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668EBD46-09CA-024A-8895-8702167DFD6B}" xr6:coauthVersionLast="47" xr6:coauthVersionMax="47" xr10:uidLastSave="{00000000-0000-0000-0000-000000000000}"/>
  <bookViews>
    <workbookView xWindow="0" yWindow="500" windowWidth="28800" windowHeight="16300" activeTab="5" xr2:uid="{00000000-000D-0000-FFFF-FFFF00000000}"/>
  </bookViews>
  <sheets>
    <sheet name="RQAL" sheetId="1" r:id="rId1"/>
    <sheet name="Time Sheet" sheetId="2" r:id="rId2"/>
    <sheet name="Points" sheetId="6" r:id="rId3"/>
    <sheet name="Time Standards" sheetId="3" r:id="rId4"/>
    <sheet name="Boys" sheetId="4" r:id="rId5"/>
    <sheet name="Girl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8" i="5" l="1" a="1"/>
  <c r="C738" i="5"/>
  <c r="D738" i="5" a="1"/>
  <c r="D738" i="5"/>
  <c r="E738" i="5" a="1"/>
  <c r="E738" i="5"/>
  <c r="F738" i="5" a="1"/>
  <c r="F738" i="5"/>
  <c r="G738" i="5" a="1"/>
  <c r="G738" i="5"/>
  <c r="H738" i="5" a="1"/>
  <c r="H738" i="5"/>
  <c r="I738" i="5" a="1"/>
  <c r="I738" i="5"/>
  <c r="J738" i="5" a="1"/>
  <c r="J738" i="5"/>
  <c r="M738" i="5"/>
  <c r="N738" i="5"/>
  <c r="O738" i="5"/>
  <c r="P738" i="5"/>
  <c r="Q738" i="5"/>
  <c r="R738" i="5"/>
  <c r="C754" i="5" a="1"/>
  <c r="C754" i="5"/>
  <c r="D754" i="5" a="1"/>
  <c r="D754" i="5"/>
  <c r="E754" i="5" a="1"/>
  <c r="E754" i="5"/>
  <c r="F754" i="5" a="1"/>
  <c r="F754" i="5"/>
  <c r="G754" i="5" a="1"/>
  <c r="G754" i="5"/>
  <c r="H754" i="5" a="1"/>
  <c r="H754" i="5"/>
  <c r="I754" i="5" a="1"/>
  <c r="I754" i="5"/>
  <c r="J754" i="5" a="1"/>
  <c r="J754" i="5"/>
  <c r="M754" i="5"/>
  <c r="N754" i="5"/>
  <c r="P754" i="5"/>
  <c r="Q754" i="5"/>
  <c r="R754" i="5"/>
  <c r="C770" i="5" a="1"/>
  <c r="C770" i="5"/>
  <c r="D770" i="5" a="1"/>
  <c r="D770" i="5"/>
  <c r="E770" i="5" a="1"/>
  <c r="E770" i="5"/>
  <c r="F770" i="5" a="1"/>
  <c r="F770" i="5"/>
  <c r="G770" i="5" a="1"/>
  <c r="G770" i="5"/>
  <c r="H770" i="5" a="1"/>
  <c r="H770" i="5"/>
  <c r="I770" i="5" a="1"/>
  <c r="I770" i="5"/>
  <c r="J770" i="5" a="1"/>
  <c r="J770" i="5"/>
  <c r="L770" i="5"/>
  <c r="M770" i="5"/>
  <c r="N770" i="5"/>
  <c r="O770" i="5"/>
  <c r="Q770" i="5"/>
  <c r="R770" i="5"/>
  <c r="C184" i="5" a="1"/>
  <c r="C184" i="5"/>
  <c r="D184" i="5" a="1"/>
  <c r="D184" i="5"/>
  <c r="E184" i="5" a="1"/>
  <c r="E184" i="5"/>
  <c r="F184" i="5" a="1"/>
  <c r="F184" i="5"/>
  <c r="G184" i="5" a="1"/>
  <c r="G184" i="5"/>
  <c r="H184" i="5" a="1"/>
  <c r="H184" i="5"/>
  <c r="I184" i="5" a="1"/>
  <c r="I184" i="5"/>
  <c r="J184" i="5" a="1"/>
  <c r="J184" i="5"/>
  <c r="C386" i="5" a="1"/>
  <c r="C386" i="5"/>
  <c r="D386" i="5" a="1"/>
  <c r="D386" i="5"/>
  <c r="E386" i="5" a="1"/>
  <c r="E386" i="5"/>
  <c r="F386" i="5" a="1"/>
  <c r="F386" i="5"/>
  <c r="G386" i="5" a="1"/>
  <c r="G386" i="5"/>
  <c r="H386" i="5" a="1"/>
  <c r="H386" i="5"/>
  <c r="I386" i="5" a="1"/>
  <c r="I386" i="5"/>
  <c r="J386" i="5" a="1"/>
  <c r="J386" i="5"/>
  <c r="C424" i="5" a="1"/>
  <c r="C424" i="5"/>
  <c r="D424" i="5" a="1"/>
  <c r="D424" i="5"/>
  <c r="E424" i="5" a="1"/>
  <c r="E424" i="5"/>
  <c r="F424" i="5" a="1"/>
  <c r="F424" i="5"/>
  <c r="G424" i="5" a="1"/>
  <c r="G424" i="5"/>
  <c r="H424" i="5" a="1"/>
  <c r="H424" i="5"/>
  <c r="I424" i="5" a="1"/>
  <c r="I424" i="5"/>
  <c r="J424" i="5" a="1"/>
  <c r="J424" i="5"/>
  <c r="N424" i="5"/>
  <c r="O424" i="5"/>
  <c r="R424" i="5"/>
  <c r="C339" i="4" a="1"/>
  <c r="C339" i="4"/>
  <c r="D339" i="4" a="1"/>
  <c r="D339" i="4"/>
  <c r="E339" i="4" a="1"/>
  <c r="E339" i="4"/>
  <c r="F339" i="4" a="1"/>
  <c r="F339" i="4"/>
  <c r="G339" i="4" a="1"/>
  <c r="G339" i="4"/>
  <c r="H339" i="4" a="1"/>
  <c r="H339" i="4"/>
  <c r="I339" i="4" a="1"/>
  <c r="I339" i="4"/>
  <c r="J339" i="4" a="1"/>
  <c r="J339" i="4"/>
  <c r="M339" i="4"/>
  <c r="N339" i="4"/>
  <c r="O339" i="4"/>
  <c r="P339" i="4"/>
  <c r="R339" i="4"/>
  <c r="C363" i="4" a="1"/>
  <c r="C363" i="4"/>
  <c r="D363" i="4" a="1"/>
  <c r="D363" i="4"/>
  <c r="E363" i="4" a="1"/>
  <c r="E363" i="4"/>
  <c r="F363" i="4" a="1"/>
  <c r="F363" i="4"/>
  <c r="G363" i="4" a="1"/>
  <c r="G363" i="4"/>
  <c r="H363" i="4" a="1"/>
  <c r="H363" i="4"/>
  <c r="I363" i="4" a="1"/>
  <c r="I363" i="4"/>
  <c r="J363" i="4" a="1"/>
  <c r="J363" i="4"/>
  <c r="C436" i="4" a="1"/>
  <c r="C436" i="4"/>
  <c r="D436" i="4" a="1"/>
  <c r="D436" i="4"/>
  <c r="E436" i="4" a="1"/>
  <c r="E436" i="4"/>
  <c r="F436" i="4" a="1"/>
  <c r="F436" i="4"/>
  <c r="G436" i="4" a="1"/>
  <c r="G436" i="4"/>
  <c r="H436" i="4" a="1"/>
  <c r="H436" i="4"/>
  <c r="I436" i="4" a="1"/>
  <c r="I436" i="4"/>
  <c r="J436" i="4" a="1"/>
  <c r="J436" i="4"/>
  <c r="C614" i="4" a="1"/>
  <c r="C614" i="4"/>
  <c r="D614" i="4" a="1"/>
  <c r="D614" i="4"/>
  <c r="E614" i="4" a="1"/>
  <c r="E614" i="4"/>
  <c r="F614" i="4" a="1"/>
  <c r="F614" i="4"/>
  <c r="G614" i="4" a="1"/>
  <c r="G614" i="4"/>
  <c r="H614" i="4" a="1"/>
  <c r="H614" i="4"/>
  <c r="I614" i="4" a="1"/>
  <c r="I614" i="4"/>
  <c r="J614" i="4" a="1"/>
  <c r="J614" i="4"/>
  <c r="M614" i="4"/>
  <c r="N614" i="4"/>
  <c r="O614" i="4"/>
  <c r="P614" i="4"/>
  <c r="Q614" i="4"/>
  <c r="R614" i="4"/>
  <c r="C471" i="4" a="1"/>
  <c r="C471" i="4"/>
  <c r="D471" i="4" a="1"/>
  <c r="D471" i="4"/>
  <c r="E471" i="4" a="1"/>
  <c r="E471" i="4"/>
  <c r="F471" i="4" a="1"/>
  <c r="F471" i="4"/>
  <c r="G471" i="4" a="1"/>
  <c r="G471" i="4"/>
  <c r="H471" i="4" a="1"/>
  <c r="H471" i="4"/>
  <c r="I471" i="4" a="1"/>
  <c r="I471" i="4"/>
  <c r="J471" i="4" a="1"/>
  <c r="J471" i="4"/>
  <c r="N471" i="4"/>
  <c r="P471" i="4"/>
  <c r="R471" i="4"/>
  <c r="C646" i="4" a="1"/>
  <c r="C646" i="4"/>
  <c r="D646" i="4" a="1"/>
  <c r="D646" i="4"/>
  <c r="E646" i="4" a="1"/>
  <c r="E646" i="4"/>
  <c r="F646" i="4" a="1"/>
  <c r="F646" i="4"/>
  <c r="G646" i="4" a="1"/>
  <c r="G646" i="4"/>
  <c r="H646" i="4" a="1"/>
  <c r="H646" i="4"/>
  <c r="I646" i="4" a="1"/>
  <c r="I646" i="4"/>
  <c r="J646" i="4" a="1"/>
  <c r="J646" i="4"/>
  <c r="M646" i="4"/>
  <c r="N646" i="4"/>
  <c r="O646" i="4"/>
  <c r="P646" i="4"/>
  <c r="Q646" i="4"/>
  <c r="R646" i="4"/>
  <c r="C52" i="4" a="1"/>
  <c r="C52" i="4" s="1"/>
  <c r="C10" i="4" a="1"/>
  <c r="C10" i="4"/>
  <c r="C13" i="4" a="1"/>
  <c r="C13" i="4"/>
  <c r="C16" i="4" a="1"/>
  <c r="C16" i="4" s="1"/>
  <c r="C51" i="4" a="1"/>
  <c r="C51" i="4" s="1"/>
  <c r="C54" i="4" a="1"/>
  <c r="C54" i="4"/>
  <c r="C23" i="4" a="1"/>
  <c r="C23" i="4"/>
  <c r="C70" i="4" a="1"/>
  <c r="C70" i="4" s="1"/>
  <c r="C84" i="4" a="1"/>
  <c r="C84" i="4" s="1"/>
  <c r="C57" i="4" a="1"/>
  <c r="C57" i="4"/>
  <c r="C143" i="4" a="1"/>
  <c r="C143" i="4"/>
  <c r="C106" i="4" a="1"/>
  <c r="C106" i="4" s="1"/>
  <c r="C149" i="4" a="1"/>
  <c r="C149" i="4" s="1"/>
  <c r="C210" i="4" a="1"/>
  <c r="C210" i="4"/>
  <c r="C32" i="4" a="1"/>
  <c r="C32" i="4"/>
  <c r="C206" i="4" a="1"/>
  <c r="C206" i="4" s="1"/>
  <c r="C222" i="4" a="1"/>
  <c r="C222" i="4" s="1"/>
  <c r="C219" i="4" a="1"/>
  <c r="C219" i="4"/>
  <c r="C241" i="4" a="1"/>
  <c r="C241" i="4"/>
  <c r="C255" i="4" a="1"/>
  <c r="C255" i="4" s="1"/>
  <c r="C287" i="4" a="1"/>
  <c r="C287" i="4" s="1"/>
  <c r="C352" i="4" a="1"/>
  <c r="C352" i="4"/>
  <c r="C393" i="4" a="1"/>
  <c r="C393" i="4"/>
  <c r="C196" i="4" a="1"/>
  <c r="C196" i="4" s="1"/>
  <c r="C417" i="4" a="1"/>
  <c r="C417" i="4" s="1"/>
  <c r="C478" i="4" a="1"/>
  <c r="C478" i="4"/>
  <c r="C3" i="4" a="1"/>
  <c r="C3" i="4"/>
  <c r="C20" i="4" a="1"/>
  <c r="C20" i="4" s="1"/>
  <c r="C90" i="4" a="1"/>
  <c r="C90" i="4" s="1"/>
  <c r="C17" i="4" a="1"/>
  <c r="C17" i="4"/>
  <c r="C85" i="4" a="1"/>
  <c r="C85" i="4"/>
  <c r="C75" i="4" a="1"/>
  <c r="C75" i="4" s="1"/>
  <c r="C104" i="4" a="1"/>
  <c r="C104" i="4" s="1"/>
  <c r="C134" i="4" a="1"/>
  <c r="C134" i="4"/>
  <c r="C141" i="4" a="1"/>
  <c r="C141" i="4"/>
  <c r="C178" i="4" a="1"/>
  <c r="C178" i="4" s="1"/>
  <c r="C243" i="4" a="1"/>
  <c r="C243" i="4" s="1"/>
  <c r="C244" i="4" a="1"/>
  <c r="C244" i="4"/>
  <c r="C289" i="4" a="1"/>
  <c r="C289" i="4"/>
  <c r="C273" i="4" a="1"/>
  <c r="C273" i="4" s="1"/>
  <c r="C275" i="4" a="1"/>
  <c r="C275" i="4" s="1"/>
  <c r="C295" i="4" a="1"/>
  <c r="C295" i="4"/>
  <c r="C298" i="4" a="1"/>
  <c r="C298" i="4"/>
  <c r="C306" i="4" a="1"/>
  <c r="C306" i="4" s="1"/>
  <c r="C335" i="4" a="1"/>
  <c r="C335" i="4" s="1"/>
  <c r="C260" i="4" a="1"/>
  <c r="C260" i="4"/>
  <c r="C383" i="4" a="1"/>
  <c r="C383" i="4"/>
  <c r="C384" i="4" a="1"/>
  <c r="C384" i="4" s="1"/>
  <c r="C322" i="4" a="1"/>
  <c r="C322" i="4" s="1"/>
  <c r="C229" i="4" a="1"/>
  <c r="C229" i="4"/>
  <c r="C420" i="4" a="1"/>
  <c r="C420" i="4"/>
  <c r="C442" i="4" a="1"/>
  <c r="C442" i="4" s="1"/>
  <c r="C422" i="4" a="1"/>
  <c r="C422" i="4" s="1"/>
  <c r="C443" i="4" a="1"/>
  <c r="C443" i="4"/>
  <c r="C448" i="4" a="1"/>
  <c r="C448" i="4"/>
  <c r="C528" i="4" a="1"/>
  <c r="C528" i="4" s="1"/>
  <c r="C428" i="4" a="1"/>
  <c r="C428" i="4" s="1"/>
  <c r="C425" i="4" a="1"/>
  <c r="C425" i="4"/>
  <c r="C606" i="4" a="1"/>
  <c r="C606" i="4"/>
  <c r="C597" i="4" a="1"/>
  <c r="C597" i="4" s="1"/>
  <c r="C627" i="4" a="1"/>
  <c r="C627" i="4" s="1"/>
  <c r="C645" i="4" a="1"/>
  <c r="C645" i="4"/>
  <c r="C652" i="4" a="1"/>
  <c r="C652" i="4"/>
  <c r="C612" i="4" a="1"/>
  <c r="C612" i="4" s="1"/>
  <c r="C667" i="4" a="1"/>
  <c r="C667" i="4" s="1"/>
  <c r="C30" i="4" a="1"/>
  <c r="C30" i="4"/>
  <c r="C72" i="4" a="1"/>
  <c r="C72" i="4"/>
  <c r="C39" i="4" a="1"/>
  <c r="C39" i="4" s="1"/>
  <c r="C130" i="4" a="1"/>
  <c r="C130" i="4" s="1"/>
  <c r="C118" i="4" a="1"/>
  <c r="C118" i="4"/>
  <c r="C103" i="4" a="1"/>
  <c r="C103" i="4"/>
  <c r="C211" i="4" a="1"/>
  <c r="C211" i="4" s="1"/>
  <c r="C263" i="4" a="1"/>
  <c r="C263" i="4" s="1"/>
  <c r="C284" i="4" a="1"/>
  <c r="C284" i="4"/>
  <c r="C249" i="4" a="1"/>
  <c r="C249" i="4"/>
  <c r="C269" i="4" a="1"/>
  <c r="C269" i="4" s="1"/>
  <c r="C317" i="4" a="1"/>
  <c r="C317" i="4" s="1"/>
  <c r="C318" i="4" a="1"/>
  <c r="C318" i="4"/>
  <c r="C387" i="4" a="1"/>
  <c r="C387" i="4"/>
  <c r="C399" i="4" a="1"/>
  <c r="C399" i="4" s="1"/>
  <c r="C408" i="4" a="1"/>
  <c r="C408" i="4" s="1"/>
  <c r="C117" i="4" a="1"/>
  <c r="C117" i="4"/>
  <c r="C67" i="4" a="1"/>
  <c r="C67" i="4"/>
  <c r="C125" i="4" a="1"/>
  <c r="C125" i="4" s="1"/>
  <c r="C163" i="4" a="1"/>
  <c r="C163" i="4" s="1"/>
  <c r="C261" i="4" a="1"/>
  <c r="C261" i="4"/>
  <c r="C286" i="4" a="1"/>
  <c r="C286" i="4"/>
  <c r="C164" i="4" a="1"/>
  <c r="C164" i="4" s="1"/>
  <c r="C359" i="4" a="1"/>
  <c r="C359" i="4" s="1"/>
  <c r="C395" i="4" a="1"/>
  <c r="C395" i="4"/>
  <c r="C230" i="4" a="1"/>
  <c r="C230" i="4"/>
  <c r="C534" i="4" a="1"/>
  <c r="C534" i="4" s="1"/>
  <c r="C511" i="4" a="1"/>
  <c r="C511" i="4" s="1"/>
  <c r="C546" i="4" a="1"/>
  <c r="C546" i="4"/>
  <c r="C472" i="4" a="1"/>
  <c r="C472" i="4"/>
  <c r="C505" i="4" a="1"/>
  <c r="C505" i="4" s="1"/>
  <c r="C580" i="4" a="1"/>
  <c r="C580" i="4" s="1"/>
  <c r="C610" i="4" a="1"/>
  <c r="C610" i="4"/>
  <c r="C598" i="4" a="1"/>
  <c r="C598" i="4"/>
  <c r="C140" i="4" a="1"/>
  <c r="C140" i="4" s="1"/>
  <c r="C116" i="4" a="1"/>
  <c r="C116" i="4" s="1"/>
  <c r="C91" i="4" a="1"/>
  <c r="C91" i="4"/>
  <c r="C157" i="4" a="1"/>
  <c r="C157" i="4"/>
  <c r="C96" i="4" a="1"/>
  <c r="C96" i="4" s="1"/>
  <c r="C345" i="4" a="1"/>
  <c r="C345" i="4" s="1"/>
  <c r="C353" i="4" a="1"/>
  <c r="C353" i="4"/>
  <c r="C377" i="4" a="1"/>
  <c r="C377" i="4"/>
  <c r="C467" i="4" a="1"/>
  <c r="C467" i="4" s="1"/>
  <c r="C521" i="4" a="1"/>
  <c r="C521" i="4" s="1"/>
  <c r="C579" i="4" a="1"/>
  <c r="C579" i="4"/>
  <c r="C555" i="4" a="1"/>
  <c r="C555" i="4"/>
  <c r="C613" i="4" a="1"/>
  <c r="C613" i="4" s="1"/>
  <c r="C25" i="4" a="1"/>
  <c r="C25" i="4" s="1"/>
  <c r="C86" i="4" a="1"/>
  <c r="C86" i="4"/>
  <c r="C93" i="4" a="1"/>
  <c r="C93" i="4"/>
  <c r="C212" i="4" a="1"/>
  <c r="C212" i="4" s="1"/>
  <c r="C300" i="4" a="1"/>
  <c r="C300" i="4" s="1"/>
  <c r="C402" i="4" a="1"/>
  <c r="C402" i="4"/>
  <c r="C371" i="4" a="1"/>
  <c r="C371" i="4"/>
  <c r="C368" i="4" a="1"/>
  <c r="C368" i="4" s="1"/>
  <c r="C438" i="4" a="1"/>
  <c r="C438" i="4" s="1"/>
  <c r="C400" i="4" a="1"/>
  <c r="C400" i="4"/>
  <c r="C466" i="4" a="1"/>
  <c r="C466" i="4"/>
  <c r="C501" i="4" a="1"/>
  <c r="C501" i="4" s="1"/>
  <c r="C531" i="4" a="1"/>
  <c r="C531" i="4" s="1"/>
  <c r="C529" i="4" a="1"/>
  <c r="C529" i="4"/>
  <c r="C482" i="4" a="1"/>
  <c r="C482" i="4"/>
  <c r="C465" i="4" a="1"/>
  <c r="C465" i="4" s="1"/>
  <c r="C120" i="4" a="1"/>
  <c r="C120" i="4" s="1"/>
  <c r="C227" i="4" a="1"/>
  <c r="C227" i="4"/>
  <c r="C253" i="4" a="1"/>
  <c r="C253" i="4"/>
  <c r="C373" i="4" a="1"/>
  <c r="C373" i="4" s="1"/>
  <c r="C447" i="4" a="1"/>
  <c r="C447" i="4" s="1"/>
  <c r="C551" i="4" a="1"/>
  <c r="C551" i="4"/>
  <c r="C571" i="4" a="1"/>
  <c r="C571" i="4"/>
  <c r="C596" i="4" a="1"/>
  <c r="C596" i="4" s="1"/>
  <c r="C585" i="4" a="1"/>
  <c r="C585" i="4" s="1"/>
  <c r="C574" i="4" a="1"/>
  <c r="C574" i="4"/>
  <c r="C658" i="4" a="1"/>
  <c r="C658" i="4"/>
  <c r="C647" i="4" a="1"/>
  <c r="C647" i="4" s="1"/>
  <c r="C81" i="4" a="1"/>
  <c r="C81" i="4" s="1"/>
  <c r="C36" i="4" a="1"/>
  <c r="C36" i="4"/>
  <c r="C79" i="4" a="1"/>
  <c r="C79" i="4"/>
  <c r="C150" i="4" a="1"/>
  <c r="C150" i="4" s="1"/>
  <c r="C145" i="4" a="1"/>
  <c r="C145" i="4" s="1"/>
  <c r="C197" i="4" a="1"/>
  <c r="C197" i="4"/>
  <c r="C213" i="4" a="1"/>
  <c r="C213" i="4"/>
  <c r="C224" i="4" a="1"/>
  <c r="C224" i="4" s="1"/>
  <c r="C180" i="4" a="1"/>
  <c r="C180" i="4" s="1"/>
  <c r="C302" i="4" a="1"/>
  <c r="C302" i="4"/>
  <c r="C257" i="4" a="1"/>
  <c r="C257" i="4"/>
  <c r="C344" i="4" a="1"/>
  <c r="C344" i="4" s="1"/>
  <c r="C357" i="4" a="1"/>
  <c r="C357" i="4" s="1"/>
  <c r="C405" i="4" a="1"/>
  <c r="C405" i="4"/>
  <c r="C388" i="4" a="1"/>
  <c r="C388" i="4"/>
  <c r="C378" i="4" a="1"/>
  <c r="C378" i="4" s="1"/>
  <c r="C431" i="4" a="1"/>
  <c r="C431" i="4" s="1"/>
  <c r="C396" i="4" a="1"/>
  <c r="C396" i="4"/>
  <c r="C427" i="4" a="1"/>
  <c r="C427" i="4"/>
  <c r="C506" i="4" a="1"/>
  <c r="C506" i="4" s="1"/>
  <c r="C507" i="4" a="1"/>
  <c r="C507" i="4" s="1"/>
  <c r="C552" i="4" a="1"/>
  <c r="C552" i="4"/>
  <c r="C484" i="4" a="1"/>
  <c r="C484" i="4"/>
  <c r="C620" i="4" a="1"/>
  <c r="C620" i="4" s="1"/>
  <c r="C587" i="4" a="1"/>
  <c r="C587" i="4" s="1"/>
  <c r="C661" i="4" a="1"/>
  <c r="C661" i="4"/>
  <c r="C643" i="4" a="1"/>
  <c r="C643" i="4"/>
  <c r="C655" i="4" a="1"/>
  <c r="C655" i="4" s="1"/>
  <c r="C657" i="4" a="1"/>
  <c r="C657" i="4" s="1"/>
  <c r="C669" i="4" a="1"/>
  <c r="C669" i="4"/>
  <c r="C60" i="4" a="1"/>
  <c r="C60" i="4"/>
  <c r="C76" i="4" a="1"/>
  <c r="C76" i="4" s="1"/>
  <c r="C127" i="4" a="1"/>
  <c r="C127" i="4" s="1"/>
  <c r="C238" i="4" a="1"/>
  <c r="C238" i="4"/>
  <c r="C290" i="4" a="1"/>
  <c r="C290" i="4"/>
  <c r="C307" i="4" a="1"/>
  <c r="C307" i="4" s="1"/>
  <c r="C310" i="4" a="1"/>
  <c r="C310" i="4" s="1"/>
  <c r="C409" i="4" a="1"/>
  <c r="C409" i="4"/>
  <c r="C355" i="4" a="1"/>
  <c r="C355" i="4"/>
  <c r="C450" i="4" a="1"/>
  <c r="C450" i="4" s="1"/>
  <c r="C461" i="4" a="1"/>
  <c r="C461" i="4" s="1"/>
  <c r="C592" i="4" a="1"/>
  <c r="C592" i="4"/>
  <c r="C640" i="4" a="1"/>
  <c r="C640" i="4"/>
  <c r="C642" i="4" a="1"/>
  <c r="C642" i="4" s="1"/>
  <c r="C607" i="4" a="1"/>
  <c r="C607" i="4" s="1"/>
  <c r="C656" i="4" a="1"/>
  <c r="C656" i="4"/>
  <c r="C24" i="4" a="1"/>
  <c r="C24" i="4"/>
  <c r="C43" i="4" a="1"/>
  <c r="C43" i="4" s="1"/>
  <c r="C62" i="4" a="1"/>
  <c r="C62" i="4" s="1"/>
  <c r="C50" i="4" a="1"/>
  <c r="C50" i="4"/>
  <c r="C115" i="4" a="1"/>
  <c r="C115" i="4"/>
  <c r="C55" i="4" a="1"/>
  <c r="C55" i="4" s="1"/>
  <c r="C33" i="4" a="1"/>
  <c r="C33" i="4" s="1"/>
  <c r="C107" i="4" a="1"/>
  <c r="C107" i="4"/>
  <c r="C187" i="4" a="1"/>
  <c r="C187" i="4"/>
  <c r="C177" i="4" a="1"/>
  <c r="C177" i="4" s="1"/>
  <c r="C192" i="4" a="1"/>
  <c r="C192" i="4" s="1"/>
  <c r="C235" i="4" a="1"/>
  <c r="C235" i="4"/>
  <c r="C208" i="4" a="1"/>
  <c r="C208" i="4"/>
  <c r="C252" i="4" a="1"/>
  <c r="C252" i="4" s="1"/>
  <c r="C254" i="4" a="1"/>
  <c r="C254" i="4" s="1"/>
  <c r="C303" i="4" a="1"/>
  <c r="C303" i="4"/>
  <c r="C237" i="4" a="1"/>
  <c r="C237" i="4"/>
  <c r="C343" i="4" a="1"/>
  <c r="C343" i="4" s="1"/>
  <c r="C332" i="4" a="1"/>
  <c r="C332" i="4" s="1"/>
  <c r="C366" i="4" a="1"/>
  <c r="C366" i="4"/>
  <c r="C328" i="4" a="1"/>
  <c r="C328" i="4"/>
  <c r="C475" i="4" a="1"/>
  <c r="C475" i="4" s="1"/>
  <c r="C451" i="4" a="1"/>
  <c r="C451" i="4" s="1"/>
  <c r="C315" i="4" a="1"/>
  <c r="C315" i="4"/>
  <c r="C464" i="4" a="1"/>
  <c r="C464" i="4"/>
  <c r="C403" i="4" a="1"/>
  <c r="C403" i="4" s="1"/>
  <c r="C522" i="4" a="1"/>
  <c r="C522" i="4" s="1"/>
  <c r="C490" i="4" a="1"/>
  <c r="C490" i="4" s="1"/>
  <c r="C486" i="4" a="1"/>
  <c r="C486" i="4" s="1"/>
  <c r="C433" i="4" a="1"/>
  <c r="C433" i="4" s="1"/>
  <c r="C543" i="4" a="1"/>
  <c r="C543" i="4" s="1"/>
  <c r="C485" i="4" a="1"/>
  <c r="C485" i="4" s="1"/>
  <c r="C494" i="4" a="1"/>
  <c r="C494" i="4" s="1"/>
  <c r="C581" i="4" a="1"/>
  <c r="C581" i="4" s="1"/>
  <c r="C518" i="4" a="1"/>
  <c r="C518" i="4" s="1"/>
  <c r="C548" i="4" a="1"/>
  <c r="C548" i="4" s="1"/>
  <c r="C527" i="4" a="1"/>
  <c r="C527" i="4" s="1"/>
  <c r="C561" i="4" a="1"/>
  <c r="C561" i="4" s="1"/>
  <c r="C572" i="4" a="1"/>
  <c r="C572" i="4" s="1"/>
  <c r="C626" i="4" a="1"/>
  <c r="C626" i="4" s="1"/>
  <c r="C553" i="4" a="1"/>
  <c r="C553" i="4" s="1"/>
  <c r="C544" i="4" a="1"/>
  <c r="C544" i="4" s="1"/>
  <c r="C651" i="4" a="1"/>
  <c r="C651" i="4" s="1"/>
  <c r="C616" i="4" a="1"/>
  <c r="C616" i="4" s="1"/>
  <c r="C601" i="4" a="1"/>
  <c r="C601" i="4" s="1"/>
  <c r="C619" i="4" a="1"/>
  <c r="C619" i="4" s="1"/>
  <c r="C2" i="4" a="1"/>
  <c r="C2" i="4" s="1"/>
  <c r="C31" i="4" a="1"/>
  <c r="C31" i="4" s="1"/>
  <c r="C37" i="4" a="1"/>
  <c r="C37" i="4" s="1"/>
  <c r="C95" i="4" a="1"/>
  <c r="C95" i="4" s="1"/>
  <c r="C99" i="4" a="1"/>
  <c r="C99" i="4" s="1"/>
  <c r="C170" i="4" a="1"/>
  <c r="C170" i="4" s="1"/>
  <c r="C181" i="4" a="1"/>
  <c r="C181" i="4" s="1"/>
  <c r="C109" i="4" a="1"/>
  <c r="C109" i="4" s="1"/>
  <c r="C174" i="4" a="1"/>
  <c r="C174" i="4" s="1"/>
  <c r="C190" i="4" a="1"/>
  <c r="C190" i="4" s="1"/>
  <c r="C293" i="4" a="1"/>
  <c r="C293" i="4" s="1"/>
  <c r="C220" i="4" a="1"/>
  <c r="C220" i="4" s="1"/>
  <c r="C319" i="4" a="1"/>
  <c r="C319" i="4" s="1"/>
  <c r="C333" i="4" a="1"/>
  <c r="C333" i="4" s="1"/>
  <c r="C367" i="4" a="1"/>
  <c r="C367" i="4" s="1"/>
  <c r="C437" i="4" a="1"/>
  <c r="C437" i="4" s="1"/>
  <c r="C401" i="4" a="1"/>
  <c r="C401" i="4" s="1"/>
  <c r="C549" i="4" a="1"/>
  <c r="C549" i="4" s="1"/>
  <c r="C588" i="4" a="1"/>
  <c r="C588" i="4" s="1"/>
  <c r="C14" i="4" a="1"/>
  <c r="C14" i="4" s="1"/>
  <c r="C44" i="4" a="1"/>
  <c r="C44" i="4" s="1"/>
  <c r="C185" i="4" a="1"/>
  <c r="C185" i="4" s="1"/>
  <c r="C194" i="4" a="1"/>
  <c r="C194" i="4" s="1"/>
  <c r="C233" i="4" a="1"/>
  <c r="C233" i="4" s="1"/>
  <c r="C155" i="4" a="1"/>
  <c r="C155" i="4" s="1"/>
  <c r="C188" i="4" a="1"/>
  <c r="C188" i="4" s="1"/>
  <c r="C239" i="4" a="1"/>
  <c r="C239" i="4" s="1"/>
  <c r="C321" i="4" a="1"/>
  <c r="C321" i="4" s="1"/>
  <c r="C221" i="4" a="1"/>
  <c r="C221" i="4" s="1"/>
  <c r="C356" i="4" a="1"/>
  <c r="C356" i="4" s="1"/>
  <c r="C309" i="4" a="1"/>
  <c r="C309" i="4" s="1"/>
  <c r="C362" i="4" a="1"/>
  <c r="C362" i="4" s="1"/>
  <c r="C444" i="4" a="1"/>
  <c r="C444" i="4" s="1"/>
  <c r="C390" i="4" a="1"/>
  <c r="C390" i="4" s="1"/>
  <c r="C386" i="4" a="1"/>
  <c r="C386" i="4" s="1"/>
  <c r="C523" i="4" a="1"/>
  <c r="C523" i="4" s="1"/>
  <c r="C469" i="4" a="1"/>
  <c r="C469" i="4" s="1"/>
  <c r="C560" i="4" a="1"/>
  <c r="C560" i="4" s="1"/>
  <c r="C602" i="4" a="1"/>
  <c r="C602" i="4" s="1"/>
  <c r="C623" i="4" a="1"/>
  <c r="C623" i="4" s="1"/>
  <c r="C629" i="4" a="1"/>
  <c r="C629" i="4" s="1"/>
  <c r="C65" i="4" a="1"/>
  <c r="C65" i="4" s="1"/>
  <c r="C48" i="4" a="1"/>
  <c r="C48" i="4" s="1"/>
  <c r="C77" i="4" a="1"/>
  <c r="C77" i="4" s="1"/>
  <c r="C26" i="4" a="1"/>
  <c r="C26" i="4" s="1"/>
  <c r="C53" i="4" a="1"/>
  <c r="C53" i="4" s="1"/>
  <c r="C83" i="4" a="1"/>
  <c r="C83" i="4" s="1"/>
  <c r="C123" i="4" a="1"/>
  <c r="C123" i="4" s="1"/>
  <c r="C49" i="4" a="1"/>
  <c r="C49" i="4" s="1"/>
  <c r="C45" i="4" a="1"/>
  <c r="C45" i="4" s="1"/>
  <c r="C78" i="4" a="1"/>
  <c r="C78" i="4" s="1"/>
  <c r="C82" i="4" a="1"/>
  <c r="C82" i="4" s="1"/>
  <c r="C88" i="4" a="1"/>
  <c r="C88" i="4" s="1"/>
  <c r="C46" i="4" a="1"/>
  <c r="C46" i="4" s="1"/>
  <c r="C167" i="4" a="1"/>
  <c r="C167" i="4" s="1"/>
  <c r="C132" i="4" a="1"/>
  <c r="C132" i="4" s="1"/>
  <c r="C193" i="4" a="1"/>
  <c r="C193" i="4" s="1"/>
  <c r="C250" i="4" a="1"/>
  <c r="C250" i="4" s="1"/>
  <c r="C203" i="4" a="1"/>
  <c r="C203" i="4" s="1"/>
  <c r="C128" i="4" a="1"/>
  <c r="C128" i="4" s="1"/>
  <c r="C209" i="4" a="1"/>
  <c r="C209" i="4" s="1"/>
  <c r="C258" i="4" a="1"/>
  <c r="C258" i="4" s="1"/>
  <c r="C294" i="4" a="1"/>
  <c r="C294" i="4" s="1"/>
  <c r="C201" i="4" a="1"/>
  <c r="C201" i="4" s="1"/>
  <c r="C218" i="4" a="1"/>
  <c r="C218" i="4" s="1"/>
  <c r="C299" i="4" a="1"/>
  <c r="C299" i="4" s="1"/>
  <c r="C277" i="4" a="1"/>
  <c r="C277" i="4" s="1"/>
  <c r="C404" i="4" a="1"/>
  <c r="C404" i="4" s="1"/>
  <c r="C351" i="4" a="1"/>
  <c r="C351" i="4" s="1"/>
  <c r="C449" i="4" a="1"/>
  <c r="C449" i="4" s="1"/>
  <c r="C418" i="4" a="1"/>
  <c r="C418" i="4" s="1"/>
  <c r="C413" i="4" a="1"/>
  <c r="C413" i="4" s="1"/>
  <c r="C533" i="4" a="1"/>
  <c r="C533" i="4" s="1"/>
  <c r="C617" i="4" a="1"/>
  <c r="C617" i="4" s="1"/>
  <c r="C530" i="4" a="1"/>
  <c r="C530" i="4" s="1"/>
  <c r="C600" i="4" a="1"/>
  <c r="C600" i="4" s="1"/>
  <c r="C631" i="4" a="1"/>
  <c r="C631" i="4" s="1"/>
  <c r="C625" i="4" a="1"/>
  <c r="C625" i="4" s="1"/>
  <c r="C18" i="4" a="1"/>
  <c r="C18" i="4" s="1"/>
  <c r="C5" i="4" a="1"/>
  <c r="C5" i="4" s="1"/>
  <c r="C97" i="4" a="1"/>
  <c r="C97" i="4" s="1"/>
  <c r="C202" i="4" a="1"/>
  <c r="C202" i="4" s="1"/>
  <c r="C217" i="4" a="1"/>
  <c r="C217" i="4" s="1"/>
  <c r="C262" i="4" a="1"/>
  <c r="C262" i="4" s="1"/>
  <c r="C168" i="4" a="1"/>
  <c r="C168" i="4" s="1"/>
  <c r="C271" i="4" a="1"/>
  <c r="C271" i="4" s="1"/>
  <c r="C259" i="4" a="1"/>
  <c r="C259" i="4" s="1"/>
  <c r="C283" i="4" a="1"/>
  <c r="C283" i="4" s="1"/>
  <c r="C291" i="4" a="1"/>
  <c r="C291" i="4" s="1"/>
  <c r="C226" i="4" a="1"/>
  <c r="C226" i="4" s="1"/>
  <c r="C245" i="4" a="1"/>
  <c r="C245" i="4" s="1"/>
  <c r="C311" i="4" a="1"/>
  <c r="C311" i="4" s="1"/>
  <c r="C326" i="4" a="1"/>
  <c r="C326" i="4" s="1"/>
  <c r="C446" i="4" a="1"/>
  <c r="C446" i="4" s="1"/>
  <c r="C354" i="4" a="1"/>
  <c r="C354" i="4" s="1"/>
  <c r="C334" i="4" a="1"/>
  <c r="C334" i="4" s="1"/>
  <c r="C369" i="4" a="1"/>
  <c r="C369" i="4" s="1"/>
  <c r="C380" i="4" a="1"/>
  <c r="C380" i="4" s="1"/>
  <c r="C407" i="4" a="1"/>
  <c r="C407" i="4" s="1"/>
  <c r="C415" i="4" a="1"/>
  <c r="C415" i="4" s="1"/>
  <c r="C477" i="4" a="1"/>
  <c r="C477" i="4" s="1"/>
  <c r="C492" i="4" a="1"/>
  <c r="C492" i="4" s="1"/>
  <c r="C500" i="4" a="1"/>
  <c r="C500" i="4" s="1"/>
  <c r="C563" i="4" a="1"/>
  <c r="C563" i="4" s="1"/>
  <c r="C481" i="4" a="1"/>
  <c r="C481" i="4" s="1"/>
  <c r="C558" i="4" a="1"/>
  <c r="C558" i="4" s="1"/>
  <c r="C15" i="4" a="1"/>
  <c r="C15" i="4" s="1"/>
  <c r="C59" i="4" a="1"/>
  <c r="C59" i="4" s="1"/>
  <c r="C100" i="4" a="1"/>
  <c r="C100" i="4"/>
  <c r="C142" i="4" a="1"/>
  <c r="C142" i="4"/>
  <c r="C154" i="4" a="1"/>
  <c r="C154" i="4"/>
  <c r="C153" i="4" a="1"/>
  <c r="C153" i="4"/>
  <c r="C191" i="4" a="1"/>
  <c r="C191" i="4"/>
  <c r="C270" i="4" a="1"/>
  <c r="C270" i="4"/>
  <c r="C223" i="4" a="1"/>
  <c r="C223" i="4"/>
  <c r="C246" i="4" a="1"/>
  <c r="C246" i="4"/>
  <c r="C27" i="4" a="1"/>
  <c r="C27" i="4"/>
  <c r="C347" i="4" a="1"/>
  <c r="C347" i="4"/>
  <c r="C397" i="4" a="1"/>
  <c r="C397" i="4"/>
  <c r="C266" i="4" a="1"/>
  <c r="C266" i="4"/>
  <c r="C509" i="4" a="1"/>
  <c r="C509" i="4"/>
  <c r="C503" i="4" a="1"/>
  <c r="C503" i="4"/>
  <c r="C562" i="4" a="1"/>
  <c r="C562" i="4"/>
  <c r="C325" i="4" a="1"/>
  <c r="C325" i="4"/>
  <c r="C644" i="4" a="1"/>
  <c r="C644" i="4"/>
  <c r="C659" i="4" a="1"/>
  <c r="C659" i="4"/>
  <c r="C11" i="4" a="1"/>
  <c r="C11" i="4"/>
  <c r="C38" i="4" a="1"/>
  <c r="C38" i="4"/>
  <c r="C98" i="4" a="1"/>
  <c r="C98" i="4"/>
  <c r="C119" i="4" a="1"/>
  <c r="C119" i="4"/>
  <c r="C172" i="4" a="1"/>
  <c r="C172" i="4"/>
  <c r="C199" i="4" a="1"/>
  <c r="C199" i="4"/>
  <c r="C198" i="4" a="1"/>
  <c r="C198" i="4"/>
  <c r="C189" i="4" a="1"/>
  <c r="C189" i="4"/>
  <c r="C184" i="4" a="1"/>
  <c r="C184" i="4"/>
  <c r="C272" i="4" a="1"/>
  <c r="C272" i="4"/>
  <c r="C276" i="4" a="1"/>
  <c r="C276" i="4"/>
  <c r="C126" i="4" a="1"/>
  <c r="C126" i="4"/>
  <c r="C341" i="4" a="1"/>
  <c r="C341" i="4"/>
  <c r="C314" i="4" a="1"/>
  <c r="C314" i="4"/>
  <c r="C374" i="4" a="1"/>
  <c r="C374" i="4"/>
  <c r="C489" i="4" a="1"/>
  <c r="C489" i="4"/>
  <c r="C457" i="4" a="1"/>
  <c r="C457" i="4"/>
  <c r="C525" i="4" a="1"/>
  <c r="C525" i="4"/>
  <c r="C346" i="4" a="1"/>
  <c r="C346" i="4"/>
  <c r="C470" i="4" a="1"/>
  <c r="C470" i="4"/>
  <c r="C456" i="4" a="1"/>
  <c r="C456" i="4"/>
  <c r="C412" i="4" a="1"/>
  <c r="C412" i="4"/>
  <c r="C458" i="4" a="1"/>
  <c r="C458" i="4"/>
  <c r="C547" i="4" a="1"/>
  <c r="C547" i="4"/>
  <c r="C540" i="4" a="1"/>
  <c r="C540" i="4"/>
  <c r="C516" i="4" a="1"/>
  <c r="C516" i="4"/>
  <c r="C575" i="4" a="1"/>
  <c r="C575" i="4"/>
  <c r="C73" i="4" a="1"/>
  <c r="C73" i="4"/>
  <c r="C61" i="4" a="1"/>
  <c r="C61" i="4"/>
  <c r="C34" i="4" a="1"/>
  <c r="C34" i="4"/>
  <c r="C151" i="4" a="1"/>
  <c r="C151" i="4"/>
  <c r="C160" i="4" a="1"/>
  <c r="C160" i="4"/>
  <c r="C182" i="4" a="1"/>
  <c r="C182" i="4"/>
  <c r="C135" i="4" a="1"/>
  <c r="C135" i="4"/>
  <c r="C256" i="4" a="1"/>
  <c r="C256" i="4"/>
  <c r="C301" i="4" a="1"/>
  <c r="C301" i="4"/>
  <c r="C216" i="4" a="1"/>
  <c r="C216" i="4"/>
  <c r="C242" i="4" a="1"/>
  <c r="C242" i="4"/>
  <c r="C207" i="4" a="1"/>
  <c r="C207" i="4"/>
  <c r="C338" i="4" a="1"/>
  <c r="C338" i="4"/>
  <c r="C350" i="4" a="1"/>
  <c r="C350" i="4"/>
  <c r="C274" i="4" a="1"/>
  <c r="C274" i="4"/>
  <c r="C231" i="4" a="1"/>
  <c r="C231" i="4"/>
  <c r="C381" i="4" a="1"/>
  <c r="C381" i="4"/>
  <c r="C394" i="4" a="1"/>
  <c r="C394" i="4"/>
  <c r="C406" i="4" a="1"/>
  <c r="C406" i="4"/>
  <c r="C385" i="4" a="1"/>
  <c r="C385" i="4"/>
  <c r="C424" i="4" a="1"/>
  <c r="C424" i="4"/>
  <c r="C389" i="4" a="1"/>
  <c r="C389" i="4"/>
  <c r="C435" i="4" a="1"/>
  <c r="C435" i="4"/>
  <c r="C520" i="4" a="1"/>
  <c r="C520" i="4"/>
  <c r="C565" i="4" a="1"/>
  <c r="C565" i="4"/>
  <c r="C497" i="4" a="1"/>
  <c r="C497" i="4"/>
  <c r="C582" i="4" a="1"/>
  <c r="C582" i="4"/>
  <c r="C633" i="4" a="1"/>
  <c r="C633" i="4"/>
  <c r="C636" i="4" a="1"/>
  <c r="C636" i="4"/>
  <c r="C634" i="4" a="1"/>
  <c r="C634" i="4"/>
  <c r="C4" i="4" a="1"/>
  <c r="C4" i="4"/>
  <c r="C28" i="4" a="1"/>
  <c r="C28" i="4"/>
  <c r="C80" i="4" a="1"/>
  <c r="C80" i="4"/>
  <c r="C121" i="4" a="1"/>
  <c r="C121" i="4"/>
  <c r="C215" i="4" a="1"/>
  <c r="C215" i="4"/>
  <c r="C171" i="4" a="1"/>
  <c r="C171" i="4"/>
  <c r="C240" i="4" a="1"/>
  <c r="C240" i="4"/>
  <c r="C183" i="4" a="1"/>
  <c r="C183" i="4"/>
  <c r="C336" i="4" a="1"/>
  <c r="C336" i="4"/>
  <c r="C308" i="4" a="1"/>
  <c r="C308" i="4"/>
  <c r="C268" i="4" a="1"/>
  <c r="C268" i="4"/>
  <c r="C419" i="4" a="1"/>
  <c r="C419" i="4"/>
  <c r="C376" i="4" a="1"/>
  <c r="C376" i="4"/>
  <c r="C392" i="4" a="1"/>
  <c r="C392" i="4"/>
  <c r="C542" i="4" a="1"/>
  <c r="C542" i="4"/>
  <c r="C495" i="4" a="1"/>
  <c r="C495" i="4"/>
  <c r="C611" i="4" a="1"/>
  <c r="C611" i="4"/>
  <c r="C508" i="4" a="1"/>
  <c r="C508" i="4"/>
  <c r="C615" i="4" a="1"/>
  <c r="C615" i="4"/>
  <c r="C6" i="4" a="1"/>
  <c r="C6" i="4"/>
  <c r="C112" i="4" a="1"/>
  <c r="C112" i="4"/>
  <c r="C42" i="4" a="1"/>
  <c r="C42" i="4"/>
  <c r="C92" i="4" a="1"/>
  <c r="C92" i="4"/>
  <c r="C129" i="4" a="1"/>
  <c r="C129" i="4"/>
  <c r="C162" i="4" a="1"/>
  <c r="C162" i="4"/>
  <c r="C264" i="4" a="1"/>
  <c r="C264" i="4"/>
  <c r="C248" i="4" a="1"/>
  <c r="C248" i="4"/>
  <c r="C304" i="4" a="1"/>
  <c r="C304" i="4"/>
  <c r="C416" i="4" a="1"/>
  <c r="C416" i="4"/>
  <c r="C410" i="4" a="1"/>
  <c r="C410" i="4"/>
  <c r="C411" i="4" a="1"/>
  <c r="C411" i="4"/>
  <c r="C514" i="4" a="1"/>
  <c r="C514" i="4"/>
  <c r="C550" i="4" a="1"/>
  <c r="C550" i="4"/>
  <c r="C622" i="4" a="1"/>
  <c r="C622" i="4"/>
  <c r="C605" i="4" a="1"/>
  <c r="C605" i="4"/>
  <c r="C609" i="4" a="1"/>
  <c r="C609" i="4"/>
  <c r="C650" i="4" a="1"/>
  <c r="C650" i="4"/>
  <c r="C662" i="4" a="1"/>
  <c r="C662" i="4"/>
  <c r="C8" i="4" a="1"/>
  <c r="C8" i="4"/>
  <c r="C66" i="4" a="1"/>
  <c r="C66" i="4"/>
  <c r="C110" i="4" a="1"/>
  <c r="C110" i="4"/>
  <c r="C114" i="4" a="1"/>
  <c r="C114" i="4"/>
  <c r="C108" i="4" a="1"/>
  <c r="C108" i="4"/>
  <c r="C139" i="4" a="1"/>
  <c r="C139" i="4"/>
  <c r="C152" i="4" a="1"/>
  <c r="C152" i="4"/>
  <c r="C434" i="4" a="1"/>
  <c r="C434" i="4"/>
  <c r="C515" i="4" a="1"/>
  <c r="C515" i="4"/>
  <c r="C496" i="4" a="1"/>
  <c r="C496" i="4"/>
  <c r="C557" i="4" a="1"/>
  <c r="C557" i="4"/>
  <c r="C608" i="4" a="1"/>
  <c r="C608" i="4"/>
  <c r="C632" i="4" a="1"/>
  <c r="C632" i="4"/>
  <c r="C628" i="4" a="1"/>
  <c r="C628" i="4"/>
  <c r="C604" i="4" a="1"/>
  <c r="C604" i="4"/>
  <c r="C593" i="4" a="1"/>
  <c r="C593" i="4" s="1"/>
  <c r="C641" i="4" a="1"/>
  <c r="C641" i="4" s="1"/>
  <c r="C173" i="4" a="1"/>
  <c r="C173" i="4"/>
  <c r="C360" i="4" a="1"/>
  <c r="C360" i="4"/>
  <c r="C468" i="4" a="1"/>
  <c r="C468" i="4" s="1"/>
  <c r="C474" i="4" a="1"/>
  <c r="C474" i="4" s="1"/>
  <c r="C526" i="4" a="1"/>
  <c r="C526" i="4" s="1"/>
  <c r="C590" i="4" a="1"/>
  <c r="C590" i="4"/>
  <c r="C599" i="4" a="1"/>
  <c r="C599" i="4" s="1"/>
  <c r="C576" i="4" a="1"/>
  <c r="C576" i="4" s="1"/>
  <c r="C539" i="4" a="1"/>
  <c r="C539" i="4" s="1"/>
  <c r="C637" i="4" a="1"/>
  <c r="C637" i="4"/>
  <c r="C624" i="4" a="1"/>
  <c r="C624" i="4" s="1"/>
  <c r="C618" i="4" a="1"/>
  <c r="C618" i="4" s="1"/>
  <c r="C12" i="4" a="1"/>
  <c r="C12" i="4" s="1"/>
  <c r="C35" i="4" a="1"/>
  <c r="C35" i="4" s="1"/>
  <c r="C69" i="4" a="1"/>
  <c r="C69" i="4" s="1"/>
  <c r="C131" i="4" a="1"/>
  <c r="C131" i="4" s="1"/>
  <c r="C165" i="4" a="1"/>
  <c r="C165" i="4" s="1"/>
  <c r="C279" i="4" a="1"/>
  <c r="C279" i="4" s="1"/>
  <c r="C280" i="4" a="1"/>
  <c r="C280" i="4" s="1"/>
  <c r="C281" i="4" a="1"/>
  <c r="C281" i="4" s="1"/>
  <c r="C323" i="4" a="1"/>
  <c r="C323" i="4" s="1"/>
  <c r="C285" i="4" a="1"/>
  <c r="C285" i="4" s="1"/>
  <c r="C372" i="4" a="1"/>
  <c r="C372" i="4" s="1"/>
  <c r="C462" i="4" a="1"/>
  <c r="C462" i="4" s="1"/>
  <c r="C429" i="4" a="1"/>
  <c r="C429" i="4" s="1"/>
  <c r="C570" i="4" a="1"/>
  <c r="C570" i="4" s="1"/>
  <c r="C445" i="4" a="1"/>
  <c r="C445" i="4" s="1"/>
  <c r="C559" i="4" a="1"/>
  <c r="C559" i="4" s="1"/>
  <c r="C524" i="4" a="1"/>
  <c r="C524" i="4" s="1"/>
  <c r="C586" i="4" a="1"/>
  <c r="C586" i="4" s="1"/>
  <c r="C9" i="4" a="1"/>
  <c r="C9" i="4" s="1"/>
  <c r="C7" i="4" a="1"/>
  <c r="C7" i="4" s="1"/>
  <c r="C22" i="4" a="1"/>
  <c r="C22" i="4" s="1"/>
  <c r="C102" i="4" a="1"/>
  <c r="C102" i="4" s="1"/>
  <c r="C147" i="4" a="1"/>
  <c r="C147" i="4" s="1"/>
  <c r="C111" i="4" a="1"/>
  <c r="C111" i="4" s="1"/>
  <c r="C124" i="4" a="1"/>
  <c r="C124" i="4" s="1"/>
  <c r="C146" i="4" a="1"/>
  <c r="C146" i="4" s="1"/>
  <c r="C179" i="4" a="1"/>
  <c r="C179" i="4" s="1"/>
  <c r="C169" i="4" a="1"/>
  <c r="C169" i="4" s="1"/>
  <c r="C159" i="4" a="1"/>
  <c r="C159" i="4"/>
  <c r="C166" i="4" a="1"/>
  <c r="C166" i="4"/>
  <c r="C136" i="4" a="1"/>
  <c r="C136" i="4"/>
  <c r="C175" i="4" a="1"/>
  <c r="C175" i="4" s="1"/>
  <c r="C236" i="4" a="1"/>
  <c r="C236" i="4" s="1"/>
  <c r="C324" i="4" a="1"/>
  <c r="C324" i="4" s="1"/>
  <c r="C313" i="4" a="1"/>
  <c r="C313" i="4" s="1"/>
  <c r="C342" i="4" a="1"/>
  <c r="C342" i="4" s="1"/>
  <c r="C379" i="4" a="1"/>
  <c r="C379" i="4"/>
  <c r="C327" i="4" a="1"/>
  <c r="C327" i="4"/>
  <c r="C282" i="4" a="1"/>
  <c r="C282" i="4"/>
  <c r="C382" i="4" a="1"/>
  <c r="C382" i="4" s="1"/>
  <c r="C432" i="4" a="1"/>
  <c r="C432" i="4" s="1"/>
  <c r="C455" i="4" a="1"/>
  <c r="C455" i="4" s="1"/>
  <c r="C452" i="4" a="1"/>
  <c r="C452" i="4" s="1"/>
  <c r="C370" i="4" a="1"/>
  <c r="C370" i="4" s="1"/>
  <c r="C348" i="4" a="1"/>
  <c r="C348" i="4"/>
  <c r="C391" i="4" a="1"/>
  <c r="C391" i="4"/>
  <c r="C512" i="4" a="1"/>
  <c r="C512" i="4"/>
  <c r="C556" i="4" a="1"/>
  <c r="C556" i="4" s="1"/>
  <c r="C536" i="4" a="1"/>
  <c r="C536" i="4" s="1"/>
  <c r="C440" i="4" a="1"/>
  <c r="C440" i="4" s="1"/>
  <c r="C532" i="4" a="1"/>
  <c r="C532" i="4" s="1"/>
  <c r="C519" i="4" a="1"/>
  <c r="C519" i="4" s="1"/>
  <c r="C479" i="4" a="1"/>
  <c r="C479" i="4"/>
  <c r="C320" i="4" a="1"/>
  <c r="C320" i="4"/>
  <c r="C566" i="4" a="1"/>
  <c r="C566" i="4"/>
  <c r="C47" i="4" a="1"/>
  <c r="C47" i="4" s="1"/>
  <c r="C234" i="4" a="1"/>
  <c r="C234" i="4" s="1"/>
  <c r="C330" i="4" a="1"/>
  <c r="C330" i="4" s="1"/>
  <c r="C288" i="4" a="1"/>
  <c r="C288" i="4" s="1"/>
  <c r="C365" i="4" a="1"/>
  <c r="C365" i="4" s="1"/>
  <c r="C349" i="4" a="1"/>
  <c r="C349" i="4"/>
  <c r="C430" i="4" a="1"/>
  <c r="C430" i="4"/>
  <c r="C473" i="4" a="1"/>
  <c r="C473" i="4"/>
  <c r="C460" i="4" a="1"/>
  <c r="C460" i="4" s="1"/>
  <c r="C578" i="4" a="1"/>
  <c r="C578" i="4" s="1"/>
  <c r="C504" i="4" a="1"/>
  <c r="C504" i="4" s="1"/>
  <c r="C541" i="4" a="1"/>
  <c r="C541" i="4" s="1"/>
  <c r="C535" i="4" a="1"/>
  <c r="C535" i="4" s="1"/>
  <c r="C564" i="4" a="1"/>
  <c r="C564" i="4"/>
  <c r="C487" i="4" a="1"/>
  <c r="C487" i="4"/>
  <c r="C502" i="4" a="1"/>
  <c r="C502" i="4"/>
  <c r="C510" i="4" a="1"/>
  <c r="C510" i="4" s="1"/>
  <c r="C567" i="4" a="1"/>
  <c r="C567" i="4" s="1"/>
  <c r="C635" i="4" a="1"/>
  <c r="C635" i="4" s="1"/>
  <c r="C648" i="4" a="1"/>
  <c r="C648" i="4" s="1"/>
  <c r="C664" i="4" a="1"/>
  <c r="C664" i="4" s="1"/>
  <c r="C663" i="4" a="1"/>
  <c r="C663" i="4"/>
  <c r="C665" i="4" a="1"/>
  <c r="C665" i="4"/>
  <c r="C654" i="4" a="1"/>
  <c r="C654" i="4"/>
  <c r="C21" i="4" a="1"/>
  <c r="C21" i="4" s="1"/>
  <c r="C58" i="4" a="1"/>
  <c r="C58" i="4" s="1"/>
  <c r="C94" i="4" a="1"/>
  <c r="C94" i="4" s="1"/>
  <c r="C87" i="4" a="1"/>
  <c r="C87" i="4" s="1"/>
  <c r="C204" i="4" a="1"/>
  <c r="C204" i="4" s="1"/>
  <c r="C292" i="4" a="1"/>
  <c r="C292" i="4"/>
  <c r="C361" i="4" a="1"/>
  <c r="C361" i="4"/>
  <c r="C312" i="4" a="1"/>
  <c r="C312" i="4"/>
  <c r="C305" i="4" a="1"/>
  <c r="C305" i="4" s="1"/>
  <c r="C267" i="4" a="1"/>
  <c r="C267" i="4" s="1"/>
  <c r="C364" i="4" a="1"/>
  <c r="C364" i="4" s="1"/>
  <c r="C421" i="4" a="1"/>
  <c r="C421" i="4" s="1"/>
  <c r="C426" i="4" a="1"/>
  <c r="C426" i="4" s="1"/>
  <c r="C423" i="4" a="1"/>
  <c r="C423" i="4"/>
  <c r="C488" i="4" a="1"/>
  <c r="C488" i="4"/>
  <c r="C483" i="4" a="1"/>
  <c r="C483" i="4"/>
  <c r="C453" i="4" a="1"/>
  <c r="C453" i="4" s="1"/>
  <c r="C538" i="4" a="1"/>
  <c r="C538" i="4" s="1"/>
  <c r="C463" i="4" a="1"/>
  <c r="C463" i="4" s="1"/>
  <c r="C577" i="4" a="1"/>
  <c r="C577" i="4" s="1"/>
  <c r="C621" i="4" a="1"/>
  <c r="C621" i="4" s="1"/>
  <c r="C29" i="4" a="1"/>
  <c r="C29" i="4"/>
  <c r="C40" i="4" a="1"/>
  <c r="C40" i="4"/>
  <c r="C74" i="4" a="1"/>
  <c r="C74" i="4"/>
  <c r="C105" i="4" a="1"/>
  <c r="C105" i="4" s="1"/>
  <c r="C113" i="4" a="1"/>
  <c r="C113" i="4" s="1"/>
  <c r="C186" i="4" a="1"/>
  <c r="C186" i="4" s="1"/>
  <c r="C161" i="4" a="1"/>
  <c r="C161" i="4" s="1"/>
  <c r="C137" i="4" a="1"/>
  <c r="C137" i="4" s="1"/>
  <c r="C200" i="4" a="1"/>
  <c r="C200" i="4"/>
  <c r="C232" i="4" a="1"/>
  <c r="C232" i="4"/>
  <c r="C138" i="4" a="1"/>
  <c r="C138" i="4"/>
  <c r="C156" i="4" a="1"/>
  <c r="C156" i="4" s="1"/>
  <c r="C205" i="4" a="1"/>
  <c r="C205" i="4" s="1"/>
  <c r="C195" i="4" a="1"/>
  <c r="C195" i="4" s="1"/>
  <c r="C296" i="4" a="1"/>
  <c r="C296" i="4" s="1"/>
  <c r="C228" i="4" a="1"/>
  <c r="C228" i="4" s="1"/>
  <c r="C247" i="4" a="1"/>
  <c r="C247" i="4"/>
  <c r="C278" i="4" a="1"/>
  <c r="C278" i="4"/>
  <c r="C329" i="4" a="1"/>
  <c r="C329" i="4"/>
  <c r="C316" i="4" a="1"/>
  <c r="C316" i="4" s="1"/>
  <c r="C398" i="4" a="1"/>
  <c r="C398" i="4" s="1"/>
  <c r="C414" i="4" a="1"/>
  <c r="C414" i="4" s="1"/>
  <c r="C454" i="4" a="1"/>
  <c r="C454" i="4" s="1"/>
  <c r="C441" i="4" a="1"/>
  <c r="C441" i="4" s="1"/>
  <c r="C459" i="4" a="1"/>
  <c r="C459" i="4"/>
  <c r="C439" i="4" a="1"/>
  <c r="C439" i="4"/>
  <c r="C480" i="4" a="1"/>
  <c r="C480" i="4"/>
  <c r="C545" i="4" a="1"/>
  <c r="C545" i="4" s="1"/>
  <c r="C595" i="4" a="1"/>
  <c r="C595" i="4" s="1"/>
  <c r="C594" i="4" a="1"/>
  <c r="C594" i="4" s="1"/>
  <c r="C584" i="4" a="1"/>
  <c r="C584" i="4" s="1"/>
  <c r="C554" i="4" a="1"/>
  <c r="C554" i="4" s="1"/>
  <c r="C603" i="4" a="1"/>
  <c r="C603" i="4"/>
  <c r="C517" i="4" a="1"/>
  <c r="C517" i="4"/>
  <c r="C583" i="4" a="1"/>
  <c r="C583" i="4"/>
  <c r="C660" i="4" a="1"/>
  <c r="C660" i="4" s="1"/>
  <c r="C68" i="4" a="1"/>
  <c r="C68" i="4" s="1"/>
  <c r="C122" i="4" a="1"/>
  <c r="C122" i="4" s="1"/>
  <c r="C41" i="4" a="1"/>
  <c r="C41" i="4" s="1"/>
  <c r="C144" i="4" a="1"/>
  <c r="C144" i="4" s="1"/>
  <c r="C214" i="4" a="1"/>
  <c r="C214" i="4"/>
  <c r="C225" i="4" a="1"/>
  <c r="C225" i="4"/>
  <c r="C358" i="4" a="1"/>
  <c r="C358" i="4"/>
  <c r="C493" i="4" a="1"/>
  <c r="C493" i="4" s="1"/>
  <c r="C476" i="4" a="1"/>
  <c r="C476" i="4" s="1"/>
  <c r="C499" i="4" a="1"/>
  <c r="C499" i="4" s="1"/>
  <c r="C537" i="4" a="1"/>
  <c r="C537" i="4" s="1"/>
  <c r="C498" i="4" a="1"/>
  <c r="C498" i="4" s="1"/>
  <c r="C569" i="4" a="1"/>
  <c r="C569" i="4"/>
  <c r="C591" i="4" a="1"/>
  <c r="C591" i="4"/>
  <c r="C639" i="4" a="1"/>
  <c r="C639" i="4"/>
  <c r="C589" i="4" a="1"/>
  <c r="C589" i="4" s="1"/>
  <c r="C653" i="4" a="1"/>
  <c r="C653" i="4" s="1"/>
  <c r="C666" i="4" a="1"/>
  <c r="C666" i="4"/>
  <c r="D52" i="4" a="1"/>
  <c r="D52" i="4" s="1"/>
  <c r="D10" i="4" a="1"/>
  <c r="D10" i="4" s="1"/>
  <c r="D13" i="4" a="1"/>
  <c r="D13" i="4"/>
  <c r="D16" i="4" a="1"/>
  <c r="D16" i="4"/>
  <c r="D51" i="4" a="1"/>
  <c r="D51" i="4"/>
  <c r="D54" i="4" a="1"/>
  <c r="D54" i="4" s="1"/>
  <c r="D23" i="4" a="1"/>
  <c r="D23" i="4" s="1"/>
  <c r="D70" i="4" a="1"/>
  <c r="D70" i="4" s="1"/>
  <c r="D84" i="4" a="1"/>
  <c r="D84" i="4"/>
  <c r="D57" i="4" a="1"/>
  <c r="D57" i="4" s="1"/>
  <c r="D143" i="4" a="1"/>
  <c r="D143" i="4"/>
  <c r="D106" i="4" a="1"/>
  <c r="D106" i="4"/>
  <c r="D149" i="4" a="1"/>
  <c r="D149" i="4"/>
  <c r="D210" i="4" a="1"/>
  <c r="D210" i="4" s="1"/>
  <c r="D32" i="4" a="1"/>
  <c r="D32" i="4" s="1"/>
  <c r="D206" i="4" a="1"/>
  <c r="D206" i="4"/>
  <c r="D222" i="4" a="1"/>
  <c r="D222" i="4"/>
  <c r="D219" i="4" a="1"/>
  <c r="D219" i="4" s="1"/>
  <c r="D241" i="4" a="1"/>
  <c r="D241" i="4"/>
  <c r="D255" i="4" a="1"/>
  <c r="D255" i="4"/>
  <c r="D287" i="4" a="1"/>
  <c r="D287" i="4"/>
  <c r="D352" i="4" a="1"/>
  <c r="D352" i="4" s="1"/>
  <c r="D393" i="4" a="1"/>
  <c r="D393" i="4"/>
  <c r="D196" i="4" a="1"/>
  <c r="D196" i="4" s="1"/>
  <c r="D417" i="4" a="1"/>
  <c r="D417" i="4"/>
  <c r="D478" i="4" a="1"/>
  <c r="D478" i="4" s="1"/>
  <c r="D3" i="4" a="1"/>
  <c r="D3" i="4"/>
  <c r="D20" i="4" a="1"/>
  <c r="D20" i="4"/>
  <c r="D90" i="4" a="1"/>
  <c r="D90" i="4"/>
  <c r="D17" i="4" a="1"/>
  <c r="D17" i="4" s="1"/>
  <c r="D85" i="4" a="1"/>
  <c r="D85" i="4"/>
  <c r="D75" i="4" a="1"/>
  <c r="D75" i="4"/>
  <c r="D104" i="4" a="1"/>
  <c r="D104" i="4"/>
  <c r="D134" i="4" a="1"/>
  <c r="D134" i="4" s="1"/>
  <c r="D141" i="4" a="1"/>
  <c r="D141" i="4"/>
  <c r="D178" i="4" a="1"/>
  <c r="D178" i="4"/>
  <c r="D243" i="4" a="1"/>
  <c r="D243" i="4"/>
  <c r="D244" i="4" a="1"/>
  <c r="D244" i="4" s="1"/>
  <c r="D289" i="4" a="1"/>
  <c r="D289" i="4"/>
  <c r="D273" i="4" a="1"/>
  <c r="D273" i="4"/>
  <c r="D275" i="4" a="1"/>
  <c r="D275" i="4"/>
  <c r="D295" i="4" a="1"/>
  <c r="D295" i="4" s="1"/>
  <c r="D298" i="4" a="1"/>
  <c r="D298" i="4"/>
  <c r="D306" i="4" a="1"/>
  <c r="D306" i="4"/>
  <c r="D335" i="4" a="1"/>
  <c r="D335" i="4"/>
  <c r="D260" i="4" a="1"/>
  <c r="D260" i="4" s="1"/>
  <c r="D383" i="4" a="1"/>
  <c r="D383" i="4"/>
  <c r="D384" i="4" a="1"/>
  <c r="D384" i="4"/>
  <c r="D322" i="4" a="1"/>
  <c r="D322" i="4"/>
  <c r="D229" i="4" a="1"/>
  <c r="D229" i="4" s="1"/>
  <c r="D420" i="4" a="1"/>
  <c r="D420" i="4"/>
  <c r="D442" i="4" a="1"/>
  <c r="D442" i="4"/>
  <c r="D422" i="4" a="1"/>
  <c r="D422" i="4"/>
  <c r="D443" i="4" a="1"/>
  <c r="D443" i="4" s="1"/>
  <c r="D448" i="4" a="1"/>
  <c r="D448" i="4"/>
  <c r="D528" i="4" a="1"/>
  <c r="D528" i="4"/>
  <c r="D428" i="4" a="1"/>
  <c r="D428" i="4"/>
  <c r="D425" i="4" a="1"/>
  <c r="D425" i="4" s="1"/>
  <c r="D606" i="4" a="1"/>
  <c r="D606" i="4"/>
  <c r="D597" i="4" a="1"/>
  <c r="D597" i="4"/>
  <c r="D627" i="4" a="1"/>
  <c r="D627" i="4"/>
  <c r="D645" i="4" a="1"/>
  <c r="D645" i="4" s="1"/>
  <c r="D652" i="4" a="1"/>
  <c r="D652" i="4"/>
  <c r="D612" i="4" a="1"/>
  <c r="D612" i="4"/>
  <c r="D667" i="4" a="1"/>
  <c r="D667" i="4"/>
  <c r="D30" i="4" a="1"/>
  <c r="D30" i="4" s="1"/>
  <c r="D72" i="4" a="1"/>
  <c r="D72" i="4"/>
  <c r="D39" i="4" a="1"/>
  <c r="D39" i="4"/>
  <c r="D130" i="4" a="1"/>
  <c r="D130" i="4"/>
  <c r="D118" i="4" a="1"/>
  <c r="D118" i="4" s="1"/>
  <c r="D103" i="4" a="1"/>
  <c r="D103" i="4"/>
  <c r="D211" i="4" a="1"/>
  <c r="D211" i="4"/>
  <c r="D263" i="4" a="1"/>
  <c r="D263" i="4"/>
  <c r="D284" i="4" a="1"/>
  <c r="D284" i="4" s="1"/>
  <c r="D249" i="4" a="1"/>
  <c r="D249" i="4"/>
  <c r="D269" i="4" a="1"/>
  <c r="D269" i="4"/>
  <c r="D317" i="4" a="1"/>
  <c r="D317" i="4"/>
  <c r="D318" i="4" a="1"/>
  <c r="D318" i="4" s="1"/>
  <c r="D387" i="4" a="1"/>
  <c r="D387" i="4"/>
  <c r="D399" i="4" a="1"/>
  <c r="D399" i="4"/>
  <c r="D408" i="4" a="1"/>
  <c r="D408" i="4"/>
  <c r="D117" i="4" a="1"/>
  <c r="D117" i="4" s="1"/>
  <c r="D67" i="4" a="1"/>
  <c r="D67" i="4"/>
  <c r="D125" i="4" a="1"/>
  <c r="D125" i="4"/>
  <c r="D163" i="4" a="1"/>
  <c r="D163" i="4"/>
  <c r="D261" i="4" a="1"/>
  <c r="D261" i="4" s="1"/>
  <c r="D286" i="4" a="1"/>
  <c r="D286" i="4"/>
  <c r="D164" i="4" a="1"/>
  <c r="D164" i="4"/>
  <c r="D359" i="4" a="1"/>
  <c r="D359" i="4"/>
  <c r="D395" i="4" a="1"/>
  <c r="D395" i="4" s="1"/>
  <c r="D230" i="4" a="1"/>
  <c r="D230" i="4"/>
  <c r="D534" i="4" a="1"/>
  <c r="D534" i="4"/>
  <c r="D511" i="4" a="1"/>
  <c r="D511" i="4"/>
  <c r="D546" i="4" a="1"/>
  <c r="D546" i="4" s="1"/>
  <c r="D472" i="4" a="1"/>
  <c r="D472" i="4"/>
  <c r="D505" i="4" a="1"/>
  <c r="D505" i="4"/>
  <c r="D580" i="4" a="1"/>
  <c r="D580" i="4"/>
  <c r="D610" i="4" a="1"/>
  <c r="D610" i="4" s="1"/>
  <c r="D598" i="4" a="1"/>
  <c r="D598" i="4"/>
  <c r="D140" i="4" a="1"/>
  <c r="D140" i="4"/>
  <c r="D116" i="4" a="1"/>
  <c r="D116" i="4"/>
  <c r="D91" i="4" a="1"/>
  <c r="D91" i="4" s="1"/>
  <c r="D157" i="4" a="1"/>
  <c r="D157" i="4"/>
  <c r="D96" i="4" a="1"/>
  <c r="D96" i="4"/>
  <c r="D345" i="4" a="1"/>
  <c r="D345" i="4"/>
  <c r="D353" i="4" a="1"/>
  <c r="D353" i="4" s="1"/>
  <c r="D377" i="4" a="1"/>
  <c r="D377" i="4"/>
  <c r="D467" i="4" a="1"/>
  <c r="D467" i="4"/>
  <c r="D521" i="4" a="1"/>
  <c r="D521" i="4"/>
  <c r="D579" i="4" a="1"/>
  <c r="D579" i="4" s="1"/>
  <c r="D555" i="4" a="1"/>
  <c r="D555" i="4"/>
  <c r="D613" i="4" a="1"/>
  <c r="D613" i="4"/>
  <c r="D25" i="4" a="1"/>
  <c r="D25" i="4"/>
  <c r="D86" i="4" a="1"/>
  <c r="D86" i="4" s="1"/>
  <c r="D93" i="4" a="1"/>
  <c r="D93" i="4"/>
  <c r="D212" i="4" a="1"/>
  <c r="D212" i="4"/>
  <c r="D300" i="4" a="1"/>
  <c r="D300" i="4"/>
  <c r="D402" i="4" a="1"/>
  <c r="D402" i="4" s="1"/>
  <c r="D371" i="4" a="1"/>
  <c r="D371" i="4" s="1"/>
  <c r="D368" i="4" a="1"/>
  <c r="D368" i="4"/>
  <c r="D438" i="4" a="1"/>
  <c r="D438" i="4"/>
  <c r="D400" i="4" a="1"/>
  <c r="D400" i="4" s="1"/>
  <c r="D466" i="4" a="1"/>
  <c r="D466" i="4"/>
  <c r="D501" i="4" a="1"/>
  <c r="D501" i="4"/>
  <c r="D531" i="4" a="1"/>
  <c r="D531" i="4"/>
  <c r="D529" i="4" a="1"/>
  <c r="D529" i="4" s="1"/>
  <c r="D482" i="4" a="1"/>
  <c r="D482" i="4"/>
  <c r="D465" i="4" a="1"/>
  <c r="D465" i="4"/>
  <c r="D120" i="4" a="1"/>
  <c r="D120" i="4"/>
  <c r="D227" i="4" a="1"/>
  <c r="D227" i="4" s="1"/>
  <c r="D253" i="4" a="1"/>
  <c r="D253" i="4"/>
  <c r="D373" i="4" a="1"/>
  <c r="D373" i="4"/>
  <c r="D447" i="4" a="1"/>
  <c r="D447" i="4"/>
  <c r="D551" i="4" a="1"/>
  <c r="D551" i="4" s="1"/>
  <c r="D571" i="4" a="1"/>
  <c r="D571" i="4"/>
  <c r="D596" i="4" a="1"/>
  <c r="D596" i="4"/>
  <c r="D585" i="4" a="1"/>
  <c r="D585" i="4"/>
  <c r="D574" i="4" a="1"/>
  <c r="D574" i="4" s="1"/>
  <c r="D658" i="4" a="1"/>
  <c r="D658" i="4"/>
  <c r="D647" i="4" a="1"/>
  <c r="D647" i="4"/>
  <c r="D81" i="4" a="1"/>
  <c r="D81" i="4"/>
  <c r="D36" i="4" a="1"/>
  <c r="D36" i="4" s="1"/>
  <c r="D79" i="4" a="1"/>
  <c r="D79" i="4"/>
  <c r="D150" i="4" a="1"/>
  <c r="D150" i="4"/>
  <c r="D145" i="4" a="1"/>
  <c r="D145" i="4"/>
  <c r="D197" i="4" a="1"/>
  <c r="D197" i="4" s="1"/>
  <c r="D213" i="4" a="1"/>
  <c r="D213" i="4"/>
  <c r="D224" i="4" a="1"/>
  <c r="D224" i="4"/>
  <c r="D180" i="4" a="1"/>
  <c r="D180" i="4"/>
  <c r="D302" i="4" a="1"/>
  <c r="D302" i="4" s="1"/>
  <c r="D257" i="4" a="1"/>
  <c r="D257" i="4"/>
  <c r="D344" i="4" a="1"/>
  <c r="D344" i="4"/>
  <c r="D357" i="4" a="1"/>
  <c r="D357" i="4"/>
  <c r="D405" i="4" a="1"/>
  <c r="D405" i="4" s="1"/>
  <c r="D388" i="4" a="1"/>
  <c r="D388" i="4"/>
  <c r="D378" i="4" a="1"/>
  <c r="D378" i="4"/>
  <c r="D431" i="4" a="1"/>
  <c r="D431" i="4"/>
  <c r="D396" i="4" a="1"/>
  <c r="D396" i="4" s="1"/>
  <c r="D427" i="4" a="1"/>
  <c r="D427" i="4"/>
  <c r="D506" i="4" a="1"/>
  <c r="D506" i="4"/>
  <c r="D507" i="4" a="1"/>
  <c r="D507" i="4"/>
  <c r="D552" i="4" a="1"/>
  <c r="D552" i="4" s="1"/>
  <c r="D484" i="4" a="1"/>
  <c r="D484" i="4"/>
  <c r="D620" i="4" a="1"/>
  <c r="D620" i="4"/>
  <c r="D587" i="4" a="1"/>
  <c r="D587" i="4"/>
  <c r="D661" i="4" a="1"/>
  <c r="D661" i="4" s="1"/>
  <c r="D643" i="4" a="1"/>
  <c r="D643" i="4"/>
  <c r="D655" i="4" a="1"/>
  <c r="D655" i="4"/>
  <c r="D657" i="4" a="1"/>
  <c r="D657" i="4"/>
  <c r="D669" i="4" a="1"/>
  <c r="D669" i="4" s="1"/>
  <c r="D60" i="4" a="1"/>
  <c r="D60" i="4"/>
  <c r="D76" i="4" a="1"/>
  <c r="D76" i="4"/>
  <c r="D127" i="4" a="1"/>
  <c r="D127" i="4"/>
  <c r="D238" i="4" a="1"/>
  <c r="D238" i="4" s="1"/>
  <c r="D290" i="4" a="1"/>
  <c r="D290" i="4"/>
  <c r="D307" i="4" a="1"/>
  <c r="D307" i="4"/>
  <c r="D310" i="4" a="1"/>
  <c r="D310" i="4"/>
  <c r="D409" i="4" a="1"/>
  <c r="D409" i="4" s="1"/>
  <c r="D355" i="4" a="1"/>
  <c r="D355" i="4"/>
  <c r="D450" i="4" a="1"/>
  <c r="D450" i="4"/>
  <c r="D461" i="4" a="1"/>
  <c r="D461" i="4"/>
  <c r="D592" i="4" a="1"/>
  <c r="D592" i="4" s="1"/>
  <c r="D640" i="4" a="1"/>
  <c r="D640" i="4"/>
  <c r="D642" i="4" a="1"/>
  <c r="D642" i="4"/>
  <c r="D607" i="4" a="1"/>
  <c r="D607" i="4"/>
  <c r="D656" i="4" a="1"/>
  <c r="D656" i="4" s="1"/>
  <c r="D24" i="4" a="1"/>
  <c r="D24" i="4"/>
  <c r="D43" i="4" a="1"/>
  <c r="D43" i="4"/>
  <c r="D62" i="4" a="1"/>
  <c r="D62" i="4"/>
  <c r="D50" i="4" a="1"/>
  <c r="D50" i="4" s="1"/>
  <c r="D115" i="4" a="1"/>
  <c r="D115" i="4"/>
  <c r="D55" i="4" a="1"/>
  <c r="D55" i="4"/>
  <c r="D33" i="4" a="1"/>
  <c r="D33" i="4"/>
  <c r="D107" i="4" a="1"/>
  <c r="D107" i="4" s="1"/>
  <c r="D187" i="4" a="1"/>
  <c r="D187" i="4"/>
  <c r="D177" i="4" a="1"/>
  <c r="D177" i="4"/>
  <c r="D192" i="4" a="1"/>
  <c r="D192" i="4"/>
  <c r="D235" i="4" a="1"/>
  <c r="D235" i="4" s="1"/>
  <c r="D208" i="4" a="1"/>
  <c r="D208" i="4"/>
  <c r="D252" i="4" a="1"/>
  <c r="D252" i="4"/>
  <c r="D254" i="4" a="1"/>
  <c r="D254" i="4"/>
  <c r="D303" i="4" a="1"/>
  <c r="D303" i="4" s="1"/>
  <c r="D237" i="4" a="1"/>
  <c r="D237" i="4" s="1"/>
  <c r="D343" i="4" a="1"/>
  <c r="D343" i="4"/>
  <c r="D332" i="4" a="1"/>
  <c r="D332" i="4"/>
  <c r="D366" i="4" a="1"/>
  <c r="D366" i="4" s="1"/>
  <c r="D328" i="4" a="1"/>
  <c r="D328" i="4"/>
  <c r="D475" i="4" a="1"/>
  <c r="D475" i="4" s="1"/>
  <c r="D451" i="4" a="1"/>
  <c r="D451" i="4"/>
  <c r="D315" i="4" a="1"/>
  <c r="D315" i="4" s="1"/>
  <c r="D464" i="4" a="1"/>
  <c r="D464" i="4" s="1"/>
  <c r="D403" i="4" a="1"/>
  <c r="D403" i="4" s="1"/>
  <c r="D522" i="4" a="1"/>
  <c r="D522" i="4" s="1"/>
  <c r="D490" i="4" a="1"/>
  <c r="D490" i="4"/>
  <c r="D486" i="4" a="1"/>
  <c r="D486" i="4" s="1"/>
  <c r="D433" i="4" a="1"/>
  <c r="D433" i="4" s="1"/>
  <c r="D543" i="4" a="1"/>
  <c r="D543" i="4" s="1"/>
  <c r="D485" i="4" a="1"/>
  <c r="D485" i="4" s="1"/>
  <c r="D494" i="4" a="1"/>
  <c r="D494" i="4" s="1"/>
  <c r="D581" i="4" a="1"/>
  <c r="D581" i="4" s="1"/>
  <c r="D518" i="4" a="1"/>
  <c r="D518" i="4" s="1"/>
  <c r="D548" i="4" a="1"/>
  <c r="D548" i="4" s="1"/>
  <c r="D527" i="4" a="1"/>
  <c r="D527" i="4" s="1"/>
  <c r="D561" i="4" a="1"/>
  <c r="D561" i="4" s="1"/>
  <c r="D572" i="4" a="1"/>
  <c r="D572" i="4"/>
  <c r="D626" i="4" a="1"/>
  <c r="D626" i="4" s="1"/>
  <c r="D553" i="4" a="1"/>
  <c r="D553" i="4"/>
  <c r="D544" i="4" a="1"/>
  <c r="D544" i="4" s="1"/>
  <c r="D651" i="4" a="1"/>
  <c r="D651" i="4" s="1"/>
  <c r="D616" i="4" a="1"/>
  <c r="D616" i="4" s="1"/>
  <c r="D601" i="4" a="1"/>
  <c r="D601" i="4" s="1"/>
  <c r="D619" i="4" a="1"/>
  <c r="D619" i="4" s="1"/>
  <c r="D2" i="4" a="1"/>
  <c r="D2" i="4" s="1"/>
  <c r="D31" i="4" a="1"/>
  <c r="D31" i="4" s="1"/>
  <c r="D37" i="4" a="1"/>
  <c r="D37" i="4" s="1"/>
  <c r="D95" i="4" a="1"/>
  <c r="D95" i="4"/>
  <c r="D99" i="4" a="1"/>
  <c r="D99" i="4" s="1"/>
  <c r="D170" i="4" a="1"/>
  <c r="D170" i="4" s="1"/>
  <c r="D181" i="4" a="1"/>
  <c r="D181" i="4"/>
  <c r="D109" i="4" a="1"/>
  <c r="D109" i="4" s="1"/>
  <c r="D174" i="4" a="1"/>
  <c r="D174" i="4" s="1"/>
  <c r="D190" i="4" a="1"/>
  <c r="D190" i="4" s="1"/>
  <c r="D293" i="4" a="1"/>
  <c r="D293" i="4" s="1"/>
  <c r="D220" i="4" a="1"/>
  <c r="D220" i="4" s="1"/>
  <c r="D319" i="4" a="1"/>
  <c r="D319" i="4" s="1"/>
  <c r="D333" i="4" a="1"/>
  <c r="D333" i="4" s="1"/>
  <c r="D367" i="4" a="1"/>
  <c r="D367" i="4" s="1"/>
  <c r="D437" i="4" a="1"/>
  <c r="D437" i="4"/>
  <c r="D401" i="4" a="1"/>
  <c r="D401" i="4" s="1"/>
  <c r="D549" i="4" a="1"/>
  <c r="D549" i="4" s="1"/>
  <c r="D588" i="4" a="1"/>
  <c r="D588" i="4" s="1"/>
  <c r="D14" i="4" a="1"/>
  <c r="D14" i="4" s="1"/>
  <c r="D44" i="4" a="1"/>
  <c r="D44" i="4" s="1"/>
  <c r="D185" i="4" a="1"/>
  <c r="D185" i="4" s="1"/>
  <c r="D194" i="4" a="1"/>
  <c r="D194" i="4" s="1"/>
  <c r="D233" i="4" a="1"/>
  <c r="D233" i="4" s="1"/>
  <c r="D155" i="4" a="1"/>
  <c r="D155" i="4"/>
  <c r="D188" i="4" a="1"/>
  <c r="D188" i="4" s="1"/>
  <c r="D239" i="4" a="1"/>
  <c r="D239" i="4" s="1"/>
  <c r="D321" i="4" a="1"/>
  <c r="D321" i="4" s="1"/>
  <c r="D221" i="4" a="1"/>
  <c r="D221" i="4" s="1"/>
  <c r="D356" i="4" a="1"/>
  <c r="D356" i="4" s="1"/>
  <c r="D309" i="4" a="1"/>
  <c r="D309" i="4" s="1"/>
  <c r="D362" i="4" a="1"/>
  <c r="D362" i="4" s="1"/>
  <c r="D444" i="4" a="1"/>
  <c r="D444" i="4" s="1"/>
  <c r="D390" i="4" a="1"/>
  <c r="D390" i="4" s="1"/>
  <c r="D386" i="4" a="1"/>
  <c r="D386" i="4" s="1"/>
  <c r="D523" i="4" a="1"/>
  <c r="D523" i="4" s="1"/>
  <c r="D469" i="4" a="1"/>
  <c r="D469" i="4"/>
  <c r="D560" i="4" a="1"/>
  <c r="D560" i="4" s="1"/>
  <c r="D602" i="4" a="1"/>
  <c r="D602" i="4"/>
  <c r="D623" i="4" a="1"/>
  <c r="D623" i="4" s="1"/>
  <c r="D629" i="4" a="1"/>
  <c r="D629" i="4" s="1"/>
  <c r="D65" i="4" a="1"/>
  <c r="D65" i="4" s="1"/>
  <c r="D48" i="4" a="1"/>
  <c r="D48" i="4" s="1"/>
  <c r="D77" i="4" a="1"/>
  <c r="D77" i="4" s="1"/>
  <c r="D26" i="4" a="1"/>
  <c r="D26" i="4" s="1"/>
  <c r="D53" i="4" a="1"/>
  <c r="D53" i="4" s="1"/>
  <c r="D83" i="4" a="1"/>
  <c r="D83" i="4" s="1"/>
  <c r="D123" i="4" a="1"/>
  <c r="D123" i="4"/>
  <c r="D49" i="4" a="1"/>
  <c r="D49" i="4" s="1"/>
  <c r="D45" i="4" a="1"/>
  <c r="D45" i="4" s="1"/>
  <c r="D78" i="4" a="1"/>
  <c r="D78" i="4"/>
  <c r="D82" i="4" a="1"/>
  <c r="D82" i="4" s="1"/>
  <c r="D88" i="4" a="1"/>
  <c r="D88" i="4" s="1"/>
  <c r="D46" i="4" a="1"/>
  <c r="D46" i="4" s="1"/>
  <c r="D167" i="4" a="1"/>
  <c r="D167" i="4" s="1"/>
  <c r="D132" i="4" a="1"/>
  <c r="D132" i="4" s="1"/>
  <c r="D193" i="4" a="1"/>
  <c r="D193" i="4" s="1"/>
  <c r="D250" i="4" a="1"/>
  <c r="D250" i="4" s="1"/>
  <c r="D203" i="4" a="1"/>
  <c r="D203" i="4" s="1"/>
  <c r="D128" i="4" a="1"/>
  <c r="D128" i="4" s="1"/>
  <c r="D209" i="4" a="1"/>
  <c r="D209" i="4" s="1"/>
  <c r="D258" i="4" a="1"/>
  <c r="D258" i="4" s="1"/>
  <c r="D294" i="4" a="1"/>
  <c r="D294" i="4" s="1"/>
  <c r="D201" i="4" a="1"/>
  <c r="D201" i="4" s="1"/>
  <c r="D218" i="4" a="1"/>
  <c r="D218" i="4" s="1"/>
  <c r="D299" i="4" a="1"/>
  <c r="D299" i="4" s="1"/>
  <c r="D277" i="4" a="1"/>
  <c r="D277" i="4" s="1"/>
  <c r="D404" i="4" a="1"/>
  <c r="D404" i="4" s="1"/>
  <c r="D351" i="4" a="1"/>
  <c r="D351" i="4" s="1"/>
  <c r="D449" i="4" a="1"/>
  <c r="D449" i="4" s="1"/>
  <c r="D418" i="4" a="1"/>
  <c r="D418" i="4" s="1"/>
  <c r="D413" i="4" a="1"/>
  <c r="D413" i="4" s="1"/>
  <c r="D533" i="4" a="1"/>
  <c r="D533" i="4" s="1"/>
  <c r="D617" i="4" a="1"/>
  <c r="D617" i="4" s="1"/>
  <c r="D530" i="4" a="1"/>
  <c r="D530" i="4" s="1"/>
  <c r="D600" i="4" a="1"/>
  <c r="D600" i="4" s="1"/>
  <c r="D631" i="4" a="1"/>
  <c r="D631" i="4" s="1"/>
  <c r="D625" i="4" a="1"/>
  <c r="D625" i="4" s="1"/>
  <c r="D18" i="4" a="1"/>
  <c r="D18" i="4" s="1"/>
  <c r="D5" i="4" a="1"/>
  <c r="D5" i="4" s="1"/>
  <c r="D97" i="4" a="1"/>
  <c r="D97" i="4" s="1"/>
  <c r="D202" i="4" a="1"/>
  <c r="D202" i="4" s="1"/>
  <c r="D217" i="4" a="1"/>
  <c r="D217" i="4"/>
  <c r="D262" i="4" a="1"/>
  <c r="D262" i="4" s="1"/>
  <c r="D168" i="4" a="1"/>
  <c r="D168" i="4" s="1"/>
  <c r="D271" i="4" a="1"/>
  <c r="D271" i="4" s="1"/>
  <c r="D259" i="4" a="1"/>
  <c r="D259" i="4" s="1"/>
  <c r="D283" i="4" a="1"/>
  <c r="D283" i="4" s="1"/>
  <c r="D291" i="4" a="1"/>
  <c r="D291" i="4" s="1"/>
  <c r="D226" i="4" a="1"/>
  <c r="D226" i="4" s="1"/>
  <c r="D245" i="4" a="1"/>
  <c r="D245" i="4" s="1"/>
  <c r="D311" i="4" a="1"/>
  <c r="D311" i="4"/>
  <c r="D326" i="4" a="1"/>
  <c r="D326" i="4" s="1"/>
  <c r="D446" i="4" a="1"/>
  <c r="D446" i="4" s="1"/>
  <c r="D354" i="4" a="1"/>
  <c r="D354" i="4" s="1"/>
  <c r="D334" i="4" a="1"/>
  <c r="D334" i="4" s="1"/>
  <c r="D369" i="4" a="1"/>
  <c r="D369" i="4" s="1"/>
  <c r="D380" i="4" a="1"/>
  <c r="D380" i="4" s="1"/>
  <c r="D407" i="4" a="1"/>
  <c r="D407" i="4" s="1"/>
  <c r="D415" i="4" a="1"/>
  <c r="D415" i="4" s="1"/>
  <c r="D477" i="4" a="1"/>
  <c r="D477" i="4"/>
  <c r="D492" i="4" a="1"/>
  <c r="D492" i="4" s="1"/>
  <c r="D500" i="4" a="1"/>
  <c r="D500" i="4" s="1"/>
  <c r="D563" i="4" a="1"/>
  <c r="D563" i="4" s="1"/>
  <c r="D481" i="4" a="1"/>
  <c r="D481" i="4" s="1"/>
  <c r="D558" i="4" a="1"/>
  <c r="D558" i="4" s="1"/>
  <c r="D15" i="4" a="1"/>
  <c r="D15" i="4" s="1"/>
  <c r="D59" i="4" a="1"/>
  <c r="D59" i="4" s="1"/>
  <c r="D100" i="4" a="1"/>
  <c r="D100" i="4" s="1"/>
  <c r="D142" i="4" a="1"/>
  <c r="D142" i="4" s="1"/>
  <c r="D154" i="4" a="1"/>
  <c r="D154" i="4" s="1"/>
  <c r="D153" i="4" a="1"/>
  <c r="D153" i="4" s="1"/>
  <c r="D191" i="4" a="1"/>
  <c r="D191" i="4" s="1"/>
  <c r="D270" i="4" a="1"/>
  <c r="D270" i="4" s="1"/>
  <c r="D223" i="4" a="1"/>
  <c r="D223" i="4" s="1"/>
  <c r="D246" i="4" a="1"/>
  <c r="D246" i="4" s="1"/>
  <c r="D27" i="4" a="1"/>
  <c r="D27" i="4" s="1"/>
  <c r="D347" i="4" a="1"/>
  <c r="D347" i="4" s="1"/>
  <c r="D397" i="4" a="1"/>
  <c r="D397" i="4" s="1"/>
  <c r="D266" i="4" a="1"/>
  <c r="D266" i="4" s="1"/>
  <c r="D509" i="4" a="1"/>
  <c r="D509" i="4" s="1"/>
  <c r="D503" i="4" a="1"/>
  <c r="D503" i="4" s="1"/>
  <c r="D562" i="4" a="1"/>
  <c r="D562" i="4" s="1"/>
  <c r="D325" i="4" a="1"/>
  <c r="D325" i="4" s="1"/>
  <c r="D644" i="4" a="1"/>
  <c r="D644" i="4" s="1"/>
  <c r="D659" i="4" a="1"/>
  <c r="D659" i="4" s="1"/>
  <c r="D11" i="4" a="1"/>
  <c r="D11" i="4" s="1"/>
  <c r="D38" i="4" a="1"/>
  <c r="D38" i="4" s="1"/>
  <c r="D98" i="4" a="1"/>
  <c r="D98" i="4" s="1"/>
  <c r="D119" i="4" a="1"/>
  <c r="D119" i="4" s="1"/>
  <c r="D172" i="4" a="1"/>
  <c r="D172" i="4" s="1"/>
  <c r="D199" i="4" a="1"/>
  <c r="D199" i="4" s="1"/>
  <c r="D198" i="4" a="1"/>
  <c r="D198" i="4" s="1"/>
  <c r="D189" i="4" a="1"/>
  <c r="D189" i="4" s="1"/>
  <c r="D184" i="4" a="1"/>
  <c r="D184" i="4" s="1"/>
  <c r="D272" i="4" a="1"/>
  <c r="D272" i="4" s="1"/>
  <c r="D276" i="4" a="1"/>
  <c r="D276" i="4" s="1"/>
  <c r="D126" i="4" a="1"/>
  <c r="D126" i="4" s="1"/>
  <c r="D341" i="4" a="1"/>
  <c r="D341" i="4" s="1"/>
  <c r="D314" i="4" a="1"/>
  <c r="D314" i="4" s="1"/>
  <c r="D374" i="4" a="1"/>
  <c r="D374" i="4" s="1"/>
  <c r="D489" i="4" a="1"/>
  <c r="D489" i="4" s="1"/>
  <c r="D457" i="4" a="1"/>
  <c r="D457" i="4" s="1"/>
  <c r="D525" i="4" a="1"/>
  <c r="D525" i="4" s="1"/>
  <c r="D346" i="4" a="1"/>
  <c r="D346" i="4" s="1"/>
  <c r="D470" i="4" a="1"/>
  <c r="D470" i="4" s="1"/>
  <c r="D456" i="4" a="1"/>
  <c r="D456" i="4" s="1"/>
  <c r="D412" i="4" a="1"/>
  <c r="D412" i="4" s="1"/>
  <c r="D458" i="4" a="1"/>
  <c r="D458" i="4" s="1"/>
  <c r="D547" i="4" a="1"/>
  <c r="D547" i="4" s="1"/>
  <c r="D540" i="4" a="1"/>
  <c r="D540" i="4"/>
  <c r="D516" i="4" a="1"/>
  <c r="D516" i="4" s="1"/>
  <c r="D575" i="4" a="1"/>
  <c r="D575" i="4" s="1"/>
  <c r="D73" i="4" a="1"/>
  <c r="D73" i="4" s="1"/>
  <c r="D61" i="4" a="1"/>
  <c r="D61" i="4" s="1"/>
  <c r="D34" i="4" a="1"/>
  <c r="D34" i="4" s="1"/>
  <c r="D151" i="4" a="1"/>
  <c r="D151" i="4" s="1"/>
  <c r="D160" i="4" a="1"/>
  <c r="D160" i="4" s="1"/>
  <c r="D182" i="4" a="1"/>
  <c r="D182" i="4"/>
  <c r="D135" i="4" a="1"/>
  <c r="D135" i="4"/>
  <c r="D256" i="4" a="1"/>
  <c r="D256" i="4" s="1"/>
  <c r="D301" i="4" a="1"/>
  <c r="D301" i="4" s="1"/>
  <c r="D216" i="4" a="1"/>
  <c r="D216" i="4" s="1"/>
  <c r="D242" i="4" a="1"/>
  <c r="D242" i="4" s="1"/>
  <c r="D207" i="4" a="1"/>
  <c r="D207" i="4" s="1"/>
  <c r="D338" i="4" a="1"/>
  <c r="D338" i="4" s="1"/>
  <c r="D350" i="4" a="1"/>
  <c r="D350" i="4"/>
  <c r="D274" i="4" a="1"/>
  <c r="D274" i="4"/>
  <c r="D231" i="4" a="1"/>
  <c r="D231" i="4"/>
  <c r="D381" i="4" a="1"/>
  <c r="D381" i="4" s="1"/>
  <c r="D394" i="4" a="1"/>
  <c r="D394" i="4" s="1"/>
  <c r="D406" i="4" a="1"/>
  <c r="D406" i="4" s="1"/>
  <c r="D385" i="4" a="1"/>
  <c r="D385" i="4" s="1"/>
  <c r="D424" i="4" a="1"/>
  <c r="D424" i="4" s="1"/>
  <c r="D389" i="4" a="1"/>
  <c r="D389" i="4" s="1"/>
  <c r="D435" i="4" a="1"/>
  <c r="D435" i="4"/>
  <c r="D520" i="4" a="1"/>
  <c r="D520" i="4"/>
  <c r="D565" i="4" a="1"/>
  <c r="D565" i="4" s="1"/>
  <c r="D497" i="4" a="1"/>
  <c r="D497" i="4" s="1"/>
  <c r="D582" i="4" a="1"/>
  <c r="D582" i="4" s="1"/>
  <c r="D633" i="4" a="1"/>
  <c r="D633" i="4" s="1"/>
  <c r="D636" i="4" a="1"/>
  <c r="D636" i="4" s="1"/>
  <c r="D634" i="4" a="1"/>
  <c r="D634" i="4" s="1"/>
  <c r="D4" i="4" a="1"/>
  <c r="D4" i="4" s="1"/>
  <c r="D28" i="4" a="1"/>
  <c r="D28" i="4" s="1"/>
  <c r="D80" i="4" a="1"/>
  <c r="D80" i="4" s="1"/>
  <c r="D121" i="4" a="1"/>
  <c r="D121" i="4" s="1"/>
  <c r="D215" i="4" a="1"/>
  <c r="D215" i="4" s="1"/>
  <c r="D171" i="4" a="1"/>
  <c r="D171" i="4" s="1"/>
  <c r="D240" i="4" a="1"/>
  <c r="D240" i="4" s="1"/>
  <c r="D183" i="4" a="1"/>
  <c r="D183" i="4" s="1"/>
  <c r="D336" i="4" a="1"/>
  <c r="D336" i="4" s="1"/>
  <c r="D308" i="4" a="1"/>
  <c r="D308" i="4" s="1"/>
  <c r="D268" i="4" a="1"/>
  <c r="D268" i="4" s="1"/>
  <c r="D419" i="4" a="1"/>
  <c r="D419" i="4" s="1"/>
  <c r="D376" i="4" a="1"/>
  <c r="D376" i="4" s="1"/>
  <c r="D392" i="4" a="1"/>
  <c r="D392" i="4" s="1"/>
  <c r="D542" i="4" a="1"/>
  <c r="D542" i="4" s="1"/>
  <c r="D495" i="4" a="1"/>
  <c r="D495" i="4" s="1"/>
  <c r="D611" i="4" a="1"/>
  <c r="D611" i="4"/>
  <c r="D508" i="4" a="1"/>
  <c r="D508" i="4"/>
  <c r="D615" i="4" a="1"/>
  <c r="D615" i="4" s="1"/>
  <c r="D6" i="4" a="1"/>
  <c r="D6" i="4" s="1"/>
  <c r="D112" i="4" a="1"/>
  <c r="D112" i="4" s="1"/>
  <c r="D42" i="4" a="1"/>
  <c r="D42" i="4" s="1"/>
  <c r="D92" i="4" a="1"/>
  <c r="D92" i="4" s="1"/>
  <c r="D129" i="4" a="1"/>
  <c r="D129" i="4" s="1"/>
  <c r="D162" i="4" a="1"/>
  <c r="D162" i="4" s="1"/>
  <c r="D264" i="4" a="1"/>
  <c r="D264" i="4" s="1"/>
  <c r="D248" i="4" a="1"/>
  <c r="D248" i="4" s="1"/>
  <c r="D304" i="4" a="1"/>
  <c r="D304" i="4" s="1"/>
  <c r="D416" i="4" a="1"/>
  <c r="D416" i="4" s="1"/>
  <c r="D410" i="4" a="1"/>
  <c r="D410" i="4" s="1"/>
  <c r="D411" i="4" a="1"/>
  <c r="D411" i="4" s="1"/>
  <c r="D514" i="4" a="1"/>
  <c r="D514" i="4" s="1"/>
  <c r="D550" i="4" a="1"/>
  <c r="D550" i="4" s="1"/>
  <c r="D622" i="4" a="1"/>
  <c r="D622" i="4" s="1"/>
  <c r="D605" i="4" a="1"/>
  <c r="D605" i="4" s="1"/>
  <c r="D609" i="4" a="1"/>
  <c r="D609" i="4" s="1"/>
  <c r="D650" i="4" a="1"/>
  <c r="D650" i="4" s="1"/>
  <c r="D662" i="4" a="1"/>
  <c r="D662" i="4" s="1"/>
  <c r="D8" i="4" a="1"/>
  <c r="D8" i="4" s="1"/>
  <c r="D66" i="4" a="1"/>
  <c r="D66" i="4"/>
  <c r="D110" i="4" a="1"/>
  <c r="D110" i="4"/>
  <c r="D114" i="4" a="1"/>
  <c r="D114" i="4" s="1"/>
  <c r="D108" i="4" a="1"/>
  <c r="D108" i="4" s="1"/>
  <c r="D139" i="4" a="1"/>
  <c r="D139" i="4" s="1"/>
  <c r="D152" i="4" a="1"/>
  <c r="D152" i="4" s="1"/>
  <c r="D434" i="4" a="1"/>
  <c r="D434" i="4" s="1"/>
  <c r="D515" i="4" a="1"/>
  <c r="D515" i="4" s="1"/>
  <c r="D496" i="4" a="1"/>
  <c r="D496" i="4" s="1"/>
  <c r="D557" i="4" a="1"/>
  <c r="D557" i="4" s="1"/>
  <c r="D608" i="4" a="1"/>
  <c r="D608" i="4" s="1"/>
  <c r="D632" i="4" a="1"/>
  <c r="D632" i="4" s="1"/>
  <c r="D628" i="4" a="1"/>
  <c r="D628" i="4" s="1"/>
  <c r="D604" i="4" a="1"/>
  <c r="D604" i="4" s="1"/>
  <c r="D593" i="4" a="1"/>
  <c r="D593" i="4" s="1"/>
  <c r="D641" i="4" a="1"/>
  <c r="D641" i="4" s="1"/>
  <c r="D173" i="4" a="1"/>
  <c r="D173" i="4" s="1"/>
  <c r="D360" i="4" a="1"/>
  <c r="D360" i="4" s="1"/>
  <c r="D468" i="4" a="1"/>
  <c r="D468" i="4" s="1"/>
  <c r="D474" i="4" a="1"/>
  <c r="D474" i="4" s="1"/>
  <c r="D526" i="4" a="1"/>
  <c r="D526" i="4" s="1"/>
  <c r="D590" i="4" a="1"/>
  <c r="D590" i="4" s="1"/>
  <c r="D599" i="4" a="1"/>
  <c r="D599" i="4" s="1"/>
  <c r="D576" i="4" a="1"/>
  <c r="D576" i="4" s="1"/>
  <c r="D539" i="4" a="1"/>
  <c r="D539" i="4"/>
  <c r="D637" i="4" a="1"/>
  <c r="D637" i="4" s="1"/>
  <c r="D624" i="4" a="1"/>
  <c r="D624" i="4" s="1"/>
  <c r="D618" i="4" a="1"/>
  <c r="D618" i="4" s="1"/>
  <c r="D12" i="4" a="1"/>
  <c r="D12" i="4" s="1"/>
  <c r="D35" i="4" a="1"/>
  <c r="D35" i="4" s="1"/>
  <c r="D69" i="4" a="1"/>
  <c r="D69" i="4" s="1"/>
  <c r="D131" i="4" a="1"/>
  <c r="D131" i="4" s="1"/>
  <c r="D165" i="4" a="1"/>
  <c r="D165" i="4" s="1"/>
  <c r="D279" i="4" a="1"/>
  <c r="D279" i="4" s="1"/>
  <c r="D280" i="4" a="1"/>
  <c r="D280" i="4" s="1"/>
  <c r="D281" i="4" a="1"/>
  <c r="D281" i="4" s="1"/>
  <c r="D323" i="4" a="1"/>
  <c r="D323" i="4" s="1"/>
  <c r="D285" i="4" a="1"/>
  <c r="D285" i="4" s="1"/>
  <c r="D372" i="4" a="1"/>
  <c r="D372" i="4" s="1"/>
  <c r="D462" i="4" a="1"/>
  <c r="D462" i="4" s="1"/>
  <c r="D429" i="4" a="1"/>
  <c r="D429" i="4" s="1"/>
  <c r="D570" i="4" a="1"/>
  <c r="D570" i="4"/>
  <c r="D445" i="4" a="1"/>
  <c r="D445" i="4" s="1"/>
  <c r="D559" i="4" a="1"/>
  <c r="D559" i="4" s="1"/>
  <c r="D524" i="4" a="1"/>
  <c r="D524" i="4" s="1"/>
  <c r="D586" i="4" a="1"/>
  <c r="D586" i="4" s="1"/>
  <c r="D9" i="4" a="1"/>
  <c r="D9" i="4" s="1"/>
  <c r="D7" i="4" a="1"/>
  <c r="D7" i="4" s="1"/>
  <c r="D22" i="4" a="1"/>
  <c r="D22" i="4" s="1"/>
  <c r="D102" i="4" a="1"/>
  <c r="D102" i="4" s="1"/>
  <c r="D147" i="4" a="1"/>
  <c r="D147" i="4"/>
  <c r="D111" i="4" a="1"/>
  <c r="D111" i="4" s="1"/>
  <c r="D124" i="4" a="1"/>
  <c r="D124" i="4" s="1"/>
  <c r="D146" i="4" a="1"/>
  <c r="D146" i="4" s="1"/>
  <c r="D179" i="4" a="1"/>
  <c r="D179" i="4" s="1"/>
  <c r="D169" i="4" a="1"/>
  <c r="D169" i="4" s="1"/>
  <c r="D159" i="4" a="1"/>
  <c r="D159" i="4" s="1"/>
  <c r="D166" i="4" a="1"/>
  <c r="D166" i="4" s="1"/>
  <c r="D136" i="4" a="1"/>
  <c r="D136" i="4" s="1"/>
  <c r="D175" i="4" a="1"/>
  <c r="D175" i="4" s="1"/>
  <c r="D236" i="4" a="1"/>
  <c r="D236" i="4" s="1"/>
  <c r="D324" i="4" a="1"/>
  <c r="D324" i="4" s="1"/>
  <c r="D313" i="4" a="1"/>
  <c r="D313" i="4" s="1"/>
  <c r="D342" i="4" a="1"/>
  <c r="D342" i="4" s="1"/>
  <c r="D379" i="4" a="1"/>
  <c r="D379" i="4"/>
  <c r="D327" i="4" a="1"/>
  <c r="D327" i="4"/>
  <c r="D282" i="4" a="1"/>
  <c r="D282" i="4" s="1"/>
  <c r="D382" i="4" a="1"/>
  <c r="D382" i="4" s="1"/>
  <c r="D432" i="4" a="1"/>
  <c r="D432" i="4" s="1"/>
  <c r="D455" i="4" a="1"/>
  <c r="D455" i="4" s="1"/>
  <c r="D452" i="4" a="1"/>
  <c r="D452" i="4" s="1"/>
  <c r="D370" i="4" a="1"/>
  <c r="D370" i="4" s="1"/>
  <c r="D348" i="4" a="1"/>
  <c r="D348" i="4" s="1"/>
  <c r="D391" i="4" a="1"/>
  <c r="D391" i="4" s="1"/>
  <c r="D512" i="4" a="1"/>
  <c r="D512" i="4" s="1"/>
  <c r="D556" i="4" a="1"/>
  <c r="D556" i="4" s="1"/>
  <c r="D536" i="4" a="1"/>
  <c r="D536" i="4" s="1"/>
  <c r="D440" i="4" a="1"/>
  <c r="D440" i="4" s="1"/>
  <c r="D532" i="4" a="1"/>
  <c r="D532" i="4" s="1"/>
  <c r="D519" i="4" a="1"/>
  <c r="D519" i="4" s="1"/>
  <c r="D479" i="4" a="1"/>
  <c r="D479" i="4" s="1"/>
  <c r="D320" i="4" a="1"/>
  <c r="D320" i="4" s="1"/>
  <c r="D566" i="4" a="1"/>
  <c r="D566" i="4"/>
  <c r="D47" i="4" a="1"/>
  <c r="D47" i="4" s="1"/>
  <c r="D234" i="4" a="1"/>
  <c r="D234" i="4" s="1"/>
  <c r="D330" i="4" a="1"/>
  <c r="D330" i="4" s="1"/>
  <c r="D288" i="4" a="1"/>
  <c r="D288" i="4" s="1"/>
  <c r="D365" i="4" a="1"/>
  <c r="D365" i="4" s="1"/>
  <c r="D349" i="4" a="1"/>
  <c r="D349" i="4" s="1"/>
  <c r="D430" i="4" a="1"/>
  <c r="D430" i="4" s="1"/>
  <c r="D473" i="4" a="1"/>
  <c r="D473" i="4" s="1"/>
  <c r="D460" i="4" a="1"/>
  <c r="D460" i="4" s="1"/>
  <c r="D578" i="4" a="1"/>
  <c r="D578" i="4" s="1"/>
  <c r="D504" i="4" a="1"/>
  <c r="D504" i="4" s="1"/>
  <c r="D541" i="4" a="1"/>
  <c r="D541" i="4" s="1"/>
  <c r="D535" i="4" a="1"/>
  <c r="D535" i="4" s="1"/>
  <c r="D564" i="4" a="1"/>
  <c r="D564" i="4"/>
  <c r="D487" i="4" a="1"/>
  <c r="D487" i="4"/>
  <c r="D502" i="4" a="1"/>
  <c r="D502" i="4" s="1"/>
  <c r="D510" i="4" a="1"/>
  <c r="D510" i="4" s="1"/>
  <c r="D567" i="4" a="1"/>
  <c r="D567" i="4" s="1"/>
  <c r="D635" i="4" a="1"/>
  <c r="D635" i="4" s="1"/>
  <c r="D648" i="4" a="1"/>
  <c r="D648" i="4" s="1"/>
  <c r="D664" i="4" a="1"/>
  <c r="D664" i="4" s="1"/>
  <c r="D663" i="4" a="1"/>
  <c r="D663" i="4" s="1"/>
  <c r="D665" i="4" a="1"/>
  <c r="D665" i="4" s="1"/>
  <c r="D654" i="4" a="1"/>
  <c r="D654" i="4" s="1"/>
  <c r="D21" i="4" a="1"/>
  <c r="D21" i="4" s="1"/>
  <c r="D58" i="4" a="1"/>
  <c r="D58" i="4" s="1"/>
  <c r="D94" i="4" a="1"/>
  <c r="D94" i="4" s="1"/>
  <c r="D87" i="4" a="1"/>
  <c r="D87" i="4" s="1"/>
  <c r="D204" i="4" a="1"/>
  <c r="D204" i="4" s="1"/>
  <c r="D292" i="4" a="1"/>
  <c r="D292" i="4" s="1"/>
  <c r="D361" i="4" a="1"/>
  <c r="D361" i="4" s="1"/>
  <c r="D312" i="4" a="1"/>
  <c r="D312" i="4" s="1"/>
  <c r="D305" i="4" a="1"/>
  <c r="D305" i="4" s="1"/>
  <c r="D267" i="4" a="1"/>
  <c r="D267" i="4" s="1"/>
  <c r="D364" i="4" a="1"/>
  <c r="D364" i="4" s="1"/>
  <c r="D421" i="4" a="1"/>
  <c r="D421" i="4" s="1"/>
  <c r="D426" i="4" a="1"/>
  <c r="D426" i="4" s="1"/>
  <c r="D423" i="4" a="1"/>
  <c r="D423" i="4"/>
  <c r="D488" i="4" a="1"/>
  <c r="D488" i="4" s="1"/>
  <c r="D483" i="4" a="1"/>
  <c r="D483" i="4" s="1"/>
  <c r="D453" i="4" a="1"/>
  <c r="D453" i="4" s="1"/>
  <c r="D538" i="4" a="1"/>
  <c r="D538" i="4" s="1"/>
  <c r="D463" i="4" a="1"/>
  <c r="D463" i="4" s="1"/>
  <c r="D577" i="4" a="1"/>
  <c r="D577" i="4" s="1"/>
  <c r="D621" i="4" a="1"/>
  <c r="D621" i="4" s="1"/>
  <c r="D29" i="4" a="1"/>
  <c r="D29" i="4" s="1"/>
  <c r="D40" i="4" a="1"/>
  <c r="D40" i="4" s="1"/>
  <c r="D74" i="4" a="1"/>
  <c r="D74" i="4" s="1"/>
  <c r="D105" i="4" a="1"/>
  <c r="D105" i="4" s="1"/>
  <c r="D113" i="4" a="1"/>
  <c r="D113" i="4" s="1"/>
  <c r="D186" i="4" a="1"/>
  <c r="D186" i="4" s="1"/>
  <c r="D161" i="4" a="1"/>
  <c r="D161" i="4" s="1"/>
  <c r="D137" i="4" a="1"/>
  <c r="D137" i="4" s="1"/>
  <c r="D200" i="4" a="1"/>
  <c r="D200" i="4" s="1"/>
  <c r="D232" i="4" a="1"/>
  <c r="D232" i="4" s="1"/>
  <c r="D138" i="4" a="1"/>
  <c r="D138" i="4" s="1"/>
  <c r="D156" i="4" a="1"/>
  <c r="D156" i="4" s="1"/>
  <c r="D205" i="4" a="1"/>
  <c r="D205" i="4" s="1"/>
  <c r="D195" i="4" a="1"/>
  <c r="D195" i="4" s="1"/>
  <c r="D296" i="4" a="1"/>
  <c r="D296" i="4" s="1"/>
  <c r="D228" i="4" a="1"/>
  <c r="D228" i="4" s="1"/>
  <c r="D247" i="4" a="1"/>
  <c r="D247" i="4" s="1"/>
  <c r="D278" i="4" a="1"/>
  <c r="D278" i="4" s="1"/>
  <c r="D329" i="4" a="1"/>
  <c r="D329" i="4" s="1"/>
  <c r="D316" i="4" a="1"/>
  <c r="D316" i="4" s="1"/>
  <c r="D398" i="4" a="1"/>
  <c r="D398" i="4" s="1"/>
  <c r="D414" i="4" a="1"/>
  <c r="D414" i="4" s="1"/>
  <c r="D454" i="4" a="1"/>
  <c r="D454" i="4" s="1"/>
  <c r="D441" i="4" a="1"/>
  <c r="D441" i="4" s="1"/>
  <c r="D459" i="4" a="1"/>
  <c r="D459" i="4" s="1"/>
  <c r="D439" i="4" a="1"/>
  <c r="D439" i="4" s="1"/>
  <c r="D480" i="4" a="1"/>
  <c r="D480" i="4" s="1"/>
  <c r="D545" i="4" a="1"/>
  <c r="D545" i="4" s="1"/>
  <c r="D595" i="4" a="1"/>
  <c r="D595" i="4" s="1"/>
  <c r="D594" i="4" a="1"/>
  <c r="D594" i="4" s="1"/>
  <c r="D584" i="4" a="1"/>
  <c r="D584" i="4" s="1"/>
  <c r="D554" i="4" a="1"/>
  <c r="D554" i="4" s="1"/>
  <c r="D603" i="4" a="1"/>
  <c r="D603" i="4"/>
  <c r="D517" i="4" a="1"/>
  <c r="D517" i="4" s="1"/>
  <c r="D583" i="4" a="1"/>
  <c r="D583" i="4" s="1"/>
  <c r="D660" i="4" a="1"/>
  <c r="D660" i="4" s="1"/>
  <c r="D68" i="4" a="1"/>
  <c r="D68" i="4" s="1"/>
  <c r="D122" i="4" a="1"/>
  <c r="D122" i="4" s="1"/>
  <c r="D41" i="4" a="1"/>
  <c r="D41" i="4" s="1"/>
  <c r="D144" i="4" a="1"/>
  <c r="D144" i="4" s="1"/>
  <c r="D214" i="4" a="1"/>
  <c r="D214" i="4" s="1"/>
  <c r="D225" i="4" a="1"/>
  <c r="D225" i="4"/>
  <c r="D358" i="4" a="1"/>
  <c r="D358" i="4" s="1"/>
  <c r="D493" i="4" a="1"/>
  <c r="D493" i="4" s="1"/>
  <c r="D476" i="4" a="1"/>
  <c r="D476" i="4" s="1"/>
  <c r="D499" i="4" a="1"/>
  <c r="D499" i="4" s="1"/>
  <c r="D537" i="4" a="1"/>
  <c r="D537" i="4" s="1"/>
  <c r="D498" i="4" a="1"/>
  <c r="D498" i="4" s="1"/>
  <c r="D569" i="4" a="1"/>
  <c r="D569" i="4" s="1"/>
  <c r="D591" i="4" a="1"/>
  <c r="D591" i="4" s="1"/>
  <c r="D639" i="4" a="1"/>
  <c r="D639" i="4"/>
  <c r="D589" i="4" a="1"/>
  <c r="D589" i="4" s="1"/>
  <c r="D653" i="4" a="1"/>
  <c r="D653" i="4" s="1"/>
  <c r="D666" i="4" a="1"/>
  <c r="D666" i="4" s="1"/>
  <c r="E52" i="4" a="1"/>
  <c r="E52" i="4" s="1"/>
  <c r="E10" i="4" a="1"/>
  <c r="E10" i="4" s="1"/>
  <c r="E13" i="4" a="1"/>
  <c r="E13" i="4" s="1"/>
  <c r="E16" i="4" a="1"/>
  <c r="E16" i="4" s="1"/>
  <c r="E51" i="4" a="1"/>
  <c r="E51" i="4" s="1"/>
  <c r="E54" i="4" a="1"/>
  <c r="E54" i="4" s="1"/>
  <c r="E23" i="4" a="1"/>
  <c r="E23" i="4" s="1"/>
  <c r="E70" i="4" a="1"/>
  <c r="E70" i="4" s="1"/>
  <c r="E84" i="4" a="1"/>
  <c r="E84" i="4" s="1"/>
  <c r="E57" i="4" a="1"/>
  <c r="E57" i="4" s="1"/>
  <c r="E143" i="4" a="1"/>
  <c r="E143" i="4" s="1"/>
  <c r="E106" i="4" a="1"/>
  <c r="E106" i="4" s="1"/>
  <c r="E149" i="4" a="1"/>
  <c r="E149" i="4" s="1"/>
  <c r="E210" i="4" a="1"/>
  <c r="E210" i="4" s="1"/>
  <c r="E32" i="4" a="1"/>
  <c r="E32" i="4" s="1"/>
  <c r="E206" i="4" a="1"/>
  <c r="E206" i="4" s="1"/>
  <c r="E222" i="4" a="1"/>
  <c r="E222" i="4" s="1"/>
  <c r="E219" i="4" a="1"/>
  <c r="E219" i="4" s="1"/>
  <c r="E241" i="4" a="1"/>
  <c r="E241" i="4" s="1"/>
  <c r="E255" i="4" a="1"/>
  <c r="E255" i="4" s="1"/>
  <c r="E287" i="4" a="1"/>
  <c r="E287" i="4" s="1"/>
  <c r="E352" i="4" a="1"/>
  <c r="E352" i="4" s="1"/>
  <c r="E393" i="4" a="1"/>
  <c r="E393" i="4" s="1"/>
  <c r="E196" i="4" a="1"/>
  <c r="E196" i="4" s="1"/>
  <c r="E417" i="4" a="1"/>
  <c r="E417" i="4" s="1"/>
  <c r="E478" i="4" a="1"/>
  <c r="E478" i="4" s="1"/>
  <c r="E3" i="4" a="1"/>
  <c r="E3" i="4" s="1"/>
  <c r="E20" i="4" a="1"/>
  <c r="E20" i="4" s="1"/>
  <c r="E90" i="4" a="1"/>
  <c r="E90" i="4" s="1"/>
  <c r="E17" i="4" a="1"/>
  <c r="E17" i="4" s="1"/>
  <c r="E85" i="4" a="1"/>
  <c r="E85" i="4" s="1"/>
  <c r="E75" i="4" a="1"/>
  <c r="E75" i="4" s="1"/>
  <c r="E104" i="4" a="1"/>
  <c r="E104" i="4" s="1"/>
  <c r="E134" i="4" a="1"/>
  <c r="E134" i="4" s="1"/>
  <c r="E141" i="4" a="1"/>
  <c r="E141" i="4" s="1"/>
  <c r="E178" i="4" a="1"/>
  <c r="E178" i="4" s="1"/>
  <c r="E243" i="4" a="1"/>
  <c r="E243" i="4" s="1"/>
  <c r="E244" i="4" a="1"/>
  <c r="E244" i="4" s="1"/>
  <c r="E289" i="4" a="1"/>
  <c r="E289" i="4" s="1"/>
  <c r="E273" i="4" a="1"/>
  <c r="E273" i="4" s="1"/>
  <c r="E275" i="4" a="1"/>
  <c r="E275" i="4" s="1"/>
  <c r="E295" i="4" a="1"/>
  <c r="E295" i="4" s="1"/>
  <c r="E298" i="4" a="1"/>
  <c r="E298" i="4"/>
  <c r="E306" i="4" a="1"/>
  <c r="E306" i="4"/>
  <c r="E335" i="4" a="1"/>
  <c r="E335" i="4" s="1"/>
  <c r="E260" i="4" a="1"/>
  <c r="E260" i="4" s="1"/>
  <c r="E383" i="4" a="1"/>
  <c r="E383" i="4" s="1"/>
  <c r="E384" i="4" a="1"/>
  <c r="E384" i="4" s="1"/>
  <c r="E322" i="4" a="1"/>
  <c r="E322" i="4" s="1"/>
  <c r="E229" i="4" a="1"/>
  <c r="E229" i="4" s="1"/>
  <c r="E420" i="4" a="1"/>
  <c r="E420" i="4" s="1"/>
  <c r="E442" i="4" a="1"/>
  <c r="E442" i="4" s="1"/>
  <c r="E422" i="4" a="1"/>
  <c r="E422" i="4" s="1"/>
  <c r="E443" i="4" a="1"/>
  <c r="E443" i="4" s="1"/>
  <c r="E448" i="4" a="1"/>
  <c r="E448" i="4" s="1"/>
  <c r="E528" i="4" a="1"/>
  <c r="E528" i="4" s="1"/>
  <c r="E428" i="4" a="1"/>
  <c r="E428" i="4" s="1"/>
  <c r="E425" i="4" a="1"/>
  <c r="E425" i="4" s="1"/>
  <c r="E606" i="4" a="1"/>
  <c r="E606" i="4" s="1"/>
  <c r="E597" i="4" a="1"/>
  <c r="E597" i="4" s="1"/>
  <c r="E627" i="4" a="1"/>
  <c r="E627" i="4"/>
  <c r="E645" i="4" a="1"/>
  <c r="E645" i="4" s="1"/>
  <c r="E652" i="4" a="1"/>
  <c r="E652" i="4" s="1"/>
  <c r="E612" i="4" a="1"/>
  <c r="E612" i="4" s="1"/>
  <c r="E667" i="4" a="1"/>
  <c r="E667" i="4" s="1"/>
  <c r="E30" i="4" a="1"/>
  <c r="E30" i="4" s="1"/>
  <c r="E72" i="4" a="1"/>
  <c r="E72" i="4" s="1"/>
  <c r="E39" i="4" a="1"/>
  <c r="E39" i="4" s="1"/>
  <c r="E130" i="4" a="1"/>
  <c r="E130" i="4" s="1"/>
  <c r="E118" i="4" a="1"/>
  <c r="E118" i="4" s="1"/>
  <c r="E103" i="4" a="1"/>
  <c r="E103" i="4" s="1"/>
  <c r="E211" i="4" a="1"/>
  <c r="E211" i="4" s="1"/>
  <c r="E263" i="4" a="1"/>
  <c r="E263" i="4" s="1"/>
  <c r="E284" i="4" a="1"/>
  <c r="E284" i="4" s="1"/>
  <c r="E249" i="4" a="1"/>
  <c r="E249" i="4"/>
  <c r="E269" i="4" a="1"/>
  <c r="E269" i="4"/>
  <c r="E317" i="4" a="1"/>
  <c r="E317" i="4" s="1"/>
  <c r="E318" i="4" a="1"/>
  <c r="E318" i="4" s="1"/>
  <c r="E387" i="4" a="1"/>
  <c r="E387" i="4" s="1"/>
  <c r="E399" i="4" a="1"/>
  <c r="E399" i="4" s="1"/>
  <c r="E408" i="4" a="1"/>
  <c r="E408" i="4" s="1"/>
  <c r="E117" i="4" a="1"/>
  <c r="E117" i="4" s="1"/>
  <c r="E67" i="4" a="1"/>
  <c r="E67" i="4" s="1"/>
  <c r="E125" i="4" a="1"/>
  <c r="E125" i="4" s="1"/>
  <c r="E163" i="4" a="1"/>
  <c r="E163" i="4" s="1"/>
  <c r="E261" i="4" a="1"/>
  <c r="E261" i="4" s="1"/>
  <c r="E286" i="4" a="1"/>
  <c r="E286" i="4" s="1"/>
  <c r="E164" i="4" a="1"/>
  <c r="E164" i="4" s="1"/>
  <c r="E359" i="4" a="1"/>
  <c r="E359" i="4" s="1"/>
  <c r="E395" i="4" a="1"/>
  <c r="E395" i="4" s="1"/>
  <c r="E230" i="4" a="1"/>
  <c r="E230" i="4" s="1"/>
  <c r="E534" i="4" a="1"/>
  <c r="E534" i="4" s="1"/>
  <c r="E511" i="4" a="1"/>
  <c r="E511" i="4"/>
  <c r="E546" i="4" a="1"/>
  <c r="E546" i="4" s="1"/>
  <c r="E472" i="4" a="1"/>
  <c r="E472" i="4" s="1"/>
  <c r="E505" i="4" a="1"/>
  <c r="E505" i="4" s="1"/>
  <c r="E580" i="4" a="1"/>
  <c r="E580" i="4" s="1"/>
  <c r="E610" i="4" a="1"/>
  <c r="E610" i="4" s="1"/>
  <c r="E598" i="4" a="1"/>
  <c r="E598" i="4" s="1"/>
  <c r="E140" i="4" a="1"/>
  <c r="E140" i="4" s="1"/>
  <c r="E116" i="4" a="1"/>
  <c r="E116" i="4" s="1"/>
  <c r="E91" i="4" a="1"/>
  <c r="E91" i="4" s="1"/>
  <c r="E157" i="4" a="1"/>
  <c r="E157" i="4" s="1"/>
  <c r="E96" i="4" a="1"/>
  <c r="E96" i="4" s="1"/>
  <c r="E345" i="4" a="1"/>
  <c r="E345" i="4"/>
  <c r="E353" i="4" a="1"/>
  <c r="E353" i="4" s="1"/>
  <c r="E377" i="4" a="1"/>
  <c r="E377" i="4" s="1"/>
  <c r="E467" i="4" a="1"/>
  <c r="E467" i="4" s="1"/>
  <c r="E521" i="4" a="1"/>
  <c r="E521" i="4" s="1"/>
  <c r="E579" i="4" a="1"/>
  <c r="E579" i="4" s="1"/>
  <c r="E555" i="4" a="1"/>
  <c r="E555" i="4" s="1"/>
  <c r="E613" i="4" a="1"/>
  <c r="E613" i="4" s="1"/>
  <c r="E25" i="4" a="1"/>
  <c r="E25" i="4" s="1"/>
  <c r="E86" i="4" a="1"/>
  <c r="E86" i="4" s="1"/>
  <c r="E93" i="4" a="1"/>
  <c r="E93" i="4" s="1"/>
  <c r="E212" i="4" a="1"/>
  <c r="E212" i="4" s="1"/>
  <c r="E300" i="4" a="1"/>
  <c r="E300" i="4"/>
  <c r="E402" i="4" a="1"/>
  <c r="E402" i="4" s="1"/>
  <c r="E371" i="4" a="1"/>
  <c r="E371" i="4" s="1"/>
  <c r="E368" i="4" a="1"/>
  <c r="E368" i="4" s="1"/>
  <c r="E438" i="4" a="1"/>
  <c r="E438" i="4" s="1"/>
  <c r="E400" i="4" a="1"/>
  <c r="E400" i="4" s="1"/>
  <c r="E466" i="4" a="1"/>
  <c r="E466" i="4" s="1"/>
  <c r="E501" i="4" a="1"/>
  <c r="E501" i="4" s="1"/>
  <c r="E531" i="4" a="1"/>
  <c r="E531" i="4"/>
  <c r="E529" i="4" a="1"/>
  <c r="E529" i="4" s="1"/>
  <c r="E482" i="4" a="1"/>
  <c r="E482" i="4" s="1"/>
  <c r="E465" i="4" a="1"/>
  <c r="E465" i="4"/>
  <c r="E120" i="4" a="1"/>
  <c r="E120" i="4" s="1"/>
  <c r="E227" i="4" a="1"/>
  <c r="E227" i="4" s="1"/>
  <c r="E253" i="4" a="1"/>
  <c r="E253" i="4" s="1"/>
  <c r="E373" i="4" a="1"/>
  <c r="E373" i="4" s="1"/>
  <c r="E447" i="4" a="1"/>
  <c r="E447" i="4" s="1"/>
  <c r="E551" i="4" a="1"/>
  <c r="E551" i="4" s="1"/>
  <c r="E571" i="4" a="1"/>
  <c r="E571" i="4" s="1"/>
  <c r="E596" i="4" a="1"/>
  <c r="E596" i="4" s="1"/>
  <c r="E585" i="4" a="1"/>
  <c r="E585" i="4"/>
  <c r="E574" i="4" a="1"/>
  <c r="E574" i="4" s="1"/>
  <c r="E658" i="4" a="1"/>
  <c r="E658" i="4" s="1"/>
  <c r="E647" i="4" a="1"/>
  <c r="E647" i="4" s="1"/>
  <c r="E81" i="4" a="1"/>
  <c r="E81" i="4" s="1"/>
  <c r="E36" i="4" a="1"/>
  <c r="E36" i="4" s="1"/>
  <c r="E79" i="4" a="1"/>
  <c r="E79" i="4" s="1"/>
  <c r="E150" i="4" a="1"/>
  <c r="E150" i="4" s="1"/>
  <c r="E145" i="4" a="1"/>
  <c r="E145" i="4" s="1"/>
  <c r="E197" i="4" a="1"/>
  <c r="E197" i="4" s="1"/>
  <c r="E213" i="4" a="1"/>
  <c r="E213" i="4" s="1"/>
  <c r="E224" i="4" a="1"/>
  <c r="E224" i="4"/>
  <c r="E180" i="4" a="1"/>
  <c r="E180" i="4"/>
  <c r="E302" i="4" a="1"/>
  <c r="E302" i="4" s="1"/>
  <c r="E257" i="4" a="1"/>
  <c r="E257" i="4" s="1"/>
  <c r="E344" i="4" a="1"/>
  <c r="E344" i="4" s="1"/>
  <c r="E357" i="4" a="1"/>
  <c r="E357" i="4" s="1"/>
  <c r="E405" i="4" a="1"/>
  <c r="E405" i="4" s="1"/>
  <c r="E388" i="4" a="1"/>
  <c r="E388" i="4" s="1"/>
  <c r="E378" i="4" a="1"/>
  <c r="E378" i="4" s="1"/>
  <c r="E431" i="4" a="1"/>
  <c r="E431" i="4" s="1"/>
  <c r="M431" i="4" s="1"/>
  <c r="E396" i="4" a="1"/>
  <c r="E396" i="4" s="1"/>
  <c r="E427" i="4" a="1"/>
  <c r="E427" i="4" s="1"/>
  <c r="E506" i="4" a="1"/>
  <c r="E506" i="4" s="1"/>
  <c r="E507" i="4" a="1"/>
  <c r="E507" i="4" s="1"/>
  <c r="E552" i="4" a="1"/>
  <c r="E552" i="4" s="1"/>
  <c r="E484" i="4" a="1"/>
  <c r="E484" i="4" s="1"/>
  <c r="E620" i="4" a="1"/>
  <c r="E620" i="4" s="1"/>
  <c r="E587" i="4" a="1"/>
  <c r="E587" i="4" s="1"/>
  <c r="E661" i="4" a="1"/>
  <c r="E661" i="4" s="1"/>
  <c r="E643" i="4" a="1"/>
  <c r="E643" i="4" s="1"/>
  <c r="E655" i="4" a="1"/>
  <c r="E655" i="4" s="1"/>
  <c r="E657" i="4" a="1"/>
  <c r="E657" i="4" s="1"/>
  <c r="E669" i="4" a="1"/>
  <c r="E669" i="4" s="1"/>
  <c r="E60" i="4" a="1"/>
  <c r="E60" i="4"/>
  <c r="E76" i="4" a="1"/>
  <c r="E76" i="4"/>
  <c r="E127" i="4" a="1"/>
  <c r="E127" i="4" s="1"/>
  <c r="E238" i="4" a="1"/>
  <c r="E238" i="4" s="1"/>
  <c r="E290" i="4" a="1"/>
  <c r="E290" i="4"/>
  <c r="E307" i="4" a="1"/>
  <c r="E307" i="4" s="1"/>
  <c r="E310" i="4" a="1"/>
  <c r="E310" i="4" s="1"/>
  <c r="E409" i="4" a="1"/>
  <c r="E409" i="4" s="1"/>
  <c r="E355" i="4" a="1"/>
  <c r="E355" i="4" s="1"/>
  <c r="E450" i="4" a="1"/>
  <c r="E450" i="4"/>
  <c r="E461" i="4" a="1"/>
  <c r="E461" i="4"/>
  <c r="E592" i="4" a="1"/>
  <c r="E592" i="4" s="1"/>
  <c r="E640" i="4" a="1"/>
  <c r="E640" i="4" s="1"/>
  <c r="E642" i="4" a="1"/>
  <c r="E642" i="4" s="1"/>
  <c r="E607" i="4" a="1"/>
  <c r="E607" i="4" s="1"/>
  <c r="E656" i="4" a="1"/>
  <c r="E656" i="4" s="1"/>
  <c r="E24" i="4" a="1"/>
  <c r="E24" i="4" s="1"/>
  <c r="E43" i="4" a="1"/>
  <c r="E43" i="4" s="1"/>
  <c r="E62" i="4" a="1"/>
  <c r="E62" i="4" s="1"/>
  <c r="E50" i="4" a="1"/>
  <c r="E50" i="4" s="1"/>
  <c r="E115" i="4" a="1"/>
  <c r="E115" i="4" s="1"/>
  <c r="E55" i="4" a="1"/>
  <c r="E55" i="4" s="1"/>
  <c r="E33" i="4" a="1"/>
  <c r="E33" i="4" s="1"/>
  <c r="E107" i="4" a="1"/>
  <c r="E107" i="4" s="1"/>
  <c r="E187" i="4" a="1"/>
  <c r="E187" i="4" s="1"/>
  <c r="E177" i="4" a="1"/>
  <c r="E177" i="4" s="1"/>
  <c r="E192" i="4" a="1"/>
  <c r="E192" i="4" s="1"/>
  <c r="E235" i="4" a="1"/>
  <c r="E235" i="4" s="1"/>
  <c r="E208" i="4" a="1"/>
  <c r="E208" i="4" s="1"/>
  <c r="E252" i="4" a="1"/>
  <c r="E252" i="4" s="1"/>
  <c r="E254" i="4" a="1"/>
  <c r="E254" i="4" s="1"/>
  <c r="E303" i="4" a="1"/>
  <c r="E303" i="4" s="1"/>
  <c r="E237" i="4" a="1"/>
  <c r="E237" i="4"/>
  <c r="E343" i="4" a="1"/>
  <c r="E343" i="4"/>
  <c r="E332" i="4" a="1"/>
  <c r="E332" i="4"/>
  <c r="E366" i="4" a="1"/>
  <c r="E366" i="4" s="1"/>
  <c r="E328" i="4" a="1"/>
  <c r="E328" i="4" s="1"/>
  <c r="E475" i="4" a="1"/>
  <c r="E475" i="4" s="1"/>
  <c r="E451" i="4" a="1"/>
  <c r="E451" i="4" s="1"/>
  <c r="E315" i="4" a="1"/>
  <c r="E315" i="4" s="1"/>
  <c r="E464" i="4" a="1"/>
  <c r="E464" i="4" s="1"/>
  <c r="E403" i="4" a="1"/>
  <c r="E403" i="4" s="1"/>
  <c r="E522" i="4" a="1"/>
  <c r="E522" i="4" s="1"/>
  <c r="E490" i="4" a="1"/>
  <c r="E490" i="4" s="1"/>
  <c r="E486" i="4" a="1"/>
  <c r="E486" i="4" s="1"/>
  <c r="E433" i="4" a="1"/>
  <c r="E433" i="4" s="1"/>
  <c r="E543" i="4" a="1"/>
  <c r="E543" i="4" s="1"/>
  <c r="E485" i="4" a="1"/>
  <c r="E485" i="4" s="1"/>
  <c r="E494" i="4" a="1"/>
  <c r="E494" i="4" s="1"/>
  <c r="E581" i="4" a="1"/>
  <c r="E581" i="4" s="1"/>
  <c r="E518" i="4" a="1"/>
  <c r="E518" i="4" s="1"/>
  <c r="E548" i="4" a="1"/>
  <c r="E548" i="4" s="1"/>
  <c r="E527" i="4" a="1"/>
  <c r="E527" i="4" s="1"/>
  <c r="E561" i="4" a="1"/>
  <c r="E561" i="4" s="1"/>
  <c r="E572" i="4" a="1"/>
  <c r="E572" i="4" s="1"/>
  <c r="E626" i="4" a="1"/>
  <c r="E626" i="4" s="1"/>
  <c r="E553" i="4" a="1"/>
  <c r="E553" i="4"/>
  <c r="E544" i="4" a="1"/>
  <c r="E544" i="4"/>
  <c r="E651" i="4" a="1"/>
  <c r="E651" i="4" s="1"/>
  <c r="E616" i="4" a="1"/>
  <c r="E616" i="4" s="1"/>
  <c r="E601" i="4" a="1"/>
  <c r="E601" i="4" s="1"/>
  <c r="E619" i="4" a="1"/>
  <c r="E619" i="4" s="1"/>
  <c r="E2" i="4" a="1"/>
  <c r="E2" i="4" s="1"/>
  <c r="E31" i="4" a="1"/>
  <c r="E31" i="4" s="1"/>
  <c r="E37" i="4" a="1"/>
  <c r="E37" i="4"/>
  <c r="E95" i="4" a="1"/>
  <c r="E95" i="4"/>
  <c r="E99" i="4" a="1"/>
  <c r="E99" i="4"/>
  <c r="E170" i="4" a="1"/>
  <c r="E170" i="4" s="1"/>
  <c r="E181" i="4" a="1"/>
  <c r="E181" i="4" s="1"/>
  <c r="E109" i="4" a="1"/>
  <c r="E109" i="4" s="1"/>
  <c r="E174" i="4" a="1"/>
  <c r="E174" i="4" s="1"/>
  <c r="E190" i="4" a="1"/>
  <c r="E190" i="4" s="1"/>
  <c r="E293" i="4" a="1"/>
  <c r="E293" i="4" s="1"/>
  <c r="E220" i="4" a="1"/>
  <c r="E220" i="4" s="1"/>
  <c r="E319" i="4" a="1"/>
  <c r="E319" i="4" s="1"/>
  <c r="E333" i="4" a="1"/>
  <c r="E333" i="4" s="1"/>
  <c r="E367" i="4" a="1"/>
  <c r="E367" i="4" s="1"/>
  <c r="E437" i="4" a="1"/>
  <c r="E437" i="4" s="1"/>
  <c r="E401" i="4" a="1"/>
  <c r="E401" i="4" s="1"/>
  <c r="E549" i="4" a="1"/>
  <c r="E549" i="4" s="1"/>
  <c r="E588" i="4" a="1"/>
  <c r="E588" i="4" s="1"/>
  <c r="E14" i="4" a="1"/>
  <c r="E14" i="4" s="1"/>
  <c r="E44" i="4" a="1"/>
  <c r="E44" i="4" s="1"/>
  <c r="E185" i="4" a="1"/>
  <c r="E185" i="4" s="1"/>
  <c r="E194" i="4" a="1"/>
  <c r="E194" i="4" s="1"/>
  <c r="E233" i="4" a="1"/>
  <c r="E233" i="4" s="1"/>
  <c r="E155" i="4" a="1"/>
  <c r="E155" i="4" s="1"/>
  <c r="E188" i="4" a="1"/>
  <c r="E188" i="4" s="1"/>
  <c r="E239" i="4" a="1"/>
  <c r="E239" i="4" s="1"/>
  <c r="E321" i="4" a="1"/>
  <c r="E321" i="4" s="1"/>
  <c r="E221" i="4" a="1"/>
  <c r="E221" i="4" s="1"/>
  <c r="E356" i="4" a="1"/>
  <c r="E356" i="4" s="1"/>
  <c r="E309" i="4" a="1"/>
  <c r="E309" i="4" s="1"/>
  <c r="E362" i="4" a="1"/>
  <c r="E362" i="4" s="1"/>
  <c r="E444" i="4" a="1"/>
  <c r="E444" i="4" s="1"/>
  <c r="E390" i="4" a="1"/>
  <c r="E390" i="4" s="1"/>
  <c r="E386" i="4" a="1"/>
  <c r="E386" i="4" s="1"/>
  <c r="E523" i="4" a="1"/>
  <c r="E523" i="4" s="1"/>
  <c r="M523" i="4" s="1"/>
  <c r="E469" i="4" a="1"/>
  <c r="E469" i="4" s="1"/>
  <c r="E560" i="4" a="1"/>
  <c r="E560" i="4" s="1"/>
  <c r="E602" i="4" a="1"/>
  <c r="E602" i="4" s="1"/>
  <c r="E623" i="4" a="1"/>
  <c r="E623" i="4" s="1"/>
  <c r="E629" i="4" a="1"/>
  <c r="E629" i="4" s="1"/>
  <c r="E65" i="4" a="1"/>
  <c r="E65" i="4" s="1"/>
  <c r="E48" i="4" a="1"/>
  <c r="E48" i="4" s="1"/>
  <c r="E77" i="4" a="1"/>
  <c r="E77" i="4" s="1"/>
  <c r="E26" i="4" a="1"/>
  <c r="E26" i="4" s="1"/>
  <c r="E53" i="4" a="1"/>
  <c r="E53" i="4" s="1"/>
  <c r="E83" i="4" a="1"/>
  <c r="E83" i="4" s="1"/>
  <c r="E123" i="4" a="1"/>
  <c r="E123" i="4" s="1"/>
  <c r="E49" i="4" a="1"/>
  <c r="E49" i="4" s="1"/>
  <c r="E45" i="4" a="1"/>
  <c r="E45" i="4"/>
  <c r="E78" i="4" a="1"/>
  <c r="E78" i="4"/>
  <c r="E82" i="4" a="1"/>
  <c r="E82" i="4"/>
  <c r="E88" i="4" a="1"/>
  <c r="E88" i="4" s="1"/>
  <c r="E46" i="4" a="1"/>
  <c r="E46" i="4" s="1"/>
  <c r="E167" i="4" a="1"/>
  <c r="E167" i="4" s="1"/>
  <c r="E132" i="4" a="1"/>
  <c r="E132" i="4" s="1"/>
  <c r="E193" i="4" a="1"/>
  <c r="E193" i="4" s="1"/>
  <c r="E250" i="4" a="1"/>
  <c r="E250" i="4" s="1"/>
  <c r="E203" i="4" a="1"/>
  <c r="E203" i="4" s="1"/>
  <c r="E128" i="4" a="1"/>
  <c r="E128" i="4" s="1"/>
  <c r="E209" i="4" a="1"/>
  <c r="E209" i="4" s="1"/>
  <c r="E258" i="4" a="1"/>
  <c r="E258" i="4" s="1"/>
  <c r="E294" i="4" a="1"/>
  <c r="E294" i="4" s="1"/>
  <c r="E201" i="4" a="1"/>
  <c r="E201" i="4" s="1"/>
  <c r="E218" i="4" a="1"/>
  <c r="E218" i="4" s="1"/>
  <c r="E299" i="4" a="1"/>
  <c r="E299" i="4" s="1"/>
  <c r="E277" i="4" a="1"/>
  <c r="E277" i="4" s="1"/>
  <c r="E404" i="4" a="1"/>
  <c r="E404" i="4" s="1"/>
  <c r="E351" i="4" a="1"/>
  <c r="E351" i="4" s="1"/>
  <c r="E449" i="4" a="1"/>
  <c r="E449" i="4" s="1"/>
  <c r="E418" i="4" a="1"/>
  <c r="E418" i="4" s="1"/>
  <c r="E413" i="4" a="1"/>
  <c r="E413" i="4" s="1"/>
  <c r="E533" i="4" a="1"/>
  <c r="E533" i="4" s="1"/>
  <c r="E617" i="4" a="1"/>
  <c r="E617" i="4" s="1"/>
  <c r="E530" i="4" a="1"/>
  <c r="E530" i="4" s="1"/>
  <c r="E600" i="4" a="1"/>
  <c r="E600" i="4" s="1"/>
  <c r="E631" i="4" a="1"/>
  <c r="E631" i="4" s="1"/>
  <c r="E625" i="4" a="1"/>
  <c r="E625" i="4" s="1"/>
  <c r="E18" i="4" a="1"/>
  <c r="E18" i="4" s="1"/>
  <c r="E5" i="4" a="1"/>
  <c r="E5" i="4" s="1"/>
  <c r="E97" i="4" a="1"/>
  <c r="E97" i="4" s="1"/>
  <c r="E202" i="4" a="1"/>
  <c r="E202" i="4"/>
  <c r="E217" i="4" a="1"/>
  <c r="E217" i="4" s="1"/>
  <c r="E262" i="4" a="1"/>
  <c r="E262" i="4" s="1"/>
  <c r="E168" i="4" a="1"/>
  <c r="E168" i="4" s="1"/>
  <c r="E271" i="4" a="1"/>
  <c r="E271" i="4" s="1"/>
  <c r="E259" i="4" a="1"/>
  <c r="E259" i="4" s="1"/>
  <c r="E283" i="4" a="1"/>
  <c r="E283" i="4" s="1"/>
  <c r="E291" i="4" a="1"/>
  <c r="E291" i="4" s="1"/>
  <c r="E226" i="4" a="1"/>
  <c r="E226" i="4" s="1"/>
  <c r="E245" i="4" a="1"/>
  <c r="E245" i="4" s="1"/>
  <c r="E311" i="4" a="1"/>
  <c r="E311" i="4" s="1"/>
  <c r="E326" i="4" a="1"/>
  <c r="E326" i="4" s="1"/>
  <c r="E446" i="4" a="1"/>
  <c r="E446" i="4" s="1"/>
  <c r="E354" i="4" a="1"/>
  <c r="E354" i="4" s="1"/>
  <c r="E334" i="4" a="1"/>
  <c r="E334" i="4" s="1"/>
  <c r="E369" i="4" a="1"/>
  <c r="E369" i="4" s="1"/>
  <c r="E380" i="4" a="1"/>
  <c r="E380" i="4"/>
  <c r="E407" i="4" a="1"/>
  <c r="E407" i="4"/>
  <c r="E415" i="4" a="1"/>
  <c r="E415" i="4"/>
  <c r="E477" i="4" a="1"/>
  <c r="E477" i="4" s="1"/>
  <c r="E492" i="4" a="1"/>
  <c r="E492" i="4" s="1"/>
  <c r="E500" i="4" a="1"/>
  <c r="E500" i="4" s="1"/>
  <c r="E563" i="4" a="1"/>
  <c r="E563" i="4" s="1"/>
  <c r="E481" i="4" a="1"/>
  <c r="E481" i="4" s="1"/>
  <c r="E558" i="4" a="1"/>
  <c r="E558" i="4" s="1"/>
  <c r="E15" i="4" a="1"/>
  <c r="E15" i="4" s="1"/>
  <c r="E59" i="4" a="1"/>
  <c r="E59" i="4" s="1"/>
  <c r="E100" i="4" a="1"/>
  <c r="E100" i="4" s="1"/>
  <c r="E142" i="4" a="1"/>
  <c r="E142" i="4" s="1"/>
  <c r="E154" i="4" a="1"/>
  <c r="E154" i="4" s="1"/>
  <c r="E153" i="4" a="1"/>
  <c r="E153" i="4" s="1"/>
  <c r="E191" i="4" a="1"/>
  <c r="E191" i="4" s="1"/>
  <c r="E270" i="4" a="1"/>
  <c r="E270" i="4" s="1"/>
  <c r="E223" i="4" a="1"/>
  <c r="E223" i="4" s="1"/>
  <c r="E246" i="4" a="1"/>
  <c r="E246" i="4" s="1"/>
  <c r="E27" i="4" a="1"/>
  <c r="E27" i="4" s="1"/>
  <c r="E347" i="4" a="1"/>
  <c r="E347" i="4" s="1"/>
  <c r="E397" i="4" a="1"/>
  <c r="E397" i="4" s="1"/>
  <c r="E266" i="4" a="1"/>
  <c r="E266" i="4" s="1"/>
  <c r="E509" i="4" a="1"/>
  <c r="E509" i="4" s="1"/>
  <c r="E503" i="4" a="1"/>
  <c r="E503" i="4" s="1"/>
  <c r="E562" i="4" a="1"/>
  <c r="E562" i="4" s="1"/>
  <c r="E325" i="4" a="1"/>
  <c r="E325" i="4" s="1"/>
  <c r="E644" i="4" a="1"/>
  <c r="E644" i="4" s="1"/>
  <c r="E659" i="4" a="1"/>
  <c r="E659" i="4" s="1"/>
  <c r="E11" i="4" a="1"/>
  <c r="E11" i="4" s="1"/>
  <c r="E38" i="4" a="1"/>
  <c r="E38" i="4" s="1"/>
  <c r="E98" i="4" a="1"/>
  <c r="E98" i="4" s="1"/>
  <c r="E119" i="4" a="1"/>
  <c r="E119" i="4" s="1"/>
  <c r="E172" i="4" a="1"/>
  <c r="E172" i="4" s="1"/>
  <c r="E199" i="4" a="1"/>
  <c r="E199" i="4" s="1"/>
  <c r="E198" i="4" a="1"/>
  <c r="E198" i="4" s="1"/>
  <c r="E189" i="4" a="1"/>
  <c r="E189" i="4" s="1"/>
  <c r="E184" i="4" a="1"/>
  <c r="E184" i="4" s="1"/>
  <c r="E272" i="4" a="1"/>
  <c r="E272" i="4" s="1"/>
  <c r="E276" i="4" a="1"/>
  <c r="E276" i="4" s="1"/>
  <c r="E126" i="4" a="1"/>
  <c r="E126" i="4" s="1"/>
  <c r="E341" i="4" a="1"/>
  <c r="E341" i="4" s="1"/>
  <c r="E314" i="4" a="1"/>
  <c r="E314" i="4" s="1"/>
  <c r="E374" i="4" a="1"/>
  <c r="E374" i="4" s="1"/>
  <c r="E489" i="4" a="1"/>
  <c r="E489" i="4" s="1"/>
  <c r="E457" i="4" a="1"/>
  <c r="E457" i="4" s="1"/>
  <c r="E525" i="4" a="1"/>
  <c r="E525" i="4" s="1"/>
  <c r="E346" i="4" a="1"/>
  <c r="E346" i="4" s="1"/>
  <c r="E470" i="4" a="1"/>
  <c r="E470" i="4"/>
  <c r="E456" i="4" a="1"/>
  <c r="E456" i="4"/>
  <c r="E412" i="4" a="1"/>
  <c r="E412" i="4"/>
  <c r="E458" i="4" a="1"/>
  <c r="E458" i="4" s="1"/>
  <c r="E547" i="4" a="1"/>
  <c r="E547" i="4" s="1"/>
  <c r="E540" i="4" a="1"/>
  <c r="E540" i="4" s="1"/>
  <c r="E516" i="4" a="1"/>
  <c r="E516" i="4" s="1"/>
  <c r="E575" i="4" a="1"/>
  <c r="E575" i="4" s="1"/>
  <c r="E73" i="4" a="1"/>
  <c r="E73" i="4" s="1"/>
  <c r="E61" i="4" a="1"/>
  <c r="E61" i="4" s="1"/>
  <c r="E34" i="4" a="1"/>
  <c r="E34" i="4" s="1"/>
  <c r="E151" i="4" a="1"/>
  <c r="E151" i="4" s="1"/>
  <c r="E160" i="4" a="1"/>
  <c r="E160" i="4" s="1"/>
  <c r="E182" i="4" a="1"/>
  <c r="E182" i="4" s="1"/>
  <c r="E135" i="4" a="1"/>
  <c r="E135" i="4" s="1"/>
  <c r="E256" i="4" a="1"/>
  <c r="E256" i="4" s="1"/>
  <c r="E301" i="4" a="1"/>
  <c r="E301" i="4" s="1"/>
  <c r="E216" i="4" a="1"/>
  <c r="E216" i="4" s="1"/>
  <c r="E242" i="4" a="1"/>
  <c r="E242" i="4" s="1"/>
  <c r="E207" i="4" a="1"/>
  <c r="E207" i="4" s="1"/>
  <c r="E338" i="4" a="1"/>
  <c r="E338" i="4" s="1"/>
  <c r="E350" i="4" a="1"/>
  <c r="E350" i="4" s="1"/>
  <c r="E274" i="4" a="1"/>
  <c r="E274" i="4" s="1"/>
  <c r="E231" i="4" a="1"/>
  <c r="E231" i="4" s="1"/>
  <c r="E381" i="4" a="1"/>
  <c r="E381" i="4" s="1"/>
  <c r="E394" i="4" a="1"/>
  <c r="E394" i="4" s="1"/>
  <c r="E406" i="4" a="1"/>
  <c r="E406" i="4" s="1"/>
  <c r="E385" i="4" a="1"/>
  <c r="E385" i="4" s="1"/>
  <c r="E424" i="4" a="1"/>
  <c r="E424" i="4" s="1"/>
  <c r="E389" i="4" a="1"/>
  <c r="E389" i="4" s="1"/>
  <c r="E435" i="4" a="1"/>
  <c r="E435" i="4" s="1"/>
  <c r="E520" i="4" a="1"/>
  <c r="E520" i="4" s="1"/>
  <c r="E565" i="4" a="1"/>
  <c r="E565" i="4"/>
  <c r="E497" i="4" a="1"/>
  <c r="E497" i="4"/>
  <c r="E582" i="4" a="1"/>
  <c r="E582" i="4"/>
  <c r="E633" i="4" a="1"/>
  <c r="E633" i="4" s="1"/>
  <c r="E636" i="4" a="1"/>
  <c r="E636" i="4" s="1"/>
  <c r="E634" i="4" a="1"/>
  <c r="E634" i="4" s="1"/>
  <c r="E4" i="4" a="1"/>
  <c r="E4" i="4" s="1"/>
  <c r="E28" i="4" a="1"/>
  <c r="E28" i="4" s="1"/>
  <c r="E80" i="4" a="1"/>
  <c r="E80" i="4" s="1"/>
  <c r="E121" i="4" a="1"/>
  <c r="E121" i="4" s="1"/>
  <c r="E215" i="4" a="1"/>
  <c r="E215" i="4" s="1"/>
  <c r="E171" i="4" a="1"/>
  <c r="E171" i="4" s="1"/>
  <c r="E240" i="4" a="1"/>
  <c r="E240" i="4" s="1"/>
  <c r="E183" i="4" a="1"/>
  <c r="E183" i="4" s="1"/>
  <c r="E336" i="4" a="1"/>
  <c r="E336" i="4" s="1"/>
  <c r="E308" i="4" a="1"/>
  <c r="E308" i="4" s="1"/>
  <c r="E268" i="4" a="1"/>
  <c r="E268" i="4" s="1"/>
  <c r="E419" i="4" a="1"/>
  <c r="E419" i="4" s="1"/>
  <c r="E376" i="4" a="1"/>
  <c r="E376" i="4" s="1"/>
  <c r="E392" i="4" a="1"/>
  <c r="E392" i="4" s="1"/>
  <c r="E542" i="4" a="1"/>
  <c r="E542" i="4" s="1"/>
  <c r="E495" i="4" a="1"/>
  <c r="E495" i="4" s="1"/>
  <c r="E611" i="4" a="1"/>
  <c r="E611" i="4" s="1"/>
  <c r="E508" i="4" a="1"/>
  <c r="E508" i="4" s="1"/>
  <c r="E615" i="4" a="1"/>
  <c r="E615" i="4" s="1"/>
  <c r="E6" i="4" a="1"/>
  <c r="E6" i="4" s="1"/>
  <c r="E112" i="4" a="1"/>
  <c r="E112" i="4" s="1"/>
  <c r="E42" i="4" a="1"/>
  <c r="E42" i="4" s="1"/>
  <c r="E92" i="4" a="1"/>
  <c r="E92" i="4" s="1"/>
  <c r="E129" i="4" a="1"/>
  <c r="E129" i="4" s="1"/>
  <c r="E162" i="4" a="1"/>
  <c r="E162" i="4" s="1"/>
  <c r="E264" i="4" a="1"/>
  <c r="E264" i="4" s="1"/>
  <c r="E248" i="4" a="1"/>
  <c r="E248" i="4"/>
  <c r="E304" i="4" a="1"/>
  <c r="E304" i="4"/>
  <c r="E416" i="4" a="1"/>
  <c r="E416" i="4"/>
  <c r="E410" i="4" a="1"/>
  <c r="E410" i="4" s="1"/>
  <c r="E411" i="4" a="1"/>
  <c r="E411" i="4" s="1"/>
  <c r="E514" i="4" a="1"/>
  <c r="E514" i="4" s="1"/>
  <c r="E550" i="4" a="1"/>
  <c r="E550" i="4" s="1"/>
  <c r="E622" i="4" a="1"/>
  <c r="E622" i="4" s="1"/>
  <c r="E605" i="4" a="1"/>
  <c r="E605" i="4" s="1"/>
  <c r="E609" i="4" a="1"/>
  <c r="E609" i="4" s="1"/>
  <c r="E650" i="4" a="1"/>
  <c r="E650" i="4" s="1"/>
  <c r="E662" i="4" a="1"/>
  <c r="E662" i="4" s="1"/>
  <c r="E8" i="4" a="1"/>
  <c r="E8" i="4" s="1"/>
  <c r="E66" i="4" a="1"/>
  <c r="E66" i="4" s="1"/>
  <c r="E110" i="4" a="1"/>
  <c r="E110" i="4" s="1"/>
  <c r="E114" i="4" a="1"/>
  <c r="E114" i="4" s="1"/>
  <c r="E108" i="4" a="1"/>
  <c r="E108" i="4" s="1"/>
  <c r="E139" i="4" a="1"/>
  <c r="E139" i="4" s="1"/>
  <c r="E152" i="4" a="1"/>
  <c r="E152" i="4" s="1"/>
  <c r="E434" i="4" a="1"/>
  <c r="E434" i="4" s="1"/>
  <c r="E515" i="4" a="1"/>
  <c r="E515" i="4" s="1"/>
  <c r="E496" i="4" a="1"/>
  <c r="E496" i="4" s="1"/>
  <c r="E557" i="4" a="1"/>
  <c r="E557" i="4" s="1"/>
  <c r="E608" i="4" a="1"/>
  <c r="E608" i="4" s="1"/>
  <c r="E632" i="4" a="1"/>
  <c r="E632" i="4" s="1"/>
  <c r="E628" i="4" a="1"/>
  <c r="E628" i="4" s="1"/>
  <c r="E604" i="4" a="1"/>
  <c r="E604" i="4" s="1"/>
  <c r="E593" i="4" a="1"/>
  <c r="E593" i="4" s="1"/>
  <c r="E641" i="4" a="1"/>
  <c r="E641" i="4" s="1"/>
  <c r="E173" i="4" a="1"/>
  <c r="E173" i="4" s="1"/>
  <c r="E360" i="4" a="1"/>
  <c r="E360" i="4" s="1"/>
  <c r="E468" i="4" a="1"/>
  <c r="E468" i="4" s="1"/>
  <c r="E474" i="4" a="1"/>
  <c r="E474" i="4"/>
  <c r="E526" i="4" a="1"/>
  <c r="E526" i="4"/>
  <c r="E590" i="4" a="1"/>
  <c r="E590" i="4"/>
  <c r="E599" i="4" a="1"/>
  <c r="E599" i="4" s="1"/>
  <c r="E576" i="4" a="1"/>
  <c r="E576" i="4" s="1"/>
  <c r="E539" i="4" a="1"/>
  <c r="E539" i="4" s="1"/>
  <c r="E637" i="4" a="1"/>
  <c r="E637" i="4" s="1"/>
  <c r="E624" i="4" a="1"/>
  <c r="E624" i="4" s="1"/>
  <c r="E618" i="4" a="1"/>
  <c r="E618" i="4" s="1"/>
  <c r="E12" i="4" a="1"/>
  <c r="E12" i="4" s="1"/>
  <c r="E35" i="4" a="1"/>
  <c r="E35" i="4" s="1"/>
  <c r="E69" i="4" a="1"/>
  <c r="E69" i="4" s="1"/>
  <c r="E131" i="4" a="1"/>
  <c r="E131" i="4" s="1"/>
  <c r="E165" i="4" a="1"/>
  <c r="E165" i="4" s="1"/>
  <c r="E279" i="4" a="1"/>
  <c r="E279" i="4" s="1"/>
  <c r="E280" i="4" a="1"/>
  <c r="E280" i="4" s="1"/>
  <c r="E281" i="4" a="1"/>
  <c r="E281" i="4" s="1"/>
  <c r="E323" i="4" a="1"/>
  <c r="E323" i="4" s="1"/>
  <c r="M323" i="4" s="1"/>
  <c r="E285" i="4" a="1"/>
  <c r="E285" i="4" s="1"/>
  <c r="E372" i="4" a="1"/>
  <c r="E372" i="4" s="1"/>
  <c r="E462" i="4" a="1"/>
  <c r="E462" i="4" s="1"/>
  <c r="E429" i="4" a="1"/>
  <c r="E429" i="4" s="1"/>
  <c r="E570" i="4" a="1"/>
  <c r="E570" i="4" s="1"/>
  <c r="E445" i="4" a="1"/>
  <c r="E445" i="4" s="1"/>
  <c r="E559" i="4" a="1"/>
  <c r="E559" i="4" s="1"/>
  <c r="E524" i="4" a="1"/>
  <c r="E524" i="4" s="1"/>
  <c r="E586" i="4" a="1"/>
  <c r="E586" i="4" s="1"/>
  <c r="E9" i="4" a="1"/>
  <c r="E9" i="4" s="1"/>
  <c r="E7" i="4" a="1"/>
  <c r="E7" i="4" s="1"/>
  <c r="E22" i="4" a="1"/>
  <c r="E22" i="4" s="1"/>
  <c r="E102" i="4" a="1"/>
  <c r="E102" i="4" s="1"/>
  <c r="E147" i="4" a="1"/>
  <c r="E147" i="4" s="1"/>
  <c r="E111" i="4" a="1"/>
  <c r="E111" i="4"/>
  <c r="E124" i="4" a="1"/>
  <c r="E124" i="4"/>
  <c r="E146" i="4" a="1"/>
  <c r="E146" i="4"/>
  <c r="E179" i="4" a="1"/>
  <c r="E179" i="4" s="1"/>
  <c r="E169" i="4" a="1"/>
  <c r="E169" i="4" s="1"/>
  <c r="E159" i="4" a="1"/>
  <c r="E159" i="4" s="1"/>
  <c r="E166" i="4" a="1"/>
  <c r="E166" i="4" s="1"/>
  <c r="E136" i="4" a="1"/>
  <c r="E136" i="4" s="1"/>
  <c r="E175" i="4" a="1"/>
  <c r="E175" i="4" s="1"/>
  <c r="E236" i="4" a="1"/>
  <c r="E236" i="4" s="1"/>
  <c r="E324" i="4" a="1"/>
  <c r="E324" i="4" s="1"/>
  <c r="E313" i="4" a="1"/>
  <c r="E313" i="4" s="1"/>
  <c r="E342" i="4" a="1"/>
  <c r="E342" i="4" s="1"/>
  <c r="E379" i="4" a="1"/>
  <c r="E379" i="4" s="1"/>
  <c r="E327" i="4" a="1"/>
  <c r="E327" i="4" s="1"/>
  <c r="E282" i="4" a="1"/>
  <c r="E282" i="4" s="1"/>
  <c r="E382" i="4" a="1"/>
  <c r="E382" i="4" s="1"/>
  <c r="E432" i="4" a="1"/>
  <c r="E432" i="4" s="1"/>
  <c r="M432" i="4" s="1"/>
  <c r="E455" i="4" a="1"/>
  <c r="E455" i="4" s="1"/>
  <c r="E452" i="4" a="1"/>
  <c r="E452" i="4" s="1"/>
  <c r="E370" i="4" a="1"/>
  <c r="E370" i="4" s="1"/>
  <c r="E348" i="4" a="1"/>
  <c r="E348" i="4" s="1"/>
  <c r="E391" i="4" a="1"/>
  <c r="E391" i="4" s="1"/>
  <c r="E512" i="4" a="1"/>
  <c r="E512" i="4" s="1"/>
  <c r="E556" i="4" a="1"/>
  <c r="E556" i="4" s="1"/>
  <c r="E536" i="4" a="1"/>
  <c r="E536" i="4" s="1"/>
  <c r="E440" i="4" a="1"/>
  <c r="E440" i="4" s="1"/>
  <c r="E532" i="4" a="1"/>
  <c r="E532" i="4" s="1"/>
  <c r="E519" i="4" a="1"/>
  <c r="E519" i="4" s="1"/>
  <c r="E479" i="4" a="1"/>
  <c r="E479" i="4" s="1"/>
  <c r="E320" i="4" a="1"/>
  <c r="E320" i="4" s="1"/>
  <c r="E566" i="4" a="1"/>
  <c r="E566" i="4" s="1"/>
  <c r="E47" i="4" a="1"/>
  <c r="E47" i="4"/>
  <c r="E234" i="4" a="1"/>
  <c r="E234" i="4"/>
  <c r="E330" i="4" a="1"/>
  <c r="E330" i="4"/>
  <c r="E288" i="4" a="1"/>
  <c r="E288" i="4" s="1"/>
  <c r="E365" i="4" a="1"/>
  <c r="E365" i="4" s="1"/>
  <c r="E349" i="4" a="1"/>
  <c r="E349" i="4" s="1"/>
  <c r="E430" i="4" a="1"/>
  <c r="E430" i="4" s="1"/>
  <c r="E473" i="4" a="1"/>
  <c r="E473" i="4" s="1"/>
  <c r="E460" i="4" a="1"/>
  <c r="E460" i="4" s="1"/>
  <c r="E578" i="4" a="1"/>
  <c r="E578" i="4" s="1"/>
  <c r="E504" i="4" a="1"/>
  <c r="E504" i="4" s="1"/>
  <c r="E541" i="4" a="1"/>
  <c r="E541" i="4" s="1"/>
  <c r="E535" i="4" a="1"/>
  <c r="E535" i="4" s="1"/>
  <c r="E564" i="4" a="1"/>
  <c r="E564" i="4" s="1"/>
  <c r="E487" i="4" a="1"/>
  <c r="E487" i="4" s="1"/>
  <c r="E502" i="4" a="1"/>
  <c r="E502" i="4" s="1"/>
  <c r="E510" i="4" a="1"/>
  <c r="E510" i="4" s="1"/>
  <c r="E567" i="4" a="1"/>
  <c r="E567" i="4" s="1"/>
  <c r="M567" i="4" s="1"/>
  <c r="E635" i="4" a="1"/>
  <c r="E635" i="4" s="1"/>
  <c r="M635" i="4" s="1"/>
  <c r="E648" i="4" a="1"/>
  <c r="E648" i="4" s="1"/>
  <c r="E664" i="4" a="1"/>
  <c r="E664" i="4" s="1"/>
  <c r="E663" i="4" a="1"/>
  <c r="E663" i="4" s="1"/>
  <c r="E665" i="4" a="1"/>
  <c r="E665" i="4" s="1"/>
  <c r="E654" i="4" a="1"/>
  <c r="E654" i="4" s="1"/>
  <c r="E21" i="4" a="1"/>
  <c r="E21" i="4" s="1"/>
  <c r="E58" i="4" a="1"/>
  <c r="E58" i="4" s="1"/>
  <c r="E94" i="4" a="1"/>
  <c r="E94" i="4" s="1"/>
  <c r="E87" i="4" a="1"/>
  <c r="E87" i="4" s="1"/>
  <c r="E204" i="4" a="1"/>
  <c r="E204" i="4" s="1"/>
  <c r="E292" i="4" a="1"/>
  <c r="E292" i="4" s="1"/>
  <c r="E361" i="4" a="1"/>
  <c r="E361" i="4" s="1"/>
  <c r="E312" i="4" a="1"/>
  <c r="E312" i="4" s="1"/>
  <c r="E305" i="4" a="1"/>
  <c r="E305" i="4"/>
  <c r="E267" i="4" a="1"/>
  <c r="E267" i="4"/>
  <c r="E364" i="4" a="1"/>
  <c r="E364" i="4"/>
  <c r="E421" i="4" a="1"/>
  <c r="E421" i="4" s="1"/>
  <c r="E426" i="4" a="1"/>
  <c r="E426" i="4" s="1"/>
  <c r="E423" i="4" a="1"/>
  <c r="E423" i="4" s="1"/>
  <c r="E488" i="4" a="1"/>
  <c r="E488" i="4" s="1"/>
  <c r="E483" i="4" a="1"/>
  <c r="E483" i="4" s="1"/>
  <c r="E453" i="4" a="1"/>
  <c r="E453" i="4" s="1"/>
  <c r="E538" i="4" a="1"/>
  <c r="E538" i="4" s="1"/>
  <c r="E463" i="4" a="1"/>
  <c r="E463" i="4" s="1"/>
  <c r="E577" i="4" a="1"/>
  <c r="E577" i="4" s="1"/>
  <c r="E621" i="4" a="1"/>
  <c r="E621" i="4" s="1"/>
  <c r="E29" i="4" a="1"/>
  <c r="E29" i="4" s="1"/>
  <c r="E40" i="4" a="1"/>
  <c r="E40" i="4" s="1"/>
  <c r="E74" i="4" a="1"/>
  <c r="E74" i="4" s="1"/>
  <c r="E105" i="4" a="1"/>
  <c r="E105" i="4" s="1"/>
  <c r="E113" i="4" a="1"/>
  <c r="E113" i="4" s="1"/>
  <c r="E186" i="4" a="1"/>
  <c r="E186" i="4" s="1"/>
  <c r="E161" i="4" a="1"/>
  <c r="E161" i="4" s="1"/>
  <c r="E137" i="4" a="1"/>
  <c r="E137" i="4" s="1"/>
  <c r="E200" i="4" a="1"/>
  <c r="E200" i="4" s="1"/>
  <c r="E232" i="4" a="1"/>
  <c r="E232" i="4" s="1"/>
  <c r="E138" i="4" a="1"/>
  <c r="E138" i="4" s="1"/>
  <c r="E156" i="4" a="1"/>
  <c r="E156" i="4" s="1"/>
  <c r="E205" i="4" a="1"/>
  <c r="E205" i="4" s="1"/>
  <c r="E195" i="4" a="1"/>
  <c r="E195" i="4" s="1"/>
  <c r="E296" i="4" a="1"/>
  <c r="E296" i="4" s="1"/>
  <c r="E228" i="4" a="1"/>
  <c r="E228" i="4" s="1"/>
  <c r="E247" i="4" a="1"/>
  <c r="E247" i="4" s="1"/>
  <c r="E278" i="4" a="1"/>
  <c r="E278" i="4" s="1"/>
  <c r="E329" i="4" a="1"/>
  <c r="E329" i="4" s="1"/>
  <c r="E316" i="4" a="1"/>
  <c r="E316" i="4"/>
  <c r="E398" i="4" a="1"/>
  <c r="E398" i="4"/>
  <c r="E414" i="4" a="1"/>
  <c r="E414" i="4"/>
  <c r="E454" i="4" a="1"/>
  <c r="E454" i="4" s="1"/>
  <c r="E441" i="4" a="1"/>
  <c r="E441" i="4" s="1"/>
  <c r="E459" i="4" a="1"/>
  <c r="E459" i="4" s="1"/>
  <c r="E439" i="4" a="1"/>
  <c r="E439" i="4" s="1"/>
  <c r="E480" i="4" a="1"/>
  <c r="E480" i="4" s="1"/>
  <c r="E545" i="4" a="1"/>
  <c r="E545" i="4" s="1"/>
  <c r="E595" i="4" a="1"/>
  <c r="E595" i="4" s="1"/>
  <c r="E594" i="4" a="1"/>
  <c r="E594" i="4" s="1"/>
  <c r="E584" i="4" a="1"/>
  <c r="E584" i="4" s="1"/>
  <c r="E554" i="4" a="1"/>
  <c r="E554" i="4" s="1"/>
  <c r="E603" i="4" a="1"/>
  <c r="E603" i="4" s="1"/>
  <c r="E517" i="4" a="1"/>
  <c r="E517" i="4" s="1"/>
  <c r="E583" i="4" a="1"/>
  <c r="E583" i="4" s="1"/>
  <c r="E660" i="4" a="1"/>
  <c r="E660" i="4" s="1"/>
  <c r="M660" i="4" s="1"/>
  <c r="E68" i="4" a="1"/>
  <c r="E68" i="4" s="1"/>
  <c r="E122" i="4" a="1"/>
  <c r="E122" i="4" s="1"/>
  <c r="E41" i="4" a="1"/>
  <c r="E41" i="4" s="1"/>
  <c r="E144" i="4" a="1"/>
  <c r="E144" i="4" s="1"/>
  <c r="E214" i="4" a="1"/>
  <c r="E214" i="4" s="1"/>
  <c r="E225" i="4" a="1"/>
  <c r="E225" i="4" s="1"/>
  <c r="E358" i="4" a="1"/>
  <c r="E358" i="4" s="1"/>
  <c r="E493" i="4" a="1"/>
  <c r="E493" i="4" s="1"/>
  <c r="E476" i="4" a="1"/>
  <c r="E476" i="4" s="1"/>
  <c r="E499" i="4" a="1"/>
  <c r="E499" i="4" s="1"/>
  <c r="E537" i="4" a="1"/>
  <c r="E537" i="4" s="1"/>
  <c r="E498" i="4" a="1"/>
  <c r="E498" i="4" s="1"/>
  <c r="E569" i="4" a="1"/>
  <c r="E569" i="4" s="1"/>
  <c r="E591" i="4" a="1"/>
  <c r="E591" i="4" s="1"/>
  <c r="E639" i="4" a="1"/>
  <c r="E639" i="4" s="1"/>
  <c r="E589" i="4" a="1"/>
  <c r="E589" i="4"/>
  <c r="E653" i="4" a="1"/>
  <c r="E653" i="4"/>
  <c r="E666" i="4" a="1"/>
  <c r="E666" i="4"/>
  <c r="F52" i="4" a="1"/>
  <c r="F52" i="4" s="1"/>
  <c r="F10" i="4" a="1"/>
  <c r="F10" i="4" s="1"/>
  <c r="F13" i="4" a="1"/>
  <c r="F13" i="4" s="1"/>
  <c r="F16" i="4" a="1"/>
  <c r="F16" i="4" s="1"/>
  <c r="F51" i="4" a="1"/>
  <c r="F51" i="4" s="1"/>
  <c r="F54" i="4" a="1"/>
  <c r="F54" i="4" s="1"/>
  <c r="F23" i="4" a="1"/>
  <c r="F23" i="4" s="1"/>
  <c r="F70" i="4" a="1"/>
  <c r="F70" i="4" s="1"/>
  <c r="F84" i="4" a="1"/>
  <c r="F84" i="4" s="1"/>
  <c r="F57" i="4" a="1"/>
  <c r="F57" i="4" s="1"/>
  <c r="F143" i="4" a="1"/>
  <c r="F143" i="4" s="1"/>
  <c r="F106" i="4" a="1"/>
  <c r="F106" i="4" s="1"/>
  <c r="F149" i="4" a="1"/>
  <c r="F149" i="4" s="1"/>
  <c r="F210" i="4" a="1"/>
  <c r="F210" i="4" s="1"/>
  <c r="N210" i="4" s="1"/>
  <c r="F32" i="4" a="1"/>
  <c r="F32" i="4" s="1"/>
  <c r="F206" i="4" a="1"/>
  <c r="F206" i="4" s="1"/>
  <c r="F222" i="4" a="1"/>
  <c r="F222" i="4" s="1"/>
  <c r="F219" i="4" a="1"/>
  <c r="F219" i="4" s="1"/>
  <c r="F241" i="4" a="1"/>
  <c r="F241" i="4" s="1"/>
  <c r="F255" i="4" a="1"/>
  <c r="F255" i="4" s="1"/>
  <c r="F287" i="4" a="1"/>
  <c r="F287" i="4" s="1"/>
  <c r="F352" i="4" a="1"/>
  <c r="F352" i="4" s="1"/>
  <c r="F393" i="4" a="1"/>
  <c r="F393" i="4" s="1"/>
  <c r="F196" i="4" a="1"/>
  <c r="F196" i="4" s="1"/>
  <c r="F417" i="4" a="1"/>
  <c r="F417" i="4" s="1"/>
  <c r="F478" i="4" a="1"/>
  <c r="F478" i="4" s="1"/>
  <c r="F3" i="4" a="1"/>
  <c r="F3" i="4" s="1"/>
  <c r="F20" i="4" a="1"/>
  <c r="F20" i="4" s="1"/>
  <c r="F90" i="4" a="1"/>
  <c r="F90" i="4" s="1"/>
  <c r="F17" i="4" a="1"/>
  <c r="F17" i="4"/>
  <c r="F85" i="4" a="1"/>
  <c r="F85" i="4"/>
  <c r="F75" i="4" a="1"/>
  <c r="F75" i="4"/>
  <c r="F104" i="4" a="1"/>
  <c r="F104" i="4" s="1"/>
  <c r="F134" i="4" a="1"/>
  <c r="F134" i="4" s="1"/>
  <c r="F141" i="4" a="1"/>
  <c r="F141" i="4" s="1"/>
  <c r="F178" i="4" a="1"/>
  <c r="F178" i="4" s="1"/>
  <c r="F243" i="4" a="1"/>
  <c r="F243" i="4" s="1"/>
  <c r="F244" i="4" a="1"/>
  <c r="F244" i="4" s="1"/>
  <c r="F289" i="4" a="1"/>
  <c r="F289" i="4" s="1"/>
  <c r="F273" i="4" a="1"/>
  <c r="F273" i="4" s="1"/>
  <c r="F275" i="4" a="1"/>
  <c r="F275" i="4" s="1"/>
  <c r="F295" i="4" a="1"/>
  <c r="F295" i="4" s="1"/>
  <c r="F298" i="4" a="1"/>
  <c r="F298" i="4" s="1"/>
  <c r="F306" i="4" a="1"/>
  <c r="F306" i="4" s="1"/>
  <c r="F335" i="4" a="1"/>
  <c r="F335" i="4" s="1"/>
  <c r="F260" i="4" a="1"/>
  <c r="F260" i="4" s="1"/>
  <c r="N260" i="4" s="1"/>
  <c r="F383" i="4" a="1"/>
  <c r="F383" i="4" s="1"/>
  <c r="F384" i="4" a="1"/>
  <c r="F384" i="4" s="1"/>
  <c r="F322" i="4" a="1"/>
  <c r="F322" i="4" s="1"/>
  <c r="F229" i="4" a="1"/>
  <c r="F229" i="4" s="1"/>
  <c r="F420" i="4" a="1"/>
  <c r="F420" i="4" s="1"/>
  <c r="F442" i="4" a="1"/>
  <c r="F442" i="4" s="1"/>
  <c r="F422" i="4" a="1"/>
  <c r="F422" i="4" s="1"/>
  <c r="F443" i="4" a="1"/>
  <c r="F443" i="4" s="1"/>
  <c r="F448" i="4" a="1"/>
  <c r="F448" i="4" s="1"/>
  <c r="F528" i="4" a="1"/>
  <c r="F528" i="4" s="1"/>
  <c r="F428" i="4" a="1"/>
  <c r="F428" i="4" s="1"/>
  <c r="F425" i="4" a="1"/>
  <c r="F425" i="4" s="1"/>
  <c r="F606" i="4" a="1"/>
  <c r="F606" i="4" s="1"/>
  <c r="F597" i="4" a="1"/>
  <c r="F597" i="4" s="1"/>
  <c r="F627" i="4" a="1"/>
  <c r="F627" i="4" s="1"/>
  <c r="F645" i="4" a="1"/>
  <c r="F645" i="4"/>
  <c r="F652" i="4" a="1"/>
  <c r="F652" i="4"/>
  <c r="F612" i="4" a="1"/>
  <c r="F612" i="4"/>
  <c r="F667" i="4" a="1"/>
  <c r="F667" i="4" s="1"/>
  <c r="F30" i="4" a="1"/>
  <c r="F30" i="4" s="1"/>
  <c r="F72" i="4" a="1"/>
  <c r="F72" i="4" s="1"/>
  <c r="F39" i="4" a="1"/>
  <c r="F39" i="4" s="1"/>
  <c r="F130" i="4" a="1"/>
  <c r="F130" i="4" s="1"/>
  <c r="F118" i="4" a="1"/>
  <c r="F118" i="4" s="1"/>
  <c r="F103" i="4" a="1"/>
  <c r="F103" i="4" s="1"/>
  <c r="F211" i="4" a="1"/>
  <c r="F211" i="4" s="1"/>
  <c r="F263" i="4" a="1"/>
  <c r="F263" i="4" s="1"/>
  <c r="F284" i="4" a="1"/>
  <c r="F284" i="4" s="1"/>
  <c r="F249" i="4" a="1"/>
  <c r="F249" i="4" s="1"/>
  <c r="F269" i="4" a="1"/>
  <c r="F269" i="4" s="1"/>
  <c r="F317" i="4" a="1"/>
  <c r="F317" i="4" s="1"/>
  <c r="F318" i="4" a="1"/>
  <c r="F318" i="4" s="1"/>
  <c r="F387" i="4" a="1"/>
  <c r="F387" i="4" s="1"/>
  <c r="F399" i="4" a="1"/>
  <c r="F399" i="4" s="1"/>
  <c r="F408" i="4" a="1"/>
  <c r="F408" i="4" s="1"/>
  <c r="F117" i="4" a="1"/>
  <c r="F117" i="4" s="1"/>
  <c r="F67" i="4" a="1"/>
  <c r="F67" i="4" s="1"/>
  <c r="F125" i="4" a="1"/>
  <c r="F125" i="4" s="1"/>
  <c r="F163" i="4" a="1"/>
  <c r="F163" i="4" s="1"/>
  <c r="F261" i="4" a="1"/>
  <c r="F261" i="4" s="1"/>
  <c r="F286" i="4" a="1"/>
  <c r="F286" i="4" s="1"/>
  <c r="F164" i="4" a="1"/>
  <c r="F164" i="4" s="1"/>
  <c r="F359" i="4" a="1"/>
  <c r="F359" i="4" s="1"/>
  <c r="F395" i="4" a="1"/>
  <c r="F395" i="4" s="1"/>
  <c r="F230" i="4" a="1"/>
  <c r="F230" i="4" s="1"/>
  <c r="F534" i="4" a="1"/>
  <c r="F534" i="4" s="1"/>
  <c r="F511" i="4" a="1"/>
  <c r="F511" i="4" s="1"/>
  <c r="F546" i="4" a="1"/>
  <c r="F546" i="4"/>
  <c r="F472" i="4" a="1"/>
  <c r="F472" i="4"/>
  <c r="F505" i="4" a="1"/>
  <c r="F505" i="4"/>
  <c r="F580" i="4" a="1"/>
  <c r="F580" i="4" s="1"/>
  <c r="F610" i="4" a="1"/>
  <c r="F610" i="4" s="1"/>
  <c r="F598" i="4" a="1"/>
  <c r="F598" i="4" s="1"/>
  <c r="F140" i="4" a="1"/>
  <c r="F140" i="4" s="1"/>
  <c r="F116" i="4" a="1"/>
  <c r="F116" i="4" s="1"/>
  <c r="F91" i="4" a="1"/>
  <c r="F91" i="4" s="1"/>
  <c r="F157" i="4" a="1"/>
  <c r="F157" i="4" s="1"/>
  <c r="F96" i="4" a="1"/>
  <c r="F96" i="4" s="1"/>
  <c r="F345" i="4" a="1"/>
  <c r="F345" i="4" s="1"/>
  <c r="F353" i="4" a="1"/>
  <c r="F353" i="4" s="1"/>
  <c r="F377" i="4" a="1"/>
  <c r="F377" i="4" s="1"/>
  <c r="F467" i="4" a="1"/>
  <c r="F467" i="4" s="1"/>
  <c r="F521" i="4" a="1"/>
  <c r="F521" i="4" s="1"/>
  <c r="F579" i="4" a="1"/>
  <c r="F579" i="4" s="1"/>
  <c r="N579" i="4" s="1"/>
  <c r="F555" i="4" a="1"/>
  <c r="F555" i="4" s="1"/>
  <c r="F613" i="4" a="1"/>
  <c r="F613" i="4" s="1"/>
  <c r="N613" i="4" s="1"/>
  <c r="F25" i="4" a="1"/>
  <c r="F25" i="4" s="1"/>
  <c r="F86" i="4" a="1"/>
  <c r="F86" i="4" s="1"/>
  <c r="F93" i="4" a="1"/>
  <c r="F93" i="4" s="1"/>
  <c r="F212" i="4" a="1"/>
  <c r="F212" i="4" s="1"/>
  <c r="F300" i="4" a="1"/>
  <c r="F300" i="4" s="1"/>
  <c r="F402" i="4" a="1"/>
  <c r="F402" i="4" s="1"/>
  <c r="F371" i="4" a="1"/>
  <c r="F371" i="4" s="1"/>
  <c r="F368" i="4" a="1"/>
  <c r="F368" i="4" s="1"/>
  <c r="F438" i="4" a="1"/>
  <c r="F438" i="4" s="1"/>
  <c r="F400" i="4" a="1"/>
  <c r="F400" i="4" s="1"/>
  <c r="F466" i="4" a="1"/>
  <c r="F466" i="4" s="1"/>
  <c r="F501" i="4" a="1"/>
  <c r="F501" i="4" s="1"/>
  <c r="F531" i="4" a="1"/>
  <c r="F531" i="4" s="1"/>
  <c r="F529" i="4" a="1"/>
  <c r="F529" i="4"/>
  <c r="F482" i="4" a="1"/>
  <c r="F482" i="4"/>
  <c r="F465" i="4" a="1"/>
  <c r="F465" i="4"/>
  <c r="F120" i="4" a="1"/>
  <c r="F120" i="4" s="1"/>
  <c r="F227" i="4" a="1"/>
  <c r="F227" i="4" s="1"/>
  <c r="F253" i="4" a="1"/>
  <c r="F253" i="4" s="1"/>
  <c r="F373" i="4" a="1"/>
  <c r="F373" i="4" s="1"/>
  <c r="F447" i="4" a="1"/>
  <c r="F447" i="4" s="1"/>
  <c r="F551" i="4" a="1"/>
  <c r="F551" i="4" s="1"/>
  <c r="F571" i="4" a="1"/>
  <c r="F571" i="4" s="1"/>
  <c r="F596" i="4" a="1"/>
  <c r="F596" i="4" s="1"/>
  <c r="F585" i="4" a="1"/>
  <c r="F585" i="4" s="1"/>
  <c r="F574" i="4" a="1"/>
  <c r="F574" i="4" s="1"/>
  <c r="F658" i="4" a="1"/>
  <c r="F658" i="4" s="1"/>
  <c r="F647" i="4" a="1"/>
  <c r="F647" i="4" s="1"/>
  <c r="F81" i="4" a="1"/>
  <c r="F81" i="4" s="1"/>
  <c r="F36" i="4" a="1"/>
  <c r="F36" i="4" s="1"/>
  <c r="F79" i="4" a="1"/>
  <c r="F79" i="4" s="1"/>
  <c r="F150" i="4" a="1"/>
  <c r="F150" i="4" s="1"/>
  <c r="F145" i="4" a="1"/>
  <c r="F145" i="4" s="1"/>
  <c r="F197" i="4" a="1"/>
  <c r="F197" i="4" s="1"/>
  <c r="F213" i="4" a="1"/>
  <c r="F213" i="4" s="1"/>
  <c r="F224" i="4" a="1"/>
  <c r="F224" i="4" s="1"/>
  <c r="F180" i="4" a="1"/>
  <c r="F180" i="4" s="1"/>
  <c r="F302" i="4" a="1"/>
  <c r="F302" i="4" s="1"/>
  <c r="F257" i="4" a="1"/>
  <c r="F257" i="4" s="1"/>
  <c r="F344" i="4" a="1"/>
  <c r="F344" i="4" s="1"/>
  <c r="F357" i="4" a="1"/>
  <c r="F357" i="4" s="1"/>
  <c r="F405" i="4" a="1"/>
  <c r="F405" i="4" s="1"/>
  <c r="F388" i="4" a="1"/>
  <c r="F388" i="4" s="1"/>
  <c r="F378" i="4" a="1"/>
  <c r="F378" i="4" s="1"/>
  <c r="F431" i="4" a="1"/>
  <c r="F431" i="4" s="1"/>
  <c r="F396" i="4" a="1"/>
  <c r="F396" i="4"/>
  <c r="F427" i="4" a="1"/>
  <c r="F427" i="4"/>
  <c r="F506" i="4" a="1"/>
  <c r="F506" i="4"/>
  <c r="F507" i="4" a="1"/>
  <c r="F507" i="4" s="1"/>
  <c r="F552" i="4" a="1"/>
  <c r="F552" i="4" s="1"/>
  <c r="F484" i="4" a="1"/>
  <c r="F484" i="4" s="1"/>
  <c r="F620" i="4" a="1"/>
  <c r="F620" i="4" s="1"/>
  <c r="F587" i="4" a="1"/>
  <c r="F587" i="4" s="1"/>
  <c r="F661" i="4" a="1"/>
  <c r="F661" i="4" s="1"/>
  <c r="F643" i="4" a="1"/>
  <c r="F643" i="4" s="1"/>
  <c r="F655" i="4" a="1"/>
  <c r="F655" i="4" s="1"/>
  <c r="F657" i="4" a="1"/>
  <c r="F657" i="4" s="1"/>
  <c r="F669" i="4" a="1"/>
  <c r="F669" i="4" s="1"/>
  <c r="F60" i="4" a="1"/>
  <c r="F60" i="4" s="1"/>
  <c r="F76" i="4" a="1"/>
  <c r="F76" i="4" s="1"/>
  <c r="F127" i="4" a="1"/>
  <c r="F127" i="4" s="1"/>
  <c r="F238" i="4" a="1"/>
  <c r="F238" i="4" s="1"/>
  <c r="F290" i="4" a="1"/>
  <c r="F290" i="4" s="1"/>
  <c r="F307" i="4" a="1"/>
  <c r="F307" i="4" s="1"/>
  <c r="N307" i="4" s="1"/>
  <c r="F310" i="4" a="1"/>
  <c r="F310" i="4" s="1"/>
  <c r="F409" i="4" a="1"/>
  <c r="F409" i="4" s="1"/>
  <c r="F355" i="4" a="1"/>
  <c r="F355" i="4" s="1"/>
  <c r="F450" i="4" a="1"/>
  <c r="F450" i="4" s="1"/>
  <c r="F461" i="4" a="1"/>
  <c r="F461" i="4" s="1"/>
  <c r="F592" i="4" a="1"/>
  <c r="F592" i="4" s="1"/>
  <c r="F640" i="4" a="1"/>
  <c r="F640" i="4" s="1"/>
  <c r="F642" i="4" a="1"/>
  <c r="F642" i="4" s="1"/>
  <c r="F607" i="4" a="1"/>
  <c r="F607" i="4" s="1"/>
  <c r="F656" i="4" a="1"/>
  <c r="F656" i="4" s="1"/>
  <c r="F24" i="4" a="1"/>
  <c r="F24" i="4" s="1"/>
  <c r="F43" i="4" a="1"/>
  <c r="F43" i="4" s="1"/>
  <c r="F62" i="4" a="1"/>
  <c r="F62" i="4" s="1"/>
  <c r="F50" i="4" a="1"/>
  <c r="F50" i="4"/>
  <c r="F115" i="4" a="1"/>
  <c r="F115" i="4"/>
  <c r="F55" i="4" a="1"/>
  <c r="F55" i="4"/>
  <c r="F33" i="4" a="1"/>
  <c r="F33" i="4" s="1"/>
  <c r="F107" i="4" a="1"/>
  <c r="F107" i="4" s="1"/>
  <c r="F187" i="4" a="1"/>
  <c r="F187" i="4" s="1"/>
  <c r="F177" i="4" a="1"/>
  <c r="F177" i="4" s="1"/>
  <c r="F192" i="4" a="1"/>
  <c r="F192" i="4" s="1"/>
  <c r="F235" i="4" a="1"/>
  <c r="F235" i="4" s="1"/>
  <c r="F208" i="4" a="1"/>
  <c r="F208" i="4" s="1"/>
  <c r="F252" i="4" a="1"/>
  <c r="F252" i="4" s="1"/>
  <c r="F254" i="4" a="1"/>
  <c r="F254" i="4" s="1"/>
  <c r="F303" i="4" a="1"/>
  <c r="F303" i="4" s="1"/>
  <c r="F237" i="4" a="1"/>
  <c r="F237" i="4" s="1"/>
  <c r="F343" i="4" a="1"/>
  <c r="F343" i="4" s="1"/>
  <c r="F332" i="4" a="1"/>
  <c r="F332" i="4" s="1"/>
  <c r="F366" i="4" a="1"/>
  <c r="F366" i="4" s="1"/>
  <c r="F328" i="4" a="1"/>
  <c r="F328" i="4" s="1"/>
  <c r="N328" i="4" s="1"/>
  <c r="F475" i="4" a="1"/>
  <c r="F475" i="4" s="1"/>
  <c r="N475" i="4" s="1"/>
  <c r="F451" i="4" a="1"/>
  <c r="F451" i="4" s="1"/>
  <c r="F315" i="4" a="1"/>
  <c r="F315" i="4" s="1"/>
  <c r="F464" i="4" a="1"/>
  <c r="F464" i="4" s="1"/>
  <c r="F403" i="4" a="1"/>
  <c r="F403" i="4" s="1"/>
  <c r="F522" i="4" a="1"/>
  <c r="F522" i="4" s="1"/>
  <c r="F490" i="4" a="1"/>
  <c r="F490" i="4" s="1"/>
  <c r="F486" i="4" a="1"/>
  <c r="F486" i="4" s="1"/>
  <c r="F433" i="4" a="1"/>
  <c r="F433" i="4" s="1"/>
  <c r="F543" i="4" a="1"/>
  <c r="F543" i="4" s="1"/>
  <c r="F485" i="4" a="1"/>
  <c r="F485" i="4" s="1"/>
  <c r="F494" i="4" a="1"/>
  <c r="F494" i="4" s="1"/>
  <c r="F581" i="4" a="1"/>
  <c r="F581" i="4" s="1"/>
  <c r="F518" i="4" a="1"/>
  <c r="F518" i="4" s="1"/>
  <c r="F548" i="4" a="1"/>
  <c r="F548" i="4"/>
  <c r="F527" i="4" a="1"/>
  <c r="F527" i="4"/>
  <c r="F561" i="4" a="1"/>
  <c r="F561" i="4"/>
  <c r="F572" i="4" a="1"/>
  <c r="F572" i="4" s="1"/>
  <c r="F626" i="4" a="1"/>
  <c r="F626" i="4" s="1"/>
  <c r="F553" i="4" a="1"/>
  <c r="F553" i="4" s="1"/>
  <c r="F544" i="4" a="1"/>
  <c r="F544" i="4" s="1"/>
  <c r="F651" i="4" a="1"/>
  <c r="F651" i="4" s="1"/>
  <c r="F616" i="4" a="1"/>
  <c r="F616" i="4" s="1"/>
  <c r="F601" i="4" a="1"/>
  <c r="F601" i="4" s="1"/>
  <c r="F619" i="4" a="1"/>
  <c r="F619" i="4" s="1"/>
  <c r="F2" i="4" a="1"/>
  <c r="F2" i="4" s="1"/>
  <c r="F31" i="4" a="1"/>
  <c r="F31" i="4" s="1"/>
  <c r="F37" i="4" a="1"/>
  <c r="F37" i="4" s="1"/>
  <c r="F95" i="4" a="1"/>
  <c r="F95" i="4" s="1"/>
  <c r="F99" i="4" a="1"/>
  <c r="F99" i="4" s="1"/>
  <c r="F170" i="4" a="1"/>
  <c r="F170" i="4" s="1"/>
  <c r="F181" i="4" a="1"/>
  <c r="F181" i="4" s="1"/>
  <c r="F109" i="4" a="1"/>
  <c r="F109" i="4" s="1"/>
  <c r="F174" i="4" a="1"/>
  <c r="F174" i="4" s="1"/>
  <c r="F190" i="4" a="1"/>
  <c r="F190" i="4" s="1"/>
  <c r="F293" i="4" a="1"/>
  <c r="F293" i="4" s="1"/>
  <c r="F220" i="4" a="1"/>
  <c r="F220" i="4" s="1"/>
  <c r="F319" i="4" a="1"/>
  <c r="F319" i="4" s="1"/>
  <c r="F333" i="4" a="1"/>
  <c r="F333" i="4" s="1"/>
  <c r="F367" i="4" a="1"/>
  <c r="F367" i="4" s="1"/>
  <c r="F437" i="4" a="1"/>
  <c r="F437" i="4" s="1"/>
  <c r="F401" i="4" a="1"/>
  <c r="F401" i="4" s="1"/>
  <c r="F549" i="4" a="1"/>
  <c r="F549" i="4" s="1"/>
  <c r="F588" i="4" a="1"/>
  <c r="F588" i="4" s="1"/>
  <c r="F14" i="4" a="1"/>
  <c r="F14" i="4" s="1"/>
  <c r="F44" i="4" a="1"/>
  <c r="F44" i="4" s="1"/>
  <c r="F185" i="4" a="1"/>
  <c r="F185" i="4"/>
  <c r="F194" i="4" a="1"/>
  <c r="F194" i="4"/>
  <c r="F233" i="4" a="1"/>
  <c r="F233" i="4"/>
  <c r="F155" i="4" a="1"/>
  <c r="F155" i="4" s="1"/>
  <c r="F188" i="4" a="1"/>
  <c r="F188" i="4" s="1"/>
  <c r="F239" i="4" a="1"/>
  <c r="F239" i="4" s="1"/>
  <c r="F321" i="4" a="1"/>
  <c r="F321" i="4" s="1"/>
  <c r="F221" i="4" a="1"/>
  <c r="F221" i="4" s="1"/>
  <c r="F356" i="4" a="1"/>
  <c r="F356" i="4" s="1"/>
  <c r="F309" i="4" a="1"/>
  <c r="F309" i="4" s="1"/>
  <c r="F362" i="4" a="1"/>
  <c r="F362" i="4" s="1"/>
  <c r="F444" i="4" a="1"/>
  <c r="F444" i="4" s="1"/>
  <c r="F390" i="4" a="1"/>
  <c r="F390" i="4" s="1"/>
  <c r="F386" i="4" a="1"/>
  <c r="F386" i="4" s="1"/>
  <c r="F523" i="4" a="1"/>
  <c r="F523" i="4" s="1"/>
  <c r="F469" i="4" a="1"/>
  <c r="F469" i="4" s="1"/>
  <c r="F560" i="4" a="1"/>
  <c r="F560" i="4" s="1"/>
  <c r="N560" i="4" s="1"/>
  <c r="F602" i="4" a="1"/>
  <c r="F602" i="4" s="1"/>
  <c r="N602" i="4" s="1"/>
  <c r="F623" i="4" a="1"/>
  <c r="F623" i="4" s="1"/>
  <c r="N623" i="4" s="1"/>
  <c r="F629" i="4" a="1"/>
  <c r="F629" i="4" s="1"/>
  <c r="F65" i="4" a="1"/>
  <c r="F65" i="4" s="1"/>
  <c r="F48" i="4" a="1"/>
  <c r="F48" i="4" s="1"/>
  <c r="F77" i="4" a="1"/>
  <c r="F77" i="4" s="1"/>
  <c r="F26" i="4" a="1"/>
  <c r="F26" i="4" s="1"/>
  <c r="F53" i="4" a="1"/>
  <c r="F53" i="4" s="1"/>
  <c r="F83" i="4" a="1"/>
  <c r="F83" i="4" s="1"/>
  <c r="F123" i="4" a="1"/>
  <c r="F123" i="4" s="1"/>
  <c r="F49" i="4" a="1"/>
  <c r="F49" i="4" s="1"/>
  <c r="F45" i="4" a="1"/>
  <c r="F45" i="4" s="1"/>
  <c r="F78" i="4" a="1"/>
  <c r="F78" i="4" s="1"/>
  <c r="F82" i="4" a="1"/>
  <c r="F82" i="4" s="1"/>
  <c r="F88" i="4" a="1"/>
  <c r="F88" i="4" s="1"/>
  <c r="F46" i="4" a="1"/>
  <c r="F46" i="4"/>
  <c r="F167" i="4" a="1"/>
  <c r="F167" i="4"/>
  <c r="F132" i="4" a="1"/>
  <c r="F132" i="4"/>
  <c r="F193" i="4" a="1"/>
  <c r="F193" i="4" s="1"/>
  <c r="F250" i="4" a="1"/>
  <c r="F250" i="4" s="1"/>
  <c r="F203" i="4" a="1"/>
  <c r="F203" i="4" s="1"/>
  <c r="F128" i="4" a="1"/>
  <c r="F128" i="4" s="1"/>
  <c r="F209" i="4" a="1"/>
  <c r="F209" i="4" s="1"/>
  <c r="F258" i="4" a="1"/>
  <c r="F258" i="4" s="1"/>
  <c r="F294" i="4" a="1"/>
  <c r="F294" i="4" s="1"/>
  <c r="F201" i="4" a="1"/>
  <c r="F201" i="4" s="1"/>
  <c r="F218" i="4" a="1"/>
  <c r="F218" i="4" s="1"/>
  <c r="F299" i="4" a="1"/>
  <c r="F299" i="4" s="1"/>
  <c r="F277" i="4" a="1"/>
  <c r="F277" i="4" s="1"/>
  <c r="F404" i="4" a="1"/>
  <c r="F404" i="4" s="1"/>
  <c r="F351" i="4" a="1"/>
  <c r="F351" i="4" s="1"/>
  <c r="F449" i="4" a="1"/>
  <c r="F449" i="4" s="1"/>
  <c r="N449" i="4" s="1"/>
  <c r="F418" i="4" a="1"/>
  <c r="F418" i="4" s="1"/>
  <c r="F413" i="4" a="1"/>
  <c r="F413" i="4" s="1"/>
  <c r="F533" i="4" a="1"/>
  <c r="F533" i="4" s="1"/>
  <c r="F617" i="4" a="1"/>
  <c r="F617" i="4" s="1"/>
  <c r="F530" i="4" a="1"/>
  <c r="F530" i="4" s="1"/>
  <c r="F600" i="4" a="1"/>
  <c r="F600" i="4" s="1"/>
  <c r="F631" i="4" a="1"/>
  <c r="F631" i="4" s="1"/>
  <c r="F625" i="4" a="1"/>
  <c r="F625" i="4" s="1"/>
  <c r="F18" i="4" a="1"/>
  <c r="F18" i="4" s="1"/>
  <c r="F5" i="4" a="1"/>
  <c r="F5" i="4" s="1"/>
  <c r="F97" i="4" a="1"/>
  <c r="F97" i="4" s="1"/>
  <c r="F202" i="4" a="1"/>
  <c r="F202" i="4" s="1"/>
  <c r="F217" i="4" a="1"/>
  <c r="F217" i="4" s="1"/>
  <c r="F262" i="4" a="1"/>
  <c r="F262" i="4" s="1"/>
  <c r="F168" i="4" a="1"/>
  <c r="F168" i="4" s="1"/>
  <c r="F271" i="4" a="1"/>
  <c r="F271" i="4"/>
  <c r="F259" i="4" a="1"/>
  <c r="F259" i="4"/>
  <c r="F283" i="4" a="1"/>
  <c r="F283" i="4"/>
  <c r="F291" i="4" a="1"/>
  <c r="F291" i="4" s="1"/>
  <c r="F226" i="4" a="1"/>
  <c r="F226" i="4" s="1"/>
  <c r="F245" i="4" a="1"/>
  <c r="F245" i="4" s="1"/>
  <c r="F311" i="4" a="1"/>
  <c r="F311" i="4" s="1"/>
  <c r="F326" i="4" a="1"/>
  <c r="F326" i="4" s="1"/>
  <c r="F446" i="4" a="1"/>
  <c r="F446" i="4" s="1"/>
  <c r="F354" i="4" a="1"/>
  <c r="F354" i="4" s="1"/>
  <c r="F334" i="4" a="1"/>
  <c r="F334" i="4" s="1"/>
  <c r="F369" i="4" a="1"/>
  <c r="F369" i="4" s="1"/>
  <c r="F380" i="4" a="1"/>
  <c r="F380" i="4" s="1"/>
  <c r="F407" i="4" a="1"/>
  <c r="F407" i="4" s="1"/>
  <c r="F415" i="4" a="1"/>
  <c r="F415" i="4" s="1"/>
  <c r="F477" i="4" a="1"/>
  <c r="F477" i="4" s="1"/>
  <c r="F492" i="4" a="1"/>
  <c r="F492" i="4" s="1"/>
  <c r="N492" i="4" s="1"/>
  <c r="F500" i="4" a="1"/>
  <c r="F500" i="4" s="1"/>
  <c r="N500" i="4" s="1"/>
  <c r="F563" i="4" a="1"/>
  <c r="F563" i="4" s="1"/>
  <c r="N563" i="4" s="1"/>
  <c r="F481" i="4" a="1"/>
  <c r="F481" i="4" s="1"/>
  <c r="F558" i="4" a="1"/>
  <c r="F558" i="4" s="1"/>
  <c r="F15" i="4" a="1"/>
  <c r="F15" i="4" s="1"/>
  <c r="F59" i="4" a="1"/>
  <c r="F59" i="4" s="1"/>
  <c r="F100" i="4" a="1"/>
  <c r="F100" i="4" s="1"/>
  <c r="F142" i="4" a="1"/>
  <c r="F142" i="4" s="1"/>
  <c r="F154" i="4" a="1"/>
  <c r="F154" i="4" s="1"/>
  <c r="F153" i="4" a="1"/>
  <c r="F153" i="4" s="1"/>
  <c r="F191" i="4" a="1"/>
  <c r="F191" i="4" s="1"/>
  <c r="F270" i="4" a="1"/>
  <c r="F270" i="4" s="1"/>
  <c r="F223" i="4" a="1"/>
  <c r="F223" i="4" s="1"/>
  <c r="F246" i="4" a="1"/>
  <c r="F246" i="4" s="1"/>
  <c r="F27" i="4" a="1"/>
  <c r="F27" i="4" s="1"/>
  <c r="F347" i="4" a="1"/>
  <c r="F347" i="4"/>
  <c r="F397" i="4" a="1"/>
  <c r="F397" i="4"/>
  <c r="F266" i="4" a="1"/>
  <c r="F266" i="4"/>
  <c r="F509" i="4" a="1"/>
  <c r="F509" i="4" s="1"/>
  <c r="F503" i="4" a="1"/>
  <c r="F503" i="4" s="1"/>
  <c r="F562" i="4" a="1"/>
  <c r="F562" i="4" s="1"/>
  <c r="F325" i="4" a="1"/>
  <c r="F325" i="4" s="1"/>
  <c r="F644" i="4" a="1"/>
  <c r="F644" i="4" s="1"/>
  <c r="F659" i="4" a="1"/>
  <c r="F659" i="4" s="1"/>
  <c r="F11" i="4" a="1"/>
  <c r="F11" i="4" s="1"/>
  <c r="F38" i="4" a="1"/>
  <c r="F38" i="4" s="1"/>
  <c r="F98" i="4" a="1"/>
  <c r="F98" i="4" s="1"/>
  <c r="F119" i="4" a="1"/>
  <c r="F119" i="4" s="1"/>
  <c r="F172" i="4" a="1"/>
  <c r="F172" i="4" s="1"/>
  <c r="F199" i="4" a="1"/>
  <c r="F199" i="4" s="1"/>
  <c r="F198" i="4" a="1"/>
  <c r="F198" i="4" s="1"/>
  <c r="F189" i="4" a="1"/>
  <c r="F189" i="4" s="1"/>
  <c r="F184" i="4" a="1"/>
  <c r="F184" i="4" s="1"/>
  <c r="F272" i="4" a="1"/>
  <c r="F272" i="4" s="1"/>
  <c r="F276" i="4" a="1"/>
  <c r="F276" i="4" s="1"/>
  <c r="F126" i="4" a="1"/>
  <c r="F126" i="4" s="1"/>
  <c r="F341" i="4" a="1"/>
  <c r="F341" i="4" s="1"/>
  <c r="F314" i="4" a="1"/>
  <c r="F314" i="4" s="1"/>
  <c r="F374" i="4" a="1"/>
  <c r="F374" i="4" s="1"/>
  <c r="F489" i="4" a="1"/>
  <c r="F489" i="4" s="1"/>
  <c r="F457" i="4" a="1"/>
  <c r="F457" i="4" s="1"/>
  <c r="F525" i="4" a="1"/>
  <c r="F525" i="4" s="1"/>
  <c r="F346" i="4" a="1"/>
  <c r="F346" i="4" s="1"/>
  <c r="F470" i="4" a="1"/>
  <c r="F470" i="4" s="1"/>
  <c r="F456" i="4" a="1"/>
  <c r="F456" i="4" s="1"/>
  <c r="F412" i="4" a="1"/>
  <c r="F412" i="4" s="1"/>
  <c r="F458" i="4" a="1"/>
  <c r="F458" i="4" s="1"/>
  <c r="F547" i="4" a="1"/>
  <c r="F547" i="4"/>
  <c r="F540" i="4" a="1"/>
  <c r="F540" i="4"/>
  <c r="F516" i="4" a="1"/>
  <c r="F516" i="4"/>
  <c r="F575" i="4" a="1"/>
  <c r="F575" i="4" s="1"/>
  <c r="F73" i="4" a="1"/>
  <c r="F73" i="4" s="1"/>
  <c r="F61" i="4" a="1"/>
  <c r="F61" i="4" s="1"/>
  <c r="F34" i="4" a="1"/>
  <c r="F34" i="4" s="1"/>
  <c r="F151" i="4" a="1"/>
  <c r="F151" i="4" s="1"/>
  <c r="F160" i="4" a="1"/>
  <c r="F160" i="4" s="1"/>
  <c r="F182" i="4" a="1"/>
  <c r="F182" i="4" s="1"/>
  <c r="F135" i="4" a="1"/>
  <c r="F135" i="4" s="1"/>
  <c r="F256" i="4" a="1"/>
  <c r="F256" i="4" s="1"/>
  <c r="F301" i="4" a="1"/>
  <c r="F301" i="4" s="1"/>
  <c r="F216" i="4" a="1"/>
  <c r="F216" i="4" s="1"/>
  <c r="F242" i="4" a="1"/>
  <c r="F242" i="4" s="1"/>
  <c r="F207" i="4" a="1"/>
  <c r="F207" i="4" s="1"/>
  <c r="F338" i="4" a="1"/>
  <c r="F338" i="4" s="1"/>
  <c r="N338" i="4" s="1"/>
  <c r="F350" i="4" a="1"/>
  <c r="F350" i="4" s="1"/>
  <c r="N350" i="4" s="1"/>
  <c r="F274" i="4" a="1"/>
  <c r="F274" i="4" s="1"/>
  <c r="F231" i="4" a="1"/>
  <c r="F231" i="4" s="1"/>
  <c r="F381" i="4" a="1"/>
  <c r="F381" i="4" s="1"/>
  <c r="F394" i="4" a="1"/>
  <c r="F394" i="4" s="1"/>
  <c r="F406" i="4" a="1"/>
  <c r="F406" i="4" s="1"/>
  <c r="F385" i="4" a="1"/>
  <c r="F385" i="4" s="1"/>
  <c r="F424" i="4" a="1"/>
  <c r="F424" i="4" s="1"/>
  <c r="F389" i="4" a="1"/>
  <c r="F389" i="4" s="1"/>
  <c r="F435" i="4" a="1"/>
  <c r="F435" i="4" s="1"/>
  <c r="F520" i="4" a="1"/>
  <c r="F520" i="4" s="1"/>
  <c r="F565" i="4" a="1"/>
  <c r="F565" i="4" s="1"/>
  <c r="F497" i="4" a="1"/>
  <c r="F497" i="4" s="1"/>
  <c r="F582" i="4" a="1"/>
  <c r="F582" i="4" s="1"/>
  <c r="F633" i="4" a="1"/>
  <c r="F633" i="4" s="1"/>
  <c r="F636" i="4" a="1"/>
  <c r="F636" i="4"/>
  <c r="F634" i="4" a="1"/>
  <c r="F634" i="4"/>
  <c r="F4" i="4" a="1"/>
  <c r="F4" i="4"/>
  <c r="F28" i="4" a="1"/>
  <c r="F28" i="4" s="1"/>
  <c r="F80" i="4" a="1"/>
  <c r="F80" i="4" s="1"/>
  <c r="F121" i="4" a="1"/>
  <c r="F121" i="4" s="1"/>
  <c r="F215" i="4" a="1"/>
  <c r="F215" i="4" s="1"/>
  <c r="F171" i="4" a="1"/>
  <c r="F171" i="4" s="1"/>
  <c r="F240" i="4" a="1"/>
  <c r="F240" i="4" s="1"/>
  <c r="F183" i="4" a="1"/>
  <c r="F183" i="4" s="1"/>
  <c r="F336" i="4" a="1"/>
  <c r="F336" i="4" s="1"/>
  <c r="F308" i="4" a="1"/>
  <c r="F308" i="4" s="1"/>
  <c r="F268" i="4" a="1"/>
  <c r="F268" i="4" s="1"/>
  <c r="F419" i="4" a="1"/>
  <c r="F419" i="4" s="1"/>
  <c r="F376" i="4" a="1"/>
  <c r="F376" i="4" s="1"/>
  <c r="F392" i="4" a="1"/>
  <c r="F392" i="4" s="1"/>
  <c r="F542" i="4" a="1"/>
  <c r="F542" i="4" s="1"/>
  <c r="F495" i="4" a="1"/>
  <c r="F495" i="4" s="1"/>
  <c r="F611" i="4" a="1"/>
  <c r="F611" i="4" s="1"/>
  <c r="N611" i="4" s="1"/>
  <c r="F508" i="4" a="1"/>
  <c r="F508" i="4" s="1"/>
  <c r="F615" i="4" a="1"/>
  <c r="F615" i="4" s="1"/>
  <c r="F6" i="4" a="1"/>
  <c r="F6" i="4" s="1"/>
  <c r="F112" i="4" a="1"/>
  <c r="F112" i="4" s="1"/>
  <c r="F42" i="4" a="1"/>
  <c r="F42" i="4" s="1"/>
  <c r="F92" i="4" a="1"/>
  <c r="F92" i="4" s="1"/>
  <c r="F129" i="4" a="1"/>
  <c r="F129" i="4" s="1"/>
  <c r="F162" i="4" a="1"/>
  <c r="F162" i="4"/>
  <c r="F264" i="4" a="1"/>
  <c r="F264" i="4" s="1"/>
  <c r="F248" i="4" a="1"/>
  <c r="F248" i="4" s="1"/>
  <c r="F304" i="4" a="1"/>
  <c r="F304" i="4" s="1"/>
  <c r="F416" i="4" a="1"/>
  <c r="F416" i="4" s="1"/>
  <c r="F410" i="4" a="1"/>
  <c r="F410" i="4" s="1"/>
  <c r="F411" i="4" a="1"/>
  <c r="F411" i="4" s="1"/>
  <c r="F514" i="4" a="1"/>
  <c r="F514" i="4" s="1"/>
  <c r="F550" i="4" a="1"/>
  <c r="F550" i="4" s="1"/>
  <c r="F622" i="4" a="1"/>
  <c r="F622" i="4" s="1"/>
  <c r="F605" i="4" a="1"/>
  <c r="F605" i="4" s="1"/>
  <c r="F609" i="4" a="1"/>
  <c r="F609" i="4" s="1"/>
  <c r="F650" i="4" a="1"/>
  <c r="F650" i="4" s="1"/>
  <c r="F662" i="4" a="1"/>
  <c r="F662" i="4" s="1"/>
  <c r="F8" i="4" a="1"/>
  <c r="F8" i="4" s="1"/>
  <c r="F66" i="4" a="1"/>
  <c r="F66" i="4" s="1"/>
  <c r="F110" i="4" a="1"/>
  <c r="F110" i="4" s="1"/>
  <c r="F114" i="4" a="1"/>
  <c r="F114" i="4" s="1"/>
  <c r="F108" i="4" a="1"/>
  <c r="F108" i="4" s="1"/>
  <c r="F139" i="4" a="1"/>
  <c r="F139" i="4" s="1"/>
  <c r="F152" i="4" a="1"/>
  <c r="F152" i="4" s="1"/>
  <c r="F434" i="4" a="1"/>
  <c r="F434" i="4" s="1"/>
  <c r="F515" i="4" a="1"/>
  <c r="F515" i="4" s="1"/>
  <c r="F496" i="4" a="1"/>
  <c r="F496" i="4" s="1"/>
  <c r="F557" i="4" a="1"/>
  <c r="F557" i="4" s="1"/>
  <c r="F608" i="4" a="1"/>
  <c r="F608" i="4" s="1"/>
  <c r="F632" i="4" a="1"/>
  <c r="F632" i="4" s="1"/>
  <c r="F628" i="4" a="1"/>
  <c r="F628" i="4" s="1"/>
  <c r="F604" i="4" a="1"/>
  <c r="F604" i="4" s="1"/>
  <c r="F593" i="4" a="1"/>
  <c r="F593" i="4" s="1"/>
  <c r="F641" i="4" a="1"/>
  <c r="F641" i="4" s="1"/>
  <c r="N641" i="4" s="1"/>
  <c r="F173" i="4" a="1"/>
  <c r="F173" i="4" s="1"/>
  <c r="F360" i="4" a="1"/>
  <c r="F360" i="4" s="1"/>
  <c r="F468" i="4" a="1"/>
  <c r="F468" i="4" s="1"/>
  <c r="F474" i="4" a="1"/>
  <c r="F474" i="4" s="1"/>
  <c r="F526" i="4" a="1"/>
  <c r="F526" i="4" s="1"/>
  <c r="F590" i="4" a="1"/>
  <c r="F590" i="4" s="1"/>
  <c r="F599" i="4" a="1"/>
  <c r="F599" i="4" s="1"/>
  <c r="F576" i="4" a="1"/>
  <c r="F576" i="4"/>
  <c r="F539" i="4" a="1"/>
  <c r="F539" i="4"/>
  <c r="F637" i="4" a="1"/>
  <c r="F637" i="4" s="1"/>
  <c r="F624" i="4" a="1"/>
  <c r="F624" i="4" s="1"/>
  <c r="F618" i="4" a="1"/>
  <c r="F618" i="4" s="1"/>
  <c r="F12" i="4" a="1"/>
  <c r="F12" i="4" s="1"/>
  <c r="F35" i="4" a="1"/>
  <c r="F35" i="4"/>
  <c r="F69" i="4" a="1"/>
  <c r="F69" i="4" s="1"/>
  <c r="F131" i="4" a="1"/>
  <c r="F131" i="4" s="1"/>
  <c r="F165" i="4" a="1"/>
  <c r="F165" i="4" s="1"/>
  <c r="F279" i="4" a="1"/>
  <c r="F279" i="4" s="1"/>
  <c r="F280" i="4" a="1"/>
  <c r="F280" i="4" s="1"/>
  <c r="F281" i="4" a="1"/>
  <c r="F281" i="4" s="1"/>
  <c r="F323" i="4" a="1"/>
  <c r="F323" i="4" s="1"/>
  <c r="F285" i="4" a="1"/>
  <c r="F285" i="4" s="1"/>
  <c r="F372" i="4" a="1"/>
  <c r="F372" i="4" s="1"/>
  <c r="F462" i="4" a="1"/>
  <c r="F462" i="4" s="1"/>
  <c r="F429" i="4" a="1"/>
  <c r="F429" i="4" s="1"/>
  <c r="F570" i="4" a="1"/>
  <c r="F570" i="4" s="1"/>
  <c r="F445" i="4" a="1"/>
  <c r="F445" i="4" s="1"/>
  <c r="F559" i="4" a="1"/>
  <c r="F559" i="4" s="1"/>
  <c r="N559" i="4" s="1"/>
  <c r="F524" i="4" a="1"/>
  <c r="F524" i="4" s="1"/>
  <c r="F586" i="4" a="1"/>
  <c r="F586" i="4" s="1"/>
  <c r="F9" i="4" a="1"/>
  <c r="F9" i="4" s="1"/>
  <c r="F7" i="4" a="1"/>
  <c r="F7" i="4" s="1"/>
  <c r="F22" i="4" a="1"/>
  <c r="F22" i="4" s="1"/>
  <c r="F102" i="4" a="1"/>
  <c r="F102" i="4"/>
  <c r="F147" i="4" a="1"/>
  <c r="F147" i="4" s="1"/>
  <c r="F111" i="4" a="1"/>
  <c r="F111" i="4" s="1"/>
  <c r="F124" i="4" a="1"/>
  <c r="F124" i="4" s="1"/>
  <c r="F146" i="4" a="1"/>
  <c r="F146" i="4" s="1"/>
  <c r="F179" i="4" a="1"/>
  <c r="F179" i="4" s="1"/>
  <c r="F169" i="4" a="1"/>
  <c r="F169" i="4" s="1"/>
  <c r="F159" i="4" a="1"/>
  <c r="F159" i="4"/>
  <c r="F166" i="4" a="1"/>
  <c r="F166" i="4" s="1"/>
  <c r="F136" i="4" a="1"/>
  <c r="F136" i="4" s="1"/>
  <c r="F175" i="4" a="1"/>
  <c r="F175" i="4" s="1"/>
  <c r="F236" i="4" a="1"/>
  <c r="F236" i="4" s="1"/>
  <c r="F324" i="4" a="1"/>
  <c r="F324" i="4" s="1"/>
  <c r="F313" i="4" a="1"/>
  <c r="F313" i="4" s="1"/>
  <c r="F342" i="4" a="1"/>
  <c r="F342" i="4" s="1"/>
  <c r="F379" i="4" a="1"/>
  <c r="F379" i="4" s="1"/>
  <c r="F327" i="4" a="1"/>
  <c r="F327" i="4"/>
  <c r="F282" i="4" a="1"/>
  <c r="F282" i="4" s="1"/>
  <c r="F382" i="4" a="1"/>
  <c r="F382" i="4" s="1"/>
  <c r="F432" i="4" a="1"/>
  <c r="F432" i="4" s="1"/>
  <c r="F455" i="4" a="1"/>
  <c r="F455" i="4" s="1"/>
  <c r="F452" i="4" a="1"/>
  <c r="F452" i="4" s="1"/>
  <c r="F370" i="4" a="1"/>
  <c r="F370" i="4" s="1"/>
  <c r="F348" i="4" a="1"/>
  <c r="F348" i="4" s="1"/>
  <c r="F391" i="4" a="1"/>
  <c r="F391" i="4" s="1"/>
  <c r="F512" i="4" a="1"/>
  <c r="F512" i="4" s="1"/>
  <c r="F556" i="4" a="1"/>
  <c r="F556" i="4" s="1"/>
  <c r="F536" i="4" a="1"/>
  <c r="F536" i="4" s="1"/>
  <c r="F440" i="4" a="1"/>
  <c r="F440" i="4" s="1"/>
  <c r="F532" i="4" a="1"/>
  <c r="F532" i="4" s="1"/>
  <c r="F519" i="4" a="1"/>
  <c r="F519" i="4" s="1"/>
  <c r="F479" i="4" a="1"/>
  <c r="F479" i="4" s="1"/>
  <c r="F320" i="4" a="1"/>
  <c r="F320" i="4" s="1"/>
  <c r="F566" i="4" a="1"/>
  <c r="F566" i="4" s="1"/>
  <c r="F47" i="4" a="1"/>
  <c r="F47" i="4" s="1"/>
  <c r="F234" i="4" a="1"/>
  <c r="F234" i="4" s="1"/>
  <c r="F330" i="4" a="1"/>
  <c r="F330" i="4" s="1"/>
  <c r="F288" i="4" a="1"/>
  <c r="F288" i="4" s="1"/>
  <c r="F365" i="4" a="1"/>
  <c r="F365" i="4" s="1"/>
  <c r="F349" i="4" a="1"/>
  <c r="F349" i="4" s="1"/>
  <c r="F430" i="4" a="1"/>
  <c r="F430" i="4" s="1"/>
  <c r="F473" i="4" a="1"/>
  <c r="F473" i="4" s="1"/>
  <c r="F460" i="4" a="1"/>
  <c r="F460" i="4" s="1"/>
  <c r="F578" i="4" a="1"/>
  <c r="F578" i="4" s="1"/>
  <c r="F504" i="4" a="1"/>
  <c r="F504" i="4" s="1"/>
  <c r="F541" i="4" a="1"/>
  <c r="F541" i="4" s="1"/>
  <c r="F535" i="4" a="1"/>
  <c r="F535" i="4" s="1"/>
  <c r="F564" i="4" a="1"/>
  <c r="F564" i="4" s="1"/>
  <c r="F487" i="4" a="1"/>
  <c r="F487" i="4" s="1"/>
  <c r="F502" i="4" a="1"/>
  <c r="F502" i="4" s="1"/>
  <c r="F510" i="4" a="1"/>
  <c r="F510" i="4" s="1"/>
  <c r="F567" i="4" a="1"/>
  <c r="F567" i="4" s="1"/>
  <c r="F635" i="4" a="1"/>
  <c r="F635" i="4" s="1"/>
  <c r="F648" i="4" a="1"/>
  <c r="F648" i="4" s="1"/>
  <c r="F664" i="4" a="1"/>
  <c r="F664" i="4" s="1"/>
  <c r="F663" i="4" a="1"/>
  <c r="F663" i="4" s="1"/>
  <c r="F665" i="4" a="1"/>
  <c r="F665" i="4" s="1"/>
  <c r="F654" i="4" a="1"/>
  <c r="F654" i="4" s="1"/>
  <c r="F21" i="4" a="1"/>
  <c r="F21" i="4" s="1"/>
  <c r="F58" i="4" a="1"/>
  <c r="F58" i="4" s="1"/>
  <c r="F94" i="4" a="1"/>
  <c r="F94" i="4" s="1"/>
  <c r="F87" i="4" a="1"/>
  <c r="F87" i="4" s="1"/>
  <c r="F204" i="4" a="1"/>
  <c r="F204" i="4" s="1"/>
  <c r="F292" i="4" a="1"/>
  <c r="F292" i="4" s="1"/>
  <c r="F361" i="4" a="1"/>
  <c r="F361" i="4" s="1"/>
  <c r="F312" i="4" a="1"/>
  <c r="F312" i="4" s="1"/>
  <c r="F305" i="4" a="1"/>
  <c r="F305" i="4" s="1"/>
  <c r="F267" i="4" a="1"/>
  <c r="F267" i="4" s="1"/>
  <c r="F364" i="4" a="1"/>
  <c r="F364" i="4"/>
  <c r="F421" i="4" a="1"/>
  <c r="F421" i="4" s="1"/>
  <c r="F426" i="4" a="1"/>
  <c r="F426" i="4" s="1"/>
  <c r="F423" i="4" a="1"/>
  <c r="F423" i="4"/>
  <c r="F488" i="4" a="1"/>
  <c r="F488" i="4" s="1"/>
  <c r="F483" i="4" a="1"/>
  <c r="F483" i="4" s="1"/>
  <c r="F453" i="4" a="1"/>
  <c r="F453" i="4" s="1"/>
  <c r="F538" i="4" a="1"/>
  <c r="F538" i="4" s="1"/>
  <c r="F463" i="4" a="1"/>
  <c r="F463" i="4" s="1"/>
  <c r="F577" i="4" a="1"/>
  <c r="F577" i="4" s="1"/>
  <c r="F621" i="4" a="1"/>
  <c r="F621" i="4" s="1"/>
  <c r="F29" i="4" a="1"/>
  <c r="F29" i="4" s="1"/>
  <c r="F40" i="4" a="1"/>
  <c r="F40" i="4"/>
  <c r="F74" i="4" a="1"/>
  <c r="F74" i="4" s="1"/>
  <c r="F105" i="4" a="1"/>
  <c r="F105" i="4" s="1"/>
  <c r="F113" i="4" a="1"/>
  <c r="F113" i="4" s="1"/>
  <c r="F186" i="4" a="1"/>
  <c r="F186" i="4" s="1"/>
  <c r="F161" i="4" a="1"/>
  <c r="F161" i="4" s="1"/>
  <c r="F137" i="4" a="1"/>
  <c r="F137" i="4" s="1"/>
  <c r="F200" i="4" a="1"/>
  <c r="F200" i="4" s="1"/>
  <c r="F232" i="4" a="1"/>
  <c r="F232" i="4" s="1"/>
  <c r="F138" i="4" a="1"/>
  <c r="F138" i="4" s="1"/>
  <c r="F156" i="4" a="1"/>
  <c r="F156" i="4" s="1"/>
  <c r="F205" i="4" a="1"/>
  <c r="F205" i="4" s="1"/>
  <c r="F195" i="4" a="1"/>
  <c r="F195" i="4" s="1"/>
  <c r="F296" i="4" a="1"/>
  <c r="F296" i="4" s="1"/>
  <c r="F228" i="4" a="1"/>
  <c r="F228" i="4" s="1"/>
  <c r="F247" i="4" a="1"/>
  <c r="F247" i="4" s="1"/>
  <c r="F278" i="4" a="1"/>
  <c r="F278" i="4" s="1"/>
  <c r="F329" i="4" a="1"/>
  <c r="F329" i="4" s="1"/>
  <c r="F316" i="4" a="1"/>
  <c r="F316" i="4" s="1"/>
  <c r="F398" i="4" a="1"/>
  <c r="F398" i="4" s="1"/>
  <c r="F414" i="4" a="1"/>
  <c r="F414" i="4" s="1"/>
  <c r="F454" i="4" a="1"/>
  <c r="F454" i="4" s="1"/>
  <c r="F441" i="4" a="1"/>
  <c r="F441" i="4" s="1"/>
  <c r="F459" i="4" a="1"/>
  <c r="F459" i="4" s="1"/>
  <c r="F439" i="4" a="1"/>
  <c r="F439" i="4" s="1"/>
  <c r="F480" i="4" a="1"/>
  <c r="F480" i="4" s="1"/>
  <c r="F545" i="4" a="1"/>
  <c r="F545" i="4" s="1"/>
  <c r="F595" i="4" a="1"/>
  <c r="F595" i="4" s="1"/>
  <c r="F594" i="4" a="1"/>
  <c r="F594" i="4" s="1"/>
  <c r="F584" i="4" a="1"/>
  <c r="F584" i="4" s="1"/>
  <c r="F554" i="4" a="1"/>
  <c r="F554" i="4" s="1"/>
  <c r="F603" i="4" a="1"/>
  <c r="F603" i="4" s="1"/>
  <c r="F517" i="4" a="1"/>
  <c r="F517" i="4" s="1"/>
  <c r="F583" i="4" a="1"/>
  <c r="F583" i="4" s="1"/>
  <c r="F660" i="4" a="1"/>
  <c r="F660" i="4" s="1"/>
  <c r="F68" i="4" a="1"/>
  <c r="F68" i="4" s="1"/>
  <c r="F122" i="4" a="1"/>
  <c r="F122" i="4" s="1"/>
  <c r="F41" i="4" a="1"/>
  <c r="F41" i="4" s="1"/>
  <c r="F144" i="4" a="1"/>
  <c r="F144" i="4" s="1"/>
  <c r="F214" i="4" a="1"/>
  <c r="F214" i="4" s="1"/>
  <c r="F225" i="4" a="1"/>
  <c r="F225" i="4" s="1"/>
  <c r="F358" i="4" a="1"/>
  <c r="F358" i="4" s="1"/>
  <c r="F493" i="4" a="1"/>
  <c r="F493" i="4" s="1"/>
  <c r="F476" i="4" a="1"/>
  <c r="F476" i="4" s="1"/>
  <c r="F499" i="4" a="1"/>
  <c r="F499" i="4" s="1"/>
  <c r="F537" i="4" a="1"/>
  <c r="F537" i="4" s="1"/>
  <c r="F498" i="4" a="1"/>
  <c r="F498" i="4" s="1"/>
  <c r="F569" i="4" a="1"/>
  <c r="F569" i="4" s="1"/>
  <c r="F591" i="4" a="1"/>
  <c r="F591" i="4" s="1"/>
  <c r="F639" i="4" a="1"/>
  <c r="F639" i="4" s="1"/>
  <c r="F589" i="4" a="1"/>
  <c r="F589" i="4" s="1"/>
  <c r="F653" i="4" a="1"/>
  <c r="F653" i="4" s="1"/>
  <c r="F666" i="4" a="1"/>
  <c r="F666" i="4"/>
  <c r="G52" i="4" a="1"/>
  <c r="G52" i="4" s="1"/>
  <c r="G10" i="4" a="1"/>
  <c r="G10" i="4" s="1"/>
  <c r="G13" i="4" a="1"/>
  <c r="G13" i="4"/>
  <c r="G16" i="4" a="1"/>
  <c r="G16" i="4" s="1"/>
  <c r="G51" i="4" a="1"/>
  <c r="G51" i="4" s="1"/>
  <c r="G54" i="4" a="1"/>
  <c r="G54" i="4" s="1"/>
  <c r="G23" i="4" a="1"/>
  <c r="G23" i="4" s="1"/>
  <c r="G70" i="4" a="1"/>
  <c r="G70" i="4" s="1"/>
  <c r="G84" i="4" a="1"/>
  <c r="G84" i="4" s="1"/>
  <c r="G57" i="4" a="1"/>
  <c r="G57" i="4" s="1"/>
  <c r="G143" i="4" a="1"/>
  <c r="G143" i="4" s="1"/>
  <c r="G106" i="4" a="1"/>
  <c r="G106" i="4"/>
  <c r="G149" i="4" a="1"/>
  <c r="G149" i="4" s="1"/>
  <c r="G210" i="4" a="1"/>
  <c r="G210" i="4" s="1"/>
  <c r="G32" i="4" a="1"/>
  <c r="G32" i="4" s="1"/>
  <c r="G206" i="4" a="1"/>
  <c r="G206" i="4" s="1"/>
  <c r="G222" i="4" a="1"/>
  <c r="G222" i="4" s="1"/>
  <c r="G219" i="4" a="1"/>
  <c r="G219" i="4" s="1"/>
  <c r="G241" i="4" a="1"/>
  <c r="G241" i="4" s="1"/>
  <c r="G255" i="4" a="1"/>
  <c r="G255" i="4" s="1"/>
  <c r="G287" i="4" a="1"/>
  <c r="G287" i="4" s="1"/>
  <c r="G352" i="4" a="1"/>
  <c r="G352" i="4" s="1"/>
  <c r="G393" i="4" a="1"/>
  <c r="G393" i="4" s="1"/>
  <c r="G196" i="4" a="1"/>
  <c r="G196" i="4" s="1"/>
  <c r="G417" i="4" a="1"/>
  <c r="G417" i="4" s="1"/>
  <c r="G478" i="4" a="1"/>
  <c r="G478" i="4" s="1"/>
  <c r="G3" i="4" a="1"/>
  <c r="G3" i="4" s="1"/>
  <c r="G20" i="4" a="1"/>
  <c r="G20" i="4" s="1"/>
  <c r="G90" i="4" a="1"/>
  <c r="G90" i="4" s="1"/>
  <c r="G17" i="4" a="1"/>
  <c r="G17" i="4" s="1"/>
  <c r="G85" i="4" a="1"/>
  <c r="G85" i="4" s="1"/>
  <c r="G75" i="4" a="1"/>
  <c r="G75" i="4" s="1"/>
  <c r="G104" i="4" a="1"/>
  <c r="G104" i="4" s="1"/>
  <c r="G134" i="4" a="1"/>
  <c r="G134" i="4" s="1"/>
  <c r="G141" i="4" a="1"/>
  <c r="G141" i="4" s="1"/>
  <c r="G178" i="4" a="1"/>
  <c r="G178" i="4" s="1"/>
  <c r="G243" i="4" a="1"/>
  <c r="G243" i="4" s="1"/>
  <c r="G244" i="4" a="1"/>
  <c r="G244" i="4" s="1"/>
  <c r="G289" i="4" a="1"/>
  <c r="G289" i="4" s="1"/>
  <c r="G273" i="4" a="1"/>
  <c r="G273" i="4" s="1"/>
  <c r="G275" i="4" a="1"/>
  <c r="G275" i="4" s="1"/>
  <c r="G295" i="4" a="1"/>
  <c r="G295" i="4" s="1"/>
  <c r="G298" i="4" a="1"/>
  <c r="G298" i="4" s="1"/>
  <c r="G306" i="4" a="1"/>
  <c r="G306" i="4" s="1"/>
  <c r="O306" i="4" s="1"/>
  <c r="G335" i="4" a="1"/>
  <c r="G335" i="4" s="1"/>
  <c r="G260" i="4" a="1"/>
  <c r="G260" i="4" s="1"/>
  <c r="G383" i="4" a="1"/>
  <c r="G383" i="4" s="1"/>
  <c r="G384" i="4" a="1"/>
  <c r="G384" i="4" s="1"/>
  <c r="G322" i="4" a="1"/>
  <c r="G322" i="4" s="1"/>
  <c r="G229" i="4" a="1"/>
  <c r="G229" i="4" s="1"/>
  <c r="G420" i="4" a="1"/>
  <c r="G420" i="4" s="1"/>
  <c r="G442" i="4" a="1"/>
  <c r="G442" i="4" s="1"/>
  <c r="G422" i="4" a="1"/>
  <c r="G422" i="4" s="1"/>
  <c r="G443" i="4" a="1"/>
  <c r="G443" i="4" s="1"/>
  <c r="G448" i="4" a="1"/>
  <c r="G448" i="4" s="1"/>
  <c r="G528" i="4" a="1"/>
  <c r="G528" i="4" s="1"/>
  <c r="G428" i="4" a="1"/>
  <c r="G428" i="4" s="1"/>
  <c r="G425" i="4" a="1"/>
  <c r="G425" i="4" s="1"/>
  <c r="G606" i="4" a="1"/>
  <c r="G606" i="4" s="1"/>
  <c r="G597" i="4" a="1"/>
  <c r="G597" i="4" s="1"/>
  <c r="G627" i="4" a="1"/>
  <c r="G627" i="4" s="1"/>
  <c r="G645" i="4" a="1"/>
  <c r="G645" i="4" s="1"/>
  <c r="G652" i="4" a="1"/>
  <c r="G652" i="4" s="1"/>
  <c r="G612" i="4" a="1"/>
  <c r="G612" i="4"/>
  <c r="G667" i="4" a="1"/>
  <c r="G667" i="4" s="1"/>
  <c r="G30" i="4" a="1"/>
  <c r="G30" i="4" s="1"/>
  <c r="G72" i="4" a="1"/>
  <c r="G72" i="4"/>
  <c r="G39" i="4" a="1"/>
  <c r="G39" i="4" s="1"/>
  <c r="G130" i="4" a="1"/>
  <c r="G130" i="4" s="1"/>
  <c r="G118" i="4" a="1"/>
  <c r="G118" i="4" s="1"/>
  <c r="G103" i="4" a="1"/>
  <c r="G103" i="4" s="1"/>
  <c r="G211" i="4" a="1"/>
  <c r="G211" i="4" s="1"/>
  <c r="G263" i="4" a="1"/>
  <c r="G263" i="4" s="1"/>
  <c r="G284" i="4" a="1"/>
  <c r="G284" i="4" s="1"/>
  <c r="G249" i="4" a="1"/>
  <c r="G249" i="4" s="1"/>
  <c r="G269" i="4" a="1"/>
  <c r="G269" i="4"/>
  <c r="G317" i="4" a="1"/>
  <c r="G317" i="4" s="1"/>
  <c r="G318" i="4" a="1"/>
  <c r="G318" i="4" s="1"/>
  <c r="G387" i="4" a="1"/>
  <c r="G387" i="4" s="1"/>
  <c r="G399" i="4" a="1"/>
  <c r="G399" i="4" s="1"/>
  <c r="G408" i="4" a="1"/>
  <c r="G408" i="4" s="1"/>
  <c r="G117" i="4" a="1"/>
  <c r="G117" i="4" s="1"/>
  <c r="G67" i="4" a="1"/>
  <c r="G67" i="4" s="1"/>
  <c r="G125" i="4" a="1"/>
  <c r="G125" i="4" s="1"/>
  <c r="G163" i="4" a="1"/>
  <c r="G163" i="4" s="1"/>
  <c r="G261" i="4" a="1"/>
  <c r="G261" i="4" s="1"/>
  <c r="G286" i="4" a="1"/>
  <c r="G286" i="4" s="1"/>
  <c r="G164" i="4" a="1"/>
  <c r="G164" i="4" s="1"/>
  <c r="G359" i="4" a="1"/>
  <c r="G359" i="4" s="1"/>
  <c r="G395" i="4" a="1"/>
  <c r="G395" i="4" s="1"/>
  <c r="G230" i="4" a="1"/>
  <c r="G230" i="4" s="1"/>
  <c r="G534" i="4" a="1"/>
  <c r="G534" i="4" s="1"/>
  <c r="G511" i="4" a="1"/>
  <c r="G511" i="4" s="1"/>
  <c r="G546" i="4" a="1"/>
  <c r="G546" i="4" s="1"/>
  <c r="G472" i="4" a="1"/>
  <c r="G472" i="4" s="1"/>
  <c r="G505" i="4" a="1"/>
  <c r="G505" i="4" s="1"/>
  <c r="G580" i="4" a="1"/>
  <c r="G580" i="4" s="1"/>
  <c r="G610" i="4" a="1"/>
  <c r="G610" i="4" s="1"/>
  <c r="G598" i="4" a="1"/>
  <c r="G598" i="4" s="1"/>
  <c r="G140" i="4" a="1"/>
  <c r="G140" i="4" s="1"/>
  <c r="G116" i="4" a="1"/>
  <c r="G116" i="4" s="1"/>
  <c r="G91" i="4" a="1"/>
  <c r="G91" i="4" s="1"/>
  <c r="G157" i="4" a="1"/>
  <c r="G157" i="4" s="1"/>
  <c r="G96" i="4" a="1"/>
  <c r="G96" i="4" s="1"/>
  <c r="G345" i="4" a="1"/>
  <c r="G345" i="4" s="1"/>
  <c r="G353" i="4" a="1"/>
  <c r="G353" i="4" s="1"/>
  <c r="G377" i="4" a="1"/>
  <c r="G377" i="4" s="1"/>
  <c r="G467" i="4" a="1"/>
  <c r="G467" i="4" s="1"/>
  <c r="G521" i="4" a="1"/>
  <c r="G521" i="4" s="1"/>
  <c r="G579" i="4" a="1"/>
  <c r="G579" i="4" s="1"/>
  <c r="G555" i="4" a="1"/>
  <c r="G555" i="4" s="1"/>
  <c r="G613" i="4" a="1"/>
  <c r="G613" i="4" s="1"/>
  <c r="G25" i="4" a="1"/>
  <c r="G25" i="4" s="1"/>
  <c r="G86" i="4" a="1"/>
  <c r="G86" i="4" s="1"/>
  <c r="G93" i="4" a="1"/>
  <c r="G93" i="4" s="1"/>
  <c r="G212" i="4" a="1"/>
  <c r="G212" i="4" s="1"/>
  <c r="G300" i="4" a="1"/>
  <c r="G300" i="4" s="1"/>
  <c r="G402" i="4" a="1"/>
  <c r="G402" i="4" s="1"/>
  <c r="G371" i="4" a="1"/>
  <c r="G371" i="4" s="1"/>
  <c r="G368" i="4" a="1"/>
  <c r="G368" i="4" s="1"/>
  <c r="G438" i="4" a="1"/>
  <c r="G438" i="4" s="1"/>
  <c r="G400" i="4" a="1"/>
  <c r="G400" i="4" s="1"/>
  <c r="G466" i="4" a="1"/>
  <c r="G466" i="4" s="1"/>
  <c r="G501" i="4" a="1"/>
  <c r="G501" i="4" s="1"/>
  <c r="G531" i="4" a="1"/>
  <c r="G531" i="4" s="1"/>
  <c r="G529" i="4" a="1"/>
  <c r="G529" i="4" s="1"/>
  <c r="G482" i="4" a="1"/>
  <c r="G482" i="4" s="1"/>
  <c r="G465" i="4" a="1"/>
  <c r="G465" i="4" s="1"/>
  <c r="G120" i="4" a="1"/>
  <c r="G120" i="4" s="1"/>
  <c r="G227" i="4" a="1"/>
  <c r="G227" i="4" s="1"/>
  <c r="G253" i="4" a="1"/>
  <c r="G253" i="4" s="1"/>
  <c r="G373" i="4" a="1"/>
  <c r="G373" i="4" s="1"/>
  <c r="G447" i="4" a="1"/>
  <c r="G447" i="4" s="1"/>
  <c r="G551" i="4" a="1"/>
  <c r="G551" i="4" s="1"/>
  <c r="G571" i="4" a="1"/>
  <c r="G571" i="4" s="1"/>
  <c r="G596" i="4" a="1"/>
  <c r="G596" i="4" s="1"/>
  <c r="G585" i="4" a="1"/>
  <c r="G585" i="4" s="1"/>
  <c r="G574" i="4" a="1"/>
  <c r="G574" i="4" s="1"/>
  <c r="G658" i="4" a="1"/>
  <c r="G658" i="4" s="1"/>
  <c r="O658" i="4" s="1"/>
  <c r="G647" i="4" a="1"/>
  <c r="G647" i="4" s="1"/>
  <c r="G81" i="4" a="1"/>
  <c r="G81" i="4" s="1"/>
  <c r="G36" i="4" a="1"/>
  <c r="G36" i="4" s="1"/>
  <c r="G79" i="4" a="1"/>
  <c r="G79" i="4" s="1"/>
  <c r="G150" i="4" a="1"/>
  <c r="G150" i="4" s="1"/>
  <c r="G145" i="4" a="1"/>
  <c r="G145" i="4" s="1"/>
  <c r="G197" i="4" a="1"/>
  <c r="G197" i="4" s="1"/>
  <c r="G213" i="4" a="1"/>
  <c r="G213" i="4" s="1"/>
  <c r="G224" i="4" a="1"/>
  <c r="G224" i="4" s="1"/>
  <c r="G180" i="4" a="1"/>
  <c r="G180" i="4" s="1"/>
  <c r="G302" i="4" a="1"/>
  <c r="G302" i="4" s="1"/>
  <c r="G257" i="4" a="1"/>
  <c r="G257" i="4" s="1"/>
  <c r="G344" i="4" a="1"/>
  <c r="G344" i="4" s="1"/>
  <c r="G357" i="4" a="1"/>
  <c r="G357" i="4" s="1"/>
  <c r="G405" i="4" a="1"/>
  <c r="G405" i="4" s="1"/>
  <c r="G388" i="4" a="1"/>
  <c r="G388" i="4" s="1"/>
  <c r="G378" i="4" a="1"/>
  <c r="G378" i="4" s="1"/>
  <c r="G431" i="4" a="1"/>
  <c r="G431" i="4" s="1"/>
  <c r="G396" i="4" a="1"/>
  <c r="G396" i="4" s="1"/>
  <c r="G427" i="4" a="1"/>
  <c r="G427" i="4" s="1"/>
  <c r="G506" i="4" a="1"/>
  <c r="G506" i="4" s="1"/>
  <c r="G507" i="4" a="1"/>
  <c r="G507" i="4" s="1"/>
  <c r="G552" i="4" a="1"/>
  <c r="G552" i="4" s="1"/>
  <c r="O552" i="4" s="1"/>
  <c r="G484" i="4" a="1"/>
  <c r="G484" i="4" s="1"/>
  <c r="G620" i="4" a="1"/>
  <c r="G620" i="4" s="1"/>
  <c r="G587" i="4" a="1"/>
  <c r="G587" i="4" s="1"/>
  <c r="G661" i="4" a="1"/>
  <c r="G661" i="4" s="1"/>
  <c r="O661" i="4" s="1"/>
  <c r="G643" i="4" a="1"/>
  <c r="G643" i="4" s="1"/>
  <c r="G655" i="4" a="1"/>
  <c r="G655" i="4" s="1"/>
  <c r="G657" i="4" a="1"/>
  <c r="G657" i="4" s="1"/>
  <c r="G669" i="4" a="1"/>
  <c r="G669" i="4" s="1"/>
  <c r="G60" i="4" a="1"/>
  <c r="G60" i="4" s="1"/>
  <c r="G76" i="4" a="1"/>
  <c r="G76" i="4" s="1"/>
  <c r="G127" i="4" a="1"/>
  <c r="G127" i="4" s="1"/>
  <c r="G238" i="4" a="1"/>
  <c r="G238" i="4" s="1"/>
  <c r="G290" i="4" a="1"/>
  <c r="G290" i="4" s="1"/>
  <c r="G307" i="4" a="1"/>
  <c r="G307" i="4" s="1"/>
  <c r="G310" i="4" a="1"/>
  <c r="G310" i="4" s="1"/>
  <c r="G409" i="4" a="1"/>
  <c r="G409" i="4" s="1"/>
  <c r="G355" i="4" a="1"/>
  <c r="G355" i="4" s="1"/>
  <c r="G450" i="4" a="1"/>
  <c r="G450" i="4" s="1"/>
  <c r="G461" i="4" a="1"/>
  <c r="G461" i="4" s="1"/>
  <c r="G592" i="4" a="1"/>
  <c r="G592" i="4" s="1"/>
  <c r="G640" i="4" a="1"/>
  <c r="G640" i="4"/>
  <c r="G642" i="4" a="1"/>
  <c r="G642" i="4" s="1"/>
  <c r="G607" i="4" a="1"/>
  <c r="G607" i="4" s="1"/>
  <c r="G656" i="4" a="1"/>
  <c r="G656" i="4" s="1"/>
  <c r="G24" i="4" a="1"/>
  <c r="G24" i="4" s="1"/>
  <c r="G43" i="4" a="1"/>
  <c r="G43" i="4" s="1"/>
  <c r="G62" i="4" a="1"/>
  <c r="G62" i="4" s="1"/>
  <c r="G50" i="4" a="1"/>
  <c r="G50" i="4" s="1"/>
  <c r="G115" i="4" a="1"/>
  <c r="G115" i="4" s="1"/>
  <c r="G55" i="4" a="1"/>
  <c r="G55" i="4" s="1"/>
  <c r="G33" i="4" a="1"/>
  <c r="G33" i="4" s="1"/>
  <c r="G107" i="4" a="1"/>
  <c r="G107" i="4"/>
  <c r="G187" i="4" a="1"/>
  <c r="G187" i="4" s="1"/>
  <c r="G177" i="4" a="1"/>
  <c r="G177" i="4" s="1"/>
  <c r="G192" i="4" a="1"/>
  <c r="G192" i="4" s="1"/>
  <c r="G235" i="4" a="1"/>
  <c r="G235" i="4" s="1"/>
  <c r="G208" i="4" a="1"/>
  <c r="G208" i="4" s="1"/>
  <c r="G252" i="4" a="1"/>
  <c r="G252" i="4" s="1"/>
  <c r="G254" i="4" a="1"/>
  <c r="G254" i="4" s="1"/>
  <c r="G303" i="4" a="1"/>
  <c r="G303" i="4" s="1"/>
  <c r="G237" i="4" a="1"/>
  <c r="G237" i="4" s="1"/>
  <c r="G343" i="4" a="1"/>
  <c r="G343" i="4" s="1"/>
  <c r="G332" i="4" a="1"/>
  <c r="G332" i="4" s="1"/>
  <c r="G366" i="4" a="1"/>
  <c r="G366" i="4" s="1"/>
  <c r="G328" i="4" a="1"/>
  <c r="G328" i="4" s="1"/>
  <c r="G475" i="4" a="1"/>
  <c r="G475" i="4" s="1"/>
  <c r="G451" i="4" a="1"/>
  <c r="G451" i="4" s="1"/>
  <c r="G315" i="4" a="1"/>
  <c r="G315" i="4" s="1"/>
  <c r="G464" i="4" a="1"/>
  <c r="G464" i="4" s="1"/>
  <c r="G403" i="4" a="1"/>
  <c r="G403" i="4" s="1"/>
  <c r="G522" i="4" a="1"/>
  <c r="G522" i="4" s="1"/>
  <c r="G490" i="4" a="1"/>
  <c r="G490" i="4" s="1"/>
  <c r="G486" i="4" a="1"/>
  <c r="G486" i="4" s="1"/>
  <c r="G433" i="4" a="1"/>
  <c r="G433" i="4" s="1"/>
  <c r="G543" i="4" a="1"/>
  <c r="G543" i="4" s="1"/>
  <c r="G485" i="4" a="1"/>
  <c r="G485" i="4" s="1"/>
  <c r="G494" i="4" a="1"/>
  <c r="G494" i="4" s="1"/>
  <c r="G581" i="4" a="1"/>
  <c r="G581" i="4" s="1"/>
  <c r="G518" i="4" a="1"/>
  <c r="G518" i="4" s="1"/>
  <c r="G548" i="4" a="1"/>
  <c r="G548" i="4" s="1"/>
  <c r="G527" i="4" a="1"/>
  <c r="G527" i="4" s="1"/>
  <c r="G561" i="4" a="1"/>
  <c r="G561" i="4" s="1"/>
  <c r="G572" i="4" a="1"/>
  <c r="G572" i="4" s="1"/>
  <c r="G626" i="4" a="1"/>
  <c r="G626" i="4" s="1"/>
  <c r="G553" i="4" a="1"/>
  <c r="G553" i="4" s="1"/>
  <c r="G544" i="4" a="1"/>
  <c r="G544" i="4" s="1"/>
  <c r="G651" i="4" a="1"/>
  <c r="G651" i="4" s="1"/>
  <c r="G616" i="4" a="1"/>
  <c r="G616" i="4" s="1"/>
  <c r="G601" i="4" a="1"/>
  <c r="G601" i="4" s="1"/>
  <c r="G619" i="4" a="1"/>
  <c r="G619" i="4" s="1"/>
  <c r="G2" i="4" a="1"/>
  <c r="G2" i="4" s="1"/>
  <c r="G31" i="4" a="1"/>
  <c r="G31" i="4" s="1"/>
  <c r="G37" i="4" a="1"/>
  <c r="G37" i="4" s="1"/>
  <c r="G95" i="4" a="1"/>
  <c r="G95" i="4" s="1"/>
  <c r="G99" i="4" a="1"/>
  <c r="G99" i="4" s="1"/>
  <c r="G170" i="4" a="1"/>
  <c r="G170" i="4" s="1"/>
  <c r="G181" i="4" a="1"/>
  <c r="G181" i="4" s="1"/>
  <c r="G109" i="4" a="1"/>
  <c r="G109" i="4" s="1"/>
  <c r="G174" i="4" a="1"/>
  <c r="G174" i="4" s="1"/>
  <c r="G190" i="4" a="1"/>
  <c r="G190" i="4" s="1"/>
  <c r="G293" i="4" a="1"/>
  <c r="G293" i="4" s="1"/>
  <c r="G220" i="4" a="1"/>
  <c r="G220" i="4" s="1"/>
  <c r="G319" i="4" a="1"/>
  <c r="G319" i="4" s="1"/>
  <c r="G333" i="4" a="1"/>
  <c r="G333" i="4" s="1"/>
  <c r="G367" i="4" a="1"/>
  <c r="G367" i="4" s="1"/>
  <c r="G437" i="4" a="1"/>
  <c r="G437" i="4" s="1"/>
  <c r="G401" i="4" a="1"/>
  <c r="G401" i="4" s="1"/>
  <c r="G549" i="4" a="1"/>
  <c r="G549" i="4" s="1"/>
  <c r="G588" i="4" a="1"/>
  <c r="G588" i="4" s="1"/>
  <c r="G14" i="4" a="1"/>
  <c r="G14" i="4" s="1"/>
  <c r="G44" i="4" a="1"/>
  <c r="G44" i="4" s="1"/>
  <c r="G185" i="4" a="1"/>
  <c r="G185" i="4" s="1"/>
  <c r="G194" i="4" a="1"/>
  <c r="G194" i="4" s="1"/>
  <c r="G233" i="4" a="1"/>
  <c r="G233" i="4" s="1"/>
  <c r="G155" i="4" a="1"/>
  <c r="G155" i="4" s="1"/>
  <c r="G188" i="4" a="1"/>
  <c r="G188" i="4" s="1"/>
  <c r="G239" i="4" a="1"/>
  <c r="G239" i="4" s="1"/>
  <c r="G321" i="4" a="1"/>
  <c r="G321" i="4" s="1"/>
  <c r="G221" i="4" a="1"/>
  <c r="G221" i="4" s="1"/>
  <c r="G356" i="4" a="1"/>
  <c r="G356" i="4" s="1"/>
  <c r="G309" i="4" a="1"/>
  <c r="G309" i="4" s="1"/>
  <c r="G362" i="4" a="1"/>
  <c r="G362" i="4" s="1"/>
  <c r="G444" i="4" a="1"/>
  <c r="G444" i="4" s="1"/>
  <c r="G390" i="4" a="1"/>
  <c r="G390" i="4" s="1"/>
  <c r="G386" i="4" a="1"/>
  <c r="G386" i="4" s="1"/>
  <c r="G523" i="4" a="1"/>
  <c r="G523" i="4" s="1"/>
  <c r="G469" i="4" a="1"/>
  <c r="G469" i="4" s="1"/>
  <c r="G560" i="4" a="1"/>
  <c r="G560" i="4" s="1"/>
  <c r="O560" i="4" s="1"/>
  <c r="G602" i="4" a="1"/>
  <c r="G602" i="4" s="1"/>
  <c r="G623" i="4" a="1"/>
  <c r="G623" i="4" s="1"/>
  <c r="G629" i="4" a="1"/>
  <c r="G629" i="4" s="1"/>
  <c r="G65" i="4" a="1"/>
  <c r="G65" i="4" s="1"/>
  <c r="G48" i="4" a="1"/>
  <c r="G48" i="4" s="1"/>
  <c r="G77" i="4" a="1"/>
  <c r="G77" i="4" s="1"/>
  <c r="G26" i="4" a="1"/>
  <c r="G26" i="4" s="1"/>
  <c r="G53" i="4" a="1"/>
  <c r="G53" i="4" s="1"/>
  <c r="G83" i="4" a="1"/>
  <c r="G83" i="4" s="1"/>
  <c r="G123" i="4" a="1"/>
  <c r="G123" i="4" s="1"/>
  <c r="G49" i="4" a="1"/>
  <c r="G49" i="4" s="1"/>
  <c r="G45" i="4" a="1"/>
  <c r="G45" i="4" s="1"/>
  <c r="G78" i="4" a="1"/>
  <c r="G78" i="4" s="1"/>
  <c r="G82" i="4" a="1"/>
  <c r="G82" i="4" s="1"/>
  <c r="G88" i="4" a="1"/>
  <c r="G88" i="4" s="1"/>
  <c r="G46" i="4" a="1"/>
  <c r="G46" i="4" s="1"/>
  <c r="G167" i="4" a="1"/>
  <c r="G167" i="4" s="1"/>
  <c r="G132" i="4" a="1"/>
  <c r="G132" i="4" s="1"/>
  <c r="G193" i="4" a="1"/>
  <c r="G193" i="4" s="1"/>
  <c r="G250" i="4" a="1"/>
  <c r="G250" i="4" s="1"/>
  <c r="G203" i="4" a="1"/>
  <c r="G203" i="4" s="1"/>
  <c r="G128" i="4" a="1"/>
  <c r="G128" i="4" s="1"/>
  <c r="G209" i="4" a="1"/>
  <c r="G209" i="4" s="1"/>
  <c r="G258" i="4" a="1"/>
  <c r="G258" i="4" s="1"/>
  <c r="G294" i="4" a="1"/>
  <c r="G294" i="4" s="1"/>
  <c r="G201" i="4" a="1"/>
  <c r="G201" i="4" s="1"/>
  <c r="G218" i="4" a="1"/>
  <c r="G218" i="4" s="1"/>
  <c r="G299" i="4" a="1"/>
  <c r="G299" i="4" s="1"/>
  <c r="G277" i="4" a="1"/>
  <c r="G277" i="4" s="1"/>
  <c r="G404" i="4" a="1"/>
  <c r="G404" i="4" s="1"/>
  <c r="G351" i="4" a="1"/>
  <c r="G351" i="4" s="1"/>
  <c r="G449" i="4" a="1"/>
  <c r="G449" i="4" s="1"/>
  <c r="G418" i="4" a="1"/>
  <c r="G418" i="4" s="1"/>
  <c r="G413" i="4" a="1"/>
  <c r="G413" i="4" s="1"/>
  <c r="G533" i="4" a="1"/>
  <c r="G533" i="4" s="1"/>
  <c r="G617" i="4" a="1"/>
  <c r="G617" i="4" s="1"/>
  <c r="G530" i="4" a="1"/>
  <c r="G530" i="4" s="1"/>
  <c r="G600" i="4" a="1"/>
  <c r="G600" i="4" s="1"/>
  <c r="G631" i="4" a="1"/>
  <c r="G631" i="4" s="1"/>
  <c r="G625" i="4" a="1"/>
  <c r="G625" i="4" s="1"/>
  <c r="O625" i="4" s="1"/>
  <c r="G18" i="4" a="1"/>
  <c r="G18" i="4" s="1"/>
  <c r="G5" i="4" a="1"/>
  <c r="G5" i="4" s="1"/>
  <c r="G97" i="4" a="1"/>
  <c r="G97" i="4" s="1"/>
  <c r="G202" i="4" a="1"/>
  <c r="G202" i="4" s="1"/>
  <c r="G217" i="4" a="1"/>
  <c r="G217" i="4" s="1"/>
  <c r="G262" i="4" a="1"/>
  <c r="G262" i="4" s="1"/>
  <c r="G168" i="4" a="1"/>
  <c r="G168" i="4" s="1"/>
  <c r="G271" i="4" a="1"/>
  <c r="G271" i="4" s="1"/>
  <c r="G259" i="4" a="1"/>
  <c r="G259" i="4" s="1"/>
  <c r="G283" i="4" a="1"/>
  <c r="G283" i="4" s="1"/>
  <c r="G291" i="4" a="1"/>
  <c r="G291" i="4" s="1"/>
  <c r="G226" i="4" a="1"/>
  <c r="G226" i="4"/>
  <c r="G245" i="4" a="1"/>
  <c r="G245" i="4" s="1"/>
  <c r="G311" i="4" a="1"/>
  <c r="G311" i="4" s="1"/>
  <c r="G326" i="4" a="1"/>
  <c r="G326" i="4" s="1"/>
  <c r="G446" i="4" a="1"/>
  <c r="G446" i="4" s="1"/>
  <c r="G354" i="4" a="1"/>
  <c r="G354" i="4" s="1"/>
  <c r="G334" i="4" a="1"/>
  <c r="G334" i="4" s="1"/>
  <c r="G369" i="4" a="1"/>
  <c r="G369" i="4" s="1"/>
  <c r="G380" i="4" a="1"/>
  <c r="G380" i="4" s="1"/>
  <c r="G407" i="4" a="1"/>
  <c r="G407" i="4" s="1"/>
  <c r="G415" i="4" a="1"/>
  <c r="G415" i="4" s="1"/>
  <c r="G477" i="4" a="1"/>
  <c r="G477" i="4" s="1"/>
  <c r="O477" i="4" s="1"/>
  <c r="G492" i="4" a="1"/>
  <c r="G492" i="4" s="1"/>
  <c r="G500" i="4" a="1"/>
  <c r="G500" i="4" s="1"/>
  <c r="G563" i="4" a="1"/>
  <c r="G563" i="4" s="1"/>
  <c r="G481" i="4" a="1"/>
  <c r="G481" i="4" s="1"/>
  <c r="G558" i="4" a="1"/>
  <c r="G558" i="4" s="1"/>
  <c r="G15" i="4" a="1"/>
  <c r="G15" i="4" s="1"/>
  <c r="G59" i="4" a="1"/>
  <c r="G59" i="4" s="1"/>
  <c r="G100" i="4" a="1"/>
  <c r="G100" i="4" s="1"/>
  <c r="G142" i="4" a="1"/>
  <c r="G142" i="4" s="1"/>
  <c r="G154" i="4" a="1"/>
  <c r="G154" i="4" s="1"/>
  <c r="G153" i="4" a="1"/>
  <c r="G153" i="4" s="1"/>
  <c r="G191" i="4" a="1"/>
  <c r="G191" i="4"/>
  <c r="G270" i="4" a="1"/>
  <c r="G270" i="4" s="1"/>
  <c r="G223" i="4" a="1"/>
  <c r="G223" i="4" s="1"/>
  <c r="G246" i="4" a="1"/>
  <c r="G246" i="4" s="1"/>
  <c r="G27" i="4" a="1"/>
  <c r="G27" i="4" s="1"/>
  <c r="G347" i="4" a="1"/>
  <c r="G347" i="4" s="1"/>
  <c r="G397" i="4" a="1"/>
  <c r="G397" i="4" s="1"/>
  <c r="G266" i="4" a="1"/>
  <c r="G266" i="4" s="1"/>
  <c r="G509" i="4" a="1"/>
  <c r="G509" i="4" s="1"/>
  <c r="G503" i="4" a="1"/>
  <c r="G503" i="4" s="1"/>
  <c r="G562" i="4" a="1"/>
  <c r="G562" i="4" s="1"/>
  <c r="G325" i="4" a="1"/>
  <c r="G325" i="4" s="1"/>
  <c r="G644" i="4" a="1"/>
  <c r="G644" i="4" s="1"/>
  <c r="G659" i="4" a="1"/>
  <c r="G659" i="4" s="1"/>
  <c r="G11" i="4" a="1"/>
  <c r="G11" i="4" s="1"/>
  <c r="G38" i="4" a="1"/>
  <c r="G38" i="4" s="1"/>
  <c r="G98" i="4" a="1"/>
  <c r="G98" i="4" s="1"/>
  <c r="G119" i="4" a="1"/>
  <c r="G119" i="4" s="1"/>
  <c r="G172" i="4" a="1"/>
  <c r="G172" i="4" s="1"/>
  <c r="G199" i="4" a="1"/>
  <c r="G199" i="4" s="1"/>
  <c r="G198" i="4" a="1"/>
  <c r="G198" i="4" s="1"/>
  <c r="G189" i="4" a="1"/>
  <c r="G189" i="4" s="1"/>
  <c r="G184" i="4" a="1"/>
  <c r="G184" i="4" s="1"/>
  <c r="G272" i="4" a="1"/>
  <c r="G272" i="4" s="1"/>
  <c r="G276" i="4" a="1"/>
  <c r="G276" i="4" s="1"/>
  <c r="G126" i="4" a="1"/>
  <c r="G126" i="4" s="1"/>
  <c r="G341" i="4" a="1"/>
  <c r="G341" i="4" s="1"/>
  <c r="G314" i="4" a="1"/>
  <c r="G314" i="4" s="1"/>
  <c r="G374" i="4" a="1"/>
  <c r="G374" i="4" s="1"/>
  <c r="G489" i="4" a="1"/>
  <c r="G489" i="4" s="1"/>
  <c r="O489" i="4" s="1"/>
  <c r="G457" i="4" a="1"/>
  <c r="G457" i="4" s="1"/>
  <c r="O457" i="4" s="1"/>
  <c r="G525" i="4" a="1"/>
  <c r="G525" i="4" s="1"/>
  <c r="G346" i="4" a="1"/>
  <c r="G346" i="4" s="1"/>
  <c r="G470" i="4" a="1"/>
  <c r="G470" i="4" s="1"/>
  <c r="G456" i="4" a="1"/>
  <c r="G456" i="4" s="1"/>
  <c r="G412" i="4" a="1"/>
  <c r="G412" i="4" s="1"/>
  <c r="G458" i="4" a="1"/>
  <c r="G458" i="4" s="1"/>
  <c r="G547" i="4" a="1"/>
  <c r="G547" i="4" s="1"/>
  <c r="G540" i="4" a="1"/>
  <c r="G540" i="4" s="1"/>
  <c r="G516" i="4" a="1"/>
  <c r="G516" i="4" s="1"/>
  <c r="G575" i="4" a="1"/>
  <c r="G575" i="4" s="1"/>
  <c r="G73" i="4" a="1"/>
  <c r="G73" i="4" s="1"/>
  <c r="G61" i="4" a="1"/>
  <c r="G61" i="4" s="1"/>
  <c r="G34" i="4" a="1"/>
  <c r="G34" i="4" s="1"/>
  <c r="G151" i="4" a="1"/>
  <c r="G151" i="4" s="1"/>
  <c r="G160" i="4" a="1"/>
  <c r="G160" i="4" s="1"/>
  <c r="G182" i="4" a="1"/>
  <c r="G182" i="4" s="1"/>
  <c r="G135" i="4" a="1"/>
  <c r="G135" i="4" s="1"/>
  <c r="G256" i="4" a="1"/>
  <c r="G256" i="4" s="1"/>
  <c r="G301" i="4" a="1"/>
  <c r="G301" i="4" s="1"/>
  <c r="G216" i="4" a="1"/>
  <c r="G216" i="4" s="1"/>
  <c r="G242" i="4" a="1"/>
  <c r="G242" i="4" s="1"/>
  <c r="G207" i="4" a="1"/>
  <c r="G207" i="4" s="1"/>
  <c r="G338" i="4" a="1"/>
  <c r="G338" i="4" s="1"/>
  <c r="G350" i="4" a="1"/>
  <c r="G350" i="4" s="1"/>
  <c r="G274" i="4" a="1"/>
  <c r="G274" i="4" s="1"/>
  <c r="G231" i="4" a="1"/>
  <c r="G231" i="4" s="1"/>
  <c r="G381" i="4" a="1"/>
  <c r="G381" i="4" s="1"/>
  <c r="G394" i="4" a="1"/>
  <c r="G394" i="4" s="1"/>
  <c r="G406" i="4" a="1"/>
  <c r="G406" i="4" s="1"/>
  <c r="G385" i="4" a="1"/>
  <c r="G385" i="4" s="1"/>
  <c r="G424" i="4" a="1"/>
  <c r="G424" i="4" s="1"/>
  <c r="G389" i="4" a="1"/>
  <c r="G389" i="4" s="1"/>
  <c r="O389" i="4" s="1"/>
  <c r="G435" i="4" a="1"/>
  <c r="G435" i="4" s="1"/>
  <c r="G520" i="4" a="1"/>
  <c r="G520" i="4" s="1"/>
  <c r="G565" i="4" a="1"/>
  <c r="G565" i="4" s="1"/>
  <c r="G497" i="4" a="1"/>
  <c r="G497" i="4" s="1"/>
  <c r="G582" i="4" a="1"/>
  <c r="G582" i="4" s="1"/>
  <c r="G633" i="4" a="1"/>
  <c r="G633" i="4" s="1"/>
  <c r="G636" i="4" a="1"/>
  <c r="G636" i="4" s="1"/>
  <c r="G634" i="4" a="1"/>
  <c r="G634" i="4" s="1"/>
  <c r="G4" i="4" a="1"/>
  <c r="G4" i="4" s="1"/>
  <c r="G28" i="4" a="1"/>
  <c r="G28" i="4" s="1"/>
  <c r="G80" i="4" a="1"/>
  <c r="G80" i="4" s="1"/>
  <c r="G121" i="4" a="1"/>
  <c r="G121" i="4" s="1"/>
  <c r="G215" i="4" a="1"/>
  <c r="G215" i="4" s="1"/>
  <c r="G171" i="4" a="1"/>
  <c r="G171" i="4" s="1"/>
  <c r="G240" i="4" a="1"/>
  <c r="G240" i="4" s="1"/>
  <c r="G183" i="4" a="1"/>
  <c r="G183" i="4" s="1"/>
  <c r="G336" i="4" a="1"/>
  <c r="G336" i="4" s="1"/>
  <c r="G308" i="4" a="1"/>
  <c r="G308" i="4" s="1"/>
  <c r="G268" i="4" a="1"/>
  <c r="G268" i="4" s="1"/>
  <c r="G419" i="4" a="1"/>
  <c r="G419" i="4" s="1"/>
  <c r="G376" i="4" a="1"/>
  <c r="G376" i="4" s="1"/>
  <c r="G392" i="4" a="1"/>
  <c r="G392" i="4" s="1"/>
  <c r="G542" i="4" a="1"/>
  <c r="G542" i="4" s="1"/>
  <c r="G495" i="4" a="1"/>
  <c r="G495" i="4" s="1"/>
  <c r="G611" i="4" a="1"/>
  <c r="G611" i="4" s="1"/>
  <c r="G508" i="4" a="1"/>
  <c r="G508" i="4" s="1"/>
  <c r="G615" i="4" a="1"/>
  <c r="G615" i="4" s="1"/>
  <c r="G6" i="4" a="1"/>
  <c r="G6" i="4" s="1"/>
  <c r="G112" i="4" a="1"/>
  <c r="G112" i="4" s="1"/>
  <c r="G42" i="4" a="1"/>
  <c r="G42" i="4" s="1"/>
  <c r="G92" i="4" a="1"/>
  <c r="G92" i="4" s="1"/>
  <c r="G129" i="4" a="1"/>
  <c r="G129" i="4" s="1"/>
  <c r="G162" i="4" a="1"/>
  <c r="G162" i="4" s="1"/>
  <c r="G264" i="4" a="1"/>
  <c r="G264" i="4" s="1"/>
  <c r="G248" i="4" a="1"/>
  <c r="G248" i="4" s="1"/>
  <c r="G304" i="4" a="1"/>
  <c r="G304" i="4" s="1"/>
  <c r="G416" i="4" a="1"/>
  <c r="G416" i="4" s="1"/>
  <c r="G410" i="4" a="1"/>
  <c r="G410" i="4" s="1"/>
  <c r="G411" i="4" a="1"/>
  <c r="G411" i="4" s="1"/>
  <c r="G514" i="4" a="1"/>
  <c r="G514" i="4" s="1"/>
  <c r="G550" i="4" a="1"/>
  <c r="G550" i="4" s="1"/>
  <c r="G622" i="4" a="1"/>
  <c r="G622" i="4" s="1"/>
  <c r="G605" i="4" a="1"/>
  <c r="G605" i="4" s="1"/>
  <c r="G609" i="4" a="1"/>
  <c r="G609" i="4" s="1"/>
  <c r="G650" i="4" a="1"/>
  <c r="G650" i="4" s="1"/>
  <c r="G662" i="4" a="1"/>
  <c r="G662" i="4" s="1"/>
  <c r="G8" i="4" a="1"/>
  <c r="G8" i="4" s="1"/>
  <c r="G66" i="4" a="1"/>
  <c r="G66" i="4" s="1"/>
  <c r="G110" i="4" a="1"/>
  <c r="G110" i="4" s="1"/>
  <c r="G114" i="4" a="1"/>
  <c r="G114" i="4" s="1"/>
  <c r="G108" i="4" a="1"/>
  <c r="G108" i="4" s="1"/>
  <c r="G139" i="4" a="1"/>
  <c r="G139" i="4" s="1"/>
  <c r="G152" i="4" a="1"/>
  <c r="G152" i="4" s="1"/>
  <c r="G434" i="4" a="1"/>
  <c r="G434" i="4" s="1"/>
  <c r="G515" i="4" a="1"/>
  <c r="G515" i="4" s="1"/>
  <c r="G496" i="4" a="1"/>
  <c r="G496" i="4" s="1"/>
  <c r="G557" i="4" a="1"/>
  <c r="G557" i="4" s="1"/>
  <c r="G608" i="4" a="1"/>
  <c r="G608" i="4" s="1"/>
  <c r="G632" i="4" a="1"/>
  <c r="G632" i="4" s="1"/>
  <c r="G628" i="4" a="1"/>
  <c r="G628" i="4" s="1"/>
  <c r="O628" i="4" s="1"/>
  <c r="G604" i="4" a="1"/>
  <c r="G604" i="4" s="1"/>
  <c r="G593" i="4" a="1"/>
  <c r="G593" i="4" s="1"/>
  <c r="G641" i="4" a="1"/>
  <c r="G641" i="4" s="1"/>
  <c r="G173" i="4" a="1"/>
  <c r="G173" i="4" s="1"/>
  <c r="G360" i="4" a="1"/>
  <c r="G360" i="4" s="1"/>
  <c r="G468" i="4" a="1"/>
  <c r="G468" i="4" s="1"/>
  <c r="G474" i="4" a="1"/>
  <c r="G474" i="4" s="1"/>
  <c r="G526" i="4" a="1"/>
  <c r="G526" i="4" s="1"/>
  <c r="G590" i="4" a="1"/>
  <c r="G590" i="4" s="1"/>
  <c r="G599" i="4" a="1"/>
  <c r="G599" i="4" s="1"/>
  <c r="G576" i="4" a="1"/>
  <c r="G576" i="4" s="1"/>
  <c r="G539" i="4" a="1"/>
  <c r="G539" i="4" s="1"/>
  <c r="G637" i="4" a="1"/>
  <c r="G637" i="4" s="1"/>
  <c r="O637" i="4" s="1"/>
  <c r="G624" i="4" a="1"/>
  <c r="G624" i="4" s="1"/>
  <c r="G618" i="4" a="1"/>
  <c r="G618" i="4" s="1"/>
  <c r="G12" i="4" a="1"/>
  <c r="G12" i="4" s="1"/>
  <c r="G35" i="4" a="1"/>
  <c r="G35" i="4" s="1"/>
  <c r="G69" i="4" a="1"/>
  <c r="G69" i="4" s="1"/>
  <c r="G131" i="4" a="1"/>
  <c r="G131" i="4" s="1"/>
  <c r="G165" i="4" a="1"/>
  <c r="G165" i="4" s="1"/>
  <c r="G279" i="4" a="1"/>
  <c r="G279" i="4" s="1"/>
  <c r="G280" i="4" a="1"/>
  <c r="G280" i="4" s="1"/>
  <c r="G281" i="4" a="1"/>
  <c r="G281" i="4" s="1"/>
  <c r="G323" i="4" a="1"/>
  <c r="G323" i="4" s="1"/>
  <c r="O323" i="4" s="1"/>
  <c r="G285" i="4" a="1"/>
  <c r="G285" i="4" s="1"/>
  <c r="G372" i="4" a="1"/>
  <c r="G372" i="4" s="1"/>
  <c r="G462" i="4" a="1"/>
  <c r="G462" i="4" s="1"/>
  <c r="G429" i="4" a="1"/>
  <c r="G429" i="4" s="1"/>
  <c r="G570" i="4" a="1"/>
  <c r="G570" i="4" s="1"/>
  <c r="G445" i="4" a="1"/>
  <c r="G445" i="4" s="1"/>
  <c r="G559" i="4" a="1"/>
  <c r="G559" i="4" s="1"/>
  <c r="G524" i="4" a="1"/>
  <c r="G524" i="4" s="1"/>
  <c r="G586" i="4" a="1"/>
  <c r="G586" i="4" s="1"/>
  <c r="G9" i="4" a="1"/>
  <c r="G9" i="4" s="1"/>
  <c r="G7" i="4" a="1"/>
  <c r="G7" i="4" s="1"/>
  <c r="G22" i="4" a="1"/>
  <c r="G22" i="4" s="1"/>
  <c r="G102" i="4" a="1"/>
  <c r="G102" i="4" s="1"/>
  <c r="G147" i="4" a="1"/>
  <c r="G147" i="4" s="1"/>
  <c r="G111" i="4" a="1"/>
  <c r="G111" i="4" s="1"/>
  <c r="G124" i="4" a="1"/>
  <c r="G124" i="4" s="1"/>
  <c r="G146" i="4" a="1"/>
  <c r="G146" i="4" s="1"/>
  <c r="G179" i="4" a="1"/>
  <c r="G179" i="4" s="1"/>
  <c r="G169" i="4" a="1"/>
  <c r="G169" i="4" s="1"/>
  <c r="G159" i="4" a="1"/>
  <c r="G159" i="4" s="1"/>
  <c r="G166" i="4" a="1"/>
  <c r="G166" i="4" s="1"/>
  <c r="G136" i="4" a="1"/>
  <c r="G136" i="4" s="1"/>
  <c r="G175" i="4" a="1"/>
  <c r="G175" i="4" s="1"/>
  <c r="G236" i="4" a="1"/>
  <c r="G236" i="4" s="1"/>
  <c r="G324" i="4" a="1"/>
  <c r="G324" i="4" s="1"/>
  <c r="G313" i="4" a="1"/>
  <c r="G313" i="4" s="1"/>
  <c r="G342" i="4" a="1"/>
  <c r="G342" i="4" s="1"/>
  <c r="G379" i="4" a="1"/>
  <c r="G379" i="4" s="1"/>
  <c r="O379" i="4" s="1"/>
  <c r="G327" i="4" a="1"/>
  <c r="G327" i="4" s="1"/>
  <c r="G282" i="4" a="1"/>
  <c r="G282" i="4" s="1"/>
  <c r="G382" i="4" a="1"/>
  <c r="G382" i="4" s="1"/>
  <c r="G432" i="4" a="1"/>
  <c r="G432" i="4" s="1"/>
  <c r="G455" i="4" a="1"/>
  <c r="G455" i="4" s="1"/>
  <c r="G452" i="4" a="1"/>
  <c r="G452" i="4" s="1"/>
  <c r="G370" i="4" a="1"/>
  <c r="G370" i="4" s="1"/>
  <c r="G348" i="4" a="1"/>
  <c r="G348" i="4" s="1"/>
  <c r="G391" i="4" a="1"/>
  <c r="G391" i="4" s="1"/>
  <c r="G512" i="4" a="1"/>
  <c r="G512" i="4" s="1"/>
  <c r="G556" i="4" a="1"/>
  <c r="G556" i="4" s="1"/>
  <c r="G536" i="4" a="1"/>
  <c r="G536" i="4" s="1"/>
  <c r="G440" i="4" a="1"/>
  <c r="G440" i="4" s="1"/>
  <c r="G532" i="4" a="1"/>
  <c r="G532" i="4" s="1"/>
  <c r="G519" i="4" a="1"/>
  <c r="G519" i="4" s="1"/>
  <c r="G479" i="4" a="1"/>
  <c r="G479" i="4" s="1"/>
  <c r="G320" i="4" a="1"/>
  <c r="G320" i="4" s="1"/>
  <c r="G566" i="4" a="1"/>
  <c r="G566" i="4" s="1"/>
  <c r="G47" i="4" a="1"/>
  <c r="G47" i="4" s="1"/>
  <c r="G234" i="4" a="1"/>
  <c r="G234" i="4" s="1"/>
  <c r="G330" i="4" a="1"/>
  <c r="G330" i="4" s="1"/>
  <c r="G288" i="4" a="1"/>
  <c r="G288" i="4" s="1"/>
  <c r="G365" i="4" a="1"/>
  <c r="G365" i="4" s="1"/>
  <c r="G349" i="4" a="1"/>
  <c r="G349" i="4" s="1"/>
  <c r="G430" i="4" a="1"/>
  <c r="G430" i="4" s="1"/>
  <c r="G473" i="4" a="1"/>
  <c r="G473" i="4" s="1"/>
  <c r="G460" i="4" a="1"/>
  <c r="G460" i="4" s="1"/>
  <c r="G578" i="4" a="1"/>
  <c r="G578" i="4" s="1"/>
  <c r="G504" i="4" a="1"/>
  <c r="G504" i="4" s="1"/>
  <c r="G541" i="4" a="1"/>
  <c r="G541" i="4" s="1"/>
  <c r="G535" i="4" a="1"/>
  <c r="G535" i="4" s="1"/>
  <c r="G564" i="4" a="1"/>
  <c r="G564" i="4" s="1"/>
  <c r="G487" i="4" a="1"/>
  <c r="G487" i="4" s="1"/>
  <c r="G502" i="4" a="1"/>
  <c r="G502" i="4" s="1"/>
  <c r="G510" i="4" a="1"/>
  <c r="G510" i="4" s="1"/>
  <c r="G567" i="4" a="1"/>
  <c r="G567" i="4" s="1"/>
  <c r="G635" i="4" a="1"/>
  <c r="G635" i="4" s="1"/>
  <c r="G648" i="4" a="1"/>
  <c r="G648" i="4" s="1"/>
  <c r="G664" i="4" a="1"/>
  <c r="G664" i="4" s="1"/>
  <c r="G663" i="4" a="1"/>
  <c r="G663" i="4" s="1"/>
  <c r="G665" i="4" a="1"/>
  <c r="G665" i="4" s="1"/>
  <c r="G654" i="4" a="1"/>
  <c r="G654" i="4" s="1"/>
  <c r="G21" i="4" a="1"/>
  <c r="G21" i="4" s="1"/>
  <c r="G58" i="4" a="1"/>
  <c r="G58" i="4" s="1"/>
  <c r="G94" i="4" a="1"/>
  <c r="G94" i="4" s="1"/>
  <c r="G87" i="4" a="1"/>
  <c r="G87" i="4" s="1"/>
  <c r="G204" i="4" a="1"/>
  <c r="G204" i="4" s="1"/>
  <c r="G292" i="4" a="1"/>
  <c r="G292" i="4" s="1"/>
  <c r="G361" i="4" a="1"/>
  <c r="G361" i="4" s="1"/>
  <c r="G312" i="4" a="1"/>
  <c r="G312" i="4" s="1"/>
  <c r="G305" i="4" a="1"/>
  <c r="G305" i="4" s="1"/>
  <c r="G267" i="4" a="1"/>
  <c r="G267" i="4" s="1"/>
  <c r="G364" i="4" a="1"/>
  <c r="G364" i="4" s="1"/>
  <c r="G421" i="4" a="1"/>
  <c r="G421" i="4" s="1"/>
  <c r="G426" i="4" a="1"/>
  <c r="G426" i="4" s="1"/>
  <c r="G423" i="4" a="1"/>
  <c r="G423" i="4" s="1"/>
  <c r="G488" i="4" a="1"/>
  <c r="G488" i="4" s="1"/>
  <c r="G483" i="4" a="1"/>
  <c r="G483" i="4" s="1"/>
  <c r="G453" i="4" a="1"/>
  <c r="G453" i="4" s="1"/>
  <c r="G538" i="4" a="1"/>
  <c r="G538" i="4" s="1"/>
  <c r="G463" i="4" a="1"/>
  <c r="G463" i="4" s="1"/>
  <c r="G577" i="4" a="1"/>
  <c r="G577" i="4" s="1"/>
  <c r="G621" i="4" a="1"/>
  <c r="G621" i="4" s="1"/>
  <c r="G29" i="4" a="1"/>
  <c r="G29" i="4" s="1"/>
  <c r="G40" i="4" a="1"/>
  <c r="G40" i="4" s="1"/>
  <c r="G74" i="4" a="1"/>
  <c r="G74" i="4" s="1"/>
  <c r="G105" i="4" a="1"/>
  <c r="G105" i="4" s="1"/>
  <c r="G113" i="4" a="1"/>
  <c r="G113" i="4" s="1"/>
  <c r="G186" i="4" a="1"/>
  <c r="G186" i="4" s="1"/>
  <c r="G161" i="4" a="1"/>
  <c r="G161" i="4" s="1"/>
  <c r="G137" i="4" a="1"/>
  <c r="G137" i="4" s="1"/>
  <c r="G200" i="4" a="1"/>
  <c r="G200" i="4" s="1"/>
  <c r="G232" i="4" a="1"/>
  <c r="G232" i="4" s="1"/>
  <c r="G138" i="4" a="1"/>
  <c r="G138" i="4" s="1"/>
  <c r="G156" i="4" a="1"/>
  <c r="G156" i="4" s="1"/>
  <c r="G205" i="4" a="1"/>
  <c r="G205" i="4" s="1"/>
  <c r="G195" i="4" a="1"/>
  <c r="G195" i="4" s="1"/>
  <c r="G296" i="4" a="1"/>
  <c r="G296" i="4" s="1"/>
  <c r="G228" i="4" a="1"/>
  <c r="G228" i="4" s="1"/>
  <c r="G247" i="4" a="1"/>
  <c r="G247" i="4" s="1"/>
  <c r="G278" i="4" a="1"/>
  <c r="G278" i="4" s="1"/>
  <c r="G329" i="4" a="1"/>
  <c r="G329" i="4" s="1"/>
  <c r="G316" i="4" a="1"/>
  <c r="G316" i="4" s="1"/>
  <c r="G398" i="4" a="1"/>
  <c r="G398" i="4" s="1"/>
  <c r="G414" i="4" a="1"/>
  <c r="G414" i="4" s="1"/>
  <c r="G454" i="4" a="1"/>
  <c r="G454" i="4" s="1"/>
  <c r="G441" i="4" a="1"/>
  <c r="G441" i="4" s="1"/>
  <c r="G459" i="4" a="1"/>
  <c r="G459" i="4" s="1"/>
  <c r="G439" i="4" a="1"/>
  <c r="G439" i="4" s="1"/>
  <c r="G480" i="4" a="1"/>
  <c r="G480" i="4" s="1"/>
  <c r="G545" i="4" a="1"/>
  <c r="G545" i="4" s="1"/>
  <c r="G595" i="4" a="1"/>
  <c r="G595" i="4" s="1"/>
  <c r="G594" i="4" a="1"/>
  <c r="G594" i="4" s="1"/>
  <c r="G584" i="4" a="1"/>
  <c r="G584" i="4" s="1"/>
  <c r="G554" i="4" a="1"/>
  <c r="G554" i="4" s="1"/>
  <c r="G603" i="4" a="1"/>
  <c r="G603" i="4" s="1"/>
  <c r="G517" i="4" a="1"/>
  <c r="G517" i="4" s="1"/>
  <c r="G583" i="4" a="1"/>
  <c r="G583" i="4" s="1"/>
  <c r="G660" i="4" a="1"/>
  <c r="G660" i="4" s="1"/>
  <c r="G68" i="4" a="1"/>
  <c r="G68" i="4" s="1"/>
  <c r="G122" i="4" a="1"/>
  <c r="G122" i="4" s="1"/>
  <c r="G41" i="4" a="1"/>
  <c r="G41" i="4" s="1"/>
  <c r="G144" i="4" a="1"/>
  <c r="G144" i="4" s="1"/>
  <c r="G214" i="4" a="1"/>
  <c r="G214" i="4" s="1"/>
  <c r="G225" i="4" a="1"/>
  <c r="G225" i="4" s="1"/>
  <c r="G358" i="4" a="1"/>
  <c r="G358" i="4" s="1"/>
  <c r="G493" i="4" a="1"/>
  <c r="G493" i="4" s="1"/>
  <c r="G476" i="4" a="1"/>
  <c r="G476" i="4" s="1"/>
  <c r="G499" i="4" a="1"/>
  <c r="G499" i="4" s="1"/>
  <c r="G537" i="4" a="1"/>
  <c r="G537" i="4" s="1"/>
  <c r="G498" i="4" a="1"/>
  <c r="G498" i="4" s="1"/>
  <c r="G569" i="4" a="1"/>
  <c r="G569" i="4" s="1"/>
  <c r="G591" i="4" a="1"/>
  <c r="G591" i="4" s="1"/>
  <c r="G639" i="4" a="1"/>
  <c r="G639" i="4" s="1"/>
  <c r="G589" i="4" a="1"/>
  <c r="G589" i="4" s="1"/>
  <c r="G653" i="4" a="1"/>
  <c r="G653" i="4" s="1"/>
  <c r="G666" i="4" a="1"/>
  <c r="G666" i="4" s="1"/>
  <c r="H52" i="4" a="1"/>
  <c r="H52" i="4" s="1"/>
  <c r="H10" i="4" a="1"/>
  <c r="H10" i="4" s="1"/>
  <c r="H13" i="4" a="1"/>
  <c r="H13" i="4" s="1"/>
  <c r="H16" i="4" a="1"/>
  <c r="H16" i="4" s="1"/>
  <c r="H51" i="4" a="1"/>
  <c r="H51" i="4" s="1"/>
  <c r="H54" i="4" a="1"/>
  <c r="H54" i="4" s="1"/>
  <c r="H23" i="4" a="1"/>
  <c r="H23" i="4" s="1"/>
  <c r="H70" i="4" a="1"/>
  <c r="H70" i="4" s="1"/>
  <c r="H84" i="4" a="1"/>
  <c r="H84" i="4" s="1"/>
  <c r="H57" i="4" a="1"/>
  <c r="H57" i="4" s="1"/>
  <c r="H143" i="4" a="1"/>
  <c r="H143" i="4" s="1"/>
  <c r="H106" i="4" a="1"/>
  <c r="H106" i="4" s="1"/>
  <c r="H149" i="4" a="1"/>
  <c r="H149" i="4" s="1"/>
  <c r="H210" i="4" a="1"/>
  <c r="H210" i="4" s="1"/>
  <c r="H32" i="4" a="1"/>
  <c r="H32" i="4" s="1"/>
  <c r="H206" i="4" a="1"/>
  <c r="H206" i="4" s="1"/>
  <c r="H222" i="4" a="1"/>
  <c r="H222" i="4" s="1"/>
  <c r="H219" i="4" a="1"/>
  <c r="H219" i="4" s="1"/>
  <c r="H241" i="4" a="1"/>
  <c r="H241" i="4" s="1"/>
  <c r="H255" i="4" a="1"/>
  <c r="H255" i="4" s="1"/>
  <c r="H287" i="4" a="1"/>
  <c r="H287" i="4" s="1"/>
  <c r="H352" i="4" a="1"/>
  <c r="H352" i="4" s="1"/>
  <c r="H393" i="4" a="1"/>
  <c r="H393" i="4" s="1"/>
  <c r="H196" i="4" a="1"/>
  <c r="H196" i="4" s="1"/>
  <c r="H417" i="4" a="1"/>
  <c r="H417" i="4" s="1"/>
  <c r="H478" i="4" a="1"/>
  <c r="H478" i="4" s="1"/>
  <c r="H3" i="4" a="1"/>
  <c r="H3" i="4" s="1"/>
  <c r="H20" i="4" a="1"/>
  <c r="H20" i="4" s="1"/>
  <c r="H90" i="4" a="1"/>
  <c r="H90" i="4" s="1"/>
  <c r="H17" i="4" a="1"/>
  <c r="H17" i="4" s="1"/>
  <c r="H85" i="4" a="1"/>
  <c r="H85" i="4" s="1"/>
  <c r="H75" i="4" a="1"/>
  <c r="H75" i="4" s="1"/>
  <c r="H104" i="4" a="1"/>
  <c r="H104" i="4" s="1"/>
  <c r="H134" i="4" a="1"/>
  <c r="H134" i="4" s="1"/>
  <c r="H141" i="4" a="1"/>
  <c r="H141" i="4" s="1"/>
  <c r="H178" i="4" a="1"/>
  <c r="H178" i="4" s="1"/>
  <c r="H243" i="4" a="1"/>
  <c r="H243" i="4" s="1"/>
  <c r="H244" i="4" a="1"/>
  <c r="H244" i="4" s="1"/>
  <c r="H289" i="4" a="1"/>
  <c r="H289" i="4" s="1"/>
  <c r="H273" i="4" a="1"/>
  <c r="H273" i="4" s="1"/>
  <c r="H275" i="4" a="1"/>
  <c r="H275" i="4" s="1"/>
  <c r="H295" i="4" a="1"/>
  <c r="H295" i="4" s="1"/>
  <c r="H298" i="4" a="1"/>
  <c r="H298" i="4" s="1"/>
  <c r="H306" i="4" a="1"/>
  <c r="H306" i="4" s="1"/>
  <c r="H335" i="4" a="1"/>
  <c r="H335" i="4" s="1"/>
  <c r="H260" i="4" a="1"/>
  <c r="H260" i="4" s="1"/>
  <c r="H383" i="4" a="1"/>
  <c r="H383" i="4" s="1"/>
  <c r="H384" i="4" a="1"/>
  <c r="H384" i="4" s="1"/>
  <c r="H322" i="4" a="1"/>
  <c r="H322" i="4" s="1"/>
  <c r="H229" i="4" a="1"/>
  <c r="H229" i="4" s="1"/>
  <c r="H420" i="4" a="1"/>
  <c r="H420" i="4" s="1"/>
  <c r="H442" i="4" a="1"/>
  <c r="H442" i="4" s="1"/>
  <c r="H422" i="4" a="1"/>
  <c r="H422" i="4" s="1"/>
  <c r="H443" i="4" a="1"/>
  <c r="H443" i="4" s="1"/>
  <c r="H448" i="4" a="1"/>
  <c r="H448" i="4" s="1"/>
  <c r="H528" i="4" a="1"/>
  <c r="H528" i="4" s="1"/>
  <c r="H428" i="4" a="1"/>
  <c r="H428" i="4" s="1"/>
  <c r="H425" i="4" a="1"/>
  <c r="H425" i="4" s="1"/>
  <c r="H606" i="4" a="1"/>
  <c r="H606" i="4" s="1"/>
  <c r="H597" i="4" a="1"/>
  <c r="H597" i="4" s="1"/>
  <c r="P597" i="4" s="1"/>
  <c r="H627" i="4" a="1"/>
  <c r="H627" i="4" s="1"/>
  <c r="H645" i="4" a="1"/>
  <c r="H645" i="4" s="1"/>
  <c r="H652" i="4" a="1"/>
  <c r="H652" i="4" s="1"/>
  <c r="H612" i="4" a="1"/>
  <c r="H612" i="4" s="1"/>
  <c r="H667" i="4" a="1"/>
  <c r="H667" i="4" s="1"/>
  <c r="H30" i="4" a="1"/>
  <c r="H30" i="4" s="1"/>
  <c r="H72" i="4" a="1"/>
  <c r="H72" i="4" s="1"/>
  <c r="H39" i="4" a="1"/>
  <c r="H39" i="4" s="1"/>
  <c r="H130" i="4" a="1"/>
  <c r="H130" i="4" s="1"/>
  <c r="H118" i="4" a="1"/>
  <c r="H118" i="4" s="1"/>
  <c r="H103" i="4" a="1"/>
  <c r="H103" i="4" s="1"/>
  <c r="H211" i="4" a="1"/>
  <c r="H211" i="4" s="1"/>
  <c r="H263" i="4" a="1"/>
  <c r="H263" i="4" s="1"/>
  <c r="H284" i="4" a="1"/>
  <c r="H284" i="4" s="1"/>
  <c r="H249" i="4" a="1"/>
  <c r="H249" i="4" s="1"/>
  <c r="H269" i="4" a="1"/>
  <c r="H269" i="4" s="1"/>
  <c r="H317" i="4" a="1"/>
  <c r="H317" i="4" s="1"/>
  <c r="H318" i="4" a="1"/>
  <c r="H318" i="4" s="1"/>
  <c r="H387" i="4" a="1"/>
  <c r="H387" i="4" s="1"/>
  <c r="H399" i="4" a="1"/>
  <c r="H399" i="4" s="1"/>
  <c r="H408" i="4" a="1"/>
  <c r="H408" i="4" s="1"/>
  <c r="H117" i="4" a="1"/>
  <c r="H117" i="4" s="1"/>
  <c r="H67" i="4" a="1"/>
  <c r="H67" i="4" s="1"/>
  <c r="H125" i="4" a="1"/>
  <c r="H125" i="4" s="1"/>
  <c r="H163" i="4" a="1"/>
  <c r="H163" i="4" s="1"/>
  <c r="H261" i="4" a="1"/>
  <c r="H261" i="4" s="1"/>
  <c r="H286" i="4" a="1"/>
  <c r="H286" i="4" s="1"/>
  <c r="H164" i="4" a="1"/>
  <c r="H164" i="4" s="1"/>
  <c r="H359" i="4" a="1"/>
  <c r="H359" i="4" s="1"/>
  <c r="H395" i="4" a="1"/>
  <c r="H395" i="4" s="1"/>
  <c r="H230" i="4" a="1"/>
  <c r="H230" i="4" s="1"/>
  <c r="H534" i="4" a="1"/>
  <c r="H534" i="4" s="1"/>
  <c r="P534" i="4" s="1"/>
  <c r="H511" i="4" a="1"/>
  <c r="H511" i="4" s="1"/>
  <c r="H546" i="4" a="1"/>
  <c r="H546" i="4" s="1"/>
  <c r="H472" i="4" a="1"/>
  <c r="H472" i="4" s="1"/>
  <c r="H505" i="4" a="1"/>
  <c r="H505" i="4" s="1"/>
  <c r="H580" i="4" a="1"/>
  <c r="H580" i="4" s="1"/>
  <c r="H610" i="4" a="1"/>
  <c r="H610" i="4" s="1"/>
  <c r="H598" i="4" a="1"/>
  <c r="H598" i="4" s="1"/>
  <c r="H140" i="4" a="1"/>
  <c r="H140" i="4" s="1"/>
  <c r="H116" i="4" a="1"/>
  <c r="H116" i="4" s="1"/>
  <c r="H91" i="4" a="1"/>
  <c r="H91" i="4" s="1"/>
  <c r="H157" i="4" a="1"/>
  <c r="H157" i="4" s="1"/>
  <c r="H96" i="4" a="1"/>
  <c r="H96" i="4" s="1"/>
  <c r="H345" i="4" a="1"/>
  <c r="H345" i="4" s="1"/>
  <c r="H353" i="4" a="1"/>
  <c r="H353" i="4" s="1"/>
  <c r="H377" i="4" a="1"/>
  <c r="H377" i="4" s="1"/>
  <c r="H467" i="4" a="1"/>
  <c r="H467" i="4" s="1"/>
  <c r="H521" i="4" a="1"/>
  <c r="H521" i="4" s="1"/>
  <c r="P521" i="4" s="1"/>
  <c r="H579" i="4" a="1"/>
  <c r="H579" i="4" s="1"/>
  <c r="H555" i="4" a="1"/>
  <c r="H555" i="4" s="1"/>
  <c r="H613" i="4" a="1"/>
  <c r="H613" i="4" s="1"/>
  <c r="H25" i="4" a="1"/>
  <c r="H25" i="4" s="1"/>
  <c r="H86" i="4" a="1"/>
  <c r="H86" i="4" s="1"/>
  <c r="H93" i="4" a="1"/>
  <c r="H93" i="4" s="1"/>
  <c r="H212" i="4" a="1"/>
  <c r="H212" i="4" s="1"/>
  <c r="H300" i="4" a="1"/>
  <c r="H300" i="4" s="1"/>
  <c r="H402" i="4" a="1"/>
  <c r="H402" i="4" s="1"/>
  <c r="H371" i="4" a="1"/>
  <c r="H371" i="4" s="1"/>
  <c r="H368" i="4" a="1"/>
  <c r="H368" i="4" s="1"/>
  <c r="H438" i="4" a="1"/>
  <c r="H438" i="4" s="1"/>
  <c r="H400" i="4" a="1"/>
  <c r="H400" i="4" s="1"/>
  <c r="H466" i="4" a="1"/>
  <c r="H466" i="4"/>
  <c r="H501" i="4" a="1"/>
  <c r="H501" i="4" s="1"/>
  <c r="P501" i="4" s="1"/>
  <c r="H531" i="4" a="1"/>
  <c r="H531" i="4" s="1"/>
  <c r="H529" i="4" a="1"/>
  <c r="H529" i="4" s="1"/>
  <c r="H482" i="4" a="1"/>
  <c r="H482" i="4" s="1"/>
  <c r="H465" i="4" a="1"/>
  <c r="H465" i="4" s="1"/>
  <c r="H120" i="4" a="1"/>
  <c r="H120" i="4" s="1"/>
  <c r="H227" i="4" a="1"/>
  <c r="H227" i="4" s="1"/>
  <c r="H253" i="4" a="1"/>
  <c r="H253" i="4" s="1"/>
  <c r="H373" i="4" a="1"/>
  <c r="H373" i="4" s="1"/>
  <c r="H447" i="4" a="1"/>
  <c r="H447" i="4" s="1"/>
  <c r="H551" i="4" a="1"/>
  <c r="H551" i="4" s="1"/>
  <c r="H571" i="4" a="1"/>
  <c r="H571" i="4" s="1"/>
  <c r="H596" i="4" a="1"/>
  <c r="H596" i="4" s="1"/>
  <c r="H585" i="4" a="1"/>
  <c r="H585" i="4" s="1"/>
  <c r="H574" i="4" a="1"/>
  <c r="H574" i="4" s="1"/>
  <c r="H658" i="4" a="1"/>
  <c r="H658" i="4" s="1"/>
  <c r="H647" i="4" a="1"/>
  <c r="H647" i="4" s="1"/>
  <c r="H81" i="4" a="1"/>
  <c r="H81" i="4" s="1"/>
  <c r="H36" i="4" a="1"/>
  <c r="H36" i="4" s="1"/>
  <c r="H79" i="4" a="1"/>
  <c r="H79" i="4" s="1"/>
  <c r="H150" i="4" a="1"/>
  <c r="H150" i="4" s="1"/>
  <c r="H145" i="4" a="1"/>
  <c r="H145" i="4" s="1"/>
  <c r="H197" i="4" a="1"/>
  <c r="H197" i="4" s="1"/>
  <c r="H213" i="4" a="1"/>
  <c r="H213" i="4" s="1"/>
  <c r="H224" i="4" a="1"/>
  <c r="H224" i="4" s="1"/>
  <c r="H180" i="4" a="1"/>
  <c r="H180" i="4" s="1"/>
  <c r="H302" i="4" a="1"/>
  <c r="H302" i="4" s="1"/>
  <c r="H257" i="4" a="1"/>
  <c r="H257" i="4" s="1"/>
  <c r="H344" i="4" a="1"/>
  <c r="H344" i="4" s="1"/>
  <c r="H357" i="4" a="1"/>
  <c r="H357" i="4" s="1"/>
  <c r="H405" i="4" a="1"/>
  <c r="H405" i="4" s="1"/>
  <c r="H388" i="4" a="1"/>
  <c r="H388" i="4" s="1"/>
  <c r="P388" i="4" s="1"/>
  <c r="H378" i="4" a="1"/>
  <c r="H378" i="4" s="1"/>
  <c r="H431" i="4" a="1"/>
  <c r="H431" i="4" s="1"/>
  <c r="H396" i="4" a="1"/>
  <c r="H396" i="4" s="1"/>
  <c r="H427" i="4" a="1"/>
  <c r="H427" i="4" s="1"/>
  <c r="H506" i="4" a="1"/>
  <c r="H506" i="4" s="1"/>
  <c r="H507" i="4" a="1"/>
  <c r="H507" i="4" s="1"/>
  <c r="H552" i="4" a="1"/>
  <c r="H552" i="4" s="1"/>
  <c r="H484" i="4" a="1"/>
  <c r="H484" i="4" s="1"/>
  <c r="H620" i="4" a="1"/>
  <c r="H620" i="4" s="1"/>
  <c r="H587" i="4" a="1"/>
  <c r="H587" i="4" s="1"/>
  <c r="H661" i="4" a="1"/>
  <c r="H661" i="4" s="1"/>
  <c r="H643" i="4" a="1"/>
  <c r="H643" i="4" s="1"/>
  <c r="H655" i="4" a="1"/>
  <c r="H655" i="4" s="1"/>
  <c r="H657" i="4" a="1"/>
  <c r="H657" i="4" s="1"/>
  <c r="H669" i="4" a="1"/>
  <c r="H669" i="4" s="1"/>
  <c r="H60" i="4" a="1"/>
  <c r="H60" i="4" s="1"/>
  <c r="H76" i="4" a="1"/>
  <c r="H76" i="4" s="1"/>
  <c r="H127" i="4" a="1"/>
  <c r="H127" i="4" s="1"/>
  <c r="H238" i="4" a="1"/>
  <c r="H238" i="4" s="1"/>
  <c r="H290" i="4" a="1"/>
  <c r="H290" i="4" s="1"/>
  <c r="H307" i="4" a="1"/>
  <c r="H307" i="4" s="1"/>
  <c r="H310" i="4" a="1"/>
  <c r="H310" i="4" s="1"/>
  <c r="H409" i="4" a="1"/>
  <c r="H409" i="4" s="1"/>
  <c r="H355" i="4" a="1"/>
  <c r="H355" i="4" s="1"/>
  <c r="H450" i="4" a="1"/>
  <c r="H450" i="4" s="1"/>
  <c r="H461" i="4" a="1"/>
  <c r="H461" i="4" s="1"/>
  <c r="H592" i="4" a="1"/>
  <c r="H592" i="4" s="1"/>
  <c r="H640" i="4" a="1"/>
  <c r="H640" i="4" s="1"/>
  <c r="H642" i="4" a="1"/>
  <c r="H642" i="4" s="1"/>
  <c r="H607" i="4" a="1"/>
  <c r="H607" i="4" s="1"/>
  <c r="H656" i="4" a="1"/>
  <c r="H656" i="4" s="1"/>
  <c r="H24" i="4" a="1"/>
  <c r="H24" i="4" s="1"/>
  <c r="H43" i="4" a="1"/>
  <c r="H43" i="4" s="1"/>
  <c r="H62" i="4" a="1"/>
  <c r="H62" i="4" s="1"/>
  <c r="H50" i="4" a="1"/>
  <c r="H50" i="4" s="1"/>
  <c r="H115" i="4" a="1"/>
  <c r="H115" i="4" s="1"/>
  <c r="H55" i="4" a="1"/>
  <c r="H55" i="4" s="1"/>
  <c r="H33" i="4" a="1"/>
  <c r="H33" i="4" s="1"/>
  <c r="H107" i="4" a="1"/>
  <c r="H107" i="4" s="1"/>
  <c r="H187" i="4" a="1"/>
  <c r="H187" i="4" s="1"/>
  <c r="H177" i="4" a="1"/>
  <c r="H177" i="4" s="1"/>
  <c r="H192" i="4" a="1"/>
  <c r="H192" i="4" s="1"/>
  <c r="H235" i="4" a="1"/>
  <c r="H235" i="4" s="1"/>
  <c r="H208" i="4" a="1"/>
  <c r="H208" i="4" s="1"/>
  <c r="H252" i="4" a="1"/>
  <c r="H252" i="4" s="1"/>
  <c r="H254" i="4" a="1"/>
  <c r="H254" i="4" s="1"/>
  <c r="H303" i="4" a="1"/>
  <c r="H303" i="4" s="1"/>
  <c r="H237" i="4" a="1"/>
  <c r="H237" i="4" s="1"/>
  <c r="H343" i="4" a="1"/>
  <c r="H343" i="4" s="1"/>
  <c r="H332" i="4" a="1"/>
  <c r="H332" i="4" s="1"/>
  <c r="H366" i="4" a="1"/>
  <c r="H366" i="4" s="1"/>
  <c r="H328" i="4" a="1"/>
  <c r="H328" i="4" s="1"/>
  <c r="H475" i="4" a="1"/>
  <c r="H475" i="4" s="1"/>
  <c r="H451" i="4" a="1"/>
  <c r="H451" i="4" s="1"/>
  <c r="H315" i="4" a="1"/>
  <c r="H315" i="4" s="1"/>
  <c r="H464" i="4" a="1"/>
  <c r="H464" i="4" s="1"/>
  <c r="H403" i="4" a="1"/>
  <c r="H403" i="4" s="1"/>
  <c r="H522" i="4" a="1"/>
  <c r="H522" i="4" s="1"/>
  <c r="H490" i="4" a="1"/>
  <c r="H490" i="4" s="1"/>
  <c r="H486" i="4" a="1"/>
  <c r="H486" i="4" s="1"/>
  <c r="H433" i="4" a="1"/>
  <c r="H433" i="4" s="1"/>
  <c r="H543" i="4" a="1"/>
  <c r="H543" i="4" s="1"/>
  <c r="H485" i="4" a="1"/>
  <c r="H485" i="4" s="1"/>
  <c r="H494" i="4" a="1"/>
  <c r="H494" i="4" s="1"/>
  <c r="H581" i="4" a="1"/>
  <c r="H581" i="4" s="1"/>
  <c r="H518" i="4" a="1"/>
  <c r="H518" i="4" s="1"/>
  <c r="H548" i="4" a="1"/>
  <c r="H548" i="4" s="1"/>
  <c r="H527" i="4" a="1"/>
  <c r="H527" i="4" s="1"/>
  <c r="H561" i="4" a="1"/>
  <c r="H561" i="4"/>
  <c r="H572" i="4" a="1"/>
  <c r="H572" i="4" s="1"/>
  <c r="H626" i="4" a="1"/>
  <c r="H626" i="4" s="1"/>
  <c r="H553" i="4" a="1"/>
  <c r="H553" i="4" s="1"/>
  <c r="H544" i="4" a="1"/>
  <c r="H544" i="4" s="1"/>
  <c r="H651" i="4" a="1"/>
  <c r="H651" i="4" s="1"/>
  <c r="H616" i="4" a="1"/>
  <c r="H616" i="4" s="1"/>
  <c r="H601" i="4" a="1"/>
  <c r="H601" i="4" s="1"/>
  <c r="H619" i="4" a="1"/>
  <c r="H619" i="4" s="1"/>
  <c r="H2" i="4" a="1"/>
  <c r="H2" i="4" s="1"/>
  <c r="H31" i="4" a="1"/>
  <c r="H31" i="4" s="1"/>
  <c r="H37" i="4" a="1"/>
  <c r="H37" i="4" s="1"/>
  <c r="H95" i="4" a="1"/>
  <c r="H95" i="4" s="1"/>
  <c r="H99" i="4" a="1"/>
  <c r="H99" i="4" s="1"/>
  <c r="H170" i="4" a="1"/>
  <c r="H170" i="4" s="1"/>
  <c r="H181" i="4" a="1"/>
  <c r="H181" i="4" s="1"/>
  <c r="H109" i="4" a="1"/>
  <c r="H109" i="4" s="1"/>
  <c r="H174" i="4" a="1"/>
  <c r="H174" i="4" s="1"/>
  <c r="H190" i="4" a="1"/>
  <c r="H190" i="4" s="1"/>
  <c r="H293" i="4" a="1"/>
  <c r="H293" i="4" s="1"/>
  <c r="H220" i="4" a="1"/>
  <c r="H220" i="4" s="1"/>
  <c r="H319" i="4" a="1"/>
  <c r="H319" i="4"/>
  <c r="H333" i="4" a="1"/>
  <c r="H333" i="4" s="1"/>
  <c r="H367" i="4" a="1"/>
  <c r="H367" i="4" s="1"/>
  <c r="H437" i="4" a="1"/>
  <c r="H437" i="4" s="1"/>
  <c r="H401" i="4" a="1"/>
  <c r="H401" i="4" s="1"/>
  <c r="H549" i="4" a="1"/>
  <c r="H549" i="4" s="1"/>
  <c r="H588" i="4" a="1"/>
  <c r="H588" i="4" s="1"/>
  <c r="H14" i="4" a="1"/>
  <c r="H14" i="4" s="1"/>
  <c r="H44" i="4" a="1"/>
  <c r="H44" i="4" s="1"/>
  <c r="H185" i="4" a="1"/>
  <c r="H185" i="4" s="1"/>
  <c r="H194" i="4" a="1"/>
  <c r="H194" i="4" s="1"/>
  <c r="H233" i="4" a="1"/>
  <c r="H233" i="4" s="1"/>
  <c r="H155" i="4" a="1"/>
  <c r="H155" i="4" s="1"/>
  <c r="H188" i="4" a="1"/>
  <c r="H188" i="4" s="1"/>
  <c r="H239" i="4" a="1"/>
  <c r="H239" i="4" s="1"/>
  <c r="H321" i="4" a="1"/>
  <c r="H321" i="4" s="1"/>
  <c r="H221" i="4" a="1"/>
  <c r="H221" i="4" s="1"/>
  <c r="H356" i="4" a="1"/>
  <c r="H356" i="4" s="1"/>
  <c r="H309" i="4" a="1"/>
  <c r="H309" i="4" s="1"/>
  <c r="H362" i="4" a="1"/>
  <c r="H362" i="4" s="1"/>
  <c r="H444" i="4" a="1"/>
  <c r="H444" i="4" s="1"/>
  <c r="H390" i="4" a="1"/>
  <c r="H390" i="4" s="1"/>
  <c r="H386" i="4" a="1"/>
  <c r="H386" i="4" s="1"/>
  <c r="H523" i="4" a="1"/>
  <c r="H523" i="4" s="1"/>
  <c r="H469" i="4" a="1"/>
  <c r="H469" i="4" s="1"/>
  <c r="P469" i="4" s="1"/>
  <c r="H560" i="4" a="1"/>
  <c r="H560" i="4" s="1"/>
  <c r="H602" i="4" a="1"/>
  <c r="H602" i="4" s="1"/>
  <c r="H623" i="4" a="1"/>
  <c r="H623" i="4" s="1"/>
  <c r="H629" i="4" a="1"/>
  <c r="H629" i="4" s="1"/>
  <c r="H65" i="4" a="1"/>
  <c r="H65" i="4" s="1"/>
  <c r="H48" i="4" a="1"/>
  <c r="H48" i="4" s="1"/>
  <c r="H77" i="4" a="1"/>
  <c r="H77" i="4" s="1"/>
  <c r="H26" i="4" a="1"/>
  <c r="H26" i="4" s="1"/>
  <c r="H53" i="4" a="1"/>
  <c r="H53" i="4" s="1"/>
  <c r="H83" i="4" a="1"/>
  <c r="H83" i="4" s="1"/>
  <c r="H123" i="4" a="1"/>
  <c r="H123" i="4" s="1"/>
  <c r="H49" i="4" a="1"/>
  <c r="H49" i="4" s="1"/>
  <c r="H45" i="4" a="1"/>
  <c r="H45" i="4" s="1"/>
  <c r="H78" i="4" a="1"/>
  <c r="H78" i="4" s="1"/>
  <c r="H82" i="4" a="1"/>
  <c r="H82" i="4" s="1"/>
  <c r="H88" i="4" a="1"/>
  <c r="H88" i="4" s="1"/>
  <c r="H46" i="4" a="1"/>
  <c r="H46" i="4" s="1"/>
  <c r="H167" i="4" a="1"/>
  <c r="H167" i="4" s="1"/>
  <c r="H132" i="4" a="1"/>
  <c r="H132" i="4" s="1"/>
  <c r="H193" i="4" a="1"/>
  <c r="H193" i="4" s="1"/>
  <c r="H250" i="4" a="1"/>
  <c r="H250" i="4" s="1"/>
  <c r="H203" i="4" a="1"/>
  <c r="H203" i="4" s="1"/>
  <c r="H128" i="4" a="1"/>
  <c r="H128" i="4" s="1"/>
  <c r="H209" i="4" a="1"/>
  <c r="H209" i="4" s="1"/>
  <c r="H258" i="4" a="1"/>
  <c r="H258" i="4" s="1"/>
  <c r="H294" i="4" a="1"/>
  <c r="H294" i="4" s="1"/>
  <c r="H201" i="4" a="1"/>
  <c r="H201" i="4" s="1"/>
  <c r="H218" i="4" a="1"/>
  <c r="H218" i="4" s="1"/>
  <c r="H299" i="4" a="1"/>
  <c r="H299" i="4" s="1"/>
  <c r="H277" i="4" a="1"/>
  <c r="H277" i="4" s="1"/>
  <c r="H404" i="4" a="1"/>
  <c r="H404" i="4" s="1"/>
  <c r="H351" i="4" a="1"/>
  <c r="H351" i="4" s="1"/>
  <c r="H449" i="4" a="1"/>
  <c r="H449" i="4" s="1"/>
  <c r="H418" i="4" a="1"/>
  <c r="H418" i="4" s="1"/>
  <c r="H413" i="4" a="1"/>
  <c r="H413" i="4" s="1"/>
  <c r="H533" i="4" a="1"/>
  <c r="H533" i="4" s="1"/>
  <c r="H617" i="4" a="1"/>
  <c r="H617" i="4" s="1"/>
  <c r="H530" i="4" a="1"/>
  <c r="H530" i="4" s="1"/>
  <c r="H600" i="4" a="1"/>
  <c r="H600" i="4" s="1"/>
  <c r="H631" i="4" a="1"/>
  <c r="H631" i="4" s="1"/>
  <c r="P631" i="4" s="1"/>
  <c r="H625" i="4" a="1"/>
  <c r="H625" i="4" s="1"/>
  <c r="H18" i="4" a="1"/>
  <c r="H18" i="4" s="1"/>
  <c r="H5" i="4" a="1"/>
  <c r="H5" i="4" s="1"/>
  <c r="H97" i="4" a="1"/>
  <c r="H97" i="4" s="1"/>
  <c r="H202" i="4" a="1"/>
  <c r="H202" i="4" s="1"/>
  <c r="H217" i="4" a="1"/>
  <c r="H217" i="4" s="1"/>
  <c r="H262" i="4" a="1"/>
  <c r="H262" i="4" s="1"/>
  <c r="H168" i="4" a="1"/>
  <c r="H168" i="4" s="1"/>
  <c r="H271" i="4" a="1"/>
  <c r="H271" i="4" s="1"/>
  <c r="H259" i="4" a="1"/>
  <c r="H259" i="4" s="1"/>
  <c r="H283" i="4" a="1"/>
  <c r="H283" i="4" s="1"/>
  <c r="H291" i="4" a="1"/>
  <c r="H291" i="4" s="1"/>
  <c r="H226" i="4" a="1"/>
  <c r="H226" i="4" s="1"/>
  <c r="H245" i="4" a="1"/>
  <c r="H245" i="4" s="1"/>
  <c r="H311" i="4" a="1"/>
  <c r="H311" i="4" s="1"/>
  <c r="H326" i="4" a="1"/>
  <c r="H326" i="4" s="1"/>
  <c r="H446" i="4" a="1"/>
  <c r="H446" i="4" s="1"/>
  <c r="H354" i="4" a="1"/>
  <c r="H354" i="4" s="1"/>
  <c r="H334" i="4" a="1"/>
  <c r="H334" i="4" s="1"/>
  <c r="H369" i="4" a="1"/>
  <c r="H369" i="4" s="1"/>
  <c r="H380" i="4" a="1"/>
  <c r="H380" i="4" s="1"/>
  <c r="H407" i="4" a="1"/>
  <c r="H407" i="4" s="1"/>
  <c r="H415" i="4" a="1"/>
  <c r="H415" i="4" s="1"/>
  <c r="H477" i="4" a="1"/>
  <c r="H477" i="4" s="1"/>
  <c r="H492" i="4" a="1"/>
  <c r="H492" i="4" s="1"/>
  <c r="H500" i="4" a="1"/>
  <c r="H500" i="4" s="1"/>
  <c r="H563" i="4" a="1"/>
  <c r="H563" i="4" s="1"/>
  <c r="H481" i="4" a="1"/>
  <c r="H481" i="4" s="1"/>
  <c r="H558" i="4" a="1"/>
  <c r="H558" i="4" s="1"/>
  <c r="H15" i="4" a="1"/>
  <c r="H15" i="4" s="1"/>
  <c r="H59" i="4" a="1"/>
  <c r="H59" i="4" s="1"/>
  <c r="H100" i="4" a="1"/>
  <c r="H100" i="4" s="1"/>
  <c r="H142" i="4" a="1"/>
  <c r="H142" i="4" s="1"/>
  <c r="H154" i="4" a="1"/>
  <c r="H154" i="4" s="1"/>
  <c r="H153" i="4" a="1"/>
  <c r="H153" i="4" s="1"/>
  <c r="H191" i="4" a="1"/>
  <c r="H191" i="4" s="1"/>
  <c r="H270" i="4" a="1"/>
  <c r="H270" i="4" s="1"/>
  <c r="H223" i="4" a="1"/>
  <c r="H223" i="4"/>
  <c r="H246" i="4" a="1"/>
  <c r="H246" i="4" s="1"/>
  <c r="H27" i="4" a="1"/>
  <c r="H27" i="4" s="1"/>
  <c r="H347" i="4" a="1"/>
  <c r="H347" i="4" s="1"/>
  <c r="H397" i="4" a="1"/>
  <c r="H397" i="4" s="1"/>
  <c r="H266" i="4" a="1"/>
  <c r="H266" i="4" s="1"/>
  <c r="H509" i="4" a="1"/>
  <c r="H509" i="4" s="1"/>
  <c r="H503" i="4" a="1"/>
  <c r="H503" i="4" s="1"/>
  <c r="H562" i="4" a="1"/>
  <c r="H562" i="4" s="1"/>
  <c r="P562" i="4" s="1"/>
  <c r="H325" i="4" a="1"/>
  <c r="H325" i="4" s="1"/>
  <c r="H644" i="4" a="1"/>
  <c r="H644" i="4" s="1"/>
  <c r="P644" i="4" s="1"/>
  <c r="H659" i="4" a="1"/>
  <c r="H659" i="4" s="1"/>
  <c r="H11" i="4" a="1"/>
  <c r="H11" i="4" s="1"/>
  <c r="H38" i="4" a="1"/>
  <c r="H38" i="4" s="1"/>
  <c r="H98" i="4" a="1"/>
  <c r="H98" i="4" s="1"/>
  <c r="H119" i="4" a="1"/>
  <c r="H119" i="4" s="1"/>
  <c r="H172" i="4" a="1"/>
  <c r="H172" i="4" s="1"/>
  <c r="H199" i="4" a="1"/>
  <c r="H199" i="4" s="1"/>
  <c r="H198" i="4" a="1"/>
  <c r="H198" i="4" s="1"/>
  <c r="H189" i="4" a="1"/>
  <c r="H189" i="4" s="1"/>
  <c r="H184" i="4" a="1"/>
  <c r="H184" i="4" s="1"/>
  <c r="H272" i="4" a="1"/>
  <c r="H272" i="4" s="1"/>
  <c r="H276" i="4" a="1"/>
  <c r="H276" i="4" s="1"/>
  <c r="H126" i="4" a="1"/>
  <c r="H126" i="4" s="1"/>
  <c r="H341" i="4" a="1"/>
  <c r="H341" i="4" s="1"/>
  <c r="H314" i="4" a="1"/>
  <c r="H314" i="4" s="1"/>
  <c r="H374" i="4" a="1"/>
  <c r="H374" i="4" s="1"/>
  <c r="H489" i="4" a="1"/>
  <c r="H489" i="4" s="1"/>
  <c r="H457" i="4" a="1"/>
  <c r="H457" i="4" s="1"/>
  <c r="H525" i="4" a="1"/>
  <c r="H525" i="4" s="1"/>
  <c r="H346" i="4" a="1"/>
  <c r="H346" i="4" s="1"/>
  <c r="H470" i="4" a="1"/>
  <c r="H470" i="4" s="1"/>
  <c r="H456" i="4" a="1"/>
  <c r="H456" i="4" s="1"/>
  <c r="H412" i="4" a="1"/>
  <c r="H412" i="4" s="1"/>
  <c r="H458" i="4" a="1"/>
  <c r="H458" i="4" s="1"/>
  <c r="H547" i="4" a="1"/>
  <c r="H547" i="4" s="1"/>
  <c r="H540" i="4" a="1"/>
  <c r="H540" i="4" s="1"/>
  <c r="H516" i="4" a="1"/>
  <c r="H516" i="4" s="1"/>
  <c r="H575" i="4" a="1"/>
  <c r="H575" i="4" s="1"/>
  <c r="H73" i="4" a="1"/>
  <c r="H73" i="4" s="1"/>
  <c r="H61" i="4" a="1"/>
  <c r="H61" i="4" s="1"/>
  <c r="H34" i="4" a="1"/>
  <c r="H34" i="4" s="1"/>
  <c r="H151" i="4" a="1"/>
  <c r="H151" i="4" s="1"/>
  <c r="H160" i="4" a="1"/>
  <c r="H160" i="4" s="1"/>
  <c r="H182" i="4" a="1"/>
  <c r="H182" i="4" s="1"/>
  <c r="H135" i="4" a="1"/>
  <c r="H135" i="4" s="1"/>
  <c r="H256" i="4" a="1"/>
  <c r="H256" i="4" s="1"/>
  <c r="H301" i="4" a="1"/>
  <c r="H301" i="4" s="1"/>
  <c r="H216" i="4" a="1"/>
  <c r="H216" i="4" s="1"/>
  <c r="H242" i="4" a="1"/>
  <c r="H242" i="4" s="1"/>
  <c r="H207" i="4" a="1"/>
  <c r="H207" i="4" s="1"/>
  <c r="H338" i="4" a="1"/>
  <c r="H338" i="4" s="1"/>
  <c r="H350" i="4" a="1"/>
  <c r="H350" i="4" s="1"/>
  <c r="H274" i="4" a="1"/>
  <c r="H274" i="4" s="1"/>
  <c r="H231" i="4" a="1"/>
  <c r="H231" i="4" s="1"/>
  <c r="H381" i="4" a="1"/>
  <c r="H381" i="4" s="1"/>
  <c r="H394" i="4" a="1"/>
  <c r="H394" i="4" s="1"/>
  <c r="H406" i="4" a="1"/>
  <c r="H406" i="4" s="1"/>
  <c r="H385" i="4" a="1"/>
  <c r="H385" i="4" s="1"/>
  <c r="H424" i="4" a="1"/>
  <c r="H424" i="4" s="1"/>
  <c r="H389" i="4" a="1"/>
  <c r="H389" i="4" s="1"/>
  <c r="H435" i="4" a="1"/>
  <c r="H435" i="4" s="1"/>
  <c r="H520" i="4" a="1"/>
  <c r="H520" i="4" s="1"/>
  <c r="H565" i="4" a="1"/>
  <c r="H565" i="4" s="1"/>
  <c r="H497" i="4" a="1"/>
  <c r="H497" i="4" s="1"/>
  <c r="H582" i="4" a="1"/>
  <c r="H582" i="4" s="1"/>
  <c r="H633" i="4" a="1"/>
  <c r="H633" i="4" s="1"/>
  <c r="H636" i="4" a="1"/>
  <c r="H636" i="4" s="1"/>
  <c r="H634" i="4" a="1"/>
  <c r="H634" i="4" s="1"/>
  <c r="H4" i="4" a="1"/>
  <c r="H4" i="4" s="1"/>
  <c r="H28" i="4" a="1"/>
  <c r="H28" i="4" s="1"/>
  <c r="H80" i="4" a="1"/>
  <c r="H80" i="4" s="1"/>
  <c r="H121" i="4" a="1"/>
  <c r="H121" i="4" s="1"/>
  <c r="H215" i="4" a="1"/>
  <c r="H215" i="4" s="1"/>
  <c r="H171" i="4" a="1"/>
  <c r="H171" i="4" s="1"/>
  <c r="H240" i="4" a="1"/>
  <c r="H240" i="4" s="1"/>
  <c r="H183" i="4" a="1"/>
  <c r="H183" i="4" s="1"/>
  <c r="H336" i="4" a="1"/>
  <c r="H336" i="4" s="1"/>
  <c r="H308" i="4" a="1"/>
  <c r="H308" i="4" s="1"/>
  <c r="H268" i="4" a="1"/>
  <c r="H268" i="4" s="1"/>
  <c r="H419" i="4" a="1"/>
  <c r="H419" i="4" s="1"/>
  <c r="H376" i="4" a="1"/>
  <c r="H376" i="4" s="1"/>
  <c r="H392" i="4" a="1"/>
  <c r="H392" i="4" s="1"/>
  <c r="H542" i="4" a="1"/>
  <c r="H542" i="4" s="1"/>
  <c r="H495" i="4" a="1"/>
  <c r="H495" i="4" s="1"/>
  <c r="H611" i="4" a="1"/>
  <c r="H611" i="4" s="1"/>
  <c r="H508" i="4" a="1"/>
  <c r="H508" i="4" s="1"/>
  <c r="H615" i="4" a="1"/>
  <c r="H615" i="4" s="1"/>
  <c r="H6" i="4" a="1"/>
  <c r="H6" i="4"/>
  <c r="H112" i="4" a="1"/>
  <c r="H112" i="4" s="1"/>
  <c r="H42" i="4" a="1"/>
  <c r="H42" i="4" s="1"/>
  <c r="H92" i="4" a="1"/>
  <c r="H92" i="4" s="1"/>
  <c r="H129" i="4" a="1"/>
  <c r="H129" i="4" s="1"/>
  <c r="H162" i="4" a="1"/>
  <c r="H162" i="4" s="1"/>
  <c r="H264" i="4" a="1"/>
  <c r="H264" i="4" s="1"/>
  <c r="H248" i="4" a="1"/>
  <c r="H248" i="4" s="1"/>
  <c r="H304" i="4" a="1"/>
  <c r="H304" i="4" s="1"/>
  <c r="H416" i="4" a="1"/>
  <c r="H416" i="4" s="1"/>
  <c r="P416" i="4" s="1"/>
  <c r="H410" i="4" a="1"/>
  <c r="H410" i="4" s="1"/>
  <c r="H411" i="4" a="1"/>
  <c r="H411" i="4" s="1"/>
  <c r="H514" i="4" a="1"/>
  <c r="H514" i="4" s="1"/>
  <c r="H550" i="4" a="1"/>
  <c r="H550" i="4" s="1"/>
  <c r="H622" i="4" a="1"/>
  <c r="H622" i="4" s="1"/>
  <c r="H605" i="4" a="1"/>
  <c r="H605" i="4" s="1"/>
  <c r="H609" i="4" a="1"/>
  <c r="H609" i="4" s="1"/>
  <c r="P609" i="4" s="1"/>
  <c r="H650" i="4" a="1"/>
  <c r="H650" i="4" s="1"/>
  <c r="P650" i="4" s="1"/>
  <c r="H662" i="4" a="1"/>
  <c r="H662" i="4" s="1"/>
  <c r="P662" i="4" s="1"/>
  <c r="H8" i="4" a="1"/>
  <c r="H8" i="4" s="1"/>
  <c r="H66" i="4" a="1"/>
  <c r="H66" i="4" s="1"/>
  <c r="H110" i="4" a="1"/>
  <c r="H110" i="4" s="1"/>
  <c r="H114" i="4" a="1"/>
  <c r="H114" i="4" s="1"/>
  <c r="H108" i="4" a="1"/>
  <c r="H108" i="4" s="1"/>
  <c r="H139" i="4" a="1"/>
  <c r="H139" i="4" s="1"/>
  <c r="H152" i="4" a="1"/>
  <c r="H152" i="4" s="1"/>
  <c r="H434" i="4" a="1"/>
  <c r="H434" i="4" s="1"/>
  <c r="H515" i="4" a="1"/>
  <c r="H515" i="4" s="1"/>
  <c r="H496" i="4" a="1"/>
  <c r="H496" i="4" s="1"/>
  <c r="H557" i="4" a="1"/>
  <c r="H557" i="4" s="1"/>
  <c r="H608" i="4" a="1"/>
  <c r="H608" i="4" s="1"/>
  <c r="H632" i="4" a="1"/>
  <c r="H632" i="4" s="1"/>
  <c r="H628" i="4" a="1"/>
  <c r="H628" i="4" s="1"/>
  <c r="H604" i="4" a="1"/>
  <c r="H604" i="4" s="1"/>
  <c r="H593" i="4" a="1"/>
  <c r="H593" i="4" s="1"/>
  <c r="P593" i="4" s="1"/>
  <c r="H641" i="4" a="1"/>
  <c r="H641" i="4" s="1"/>
  <c r="H173" i="4" a="1"/>
  <c r="H173" i="4" s="1"/>
  <c r="H360" i="4" a="1"/>
  <c r="H360" i="4" s="1"/>
  <c r="H468" i="4" a="1"/>
  <c r="H468" i="4" s="1"/>
  <c r="H474" i="4" a="1"/>
  <c r="H474" i="4" s="1"/>
  <c r="H526" i="4" a="1"/>
  <c r="H526" i="4" s="1"/>
  <c r="H590" i="4" a="1"/>
  <c r="H590" i="4" s="1"/>
  <c r="H599" i="4" a="1"/>
  <c r="H599" i="4" s="1"/>
  <c r="H576" i="4" a="1"/>
  <c r="H576" i="4" s="1"/>
  <c r="H539" i="4" a="1"/>
  <c r="H539" i="4" s="1"/>
  <c r="H637" i="4" a="1"/>
  <c r="H637" i="4" s="1"/>
  <c r="H624" i="4" a="1"/>
  <c r="H624" i="4" s="1"/>
  <c r="H618" i="4" a="1"/>
  <c r="H618" i="4" s="1"/>
  <c r="H12" i="4" a="1"/>
  <c r="H12" i="4" s="1"/>
  <c r="H35" i="4" a="1"/>
  <c r="H35" i="4" s="1"/>
  <c r="H69" i="4" a="1"/>
  <c r="H69" i="4" s="1"/>
  <c r="H131" i="4" a="1"/>
  <c r="H131" i="4" s="1"/>
  <c r="H165" i="4" a="1"/>
  <c r="H165" i="4" s="1"/>
  <c r="H279" i="4" a="1"/>
  <c r="H279" i="4" s="1"/>
  <c r="H280" i="4" a="1"/>
  <c r="H280" i="4" s="1"/>
  <c r="H281" i="4" a="1"/>
  <c r="H281" i="4" s="1"/>
  <c r="H323" i="4" a="1"/>
  <c r="H323" i="4" s="1"/>
  <c r="H285" i="4" a="1"/>
  <c r="H285" i="4" s="1"/>
  <c r="H372" i="4" a="1"/>
  <c r="H372" i="4" s="1"/>
  <c r="H462" i="4" a="1"/>
  <c r="H462" i="4" s="1"/>
  <c r="H429" i="4" a="1"/>
  <c r="H429" i="4" s="1"/>
  <c r="H570" i="4" a="1"/>
  <c r="H570" i="4" s="1"/>
  <c r="H445" i="4" a="1"/>
  <c r="H445" i="4" s="1"/>
  <c r="H559" i="4" a="1"/>
  <c r="H559" i="4" s="1"/>
  <c r="H524" i="4" a="1"/>
  <c r="H524" i="4" s="1"/>
  <c r="H586" i="4" a="1"/>
  <c r="H586" i="4" s="1"/>
  <c r="H9" i="4" a="1"/>
  <c r="H9" i="4" s="1"/>
  <c r="H7" i="4" a="1"/>
  <c r="H7" i="4" s="1"/>
  <c r="H22" i="4" a="1"/>
  <c r="H22" i="4" s="1"/>
  <c r="H102" i="4" a="1"/>
  <c r="H102" i="4" s="1"/>
  <c r="H147" i="4" a="1"/>
  <c r="H147" i="4" s="1"/>
  <c r="H111" i="4" a="1"/>
  <c r="H111" i="4" s="1"/>
  <c r="H124" i="4" a="1"/>
  <c r="H124" i="4" s="1"/>
  <c r="H146" i="4" a="1"/>
  <c r="H146" i="4" s="1"/>
  <c r="H179" i="4" a="1"/>
  <c r="H179" i="4" s="1"/>
  <c r="H169" i="4" a="1"/>
  <c r="H169" i="4" s="1"/>
  <c r="H159" i="4" a="1"/>
  <c r="H159" i="4" s="1"/>
  <c r="H166" i="4" a="1"/>
  <c r="H166" i="4" s="1"/>
  <c r="H136" i="4" a="1"/>
  <c r="H136" i="4" s="1"/>
  <c r="H175" i="4" a="1"/>
  <c r="H175" i="4" s="1"/>
  <c r="H236" i="4" a="1"/>
  <c r="H236" i="4" s="1"/>
  <c r="H324" i="4" a="1"/>
  <c r="H324" i="4" s="1"/>
  <c r="H313" i="4" a="1"/>
  <c r="H313" i="4" s="1"/>
  <c r="H342" i="4" a="1"/>
  <c r="H342" i="4" s="1"/>
  <c r="H379" i="4" a="1"/>
  <c r="H379" i="4" s="1"/>
  <c r="H327" i="4" a="1"/>
  <c r="H327" i="4" s="1"/>
  <c r="H282" i="4" a="1"/>
  <c r="H282" i="4" s="1"/>
  <c r="H382" i="4" a="1"/>
  <c r="H382" i="4" s="1"/>
  <c r="H432" i="4" a="1"/>
  <c r="H432" i="4" s="1"/>
  <c r="H455" i="4" a="1"/>
  <c r="H455" i="4" s="1"/>
  <c r="H452" i="4" a="1"/>
  <c r="H452" i="4" s="1"/>
  <c r="H370" i="4" a="1"/>
  <c r="H370" i="4" s="1"/>
  <c r="H348" i="4" a="1"/>
  <c r="H348" i="4" s="1"/>
  <c r="H391" i="4" a="1"/>
  <c r="H391" i="4" s="1"/>
  <c r="H512" i="4" a="1"/>
  <c r="H512" i="4" s="1"/>
  <c r="H556" i="4" a="1"/>
  <c r="H556" i="4" s="1"/>
  <c r="H536" i="4" a="1"/>
  <c r="H536" i="4" s="1"/>
  <c r="P536" i="4" s="1"/>
  <c r="H440" i="4" a="1"/>
  <c r="H440" i="4" s="1"/>
  <c r="H532" i="4" a="1"/>
  <c r="H532" i="4" s="1"/>
  <c r="H519" i="4" a="1"/>
  <c r="H519" i="4" s="1"/>
  <c r="H479" i="4" a="1"/>
  <c r="H479" i="4" s="1"/>
  <c r="H320" i="4" a="1"/>
  <c r="H320" i="4" s="1"/>
  <c r="H566" i="4" a="1"/>
  <c r="H566" i="4" s="1"/>
  <c r="H47" i="4" a="1"/>
  <c r="H47" i="4" s="1"/>
  <c r="H234" i="4" a="1"/>
  <c r="H234" i="4" s="1"/>
  <c r="H330" i="4" a="1"/>
  <c r="H330" i="4" s="1"/>
  <c r="H288" i="4" a="1"/>
  <c r="H288" i="4" s="1"/>
  <c r="H365" i="4" a="1"/>
  <c r="H365" i="4" s="1"/>
  <c r="H349" i="4" a="1"/>
  <c r="H349" i="4" s="1"/>
  <c r="H430" i="4" a="1"/>
  <c r="H430" i="4" s="1"/>
  <c r="H473" i="4" a="1"/>
  <c r="H473" i="4" s="1"/>
  <c r="H460" i="4" a="1"/>
  <c r="H460" i="4" s="1"/>
  <c r="H578" i="4" a="1"/>
  <c r="H578" i="4" s="1"/>
  <c r="P578" i="4" s="1"/>
  <c r="H504" i="4" a="1"/>
  <c r="H504" i="4" s="1"/>
  <c r="H541" i="4" a="1"/>
  <c r="H541" i="4" s="1"/>
  <c r="P541" i="4" s="1"/>
  <c r="H535" i="4" a="1"/>
  <c r="H535" i="4" s="1"/>
  <c r="H564" i="4" a="1"/>
  <c r="H564" i="4" s="1"/>
  <c r="H487" i="4" a="1"/>
  <c r="H487" i="4" s="1"/>
  <c r="H502" i="4" a="1"/>
  <c r="H502" i="4" s="1"/>
  <c r="H510" i="4" a="1"/>
  <c r="H510" i="4" s="1"/>
  <c r="H567" i="4" a="1"/>
  <c r="H567" i="4" s="1"/>
  <c r="H635" i="4" a="1"/>
  <c r="H635" i="4" s="1"/>
  <c r="H648" i="4" a="1"/>
  <c r="H648" i="4" s="1"/>
  <c r="H664" i="4" a="1"/>
  <c r="H664" i="4" s="1"/>
  <c r="H663" i="4" a="1"/>
  <c r="H663" i="4" s="1"/>
  <c r="H665" i="4" a="1"/>
  <c r="H665" i="4" s="1"/>
  <c r="H654" i="4" a="1"/>
  <c r="H654" i="4" s="1"/>
  <c r="H21" i="4" a="1"/>
  <c r="H21" i="4" s="1"/>
  <c r="H58" i="4" a="1"/>
  <c r="H58" i="4" s="1"/>
  <c r="H94" i="4" a="1"/>
  <c r="H94" i="4" s="1"/>
  <c r="H87" i="4" a="1"/>
  <c r="H87" i="4" s="1"/>
  <c r="H204" i="4" a="1"/>
  <c r="H204" i="4" s="1"/>
  <c r="H292" i="4" a="1"/>
  <c r="H292" i="4" s="1"/>
  <c r="H361" i="4" a="1"/>
  <c r="H361" i="4" s="1"/>
  <c r="H312" i="4" a="1"/>
  <c r="H312" i="4" s="1"/>
  <c r="H305" i="4" a="1"/>
  <c r="H305" i="4" s="1"/>
  <c r="H267" i="4" a="1"/>
  <c r="H267" i="4" s="1"/>
  <c r="H364" i="4" a="1"/>
  <c r="H364" i="4" s="1"/>
  <c r="H421" i="4" a="1"/>
  <c r="H421" i="4" s="1"/>
  <c r="H426" i="4" a="1"/>
  <c r="H426" i="4" s="1"/>
  <c r="H423" i="4" a="1"/>
  <c r="H423" i="4" s="1"/>
  <c r="H488" i="4" a="1"/>
  <c r="H488" i="4" s="1"/>
  <c r="P488" i="4" s="1"/>
  <c r="H483" i="4" a="1"/>
  <c r="H483" i="4" s="1"/>
  <c r="H453" i="4" a="1"/>
  <c r="H453" i="4" s="1"/>
  <c r="H538" i="4" a="1"/>
  <c r="H538" i="4" s="1"/>
  <c r="P538" i="4" s="1"/>
  <c r="H463" i="4" a="1"/>
  <c r="H463" i="4" s="1"/>
  <c r="H577" i="4" a="1"/>
  <c r="H577" i="4" s="1"/>
  <c r="P577" i="4" s="1"/>
  <c r="H621" i="4" a="1"/>
  <c r="H621" i="4" s="1"/>
  <c r="H29" i="4" a="1"/>
  <c r="H29" i="4" s="1"/>
  <c r="H40" i="4" a="1"/>
  <c r="H40" i="4" s="1"/>
  <c r="H74" i="4" a="1"/>
  <c r="H74" i="4" s="1"/>
  <c r="H105" i="4" a="1"/>
  <c r="H105" i="4" s="1"/>
  <c r="H113" i="4" a="1"/>
  <c r="H113" i="4" s="1"/>
  <c r="H186" i="4" a="1"/>
  <c r="H186" i="4" s="1"/>
  <c r="H161" i="4" a="1"/>
  <c r="H161" i="4" s="1"/>
  <c r="H137" i="4" a="1"/>
  <c r="H137" i="4" s="1"/>
  <c r="H200" i="4" a="1"/>
  <c r="H200" i="4" s="1"/>
  <c r="H232" i="4" a="1"/>
  <c r="H232" i="4" s="1"/>
  <c r="H138" i="4" a="1"/>
  <c r="H138" i="4" s="1"/>
  <c r="H156" i="4" a="1"/>
  <c r="H156" i="4" s="1"/>
  <c r="H205" i="4" a="1"/>
  <c r="H205" i="4" s="1"/>
  <c r="H195" i="4" a="1"/>
  <c r="H195" i="4" s="1"/>
  <c r="H296" i="4" a="1"/>
  <c r="H296" i="4" s="1"/>
  <c r="P296" i="4" s="1"/>
  <c r="H228" i="4" a="1"/>
  <c r="H228" i="4" s="1"/>
  <c r="H247" i="4" a="1"/>
  <c r="H247" i="4" s="1"/>
  <c r="H278" i="4" a="1"/>
  <c r="H278" i="4" s="1"/>
  <c r="H329" i="4" a="1"/>
  <c r="H329" i="4" s="1"/>
  <c r="H316" i="4" a="1"/>
  <c r="H316" i="4" s="1"/>
  <c r="H398" i="4" a="1"/>
  <c r="H398" i="4" s="1"/>
  <c r="H414" i="4" a="1"/>
  <c r="H414" i="4" s="1"/>
  <c r="H454" i="4" a="1"/>
  <c r="H454" i="4" s="1"/>
  <c r="H441" i="4" a="1"/>
  <c r="H441" i="4" s="1"/>
  <c r="H459" i="4" a="1"/>
  <c r="H459" i="4" s="1"/>
  <c r="H439" i="4" a="1"/>
  <c r="H439" i="4" s="1"/>
  <c r="H480" i="4" a="1"/>
  <c r="H480" i="4" s="1"/>
  <c r="H545" i="4" a="1"/>
  <c r="H545" i="4" s="1"/>
  <c r="H595" i="4" a="1"/>
  <c r="H595" i="4" s="1"/>
  <c r="H594" i="4" a="1"/>
  <c r="H594" i="4" s="1"/>
  <c r="H584" i="4" a="1"/>
  <c r="H584" i="4" s="1"/>
  <c r="H554" i="4" a="1"/>
  <c r="H554" i="4" s="1"/>
  <c r="H603" i="4" a="1"/>
  <c r="H603" i="4" s="1"/>
  <c r="H517" i="4" a="1"/>
  <c r="H517" i="4" s="1"/>
  <c r="H583" i="4" a="1"/>
  <c r="H583" i="4" s="1"/>
  <c r="H660" i="4" a="1"/>
  <c r="H660" i="4" s="1"/>
  <c r="H68" i="4" a="1"/>
  <c r="H68" i="4" s="1"/>
  <c r="H122" i="4" a="1"/>
  <c r="H122" i="4" s="1"/>
  <c r="H41" i="4" a="1"/>
  <c r="H41" i="4" s="1"/>
  <c r="H144" i="4" a="1"/>
  <c r="H144" i="4" s="1"/>
  <c r="H214" i="4" a="1"/>
  <c r="H214" i="4" s="1"/>
  <c r="H225" i="4" a="1"/>
  <c r="H225" i="4" s="1"/>
  <c r="H358" i="4" a="1"/>
  <c r="H358" i="4" s="1"/>
  <c r="H493" i="4" a="1"/>
  <c r="H493" i="4" s="1"/>
  <c r="H476" i="4" a="1"/>
  <c r="H476" i="4" s="1"/>
  <c r="H499" i="4" a="1"/>
  <c r="H499" i="4" s="1"/>
  <c r="H537" i="4" a="1"/>
  <c r="H537" i="4" s="1"/>
  <c r="H498" i="4" a="1"/>
  <c r="H498" i="4" s="1"/>
  <c r="H569" i="4" a="1"/>
  <c r="H569" i="4" s="1"/>
  <c r="H591" i="4" a="1"/>
  <c r="H591" i="4" s="1"/>
  <c r="H639" i="4" a="1"/>
  <c r="H639" i="4" s="1"/>
  <c r="H589" i="4" a="1"/>
  <c r="H589" i="4" s="1"/>
  <c r="H653" i="4" a="1"/>
  <c r="H653" i="4" s="1"/>
  <c r="H666" i="4" a="1"/>
  <c r="H666" i="4" s="1"/>
  <c r="I52" i="4" a="1"/>
  <c r="I52" i="4" s="1"/>
  <c r="I10" i="4" a="1"/>
  <c r="I10" i="4"/>
  <c r="I13" i="4" a="1"/>
  <c r="I13" i="4" s="1"/>
  <c r="I16" i="4" a="1"/>
  <c r="I16" i="4" s="1"/>
  <c r="I51" i="4" a="1"/>
  <c r="I51" i="4" s="1"/>
  <c r="I54" i="4" a="1"/>
  <c r="I54" i="4" s="1"/>
  <c r="I23" i="4" a="1"/>
  <c r="I23" i="4" s="1"/>
  <c r="I70" i="4" a="1"/>
  <c r="I70" i="4" s="1"/>
  <c r="I84" i="4" a="1"/>
  <c r="I84" i="4" s="1"/>
  <c r="I57" i="4" a="1"/>
  <c r="I57" i="4" s="1"/>
  <c r="I143" i="4" a="1"/>
  <c r="I143" i="4" s="1"/>
  <c r="I106" i="4" a="1"/>
  <c r="I106" i="4" s="1"/>
  <c r="I149" i="4" a="1"/>
  <c r="I149" i="4" s="1"/>
  <c r="I210" i="4" a="1"/>
  <c r="I210" i="4" s="1"/>
  <c r="Q210" i="4" s="1"/>
  <c r="I32" i="4" a="1"/>
  <c r="I32" i="4" s="1"/>
  <c r="I206" i="4" a="1"/>
  <c r="I206" i="4" s="1"/>
  <c r="I222" i="4" a="1"/>
  <c r="I222" i="4" s="1"/>
  <c r="I219" i="4" a="1"/>
  <c r="I219" i="4" s="1"/>
  <c r="I241" i="4" a="1"/>
  <c r="I241" i="4" s="1"/>
  <c r="I255" i="4" a="1"/>
  <c r="I255" i="4" s="1"/>
  <c r="I287" i="4" a="1"/>
  <c r="I287" i="4" s="1"/>
  <c r="I352" i="4" a="1"/>
  <c r="I352" i="4" s="1"/>
  <c r="I393" i="4" a="1"/>
  <c r="I393" i="4" s="1"/>
  <c r="I196" i="4" a="1"/>
  <c r="I196" i="4" s="1"/>
  <c r="I417" i="4" a="1"/>
  <c r="I417" i="4"/>
  <c r="I478" i="4" a="1"/>
  <c r="I478" i="4" s="1"/>
  <c r="I3" i="4" a="1"/>
  <c r="I3" i="4" s="1"/>
  <c r="I20" i="4" a="1"/>
  <c r="I20" i="4" s="1"/>
  <c r="I90" i="4" a="1"/>
  <c r="I90" i="4" s="1"/>
  <c r="I17" i="4" a="1"/>
  <c r="I17" i="4" s="1"/>
  <c r="I85" i="4" a="1"/>
  <c r="I85" i="4" s="1"/>
  <c r="I75" i="4" a="1"/>
  <c r="I75" i="4" s="1"/>
  <c r="I104" i="4" a="1"/>
  <c r="I104" i="4" s="1"/>
  <c r="I134" i="4" a="1"/>
  <c r="I134" i="4" s="1"/>
  <c r="I141" i="4" a="1"/>
  <c r="I141" i="4" s="1"/>
  <c r="I178" i="4" a="1"/>
  <c r="I178" i="4" s="1"/>
  <c r="I243" i="4" a="1"/>
  <c r="I243" i="4" s="1"/>
  <c r="I244" i="4" a="1"/>
  <c r="I244" i="4" s="1"/>
  <c r="I289" i="4" a="1"/>
  <c r="I289" i="4" s="1"/>
  <c r="I273" i="4" a="1"/>
  <c r="I273" i="4" s="1"/>
  <c r="I275" i="4" a="1"/>
  <c r="I275" i="4" s="1"/>
  <c r="I295" i="4" a="1"/>
  <c r="I295" i="4" s="1"/>
  <c r="I298" i="4" a="1"/>
  <c r="I298" i="4" s="1"/>
  <c r="I306" i="4" a="1"/>
  <c r="I306" i="4" s="1"/>
  <c r="I335" i="4" a="1"/>
  <c r="I335" i="4" s="1"/>
  <c r="I260" i="4" a="1"/>
  <c r="I260" i="4" s="1"/>
  <c r="I383" i="4" a="1"/>
  <c r="I383" i="4" s="1"/>
  <c r="I384" i="4" a="1"/>
  <c r="I384" i="4" s="1"/>
  <c r="I322" i="4" a="1"/>
  <c r="I322" i="4" s="1"/>
  <c r="I229" i="4" a="1"/>
  <c r="I229" i="4" s="1"/>
  <c r="I420" i="4" a="1"/>
  <c r="I420" i="4" s="1"/>
  <c r="I442" i="4" a="1"/>
  <c r="I442" i="4" s="1"/>
  <c r="I422" i="4" a="1"/>
  <c r="I422" i="4" s="1"/>
  <c r="I443" i="4" a="1"/>
  <c r="I443" i="4" s="1"/>
  <c r="I448" i="4" a="1"/>
  <c r="I448" i="4" s="1"/>
  <c r="I528" i="4" a="1"/>
  <c r="I528" i="4" s="1"/>
  <c r="I428" i="4" a="1"/>
  <c r="I428" i="4" s="1"/>
  <c r="I425" i="4" a="1"/>
  <c r="I425" i="4" s="1"/>
  <c r="I606" i="4" a="1"/>
  <c r="I606" i="4" s="1"/>
  <c r="I597" i="4" a="1"/>
  <c r="I597" i="4" s="1"/>
  <c r="I627" i="4" a="1"/>
  <c r="I627" i="4" s="1"/>
  <c r="I645" i="4" a="1"/>
  <c r="I645" i="4" s="1"/>
  <c r="I652" i="4" a="1"/>
  <c r="I652" i="4" s="1"/>
  <c r="I612" i="4" a="1"/>
  <c r="I612" i="4" s="1"/>
  <c r="I667" i="4" a="1"/>
  <c r="I667" i="4" s="1"/>
  <c r="I30" i="4" a="1"/>
  <c r="I30" i="4" s="1"/>
  <c r="I72" i="4" a="1"/>
  <c r="I72" i="4" s="1"/>
  <c r="I39" i="4" a="1"/>
  <c r="I39" i="4" s="1"/>
  <c r="I130" i="4" a="1"/>
  <c r="I130" i="4" s="1"/>
  <c r="I118" i="4" a="1"/>
  <c r="I118" i="4" s="1"/>
  <c r="I103" i="4" a="1"/>
  <c r="I103" i="4" s="1"/>
  <c r="I211" i="4" a="1"/>
  <c r="I211" i="4" s="1"/>
  <c r="I263" i="4" a="1"/>
  <c r="I263" i="4" s="1"/>
  <c r="I284" i="4" a="1"/>
  <c r="I284" i="4" s="1"/>
  <c r="I249" i="4" a="1"/>
  <c r="I249" i="4" s="1"/>
  <c r="I269" i="4" a="1"/>
  <c r="I269" i="4" s="1"/>
  <c r="I317" i="4" a="1"/>
  <c r="I317" i="4" s="1"/>
  <c r="I318" i="4" a="1"/>
  <c r="I318" i="4" s="1"/>
  <c r="I387" i="4" a="1"/>
  <c r="I387" i="4" s="1"/>
  <c r="I399" i="4" a="1"/>
  <c r="I399" i="4" s="1"/>
  <c r="I408" i="4" a="1"/>
  <c r="I408" i="4" s="1"/>
  <c r="I117" i="4" a="1"/>
  <c r="I117" i="4" s="1"/>
  <c r="I67" i="4" a="1"/>
  <c r="I67" i="4" s="1"/>
  <c r="I125" i="4" a="1"/>
  <c r="I125" i="4" s="1"/>
  <c r="I163" i="4" a="1"/>
  <c r="I163" i="4" s="1"/>
  <c r="I261" i="4" a="1"/>
  <c r="I261" i="4" s="1"/>
  <c r="I286" i="4" a="1"/>
  <c r="I286" i="4" s="1"/>
  <c r="I164" i="4" a="1"/>
  <c r="I164" i="4" s="1"/>
  <c r="I359" i="4" a="1"/>
  <c r="I359" i="4" s="1"/>
  <c r="I395" i="4" a="1"/>
  <c r="I395" i="4" s="1"/>
  <c r="I230" i="4" a="1"/>
  <c r="I230" i="4" s="1"/>
  <c r="I534" i="4" a="1"/>
  <c r="I534" i="4" s="1"/>
  <c r="Q534" i="4" s="1"/>
  <c r="I511" i="4" a="1"/>
  <c r="I511" i="4" s="1"/>
  <c r="I546" i="4" a="1"/>
  <c r="I546" i="4" s="1"/>
  <c r="I472" i="4" a="1"/>
  <c r="I472" i="4" s="1"/>
  <c r="I505" i="4" a="1"/>
  <c r="I505" i="4" s="1"/>
  <c r="I580" i="4" a="1"/>
  <c r="I580" i="4" s="1"/>
  <c r="I610" i="4" a="1"/>
  <c r="I610" i="4" s="1"/>
  <c r="I598" i="4" a="1"/>
  <c r="I598" i="4" s="1"/>
  <c r="Q598" i="4" s="1"/>
  <c r="I140" i="4" a="1"/>
  <c r="I140" i="4" s="1"/>
  <c r="I116" i="4" a="1"/>
  <c r="I116" i="4" s="1"/>
  <c r="I91" i="4" a="1"/>
  <c r="I91" i="4" s="1"/>
  <c r="I157" i="4" a="1"/>
  <c r="I157" i="4" s="1"/>
  <c r="I96" i="4" a="1"/>
  <c r="I96" i="4" s="1"/>
  <c r="I345" i="4" a="1"/>
  <c r="I345" i="4" s="1"/>
  <c r="I353" i="4" a="1"/>
  <c r="I353" i="4" s="1"/>
  <c r="I377" i="4" a="1"/>
  <c r="I377" i="4" s="1"/>
  <c r="I467" i="4" a="1"/>
  <c r="I467" i="4" s="1"/>
  <c r="I521" i="4" a="1"/>
  <c r="I521" i="4" s="1"/>
  <c r="I579" i="4" a="1"/>
  <c r="I579" i="4" s="1"/>
  <c r="I555" i="4" a="1"/>
  <c r="I555" i="4" s="1"/>
  <c r="I613" i="4" a="1"/>
  <c r="I613" i="4" s="1"/>
  <c r="I25" i="4" a="1"/>
  <c r="I25" i="4" s="1"/>
  <c r="I86" i="4" a="1"/>
  <c r="I86" i="4" s="1"/>
  <c r="I93" i="4" a="1"/>
  <c r="I93" i="4" s="1"/>
  <c r="I212" i="4" a="1"/>
  <c r="I212" i="4" s="1"/>
  <c r="I300" i="4" a="1"/>
  <c r="I300" i="4" s="1"/>
  <c r="I402" i="4" a="1"/>
  <c r="I402" i="4" s="1"/>
  <c r="I371" i="4" a="1"/>
  <c r="I371" i="4" s="1"/>
  <c r="I368" i="4" a="1"/>
  <c r="I368" i="4" s="1"/>
  <c r="I438" i="4" a="1"/>
  <c r="I438" i="4" s="1"/>
  <c r="I400" i="4" a="1"/>
  <c r="I400" i="4" s="1"/>
  <c r="I466" i="4" a="1"/>
  <c r="I466" i="4" s="1"/>
  <c r="I501" i="4" a="1"/>
  <c r="I501" i="4"/>
  <c r="I531" i="4" a="1"/>
  <c r="I531" i="4" s="1"/>
  <c r="I529" i="4" a="1"/>
  <c r="I529" i="4" s="1"/>
  <c r="I482" i="4" a="1"/>
  <c r="I482" i="4" s="1"/>
  <c r="I465" i="4" a="1"/>
  <c r="I465" i="4" s="1"/>
  <c r="I120" i="4" a="1"/>
  <c r="I120" i="4" s="1"/>
  <c r="I227" i="4" a="1"/>
  <c r="I227" i="4" s="1"/>
  <c r="I253" i="4" a="1"/>
  <c r="I253" i="4"/>
  <c r="I373" i="4" a="1"/>
  <c r="I373" i="4" s="1"/>
  <c r="I447" i="4" a="1"/>
  <c r="I447" i="4" s="1"/>
  <c r="I551" i="4" a="1"/>
  <c r="I551" i="4" s="1"/>
  <c r="I571" i="4" a="1"/>
  <c r="I571" i="4" s="1"/>
  <c r="I596" i="4" a="1"/>
  <c r="I596" i="4" s="1"/>
  <c r="I585" i="4" a="1"/>
  <c r="I585" i="4" s="1"/>
  <c r="I574" i="4" a="1"/>
  <c r="I574" i="4"/>
  <c r="I658" i="4" a="1"/>
  <c r="I658" i="4" s="1"/>
  <c r="I647" i="4" a="1"/>
  <c r="I647" i="4" s="1"/>
  <c r="I81" i="4" a="1"/>
  <c r="I81" i="4" s="1"/>
  <c r="I36" i="4" a="1"/>
  <c r="I36" i="4" s="1"/>
  <c r="I79" i="4" a="1"/>
  <c r="I79" i="4" s="1"/>
  <c r="I150" i="4" a="1"/>
  <c r="I150" i="4" s="1"/>
  <c r="I145" i="4" a="1"/>
  <c r="I145" i="4" s="1"/>
  <c r="I197" i="4" a="1"/>
  <c r="I197" i="4" s="1"/>
  <c r="I213" i="4" a="1"/>
  <c r="I213" i="4" s="1"/>
  <c r="I224" i="4" a="1"/>
  <c r="I224" i="4" s="1"/>
  <c r="I180" i="4" a="1"/>
  <c r="I180" i="4" s="1"/>
  <c r="I302" i="4" a="1"/>
  <c r="I302" i="4" s="1"/>
  <c r="I257" i="4" a="1"/>
  <c r="I257" i="4" s="1"/>
  <c r="I344" i="4" a="1"/>
  <c r="I344" i="4" s="1"/>
  <c r="I357" i="4" a="1"/>
  <c r="I357" i="4" s="1"/>
  <c r="I405" i="4" a="1"/>
  <c r="I405" i="4" s="1"/>
  <c r="I388" i="4" a="1"/>
  <c r="I388" i="4" s="1"/>
  <c r="I378" i="4" a="1"/>
  <c r="I378" i="4" s="1"/>
  <c r="Q378" i="4" s="1"/>
  <c r="I431" i="4" a="1"/>
  <c r="I431" i="4" s="1"/>
  <c r="I396" i="4" a="1"/>
  <c r="I396" i="4" s="1"/>
  <c r="I427" i="4" a="1"/>
  <c r="I427" i="4" s="1"/>
  <c r="I506" i="4" a="1"/>
  <c r="I506" i="4" s="1"/>
  <c r="I507" i="4" a="1"/>
  <c r="I507" i="4" s="1"/>
  <c r="I552" i="4" a="1"/>
  <c r="I552" i="4" s="1"/>
  <c r="I484" i="4" a="1"/>
  <c r="I484" i="4" s="1"/>
  <c r="I620" i="4" a="1"/>
  <c r="I620" i="4" s="1"/>
  <c r="I587" i="4" a="1"/>
  <c r="I587" i="4" s="1"/>
  <c r="I661" i="4" a="1"/>
  <c r="I661" i="4" s="1"/>
  <c r="I643" i="4" a="1"/>
  <c r="I643" i="4" s="1"/>
  <c r="I655" i="4" a="1"/>
  <c r="I655" i="4" s="1"/>
  <c r="I657" i="4" a="1"/>
  <c r="I657" i="4" s="1"/>
  <c r="I669" i="4" a="1"/>
  <c r="I669" i="4" s="1"/>
  <c r="Q669" i="4" s="1"/>
  <c r="I60" i="4" a="1"/>
  <c r="I60" i="4" s="1"/>
  <c r="I76" i="4" a="1"/>
  <c r="I76" i="4" s="1"/>
  <c r="I127" i="4" a="1"/>
  <c r="I127" i="4" s="1"/>
  <c r="I238" i="4" a="1"/>
  <c r="I238" i="4" s="1"/>
  <c r="I290" i="4" a="1"/>
  <c r="I290" i="4" s="1"/>
  <c r="I307" i="4" a="1"/>
  <c r="I307" i="4" s="1"/>
  <c r="I310" i="4" a="1"/>
  <c r="I310" i="4" s="1"/>
  <c r="I409" i="4" a="1"/>
  <c r="I409" i="4" s="1"/>
  <c r="I355" i="4" a="1"/>
  <c r="I355" i="4" s="1"/>
  <c r="I450" i="4" a="1"/>
  <c r="I450" i="4" s="1"/>
  <c r="I461" i="4" a="1"/>
  <c r="I461" i="4" s="1"/>
  <c r="I592" i="4" a="1"/>
  <c r="I592" i="4" s="1"/>
  <c r="I640" i="4" a="1"/>
  <c r="I640" i="4" s="1"/>
  <c r="I642" i="4" a="1"/>
  <c r="I642" i="4" s="1"/>
  <c r="I607" i="4" a="1"/>
  <c r="I607" i="4" s="1"/>
  <c r="I656" i="4" a="1"/>
  <c r="I656" i="4" s="1"/>
  <c r="I24" i="4" a="1"/>
  <c r="I24" i="4" s="1"/>
  <c r="I43" i="4" a="1"/>
  <c r="I43" i="4" s="1"/>
  <c r="I62" i="4" a="1"/>
  <c r="I62" i="4" s="1"/>
  <c r="I50" i="4" a="1"/>
  <c r="I50" i="4" s="1"/>
  <c r="I115" i="4" a="1"/>
  <c r="I115" i="4" s="1"/>
  <c r="I55" i="4" a="1"/>
  <c r="I55" i="4" s="1"/>
  <c r="I33" i="4" a="1"/>
  <c r="I33" i="4" s="1"/>
  <c r="I107" i="4" a="1"/>
  <c r="I107" i="4" s="1"/>
  <c r="I187" i="4" a="1"/>
  <c r="I187" i="4" s="1"/>
  <c r="I177" i="4" a="1"/>
  <c r="I177" i="4" s="1"/>
  <c r="I192" i="4" a="1"/>
  <c r="I192" i="4" s="1"/>
  <c r="I235" i="4" a="1"/>
  <c r="I235" i="4" s="1"/>
  <c r="I208" i="4" a="1"/>
  <c r="I208" i="4" s="1"/>
  <c r="I252" i="4" a="1"/>
  <c r="I252" i="4" s="1"/>
  <c r="I254" i="4" a="1"/>
  <c r="I254" i="4" s="1"/>
  <c r="I303" i="4" a="1"/>
  <c r="I303" i="4" s="1"/>
  <c r="I237" i="4" a="1"/>
  <c r="I237" i="4" s="1"/>
  <c r="I343" i="4" a="1"/>
  <c r="I343" i="4" s="1"/>
  <c r="I332" i="4" a="1"/>
  <c r="I332" i="4" s="1"/>
  <c r="I366" i="4" a="1"/>
  <c r="I366" i="4" s="1"/>
  <c r="I328" i="4" a="1"/>
  <c r="I328" i="4" s="1"/>
  <c r="I475" i="4" a="1"/>
  <c r="I475" i="4" s="1"/>
  <c r="I451" i="4" a="1"/>
  <c r="I451" i="4" s="1"/>
  <c r="I315" i="4" a="1"/>
  <c r="I315" i="4" s="1"/>
  <c r="I464" i="4" a="1"/>
  <c r="I464" i="4" s="1"/>
  <c r="I403" i="4" a="1"/>
  <c r="I403" i="4" s="1"/>
  <c r="I522" i="4" a="1"/>
  <c r="I522" i="4" s="1"/>
  <c r="I490" i="4" a="1"/>
  <c r="I490" i="4" s="1"/>
  <c r="I486" i="4" a="1"/>
  <c r="I486" i="4" s="1"/>
  <c r="I433" i="4" a="1"/>
  <c r="I433" i="4" s="1"/>
  <c r="I543" i="4" a="1"/>
  <c r="I543" i="4" s="1"/>
  <c r="I485" i="4" a="1"/>
  <c r="I485" i="4" s="1"/>
  <c r="I494" i="4" a="1"/>
  <c r="I494" i="4" s="1"/>
  <c r="I581" i="4" a="1"/>
  <c r="I581" i="4" s="1"/>
  <c r="Q581" i="4" s="1"/>
  <c r="I518" i="4" a="1"/>
  <c r="I518" i="4" s="1"/>
  <c r="I548" i="4" a="1"/>
  <c r="I548" i="4" s="1"/>
  <c r="I527" i="4" a="1"/>
  <c r="I527" i="4" s="1"/>
  <c r="I561" i="4" a="1"/>
  <c r="I561" i="4" s="1"/>
  <c r="I572" i="4" a="1"/>
  <c r="I572" i="4" s="1"/>
  <c r="I626" i="4" a="1"/>
  <c r="I626" i="4" s="1"/>
  <c r="I553" i="4" a="1"/>
  <c r="I553" i="4" s="1"/>
  <c r="Q553" i="4" s="1"/>
  <c r="I544" i="4" a="1"/>
  <c r="I544" i="4" s="1"/>
  <c r="I651" i="4" a="1"/>
  <c r="I651" i="4" s="1"/>
  <c r="I616" i="4" a="1"/>
  <c r="I616" i="4" s="1"/>
  <c r="I601" i="4" a="1"/>
  <c r="I601" i="4" s="1"/>
  <c r="I619" i="4" a="1"/>
  <c r="I619" i="4" s="1"/>
  <c r="I2" i="4" a="1"/>
  <c r="I2" i="4" s="1"/>
  <c r="I31" i="4" a="1"/>
  <c r="I31" i="4" s="1"/>
  <c r="I37" i="4" a="1"/>
  <c r="I37" i="4" s="1"/>
  <c r="I95" i="4" a="1"/>
  <c r="I95" i="4" s="1"/>
  <c r="I99" i="4" a="1"/>
  <c r="I99" i="4" s="1"/>
  <c r="I170" i="4" a="1"/>
  <c r="I170" i="4" s="1"/>
  <c r="I181" i="4" a="1"/>
  <c r="I181" i="4" s="1"/>
  <c r="I109" i="4" a="1"/>
  <c r="I109" i="4" s="1"/>
  <c r="I174" i="4" a="1"/>
  <c r="I174" i="4" s="1"/>
  <c r="I190" i="4" a="1"/>
  <c r="I190" i="4" s="1"/>
  <c r="I293" i="4" a="1"/>
  <c r="I293" i="4" s="1"/>
  <c r="I220" i="4" a="1"/>
  <c r="I220" i="4" s="1"/>
  <c r="I319" i="4" a="1"/>
  <c r="I319" i="4" s="1"/>
  <c r="I333" i="4" a="1"/>
  <c r="I333" i="4" s="1"/>
  <c r="I367" i="4" a="1"/>
  <c r="I367" i="4" s="1"/>
  <c r="I437" i="4" a="1"/>
  <c r="I437" i="4" s="1"/>
  <c r="I401" i="4" a="1"/>
  <c r="I401" i="4" s="1"/>
  <c r="I549" i="4" a="1"/>
  <c r="I549" i="4" s="1"/>
  <c r="I588" i="4" a="1"/>
  <c r="I588" i="4" s="1"/>
  <c r="I14" i="4" a="1"/>
  <c r="I14" i="4" s="1"/>
  <c r="I44" i="4" a="1"/>
  <c r="I44" i="4" s="1"/>
  <c r="I185" i="4" a="1"/>
  <c r="I185" i="4" s="1"/>
  <c r="I194" i="4" a="1"/>
  <c r="I194" i="4" s="1"/>
  <c r="I233" i="4" a="1"/>
  <c r="I233" i="4" s="1"/>
  <c r="I155" i="4" a="1"/>
  <c r="I155" i="4" s="1"/>
  <c r="I188" i="4" a="1"/>
  <c r="I188" i="4" s="1"/>
  <c r="I239" i="4" a="1"/>
  <c r="I239" i="4" s="1"/>
  <c r="I321" i="4" a="1"/>
  <c r="I321" i="4" s="1"/>
  <c r="I221" i="4" a="1"/>
  <c r="I221" i="4" s="1"/>
  <c r="I356" i="4" a="1"/>
  <c r="I356" i="4" s="1"/>
  <c r="I309" i="4" a="1"/>
  <c r="I309" i="4" s="1"/>
  <c r="I362" i="4" a="1"/>
  <c r="I362" i="4" s="1"/>
  <c r="I444" i="4" a="1"/>
  <c r="I444" i="4" s="1"/>
  <c r="I390" i="4" a="1"/>
  <c r="I390" i="4" s="1"/>
  <c r="I386" i="4" a="1"/>
  <c r="I386" i="4" s="1"/>
  <c r="I523" i="4" a="1"/>
  <c r="I523" i="4" s="1"/>
  <c r="I469" i="4" a="1"/>
  <c r="I469" i="4" s="1"/>
  <c r="I560" i="4" a="1"/>
  <c r="I560" i="4" s="1"/>
  <c r="I602" i="4" a="1"/>
  <c r="I602" i="4" s="1"/>
  <c r="I623" i="4" a="1"/>
  <c r="I623" i="4" s="1"/>
  <c r="I629" i="4" a="1"/>
  <c r="I629" i="4" s="1"/>
  <c r="I65" i="4" a="1"/>
  <c r="I65" i="4" s="1"/>
  <c r="I48" i="4" a="1"/>
  <c r="I48" i="4" s="1"/>
  <c r="I77" i="4" a="1"/>
  <c r="I77" i="4" s="1"/>
  <c r="I26" i="4" a="1"/>
  <c r="I26" i="4" s="1"/>
  <c r="I53" i="4" a="1"/>
  <c r="I53" i="4" s="1"/>
  <c r="I83" i="4" a="1"/>
  <c r="I83" i="4" s="1"/>
  <c r="I123" i="4" a="1"/>
  <c r="I123" i="4" s="1"/>
  <c r="I49" i="4" a="1"/>
  <c r="I49" i="4" s="1"/>
  <c r="I45" i="4" a="1"/>
  <c r="I45" i="4" s="1"/>
  <c r="I78" i="4" a="1"/>
  <c r="I78" i="4" s="1"/>
  <c r="I82" i="4" a="1"/>
  <c r="I82" i="4" s="1"/>
  <c r="I88" i="4" a="1"/>
  <c r="I88" i="4" s="1"/>
  <c r="I46" i="4" a="1"/>
  <c r="I46" i="4" s="1"/>
  <c r="I167" i="4" a="1"/>
  <c r="I167" i="4" s="1"/>
  <c r="I132" i="4" a="1"/>
  <c r="I132" i="4" s="1"/>
  <c r="I193" i="4" a="1"/>
  <c r="I193" i="4" s="1"/>
  <c r="I250" i="4" a="1"/>
  <c r="I250" i="4" s="1"/>
  <c r="I203" i="4" a="1"/>
  <c r="I203" i="4" s="1"/>
  <c r="I128" i="4" a="1"/>
  <c r="I128" i="4" s="1"/>
  <c r="I209" i="4" a="1"/>
  <c r="I209" i="4" s="1"/>
  <c r="I258" i="4" a="1"/>
  <c r="I258" i="4" s="1"/>
  <c r="I294" i="4" a="1"/>
  <c r="I294" i="4" s="1"/>
  <c r="I201" i="4" a="1"/>
  <c r="I201" i="4" s="1"/>
  <c r="I218" i="4" a="1"/>
  <c r="I218" i="4" s="1"/>
  <c r="I299" i="4" a="1"/>
  <c r="I299" i="4" s="1"/>
  <c r="I277" i="4" a="1"/>
  <c r="I277" i="4"/>
  <c r="I404" i="4" a="1"/>
  <c r="I404" i="4" s="1"/>
  <c r="I351" i="4" a="1"/>
  <c r="I351" i="4" s="1"/>
  <c r="I449" i="4" a="1"/>
  <c r="I449" i="4" s="1"/>
  <c r="I418" i="4" a="1"/>
  <c r="I418" i="4" s="1"/>
  <c r="I413" i="4" a="1"/>
  <c r="I413" i="4" s="1"/>
  <c r="I533" i="4" a="1"/>
  <c r="I533" i="4" s="1"/>
  <c r="I617" i="4" a="1"/>
  <c r="I617" i="4" s="1"/>
  <c r="I530" i="4" a="1"/>
  <c r="I530" i="4" s="1"/>
  <c r="I600" i="4" a="1"/>
  <c r="I600" i="4"/>
  <c r="I631" i="4" a="1"/>
  <c r="I631" i="4" s="1"/>
  <c r="I625" i="4" a="1"/>
  <c r="I625" i="4" s="1"/>
  <c r="I18" i="4" a="1"/>
  <c r="I18" i="4" s="1"/>
  <c r="I5" i="4" a="1"/>
  <c r="I5" i="4" s="1"/>
  <c r="I97" i="4" a="1"/>
  <c r="I97" i="4" s="1"/>
  <c r="I202" i="4" a="1"/>
  <c r="I202" i="4" s="1"/>
  <c r="I217" i="4" a="1"/>
  <c r="I217" i="4" s="1"/>
  <c r="I262" i="4" a="1"/>
  <c r="I262" i="4" s="1"/>
  <c r="I168" i="4" a="1"/>
  <c r="I168" i="4" s="1"/>
  <c r="I271" i="4" a="1"/>
  <c r="I271" i="4" s="1"/>
  <c r="I259" i="4" a="1"/>
  <c r="I259" i="4" s="1"/>
  <c r="I283" i="4" a="1"/>
  <c r="I283" i="4" s="1"/>
  <c r="I291" i="4" a="1"/>
  <c r="I291" i="4" s="1"/>
  <c r="I226" i="4" a="1"/>
  <c r="I226" i="4" s="1"/>
  <c r="I245" i="4" a="1"/>
  <c r="I245" i="4" s="1"/>
  <c r="I311" i="4" a="1"/>
  <c r="I311" i="4" s="1"/>
  <c r="I326" i="4" a="1"/>
  <c r="I326" i="4" s="1"/>
  <c r="I446" i="4" a="1"/>
  <c r="I446" i="4" s="1"/>
  <c r="I354" i="4" a="1"/>
  <c r="I354" i="4" s="1"/>
  <c r="I334" i="4" a="1"/>
  <c r="I334" i="4" s="1"/>
  <c r="I369" i="4" a="1"/>
  <c r="I369" i="4" s="1"/>
  <c r="I380" i="4" a="1"/>
  <c r="I380" i="4" s="1"/>
  <c r="I407" i="4" a="1"/>
  <c r="I407" i="4" s="1"/>
  <c r="I415" i="4" a="1"/>
  <c r="I415" i="4" s="1"/>
  <c r="I477" i="4" a="1"/>
  <c r="I477" i="4" s="1"/>
  <c r="I492" i="4" a="1"/>
  <c r="I492" i="4" s="1"/>
  <c r="I500" i="4" a="1"/>
  <c r="I500" i="4" s="1"/>
  <c r="I563" i="4" a="1"/>
  <c r="I563" i="4" s="1"/>
  <c r="I481" i="4" a="1"/>
  <c r="I481" i="4" s="1"/>
  <c r="I558" i="4" a="1"/>
  <c r="I558" i="4" s="1"/>
  <c r="I15" i="4" a="1"/>
  <c r="I15" i="4" s="1"/>
  <c r="I59" i="4" a="1"/>
  <c r="I59" i="4" s="1"/>
  <c r="I100" i="4" a="1"/>
  <c r="I100" i="4" s="1"/>
  <c r="I142" i="4" a="1"/>
  <c r="I142" i="4" s="1"/>
  <c r="I154" i="4" a="1"/>
  <c r="I154" i="4" s="1"/>
  <c r="I153" i="4" a="1"/>
  <c r="I153" i="4" s="1"/>
  <c r="I191" i="4" a="1"/>
  <c r="I191" i="4" s="1"/>
  <c r="I270" i="4" a="1"/>
  <c r="I270" i="4" s="1"/>
  <c r="I223" i="4" a="1"/>
  <c r="I223" i="4" s="1"/>
  <c r="I246" i="4" a="1"/>
  <c r="I246" i="4" s="1"/>
  <c r="I27" i="4" a="1"/>
  <c r="I27" i="4" s="1"/>
  <c r="I347" i="4" a="1"/>
  <c r="I347" i="4" s="1"/>
  <c r="I397" i="4" a="1"/>
  <c r="I397" i="4" s="1"/>
  <c r="I266" i="4" a="1"/>
  <c r="I266" i="4" s="1"/>
  <c r="I509" i="4" a="1"/>
  <c r="I509" i="4" s="1"/>
  <c r="I503" i="4" a="1"/>
  <c r="I503" i="4" s="1"/>
  <c r="Q503" i="4" s="1"/>
  <c r="I562" i="4" a="1"/>
  <c r="I562" i="4" s="1"/>
  <c r="Q562" i="4" s="1"/>
  <c r="I325" i="4" a="1"/>
  <c r="I325" i="4" s="1"/>
  <c r="I644" i="4" a="1"/>
  <c r="I644" i="4" s="1"/>
  <c r="I659" i="4" a="1"/>
  <c r="I659" i="4" s="1"/>
  <c r="I11" i="4" a="1"/>
  <c r="I11" i="4" s="1"/>
  <c r="I38" i="4" a="1"/>
  <c r="I38" i="4" s="1"/>
  <c r="I98" i="4" a="1"/>
  <c r="I98" i="4" s="1"/>
  <c r="I119" i="4" a="1"/>
  <c r="I119" i="4" s="1"/>
  <c r="I172" i="4" a="1"/>
  <c r="I172" i="4" s="1"/>
  <c r="I199" i="4" a="1"/>
  <c r="I199" i="4" s="1"/>
  <c r="I198" i="4" a="1"/>
  <c r="I198" i="4" s="1"/>
  <c r="I189" i="4" a="1"/>
  <c r="I189" i="4" s="1"/>
  <c r="I184" i="4" a="1"/>
  <c r="I184" i="4" s="1"/>
  <c r="I272" i="4" a="1"/>
  <c r="I272" i="4" s="1"/>
  <c r="I276" i="4" a="1"/>
  <c r="I276" i="4" s="1"/>
  <c r="I126" i="4" a="1"/>
  <c r="I126" i="4" s="1"/>
  <c r="I341" i="4" a="1"/>
  <c r="I341" i="4" s="1"/>
  <c r="Q341" i="4" s="1"/>
  <c r="I314" i="4" a="1"/>
  <c r="I314" i="4" s="1"/>
  <c r="I374" i="4" a="1"/>
  <c r="I374" i="4" s="1"/>
  <c r="I489" i="4" a="1"/>
  <c r="I489" i="4" s="1"/>
  <c r="I457" i="4" a="1"/>
  <c r="I457" i="4" s="1"/>
  <c r="I525" i="4" a="1"/>
  <c r="I525" i="4" s="1"/>
  <c r="I346" i="4" a="1"/>
  <c r="I346" i="4" s="1"/>
  <c r="I470" i="4" a="1"/>
  <c r="I470" i="4" s="1"/>
  <c r="I456" i="4" a="1"/>
  <c r="I456" i="4" s="1"/>
  <c r="I412" i="4" a="1"/>
  <c r="I412" i="4" s="1"/>
  <c r="I458" i="4" a="1"/>
  <c r="I458" i="4" s="1"/>
  <c r="I547" i="4" a="1"/>
  <c r="I547" i="4" s="1"/>
  <c r="I540" i="4" a="1"/>
  <c r="I540" i="4" s="1"/>
  <c r="I516" i="4" a="1"/>
  <c r="I516" i="4" s="1"/>
  <c r="I575" i="4" a="1"/>
  <c r="I575" i="4" s="1"/>
  <c r="I73" i="4" a="1"/>
  <c r="I73" i="4" s="1"/>
  <c r="I61" i="4" a="1"/>
  <c r="I61" i="4" s="1"/>
  <c r="I34" i="4" a="1"/>
  <c r="I34" i="4" s="1"/>
  <c r="I151" i="4" a="1"/>
  <c r="I151" i="4" s="1"/>
  <c r="I160" i="4" a="1"/>
  <c r="I160" i="4" s="1"/>
  <c r="I182" i="4" a="1"/>
  <c r="I182" i="4" s="1"/>
  <c r="I135" i="4" a="1"/>
  <c r="I135" i="4" s="1"/>
  <c r="I256" i="4" a="1"/>
  <c r="I256" i="4" s="1"/>
  <c r="I301" i="4" a="1"/>
  <c r="I301" i="4" s="1"/>
  <c r="I216" i="4" a="1"/>
  <c r="I216" i="4" s="1"/>
  <c r="I242" i="4" a="1"/>
  <c r="I242" i="4" s="1"/>
  <c r="I207" i="4" a="1"/>
  <c r="I207" i="4" s="1"/>
  <c r="I338" i="4" a="1"/>
  <c r="I338" i="4" s="1"/>
  <c r="I350" i="4" a="1"/>
  <c r="I350" i="4" s="1"/>
  <c r="I274" i="4" a="1"/>
  <c r="I274" i="4" s="1"/>
  <c r="I231" i="4" a="1"/>
  <c r="I231" i="4" s="1"/>
  <c r="I381" i="4" a="1"/>
  <c r="I381" i="4" s="1"/>
  <c r="Q381" i="4" s="1"/>
  <c r="I394" i="4" a="1"/>
  <c r="I394" i="4" s="1"/>
  <c r="I406" i="4" a="1"/>
  <c r="I406" i="4" s="1"/>
  <c r="I385" i="4" a="1"/>
  <c r="I385" i="4" s="1"/>
  <c r="I424" i="4" a="1"/>
  <c r="I424" i="4" s="1"/>
  <c r="I389" i="4" a="1"/>
  <c r="I389" i="4" s="1"/>
  <c r="I435" i="4" a="1"/>
  <c r="I435" i="4" s="1"/>
  <c r="I520" i="4" a="1"/>
  <c r="I520" i="4" s="1"/>
  <c r="I565" i="4" a="1"/>
  <c r="I565" i="4" s="1"/>
  <c r="I497" i="4" a="1"/>
  <c r="I497" i="4" s="1"/>
  <c r="I582" i="4" a="1"/>
  <c r="I582" i="4" s="1"/>
  <c r="Q582" i="4" s="1"/>
  <c r="I633" i="4" a="1"/>
  <c r="I633" i="4" s="1"/>
  <c r="I636" i="4" a="1"/>
  <c r="I636" i="4" s="1"/>
  <c r="I634" i="4" a="1"/>
  <c r="I634" i="4" s="1"/>
  <c r="I4" i="4" a="1"/>
  <c r="I4" i="4" s="1"/>
  <c r="I28" i="4" a="1"/>
  <c r="I28" i="4" s="1"/>
  <c r="I80" i="4" a="1"/>
  <c r="I80" i="4" s="1"/>
  <c r="I121" i="4" a="1"/>
  <c r="I121" i="4" s="1"/>
  <c r="I215" i="4" a="1"/>
  <c r="I215" i="4" s="1"/>
  <c r="I171" i="4" a="1"/>
  <c r="I171" i="4" s="1"/>
  <c r="I240" i="4" a="1"/>
  <c r="I240" i="4" s="1"/>
  <c r="I183" i="4" a="1"/>
  <c r="I183" i="4" s="1"/>
  <c r="I336" i="4" a="1"/>
  <c r="I336" i="4" s="1"/>
  <c r="I308" i="4" a="1"/>
  <c r="I308" i="4" s="1"/>
  <c r="I268" i="4" a="1"/>
  <c r="I268" i="4" s="1"/>
  <c r="I419" i="4" a="1"/>
  <c r="I419" i="4" s="1"/>
  <c r="I376" i="4" a="1"/>
  <c r="I376" i="4" s="1"/>
  <c r="I392" i="4" a="1"/>
  <c r="I392" i="4" s="1"/>
  <c r="I542" i="4" a="1"/>
  <c r="I542" i="4" s="1"/>
  <c r="I495" i="4" a="1"/>
  <c r="I495" i="4" s="1"/>
  <c r="I611" i="4" a="1"/>
  <c r="I611" i="4" s="1"/>
  <c r="I508" i="4" a="1"/>
  <c r="I508" i="4" s="1"/>
  <c r="I615" i="4" a="1"/>
  <c r="I615" i="4" s="1"/>
  <c r="I6" i="4" a="1"/>
  <c r="I6" i="4" s="1"/>
  <c r="I112" i="4" a="1"/>
  <c r="I112" i="4" s="1"/>
  <c r="I42" i="4" a="1"/>
  <c r="I42" i="4" s="1"/>
  <c r="I92" i="4" a="1"/>
  <c r="I92" i="4" s="1"/>
  <c r="I129" i="4" a="1"/>
  <c r="I129" i="4" s="1"/>
  <c r="I162" i="4" a="1"/>
  <c r="I162" i="4" s="1"/>
  <c r="I264" i="4" a="1"/>
  <c r="I264" i="4" s="1"/>
  <c r="I248" i="4" a="1"/>
  <c r="I248" i="4" s="1"/>
  <c r="Q248" i="4" s="1"/>
  <c r="I304" i="4" a="1"/>
  <c r="I304" i="4" s="1"/>
  <c r="I416" i="4" a="1"/>
  <c r="I416" i="4" s="1"/>
  <c r="I410" i="4" a="1"/>
  <c r="I410" i="4" s="1"/>
  <c r="I411" i="4" a="1"/>
  <c r="I411" i="4" s="1"/>
  <c r="I514" i="4" a="1"/>
  <c r="I514" i="4" s="1"/>
  <c r="I550" i="4" a="1"/>
  <c r="I550" i="4" s="1"/>
  <c r="I622" i="4" a="1"/>
  <c r="I622" i="4" s="1"/>
  <c r="I605" i="4" a="1"/>
  <c r="I605" i="4" s="1"/>
  <c r="Q605" i="4" s="1"/>
  <c r="I609" i="4" a="1"/>
  <c r="I609" i="4" s="1"/>
  <c r="Q609" i="4" s="1"/>
  <c r="I650" i="4" a="1"/>
  <c r="I650" i="4" s="1"/>
  <c r="I662" i="4" a="1"/>
  <c r="I662" i="4" s="1"/>
  <c r="I8" i="4" a="1"/>
  <c r="I8" i="4" s="1"/>
  <c r="I66" i="4" a="1"/>
  <c r="I66" i="4" s="1"/>
  <c r="I110" i="4" a="1"/>
  <c r="I110" i="4" s="1"/>
  <c r="I114" i="4" a="1"/>
  <c r="I114" i="4" s="1"/>
  <c r="I108" i="4" a="1"/>
  <c r="I108" i="4" s="1"/>
  <c r="I139" i="4" a="1"/>
  <c r="I139" i="4" s="1"/>
  <c r="I152" i="4" a="1"/>
  <c r="I152" i="4" s="1"/>
  <c r="I434" i="4" a="1"/>
  <c r="I434" i="4" s="1"/>
  <c r="I515" i="4" a="1"/>
  <c r="I515" i="4" s="1"/>
  <c r="I496" i="4" a="1"/>
  <c r="I496" i="4" s="1"/>
  <c r="I557" i="4" a="1"/>
  <c r="I557" i="4" s="1"/>
  <c r="I608" i="4" a="1"/>
  <c r="I608" i="4" s="1"/>
  <c r="I632" i="4" a="1"/>
  <c r="I632" i="4" s="1"/>
  <c r="I628" i="4" a="1"/>
  <c r="I628" i="4" s="1"/>
  <c r="Q628" i="4" s="1"/>
  <c r="I604" i="4" a="1"/>
  <c r="I604" i="4" s="1"/>
  <c r="Q604" i="4" s="1"/>
  <c r="I593" i="4" a="1"/>
  <c r="I593" i="4" s="1"/>
  <c r="I641" i="4" a="1"/>
  <c r="I641" i="4" s="1"/>
  <c r="I173" i="4" a="1"/>
  <c r="I173" i="4" s="1"/>
  <c r="I360" i="4" a="1"/>
  <c r="I360" i="4" s="1"/>
  <c r="I468" i="4" a="1"/>
  <c r="I468" i="4" s="1"/>
  <c r="I474" i="4" a="1"/>
  <c r="I474" i="4" s="1"/>
  <c r="I526" i="4" a="1"/>
  <c r="I526" i="4" s="1"/>
  <c r="I590" i="4" a="1"/>
  <c r="I590" i="4" s="1"/>
  <c r="I599" i="4" a="1"/>
  <c r="I599" i="4" s="1"/>
  <c r="I576" i="4" a="1"/>
  <c r="I576" i="4" s="1"/>
  <c r="I539" i="4" a="1"/>
  <c r="I539" i="4" s="1"/>
  <c r="I637" i="4" a="1"/>
  <c r="I637" i="4" s="1"/>
  <c r="I624" i="4" a="1"/>
  <c r="I624" i="4" s="1"/>
  <c r="I618" i="4" a="1"/>
  <c r="I618" i="4" s="1"/>
  <c r="Q618" i="4" s="1"/>
  <c r="I12" i="4" a="1"/>
  <c r="I12" i="4" s="1"/>
  <c r="I35" i="4" a="1"/>
  <c r="I35" i="4" s="1"/>
  <c r="I69" i="4" a="1"/>
  <c r="I69" i="4" s="1"/>
  <c r="I131" i="4" a="1"/>
  <c r="I131" i="4" s="1"/>
  <c r="I165" i="4" a="1"/>
  <c r="I165" i="4" s="1"/>
  <c r="I279" i="4" a="1"/>
  <c r="I279" i="4" s="1"/>
  <c r="I280" i="4" a="1"/>
  <c r="I280" i="4" s="1"/>
  <c r="I281" i="4" a="1"/>
  <c r="I281" i="4" s="1"/>
  <c r="I323" i="4" a="1"/>
  <c r="I323" i="4" s="1"/>
  <c r="I285" i="4" a="1"/>
  <c r="I285" i="4" s="1"/>
  <c r="I372" i="4" a="1"/>
  <c r="I372" i="4" s="1"/>
  <c r="I462" i="4" a="1"/>
  <c r="I462" i="4" s="1"/>
  <c r="I429" i="4" a="1"/>
  <c r="I429" i="4" s="1"/>
  <c r="I570" i="4" a="1"/>
  <c r="I570" i="4" s="1"/>
  <c r="I445" i="4" a="1"/>
  <c r="I445" i="4" s="1"/>
  <c r="I559" i="4" a="1"/>
  <c r="I559" i="4" s="1"/>
  <c r="I524" i="4" a="1"/>
  <c r="I524" i="4" s="1"/>
  <c r="Q524" i="4" s="1"/>
  <c r="I586" i="4" a="1"/>
  <c r="I586" i="4" s="1"/>
  <c r="I9" i="4" a="1"/>
  <c r="I9" i="4" s="1"/>
  <c r="I7" i="4" a="1"/>
  <c r="I7" i="4" s="1"/>
  <c r="I22" i="4" a="1"/>
  <c r="I22" i="4" s="1"/>
  <c r="I102" i="4" a="1"/>
  <c r="I102" i="4" s="1"/>
  <c r="I147" i="4" a="1"/>
  <c r="I147" i="4" s="1"/>
  <c r="I111" i="4" a="1"/>
  <c r="I111" i="4" s="1"/>
  <c r="I124" i="4" a="1"/>
  <c r="I124" i="4" s="1"/>
  <c r="I146" i="4" a="1"/>
  <c r="I146" i="4" s="1"/>
  <c r="I179" i="4" a="1"/>
  <c r="I179" i="4" s="1"/>
  <c r="I169" i="4" a="1"/>
  <c r="I169" i="4" s="1"/>
  <c r="I159" i="4" a="1"/>
  <c r="I159" i="4" s="1"/>
  <c r="I166" i="4" a="1"/>
  <c r="I166" i="4" s="1"/>
  <c r="I136" i="4" a="1"/>
  <c r="I136" i="4" s="1"/>
  <c r="I175" i="4" a="1"/>
  <c r="I175" i="4" s="1"/>
  <c r="I236" i="4" a="1"/>
  <c r="I236" i="4" s="1"/>
  <c r="I324" i="4" a="1"/>
  <c r="I324" i="4" s="1"/>
  <c r="I313" i="4" a="1"/>
  <c r="I313" i="4" s="1"/>
  <c r="I342" i="4" a="1"/>
  <c r="I342" i="4" s="1"/>
  <c r="I379" i="4" a="1"/>
  <c r="I379" i="4" s="1"/>
  <c r="I327" i="4" a="1"/>
  <c r="I327" i="4" s="1"/>
  <c r="I282" i="4" a="1"/>
  <c r="I282" i="4" s="1"/>
  <c r="I382" i="4" a="1"/>
  <c r="I382" i="4" s="1"/>
  <c r="I432" i="4" a="1"/>
  <c r="I432" i="4" s="1"/>
  <c r="I455" i="4" a="1"/>
  <c r="I455" i="4" s="1"/>
  <c r="I452" i="4" a="1"/>
  <c r="I452" i="4" s="1"/>
  <c r="I370" i="4" a="1"/>
  <c r="I370" i="4" s="1"/>
  <c r="I348" i="4" a="1"/>
  <c r="I348" i="4" s="1"/>
  <c r="I391" i="4" a="1"/>
  <c r="I391" i="4" s="1"/>
  <c r="I512" i="4" a="1"/>
  <c r="I512" i="4" s="1"/>
  <c r="I556" i="4" a="1"/>
  <c r="I556" i="4" s="1"/>
  <c r="I536" i="4" a="1"/>
  <c r="I536" i="4" s="1"/>
  <c r="I440" i="4" a="1"/>
  <c r="I440" i="4" s="1"/>
  <c r="I532" i="4" a="1"/>
  <c r="I532" i="4" s="1"/>
  <c r="I519" i="4" a="1"/>
  <c r="I519" i="4" s="1"/>
  <c r="I479" i="4" a="1"/>
  <c r="I479" i="4" s="1"/>
  <c r="I320" i="4" a="1"/>
  <c r="I320" i="4" s="1"/>
  <c r="I566" i="4" a="1"/>
  <c r="I566" i="4" s="1"/>
  <c r="I47" i="4" a="1"/>
  <c r="I47" i="4" s="1"/>
  <c r="I234" i="4" a="1"/>
  <c r="I234" i="4" s="1"/>
  <c r="I330" i="4" a="1"/>
  <c r="I330" i="4" s="1"/>
  <c r="I288" i="4" a="1"/>
  <c r="I288" i="4" s="1"/>
  <c r="I365" i="4" a="1"/>
  <c r="I365" i="4" s="1"/>
  <c r="I349" i="4" a="1"/>
  <c r="I349" i="4" s="1"/>
  <c r="I430" i="4" a="1"/>
  <c r="I430" i="4" s="1"/>
  <c r="I473" i="4" a="1"/>
  <c r="I473" i="4" s="1"/>
  <c r="I460" i="4" a="1"/>
  <c r="I460" i="4" s="1"/>
  <c r="I578" i="4" a="1"/>
  <c r="I578" i="4" s="1"/>
  <c r="I504" i="4" a="1"/>
  <c r="I504" i="4" s="1"/>
  <c r="I541" i="4" a="1"/>
  <c r="I541" i="4" s="1"/>
  <c r="I535" i="4" a="1"/>
  <c r="I535" i="4" s="1"/>
  <c r="I564" i="4" a="1"/>
  <c r="I564" i="4" s="1"/>
  <c r="I487" i="4" a="1"/>
  <c r="I487" i="4" s="1"/>
  <c r="I502" i="4" a="1"/>
  <c r="I502" i="4" s="1"/>
  <c r="I510" i="4" a="1"/>
  <c r="I510" i="4" s="1"/>
  <c r="Q510" i="4" s="1"/>
  <c r="I567" i="4" a="1"/>
  <c r="I567" i="4" s="1"/>
  <c r="I635" i="4" a="1"/>
  <c r="I635" i="4" s="1"/>
  <c r="I648" i="4" a="1"/>
  <c r="I648" i="4" s="1"/>
  <c r="I664" i="4" a="1"/>
  <c r="I664" i="4" s="1"/>
  <c r="I663" i="4" a="1"/>
  <c r="I663" i="4" s="1"/>
  <c r="I665" i="4" a="1"/>
  <c r="I665" i="4" s="1"/>
  <c r="I654" i="4" a="1"/>
  <c r="I654" i="4" s="1"/>
  <c r="I21" i="4" a="1"/>
  <c r="I21" i="4" s="1"/>
  <c r="I58" i="4" a="1"/>
  <c r="I58" i="4"/>
  <c r="I94" i="4" a="1"/>
  <c r="I94" i="4" s="1"/>
  <c r="I87" i="4" a="1"/>
  <c r="I87" i="4" s="1"/>
  <c r="I204" i="4" a="1"/>
  <c r="I204" i="4" s="1"/>
  <c r="I292" i="4" a="1"/>
  <c r="I292" i="4" s="1"/>
  <c r="I361" i="4" a="1"/>
  <c r="I361" i="4" s="1"/>
  <c r="I312" i="4" a="1"/>
  <c r="I312" i="4" s="1"/>
  <c r="I305" i="4" a="1"/>
  <c r="I305" i="4"/>
  <c r="I267" i="4" a="1"/>
  <c r="I267" i="4" s="1"/>
  <c r="I364" i="4" a="1"/>
  <c r="I364" i="4" s="1"/>
  <c r="I421" i="4" a="1"/>
  <c r="I421" i="4" s="1"/>
  <c r="I426" i="4" a="1"/>
  <c r="I426" i="4" s="1"/>
  <c r="I423" i="4" a="1"/>
  <c r="I423" i="4" s="1"/>
  <c r="I488" i="4" a="1"/>
  <c r="I488" i="4" s="1"/>
  <c r="I483" i="4" a="1"/>
  <c r="I483" i="4" s="1"/>
  <c r="I453" i="4" a="1"/>
  <c r="I453" i="4" s="1"/>
  <c r="I538" i="4" a="1"/>
  <c r="I538" i="4" s="1"/>
  <c r="Q538" i="4" s="1"/>
  <c r="I463" i="4" a="1"/>
  <c r="I463" i="4" s="1"/>
  <c r="I577" i="4" a="1"/>
  <c r="I577" i="4" s="1"/>
  <c r="I621" i="4" a="1"/>
  <c r="I621" i="4" s="1"/>
  <c r="I29" i="4" a="1"/>
  <c r="I29" i="4" s="1"/>
  <c r="I40" i="4" a="1"/>
  <c r="I40" i="4" s="1"/>
  <c r="I74" i="4" a="1"/>
  <c r="I74" i="4" s="1"/>
  <c r="I105" i="4" a="1"/>
  <c r="I105" i="4" s="1"/>
  <c r="I113" i="4" a="1"/>
  <c r="I113" i="4" s="1"/>
  <c r="I186" i="4" a="1"/>
  <c r="I186" i="4" s="1"/>
  <c r="I161" i="4" a="1"/>
  <c r="I161" i="4" s="1"/>
  <c r="I137" i="4" a="1"/>
  <c r="I137" i="4" s="1"/>
  <c r="I200" i="4" a="1"/>
  <c r="I200" i="4" s="1"/>
  <c r="I232" i="4" a="1"/>
  <c r="I232" i="4" s="1"/>
  <c r="I138" i="4" a="1"/>
  <c r="I138" i="4" s="1"/>
  <c r="I156" i="4" a="1"/>
  <c r="I156" i="4" s="1"/>
  <c r="I205" i="4" a="1"/>
  <c r="I205" i="4" s="1"/>
  <c r="I195" i="4" a="1"/>
  <c r="I195" i="4" s="1"/>
  <c r="I296" i="4" a="1"/>
  <c r="I296" i="4" s="1"/>
  <c r="I228" i="4" a="1"/>
  <c r="I228" i="4" s="1"/>
  <c r="I247" i="4" a="1"/>
  <c r="I247" i="4" s="1"/>
  <c r="I278" i="4" a="1"/>
  <c r="I278" i="4" s="1"/>
  <c r="I329" i="4" a="1"/>
  <c r="I329" i="4" s="1"/>
  <c r="I316" i="4" a="1"/>
  <c r="I316" i="4" s="1"/>
  <c r="I398" i="4" a="1"/>
  <c r="I398" i="4" s="1"/>
  <c r="I414" i="4" a="1"/>
  <c r="I414" i="4" s="1"/>
  <c r="I454" i="4" a="1"/>
  <c r="I454" i="4" s="1"/>
  <c r="I441" i="4" a="1"/>
  <c r="I441" i="4" s="1"/>
  <c r="I459" i="4" a="1"/>
  <c r="I459" i="4" s="1"/>
  <c r="I439" i="4" a="1"/>
  <c r="I439" i="4" s="1"/>
  <c r="I480" i="4" a="1"/>
  <c r="I480" i="4" s="1"/>
  <c r="I545" i="4" a="1"/>
  <c r="I545" i="4" s="1"/>
  <c r="I595" i="4" a="1"/>
  <c r="I595" i="4" s="1"/>
  <c r="I594" i="4" a="1"/>
  <c r="I594" i="4" s="1"/>
  <c r="I584" i="4" a="1"/>
  <c r="I584" i="4" s="1"/>
  <c r="I554" i="4" a="1"/>
  <c r="I554" i="4" s="1"/>
  <c r="I603" i="4" a="1"/>
  <c r="I603" i="4" s="1"/>
  <c r="I517" i="4" a="1"/>
  <c r="I517" i="4" s="1"/>
  <c r="I583" i="4" a="1"/>
  <c r="I583" i="4" s="1"/>
  <c r="I660" i="4" a="1"/>
  <c r="I660" i="4" s="1"/>
  <c r="Q660" i="4" s="1"/>
  <c r="I68" i="4" a="1"/>
  <c r="I68" i="4" s="1"/>
  <c r="I122" i="4" a="1"/>
  <c r="I122" i="4" s="1"/>
  <c r="I41" i="4" a="1"/>
  <c r="I41" i="4" s="1"/>
  <c r="I144" i="4" a="1"/>
  <c r="I144" i="4" s="1"/>
  <c r="I214" i="4" a="1"/>
  <c r="I214" i="4" s="1"/>
  <c r="I225" i="4" a="1"/>
  <c r="I225" i="4" s="1"/>
  <c r="I358" i="4" a="1"/>
  <c r="I358" i="4" s="1"/>
  <c r="I493" i="4" a="1"/>
  <c r="I493" i="4" s="1"/>
  <c r="Q493" i="4" s="1"/>
  <c r="I476" i="4" a="1"/>
  <c r="I476" i="4"/>
  <c r="I499" i="4" a="1"/>
  <c r="I499" i="4" s="1"/>
  <c r="I537" i="4" a="1"/>
  <c r="I537" i="4" s="1"/>
  <c r="I498" i="4" a="1"/>
  <c r="I498" i="4" s="1"/>
  <c r="I569" i="4" a="1"/>
  <c r="I569" i="4" s="1"/>
  <c r="I591" i="4" a="1"/>
  <c r="I591" i="4" s="1"/>
  <c r="I639" i="4" a="1"/>
  <c r="I639" i="4" s="1"/>
  <c r="I589" i="4" a="1"/>
  <c r="I589" i="4"/>
  <c r="I653" i="4" a="1"/>
  <c r="I653" i="4" s="1"/>
  <c r="Q653" i="4" s="1"/>
  <c r="I666" i="4" a="1"/>
  <c r="I666" i="4" s="1"/>
  <c r="Q666" i="4" s="1"/>
  <c r="J52" i="4" a="1"/>
  <c r="J52" i="4" s="1"/>
  <c r="J10" i="4" a="1"/>
  <c r="J10" i="4" s="1"/>
  <c r="J13" i="4" a="1"/>
  <c r="J13" i="4" s="1"/>
  <c r="J16" i="4" a="1"/>
  <c r="J16" i="4" s="1"/>
  <c r="J51" i="4" a="1"/>
  <c r="J51" i="4" s="1"/>
  <c r="J54" i="4" a="1"/>
  <c r="J54" i="4" s="1"/>
  <c r="J23" i="4" a="1"/>
  <c r="J23" i="4" s="1"/>
  <c r="J70" i="4" a="1"/>
  <c r="J70" i="4" s="1"/>
  <c r="J84" i="4" a="1"/>
  <c r="J84" i="4" s="1"/>
  <c r="J57" i="4" a="1"/>
  <c r="J57" i="4" s="1"/>
  <c r="J143" i="4" a="1"/>
  <c r="J143" i="4" s="1"/>
  <c r="J106" i="4" a="1"/>
  <c r="J106" i="4" s="1"/>
  <c r="J149" i="4" a="1"/>
  <c r="J149" i="4" s="1"/>
  <c r="J210" i="4" a="1"/>
  <c r="J210" i="4" s="1"/>
  <c r="J32" i="4" a="1"/>
  <c r="J32" i="4" s="1"/>
  <c r="J206" i="4" a="1"/>
  <c r="J206" i="4" s="1"/>
  <c r="J222" i="4" a="1"/>
  <c r="J222" i="4" s="1"/>
  <c r="J219" i="4" a="1"/>
  <c r="J219" i="4" s="1"/>
  <c r="J241" i="4" a="1"/>
  <c r="J241" i="4" s="1"/>
  <c r="J255" i="4" a="1"/>
  <c r="J255" i="4" s="1"/>
  <c r="J287" i="4" a="1"/>
  <c r="J287" i="4" s="1"/>
  <c r="J352" i="4" a="1"/>
  <c r="J352" i="4" s="1"/>
  <c r="J393" i="4" a="1"/>
  <c r="J393" i="4" s="1"/>
  <c r="J196" i="4" a="1"/>
  <c r="J196" i="4" s="1"/>
  <c r="J417" i="4" a="1"/>
  <c r="J417" i="4" s="1"/>
  <c r="J478" i="4" a="1"/>
  <c r="J478" i="4" s="1"/>
  <c r="J3" i="4" a="1"/>
  <c r="J3" i="4" s="1"/>
  <c r="J20" i="4" a="1"/>
  <c r="J20" i="4" s="1"/>
  <c r="J90" i="4" a="1"/>
  <c r="J90" i="4" s="1"/>
  <c r="J17" i="4" a="1"/>
  <c r="J17" i="4" s="1"/>
  <c r="J85" i="4" a="1"/>
  <c r="J85" i="4" s="1"/>
  <c r="J75" i="4" a="1"/>
  <c r="J75" i="4" s="1"/>
  <c r="J104" i="4" a="1"/>
  <c r="J104" i="4" s="1"/>
  <c r="J134" i="4" a="1"/>
  <c r="J134" i="4" s="1"/>
  <c r="J141" i="4" a="1"/>
  <c r="J141" i="4" s="1"/>
  <c r="J178" i="4" a="1"/>
  <c r="J178" i="4" s="1"/>
  <c r="J243" i="4" a="1"/>
  <c r="J243" i="4" s="1"/>
  <c r="J244" i="4" a="1"/>
  <c r="J244" i="4" s="1"/>
  <c r="J289" i="4" a="1"/>
  <c r="J289" i="4" s="1"/>
  <c r="J273" i="4" a="1"/>
  <c r="J273" i="4" s="1"/>
  <c r="J275" i="4" a="1"/>
  <c r="J275" i="4" s="1"/>
  <c r="J295" i="4" a="1"/>
  <c r="J295" i="4" s="1"/>
  <c r="J298" i="4" a="1"/>
  <c r="J298" i="4" s="1"/>
  <c r="J306" i="4" a="1"/>
  <c r="J306" i="4" s="1"/>
  <c r="J335" i="4" a="1"/>
  <c r="J335" i="4" s="1"/>
  <c r="J260" i="4" a="1"/>
  <c r="J260" i="4" s="1"/>
  <c r="J383" i="4" a="1"/>
  <c r="J383" i="4" s="1"/>
  <c r="J384" i="4" a="1"/>
  <c r="J384" i="4" s="1"/>
  <c r="J322" i="4" a="1"/>
  <c r="J322" i="4" s="1"/>
  <c r="J229" i="4" a="1"/>
  <c r="J229" i="4" s="1"/>
  <c r="J420" i="4" a="1"/>
  <c r="J420" i="4" s="1"/>
  <c r="J442" i="4" a="1"/>
  <c r="J442" i="4" s="1"/>
  <c r="J422" i="4" a="1"/>
  <c r="J422" i="4" s="1"/>
  <c r="J443" i="4" a="1"/>
  <c r="J443" i="4" s="1"/>
  <c r="J448" i="4" a="1"/>
  <c r="J448" i="4" s="1"/>
  <c r="R448" i="4" s="1"/>
  <c r="J528" i="4" a="1"/>
  <c r="J528" i="4" s="1"/>
  <c r="J428" i="4" a="1"/>
  <c r="J428" i="4" s="1"/>
  <c r="J425" i="4" a="1"/>
  <c r="J425" i="4" s="1"/>
  <c r="J606" i="4" a="1"/>
  <c r="J606" i="4" s="1"/>
  <c r="J597" i="4" a="1"/>
  <c r="J597" i="4" s="1"/>
  <c r="J627" i="4" a="1"/>
  <c r="J627" i="4" s="1"/>
  <c r="J645" i="4" a="1"/>
  <c r="J645" i="4" s="1"/>
  <c r="R645" i="4" s="1"/>
  <c r="J652" i="4" a="1"/>
  <c r="J652" i="4" s="1"/>
  <c r="J612" i="4" a="1"/>
  <c r="J612" i="4" s="1"/>
  <c r="J667" i="4" a="1"/>
  <c r="J667" i="4" s="1"/>
  <c r="J30" i="4" a="1"/>
  <c r="J30" i="4" s="1"/>
  <c r="J72" i="4" a="1"/>
  <c r="J72" i="4" s="1"/>
  <c r="J39" i="4" a="1"/>
  <c r="J39" i="4" s="1"/>
  <c r="J130" i="4" a="1"/>
  <c r="J130" i="4" s="1"/>
  <c r="J118" i="4" a="1"/>
  <c r="J118" i="4" s="1"/>
  <c r="J103" i="4" a="1"/>
  <c r="J103" i="4" s="1"/>
  <c r="J211" i="4" a="1"/>
  <c r="J211" i="4" s="1"/>
  <c r="J263" i="4" a="1"/>
  <c r="J263" i="4" s="1"/>
  <c r="R263" i="4" s="1"/>
  <c r="J284" i="4" a="1"/>
  <c r="J284" i="4" s="1"/>
  <c r="J249" i="4" a="1"/>
  <c r="J249" i="4" s="1"/>
  <c r="J269" i="4" a="1"/>
  <c r="J269" i="4" s="1"/>
  <c r="J317" i="4" a="1"/>
  <c r="J317" i="4" s="1"/>
  <c r="J318" i="4" a="1"/>
  <c r="J318" i="4" s="1"/>
  <c r="J387" i="4" a="1"/>
  <c r="J387" i="4" s="1"/>
  <c r="J399" i="4" a="1"/>
  <c r="J399" i="4" s="1"/>
  <c r="J408" i="4" a="1"/>
  <c r="J408" i="4"/>
  <c r="J117" i="4" a="1"/>
  <c r="J117" i="4" s="1"/>
  <c r="J67" i="4" a="1"/>
  <c r="J67" i="4" s="1"/>
  <c r="J125" i="4" a="1"/>
  <c r="J125" i="4" s="1"/>
  <c r="J163" i="4" a="1"/>
  <c r="J163" i="4" s="1"/>
  <c r="J261" i="4" a="1"/>
  <c r="J261" i="4" s="1"/>
  <c r="J286" i="4" a="1"/>
  <c r="J286" i="4" s="1"/>
  <c r="J164" i="4" a="1"/>
  <c r="J164" i="4" s="1"/>
  <c r="J359" i="4" a="1"/>
  <c r="J359" i="4" s="1"/>
  <c r="J395" i="4" a="1"/>
  <c r="J395" i="4" s="1"/>
  <c r="J230" i="4" a="1"/>
  <c r="J230" i="4" s="1"/>
  <c r="J534" i="4" a="1"/>
  <c r="J534" i="4" s="1"/>
  <c r="J511" i="4" a="1"/>
  <c r="J511" i="4" s="1"/>
  <c r="J546" i="4" a="1"/>
  <c r="J546" i="4" s="1"/>
  <c r="J472" i="4" a="1"/>
  <c r="J472" i="4" s="1"/>
  <c r="R472" i="4" s="1"/>
  <c r="J505" i="4" a="1"/>
  <c r="J505" i="4" s="1"/>
  <c r="J580" i="4" a="1"/>
  <c r="J580" i="4" s="1"/>
  <c r="R580" i="4" s="1"/>
  <c r="J610" i="4" a="1"/>
  <c r="J610" i="4" s="1"/>
  <c r="J598" i="4" a="1"/>
  <c r="J598" i="4" s="1"/>
  <c r="J140" i="4" a="1"/>
  <c r="J140" i="4" s="1"/>
  <c r="J116" i="4" a="1"/>
  <c r="J116" i="4" s="1"/>
  <c r="J91" i="4" a="1"/>
  <c r="J91" i="4" s="1"/>
  <c r="J157" i="4" a="1"/>
  <c r="J157" i="4" s="1"/>
  <c r="J96" i="4" a="1"/>
  <c r="J96" i="4" s="1"/>
  <c r="J345" i="4" a="1"/>
  <c r="J345" i="4" s="1"/>
  <c r="J353" i="4" a="1"/>
  <c r="J353" i="4" s="1"/>
  <c r="J377" i="4" a="1"/>
  <c r="J377" i="4" s="1"/>
  <c r="J467" i="4" a="1"/>
  <c r="J467" i="4" s="1"/>
  <c r="J521" i="4" a="1"/>
  <c r="J521" i="4" s="1"/>
  <c r="J579" i="4" a="1"/>
  <c r="J579" i="4" s="1"/>
  <c r="J555" i="4" a="1"/>
  <c r="J555" i="4" s="1"/>
  <c r="J613" i="4" a="1"/>
  <c r="J613" i="4" s="1"/>
  <c r="J25" i="4" a="1"/>
  <c r="J25" i="4" s="1"/>
  <c r="J86" i="4" a="1"/>
  <c r="J86" i="4" s="1"/>
  <c r="J93" i="4" a="1"/>
  <c r="J93" i="4" s="1"/>
  <c r="J212" i="4" a="1"/>
  <c r="J212" i="4" s="1"/>
  <c r="J300" i="4" a="1"/>
  <c r="J300" i="4" s="1"/>
  <c r="J402" i="4" a="1"/>
  <c r="J402" i="4" s="1"/>
  <c r="J371" i="4" a="1"/>
  <c r="J371" i="4" s="1"/>
  <c r="J368" i="4" a="1"/>
  <c r="J368" i="4" s="1"/>
  <c r="J438" i="4" a="1"/>
  <c r="J438" i="4" s="1"/>
  <c r="J400" i="4" a="1"/>
  <c r="J400" i="4" s="1"/>
  <c r="J466" i="4" a="1"/>
  <c r="J466" i="4" s="1"/>
  <c r="J501" i="4" a="1"/>
  <c r="J501" i="4" s="1"/>
  <c r="J531" i="4" a="1"/>
  <c r="J531" i="4" s="1"/>
  <c r="J529" i="4" a="1"/>
  <c r="J529" i="4" s="1"/>
  <c r="J482" i="4" a="1"/>
  <c r="J482" i="4" s="1"/>
  <c r="J465" i="4" a="1"/>
  <c r="J465" i="4" s="1"/>
  <c r="J120" i="4" a="1"/>
  <c r="J120" i="4" s="1"/>
  <c r="J227" i="4" a="1"/>
  <c r="J227" i="4" s="1"/>
  <c r="J253" i="4" a="1"/>
  <c r="J253" i="4" s="1"/>
  <c r="J373" i="4" a="1"/>
  <c r="J373" i="4" s="1"/>
  <c r="J447" i="4" a="1"/>
  <c r="J447" i="4" s="1"/>
  <c r="J551" i="4" a="1"/>
  <c r="J551" i="4" s="1"/>
  <c r="J571" i="4" a="1"/>
  <c r="J571" i="4" s="1"/>
  <c r="J596" i="4" a="1"/>
  <c r="J596" i="4" s="1"/>
  <c r="J585" i="4" a="1"/>
  <c r="J585" i="4" s="1"/>
  <c r="R585" i="4" s="1"/>
  <c r="J574" i="4" a="1"/>
  <c r="J574" i="4" s="1"/>
  <c r="J658" i="4" a="1"/>
  <c r="J658" i="4" s="1"/>
  <c r="J647" i="4" a="1"/>
  <c r="J647" i="4" s="1"/>
  <c r="R647" i="4" s="1"/>
  <c r="J81" i="4" a="1"/>
  <c r="J81" i="4" s="1"/>
  <c r="J36" i="4" a="1"/>
  <c r="J36" i="4" s="1"/>
  <c r="J79" i="4" a="1"/>
  <c r="J79" i="4"/>
  <c r="J150" i="4" a="1"/>
  <c r="J150" i="4" s="1"/>
  <c r="J145" i="4" a="1"/>
  <c r="J145" i="4" s="1"/>
  <c r="J197" i="4" a="1"/>
  <c r="J197" i="4" s="1"/>
  <c r="J213" i="4" a="1"/>
  <c r="J213" i="4" s="1"/>
  <c r="J224" i="4" a="1"/>
  <c r="J224" i="4" s="1"/>
  <c r="J180" i="4" a="1"/>
  <c r="J180" i="4" s="1"/>
  <c r="J302" i="4" a="1"/>
  <c r="J302" i="4" s="1"/>
  <c r="J257" i="4" a="1"/>
  <c r="J257" i="4" s="1"/>
  <c r="J344" i="4" a="1"/>
  <c r="J344" i="4" s="1"/>
  <c r="J357" i="4" a="1"/>
  <c r="J357" i="4" s="1"/>
  <c r="J405" i="4" a="1"/>
  <c r="J405" i="4" s="1"/>
  <c r="J388" i="4" a="1"/>
  <c r="J388" i="4" s="1"/>
  <c r="J378" i="4" a="1"/>
  <c r="J378" i="4" s="1"/>
  <c r="J431" i="4" a="1"/>
  <c r="J431" i="4" s="1"/>
  <c r="J396" i="4" a="1"/>
  <c r="J396" i="4" s="1"/>
  <c r="J427" i="4" a="1"/>
  <c r="J427" i="4" s="1"/>
  <c r="J506" i="4" a="1"/>
  <c r="J506" i="4" s="1"/>
  <c r="J507" i="4" a="1"/>
  <c r="J507" i="4" s="1"/>
  <c r="J552" i="4" a="1"/>
  <c r="J552" i="4" s="1"/>
  <c r="J484" i="4" a="1"/>
  <c r="J484" i="4" s="1"/>
  <c r="J620" i="4" a="1"/>
  <c r="J620" i="4" s="1"/>
  <c r="J587" i="4" a="1"/>
  <c r="J587" i="4" s="1"/>
  <c r="J661" i="4" a="1"/>
  <c r="J661" i="4" s="1"/>
  <c r="J643" i="4" a="1"/>
  <c r="J643" i="4" s="1"/>
  <c r="J655" i="4" a="1"/>
  <c r="J655" i="4" s="1"/>
  <c r="R655" i="4" s="1"/>
  <c r="J657" i="4" a="1"/>
  <c r="J657" i="4" s="1"/>
  <c r="R657" i="4" s="1"/>
  <c r="J669" i="4" a="1"/>
  <c r="J669" i="4" s="1"/>
  <c r="J60" i="4" a="1"/>
  <c r="J60" i="4" s="1"/>
  <c r="J76" i="4" a="1"/>
  <c r="J76" i="4" s="1"/>
  <c r="J127" i="4" a="1"/>
  <c r="J127" i="4" s="1"/>
  <c r="J238" i="4" a="1"/>
  <c r="J238" i="4" s="1"/>
  <c r="J290" i="4" a="1"/>
  <c r="J290" i="4" s="1"/>
  <c r="J307" i="4" a="1"/>
  <c r="J307" i="4" s="1"/>
  <c r="J310" i="4" a="1"/>
  <c r="J310" i="4" s="1"/>
  <c r="J409" i="4" a="1"/>
  <c r="J409" i="4" s="1"/>
  <c r="J355" i="4" a="1"/>
  <c r="J355" i="4" s="1"/>
  <c r="J450" i="4" a="1"/>
  <c r="J450" i="4" s="1"/>
  <c r="J461" i="4" a="1"/>
  <c r="J461" i="4" s="1"/>
  <c r="J592" i="4" a="1"/>
  <c r="J592" i="4" s="1"/>
  <c r="J640" i="4" a="1"/>
  <c r="J640" i="4" s="1"/>
  <c r="J642" i="4" a="1"/>
  <c r="J642" i="4" s="1"/>
  <c r="J607" i="4" a="1"/>
  <c r="J607" i="4" s="1"/>
  <c r="R607" i="4" s="1"/>
  <c r="J656" i="4" a="1"/>
  <c r="J656" i="4" s="1"/>
  <c r="J24" i="4" a="1"/>
  <c r="J24" i="4" s="1"/>
  <c r="J43" i="4" a="1"/>
  <c r="J43" i="4" s="1"/>
  <c r="J62" i="4" a="1"/>
  <c r="J62" i="4" s="1"/>
  <c r="J50" i="4" a="1"/>
  <c r="J50" i="4" s="1"/>
  <c r="J115" i="4" a="1"/>
  <c r="J115" i="4" s="1"/>
  <c r="J55" i="4" a="1"/>
  <c r="J55" i="4" s="1"/>
  <c r="J33" i="4" a="1"/>
  <c r="J33" i="4" s="1"/>
  <c r="J107" i="4" a="1"/>
  <c r="J107" i="4" s="1"/>
  <c r="J187" i="4" a="1"/>
  <c r="J187" i="4" s="1"/>
  <c r="J177" i="4" a="1"/>
  <c r="J177" i="4" s="1"/>
  <c r="J192" i="4" a="1"/>
  <c r="J192" i="4" s="1"/>
  <c r="J235" i="4" a="1"/>
  <c r="J235" i="4" s="1"/>
  <c r="J208" i="4" a="1"/>
  <c r="J208" i="4" s="1"/>
  <c r="J252" i="4" a="1"/>
  <c r="J252" i="4" s="1"/>
  <c r="J254" i="4" a="1"/>
  <c r="J254" i="4" s="1"/>
  <c r="J303" i="4" a="1"/>
  <c r="J303" i="4" s="1"/>
  <c r="J237" i="4" a="1"/>
  <c r="J237" i="4" s="1"/>
  <c r="J343" i="4" a="1"/>
  <c r="J343" i="4" s="1"/>
  <c r="J332" i="4" a="1"/>
  <c r="J332" i="4" s="1"/>
  <c r="J366" i="4" a="1"/>
  <c r="J366" i="4" s="1"/>
  <c r="J328" i="4" a="1"/>
  <c r="J328" i="4" s="1"/>
  <c r="J475" i="4" a="1"/>
  <c r="J475" i="4" s="1"/>
  <c r="J451" i="4" a="1"/>
  <c r="J451" i="4" s="1"/>
  <c r="J315" i="4" a="1"/>
  <c r="J315" i="4" s="1"/>
  <c r="J464" i="4" a="1"/>
  <c r="J464" i="4" s="1"/>
  <c r="J403" i="4" a="1"/>
  <c r="J403" i="4" s="1"/>
  <c r="J522" i="4" a="1"/>
  <c r="J522" i="4" s="1"/>
  <c r="J490" i="4" a="1"/>
  <c r="J490" i="4" s="1"/>
  <c r="J486" i="4" a="1"/>
  <c r="J486" i="4" s="1"/>
  <c r="J433" i="4" a="1"/>
  <c r="J433" i="4" s="1"/>
  <c r="J543" i="4" a="1"/>
  <c r="J543" i="4" s="1"/>
  <c r="R543" i="4" s="1"/>
  <c r="J485" i="4" a="1"/>
  <c r="J485" i="4" s="1"/>
  <c r="J494" i="4" a="1"/>
  <c r="J494" i="4" s="1"/>
  <c r="J581" i="4" a="1"/>
  <c r="J581" i="4" s="1"/>
  <c r="J518" i="4" a="1"/>
  <c r="J518" i="4" s="1"/>
  <c r="J548" i="4" a="1"/>
  <c r="J548" i="4" s="1"/>
  <c r="J527" i="4" a="1"/>
  <c r="J527" i="4" s="1"/>
  <c r="J561" i="4" a="1"/>
  <c r="J561" i="4" s="1"/>
  <c r="J572" i="4" a="1"/>
  <c r="J572" i="4" s="1"/>
  <c r="J626" i="4" a="1"/>
  <c r="J626" i="4" s="1"/>
  <c r="J553" i="4" a="1"/>
  <c r="J553" i="4" s="1"/>
  <c r="J544" i="4" a="1"/>
  <c r="J544" i="4" s="1"/>
  <c r="J651" i="4" a="1"/>
  <c r="J651" i="4" s="1"/>
  <c r="J616" i="4" a="1"/>
  <c r="J616" i="4" s="1"/>
  <c r="J601" i="4" a="1"/>
  <c r="J601" i="4" s="1"/>
  <c r="J619" i="4" a="1"/>
  <c r="J619" i="4" s="1"/>
  <c r="J2" i="4" a="1"/>
  <c r="J2" i="4" s="1"/>
  <c r="J31" i="4" a="1"/>
  <c r="J31" i="4" s="1"/>
  <c r="J37" i="4" a="1"/>
  <c r="J37" i="4" s="1"/>
  <c r="J95" i="4" a="1"/>
  <c r="J95" i="4" s="1"/>
  <c r="J99" i="4" a="1"/>
  <c r="J99" i="4" s="1"/>
  <c r="J170" i="4" a="1"/>
  <c r="J170" i="4" s="1"/>
  <c r="J181" i="4" a="1"/>
  <c r="J181" i="4" s="1"/>
  <c r="J109" i="4" a="1"/>
  <c r="J109" i="4" s="1"/>
  <c r="J174" i="4" a="1"/>
  <c r="J174" i="4" s="1"/>
  <c r="J190" i="4" a="1"/>
  <c r="J190" i="4" s="1"/>
  <c r="J293" i="4" a="1"/>
  <c r="J293" i="4" s="1"/>
  <c r="J220" i="4" a="1"/>
  <c r="J220" i="4" s="1"/>
  <c r="J319" i="4" a="1"/>
  <c r="J319" i="4" s="1"/>
  <c r="J333" i="4" a="1"/>
  <c r="J333" i="4" s="1"/>
  <c r="J367" i="4" a="1"/>
  <c r="J367" i="4" s="1"/>
  <c r="J437" i="4" a="1"/>
  <c r="J437" i="4" s="1"/>
  <c r="R437" i="4" s="1"/>
  <c r="J401" i="4" a="1"/>
  <c r="J401" i="4" s="1"/>
  <c r="J549" i="4" a="1"/>
  <c r="J549" i="4" s="1"/>
  <c r="J588" i="4" a="1"/>
  <c r="J588" i="4" s="1"/>
  <c r="J14" i="4" a="1"/>
  <c r="J14" i="4" s="1"/>
  <c r="J44" i="4" a="1"/>
  <c r="J44" i="4" s="1"/>
  <c r="J185" i="4" a="1"/>
  <c r="J185" i="4" s="1"/>
  <c r="J194" i="4" a="1"/>
  <c r="J194" i="4" s="1"/>
  <c r="J233" i="4" a="1"/>
  <c r="J233" i="4" s="1"/>
  <c r="J155" i="4" a="1"/>
  <c r="J155" i="4" s="1"/>
  <c r="J188" i="4" a="1"/>
  <c r="J188" i="4" s="1"/>
  <c r="J239" i="4" a="1"/>
  <c r="J239" i="4" s="1"/>
  <c r="J321" i="4" a="1"/>
  <c r="J321" i="4" s="1"/>
  <c r="J221" i="4" a="1"/>
  <c r="J221" i="4" s="1"/>
  <c r="J356" i="4" a="1"/>
  <c r="J356" i="4" s="1"/>
  <c r="J309" i="4" a="1"/>
  <c r="J309" i="4" s="1"/>
  <c r="J362" i="4" a="1"/>
  <c r="J362" i="4" s="1"/>
  <c r="J444" i="4" a="1"/>
  <c r="J444" i="4" s="1"/>
  <c r="R444" i="4" s="1"/>
  <c r="J390" i="4" a="1"/>
  <c r="J390" i="4" s="1"/>
  <c r="J386" i="4" a="1"/>
  <c r="J386" i="4" s="1"/>
  <c r="J523" i="4" a="1"/>
  <c r="J523" i="4" s="1"/>
  <c r="J469" i="4" a="1"/>
  <c r="J469" i="4" s="1"/>
  <c r="J560" i="4" a="1"/>
  <c r="J560" i="4" s="1"/>
  <c r="J602" i="4" a="1"/>
  <c r="J602" i="4" s="1"/>
  <c r="J623" i="4" a="1"/>
  <c r="J623" i="4" s="1"/>
  <c r="J629" i="4" a="1"/>
  <c r="J629" i="4" s="1"/>
  <c r="R629" i="4" s="1"/>
  <c r="J65" i="4" a="1"/>
  <c r="J65" i="4" s="1"/>
  <c r="J48" i="4" a="1"/>
  <c r="J48" i="4" s="1"/>
  <c r="J77" i="4" a="1"/>
  <c r="J77" i="4" s="1"/>
  <c r="J26" i="4" a="1"/>
  <c r="J26" i="4" s="1"/>
  <c r="J53" i="4" a="1"/>
  <c r="J53" i="4" s="1"/>
  <c r="J83" i="4" a="1"/>
  <c r="J83" i="4" s="1"/>
  <c r="J123" i="4" a="1"/>
  <c r="J123" i="4" s="1"/>
  <c r="J49" i="4" a="1"/>
  <c r="J49" i="4" s="1"/>
  <c r="J45" i="4" a="1"/>
  <c r="J45" i="4" s="1"/>
  <c r="J78" i="4" a="1"/>
  <c r="J78" i="4" s="1"/>
  <c r="J82" i="4" a="1"/>
  <c r="J82" i="4" s="1"/>
  <c r="J88" i="4" a="1"/>
  <c r="J88" i="4" s="1"/>
  <c r="J46" i="4" a="1"/>
  <c r="J46" i="4" s="1"/>
  <c r="J167" i="4" a="1"/>
  <c r="J167" i="4" s="1"/>
  <c r="J132" i="4" a="1"/>
  <c r="J132" i="4" s="1"/>
  <c r="J193" i="4" a="1"/>
  <c r="J193" i="4" s="1"/>
  <c r="J250" i="4" a="1"/>
  <c r="J250" i="4" s="1"/>
  <c r="J203" i="4" a="1"/>
  <c r="J203" i="4" s="1"/>
  <c r="J128" i="4" a="1"/>
  <c r="J128" i="4" s="1"/>
  <c r="J209" i="4" a="1"/>
  <c r="J209" i="4" s="1"/>
  <c r="J258" i="4" a="1"/>
  <c r="J258" i="4" s="1"/>
  <c r="J294" i="4" a="1"/>
  <c r="J294" i="4" s="1"/>
  <c r="J201" i="4" a="1"/>
  <c r="J201" i="4" s="1"/>
  <c r="J218" i="4" a="1"/>
  <c r="J218" i="4" s="1"/>
  <c r="J299" i="4" a="1"/>
  <c r="J299" i="4" s="1"/>
  <c r="J277" i="4" a="1"/>
  <c r="J277" i="4" s="1"/>
  <c r="J404" i="4" a="1"/>
  <c r="J404" i="4" s="1"/>
  <c r="J351" i="4" a="1"/>
  <c r="J351" i="4" s="1"/>
  <c r="J449" i="4" a="1"/>
  <c r="J449" i="4" s="1"/>
  <c r="J418" i="4" a="1"/>
  <c r="J418" i="4" s="1"/>
  <c r="J413" i="4" a="1"/>
  <c r="J413" i="4" s="1"/>
  <c r="J533" i="4" a="1"/>
  <c r="J533" i="4" s="1"/>
  <c r="R533" i="4" s="1"/>
  <c r="J617" i="4" a="1"/>
  <c r="J617" i="4" s="1"/>
  <c r="J530" i="4" a="1"/>
  <c r="J530" i="4" s="1"/>
  <c r="J600" i="4" a="1"/>
  <c r="J600" i="4" s="1"/>
  <c r="J631" i="4" a="1"/>
  <c r="J631" i="4" s="1"/>
  <c r="R631" i="4" s="1"/>
  <c r="J625" i="4" a="1"/>
  <c r="J625" i="4" s="1"/>
  <c r="J18" i="4" a="1"/>
  <c r="J18" i="4" s="1"/>
  <c r="J5" i="4" a="1"/>
  <c r="J5" i="4" s="1"/>
  <c r="J97" i="4" a="1"/>
  <c r="J97" i="4" s="1"/>
  <c r="J202" i="4" a="1"/>
  <c r="J202" i="4" s="1"/>
  <c r="J217" i="4" a="1"/>
  <c r="J217" i="4" s="1"/>
  <c r="J262" i="4" a="1"/>
  <c r="J262" i="4" s="1"/>
  <c r="J168" i="4" a="1"/>
  <c r="J168" i="4" s="1"/>
  <c r="J271" i="4" a="1"/>
  <c r="J271" i="4" s="1"/>
  <c r="J259" i="4" a="1"/>
  <c r="J259" i="4" s="1"/>
  <c r="J283" i="4" a="1"/>
  <c r="J283" i="4" s="1"/>
  <c r="J291" i="4" a="1"/>
  <c r="J291" i="4" s="1"/>
  <c r="J226" i="4" a="1"/>
  <c r="J226" i="4" s="1"/>
  <c r="J245" i="4" a="1"/>
  <c r="J245" i="4" s="1"/>
  <c r="J311" i="4" a="1"/>
  <c r="J311" i="4" s="1"/>
  <c r="J326" i="4" a="1"/>
  <c r="J326" i="4" s="1"/>
  <c r="J446" i="4" a="1"/>
  <c r="J446" i="4" s="1"/>
  <c r="J354" i="4" a="1"/>
  <c r="J354" i="4" s="1"/>
  <c r="J334" i="4" a="1"/>
  <c r="J334" i="4" s="1"/>
  <c r="J369" i="4" a="1"/>
  <c r="J369" i="4" s="1"/>
  <c r="J380" i="4" a="1"/>
  <c r="J380" i="4" s="1"/>
  <c r="J407" i="4" a="1"/>
  <c r="J407" i="4" s="1"/>
  <c r="J415" i="4" a="1"/>
  <c r="J415" i="4" s="1"/>
  <c r="J477" i="4" a="1"/>
  <c r="J477" i="4" s="1"/>
  <c r="J492" i="4" a="1"/>
  <c r="J492" i="4" s="1"/>
  <c r="J500" i="4" a="1"/>
  <c r="J500" i="4" s="1"/>
  <c r="J563" i="4" a="1"/>
  <c r="J563" i="4" s="1"/>
  <c r="J481" i="4" a="1"/>
  <c r="J481" i="4" s="1"/>
  <c r="R481" i="4" s="1"/>
  <c r="J558" i="4" a="1"/>
  <c r="J558" i="4" s="1"/>
  <c r="J15" i="4" a="1"/>
  <c r="J15" i="4" s="1"/>
  <c r="J59" i="4" a="1"/>
  <c r="J59" i="4" s="1"/>
  <c r="J100" i="4" a="1"/>
  <c r="J100" i="4" s="1"/>
  <c r="J142" i="4" a="1"/>
  <c r="J142" i="4" s="1"/>
  <c r="J154" i="4" a="1"/>
  <c r="J154" i="4" s="1"/>
  <c r="J153" i="4" a="1"/>
  <c r="J153" i="4" s="1"/>
  <c r="J191" i="4" a="1"/>
  <c r="J191" i="4" s="1"/>
  <c r="J270" i="4" a="1"/>
  <c r="J270" i="4" s="1"/>
  <c r="J223" i="4" a="1"/>
  <c r="J223" i="4" s="1"/>
  <c r="J246" i="4" a="1"/>
  <c r="J246" i="4" s="1"/>
  <c r="J27" i="4" a="1"/>
  <c r="J27" i="4" s="1"/>
  <c r="J347" i="4" a="1"/>
  <c r="J347" i="4" s="1"/>
  <c r="J397" i="4" a="1"/>
  <c r="J397" i="4" s="1"/>
  <c r="J266" i="4" a="1"/>
  <c r="J266" i="4" s="1"/>
  <c r="J509" i="4" a="1"/>
  <c r="J509" i="4" s="1"/>
  <c r="J503" i="4" a="1"/>
  <c r="J503" i="4" s="1"/>
  <c r="J562" i="4" a="1"/>
  <c r="J562" i="4" s="1"/>
  <c r="R562" i="4" s="1"/>
  <c r="J325" i="4" a="1"/>
  <c r="J325" i="4" s="1"/>
  <c r="J644" i="4" a="1"/>
  <c r="J644" i="4" s="1"/>
  <c r="J659" i="4" a="1"/>
  <c r="J659" i="4" s="1"/>
  <c r="J11" i="4" a="1"/>
  <c r="J11" i="4" s="1"/>
  <c r="J38" i="4" a="1"/>
  <c r="J38" i="4" s="1"/>
  <c r="J98" i="4" a="1"/>
  <c r="J98" i="4" s="1"/>
  <c r="J119" i="4" a="1"/>
  <c r="J119" i="4" s="1"/>
  <c r="J172" i="4" a="1"/>
  <c r="J172" i="4" s="1"/>
  <c r="J199" i="4" a="1"/>
  <c r="J199" i="4" s="1"/>
  <c r="J198" i="4" a="1"/>
  <c r="J198" i="4" s="1"/>
  <c r="J189" i="4" a="1"/>
  <c r="J189" i="4" s="1"/>
  <c r="J184" i="4" a="1"/>
  <c r="J184" i="4" s="1"/>
  <c r="J272" i="4" a="1"/>
  <c r="J272" i="4" s="1"/>
  <c r="J276" i="4" a="1"/>
  <c r="J276" i="4" s="1"/>
  <c r="J126" i="4" a="1"/>
  <c r="J126" i="4" s="1"/>
  <c r="J341" i="4" a="1"/>
  <c r="J341" i="4" s="1"/>
  <c r="J314" i="4" a="1"/>
  <c r="J314" i="4" s="1"/>
  <c r="J374" i="4" a="1"/>
  <c r="J374" i="4" s="1"/>
  <c r="J489" i="4" a="1"/>
  <c r="J489" i="4" s="1"/>
  <c r="J457" i="4" a="1"/>
  <c r="J457" i="4" s="1"/>
  <c r="J525" i="4" a="1"/>
  <c r="J525" i="4" s="1"/>
  <c r="J346" i="4" a="1"/>
  <c r="J346" i="4" s="1"/>
  <c r="J470" i="4" a="1"/>
  <c r="J470" i="4" s="1"/>
  <c r="J456" i="4" a="1"/>
  <c r="J456" i="4" s="1"/>
  <c r="J412" i="4" a="1"/>
  <c r="J412" i="4" s="1"/>
  <c r="J458" i="4" a="1"/>
  <c r="J458" i="4" s="1"/>
  <c r="J547" i="4" a="1"/>
  <c r="J547" i="4" s="1"/>
  <c r="J540" i="4" a="1"/>
  <c r="J540" i="4" s="1"/>
  <c r="J516" i="4" a="1"/>
  <c r="J516" i="4" s="1"/>
  <c r="J575" i="4" a="1"/>
  <c r="J575" i="4" s="1"/>
  <c r="R575" i="4" s="1"/>
  <c r="J73" i="4" a="1"/>
  <c r="J73" i="4" s="1"/>
  <c r="J61" i="4" a="1"/>
  <c r="J61" i="4" s="1"/>
  <c r="J34" i="4" a="1"/>
  <c r="J34" i="4" s="1"/>
  <c r="J151" i="4" a="1"/>
  <c r="J151" i="4" s="1"/>
  <c r="J160" i="4" a="1"/>
  <c r="J160" i="4" s="1"/>
  <c r="J182" i="4" a="1"/>
  <c r="J182" i="4" s="1"/>
  <c r="J135" i="4" a="1"/>
  <c r="J135" i="4" s="1"/>
  <c r="J256" i="4" a="1"/>
  <c r="J256" i="4" s="1"/>
  <c r="J301" i="4" a="1"/>
  <c r="J301" i="4" s="1"/>
  <c r="J216" i="4" a="1"/>
  <c r="J216" i="4" s="1"/>
  <c r="J242" i="4" a="1"/>
  <c r="J242" i="4" s="1"/>
  <c r="J207" i="4" a="1"/>
  <c r="J207" i="4" s="1"/>
  <c r="J338" i="4" a="1"/>
  <c r="J338" i="4" s="1"/>
  <c r="J350" i="4" a="1"/>
  <c r="J350" i="4" s="1"/>
  <c r="R350" i="4" s="1"/>
  <c r="J274" i="4" a="1"/>
  <c r="J274" i="4" s="1"/>
  <c r="J231" i="4" a="1"/>
  <c r="J231" i="4" s="1"/>
  <c r="J381" i="4" a="1"/>
  <c r="J381" i="4" s="1"/>
  <c r="J394" i="4" a="1"/>
  <c r="J394" i="4" s="1"/>
  <c r="J406" i="4" a="1"/>
  <c r="J406" i="4" s="1"/>
  <c r="J385" i="4" a="1"/>
  <c r="J385" i="4" s="1"/>
  <c r="J424" i="4" a="1"/>
  <c r="J424" i="4" s="1"/>
  <c r="J389" i="4" a="1"/>
  <c r="J389" i="4" s="1"/>
  <c r="J435" i="4" a="1"/>
  <c r="J435" i="4" s="1"/>
  <c r="R435" i="4" s="1"/>
  <c r="J520" i="4" a="1"/>
  <c r="J520" i="4" s="1"/>
  <c r="R520" i="4" s="1"/>
  <c r="J565" i="4" a="1"/>
  <c r="J565" i="4" s="1"/>
  <c r="J497" i="4" a="1"/>
  <c r="J497" i="4" s="1"/>
  <c r="J582" i="4" a="1"/>
  <c r="J582" i="4" s="1"/>
  <c r="J633" i="4" a="1"/>
  <c r="J633" i="4" s="1"/>
  <c r="J636" i="4" a="1"/>
  <c r="J636" i="4" s="1"/>
  <c r="J634" i="4" a="1"/>
  <c r="J634" i="4" s="1"/>
  <c r="R634" i="4" s="1"/>
  <c r="J4" i="4" a="1"/>
  <c r="J4" i="4" s="1"/>
  <c r="J28" i="4" a="1"/>
  <c r="J28" i="4" s="1"/>
  <c r="J80" i="4" a="1"/>
  <c r="J80" i="4" s="1"/>
  <c r="J121" i="4" a="1"/>
  <c r="J121" i="4" s="1"/>
  <c r="J215" i="4" a="1"/>
  <c r="J215" i="4" s="1"/>
  <c r="J171" i="4" a="1"/>
  <c r="J171" i="4" s="1"/>
  <c r="J240" i="4" a="1"/>
  <c r="J240" i="4" s="1"/>
  <c r="J183" i="4" a="1"/>
  <c r="J183" i="4" s="1"/>
  <c r="J336" i="4" a="1"/>
  <c r="J336" i="4" s="1"/>
  <c r="J308" i="4" a="1"/>
  <c r="J308" i="4" s="1"/>
  <c r="J268" i="4" a="1"/>
  <c r="J268" i="4" s="1"/>
  <c r="J419" i="4" a="1"/>
  <c r="J419" i="4" s="1"/>
  <c r="J376" i="4" a="1"/>
  <c r="J376" i="4" s="1"/>
  <c r="J392" i="4" a="1"/>
  <c r="J392" i="4" s="1"/>
  <c r="J542" i="4" a="1"/>
  <c r="J542" i="4" s="1"/>
  <c r="J495" i="4" a="1"/>
  <c r="J495" i="4" s="1"/>
  <c r="J611" i="4" a="1"/>
  <c r="J611" i="4" s="1"/>
  <c r="J508" i="4" a="1"/>
  <c r="J508" i="4" s="1"/>
  <c r="J615" i="4" a="1"/>
  <c r="J615" i="4" s="1"/>
  <c r="J6" i="4" a="1"/>
  <c r="J6" i="4" s="1"/>
  <c r="J112" i="4" a="1"/>
  <c r="J112" i="4" s="1"/>
  <c r="J42" i="4" a="1"/>
  <c r="J42" i="4" s="1"/>
  <c r="J92" i="4" a="1"/>
  <c r="J92" i="4" s="1"/>
  <c r="J129" i="4" a="1"/>
  <c r="J129" i="4" s="1"/>
  <c r="J162" i="4" a="1"/>
  <c r="J162" i="4" s="1"/>
  <c r="J264" i="4" a="1"/>
  <c r="J264" i="4" s="1"/>
  <c r="J248" i="4" a="1"/>
  <c r="J248" i="4" s="1"/>
  <c r="J304" i="4" a="1"/>
  <c r="J304" i="4" s="1"/>
  <c r="J416" i="4" a="1"/>
  <c r="J416" i="4" s="1"/>
  <c r="J410" i="4" a="1"/>
  <c r="J410" i="4" s="1"/>
  <c r="J411" i="4" a="1"/>
  <c r="J411" i="4" s="1"/>
  <c r="J514" i="4" a="1"/>
  <c r="J514" i="4" s="1"/>
  <c r="J550" i="4" a="1"/>
  <c r="J550" i="4" s="1"/>
  <c r="J622" i="4" a="1"/>
  <c r="J622" i="4" s="1"/>
  <c r="R622" i="4" s="1"/>
  <c r="J605" i="4" a="1"/>
  <c r="J605" i="4" s="1"/>
  <c r="J609" i="4" a="1"/>
  <c r="J609" i="4" s="1"/>
  <c r="R609" i="4" s="1"/>
  <c r="J650" i="4" a="1"/>
  <c r="J650" i="4" s="1"/>
  <c r="J662" i="4" a="1"/>
  <c r="J662" i="4" s="1"/>
  <c r="J8" i="4" a="1"/>
  <c r="J8" i="4" s="1"/>
  <c r="J66" i="4" a="1"/>
  <c r="J66" i="4" s="1"/>
  <c r="J110" i="4" a="1"/>
  <c r="J110" i="4" s="1"/>
  <c r="J114" i="4" a="1"/>
  <c r="J114" i="4" s="1"/>
  <c r="J108" i="4" a="1"/>
  <c r="J108" i="4" s="1"/>
  <c r="J139" i="4" a="1"/>
  <c r="J139" i="4" s="1"/>
  <c r="J152" i="4" a="1"/>
  <c r="J152" i="4" s="1"/>
  <c r="J434" i="4" a="1"/>
  <c r="J434" i="4" s="1"/>
  <c r="J515" i="4" a="1"/>
  <c r="J515" i="4" s="1"/>
  <c r="J496" i="4" a="1"/>
  <c r="J496" i="4" s="1"/>
  <c r="J557" i="4" a="1"/>
  <c r="J557" i="4" s="1"/>
  <c r="J608" i="4" a="1"/>
  <c r="J608" i="4" s="1"/>
  <c r="J632" i="4" a="1"/>
  <c r="J632" i="4" s="1"/>
  <c r="J628" i="4" a="1"/>
  <c r="J628" i="4" s="1"/>
  <c r="J604" i="4" a="1"/>
  <c r="J604" i="4" s="1"/>
  <c r="J593" i="4" a="1"/>
  <c r="J593" i="4" s="1"/>
  <c r="J641" i="4" a="1"/>
  <c r="J641" i="4" s="1"/>
  <c r="J173" i="4" a="1"/>
  <c r="J173" i="4" s="1"/>
  <c r="J360" i="4" a="1"/>
  <c r="J360" i="4" s="1"/>
  <c r="J468" i="4" a="1"/>
  <c r="J468" i="4" s="1"/>
  <c r="J474" i="4" a="1"/>
  <c r="J474" i="4" s="1"/>
  <c r="J526" i="4" a="1"/>
  <c r="J526" i="4" s="1"/>
  <c r="J590" i="4" a="1"/>
  <c r="J590" i="4" s="1"/>
  <c r="J599" i="4" a="1"/>
  <c r="J599" i="4" s="1"/>
  <c r="J576" i="4" a="1"/>
  <c r="J576" i="4" s="1"/>
  <c r="J539" i="4" a="1"/>
  <c r="J539" i="4" s="1"/>
  <c r="J637" i="4" a="1"/>
  <c r="J637" i="4" s="1"/>
  <c r="J624" i="4" a="1"/>
  <c r="J624" i="4" s="1"/>
  <c r="R624" i="4" s="1"/>
  <c r="J618" i="4" a="1"/>
  <c r="J618" i="4" s="1"/>
  <c r="J12" i="4" a="1"/>
  <c r="J12" i="4" s="1"/>
  <c r="J35" i="4" a="1"/>
  <c r="J35" i="4" s="1"/>
  <c r="J69" i="4" a="1"/>
  <c r="J69" i="4" s="1"/>
  <c r="J131" i="4" a="1"/>
  <c r="J131" i="4" s="1"/>
  <c r="J165" i="4" a="1"/>
  <c r="J165" i="4" s="1"/>
  <c r="J279" i="4" a="1"/>
  <c r="J279" i="4" s="1"/>
  <c r="J280" i="4" a="1"/>
  <c r="J280" i="4" s="1"/>
  <c r="J281" i="4" a="1"/>
  <c r="J281" i="4" s="1"/>
  <c r="J323" i="4" a="1"/>
  <c r="J323" i="4" s="1"/>
  <c r="J285" i="4" a="1"/>
  <c r="J285" i="4" s="1"/>
  <c r="J372" i="4" a="1"/>
  <c r="J372" i="4" s="1"/>
  <c r="J462" i="4" a="1"/>
  <c r="J462" i="4" s="1"/>
  <c r="J429" i="4" a="1"/>
  <c r="J429" i="4" s="1"/>
  <c r="J570" i="4" a="1"/>
  <c r="J570" i="4" s="1"/>
  <c r="J445" i="4" a="1"/>
  <c r="J445" i="4" s="1"/>
  <c r="J559" i="4" a="1"/>
  <c r="J559" i="4" s="1"/>
  <c r="J524" i="4" a="1"/>
  <c r="J524" i="4" s="1"/>
  <c r="J586" i="4" a="1"/>
  <c r="J586" i="4" s="1"/>
  <c r="R586" i="4" s="1"/>
  <c r="J9" i="4" a="1"/>
  <c r="J9" i="4" s="1"/>
  <c r="J7" i="4" a="1"/>
  <c r="J7" i="4" s="1"/>
  <c r="J22" i="4" a="1"/>
  <c r="J22" i="4" s="1"/>
  <c r="J102" i="4" a="1"/>
  <c r="J102" i="4" s="1"/>
  <c r="J147" i="4" a="1"/>
  <c r="J147" i="4" s="1"/>
  <c r="J111" i="4" a="1"/>
  <c r="J111" i="4" s="1"/>
  <c r="J124" i="4" a="1"/>
  <c r="J124" i="4" s="1"/>
  <c r="J146" i="4" a="1"/>
  <c r="J146" i="4" s="1"/>
  <c r="J179" i="4" a="1"/>
  <c r="J179" i="4" s="1"/>
  <c r="J169" i="4" a="1"/>
  <c r="J169" i="4" s="1"/>
  <c r="J159" i="4" a="1"/>
  <c r="J159" i="4" s="1"/>
  <c r="J166" i="4" a="1"/>
  <c r="J166" i="4" s="1"/>
  <c r="J136" i="4" a="1"/>
  <c r="J136" i="4" s="1"/>
  <c r="J175" i="4" a="1"/>
  <c r="J175" i="4" s="1"/>
  <c r="J236" i="4" a="1"/>
  <c r="J236" i="4" s="1"/>
  <c r="J324" i="4" a="1"/>
  <c r="J324" i="4" s="1"/>
  <c r="J313" i="4" a="1"/>
  <c r="J313" i="4" s="1"/>
  <c r="J342" i="4" a="1"/>
  <c r="J342" i="4" s="1"/>
  <c r="J379" i="4" a="1"/>
  <c r="J379" i="4" s="1"/>
  <c r="J327" i="4" a="1"/>
  <c r="J327" i="4" s="1"/>
  <c r="J282" i="4" a="1"/>
  <c r="J282" i="4" s="1"/>
  <c r="J382" i="4" a="1"/>
  <c r="J382" i="4" s="1"/>
  <c r="J432" i="4" a="1"/>
  <c r="J432" i="4" s="1"/>
  <c r="J455" i="4" a="1"/>
  <c r="J455" i="4" s="1"/>
  <c r="J452" i="4" a="1"/>
  <c r="J452" i="4" s="1"/>
  <c r="J370" i="4" a="1"/>
  <c r="J370" i="4" s="1"/>
  <c r="J348" i="4" a="1"/>
  <c r="J348" i="4" s="1"/>
  <c r="J391" i="4" a="1"/>
  <c r="J391" i="4" s="1"/>
  <c r="J512" i="4" a="1"/>
  <c r="J512" i="4" s="1"/>
  <c r="J556" i="4" a="1"/>
  <c r="J556" i="4" s="1"/>
  <c r="R556" i="4" s="1"/>
  <c r="J536" i="4" a="1"/>
  <c r="J536" i="4" s="1"/>
  <c r="J440" i="4" a="1"/>
  <c r="J440" i="4" s="1"/>
  <c r="J532" i="4" a="1"/>
  <c r="J532" i="4" s="1"/>
  <c r="J519" i="4" a="1"/>
  <c r="J519" i="4" s="1"/>
  <c r="J479" i="4" a="1"/>
  <c r="J479" i="4" s="1"/>
  <c r="J320" i="4" a="1"/>
  <c r="J320" i="4" s="1"/>
  <c r="J566" i="4" a="1"/>
  <c r="J566" i="4" s="1"/>
  <c r="J47" i="4" a="1"/>
  <c r="J47" i="4" s="1"/>
  <c r="J234" i="4" a="1"/>
  <c r="J234" i="4" s="1"/>
  <c r="J330" i="4" a="1"/>
  <c r="J330" i="4" s="1"/>
  <c r="J288" i="4" a="1"/>
  <c r="J288" i="4" s="1"/>
  <c r="J365" i="4" a="1"/>
  <c r="J365" i="4" s="1"/>
  <c r="J349" i="4" a="1"/>
  <c r="J349" i="4" s="1"/>
  <c r="J430" i="4" a="1"/>
  <c r="J430" i="4" s="1"/>
  <c r="J473" i="4" a="1"/>
  <c r="J473" i="4" s="1"/>
  <c r="R473" i="4" s="1"/>
  <c r="J460" i="4" a="1"/>
  <c r="J460" i="4" s="1"/>
  <c r="J578" i="4" a="1"/>
  <c r="J578" i="4" s="1"/>
  <c r="J504" i="4" a="1"/>
  <c r="J504" i="4" s="1"/>
  <c r="J541" i="4" a="1"/>
  <c r="J541" i="4" s="1"/>
  <c r="J535" i="4" a="1"/>
  <c r="J535" i="4" s="1"/>
  <c r="J564" i="4" a="1"/>
  <c r="J564" i="4" s="1"/>
  <c r="J487" i="4" a="1"/>
  <c r="J487" i="4" s="1"/>
  <c r="R487" i="4" s="1"/>
  <c r="J502" i="4" a="1"/>
  <c r="J502" i="4" s="1"/>
  <c r="J510" i="4" a="1"/>
  <c r="J510" i="4" s="1"/>
  <c r="J567" i="4" a="1"/>
  <c r="J567" i="4" s="1"/>
  <c r="J635" i="4" a="1"/>
  <c r="J635" i="4" s="1"/>
  <c r="R635" i="4" s="1"/>
  <c r="J648" i="4" a="1"/>
  <c r="J648" i="4" s="1"/>
  <c r="J664" i="4" a="1"/>
  <c r="J664" i="4" s="1"/>
  <c r="J663" i="4" a="1"/>
  <c r="J663" i="4" s="1"/>
  <c r="J665" i="4" a="1"/>
  <c r="J665" i="4" s="1"/>
  <c r="R665" i="4" s="1"/>
  <c r="J654" i="4" a="1"/>
  <c r="J654" i="4" s="1"/>
  <c r="R654" i="4" s="1"/>
  <c r="J21" i="4" a="1"/>
  <c r="J21" i="4" s="1"/>
  <c r="J58" i="4" a="1"/>
  <c r="J58" i="4" s="1"/>
  <c r="J94" i="4" a="1"/>
  <c r="J94" i="4" s="1"/>
  <c r="J87" i="4" a="1"/>
  <c r="J87" i="4" s="1"/>
  <c r="J204" i="4" a="1"/>
  <c r="J204" i="4" s="1"/>
  <c r="J292" i="4" a="1"/>
  <c r="J292" i="4" s="1"/>
  <c r="J361" i="4" a="1"/>
  <c r="J361" i="4" s="1"/>
  <c r="J312" i="4" a="1"/>
  <c r="J312" i="4" s="1"/>
  <c r="J305" i="4" a="1"/>
  <c r="J305" i="4" s="1"/>
  <c r="J267" i="4" a="1"/>
  <c r="J267" i="4" s="1"/>
  <c r="J364" i="4" a="1"/>
  <c r="J364" i="4" s="1"/>
  <c r="J421" i="4" a="1"/>
  <c r="J421" i="4" s="1"/>
  <c r="J426" i="4" a="1"/>
  <c r="J426" i="4" s="1"/>
  <c r="J423" i="4" a="1"/>
  <c r="J423" i="4" s="1"/>
  <c r="J488" i="4" a="1"/>
  <c r="J488" i="4" s="1"/>
  <c r="J483" i="4" a="1"/>
  <c r="J483" i="4" s="1"/>
  <c r="R483" i="4" s="1"/>
  <c r="J453" i="4" a="1"/>
  <c r="J453" i="4" s="1"/>
  <c r="J538" i="4" a="1"/>
  <c r="J538" i="4" s="1"/>
  <c r="J463" i="4" a="1"/>
  <c r="J463" i="4" s="1"/>
  <c r="J577" i="4" a="1"/>
  <c r="J577" i="4" s="1"/>
  <c r="R577" i="4" s="1"/>
  <c r="J621" i="4" a="1"/>
  <c r="J621" i="4" s="1"/>
  <c r="R621" i="4" s="1"/>
  <c r="J29" i="4" a="1"/>
  <c r="J29" i="4" s="1"/>
  <c r="J40" i="4" a="1"/>
  <c r="J40" i="4" s="1"/>
  <c r="J74" i="4" a="1"/>
  <c r="J74" i="4" s="1"/>
  <c r="J105" i="4" a="1"/>
  <c r="J105" i="4" s="1"/>
  <c r="J113" i="4" a="1"/>
  <c r="J113" i="4" s="1"/>
  <c r="J186" i="4" a="1"/>
  <c r="J186" i="4" s="1"/>
  <c r="J161" i="4" a="1"/>
  <c r="J161" i="4" s="1"/>
  <c r="J137" i="4" a="1"/>
  <c r="J137" i="4" s="1"/>
  <c r="J200" i="4" a="1"/>
  <c r="J200" i="4" s="1"/>
  <c r="J232" i="4" a="1"/>
  <c r="J232" i="4" s="1"/>
  <c r="J138" i="4" a="1"/>
  <c r="J138" i="4" s="1"/>
  <c r="J156" i="4" a="1"/>
  <c r="J156" i="4" s="1"/>
  <c r="J205" i="4" a="1"/>
  <c r="J205" i="4" s="1"/>
  <c r="J195" i="4" a="1"/>
  <c r="J195" i="4" s="1"/>
  <c r="J296" i="4" a="1"/>
  <c r="J296" i="4" s="1"/>
  <c r="R296" i="4" s="1"/>
  <c r="J228" i="4" a="1"/>
  <c r="J228" i="4" s="1"/>
  <c r="J247" i="4" a="1"/>
  <c r="J247" i="4" s="1"/>
  <c r="J278" i="4" a="1"/>
  <c r="J278" i="4" s="1"/>
  <c r="J329" i="4" a="1"/>
  <c r="J329" i="4" s="1"/>
  <c r="J316" i="4" a="1"/>
  <c r="J316" i="4" s="1"/>
  <c r="J398" i="4" a="1"/>
  <c r="J398" i="4" s="1"/>
  <c r="J414" i="4" a="1"/>
  <c r="J414" i="4" s="1"/>
  <c r="R414" i="4" s="1"/>
  <c r="J454" i="4" a="1"/>
  <c r="J454" i="4" s="1"/>
  <c r="J441" i="4" a="1"/>
  <c r="J441" i="4" s="1"/>
  <c r="R441" i="4" s="1"/>
  <c r="J459" i="4" a="1"/>
  <c r="J459" i="4" s="1"/>
  <c r="J439" i="4" a="1"/>
  <c r="J439" i="4" s="1"/>
  <c r="J480" i="4" a="1"/>
  <c r="J480" i="4" s="1"/>
  <c r="J545" i="4" a="1"/>
  <c r="J545" i="4" s="1"/>
  <c r="R545" i="4" s="1"/>
  <c r="J595" i="4" a="1"/>
  <c r="J595" i="4" s="1"/>
  <c r="R595" i="4" s="1"/>
  <c r="J594" i="4" a="1"/>
  <c r="J594" i="4" s="1"/>
  <c r="R594" i="4" s="1"/>
  <c r="J584" i="4" a="1"/>
  <c r="J584" i="4" s="1"/>
  <c r="R584" i="4" s="1"/>
  <c r="J554" i="4" a="1"/>
  <c r="J554" i="4" s="1"/>
  <c r="R554" i="4" s="1"/>
  <c r="J603" i="4" a="1"/>
  <c r="J603" i="4" s="1"/>
  <c r="R603" i="4" s="1"/>
  <c r="J517" i="4" a="1"/>
  <c r="J517" i="4" s="1"/>
  <c r="J583" i="4" a="1"/>
  <c r="J583" i="4" s="1"/>
  <c r="R583" i="4" s="1"/>
  <c r="J660" i="4" a="1"/>
  <c r="J660" i="4" s="1"/>
  <c r="R660" i="4" s="1"/>
  <c r="J68" i="4" a="1"/>
  <c r="J68" i="4" s="1"/>
  <c r="J122" i="4" a="1"/>
  <c r="J122" i="4" s="1"/>
  <c r="J41" i="4" a="1"/>
  <c r="J41" i="4" s="1"/>
  <c r="J144" i="4" a="1"/>
  <c r="J144" i="4" s="1"/>
  <c r="J214" i="4" a="1"/>
  <c r="J214" i="4" s="1"/>
  <c r="J225" i="4" a="1"/>
  <c r="J225" i="4" s="1"/>
  <c r="J358" i="4" a="1"/>
  <c r="J358" i="4" s="1"/>
  <c r="R358" i="4" s="1"/>
  <c r="J493" i="4" a="1"/>
  <c r="J493" i="4" s="1"/>
  <c r="J476" i="4" a="1"/>
  <c r="J476" i="4" s="1"/>
  <c r="J499" i="4" a="1"/>
  <c r="J499" i="4" s="1"/>
  <c r="J537" i="4" a="1"/>
  <c r="J537" i="4" s="1"/>
  <c r="R537" i="4" s="1"/>
  <c r="J498" i="4" a="1"/>
  <c r="J498" i="4" s="1"/>
  <c r="J569" i="4" a="1"/>
  <c r="J569" i="4" s="1"/>
  <c r="J591" i="4" a="1"/>
  <c r="J591" i="4" s="1"/>
  <c r="R591" i="4" s="1"/>
  <c r="J639" i="4" a="1"/>
  <c r="J639" i="4" s="1"/>
  <c r="J589" i="4" a="1"/>
  <c r="J589" i="4" s="1"/>
  <c r="J653" i="4" a="1"/>
  <c r="J653" i="4" s="1"/>
  <c r="R653" i="4" s="1"/>
  <c r="J666" i="4" a="1"/>
  <c r="J666" i="4" s="1"/>
  <c r="R666" i="4" s="1"/>
  <c r="L210" i="4"/>
  <c r="L585" i="4"/>
  <c r="L647" i="4"/>
  <c r="L643" i="4"/>
  <c r="L655" i="4"/>
  <c r="L657" i="4"/>
  <c r="L450" i="4"/>
  <c r="L616" i="4"/>
  <c r="L523" i="4"/>
  <c r="L622" i="4"/>
  <c r="L440" i="4"/>
  <c r="L296" i="4"/>
  <c r="M210" i="4"/>
  <c r="M275" i="4"/>
  <c r="M306" i="4"/>
  <c r="M442" i="4"/>
  <c r="M422" i="4"/>
  <c r="M443" i="4"/>
  <c r="M448" i="4"/>
  <c r="M606" i="4"/>
  <c r="M597" i="4"/>
  <c r="M627" i="4"/>
  <c r="M645" i="4"/>
  <c r="M652" i="4"/>
  <c r="M667" i="4"/>
  <c r="M211" i="4"/>
  <c r="M359" i="4"/>
  <c r="M395" i="4"/>
  <c r="M534" i="4"/>
  <c r="M610" i="4"/>
  <c r="M91" i="4"/>
  <c r="M579" i="4"/>
  <c r="M373" i="4"/>
  <c r="M551" i="4"/>
  <c r="M596" i="4"/>
  <c r="M585" i="4"/>
  <c r="M658" i="4"/>
  <c r="M647" i="4"/>
  <c r="M405" i="4"/>
  <c r="M388" i="4"/>
  <c r="M552" i="4"/>
  <c r="M620" i="4"/>
  <c r="M661" i="4"/>
  <c r="M643" i="4"/>
  <c r="M655" i="4"/>
  <c r="M657" i="4"/>
  <c r="M669" i="4"/>
  <c r="M409" i="4"/>
  <c r="M450" i="4"/>
  <c r="M592" i="4"/>
  <c r="M640" i="4"/>
  <c r="M642" i="4"/>
  <c r="M656" i="4"/>
  <c r="M475" i="4"/>
  <c r="M626" i="4"/>
  <c r="M553" i="4"/>
  <c r="M651" i="4"/>
  <c r="M616" i="4"/>
  <c r="M601" i="4"/>
  <c r="M321" i="4"/>
  <c r="M444" i="4"/>
  <c r="M469" i="4"/>
  <c r="M560" i="4"/>
  <c r="M602" i="4"/>
  <c r="M623" i="4"/>
  <c r="M629" i="4"/>
  <c r="M449" i="4"/>
  <c r="M533" i="4"/>
  <c r="M617" i="4"/>
  <c r="M600" i="4"/>
  <c r="M631" i="4"/>
  <c r="M625" i="4"/>
  <c r="M446" i="4"/>
  <c r="M477" i="4"/>
  <c r="M563" i="4"/>
  <c r="M509" i="4"/>
  <c r="M503" i="4"/>
  <c r="M562" i="4"/>
  <c r="M644" i="4"/>
  <c r="M659" i="4"/>
  <c r="M489" i="4"/>
  <c r="M457" i="4"/>
  <c r="M525" i="4"/>
  <c r="M456" i="4"/>
  <c r="M575" i="4"/>
  <c r="M338" i="4"/>
  <c r="M350" i="4"/>
  <c r="M381" i="4"/>
  <c r="M424" i="4"/>
  <c r="M389" i="4"/>
  <c r="M435" i="4"/>
  <c r="M520" i="4"/>
  <c r="M565" i="4"/>
  <c r="M582" i="4"/>
  <c r="M633" i="4"/>
  <c r="M636" i="4"/>
  <c r="M634" i="4"/>
  <c r="M248" i="4"/>
  <c r="M550" i="4"/>
  <c r="M622" i="4"/>
  <c r="M650" i="4"/>
  <c r="M662" i="4"/>
  <c r="M557" i="4"/>
  <c r="M608" i="4"/>
  <c r="M632" i="4"/>
  <c r="M628" i="4"/>
  <c r="M604" i="4"/>
  <c r="M593" i="4"/>
  <c r="M641" i="4"/>
  <c r="M570" i="4"/>
  <c r="M445" i="4"/>
  <c r="M236" i="4"/>
  <c r="M379" i="4"/>
  <c r="M452" i="4"/>
  <c r="M556" i="4"/>
  <c r="M536" i="4"/>
  <c r="M440" i="4"/>
  <c r="M566" i="4"/>
  <c r="M430" i="4"/>
  <c r="M504" i="4"/>
  <c r="M648" i="4"/>
  <c r="M664" i="4"/>
  <c r="M663" i="4"/>
  <c r="M665" i="4"/>
  <c r="M654" i="4"/>
  <c r="M423" i="4"/>
  <c r="M296" i="4"/>
  <c r="M398" i="4"/>
  <c r="M414" i="4"/>
  <c r="M459" i="4"/>
  <c r="M595" i="4"/>
  <c r="M594" i="4"/>
  <c r="M584" i="4"/>
  <c r="M603" i="4"/>
  <c r="M583" i="4"/>
  <c r="M358" i="4"/>
  <c r="M653" i="4"/>
  <c r="M666" i="4"/>
  <c r="N352" i="4"/>
  <c r="N417" i="4"/>
  <c r="N275" i="4"/>
  <c r="N295" i="4"/>
  <c r="N306" i="4"/>
  <c r="N420" i="4"/>
  <c r="N442" i="4"/>
  <c r="N422" i="4"/>
  <c r="N443" i="4"/>
  <c r="N448" i="4"/>
  <c r="N528" i="4"/>
  <c r="N425" i="4"/>
  <c r="N606" i="4"/>
  <c r="N597" i="4"/>
  <c r="N627" i="4"/>
  <c r="N645" i="4"/>
  <c r="N652" i="4"/>
  <c r="N612" i="4"/>
  <c r="N667" i="4"/>
  <c r="N72" i="4"/>
  <c r="N249" i="4"/>
  <c r="N359" i="4"/>
  <c r="N395" i="4"/>
  <c r="N534" i="4"/>
  <c r="N511" i="4"/>
  <c r="N546" i="4"/>
  <c r="N472" i="4"/>
  <c r="N505" i="4"/>
  <c r="N580" i="4"/>
  <c r="N610" i="4"/>
  <c r="N598" i="4"/>
  <c r="N91" i="4"/>
  <c r="N521" i="4"/>
  <c r="N120" i="4"/>
  <c r="N253" i="4"/>
  <c r="N373" i="4"/>
  <c r="N447" i="4"/>
  <c r="N551" i="4"/>
  <c r="N571" i="4"/>
  <c r="N596" i="4"/>
  <c r="N585" i="4"/>
  <c r="N658" i="4"/>
  <c r="N647" i="4"/>
  <c r="N357" i="4"/>
  <c r="N405" i="4"/>
  <c r="N388" i="4"/>
  <c r="N378" i="4"/>
  <c r="N431" i="4"/>
  <c r="N506" i="4"/>
  <c r="N552" i="4"/>
  <c r="N620" i="4"/>
  <c r="N587" i="4"/>
  <c r="N661" i="4"/>
  <c r="N643" i="4"/>
  <c r="N655" i="4"/>
  <c r="N657" i="4"/>
  <c r="N669" i="4"/>
  <c r="N409" i="4"/>
  <c r="N450" i="4"/>
  <c r="N461" i="4"/>
  <c r="N592" i="4"/>
  <c r="N640" i="4"/>
  <c r="N642" i="4"/>
  <c r="N607" i="4"/>
  <c r="N656" i="4"/>
  <c r="N254" i="4"/>
  <c r="N303" i="4"/>
  <c r="N343" i="4"/>
  <c r="N451" i="4"/>
  <c r="N522" i="4"/>
  <c r="N486" i="4"/>
  <c r="N433" i="4"/>
  <c r="N543" i="4"/>
  <c r="N485" i="4"/>
  <c r="N494" i="4"/>
  <c r="N581" i="4"/>
  <c r="N518" i="4"/>
  <c r="N548" i="4"/>
  <c r="N527" i="4"/>
  <c r="N561" i="4"/>
  <c r="N572" i="4"/>
  <c r="N626" i="4"/>
  <c r="N553" i="4"/>
  <c r="N544" i="4"/>
  <c r="N651" i="4"/>
  <c r="N616" i="4"/>
  <c r="N601" i="4"/>
  <c r="N619" i="4"/>
  <c r="N549" i="4"/>
  <c r="N588" i="4"/>
  <c r="N239" i="4"/>
  <c r="N321" i="4"/>
  <c r="N444" i="4"/>
  <c r="N386" i="4"/>
  <c r="N523" i="4"/>
  <c r="N469" i="4"/>
  <c r="N629" i="4"/>
  <c r="N83" i="4"/>
  <c r="N250" i="4"/>
  <c r="N404" i="4"/>
  <c r="N533" i="4"/>
  <c r="N617" i="4"/>
  <c r="N530" i="4"/>
  <c r="N600" i="4"/>
  <c r="N631" i="4"/>
  <c r="N625" i="4"/>
  <c r="N262" i="4"/>
  <c r="N245" i="4"/>
  <c r="N446" i="4"/>
  <c r="N334" i="4"/>
  <c r="N369" i="4"/>
  <c r="N380" i="4"/>
  <c r="N477" i="4"/>
  <c r="N481" i="4"/>
  <c r="N558" i="4"/>
  <c r="N397" i="4"/>
  <c r="N509" i="4"/>
  <c r="N503" i="4"/>
  <c r="N562" i="4"/>
  <c r="N644" i="4"/>
  <c r="N659" i="4"/>
  <c r="N341" i="4"/>
  <c r="N489" i="4"/>
  <c r="N457" i="4"/>
  <c r="N525" i="4"/>
  <c r="N470" i="4"/>
  <c r="N456" i="4"/>
  <c r="N547" i="4"/>
  <c r="N540" i="4"/>
  <c r="N516" i="4"/>
  <c r="N160" i="4"/>
  <c r="N381" i="4"/>
  <c r="N406" i="4"/>
  <c r="N424" i="4"/>
  <c r="N389" i="4"/>
  <c r="N435" i="4"/>
  <c r="N520" i="4"/>
  <c r="N565" i="4"/>
  <c r="N497" i="4"/>
  <c r="N582" i="4"/>
  <c r="N633" i="4"/>
  <c r="N636" i="4"/>
  <c r="N634" i="4"/>
  <c r="N508" i="4"/>
  <c r="N615" i="4"/>
  <c r="N248" i="4"/>
  <c r="N514" i="4"/>
  <c r="N550" i="4"/>
  <c r="N622" i="4"/>
  <c r="N605" i="4"/>
  <c r="N609" i="4"/>
  <c r="N650" i="4"/>
  <c r="N662" i="4"/>
  <c r="N434" i="4"/>
  <c r="N515" i="4"/>
  <c r="N496" i="4"/>
  <c r="N557" i="4"/>
  <c r="N608" i="4"/>
  <c r="N632" i="4"/>
  <c r="N628" i="4"/>
  <c r="N604" i="4"/>
  <c r="N593" i="4"/>
  <c r="N360" i="4"/>
  <c r="N468" i="4"/>
  <c r="N590" i="4"/>
  <c r="N599" i="4"/>
  <c r="N576" i="4"/>
  <c r="N637" i="4"/>
  <c r="N624" i="4"/>
  <c r="N618" i="4"/>
  <c r="N323" i="4"/>
  <c r="N462" i="4"/>
  <c r="N570" i="4"/>
  <c r="N445" i="4"/>
  <c r="N586" i="4"/>
  <c r="N324" i="4"/>
  <c r="N342" i="4"/>
  <c r="N379" i="4"/>
  <c r="N432" i="4"/>
  <c r="N452" i="4"/>
  <c r="N512" i="4"/>
  <c r="N556" i="4"/>
  <c r="N536" i="4"/>
  <c r="N532" i="4"/>
  <c r="N519" i="4"/>
  <c r="N479" i="4"/>
  <c r="N320" i="4"/>
  <c r="N566" i="4"/>
  <c r="N430" i="4"/>
  <c r="N578" i="4"/>
  <c r="N504" i="4"/>
  <c r="N541" i="4"/>
  <c r="N564" i="4"/>
  <c r="N567" i="4"/>
  <c r="N635" i="4"/>
  <c r="N648" i="4"/>
  <c r="N664" i="4"/>
  <c r="N663" i="4"/>
  <c r="N665" i="4"/>
  <c r="N654" i="4"/>
  <c r="N361" i="4"/>
  <c r="N426" i="4"/>
  <c r="N488" i="4"/>
  <c r="N483" i="4"/>
  <c r="N538" i="4"/>
  <c r="N577" i="4"/>
  <c r="N621" i="4"/>
  <c r="N441" i="4"/>
  <c r="N595" i="4"/>
  <c r="N594" i="4"/>
  <c r="N584" i="4"/>
  <c r="N554" i="4"/>
  <c r="N603" i="4"/>
  <c r="N583" i="4"/>
  <c r="N660" i="4"/>
  <c r="N144" i="4"/>
  <c r="N358" i="4"/>
  <c r="N493" i="4"/>
  <c r="N476" i="4"/>
  <c r="N499" i="4"/>
  <c r="N537" i="4"/>
  <c r="N569" i="4"/>
  <c r="N591" i="4"/>
  <c r="N639" i="4"/>
  <c r="N589" i="4"/>
  <c r="N653" i="4"/>
  <c r="N666" i="4"/>
  <c r="O210" i="4"/>
  <c r="O295" i="4"/>
  <c r="O442" i="4"/>
  <c r="O422" i="4"/>
  <c r="O443" i="4"/>
  <c r="O448" i="4"/>
  <c r="O606" i="4"/>
  <c r="O597" i="4"/>
  <c r="O627" i="4"/>
  <c r="O645" i="4"/>
  <c r="O652" i="4"/>
  <c r="O667" i="4"/>
  <c r="O359" i="4"/>
  <c r="O395" i="4"/>
  <c r="O534" i="4"/>
  <c r="O580" i="4"/>
  <c r="O610" i="4"/>
  <c r="O91" i="4"/>
  <c r="O613" i="4"/>
  <c r="O447" i="4"/>
  <c r="O551" i="4"/>
  <c r="O571" i="4"/>
  <c r="O574" i="4"/>
  <c r="O405" i="4"/>
  <c r="O388" i="4"/>
  <c r="O378" i="4"/>
  <c r="O620" i="4"/>
  <c r="O655" i="4"/>
  <c r="O657" i="4"/>
  <c r="O669" i="4"/>
  <c r="O640" i="4"/>
  <c r="O642" i="4"/>
  <c r="O607" i="4"/>
  <c r="O656" i="4"/>
  <c r="O475" i="4"/>
  <c r="O543" i="4"/>
  <c r="O651" i="4"/>
  <c r="O619" i="4"/>
  <c r="O321" i="4"/>
  <c r="O444" i="4"/>
  <c r="O523" i="4"/>
  <c r="O602" i="4"/>
  <c r="O623" i="4"/>
  <c r="O629" i="4"/>
  <c r="O250" i="4"/>
  <c r="O533" i="4"/>
  <c r="O617" i="4"/>
  <c r="O631" i="4"/>
  <c r="O446" i="4"/>
  <c r="O563" i="4"/>
  <c r="O397" i="4"/>
  <c r="O509" i="4"/>
  <c r="O503" i="4"/>
  <c r="O562" i="4"/>
  <c r="O644" i="4"/>
  <c r="O659" i="4"/>
  <c r="O525" i="4"/>
  <c r="O456" i="4"/>
  <c r="O160" i="4"/>
  <c r="O301" i="4"/>
  <c r="O338" i="4"/>
  <c r="O350" i="4"/>
  <c r="O424" i="4"/>
  <c r="O435" i="4"/>
  <c r="O565" i="4"/>
  <c r="O633" i="4"/>
  <c r="O636" i="4"/>
  <c r="O634" i="4"/>
  <c r="O611" i="4"/>
  <c r="O615" i="4"/>
  <c r="O248" i="4"/>
  <c r="O550" i="4"/>
  <c r="O622" i="4"/>
  <c r="O650" i="4"/>
  <c r="O662" i="4"/>
  <c r="O434" i="4"/>
  <c r="O515" i="4"/>
  <c r="O608" i="4"/>
  <c r="O632" i="4"/>
  <c r="O526" i="4"/>
  <c r="O624" i="4"/>
  <c r="O462" i="4"/>
  <c r="O429" i="4"/>
  <c r="O570" i="4"/>
  <c r="O586" i="4"/>
  <c r="O556" i="4"/>
  <c r="O320" i="4"/>
  <c r="O365" i="4"/>
  <c r="O460" i="4"/>
  <c r="O578" i="4"/>
  <c r="O535" i="4"/>
  <c r="O487" i="4"/>
  <c r="O635" i="4"/>
  <c r="O664" i="4"/>
  <c r="O663" i="4"/>
  <c r="O665" i="4"/>
  <c r="O361" i="4"/>
  <c r="O423" i="4"/>
  <c r="O483" i="4"/>
  <c r="O453" i="4"/>
  <c r="O577" i="4"/>
  <c r="O621" i="4"/>
  <c r="O296" i="4"/>
  <c r="O398" i="4"/>
  <c r="O459" i="4"/>
  <c r="O595" i="4"/>
  <c r="O660" i="4"/>
  <c r="O358" i="4"/>
  <c r="O537" i="4"/>
  <c r="O639" i="4"/>
  <c r="O653" i="4"/>
  <c r="O666" i="4"/>
  <c r="P275" i="4"/>
  <c r="P306" i="4"/>
  <c r="P442" i="4"/>
  <c r="P443" i="4"/>
  <c r="P448" i="4"/>
  <c r="P645" i="4"/>
  <c r="P652" i="4"/>
  <c r="P667" i="4"/>
  <c r="P286" i="4"/>
  <c r="P511" i="4"/>
  <c r="P580" i="4"/>
  <c r="P91" i="4"/>
  <c r="P120" i="4"/>
  <c r="P373" i="4"/>
  <c r="P551" i="4"/>
  <c r="P574" i="4"/>
  <c r="P658" i="4"/>
  <c r="P647" i="4"/>
  <c r="P620" i="4"/>
  <c r="P587" i="4"/>
  <c r="P661" i="4"/>
  <c r="P643" i="4"/>
  <c r="P669" i="4"/>
  <c r="P409" i="4"/>
  <c r="P450" i="4"/>
  <c r="P592" i="4"/>
  <c r="P640" i="4"/>
  <c r="P642" i="4"/>
  <c r="P656" i="4"/>
  <c r="P475" i="4"/>
  <c r="P433" i="4"/>
  <c r="P518" i="4"/>
  <c r="P626" i="4"/>
  <c r="P651" i="4"/>
  <c r="P601" i="4"/>
  <c r="P437" i="4"/>
  <c r="P549" i="4"/>
  <c r="P444" i="4"/>
  <c r="P602" i="4"/>
  <c r="P250" i="4"/>
  <c r="P449" i="4"/>
  <c r="P533" i="4"/>
  <c r="P617" i="4"/>
  <c r="P625" i="4"/>
  <c r="P311" i="4"/>
  <c r="P397" i="4"/>
  <c r="P509" i="4"/>
  <c r="P503" i="4"/>
  <c r="P659" i="4"/>
  <c r="P489" i="4"/>
  <c r="P547" i="4"/>
  <c r="P350" i="4"/>
  <c r="P389" i="4"/>
  <c r="P582" i="4"/>
  <c r="P633" i="4"/>
  <c r="P411" i="4"/>
  <c r="P605" i="4"/>
  <c r="P557" i="4"/>
  <c r="P608" i="4"/>
  <c r="P632" i="4"/>
  <c r="P604" i="4"/>
  <c r="P641" i="4"/>
  <c r="P599" i="4"/>
  <c r="P637" i="4"/>
  <c r="P618" i="4"/>
  <c r="P462" i="4"/>
  <c r="P570" i="4"/>
  <c r="P445" i="4"/>
  <c r="P342" i="4"/>
  <c r="P379" i="4"/>
  <c r="P452" i="4"/>
  <c r="P556" i="4"/>
  <c r="P460" i="4"/>
  <c r="P504" i="4"/>
  <c r="P487" i="4"/>
  <c r="P648" i="4"/>
  <c r="P664" i="4"/>
  <c r="P663" i="4"/>
  <c r="P665" i="4"/>
  <c r="P654" i="4"/>
  <c r="P312" i="4"/>
  <c r="P423" i="4"/>
  <c r="P453" i="4"/>
  <c r="P621" i="4"/>
  <c r="P414" i="4"/>
  <c r="P660" i="4"/>
  <c r="P639" i="4"/>
  <c r="P589" i="4"/>
  <c r="P666" i="4"/>
  <c r="Q287" i="4"/>
  <c r="Q275" i="4"/>
  <c r="Q295" i="4"/>
  <c r="Q306" i="4"/>
  <c r="Q442" i="4"/>
  <c r="Q422" i="4"/>
  <c r="Q443" i="4"/>
  <c r="Q448" i="4"/>
  <c r="Q528" i="4"/>
  <c r="Q428" i="4"/>
  <c r="Q606" i="4"/>
  <c r="Q627" i="4"/>
  <c r="Q645" i="4"/>
  <c r="Q652" i="4"/>
  <c r="Q612" i="4"/>
  <c r="Q667" i="4"/>
  <c r="Q395" i="4"/>
  <c r="Q511" i="4"/>
  <c r="Q546" i="4"/>
  <c r="Q505" i="4"/>
  <c r="Q580" i="4"/>
  <c r="Q610" i="4"/>
  <c r="Q579" i="4"/>
  <c r="Q555" i="4"/>
  <c r="Q613" i="4"/>
  <c r="Q300" i="4"/>
  <c r="Q368" i="4"/>
  <c r="Q501" i="4"/>
  <c r="Q531" i="4"/>
  <c r="Q529" i="4"/>
  <c r="Q373" i="4"/>
  <c r="Q447" i="4"/>
  <c r="Q571" i="4"/>
  <c r="Q596" i="4"/>
  <c r="Q585" i="4"/>
  <c r="Q574" i="4"/>
  <c r="Q658" i="4"/>
  <c r="Q647" i="4"/>
  <c r="Q405" i="4"/>
  <c r="Q431" i="4"/>
  <c r="Q620" i="4"/>
  <c r="Q587" i="4"/>
  <c r="Q661" i="4"/>
  <c r="Q643" i="4"/>
  <c r="Q655" i="4"/>
  <c r="Q657" i="4"/>
  <c r="Q409" i="4"/>
  <c r="Q461" i="4"/>
  <c r="Q592" i="4"/>
  <c r="Q640" i="4"/>
  <c r="Q642" i="4"/>
  <c r="Q607" i="4"/>
  <c r="Q656" i="4"/>
  <c r="Q475" i="4"/>
  <c r="Q522" i="4"/>
  <c r="Q543" i="4"/>
  <c r="Q485" i="4"/>
  <c r="Q548" i="4"/>
  <c r="Q527" i="4"/>
  <c r="Q561" i="4"/>
  <c r="Q626" i="4"/>
  <c r="Q651" i="4"/>
  <c r="Q616" i="4"/>
  <c r="Q619" i="4"/>
  <c r="Q549" i="4"/>
  <c r="Q588" i="4"/>
  <c r="Q321" i="4"/>
  <c r="Q444" i="4"/>
  <c r="Q523" i="4"/>
  <c r="Q469" i="4"/>
  <c r="Q560" i="4"/>
  <c r="Q602" i="4"/>
  <c r="Q623" i="4"/>
  <c r="Q629" i="4"/>
  <c r="Q351" i="4"/>
  <c r="Q418" i="4"/>
  <c r="Q533" i="4"/>
  <c r="Q617" i="4"/>
  <c r="Q600" i="4"/>
  <c r="Q631" i="4"/>
  <c r="Q446" i="4"/>
  <c r="Q477" i="4"/>
  <c r="Q492" i="4"/>
  <c r="Q563" i="4"/>
  <c r="Q481" i="4"/>
  <c r="Q558" i="4"/>
  <c r="Q397" i="4"/>
  <c r="Q644" i="4"/>
  <c r="Q659" i="4"/>
  <c r="Q489" i="4"/>
  <c r="Q457" i="4"/>
  <c r="Q525" i="4"/>
  <c r="Q470" i="4"/>
  <c r="Q547" i="4"/>
  <c r="Q575" i="4"/>
  <c r="Q301" i="4"/>
  <c r="Q350" i="4"/>
  <c r="Q424" i="4"/>
  <c r="Q389" i="4"/>
  <c r="Q435" i="4"/>
  <c r="Q520" i="4"/>
  <c r="Q565" i="4"/>
  <c r="Q633" i="4"/>
  <c r="Q636" i="4"/>
  <c r="Q634" i="4"/>
  <c r="Q542" i="4"/>
  <c r="Q611" i="4"/>
  <c r="Q615" i="4"/>
  <c r="Q416" i="4"/>
  <c r="Q411" i="4"/>
  <c r="Q514" i="4"/>
  <c r="Q550" i="4"/>
  <c r="Q622" i="4"/>
  <c r="Q650" i="4"/>
  <c r="Q662" i="4"/>
  <c r="Q515" i="4"/>
  <c r="Q557" i="4"/>
  <c r="Q608" i="4"/>
  <c r="Q632" i="4"/>
  <c r="Q593" i="4"/>
  <c r="Q641" i="4"/>
  <c r="Q526" i="4"/>
  <c r="Q590" i="4"/>
  <c r="Q599" i="4"/>
  <c r="Q576" i="4"/>
  <c r="Q539" i="4"/>
  <c r="Q637" i="4"/>
  <c r="Q624" i="4"/>
  <c r="Q372" i="4"/>
  <c r="Q462" i="4"/>
  <c r="Q429" i="4"/>
  <c r="Q570" i="4"/>
  <c r="Q445" i="4"/>
  <c r="Q586" i="4"/>
  <c r="Q379" i="4"/>
  <c r="Q452" i="4"/>
  <c r="Q556" i="4"/>
  <c r="Q536" i="4"/>
  <c r="Q440" i="4"/>
  <c r="Q320" i="4"/>
  <c r="Q566" i="4"/>
  <c r="Q365" i="4"/>
  <c r="Q473" i="4"/>
  <c r="Q578" i="4"/>
  <c r="Q564" i="4"/>
  <c r="Q502" i="4"/>
  <c r="Q635" i="4"/>
  <c r="Q648" i="4"/>
  <c r="Q664" i="4"/>
  <c r="Q663" i="4"/>
  <c r="Q665" i="4"/>
  <c r="Q654" i="4"/>
  <c r="Q361" i="4"/>
  <c r="Q423" i="4"/>
  <c r="Q483" i="4"/>
  <c r="Q453" i="4"/>
  <c r="Q577" i="4"/>
  <c r="Q621" i="4"/>
  <c r="Q296" i="4"/>
  <c r="Q398" i="4"/>
  <c r="Q414" i="4"/>
  <c r="Q454" i="4"/>
  <c r="Q441" i="4"/>
  <c r="Q480" i="4"/>
  <c r="Q545" i="4"/>
  <c r="Q595" i="4"/>
  <c r="Q594" i="4"/>
  <c r="Q584" i="4"/>
  <c r="Q603" i="4"/>
  <c r="Q583" i="4"/>
  <c r="Q476" i="4"/>
  <c r="Q499" i="4"/>
  <c r="Q639" i="4"/>
  <c r="Q589" i="4"/>
  <c r="R206" i="4"/>
  <c r="R478" i="4"/>
  <c r="R275" i="4"/>
  <c r="R295" i="4"/>
  <c r="R298" i="4"/>
  <c r="R306" i="4"/>
  <c r="R442" i="4"/>
  <c r="R422" i="4"/>
  <c r="R443" i="4"/>
  <c r="R528" i="4"/>
  <c r="R606" i="4"/>
  <c r="R597" i="4"/>
  <c r="R627" i="4"/>
  <c r="R652" i="4"/>
  <c r="R612" i="4"/>
  <c r="R667" i="4"/>
  <c r="R387" i="4"/>
  <c r="R395" i="4"/>
  <c r="R534" i="4"/>
  <c r="R511" i="4"/>
  <c r="R546" i="4"/>
  <c r="R610" i="4"/>
  <c r="R598" i="4"/>
  <c r="R521" i="4"/>
  <c r="R555" i="4"/>
  <c r="R613" i="4"/>
  <c r="R466" i="4"/>
  <c r="R531" i="4"/>
  <c r="R373" i="4"/>
  <c r="R551" i="4"/>
  <c r="R571" i="4"/>
  <c r="R596" i="4"/>
  <c r="R574" i="4"/>
  <c r="R658" i="4"/>
  <c r="R405" i="4"/>
  <c r="R388" i="4"/>
  <c r="R507" i="4"/>
  <c r="R552" i="4"/>
  <c r="R620" i="4"/>
  <c r="R661" i="4"/>
  <c r="R643" i="4"/>
  <c r="R669" i="4"/>
  <c r="R409" i="4"/>
  <c r="R450" i="4"/>
  <c r="R592" i="4"/>
  <c r="R640" i="4"/>
  <c r="R642" i="4"/>
  <c r="R656" i="4"/>
  <c r="R581" i="4"/>
  <c r="R572" i="4"/>
  <c r="R626" i="4"/>
  <c r="R651" i="4"/>
  <c r="R616" i="4"/>
  <c r="R601" i="4"/>
  <c r="R619" i="4"/>
  <c r="R588" i="4"/>
  <c r="R321" i="4"/>
  <c r="R523" i="4"/>
  <c r="R469" i="4"/>
  <c r="R560" i="4"/>
  <c r="R602" i="4"/>
  <c r="R623" i="4"/>
  <c r="R250" i="4"/>
  <c r="R351" i="4"/>
  <c r="R449" i="4"/>
  <c r="R418" i="4"/>
  <c r="R617" i="4"/>
  <c r="R600" i="4"/>
  <c r="R625" i="4"/>
  <c r="R446" i="4"/>
  <c r="R477" i="4"/>
  <c r="R563" i="4"/>
  <c r="R397" i="4"/>
  <c r="R509" i="4"/>
  <c r="R644" i="4"/>
  <c r="R659" i="4"/>
  <c r="R341" i="4"/>
  <c r="R489" i="4"/>
  <c r="R457" i="4"/>
  <c r="R525" i="4"/>
  <c r="R456" i="4"/>
  <c r="R540" i="4"/>
  <c r="R160" i="4"/>
  <c r="R338" i="4"/>
  <c r="R381" i="4"/>
  <c r="R424" i="4"/>
  <c r="R389" i="4"/>
  <c r="R565" i="4"/>
  <c r="R582" i="4"/>
  <c r="R633" i="4"/>
  <c r="R636" i="4"/>
  <c r="R542" i="4"/>
  <c r="R611" i="4"/>
  <c r="R508" i="4"/>
  <c r="R615" i="4"/>
  <c r="R248" i="4"/>
  <c r="R416" i="4"/>
  <c r="R550" i="4"/>
  <c r="R605" i="4"/>
  <c r="R650" i="4"/>
  <c r="R662" i="4"/>
  <c r="R515" i="4"/>
  <c r="R496" i="4"/>
  <c r="R557" i="4"/>
  <c r="R608" i="4"/>
  <c r="R632" i="4"/>
  <c r="R628" i="4"/>
  <c r="R604" i="4"/>
  <c r="R641" i="4"/>
  <c r="R590" i="4"/>
  <c r="R599" i="4"/>
  <c r="R637" i="4"/>
  <c r="R618" i="4"/>
  <c r="R462" i="4"/>
  <c r="R429" i="4"/>
  <c r="R570" i="4"/>
  <c r="R236" i="4"/>
  <c r="R342" i="4"/>
  <c r="R379" i="4"/>
  <c r="R432" i="4"/>
  <c r="R452" i="4"/>
  <c r="R536" i="4"/>
  <c r="R440" i="4"/>
  <c r="R460" i="4"/>
  <c r="R541" i="4"/>
  <c r="R564" i="4"/>
  <c r="R510" i="4"/>
  <c r="R648" i="4"/>
  <c r="R664" i="4"/>
  <c r="R663" i="4"/>
  <c r="R423" i="4"/>
  <c r="R453" i="4"/>
  <c r="R459" i="4"/>
  <c r="C477" i="5" a="1"/>
  <c r="C477" i="5" s="1"/>
  <c r="C514" i="5" a="1"/>
  <c r="C514" i="5" s="1"/>
  <c r="C354" i="5" a="1"/>
  <c r="C354" i="5"/>
  <c r="C498" i="5" a="1"/>
  <c r="C498" i="5"/>
  <c r="C503" i="5" a="1"/>
  <c r="C503" i="5" s="1"/>
  <c r="C497" i="5" a="1"/>
  <c r="C497" i="5" s="1"/>
  <c r="C645" i="5" a="1"/>
  <c r="C645" i="5"/>
  <c r="C521" i="5" a="1"/>
  <c r="C521" i="5"/>
  <c r="C733" i="5" a="1"/>
  <c r="C733" i="5" s="1"/>
  <c r="C626" i="5" a="1"/>
  <c r="C626" i="5" s="1"/>
  <c r="C750" i="5" a="1"/>
  <c r="C750" i="5"/>
  <c r="C748" i="5" a="1"/>
  <c r="C748" i="5"/>
  <c r="C599" i="5" a="1"/>
  <c r="C599" i="5" s="1"/>
  <c r="C8" i="5" a="1"/>
  <c r="C8" i="5" s="1"/>
  <c r="C23" i="5" a="1"/>
  <c r="C23" i="5"/>
  <c r="C19" i="5" a="1"/>
  <c r="C19" i="5"/>
  <c r="C39" i="5" a="1"/>
  <c r="C39" i="5" s="1"/>
  <c r="C44" i="5" a="1"/>
  <c r="C44" i="5" s="1"/>
  <c r="C58" i="5" a="1"/>
  <c r="C58" i="5"/>
  <c r="C53" i="5" a="1"/>
  <c r="C53" i="5"/>
  <c r="C29" i="5" a="1"/>
  <c r="C29" i="5" s="1"/>
  <c r="C68" i="5" a="1"/>
  <c r="C68" i="5" s="1"/>
  <c r="C71" i="5" a="1"/>
  <c r="C71" i="5"/>
  <c r="C135" i="5" a="1"/>
  <c r="C135" i="5"/>
  <c r="C148" i="5" a="1"/>
  <c r="C148" i="5" s="1"/>
  <c r="C149" i="5" a="1"/>
  <c r="C149" i="5" s="1"/>
  <c r="C197" i="5" a="1"/>
  <c r="C197" i="5"/>
  <c r="C107" i="5" a="1"/>
  <c r="C107" i="5"/>
  <c r="C240" i="5" a="1"/>
  <c r="C240" i="5" s="1"/>
  <c r="C303" i="5" a="1"/>
  <c r="C303" i="5" s="1"/>
  <c r="C138" i="5" a="1"/>
  <c r="C138" i="5"/>
  <c r="C278" i="5" a="1"/>
  <c r="C278" i="5"/>
  <c r="C312" i="5" a="1"/>
  <c r="C312" i="5" s="1"/>
  <c r="C285" i="5" a="1"/>
  <c r="C285" i="5" s="1"/>
  <c r="C206" i="5" a="1"/>
  <c r="C206" i="5"/>
  <c r="C290" i="5" a="1"/>
  <c r="C290" i="5"/>
  <c r="C266" i="5" a="1"/>
  <c r="C266" i="5" s="1"/>
  <c r="C520" i="5" a="1"/>
  <c r="C520" i="5" s="1"/>
  <c r="C282" i="5" a="1"/>
  <c r="C282" i="5"/>
  <c r="C417" i="5" a="1"/>
  <c r="C417" i="5"/>
  <c r="C18" i="5" a="1"/>
  <c r="C18" i="5" s="1"/>
  <c r="C65" i="5" a="1"/>
  <c r="C65" i="5" s="1"/>
  <c r="C72" i="5" a="1"/>
  <c r="C72" i="5"/>
  <c r="C22" i="5" a="1"/>
  <c r="C22" i="5"/>
  <c r="C70" i="5" a="1"/>
  <c r="C70" i="5" s="1"/>
  <c r="C67" i="5" a="1"/>
  <c r="C67" i="5" s="1"/>
  <c r="C126" i="5" a="1"/>
  <c r="C126" i="5"/>
  <c r="C89" i="5" a="1"/>
  <c r="C89" i="5"/>
  <c r="C81" i="5" a="1"/>
  <c r="C81" i="5" s="1"/>
  <c r="C250" i="5" a="1"/>
  <c r="C250" i="5" s="1"/>
  <c r="C229" i="5" a="1"/>
  <c r="C229" i="5"/>
  <c r="C258" i="5" a="1"/>
  <c r="C258" i="5"/>
  <c r="C309" i="5" a="1"/>
  <c r="C309" i="5" s="1"/>
  <c r="C317" i="5" a="1"/>
  <c r="C317" i="5" s="1"/>
  <c r="C456" i="5" a="1"/>
  <c r="C456" i="5"/>
  <c r="C411" i="5" a="1"/>
  <c r="C411" i="5"/>
  <c r="C451" i="5" a="1"/>
  <c r="C451" i="5" s="1"/>
  <c r="C538" i="5" a="1"/>
  <c r="C538" i="5" s="1"/>
  <c r="C522" i="5" a="1"/>
  <c r="C522" i="5"/>
  <c r="C573" i="5" a="1"/>
  <c r="C573" i="5"/>
  <c r="C561" i="5" a="1"/>
  <c r="C561" i="5" s="1"/>
  <c r="C438" i="5" a="1"/>
  <c r="C438" i="5" s="1"/>
  <c r="C582" i="5" a="1"/>
  <c r="C582" i="5"/>
  <c r="C607" i="5" a="1"/>
  <c r="C607" i="5"/>
  <c r="C512" i="5" a="1"/>
  <c r="C512" i="5" s="1"/>
  <c r="C625" i="5" a="1"/>
  <c r="C625" i="5" s="1"/>
  <c r="C478" i="5" a="1"/>
  <c r="C478" i="5"/>
  <c r="C644" i="5" a="1"/>
  <c r="C644" i="5"/>
  <c r="C622" i="5" a="1"/>
  <c r="C622" i="5" s="1"/>
  <c r="C529" i="5" a="1"/>
  <c r="C529" i="5" s="1"/>
  <c r="C677" i="5" a="1"/>
  <c r="C677" i="5"/>
  <c r="C674" i="5" a="1"/>
  <c r="C674" i="5"/>
  <c r="C576" i="5" a="1"/>
  <c r="C576" i="5" s="1"/>
  <c r="C693" i="5" a="1"/>
  <c r="C693" i="5" s="1"/>
  <c r="C719" i="5" a="1"/>
  <c r="C719" i="5" s="1"/>
  <c r="C735" i="5" a="1"/>
  <c r="C735" i="5"/>
  <c r="C619" i="5" a="1"/>
  <c r="C619" i="5" s="1"/>
  <c r="C731" i="5" a="1"/>
  <c r="C731" i="5" s="1"/>
  <c r="C736" i="5" a="1"/>
  <c r="C736" i="5"/>
  <c r="C702" i="5" a="1"/>
  <c r="C702" i="5" s="1"/>
  <c r="C122" i="5" a="1"/>
  <c r="C122" i="5" s="1"/>
  <c r="C176" i="5" a="1"/>
  <c r="C176" i="5" s="1"/>
  <c r="C115" i="5" a="1"/>
  <c r="C115" i="5" s="1"/>
  <c r="C204" i="5" a="1"/>
  <c r="C204" i="5"/>
  <c r="C160" i="5" a="1"/>
  <c r="C160" i="5" s="1"/>
  <c r="C144" i="5" a="1"/>
  <c r="C144" i="5" s="1"/>
  <c r="C237" i="5" a="1"/>
  <c r="C237" i="5"/>
  <c r="C268" i="5" a="1"/>
  <c r="C268" i="5" s="1"/>
  <c r="C280" i="5" a="1"/>
  <c r="C280" i="5" s="1"/>
  <c r="C283" i="5" a="1"/>
  <c r="C283" i="5" s="1"/>
  <c r="C305" i="5" a="1"/>
  <c r="C305" i="5" s="1"/>
  <c r="C293" i="5" a="1"/>
  <c r="C293" i="5"/>
  <c r="C406" i="5" a="1"/>
  <c r="C406" i="5" s="1"/>
  <c r="C289" i="5" a="1"/>
  <c r="C289" i="5" s="1"/>
  <c r="C394" i="5" a="1"/>
  <c r="C394" i="5"/>
  <c r="C253" i="5" a="1"/>
  <c r="C253" i="5" s="1"/>
  <c r="C397" i="5" a="1"/>
  <c r="C397" i="5" s="1"/>
  <c r="C52" i="5" a="1"/>
  <c r="C52" i="5" s="1"/>
  <c r="C47" i="5" a="1"/>
  <c r="C47" i="5" s="1"/>
  <c r="C99" i="5" a="1"/>
  <c r="C99" i="5"/>
  <c r="C93" i="5" a="1"/>
  <c r="C93" i="5" s="1"/>
  <c r="C105" i="5" a="1"/>
  <c r="C105" i="5" s="1"/>
  <c r="C106" i="5" a="1"/>
  <c r="C106" i="5"/>
  <c r="C114" i="5" a="1"/>
  <c r="C114" i="5" s="1"/>
  <c r="C94" i="5" a="1"/>
  <c r="C94" i="5" s="1"/>
  <c r="C152" i="5" a="1"/>
  <c r="C152" i="5" s="1"/>
  <c r="C169" i="5" a="1"/>
  <c r="C169" i="5" s="1"/>
  <c r="C210" i="5" a="1"/>
  <c r="C210" i="5"/>
  <c r="C101" i="5" a="1"/>
  <c r="C101" i="5" s="1"/>
  <c r="C319" i="5" a="1"/>
  <c r="C319" i="5" s="1"/>
  <c r="C350" i="5" a="1"/>
  <c r="C350" i="5" s="1"/>
  <c r="C338" i="5" a="1"/>
  <c r="C338" i="5" s="1"/>
  <c r="C398" i="5" a="1"/>
  <c r="C398" i="5" s="1"/>
  <c r="C370" i="5" a="1"/>
  <c r="C370" i="5" s="1"/>
  <c r="C433" i="5" a="1"/>
  <c r="C433" i="5" s="1"/>
  <c r="C331" i="5" a="1"/>
  <c r="C331" i="5" s="1"/>
  <c r="C454" i="5" a="1"/>
  <c r="C454" i="5" s="1"/>
  <c r="C490" i="5" a="1"/>
  <c r="C490" i="5" s="1"/>
  <c r="C488" i="5" a="1"/>
  <c r="C488" i="5"/>
  <c r="C579" i="5" a="1"/>
  <c r="C579" i="5" s="1"/>
  <c r="C602" i="5" a="1"/>
  <c r="C602" i="5" s="1"/>
  <c r="C637" i="5" a="1"/>
  <c r="C637" i="5" s="1"/>
  <c r="C686" i="5" a="1"/>
  <c r="C686" i="5" s="1"/>
  <c r="C650" i="5" a="1"/>
  <c r="C650" i="5"/>
  <c r="C725" i="5" a="1"/>
  <c r="C725" i="5" s="1"/>
  <c r="C685" i="5" a="1"/>
  <c r="C685" i="5" s="1"/>
  <c r="C635" i="5" a="1"/>
  <c r="C635" i="5" s="1"/>
  <c r="C734" i="5" a="1"/>
  <c r="C734" i="5" s="1"/>
  <c r="C744" i="5" a="1"/>
  <c r="C744" i="5" s="1"/>
  <c r="C696" i="5" a="1"/>
  <c r="C696" i="5" s="1"/>
  <c r="C630" i="5" a="1"/>
  <c r="C630" i="5" s="1"/>
  <c r="C741" i="5" a="1"/>
  <c r="C741" i="5" s="1"/>
  <c r="C91" i="5" a="1"/>
  <c r="C91" i="5" s="1"/>
  <c r="C164" i="5" a="1"/>
  <c r="C164" i="5" s="1"/>
  <c r="C332" i="5" a="1"/>
  <c r="C332" i="5" s="1"/>
  <c r="C346" i="5" a="1"/>
  <c r="C346" i="5" s="1"/>
  <c r="C320" i="5" a="1"/>
  <c r="C320" i="5" s="1"/>
  <c r="C368" i="5" a="1"/>
  <c r="C368" i="5" s="1"/>
  <c r="C425" i="5" a="1"/>
  <c r="C425" i="5" s="1"/>
  <c r="C487" i="5" a="1"/>
  <c r="C487" i="5" s="1"/>
  <c r="C621" i="5" a="1"/>
  <c r="C621" i="5" s="1"/>
  <c r="C483" i="5" a="1"/>
  <c r="C483" i="5" s="1"/>
  <c r="C494" i="5" a="1"/>
  <c r="C494" i="5" s="1"/>
  <c r="C567" i="5" a="1"/>
  <c r="C567" i="5" s="1"/>
  <c r="C591" i="5" a="1"/>
  <c r="C591" i="5" s="1"/>
  <c r="C585" i="5" a="1"/>
  <c r="C585" i="5" s="1"/>
  <c r="C641" i="5" a="1"/>
  <c r="C641" i="5" s="1"/>
  <c r="C679" i="5" a="1"/>
  <c r="C679" i="5" s="1"/>
  <c r="C772" i="5" a="1"/>
  <c r="C772" i="5" s="1"/>
  <c r="C780" i="5" a="1"/>
  <c r="C780" i="5" s="1"/>
  <c r="C718" i="5" a="1"/>
  <c r="C718" i="5" s="1"/>
  <c r="C720" i="5" a="1"/>
  <c r="C720" i="5" s="1"/>
  <c r="C757" i="5" a="1"/>
  <c r="C757" i="5" s="1"/>
  <c r="C787" i="5" a="1"/>
  <c r="C787" i="5" s="1"/>
  <c r="C228" i="5" a="1"/>
  <c r="C228" i="5" s="1"/>
  <c r="C275" i="5" a="1"/>
  <c r="C275" i="5" s="1"/>
  <c r="C291" i="5" a="1"/>
  <c r="C291" i="5" s="1"/>
  <c r="C403" i="5" a="1"/>
  <c r="C403" i="5" s="1"/>
  <c r="C466" i="5" a="1"/>
  <c r="C466" i="5" s="1"/>
  <c r="C393" i="5" a="1"/>
  <c r="C393" i="5" s="1"/>
  <c r="C453" i="5" a="1"/>
  <c r="C453" i="5" s="1"/>
  <c r="C499" i="5" a="1"/>
  <c r="C499" i="5" s="1"/>
  <c r="C505" i="5" a="1"/>
  <c r="C505" i="5" s="1"/>
  <c r="C542" i="5" a="1"/>
  <c r="C542" i="5" s="1"/>
  <c r="C534" i="5" a="1"/>
  <c r="C534" i="5" s="1"/>
  <c r="C586" i="5" a="1"/>
  <c r="C586" i="5" s="1"/>
  <c r="C606" i="5" a="1"/>
  <c r="C606" i="5" s="1"/>
  <c r="C659" i="5" a="1"/>
  <c r="C659" i="5" s="1"/>
  <c r="C560" i="5" a="1"/>
  <c r="C560" i="5" s="1"/>
  <c r="C699" i="5" a="1"/>
  <c r="C699" i="5" s="1"/>
  <c r="C709" i="5" a="1"/>
  <c r="C709" i="5" s="1"/>
  <c r="C714" i="5" a="1"/>
  <c r="C714" i="5" s="1"/>
  <c r="C112" i="5" a="1"/>
  <c r="C112" i="5" s="1"/>
  <c r="C142" i="5" a="1"/>
  <c r="C142" i="5" s="1"/>
  <c r="C325" i="5" a="1"/>
  <c r="C325" i="5" s="1"/>
  <c r="C366" i="5" a="1"/>
  <c r="C366" i="5" s="1"/>
  <c r="C649" i="5" a="1"/>
  <c r="C649" i="5" s="1"/>
  <c r="C597" i="5" a="1"/>
  <c r="C597" i="5" s="1"/>
  <c r="C723" i="5" a="1"/>
  <c r="C723" i="5" s="1"/>
  <c r="C786" i="5" a="1"/>
  <c r="C786" i="5" s="1"/>
  <c r="C78" i="5" a="1"/>
  <c r="C78" i="5" s="1"/>
  <c r="C165" i="5" a="1"/>
  <c r="C165" i="5" s="1"/>
  <c r="C168" i="5" a="1"/>
  <c r="C168" i="5" s="1"/>
  <c r="C213" i="5" a="1"/>
  <c r="C213" i="5" s="1"/>
  <c r="C137" i="5" a="1"/>
  <c r="C137" i="5" s="1"/>
  <c r="C171" i="5" a="1"/>
  <c r="C171" i="5" s="1"/>
  <c r="C286" i="5" a="1"/>
  <c r="C286" i="5" s="1"/>
  <c r="C177" i="5" a="1"/>
  <c r="C177" i="5" s="1"/>
  <c r="C321" i="5" a="1"/>
  <c r="C321" i="5" s="1"/>
  <c r="C295" i="5" a="1"/>
  <c r="C295" i="5" s="1"/>
  <c r="C344" i="5" a="1"/>
  <c r="C344" i="5" s="1"/>
  <c r="C302" i="5" a="1"/>
  <c r="C302" i="5" s="1"/>
  <c r="C219" i="5" a="1"/>
  <c r="C219" i="5" s="1"/>
  <c r="C327" i="5" a="1"/>
  <c r="C327" i="5" s="1"/>
  <c r="C373" i="5" a="1"/>
  <c r="C373" i="5" s="1"/>
  <c r="C405" i="5" a="1"/>
  <c r="C405" i="5" s="1"/>
  <c r="C564" i="5" a="1"/>
  <c r="C564" i="5" s="1"/>
  <c r="C509" i="5" a="1"/>
  <c r="C509" i="5" s="1"/>
  <c r="C413" i="5" a="1"/>
  <c r="C413" i="5" s="1"/>
  <c r="C449" i="5" a="1"/>
  <c r="C449" i="5" s="1"/>
  <c r="C620" i="5" a="1"/>
  <c r="C620" i="5" s="1"/>
  <c r="C555" i="5" a="1"/>
  <c r="C555" i="5" s="1"/>
  <c r="C691" i="5" a="1"/>
  <c r="C691" i="5" s="1"/>
  <c r="C776" i="5" a="1"/>
  <c r="C776" i="5" s="1"/>
  <c r="C778" i="5" a="1"/>
  <c r="C778" i="5" s="1"/>
  <c r="C759" i="5" a="1"/>
  <c r="C759" i="5" s="1"/>
  <c r="C663" i="5" a="1"/>
  <c r="C663" i="5" s="1"/>
  <c r="C784" i="5" a="1"/>
  <c r="C784" i="5" s="1"/>
  <c r="C50" i="5" a="1"/>
  <c r="C50" i="5" s="1"/>
  <c r="C60" i="5" a="1"/>
  <c r="C60" i="5" s="1"/>
  <c r="C63" i="5" a="1"/>
  <c r="C63" i="5" s="1"/>
  <c r="C103" i="5" a="1"/>
  <c r="C103" i="5" s="1"/>
  <c r="C296" i="5" a="1"/>
  <c r="C296" i="5" s="1"/>
  <c r="C304" i="5" a="1"/>
  <c r="C304" i="5" s="1"/>
  <c r="C269" i="5" a="1"/>
  <c r="C269" i="5" s="1"/>
  <c r="C352" i="5" a="1"/>
  <c r="C352" i="5" s="1"/>
  <c r="C515" i="5" a="1"/>
  <c r="C515" i="5" s="1"/>
  <c r="C562" i="5" a="1"/>
  <c r="C562" i="5" s="1"/>
  <c r="C611" i="5" a="1"/>
  <c r="C611" i="5" s="1"/>
  <c r="C409" i="5" a="1"/>
  <c r="C409" i="5" s="1"/>
  <c r="C633" i="5" a="1"/>
  <c r="C633" i="5" s="1"/>
  <c r="C672" i="5" a="1"/>
  <c r="C672" i="5" s="1"/>
  <c r="C541" i="5" a="1"/>
  <c r="C541" i="5" s="1"/>
  <c r="C704" i="5" a="1"/>
  <c r="C704" i="5" s="1"/>
  <c r="C675" i="5" a="1"/>
  <c r="C675" i="5" s="1"/>
  <c r="C603" i="5" a="1"/>
  <c r="C603" i="5" s="1"/>
  <c r="C566" i="5" a="1"/>
  <c r="C566" i="5" s="1"/>
  <c r="C636" i="5" a="1"/>
  <c r="C636" i="5" s="1"/>
  <c r="C700" i="5" a="1"/>
  <c r="C700" i="5" s="1"/>
  <c r="C742" i="5" a="1"/>
  <c r="C742" i="5" s="1"/>
  <c r="C713" i="5" a="1"/>
  <c r="C713" i="5" s="1"/>
  <c r="C707" i="5" a="1"/>
  <c r="C707" i="5" s="1"/>
  <c r="C749" i="5" a="1"/>
  <c r="C749" i="5" s="1"/>
  <c r="C711" i="5" a="1"/>
  <c r="C711" i="5" s="1"/>
  <c r="C773" i="5" a="1"/>
  <c r="C773" i="5" s="1"/>
  <c r="C756" i="5" a="1"/>
  <c r="C756" i="5" s="1"/>
  <c r="C12" i="5" a="1"/>
  <c r="C12" i="5" s="1"/>
  <c r="C40" i="5" a="1"/>
  <c r="C40" i="5" s="1"/>
  <c r="C120" i="5" a="1"/>
  <c r="C120" i="5" s="1"/>
  <c r="C150" i="5" a="1"/>
  <c r="C150" i="5" s="1"/>
  <c r="C182" i="5" a="1"/>
  <c r="C182" i="5" s="1"/>
  <c r="C233" i="5" a="1"/>
  <c r="C233" i="5" s="1"/>
  <c r="C153" i="5" a="1"/>
  <c r="C153" i="5" s="1"/>
  <c r="C202" i="5" a="1"/>
  <c r="C202" i="5" s="1"/>
  <c r="C330" i="5" a="1"/>
  <c r="C330" i="5" s="1"/>
  <c r="C226" i="5" a="1"/>
  <c r="C226" i="5" s="1"/>
  <c r="C216" i="5" a="1"/>
  <c r="C216" i="5" s="1"/>
  <c r="C257" i="5" a="1"/>
  <c r="C257" i="5" s="1"/>
  <c r="C548" i="5" a="1"/>
  <c r="C548" i="5" s="1"/>
  <c r="C486" i="5" a="1"/>
  <c r="C486" i="5" s="1"/>
  <c r="C244" i="5" a="1"/>
  <c r="C244" i="5" s="1"/>
  <c r="C517" i="5" a="1"/>
  <c r="C517" i="5" s="1"/>
  <c r="C577" i="5" a="1"/>
  <c r="C577" i="5" s="1"/>
  <c r="C507" i="5" a="1"/>
  <c r="C507" i="5" s="1"/>
  <c r="C571" i="5" a="1"/>
  <c r="C571" i="5" s="1"/>
  <c r="C568" i="5" a="1"/>
  <c r="C568" i="5" s="1"/>
  <c r="C708" i="5" a="1"/>
  <c r="C708" i="5" s="1"/>
  <c r="C660" i="5" a="1"/>
  <c r="C660" i="5" s="1"/>
  <c r="C716" i="5" a="1"/>
  <c r="C716" i="5" s="1"/>
  <c r="C703" i="5" a="1"/>
  <c r="C703" i="5" s="1"/>
  <c r="C629" i="5" a="1"/>
  <c r="C629" i="5" s="1"/>
  <c r="C767" i="5" a="1"/>
  <c r="C767" i="5" s="1"/>
  <c r="C26" i="5" a="1"/>
  <c r="C26" i="5" s="1"/>
  <c r="C41" i="5" a="1"/>
  <c r="C41" i="5" s="1"/>
  <c r="C30" i="5" a="1"/>
  <c r="C30" i="5" s="1"/>
  <c r="C104" i="5" a="1"/>
  <c r="C104" i="5" s="1"/>
  <c r="C123" i="5" a="1"/>
  <c r="C123" i="5"/>
  <c r="C113" i="5" a="1"/>
  <c r="C113" i="5"/>
  <c r="C92" i="5" a="1"/>
  <c r="C92" i="5" s="1"/>
  <c r="C74" i="5" a="1"/>
  <c r="C74" i="5" s="1"/>
  <c r="C173" i="5" a="1"/>
  <c r="C173" i="5"/>
  <c r="C299" i="5" a="1"/>
  <c r="C299" i="5"/>
  <c r="C306" i="5" a="1"/>
  <c r="C306" i="5" s="1"/>
  <c r="C361" i="5" a="1"/>
  <c r="C361" i="5" s="1"/>
  <c r="C284" i="5" a="1"/>
  <c r="C284" i="5"/>
  <c r="C391" i="5" a="1"/>
  <c r="C391" i="5"/>
  <c r="C464" i="5" a="1"/>
  <c r="C464" i="5" s="1"/>
  <c r="C343" i="5" a="1"/>
  <c r="C343" i="5" s="1"/>
  <c r="C539" i="5" a="1"/>
  <c r="C539" i="5"/>
  <c r="C531" i="5" a="1"/>
  <c r="C531" i="5"/>
  <c r="C511" i="5" a="1"/>
  <c r="C511" i="5" s="1"/>
  <c r="C592" i="5" a="1"/>
  <c r="C592" i="5" s="1"/>
  <c r="C441" i="5" a="1"/>
  <c r="C441" i="5"/>
  <c r="C42" i="5" a="1"/>
  <c r="C42" i="5"/>
  <c r="C500" i="5" a="1"/>
  <c r="C500" i="5" s="1"/>
  <c r="C681" i="5" a="1"/>
  <c r="C681" i="5" s="1"/>
  <c r="C667" i="5" a="1"/>
  <c r="C667" i="5"/>
  <c r="C728" i="5" a="1"/>
  <c r="C728" i="5"/>
  <c r="C752" i="5" a="1"/>
  <c r="C752" i="5" s="1"/>
  <c r="C36" i="5" a="1"/>
  <c r="C36" i="5" s="1"/>
  <c r="C33" i="5" a="1"/>
  <c r="C33" i="5"/>
  <c r="C49" i="5" a="1"/>
  <c r="C49" i="5"/>
  <c r="C96" i="5" a="1"/>
  <c r="C96" i="5" s="1"/>
  <c r="C217" i="5" a="1"/>
  <c r="C217" i="5" s="1"/>
  <c r="C263" i="5" a="1"/>
  <c r="C263" i="5"/>
  <c r="C264" i="5" a="1"/>
  <c r="C264" i="5"/>
  <c r="C238" i="5" a="1"/>
  <c r="C238" i="5" s="1"/>
  <c r="C193" i="5" a="1"/>
  <c r="C193" i="5" s="1"/>
  <c r="C259" i="5" a="1"/>
  <c r="C259" i="5"/>
  <c r="C313" i="5" a="1"/>
  <c r="C313" i="5"/>
  <c r="C322" i="5" a="1"/>
  <c r="C322" i="5" s="1"/>
  <c r="C297" i="5" a="1"/>
  <c r="C297" i="5" s="1"/>
  <c r="C308" i="5" a="1"/>
  <c r="C308" i="5"/>
  <c r="C388" i="5" a="1"/>
  <c r="C388" i="5"/>
  <c r="C380" i="5" a="1"/>
  <c r="C380" i="5" s="1"/>
  <c r="C452" i="5" a="1"/>
  <c r="C452" i="5" s="1"/>
  <c r="C414" i="5" a="1"/>
  <c r="C414" i="5"/>
  <c r="C482" i="5" a="1"/>
  <c r="C482" i="5"/>
  <c r="C435" i="5" a="1"/>
  <c r="C435" i="5" s="1"/>
  <c r="C362" i="5" a="1"/>
  <c r="C362" i="5" s="1"/>
  <c r="C485" i="5" a="1"/>
  <c r="C485" i="5"/>
  <c r="C595" i="5" a="1"/>
  <c r="C595" i="5"/>
  <c r="C565" i="5" a="1"/>
  <c r="C565" i="5" s="1"/>
  <c r="C613" i="5" a="1"/>
  <c r="C613" i="5" s="1"/>
  <c r="C652" i="5" a="1"/>
  <c r="C652" i="5"/>
  <c r="C612" i="5" a="1"/>
  <c r="C612" i="5"/>
  <c r="C601" i="5" a="1"/>
  <c r="C601" i="5" s="1"/>
  <c r="C698" i="5" a="1"/>
  <c r="C698" i="5" s="1"/>
  <c r="C569" i="5" a="1"/>
  <c r="C569" i="5"/>
  <c r="C727" i="5" a="1"/>
  <c r="C727" i="5"/>
  <c r="C732" i="5" a="1"/>
  <c r="C732" i="5" s="1"/>
  <c r="C4" i="5" a="1"/>
  <c r="C4" i="5" s="1"/>
  <c r="C43" i="5" a="1"/>
  <c r="C43" i="5"/>
  <c r="C66" i="5" a="1"/>
  <c r="C66" i="5"/>
  <c r="C59" i="5" a="1"/>
  <c r="C59" i="5" s="1"/>
  <c r="C88" i="5" a="1"/>
  <c r="C88" i="5" s="1"/>
  <c r="C129" i="5" a="1"/>
  <c r="C129" i="5" s="1"/>
  <c r="C117" i="5" a="1"/>
  <c r="C117" i="5"/>
  <c r="C132" i="5" a="1"/>
  <c r="C132" i="5" s="1"/>
  <c r="C97" i="5" a="1"/>
  <c r="C97" i="5" s="1"/>
  <c r="C179" i="5" a="1"/>
  <c r="C179" i="5"/>
  <c r="C130" i="5" a="1"/>
  <c r="C130" i="5" s="1"/>
  <c r="C189" i="5" a="1"/>
  <c r="C189" i="5" s="1"/>
  <c r="C235" i="5" a="1"/>
  <c r="C235" i="5" s="1"/>
  <c r="C223" i="5" a="1"/>
  <c r="C223" i="5"/>
  <c r="C247" i="5" a="1"/>
  <c r="C247" i="5"/>
  <c r="C156" i="5" a="1"/>
  <c r="C156" i="5" s="1"/>
  <c r="C198" i="5" a="1"/>
  <c r="C198" i="5" s="1"/>
  <c r="C166" i="5" a="1"/>
  <c r="C166" i="5" s="1"/>
  <c r="C387" i="5" a="1"/>
  <c r="C387" i="5"/>
  <c r="C392" i="5" a="1"/>
  <c r="C392" i="5" s="1"/>
  <c r="C359" i="5" a="1"/>
  <c r="C359" i="5" s="1"/>
  <c r="C421" i="5" a="1"/>
  <c r="C421" i="5" s="1"/>
  <c r="C367" i="5" a="1"/>
  <c r="C367" i="5"/>
  <c r="C470" i="5" a="1"/>
  <c r="C470" i="5"/>
  <c r="C445" i="5" a="1"/>
  <c r="C445" i="5" s="1"/>
  <c r="C493" i="5" a="1"/>
  <c r="C493" i="5" s="1"/>
  <c r="C530" i="5" a="1"/>
  <c r="C530" i="5" s="1"/>
  <c r="C379" i="5" a="1"/>
  <c r="C379" i="5"/>
  <c r="C383" i="5" a="1"/>
  <c r="C383" i="5" s="1"/>
  <c r="C418" i="5" a="1"/>
  <c r="C418" i="5" s="1"/>
  <c r="C492" i="5" a="1"/>
  <c r="C492" i="5" s="1"/>
  <c r="C465" i="5" a="1"/>
  <c r="C465" i="5" s="1"/>
  <c r="C617" i="5" a="1"/>
  <c r="C617" i="5" s="1"/>
  <c r="C661" i="5" a="1"/>
  <c r="C661" i="5" s="1"/>
  <c r="C400" i="5" a="1"/>
  <c r="C400" i="5" s="1"/>
  <c r="C670" i="5" a="1"/>
  <c r="C670" i="5" s="1"/>
  <c r="C642" i="5" a="1"/>
  <c r="C642" i="5" s="1"/>
  <c r="C648" i="5" a="1"/>
  <c r="C648" i="5"/>
  <c r="C550" i="5" a="1"/>
  <c r="C550" i="5" s="1"/>
  <c r="C694" i="5" a="1"/>
  <c r="C694" i="5" s="1"/>
  <c r="C662" i="5" a="1"/>
  <c r="C662" i="5" s="1"/>
  <c r="C556" i="5" a="1"/>
  <c r="C556" i="5"/>
  <c r="C721" i="5" a="1"/>
  <c r="C721" i="5" s="1"/>
  <c r="C739" i="5" a="1"/>
  <c r="C739" i="5" s="1"/>
  <c r="C745" i="5" a="1"/>
  <c r="C745" i="5" s="1"/>
  <c r="C710" i="5" a="1"/>
  <c r="C710" i="5" s="1"/>
  <c r="C730" i="5" a="1"/>
  <c r="C730" i="5"/>
  <c r="C755" i="5" a="1"/>
  <c r="C755" i="5"/>
  <c r="C769" i="5" a="1"/>
  <c r="C769" i="5" s="1"/>
  <c r="C775" i="5" a="1"/>
  <c r="C775" i="5" s="1"/>
  <c r="C777" i="5" a="1"/>
  <c r="C777" i="5"/>
  <c r="C765" i="5" a="1"/>
  <c r="C765" i="5" s="1"/>
  <c r="C788" i="5" a="1"/>
  <c r="C788" i="5" s="1"/>
  <c r="C24" i="5" a="1"/>
  <c r="C24" i="5" s="1"/>
  <c r="C82" i="5" a="1"/>
  <c r="C82" i="5" s="1"/>
  <c r="C51" i="5" a="1"/>
  <c r="C51" i="5"/>
  <c r="C227" i="5" a="1"/>
  <c r="C227" i="5" s="1"/>
  <c r="C174" i="5" a="1"/>
  <c r="C174" i="5" s="1"/>
  <c r="C262" i="5" a="1"/>
  <c r="C262" i="5" s="1"/>
  <c r="C252" i="5" a="1"/>
  <c r="C252" i="5"/>
  <c r="C323" i="5" a="1"/>
  <c r="C323" i="5" s="1"/>
  <c r="C389" i="5" a="1"/>
  <c r="C389" i="5" s="1"/>
  <c r="C458" i="5" a="1"/>
  <c r="C458" i="5" s="1"/>
  <c r="C469" i="5" a="1"/>
  <c r="C469" i="5" s="1"/>
  <c r="C526" i="5" a="1"/>
  <c r="C526" i="5" s="1"/>
  <c r="C432" i="5" a="1"/>
  <c r="C432" i="5" s="1"/>
  <c r="C646" i="5" a="1"/>
  <c r="C646" i="5" s="1"/>
  <c r="C724" i="5" a="1"/>
  <c r="C724" i="5" s="1"/>
  <c r="C747" i="5" a="1"/>
  <c r="C747" i="5" s="1"/>
  <c r="C25" i="5" a="1"/>
  <c r="C25" i="5"/>
  <c r="C20" i="5" a="1"/>
  <c r="C20" i="5" s="1"/>
  <c r="C55" i="5" a="1"/>
  <c r="C55" i="5" s="1"/>
  <c r="C98" i="5" a="1"/>
  <c r="C98" i="5" s="1"/>
  <c r="C100" i="5" a="1"/>
  <c r="C100" i="5"/>
  <c r="C134" i="5" a="1"/>
  <c r="C134" i="5" s="1"/>
  <c r="C75" i="5" a="1"/>
  <c r="C75" i="5" s="1"/>
  <c r="C90" i="5" a="1"/>
  <c r="C90" i="5" s="1"/>
  <c r="C162" i="5" a="1"/>
  <c r="C162" i="5" s="1"/>
  <c r="C136" i="5" a="1"/>
  <c r="C136" i="5"/>
  <c r="C175" i="5" a="1"/>
  <c r="C175" i="5" s="1"/>
  <c r="C277" i="5" a="1"/>
  <c r="C277" i="5" s="1"/>
  <c r="C301" i="5" a="1"/>
  <c r="C301" i="5" s="1"/>
  <c r="C190" i="5" a="1"/>
  <c r="C190" i="5"/>
  <c r="C336" i="5" a="1"/>
  <c r="C336" i="5" s="1"/>
  <c r="C369" i="5" a="1"/>
  <c r="C369" i="5" s="1"/>
  <c r="C218" i="5" a="1"/>
  <c r="C218" i="5" s="1"/>
  <c r="C274" i="5" a="1"/>
  <c r="C274" i="5" s="1"/>
  <c r="C318" i="5" a="1"/>
  <c r="C318" i="5"/>
  <c r="C510" i="5" a="1"/>
  <c r="C510" i="5" s="1"/>
  <c r="C428" i="5" a="1"/>
  <c r="C428" i="5" s="1"/>
  <c r="C430" i="5" a="1"/>
  <c r="C430" i="5" s="1"/>
  <c r="C248" i="5" a="1"/>
  <c r="C248" i="5"/>
  <c r="C484" i="5" a="1"/>
  <c r="C484" i="5" s="1"/>
  <c r="C690" i="5" a="1"/>
  <c r="C690" i="5"/>
  <c r="C2" i="5" a="1"/>
  <c r="C2" i="5" s="1"/>
  <c r="C11" i="5" a="1"/>
  <c r="C11" i="5" s="1"/>
  <c r="C13" i="5" a="1"/>
  <c r="C13" i="5" s="1"/>
  <c r="C31" i="5" a="1"/>
  <c r="C31" i="5" s="1"/>
  <c r="C21" i="5" a="1"/>
  <c r="C21" i="5" s="1"/>
  <c r="C46" i="5" a="1"/>
  <c r="C46" i="5" s="1"/>
  <c r="C32" i="5" a="1"/>
  <c r="C32" i="5" s="1"/>
  <c r="C64" i="5" a="1"/>
  <c r="C64" i="5"/>
  <c r="C37" i="5" a="1"/>
  <c r="C37" i="5"/>
  <c r="C95" i="5" a="1"/>
  <c r="C95" i="5" s="1"/>
  <c r="C186" i="5" a="1"/>
  <c r="C186" i="5" s="1"/>
  <c r="C181" i="5" a="1"/>
  <c r="C181" i="5"/>
  <c r="C170" i="5" a="1"/>
  <c r="C170" i="5" s="1"/>
  <c r="C127" i="5" a="1"/>
  <c r="C127" i="5" s="1"/>
  <c r="C214" i="5" a="1"/>
  <c r="C214" i="5" s="1"/>
  <c r="C287" i="5" a="1"/>
  <c r="C287" i="5" s="1"/>
  <c r="C211" i="5" a="1"/>
  <c r="C211" i="5"/>
  <c r="C185" i="5" a="1"/>
  <c r="C185" i="5"/>
  <c r="C340" i="5" a="1"/>
  <c r="C340" i="5" s="1"/>
  <c r="C249" i="5" a="1"/>
  <c r="C249" i="5" s="1"/>
  <c r="C273" i="5" a="1"/>
  <c r="C273" i="5"/>
  <c r="C307" i="5" a="1"/>
  <c r="C307" i="5" s="1"/>
  <c r="C292" i="5" a="1"/>
  <c r="C292" i="5" s="1"/>
  <c r="C348" i="5" a="1"/>
  <c r="C348" i="5" s="1"/>
  <c r="C395" i="5" a="1"/>
  <c r="C395" i="5" s="1"/>
  <c r="C246" i="5" a="1"/>
  <c r="C246" i="5"/>
  <c r="C419" i="5" a="1"/>
  <c r="C419" i="5" s="1"/>
  <c r="C353" i="5" a="1"/>
  <c r="C353" i="5" s="1"/>
  <c r="C434" i="5" a="1"/>
  <c r="C434" i="5" s="1"/>
  <c r="C540" i="5" a="1"/>
  <c r="C540" i="5"/>
  <c r="C440" i="5" a="1"/>
  <c r="C440" i="5" s="1"/>
  <c r="C407" i="5" a="1"/>
  <c r="C407" i="5"/>
  <c r="C553" i="5" a="1"/>
  <c r="C553" i="5" s="1"/>
  <c r="C598" i="5" a="1"/>
  <c r="C598" i="5" s="1"/>
  <c r="C740" i="5" a="1"/>
  <c r="C740" i="5" s="1"/>
  <c r="C762" i="5" a="1"/>
  <c r="C762" i="5" s="1"/>
  <c r="C76" i="5" a="1"/>
  <c r="C76" i="5" s="1"/>
  <c r="C128" i="5" a="1"/>
  <c r="C128" i="5" s="1"/>
  <c r="C124" i="5" a="1"/>
  <c r="C124" i="5" s="1"/>
  <c r="C154" i="5" a="1"/>
  <c r="C154" i="5"/>
  <c r="C178" i="5" a="1"/>
  <c r="C178" i="5"/>
  <c r="C281" i="5" a="1"/>
  <c r="C281" i="5" s="1"/>
  <c r="C208" i="5" a="1"/>
  <c r="C208" i="5" s="1"/>
  <c r="C212" i="5" a="1"/>
  <c r="C212" i="5"/>
  <c r="C199" i="5" a="1"/>
  <c r="C199" i="5" s="1"/>
  <c r="C167" i="5" a="1"/>
  <c r="C167" i="5" s="1"/>
  <c r="C276" i="5" a="1"/>
  <c r="C276" i="5" s="1"/>
  <c r="C315" i="5" a="1"/>
  <c r="C315" i="5" s="1"/>
  <c r="C270" i="5" a="1"/>
  <c r="C270" i="5"/>
  <c r="C236" i="5" a="1"/>
  <c r="C236" i="5" s="1"/>
  <c r="C241" i="5" a="1"/>
  <c r="C241" i="5" s="1"/>
  <c r="C324" i="5" a="1"/>
  <c r="C324" i="5" s="1"/>
  <c r="C351" i="5" a="1"/>
  <c r="C351" i="5"/>
  <c r="C384" i="5" a="1"/>
  <c r="C384" i="5" s="1"/>
  <c r="C446" i="5" a="1"/>
  <c r="C446" i="5" s="1"/>
  <c r="C519" i="5" a="1"/>
  <c r="C519" i="5" s="1"/>
  <c r="C426" i="5" a="1"/>
  <c r="C426" i="5" s="1"/>
  <c r="C549" i="5" a="1"/>
  <c r="C549" i="5"/>
  <c r="C631" i="5" a="1"/>
  <c r="C631" i="5" s="1"/>
  <c r="C680" i="5" a="1"/>
  <c r="C680" i="5" s="1"/>
  <c r="C554" i="5" a="1"/>
  <c r="C554" i="5" s="1"/>
  <c r="C682" i="5" a="1"/>
  <c r="C682" i="5"/>
  <c r="C638" i="5" a="1"/>
  <c r="C638" i="5" s="1"/>
  <c r="C666" i="5" a="1"/>
  <c r="C666" i="5" s="1"/>
  <c r="C655" i="5" a="1"/>
  <c r="C655" i="5" s="1"/>
  <c r="C676" i="5" a="1"/>
  <c r="C676" i="5" s="1"/>
  <c r="C664" i="5" a="1"/>
  <c r="C664" i="5" s="1"/>
  <c r="C751" i="5" a="1"/>
  <c r="C751" i="5" s="1"/>
  <c r="C761" i="5" a="1"/>
  <c r="C761" i="5" s="1"/>
  <c r="C746" i="5" a="1"/>
  <c r="C746" i="5" s="1"/>
  <c r="C760" i="5" a="1"/>
  <c r="C760" i="5" s="1"/>
  <c r="C779" i="5" a="1"/>
  <c r="C779" i="5"/>
  <c r="C768" i="5" a="1"/>
  <c r="C768" i="5"/>
  <c r="C789" i="5" a="1"/>
  <c r="C789" i="5" s="1"/>
  <c r="C73" i="5" a="1"/>
  <c r="C73" i="5" s="1"/>
  <c r="C79" i="5" a="1"/>
  <c r="C79" i="5"/>
  <c r="C102" i="5" a="1"/>
  <c r="C102" i="5" s="1"/>
  <c r="C267" i="5" a="1"/>
  <c r="C267" i="5" s="1"/>
  <c r="C328" i="5" a="1"/>
  <c r="C328" i="5" s="1"/>
  <c r="C300" i="5" a="1"/>
  <c r="C300" i="5" s="1"/>
  <c r="C355" i="5" a="1"/>
  <c r="C355" i="5"/>
  <c r="C415" i="5" a="1"/>
  <c r="C415" i="5" s="1"/>
  <c r="C381" i="5" a="1"/>
  <c r="C381" i="5" s="1"/>
  <c r="C422" i="5" a="1"/>
  <c r="C422" i="5" s="1"/>
  <c r="C347" i="5" a="1"/>
  <c r="C347" i="5"/>
  <c r="C459" i="5" a="1"/>
  <c r="C459" i="5" s="1"/>
  <c r="C471" i="5" a="1"/>
  <c r="C471" i="5" s="1"/>
  <c r="C472" i="5" a="1"/>
  <c r="C472" i="5" s="1"/>
  <c r="C551" i="5" a="1"/>
  <c r="C551" i="5" s="1"/>
  <c r="C527" i="5" a="1"/>
  <c r="C527" i="5"/>
  <c r="C528" i="5" a="1"/>
  <c r="C528" i="5" s="1"/>
  <c r="C513" i="5" a="1"/>
  <c r="C513" i="5" s="1"/>
  <c r="C420" i="5" a="1"/>
  <c r="C420" i="5" s="1"/>
  <c r="C588" i="5" a="1"/>
  <c r="C588" i="5"/>
  <c r="C462" i="5" a="1"/>
  <c r="C462" i="5" s="1"/>
  <c r="C615" i="5" a="1"/>
  <c r="C615" i="5" s="1"/>
  <c r="C581" i="5" a="1"/>
  <c r="C581" i="5" s="1"/>
  <c r="C557" i="5" a="1"/>
  <c r="C557" i="5" s="1"/>
  <c r="C688" i="5" a="1"/>
  <c r="C688" i="5" s="1"/>
  <c r="C28" i="5" a="1"/>
  <c r="C28" i="5" s="1"/>
  <c r="C140" i="5" a="1"/>
  <c r="C140" i="5" s="1"/>
  <c r="C180" i="5" a="1"/>
  <c r="C180" i="5" s="1"/>
  <c r="C221" i="5" a="1"/>
  <c r="C221" i="5" s="1"/>
  <c r="C205" i="5" a="1"/>
  <c r="C205" i="5"/>
  <c r="C215" i="5" a="1"/>
  <c r="C215" i="5"/>
  <c r="C243" i="5" a="1"/>
  <c r="C243" i="5" s="1"/>
  <c r="C279" i="5" a="1"/>
  <c r="C279" i="5" s="1"/>
  <c r="C272" i="5" a="1"/>
  <c r="C272" i="5"/>
  <c r="C429" i="5" a="1"/>
  <c r="C429" i="5" s="1"/>
  <c r="C230" i="5" a="1"/>
  <c r="C230" i="5" s="1"/>
  <c r="C401" i="5" a="1"/>
  <c r="C401" i="5" s="1"/>
  <c r="C552" i="5" a="1"/>
  <c r="C552" i="5" s="1"/>
  <c r="C504" i="5" a="1"/>
  <c r="C504" i="5"/>
  <c r="C609" i="5" a="1"/>
  <c r="C609" i="5"/>
  <c r="C575" i="5" a="1"/>
  <c r="C575" i="5" s="1"/>
  <c r="C656" i="5" a="1"/>
  <c r="C656" i="5" s="1"/>
  <c r="C729" i="5" a="1"/>
  <c r="C729" i="5"/>
  <c r="C687" i="5" a="1"/>
  <c r="C687" i="5" s="1"/>
  <c r="C628" i="5" a="1"/>
  <c r="C628" i="5" s="1"/>
  <c r="C640" i="5" a="1"/>
  <c r="C640" i="5" s="1"/>
  <c r="C239" i="5" a="1"/>
  <c r="C239" i="5" s="1"/>
  <c r="C157" i="5" a="1"/>
  <c r="C157" i="5"/>
  <c r="C314" i="5" a="1"/>
  <c r="C314" i="5" s="1"/>
  <c r="C196" i="5" a="1"/>
  <c r="C196" i="5" s="1"/>
  <c r="C431" i="5" a="1"/>
  <c r="C431" i="5" s="1"/>
  <c r="C501" i="5" a="1"/>
  <c r="C501" i="5"/>
  <c r="C495" i="5" a="1"/>
  <c r="C495" i="5" s="1"/>
  <c r="C378" i="5" a="1"/>
  <c r="C378" i="5"/>
  <c r="C574" i="5" a="1"/>
  <c r="C574" i="5" s="1"/>
  <c r="C545" i="5" a="1"/>
  <c r="C545" i="5" s="1"/>
  <c r="C605" i="5" a="1"/>
  <c r="C605" i="5" s="1"/>
  <c r="C476" i="5" a="1"/>
  <c r="C476" i="5" s="1"/>
  <c r="C678" i="5" a="1"/>
  <c r="C678" i="5" s="1"/>
  <c r="C657" i="5" a="1"/>
  <c r="C657" i="5" s="1"/>
  <c r="C535" i="5" a="1"/>
  <c r="C535" i="5" s="1"/>
  <c r="C697" i="5" a="1"/>
  <c r="C697" i="5"/>
  <c r="C671" i="5" a="1"/>
  <c r="C671" i="5"/>
  <c r="C594" i="5" a="1"/>
  <c r="C594" i="5" s="1"/>
  <c r="C692" i="5" a="1"/>
  <c r="C692" i="5" s="1"/>
  <c r="C658" i="5" a="1"/>
  <c r="C658" i="5"/>
  <c r="C669" i="5" a="1"/>
  <c r="C669" i="5" s="1"/>
  <c r="C653" i="5" a="1"/>
  <c r="C653" i="5" s="1"/>
  <c r="C726" i="5" a="1"/>
  <c r="C726" i="5" s="1"/>
  <c r="C781" i="5" a="1"/>
  <c r="C781" i="5" s="1"/>
  <c r="C7" i="5" a="1"/>
  <c r="C7" i="5" s="1"/>
  <c r="C45" i="5" a="1"/>
  <c r="C45" i="5"/>
  <c r="C35" i="5" a="1"/>
  <c r="C35" i="5" s="1"/>
  <c r="C57" i="5" a="1"/>
  <c r="C57" i="5" s="1"/>
  <c r="C133" i="5" a="1"/>
  <c r="C133" i="5"/>
  <c r="C200" i="5" a="1"/>
  <c r="C200" i="5" s="1"/>
  <c r="C183" i="5" a="1"/>
  <c r="C183" i="5" s="1"/>
  <c r="C188" i="5" a="1"/>
  <c r="C188" i="5" s="1"/>
  <c r="C271" i="5" a="1"/>
  <c r="C271" i="5" s="1"/>
  <c r="C467" i="5" a="1"/>
  <c r="C467" i="5" s="1"/>
  <c r="C231" i="5" a="1"/>
  <c r="C231" i="5" s="1"/>
  <c r="C356" i="5" a="1"/>
  <c r="C356" i="5" s="1"/>
  <c r="C481" i="5" a="1"/>
  <c r="C481" i="5" s="1"/>
  <c r="C632" i="5" a="1"/>
  <c r="C632" i="5"/>
  <c r="C654" i="5" a="1"/>
  <c r="C654" i="5" s="1"/>
  <c r="C683" i="5" a="1"/>
  <c r="C683" i="5"/>
  <c r="C624" i="5" a="1"/>
  <c r="C624" i="5" s="1"/>
  <c r="C546" i="5" a="1"/>
  <c r="C546" i="5" s="1"/>
  <c r="C570" i="5" a="1"/>
  <c r="C570" i="5" s="1"/>
  <c r="C580" i="5" a="1"/>
  <c r="C580" i="5" s="1"/>
  <c r="C604" i="5" a="1"/>
  <c r="C604" i="5" s="1"/>
  <c r="C590" i="5" a="1"/>
  <c r="C590" i="5" s="1"/>
  <c r="C715" i="5" a="1"/>
  <c r="C715" i="5" s="1"/>
  <c r="C774" i="5" a="1"/>
  <c r="C774" i="5" s="1"/>
  <c r="C758" i="5" a="1"/>
  <c r="C758" i="5"/>
  <c r="C717" i="5" a="1"/>
  <c r="C717" i="5" s="1"/>
  <c r="C763" i="5" a="1"/>
  <c r="C763" i="5" s="1"/>
  <c r="C764" i="5" a="1"/>
  <c r="C764" i="5"/>
  <c r="C766" i="5" a="1"/>
  <c r="C766" i="5" s="1"/>
  <c r="C771" i="5" a="1"/>
  <c r="C771" i="5" s="1"/>
  <c r="C17" i="5" a="1"/>
  <c r="C17" i="5" s="1"/>
  <c r="C56" i="5" a="1"/>
  <c r="C56" i="5" s="1"/>
  <c r="C121" i="5" a="1"/>
  <c r="C121" i="5" s="1"/>
  <c r="C147" i="5" a="1"/>
  <c r="C147" i="5"/>
  <c r="C155" i="5" a="1"/>
  <c r="C155" i="5" s="1"/>
  <c r="C209" i="5" a="1"/>
  <c r="C209" i="5" s="1"/>
  <c r="C255" i="5" a="1"/>
  <c r="C255" i="5"/>
  <c r="C342" i="5" a="1"/>
  <c r="C342" i="5" s="1"/>
  <c r="C316" i="5" a="1"/>
  <c r="C316" i="5" s="1"/>
  <c r="C294" i="5" a="1"/>
  <c r="C294" i="5" s="1"/>
  <c r="C408" i="5" a="1"/>
  <c r="C408" i="5" s="1"/>
  <c r="C334" i="5" a="1"/>
  <c r="C334" i="5" s="1"/>
  <c r="C254" i="5" a="1"/>
  <c r="C254" i="5" s="1"/>
  <c r="C364" i="5" a="1"/>
  <c r="C364" i="5" s="1"/>
  <c r="C374" i="5" a="1"/>
  <c r="C374" i="5" s="1"/>
  <c r="C468" i="5" a="1"/>
  <c r="C468" i="5"/>
  <c r="C474" i="5" a="1"/>
  <c r="C474" i="5" s="1"/>
  <c r="C461" i="5" a="1"/>
  <c r="C461" i="5"/>
  <c r="C480" i="5" a="1"/>
  <c r="C480" i="5" s="1"/>
  <c r="C460" i="5" a="1"/>
  <c r="C460" i="5" s="1"/>
  <c r="C532" i="5" a="1"/>
  <c r="C532" i="5" s="1"/>
  <c r="C396" i="5" a="1"/>
  <c r="C396" i="5" s="1"/>
  <c r="C618" i="5" a="1"/>
  <c r="C618" i="5" s="1"/>
  <c r="C349" i="5" a="1"/>
  <c r="C349" i="5" s="1"/>
  <c r="C5" i="5" a="1"/>
  <c r="C5" i="5" s="1"/>
  <c r="C9" i="5" a="1"/>
  <c r="C9" i="5" s="1"/>
  <c r="C61" i="5" a="1"/>
  <c r="C61" i="5"/>
  <c r="C86" i="5" a="1"/>
  <c r="C86" i="5" s="1"/>
  <c r="C141" i="5" a="1"/>
  <c r="C141" i="5" s="1"/>
  <c r="C131" i="5" a="1"/>
  <c r="C131" i="5"/>
  <c r="C365" i="5" a="1"/>
  <c r="C365" i="5" s="1"/>
  <c r="C151" i="5" a="1"/>
  <c r="C151" i="5" s="1"/>
  <c r="C225" i="5" a="1"/>
  <c r="C225" i="5" s="1"/>
  <c r="C172" i="5" a="1"/>
  <c r="C172" i="5" s="1"/>
  <c r="C145" i="5" a="1"/>
  <c r="C145" i="5" s="1"/>
  <c r="C242" i="5" a="1"/>
  <c r="C242" i="5"/>
  <c r="C256" i="5" a="1"/>
  <c r="C256" i="5" s="1"/>
  <c r="C203" i="5" a="1"/>
  <c r="C203" i="5" s="1"/>
  <c r="C224" i="5" a="1"/>
  <c r="C224" i="5"/>
  <c r="C161" i="5" a="1"/>
  <c r="C161" i="5" s="1"/>
  <c r="C194" i="5" a="1"/>
  <c r="C194" i="5" s="1"/>
  <c r="C404" i="5" a="1"/>
  <c r="C404" i="5" s="1"/>
  <c r="C450" i="5" a="1"/>
  <c r="C450" i="5" s="1"/>
  <c r="C376" i="5" a="1"/>
  <c r="C376" i="5" s="1"/>
  <c r="C372" i="5" a="1"/>
  <c r="C372" i="5" s="1"/>
  <c r="C443" i="5" a="1"/>
  <c r="C443" i="5" s="1"/>
  <c r="C329" i="5" a="1"/>
  <c r="C329" i="5" s="1"/>
  <c r="C412" i="5" a="1"/>
  <c r="C412" i="5"/>
  <c r="C377" i="5" a="1"/>
  <c r="C377" i="5" s="1"/>
  <c r="C390" i="5" a="1"/>
  <c r="C390" i="5"/>
  <c r="C479" i="5" a="1"/>
  <c r="C479" i="5" s="1"/>
  <c r="C444" i="5" a="1"/>
  <c r="C444" i="5" s="1"/>
  <c r="C525" i="5" a="1"/>
  <c r="C525" i="5" s="1"/>
  <c r="C563" i="5" a="1"/>
  <c r="C563" i="5" s="1"/>
  <c r="C643" i="5" a="1"/>
  <c r="C643" i="5" s="1"/>
  <c r="C634" i="5" a="1"/>
  <c r="C634" i="5" s="1"/>
  <c r="C596" i="5" a="1"/>
  <c r="C596" i="5" s="1"/>
  <c r="C427" i="5" a="1"/>
  <c r="C427" i="5" s="1"/>
  <c r="C639" i="5" a="1"/>
  <c r="C639" i="5"/>
  <c r="C627" i="5" a="1"/>
  <c r="C627" i="5" s="1"/>
  <c r="C608" i="5" a="1"/>
  <c r="C608" i="5" s="1"/>
  <c r="C578" i="5" a="1"/>
  <c r="C578" i="5"/>
  <c r="C616" i="5" a="1"/>
  <c r="C616" i="5" s="1"/>
  <c r="C737" i="5" a="1"/>
  <c r="C737" i="5" s="1"/>
  <c r="C684" i="5" a="1"/>
  <c r="C684" i="5" s="1"/>
  <c r="C125" i="5" a="1"/>
  <c r="C125" i="5" s="1"/>
  <c r="C358" i="5" a="1"/>
  <c r="C358" i="5" s="1"/>
  <c r="C195" i="5" a="1"/>
  <c r="C195" i="5"/>
  <c r="C423" i="5" a="1"/>
  <c r="C423" i="5" s="1"/>
  <c r="C385" i="5" a="1"/>
  <c r="C385" i="5" s="1"/>
  <c r="C523" i="5" a="1"/>
  <c r="C523" i="5"/>
  <c r="C335" i="5" a="1"/>
  <c r="C335" i="5" s="1"/>
  <c r="C502" i="5" a="1"/>
  <c r="C502" i="5" s="1"/>
  <c r="C533" i="5" a="1"/>
  <c r="C533" i="5" s="1"/>
  <c r="C536" i="5" a="1"/>
  <c r="C536" i="5" s="1"/>
  <c r="C584" i="5" a="1"/>
  <c r="C584" i="5" s="1"/>
  <c r="C695" i="5" a="1"/>
  <c r="C695" i="5" s="1"/>
  <c r="C587" i="5" a="1"/>
  <c r="C587" i="5" s="1"/>
  <c r="C593" i="5" a="1"/>
  <c r="C593" i="5" s="1"/>
  <c r="C544" i="5" a="1"/>
  <c r="C544" i="5"/>
  <c r="C722" i="5" a="1"/>
  <c r="C722" i="5" s="1"/>
  <c r="C701" i="5" a="1"/>
  <c r="C701" i="5"/>
  <c r="C753" i="5" a="1"/>
  <c r="C753" i="5" s="1"/>
  <c r="C783" i="5" a="1"/>
  <c r="C783" i="5" s="1"/>
  <c r="C782" i="5" a="1"/>
  <c r="C782" i="5" s="1"/>
  <c r="C48" i="5" a="1"/>
  <c r="C48" i="5" s="1"/>
  <c r="C80" i="5" a="1"/>
  <c r="C80" i="5" s="1"/>
  <c r="C109" i="5" a="1"/>
  <c r="C109" i="5" s="1"/>
  <c r="C146" i="5" a="1"/>
  <c r="C146" i="5" s="1"/>
  <c r="C139" i="5" a="1"/>
  <c r="C139" i="5"/>
  <c r="C245" i="5" a="1"/>
  <c r="C245" i="5"/>
  <c r="C333" i="5" a="1"/>
  <c r="C333" i="5" s="1"/>
  <c r="C201" i="5" a="1"/>
  <c r="C201" i="5" s="1"/>
  <c r="C363" i="5" a="1"/>
  <c r="C363" i="5"/>
  <c r="C288" i="5" a="1"/>
  <c r="C288" i="5" s="1"/>
  <c r="C436" i="5" a="1"/>
  <c r="C436" i="5" s="1"/>
  <c r="C473" i="5" a="1"/>
  <c r="C473" i="5" s="1"/>
  <c r="C232" i="5" a="1"/>
  <c r="C232" i="5" s="1"/>
  <c r="C508" i="5" a="1"/>
  <c r="C508" i="5"/>
  <c r="C572" i="5" a="1"/>
  <c r="C572" i="5"/>
  <c r="C614" i="5" a="1"/>
  <c r="C614" i="5" s="1"/>
  <c r="C543" i="5" a="1"/>
  <c r="C543" i="5" s="1"/>
  <c r="C689" i="5" a="1"/>
  <c r="C689" i="5"/>
  <c r="C712" i="5" a="1"/>
  <c r="C712" i="5" s="1"/>
  <c r="C6" i="5" a="1"/>
  <c r="C6" i="5" s="1"/>
  <c r="C14" i="5" a="1"/>
  <c r="C14" i="5" s="1"/>
  <c r="C10" i="5" a="1"/>
  <c r="C10" i="5" s="1"/>
  <c r="C15" i="5" a="1"/>
  <c r="C15" i="5"/>
  <c r="C27" i="5" a="1"/>
  <c r="C27" i="5" s="1"/>
  <c r="C34" i="5" a="1"/>
  <c r="C34" i="5" s="1"/>
  <c r="C54" i="5" a="1"/>
  <c r="C54" i="5" s="1"/>
  <c r="C62" i="5" a="1"/>
  <c r="C62" i="5"/>
  <c r="C77" i="5" a="1"/>
  <c r="C77" i="5" s="1"/>
  <c r="C69" i="5" a="1"/>
  <c r="C69" i="5"/>
  <c r="C110" i="5" a="1"/>
  <c r="C110" i="5" s="1"/>
  <c r="C108" i="5" a="1"/>
  <c r="C108" i="5" s="1"/>
  <c r="C111" i="5" a="1"/>
  <c r="C111" i="5" s="1"/>
  <c r="C83" i="5" a="1"/>
  <c r="C83" i="5" s="1"/>
  <c r="C118" i="5" a="1"/>
  <c r="C118" i="5" s="1"/>
  <c r="C38" i="5" a="1"/>
  <c r="C38" i="5" s="1"/>
  <c r="C207" i="5" a="1"/>
  <c r="C207" i="5" s="1"/>
  <c r="C311" i="5" a="1"/>
  <c r="C311" i="5"/>
  <c r="C158" i="5" a="1"/>
  <c r="C158" i="5"/>
  <c r="C159" i="5" a="1"/>
  <c r="C159" i="5" s="1"/>
  <c r="C326" i="5" a="1"/>
  <c r="C326" i="5" s="1"/>
  <c r="C339" i="5" a="1"/>
  <c r="C339" i="5"/>
  <c r="C345" i="5" a="1"/>
  <c r="C345" i="5" s="1"/>
  <c r="C222" i="5" a="1"/>
  <c r="C222" i="5" s="1"/>
  <c r="C265" i="5" a="1"/>
  <c r="C265" i="5" s="1"/>
  <c r="C410" i="5" a="1"/>
  <c r="C410" i="5" s="1"/>
  <c r="C298" i="5" a="1"/>
  <c r="C298" i="5"/>
  <c r="C457" i="5" a="1"/>
  <c r="C457" i="5"/>
  <c r="C448" i="5" a="1"/>
  <c r="C448" i="5" s="1"/>
  <c r="C360" i="5" a="1"/>
  <c r="C360" i="5" s="1"/>
  <c r="C402" i="5" a="1"/>
  <c r="C402" i="5"/>
  <c r="C537" i="5" a="1"/>
  <c r="C537" i="5" s="1"/>
  <c r="C475" i="5" a="1"/>
  <c r="C475" i="5" s="1"/>
  <c r="C439" i="5" a="1"/>
  <c r="C439" i="5" s="1"/>
  <c r="C558" i="5" a="1"/>
  <c r="C558" i="5" s="1"/>
  <c r="C647" i="5" a="1"/>
  <c r="C647" i="5"/>
  <c r="C583" i="5" a="1"/>
  <c r="C583" i="5" s="1"/>
  <c r="C589" i="5" a="1"/>
  <c r="C589" i="5" s="1"/>
  <c r="C673" i="5" a="1"/>
  <c r="C673" i="5" s="1"/>
  <c r="C706" i="5" a="1"/>
  <c r="C706" i="5"/>
  <c r="C85" i="5" a="1"/>
  <c r="C85" i="5" s="1"/>
  <c r="C187" i="5" a="1"/>
  <c r="C187" i="5"/>
  <c r="C261" i="5" a="1"/>
  <c r="C261" i="5" s="1"/>
  <c r="C119" i="5" a="1"/>
  <c r="C119" i="5" s="1"/>
  <c r="C337" i="5" a="1"/>
  <c r="C337" i="5" s="1"/>
  <c r="C234" i="5" a="1"/>
  <c r="C234" i="5" s="1"/>
  <c r="C357" i="5" a="1"/>
  <c r="C357" i="5" s="1"/>
  <c r="C371" i="5" a="1"/>
  <c r="C371" i="5" s="1"/>
  <c r="C455" i="5" a="1"/>
  <c r="C455" i="5" s="1"/>
  <c r="C491" i="5" a="1"/>
  <c r="C491" i="5"/>
  <c r="C518" i="5" a="1"/>
  <c r="C518" i="5"/>
  <c r="C463" i="5" a="1"/>
  <c r="C463" i="5" s="1"/>
  <c r="C600" i="5" a="1"/>
  <c r="C600" i="5" s="1"/>
  <c r="C524" i="5" a="1"/>
  <c r="C524" i="5"/>
  <c r="C516" i="5" a="1"/>
  <c r="C516" i="5" s="1"/>
  <c r="C623" i="5" a="1"/>
  <c r="C623" i="5" s="1"/>
  <c r="C506" i="5" a="1"/>
  <c r="C506" i="5" s="1"/>
  <c r="C610" i="5" a="1"/>
  <c r="C610" i="5" s="1"/>
  <c r="C668" i="5" a="1"/>
  <c r="C668" i="5"/>
  <c r="C651" i="5" a="1"/>
  <c r="C651" i="5"/>
  <c r="C743" i="5" a="1"/>
  <c r="C743" i="5" s="1"/>
  <c r="C705" i="5" a="1"/>
  <c r="C705" i="5" s="1"/>
  <c r="C785" i="5" a="1"/>
  <c r="C785" i="5"/>
  <c r="D477" i="5" a="1"/>
  <c r="D477" i="5" s="1"/>
  <c r="D514" i="5" a="1"/>
  <c r="D514" i="5" s="1"/>
  <c r="D354" i="5" a="1"/>
  <c r="D354" i="5" s="1"/>
  <c r="D498" i="5" a="1"/>
  <c r="D498" i="5" s="1"/>
  <c r="D503" i="5" a="1"/>
  <c r="D503" i="5"/>
  <c r="D497" i="5" a="1"/>
  <c r="D497" i="5" s="1"/>
  <c r="D645" i="5" a="1"/>
  <c r="D645" i="5" s="1"/>
  <c r="D521" i="5" a="1"/>
  <c r="D521" i="5" s="1"/>
  <c r="D733" i="5" a="1"/>
  <c r="D733" i="5"/>
  <c r="D626" i="5" a="1"/>
  <c r="D626" i="5" s="1"/>
  <c r="D750" i="5" a="1"/>
  <c r="D750" i="5"/>
  <c r="D748" i="5" a="1"/>
  <c r="D748" i="5" s="1"/>
  <c r="D599" i="5" a="1"/>
  <c r="D599" i="5" s="1"/>
  <c r="D8" i="5" a="1"/>
  <c r="D8" i="5" s="1"/>
  <c r="D23" i="5" a="1"/>
  <c r="D23" i="5" s="1"/>
  <c r="D19" i="5" a="1"/>
  <c r="D19" i="5" s="1"/>
  <c r="D39" i="5" a="1"/>
  <c r="D39" i="5" s="1"/>
  <c r="D44" i="5" a="1"/>
  <c r="D44" i="5" s="1"/>
  <c r="D58" i="5" a="1"/>
  <c r="D58" i="5"/>
  <c r="D53" i="5" a="1"/>
  <c r="D53" i="5"/>
  <c r="D29" i="5" a="1"/>
  <c r="D29" i="5" s="1"/>
  <c r="D68" i="5" a="1"/>
  <c r="D68" i="5" s="1"/>
  <c r="D71" i="5" a="1"/>
  <c r="D71" i="5"/>
  <c r="D135" i="5" a="1"/>
  <c r="D135" i="5" s="1"/>
  <c r="D148" i="5" a="1"/>
  <c r="D148" i="5" s="1"/>
  <c r="D149" i="5" a="1"/>
  <c r="D149" i="5" s="1"/>
  <c r="D197" i="5" a="1"/>
  <c r="D197" i="5" s="1"/>
  <c r="D107" i="5" a="1"/>
  <c r="D107" i="5"/>
  <c r="D240" i="5" a="1"/>
  <c r="D240" i="5"/>
  <c r="D303" i="5" a="1"/>
  <c r="D303" i="5" s="1"/>
  <c r="D138" i="5" a="1"/>
  <c r="D138" i="5" s="1"/>
  <c r="D278" i="5" a="1"/>
  <c r="D278" i="5"/>
  <c r="D312" i="5" a="1"/>
  <c r="D312" i="5" s="1"/>
  <c r="D285" i="5" a="1"/>
  <c r="D285" i="5" s="1"/>
  <c r="D206" i="5" a="1"/>
  <c r="D206" i="5" s="1"/>
  <c r="D290" i="5" a="1"/>
  <c r="D290" i="5" s="1"/>
  <c r="D266" i="5" a="1"/>
  <c r="D266" i="5"/>
  <c r="D520" i="5" a="1"/>
  <c r="D520" i="5" s="1"/>
  <c r="D282" i="5" a="1"/>
  <c r="D282" i="5" s="1"/>
  <c r="D417" i="5" a="1"/>
  <c r="D417" i="5" s="1"/>
  <c r="D18" i="5" a="1"/>
  <c r="D18" i="5"/>
  <c r="D65" i="5" a="1"/>
  <c r="D65" i="5" s="1"/>
  <c r="D72" i="5" a="1"/>
  <c r="D72" i="5"/>
  <c r="D22" i="5" a="1"/>
  <c r="D22" i="5" s="1"/>
  <c r="D70" i="5" a="1"/>
  <c r="D70" i="5" s="1"/>
  <c r="D67" i="5" a="1"/>
  <c r="D67" i="5" s="1"/>
  <c r="D126" i="5" a="1"/>
  <c r="D126" i="5" s="1"/>
  <c r="D89" i="5" a="1"/>
  <c r="D89" i="5" s="1"/>
  <c r="D81" i="5" a="1"/>
  <c r="D81" i="5" s="1"/>
  <c r="D250" i="5" a="1"/>
  <c r="D250" i="5" s="1"/>
  <c r="D229" i="5" a="1"/>
  <c r="D229" i="5"/>
  <c r="D258" i="5" a="1"/>
  <c r="D258" i="5"/>
  <c r="D309" i="5" a="1"/>
  <c r="D309" i="5" s="1"/>
  <c r="D317" i="5" a="1"/>
  <c r="D317" i="5" s="1"/>
  <c r="D456" i="5" a="1"/>
  <c r="D456" i="5"/>
  <c r="D411" i="5" a="1"/>
  <c r="D411" i="5" s="1"/>
  <c r="D451" i="5" a="1"/>
  <c r="D451" i="5" s="1"/>
  <c r="D538" i="5" a="1"/>
  <c r="D538" i="5" s="1"/>
  <c r="D522" i="5" a="1"/>
  <c r="D522" i="5" s="1"/>
  <c r="D573" i="5" a="1"/>
  <c r="D573" i="5"/>
  <c r="D561" i="5" a="1"/>
  <c r="D561" i="5"/>
  <c r="D438" i="5" a="1"/>
  <c r="D438" i="5" s="1"/>
  <c r="D582" i="5" a="1"/>
  <c r="D582" i="5" s="1"/>
  <c r="D607" i="5" a="1"/>
  <c r="D607" i="5"/>
  <c r="D512" i="5" a="1"/>
  <c r="D512" i="5" s="1"/>
  <c r="D625" i="5" a="1"/>
  <c r="D625" i="5" s="1"/>
  <c r="D478" i="5" a="1"/>
  <c r="D478" i="5" s="1"/>
  <c r="D644" i="5" a="1"/>
  <c r="D644" i="5" s="1"/>
  <c r="D622" i="5" a="1"/>
  <c r="D622" i="5"/>
  <c r="D529" i="5" a="1"/>
  <c r="D529" i="5" s="1"/>
  <c r="D677" i="5" a="1"/>
  <c r="D677" i="5" s="1"/>
  <c r="D674" i="5" a="1"/>
  <c r="D674" i="5" s="1"/>
  <c r="D576" i="5" a="1"/>
  <c r="D576" i="5"/>
  <c r="D693" i="5" a="1"/>
  <c r="D693" i="5" s="1"/>
  <c r="D719" i="5" a="1"/>
  <c r="D719" i="5"/>
  <c r="D735" i="5" a="1"/>
  <c r="D735" i="5" s="1"/>
  <c r="D619" i="5" a="1"/>
  <c r="D619" i="5" s="1"/>
  <c r="D731" i="5" a="1"/>
  <c r="D731" i="5" s="1"/>
  <c r="D736" i="5" a="1"/>
  <c r="D736" i="5" s="1"/>
  <c r="D702" i="5" a="1"/>
  <c r="D702" i="5" s="1"/>
  <c r="D122" i="5" a="1"/>
  <c r="D122" i="5" s="1"/>
  <c r="D176" i="5" a="1"/>
  <c r="D176" i="5" s="1"/>
  <c r="D115" i="5" a="1"/>
  <c r="D115" i="5"/>
  <c r="D204" i="5" a="1"/>
  <c r="D204" i="5"/>
  <c r="D160" i="5" a="1"/>
  <c r="D160" i="5" s="1"/>
  <c r="D144" i="5" a="1"/>
  <c r="D144" i="5" s="1"/>
  <c r="D237" i="5" a="1"/>
  <c r="D237" i="5"/>
  <c r="D268" i="5" a="1"/>
  <c r="D268" i="5" s="1"/>
  <c r="D280" i="5" a="1"/>
  <c r="D280" i="5" s="1"/>
  <c r="D283" i="5" a="1"/>
  <c r="D283" i="5" s="1"/>
  <c r="D305" i="5" a="1"/>
  <c r="D305" i="5" s="1"/>
  <c r="D293" i="5" a="1"/>
  <c r="D293" i="5"/>
  <c r="D406" i="5" a="1"/>
  <c r="D406" i="5"/>
  <c r="D289" i="5" a="1"/>
  <c r="D289" i="5" s="1"/>
  <c r="D394" i="5" a="1"/>
  <c r="D394" i="5" s="1"/>
  <c r="D253" i="5" a="1"/>
  <c r="D253" i="5"/>
  <c r="D397" i="5" a="1"/>
  <c r="D397" i="5" s="1"/>
  <c r="D52" i="5" a="1"/>
  <c r="D52" i="5" s="1"/>
  <c r="D47" i="5" a="1"/>
  <c r="D47" i="5" s="1"/>
  <c r="D99" i="5" a="1"/>
  <c r="D99" i="5" s="1"/>
  <c r="D93" i="5" a="1"/>
  <c r="D93" i="5"/>
  <c r="D105" i="5" a="1"/>
  <c r="D105" i="5" s="1"/>
  <c r="D106" i="5" a="1"/>
  <c r="D106" i="5" s="1"/>
  <c r="D114" i="5" a="1"/>
  <c r="D114" i="5" s="1"/>
  <c r="D94" i="5" a="1"/>
  <c r="D94" i="5"/>
  <c r="D152" i="5" a="1"/>
  <c r="D152" i="5" s="1"/>
  <c r="D169" i="5" a="1"/>
  <c r="D169" i="5"/>
  <c r="D210" i="5" a="1"/>
  <c r="D210" i="5" s="1"/>
  <c r="D101" i="5" a="1"/>
  <c r="D101" i="5" s="1"/>
  <c r="D319" i="5" a="1"/>
  <c r="D319" i="5" s="1"/>
  <c r="D350" i="5" a="1"/>
  <c r="D350" i="5" s="1"/>
  <c r="D338" i="5" a="1"/>
  <c r="D338" i="5" s="1"/>
  <c r="D398" i="5" a="1"/>
  <c r="D398" i="5" s="1"/>
  <c r="D370" i="5" a="1"/>
  <c r="D370" i="5" s="1"/>
  <c r="D433" i="5" a="1"/>
  <c r="D433" i="5" s="1"/>
  <c r="D331" i="5" a="1"/>
  <c r="D331" i="5"/>
  <c r="D454" i="5" a="1"/>
  <c r="D454" i="5" s="1"/>
  <c r="D490" i="5" a="1"/>
  <c r="D490" i="5" s="1"/>
  <c r="D488" i="5" a="1"/>
  <c r="D488" i="5"/>
  <c r="D579" i="5" a="1"/>
  <c r="D579" i="5" s="1"/>
  <c r="D602" i="5" a="1"/>
  <c r="D602" i="5" s="1"/>
  <c r="D637" i="5" a="1"/>
  <c r="D637" i="5" s="1"/>
  <c r="D686" i="5" a="1"/>
  <c r="D686" i="5" s="1"/>
  <c r="D650" i="5" a="1"/>
  <c r="D650" i="5" s="1"/>
  <c r="D725" i="5" a="1"/>
  <c r="D725" i="5"/>
  <c r="D685" i="5" a="1"/>
  <c r="D685" i="5" s="1"/>
  <c r="D635" i="5" a="1"/>
  <c r="D635" i="5" s="1"/>
  <c r="D734" i="5" a="1"/>
  <c r="D734" i="5"/>
  <c r="D744" i="5" a="1"/>
  <c r="D744" i="5" s="1"/>
  <c r="D696" i="5" a="1"/>
  <c r="D696" i="5" s="1"/>
  <c r="D630" i="5" a="1"/>
  <c r="D630" i="5" s="1"/>
  <c r="D741" i="5" a="1"/>
  <c r="D741" i="5" s="1"/>
  <c r="D91" i="5" a="1"/>
  <c r="D91" i="5" s="1"/>
  <c r="D164" i="5" a="1"/>
  <c r="D164" i="5" s="1"/>
  <c r="D332" i="5" a="1"/>
  <c r="D332" i="5" s="1"/>
  <c r="D346" i="5" a="1"/>
  <c r="D346" i="5" s="1"/>
  <c r="D320" i="5" a="1"/>
  <c r="D320" i="5"/>
  <c r="D368" i="5" a="1"/>
  <c r="D368" i="5" s="1"/>
  <c r="D425" i="5" a="1"/>
  <c r="D425" i="5"/>
  <c r="D487" i="5" a="1"/>
  <c r="D487" i="5" s="1"/>
  <c r="D621" i="5" a="1"/>
  <c r="D621" i="5" s="1"/>
  <c r="D483" i="5" a="1"/>
  <c r="D483" i="5" s="1"/>
  <c r="D494" i="5" a="1"/>
  <c r="D494" i="5" s="1"/>
  <c r="D567" i="5" a="1"/>
  <c r="D567" i="5" s="1"/>
  <c r="D591" i="5" a="1"/>
  <c r="D591" i="5" s="1"/>
  <c r="D585" i="5" a="1"/>
  <c r="D585" i="5" s="1"/>
  <c r="D641" i="5" a="1"/>
  <c r="D641" i="5" s="1"/>
  <c r="D679" i="5" a="1"/>
  <c r="D679" i="5" s="1"/>
  <c r="D772" i="5" a="1"/>
  <c r="D772" i="5" s="1"/>
  <c r="D780" i="5" a="1"/>
  <c r="D780" i="5" s="1"/>
  <c r="D718" i="5" a="1"/>
  <c r="D718" i="5"/>
  <c r="D720" i="5" a="1"/>
  <c r="D720" i="5" s="1"/>
  <c r="D757" i="5" a="1"/>
  <c r="D757" i="5" s="1"/>
  <c r="D787" i="5" a="1"/>
  <c r="D787" i="5" s="1"/>
  <c r="D228" i="5" a="1"/>
  <c r="D228" i="5" s="1"/>
  <c r="D275" i="5" a="1"/>
  <c r="D275" i="5" s="1"/>
  <c r="D291" i="5" a="1"/>
  <c r="D291" i="5" s="1"/>
  <c r="D403" i="5" a="1"/>
  <c r="D403" i="5" s="1"/>
  <c r="D466" i="5" a="1"/>
  <c r="D466" i="5" s="1"/>
  <c r="D393" i="5" a="1"/>
  <c r="D393" i="5"/>
  <c r="D453" i="5" a="1"/>
  <c r="D453" i="5" s="1"/>
  <c r="D499" i="5" a="1"/>
  <c r="D499" i="5" s="1"/>
  <c r="D505" i="5" a="1"/>
  <c r="D505" i="5" s="1"/>
  <c r="D542" i="5" a="1"/>
  <c r="D542" i="5" s="1"/>
  <c r="D534" i="5" a="1"/>
  <c r="D534" i="5" s="1"/>
  <c r="D586" i="5" a="1"/>
  <c r="D586" i="5" s="1"/>
  <c r="D606" i="5" a="1"/>
  <c r="D606" i="5" s="1"/>
  <c r="D659" i="5" a="1"/>
  <c r="D659" i="5" s="1"/>
  <c r="D560" i="5" a="1"/>
  <c r="D560" i="5"/>
  <c r="D699" i="5" a="1"/>
  <c r="D699" i="5" s="1"/>
  <c r="D709" i="5" a="1"/>
  <c r="D709" i="5" s="1"/>
  <c r="D714" i="5" a="1"/>
  <c r="D714" i="5" s="1"/>
  <c r="D112" i="5" a="1"/>
  <c r="D112" i="5" s="1"/>
  <c r="D142" i="5" a="1"/>
  <c r="D142" i="5" s="1"/>
  <c r="D325" i="5" a="1"/>
  <c r="D325" i="5" s="1"/>
  <c r="D366" i="5" a="1"/>
  <c r="D366" i="5" s="1"/>
  <c r="D649" i="5" a="1"/>
  <c r="D649" i="5" s="1"/>
  <c r="D597" i="5" a="1"/>
  <c r="D597" i="5" s="1"/>
  <c r="D723" i="5" a="1"/>
  <c r="D723" i="5" s="1"/>
  <c r="D786" i="5" a="1"/>
  <c r="D786" i="5"/>
  <c r="D78" i="5" a="1"/>
  <c r="D78" i="5" s="1"/>
  <c r="D165" i="5" a="1"/>
  <c r="D165" i="5" s="1"/>
  <c r="D168" i="5" a="1"/>
  <c r="D168" i="5"/>
  <c r="D213" i="5" a="1"/>
  <c r="D213" i="5" s="1"/>
  <c r="D137" i="5" a="1"/>
  <c r="D137" i="5" s="1"/>
  <c r="D171" i="5" a="1"/>
  <c r="D171" i="5" s="1"/>
  <c r="D286" i="5" a="1"/>
  <c r="D286" i="5" s="1"/>
  <c r="D177" i="5" a="1"/>
  <c r="D177" i="5" s="1"/>
  <c r="D321" i="5" a="1"/>
  <c r="D321" i="5"/>
  <c r="D295" i="5" a="1"/>
  <c r="D295" i="5" s="1"/>
  <c r="D344" i="5" a="1"/>
  <c r="D344" i="5" s="1"/>
  <c r="D302" i="5" a="1"/>
  <c r="D302" i="5"/>
  <c r="D219" i="5" a="1"/>
  <c r="D219" i="5" s="1"/>
  <c r="D327" i="5" a="1"/>
  <c r="D327" i="5" s="1"/>
  <c r="D373" i="5" a="1"/>
  <c r="D373" i="5" s="1"/>
  <c r="D405" i="5" a="1"/>
  <c r="D405" i="5" s="1"/>
  <c r="D564" i="5" a="1"/>
  <c r="D564" i="5" s="1"/>
  <c r="D509" i="5" a="1"/>
  <c r="D509" i="5" s="1"/>
  <c r="D413" i="5" a="1"/>
  <c r="D413" i="5" s="1"/>
  <c r="D449" i="5" a="1"/>
  <c r="D449" i="5" s="1"/>
  <c r="D620" i="5" a="1"/>
  <c r="D620" i="5"/>
  <c r="D555" i="5" a="1"/>
  <c r="D555" i="5" s="1"/>
  <c r="D691" i="5" a="1"/>
  <c r="D691" i="5"/>
  <c r="D776" i="5" a="1"/>
  <c r="D776" i="5" s="1"/>
  <c r="D778" i="5" a="1"/>
  <c r="D778" i="5" s="1"/>
  <c r="D759" i="5" a="1"/>
  <c r="D759" i="5" s="1"/>
  <c r="D663" i="5" a="1"/>
  <c r="D663" i="5" s="1"/>
  <c r="D784" i="5" a="1"/>
  <c r="D784" i="5" s="1"/>
  <c r="D50" i="5" a="1"/>
  <c r="D50" i="5" s="1"/>
  <c r="D60" i="5" a="1"/>
  <c r="D60" i="5" s="1"/>
  <c r="D63" i="5" a="1"/>
  <c r="D63" i="5" s="1"/>
  <c r="D103" i="5" a="1"/>
  <c r="D103" i="5"/>
  <c r="D296" i="5" a="1"/>
  <c r="D296" i="5" s="1"/>
  <c r="D304" i="5" a="1"/>
  <c r="D304" i="5" s="1"/>
  <c r="D269" i="5" a="1"/>
  <c r="D269" i="5"/>
  <c r="D352" i="5" a="1"/>
  <c r="D352" i="5" s="1"/>
  <c r="D515" i="5" a="1"/>
  <c r="D515" i="5" s="1"/>
  <c r="D562" i="5" a="1"/>
  <c r="D562" i="5" s="1"/>
  <c r="D611" i="5" a="1"/>
  <c r="D611" i="5" s="1"/>
  <c r="D409" i="5" a="1"/>
  <c r="D409" i="5" s="1"/>
  <c r="D633" i="5" a="1"/>
  <c r="D633" i="5"/>
  <c r="D672" i="5" a="1"/>
  <c r="D672" i="5" s="1"/>
  <c r="D541" i="5" a="1"/>
  <c r="D541" i="5" s="1"/>
  <c r="D704" i="5" a="1"/>
  <c r="D704" i="5"/>
  <c r="D675" i="5" a="1"/>
  <c r="D675" i="5" s="1"/>
  <c r="D603" i="5" a="1"/>
  <c r="D603" i="5" s="1"/>
  <c r="D566" i="5" a="1"/>
  <c r="D566" i="5" s="1"/>
  <c r="D636" i="5" a="1"/>
  <c r="D636" i="5" s="1"/>
  <c r="D700" i="5" a="1"/>
  <c r="D700" i="5" s="1"/>
  <c r="D742" i="5" a="1"/>
  <c r="D742" i="5" s="1"/>
  <c r="D713" i="5" a="1"/>
  <c r="D713" i="5" s="1"/>
  <c r="D707" i="5" a="1"/>
  <c r="D707" i="5" s="1"/>
  <c r="D749" i="5" a="1"/>
  <c r="D749" i="5"/>
  <c r="D711" i="5" a="1"/>
  <c r="D711" i="5" s="1"/>
  <c r="D773" i="5" a="1"/>
  <c r="D773" i="5"/>
  <c r="D756" i="5" a="1"/>
  <c r="D756" i="5" s="1"/>
  <c r="D12" i="5" a="1"/>
  <c r="D12" i="5" s="1"/>
  <c r="D40" i="5" a="1"/>
  <c r="D40" i="5" s="1"/>
  <c r="D120" i="5" a="1"/>
  <c r="D120" i="5" s="1"/>
  <c r="D150" i="5" a="1"/>
  <c r="D150" i="5" s="1"/>
  <c r="D182" i="5" a="1"/>
  <c r="D182" i="5" s="1"/>
  <c r="D233" i="5" a="1"/>
  <c r="D233" i="5" s="1"/>
  <c r="D153" i="5" a="1"/>
  <c r="D153" i="5"/>
  <c r="D202" i="5" a="1"/>
  <c r="D202" i="5"/>
  <c r="D330" i="5" a="1"/>
  <c r="D330" i="5" s="1"/>
  <c r="D226" i="5" a="1"/>
  <c r="D226" i="5" s="1"/>
  <c r="D216" i="5" a="1"/>
  <c r="D216" i="5"/>
  <c r="D257" i="5" a="1"/>
  <c r="D257" i="5" s="1"/>
  <c r="D548" i="5" a="1"/>
  <c r="D548" i="5" s="1"/>
  <c r="D486" i="5" a="1"/>
  <c r="D486" i="5" s="1"/>
  <c r="D244" i="5" a="1"/>
  <c r="D244" i="5" s="1"/>
  <c r="D517" i="5" a="1"/>
  <c r="D517" i="5"/>
  <c r="D577" i="5" a="1"/>
  <c r="D577" i="5"/>
  <c r="D507" i="5" a="1"/>
  <c r="D507" i="5" s="1"/>
  <c r="D571" i="5" a="1"/>
  <c r="D571" i="5" s="1"/>
  <c r="D568" i="5" a="1"/>
  <c r="D568" i="5" s="1"/>
  <c r="D708" i="5" a="1"/>
  <c r="D708" i="5" s="1"/>
  <c r="D660" i="5" a="1"/>
  <c r="D660" i="5" s="1"/>
  <c r="D716" i="5" a="1"/>
  <c r="D716" i="5" s="1"/>
  <c r="D703" i="5" a="1"/>
  <c r="D703" i="5" s="1"/>
  <c r="D629" i="5" a="1"/>
  <c r="D629" i="5"/>
  <c r="D767" i="5" a="1"/>
  <c r="D767" i="5" s="1"/>
  <c r="D26" i="5" a="1"/>
  <c r="D26" i="5" s="1"/>
  <c r="D41" i="5" a="1"/>
  <c r="D41" i="5" s="1"/>
  <c r="D30" i="5" a="1"/>
  <c r="D30" i="5" s="1"/>
  <c r="D104" i="5" a="1"/>
  <c r="D104" i="5" s="1"/>
  <c r="D123" i="5" a="1"/>
  <c r="D123" i="5"/>
  <c r="D113" i="5" a="1"/>
  <c r="D113" i="5" s="1"/>
  <c r="D92" i="5" a="1"/>
  <c r="D92" i="5" s="1"/>
  <c r="D74" i="5" a="1"/>
  <c r="D74" i="5" s="1"/>
  <c r="D173" i="5" a="1"/>
  <c r="D173" i="5" s="1"/>
  <c r="D299" i="5" a="1"/>
  <c r="D299" i="5" s="1"/>
  <c r="D306" i="5" a="1"/>
  <c r="D306" i="5" s="1"/>
  <c r="D361" i="5" a="1"/>
  <c r="D361" i="5" s="1"/>
  <c r="D284" i="5" a="1"/>
  <c r="D284" i="5"/>
  <c r="D391" i="5" a="1"/>
  <c r="D391" i="5"/>
  <c r="D464" i="5" a="1"/>
  <c r="D464" i="5" s="1"/>
  <c r="D343" i="5" a="1"/>
  <c r="D343" i="5" s="1"/>
  <c r="D539" i="5" a="1"/>
  <c r="D539" i="5" s="1"/>
  <c r="D531" i="5" a="1"/>
  <c r="D531" i="5" s="1"/>
  <c r="D511" i="5" a="1"/>
  <c r="D511" i="5" s="1"/>
  <c r="D592" i="5" a="1"/>
  <c r="D592" i="5" s="1"/>
  <c r="D441" i="5" a="1"/>
  <c r="D441" i="5"/>
  <c r="D42" i="5" a="1"/>
  <c r="D42" i="5"/>
  <c r="D500" i="5" a="1"/>
  <c r="D500" i="5"/>
  <c r="D681" i="5" a="1"/>
  <c r="D681" i="5" s="1"/>
  <c r="D667" i="5" a="1"/>
  <c r="D667" i="5" s="1"/>
  <c r="D728" i="5" a="1"/>
  <c r="D728" i="5" s="1"/>
  <c r="D752" i="5" a="1"/>
  <c r="D752" i="5" s="1"/>
  <c r="D36" i="5" a="1"/>
  <c r="D36" i="5" s="1"/>
  <c r="D33" i="5" a="1"/>
  <c r="D33" i="5" s="1"/>
  <c r="D49" i="5" a="1"/>
  <c r="D49" i="5"/>
  <c r="D96" i="5" a="1"/>
  <c r="D96" i="5" s="1"/>
  <c r="D217" i="5" a="1"/>
  <c r="D217" i="5" s="1"/>
  <c r="D263" i="5" a="1"/>
  <c r="D263" i="5" s="1"/>
  <c r="D264" i="5" a="1"/>
  <c r="D264" i="5" s="1"/>
  <c r="D238" i="5" a="1"/>
  <c r="D238" i="5" s="1"/>
  <c r="D193" i="5" a="1"/>
  <c r="D193" i="5" s="1"/>
  <c r="D259" i="5" a="1"/>
  <c r="D259" i="5"/>
  <c r="D313" i="5" a="1"/>
  <c r="D313" i="5" s="1"/>
  <c r="D322" i="5" a="1"/>
  <c r="D322" i="5"/>
  <c r="D297" i="5" a="1"/>
  <c r="D297" i="5" s="1"/>
  <c r="D308" i="5" a="1"/>
  <c r="D308" i="5" s="1"/>
  <c r="D388" i="5" a="1"/>
  <c r="D388" i="5" s="1"/>
  <c r="D380" i="5" a="1"/>
  <c r="D380" i="5" s="1"/>
  <c r="D452" i="5" a="1"/>
  <c r="D452" i="5" s="1"/>
  <c r="D414" i="5" a="1"/>
  <c r="D414" i="5"/>
  <c r="D482" i="5" a="1"/>
  <c r="D482" i="5" s="1"/>
  <c r="D435" i="5" a="1"/>
  <c r="D435" i="5" s="1"/>
  <c r="D362" i="5" a="1"/>
  <c r="D362" i="5" s="1"/>
  <c r="D485" i="5" a="1"/>
  <c r="D485" i="5" s="1"/>
  <c r="D595" i="5" a="1"/>
  <c r="D595" i="5" s="1"/>
  <c r="D565" i="5" a="1"/>
  <c r="D565" i="5" s="1"/>
  <c r="D613" i="5" a="1"/>
  <c r="D613" i="5" s="1"/>
  <c r="D652" i="5" a="1"/>
  <c r="D652" i="5"/>
  <c r="D612" i="5" a="1"/>
  <c r="D612" i="5"/>
  <c r="D601" i="5" a="1"/>
  <c r="D601" i="5" s="1"/>
  <c r="D698" i="5" a="1"/>
  <c r="D698" i="5" s="1"/>
  <c r="D569" i="5" a="1"/>
  <c r="D569" i="5" s="1"/>
  <c r="D727" i="5" a="1"/>
  <c r="D727" i="5" s="1"/>
  <c r="D732" i="5" a="1"/>
  <c r="D732" i="5" s="1"/>
  <c r="D4" i="5" a="1"/>
  <c r="D4" i="5" s="1"/>
  <c r="D43" i="5" a="1"/>
  <c r="D43" i="5" s="1"/>
  <c r="D66" i="5" a="1"/>
  <c r="D66" i="5"/>
  <c r="D59" i="5" a="1"/>
  <c r="D59" i="5"/>
  <c r="D88" i="5" a="1"/>
  <c r="D88" i="5" s="1"/>
  <c r="D129" i="5" a="1"/>
  <c r="D129" i="5" s="1"/>
  <c r="D117" i="5" a="1"/>
  <c r="D117" i="5" s="1"/>
  <c r="D132" i="5" a="1"/>
  <c r="D132" i="5" s="1"/>
  <c r="D97" i="5" a="1"/>
  <c r="D97" i="5" s="1"/>
  <c r="D179" i="5" a="1"/>
  <c r="D179" i="5" s="1"/>
  <c r="D130" i="5" a="1"/>
  <c r="D130" i="5" s="1"/>
  <c r="D189" i="5" a="1"/>
  <c r="D189" i="5"/>
  <c r="D235" i="5" a="1"/>
  <c r="D235" i="5" s="1"/>
  <c r="D223" i="5" a="1"/>
  <c r="D223" i="5" s="1"/>
  <c r="D247" i="5" a="1"/>
  <c r="D247" i="5" s="1"/>
  <c r="D156" i="5" a="1"/>
  <c r="D156" i="5" s="1"/>
  <c r="D198" i="5" a="1"/>
  <c r="D198" i="5" s="1"/>
  <c r="D166" i="5" a="1"/>
  <c r="D166" i="5"/>
  <c r="D387" i="5" a="1"/>
  <c r="D387" i="5" s="1"/>
  <c r="D392" i="5" a="1"/>
  <c r="D392" i="5" s="1"/>
  <c r="D359" i="5" a="1"/>
  <c r="D359" i="5" s="1"/>
  <c r="D421" i="5" a="1"/>
  <c r="D421" i="5" s="1"/>
  <c r="D367" i="5" a="1"/>
  <c r="D367" i="5" s="1"/>
  <c r="D470" i="5" a="1"/>
  <c r="D470" i="5" s="1"/>
  <c r="D445" i="5" a="1"/>
  <c r="D445" i="5" s="1"/>
  <c r="D493" i="5" a="1"/>
  <c r="D493" i="5" s="1"/>
  <c r="D530" i="5" a="1"/>
  <c r="D530" i="5"/>
  <c r="D379" i="5" a="1"/>
  <c r="D379" i="5" s="1"/>
  <c r="D383" i="5" a="1"/>
  <c r="D383" i="5" s="1"/>
  <c r="D418" i="5" a="1"/>
  <c r="D418" i="5" s="1"/>
  <c r="D492" i="5" a="1"/>
  <c r="D492" i="5" s="1"/>
  <c r="D465" i="5" a="1"/>
  <c r="D465" i="5" s="1"/>
  <c r="D617" i="5" a="1"/>
  <c r="D617" i="5" s="1"/>
  <c r="D661" i="5" a="1"/>
  <c r="D661" i="5" s="1"/>
  <c r="D400" i="5" a="1"/>
  <c r="D400" i="5" s="1"/>
  <c r="D670" i="5" a="1"/>
  <c r="D670" i="5"/>
  <c r="D642" i="5" a="1"/>
  <c r="D642" i="5" s="1"/>
  <c r="D648" i="5" a="1"/>
  <c r="D648" i="5" s="1"/>
  <c r="D550" i="5" a="1"/>
  <c r="D550" i="5" s="1"/>
  <c r="D694" i="5" a="1"/>
  <c r="D694" i="5" s="1"/>
  <c r="D662" i="5" a="1"/>
  <c r="D662" i="5" s="1"/>
  <c r="D556" i="5" a="1"/>
  <c r="D556" i="5" s="1"/>
  <c r="D721" i="5" a="1"/>
  <c r="D721" i="5" s="1"/>
  <c r="D739" i="5" a="1"/>
  <c r="D739" i="5" s="1"/>
  <c r="D745" i="5" a="1"/>
  <c r="D745" i="5" s="1"/>
  <c r="D710" i="5" a="1"/>
  <c r="D710" i="5" s="1"/>
  <c r="D730" i="5" a="1"/>
  <c r="D730" i="5" s="1"/>
  <c r="D755" i="5" a="1"/>
  <c r="D755" i="5" s="1"/>
  <c r="D769" i="5" a="1"/>
  <c r="D769" i="5" s="1"/>
  <c r="D775" i="5" a="1"/>
  <c r="D775" i="5"/>
  <c r="D777" i="5" a="1"/>
  <c r="D777" i="5" s="1"/>
  <c r="D765" i="5" a="1"/>
  <c r="D765" i="5" s="1"/>
  <c r="D788" i="5" a="1"/>
  <c r="D788" i="5" s="1"/>
  <c r="D24" i="5" a="1"/>
  <c r="D24" i="5" s="1"/>
  <c r="D82" i="5" a="1"/>
  <c r="D82" i="5" s="1"/>
  <c r="D51" i="5" a="1"/>
  <c r="D51" i="5" s="1"/>
  <c r="D227" i="5" a="1"/>
  <c r="D227" i="5" s="1"/>
  <c r="D174" i="5" a="1"/>
  <c r="D174" i="5"/>
  <c r="D262" i="5" a="1"/>
  <c r="D262" i="5"/>
  <c r="D252" i="5" a="1"/>
  <c r="D252" i="5" s="1"/>
  <c r="D323" i="5" a="1"/>
  <c r="D323" i="5" s="1"/>
  <c r="D389" i="5" a="1"/>
  <c r="D389" i="5" s="1"/>
  <c r="D458" i="5" a="1"/>
  <c r="D458" i="5" s="1"/>
  <c r="D469" i="5" a="1"/>
  <c r="D469" i="5" s="1"/>
  <c r="D526" i="5" a="1"/>
  <c r="D526" i="5" s="1"/>
  <c r="D432" i="5" a="1"/>
  <c r="D432" i="5" s="1"/>
  <c r="D646" i="5" a="1"/>
  <c r="D646" i="5"/>
  <c r="D724" i="5" a="1"/>
  <c r="D724" i="5"/>
  <c r="D747" i="5" a="1"/>
  <c r="D747" i="5" s="1"/>
  <c r="D25" i="5" a="1"/>
  <c r="D25" i="5" s="1"/>
  <c r="D20" i="5" a="1"/>
  <c r="D20" i="5" s="1"/>
  <c r="D55" i="5" a="1"/>
  <c r="D55" i="5" s="1"/>
  <c r="D98" i="5" a="1"/>
  <c r="D98" i="5" s="1"/>
  <c r="D100" i="5" a="1"/>
  <c r="D100" i="5" s="1"/>
  <c r="D134" i="5" a="1"/>
  <c r="D134" i="5" s="1"/>
  <c r="D75" i="5" a="1"/>
  <c r="D75" i="5"/>
  <c r="D90" i="5" a="1"/>
  <c r="D90" i="5" s="1"/>
  <c r="D162" i="5" a="1"/>
  <c r="D162" i="5"/>
  <c r="D136" i="5" a="1"/>
  <c r="D136" i="5" s="1"/>
  <c r="D175" i="5" a="1"/>
  <c r="D175" i="5"/>
  <c r="D277" i="5" a="1"/>
  <c r="D277" i="5" s="1"/>
  <c r="D301" i="5" a="1"/>
  <c r="D301" i="5"/>
  <c r="D190" i="5" a="1"/>
  <c r="D190" i="5" s="1"/>
  <c r="D336" i="5" a="1"/>
  <c r="D336" i="5" s="1"/>
  <c r="D369" i="5" a="1"/>
  <c r="D369" i="5" s="1"/>
  <c r="D218" i="5" a="1"/>
  <c r="D218" i="5" s="1"/>
  <c r="D274" i="5" a="1"/>
  <c r="D274" i="5"/>
  <c r="D318" i="5" a="1"/>
  <c r="D318" i="5" s="1"/>
  <c r="D510" i="5" a="1"/>
  <c r="D510" i="5" s="1"/>
  <c r="D428" i="5" a="1"/>
  <c r="D428" i="5"/>
  <c r="D430" i="5" a="1"/>
  <c r="D430" i="5"/>
  <c r="D248" i="5" a="1"/>
  <c r="D248" i="5" s="1"/>
  <c r="D484" i="5" a="1"/>
  <c r="D484" i="5" s="1"/>
  <c r="D690" i="5" a="1"/>
  <c r="D690" i="5" s="1"/>
  <c r="D2" i="5" a="1"/>
  <c r="D2" i="5" s="1"/>
  <c r="D11" i="5" a="1"/>
  <c r="D11" i="5"/>
  <c r="D13" i="5" a="1"/>
  <c r="D13" i="5" s="1"/>
  <c r="D31" i="5" a="1"/>
  <c r="D31" i="5" s="1"/>
  <c r="D21" i="5" a="1"/>
  <c r="D21" i="5"/>
  <c r="D46" i="5" a="1"/>
  <c r="D46" i="5"/>
  <c r="D32" i="5" a="1"/>
  <c r="D32" i="5" s="1"/>
  <c r="D64" i="5" a="1"/>
  <c r="D64" i="5" s="1"/>
  <c r="D37" i="5" a="1"/>
  <c r="D37" i="5" s="1"/>
  <c r="D95" i="5" a="1"/>
  <c r="D95" i="5" s="1"/>
  <c r="D186" i="5" a="1"/>
  <c r="D186" i="5" s="1"/>
  <c r="D181" i="5" a="1"/>
  <c r="D181" i="5" s="1"/>
  <c r="D170" i="5" a="1"/>
  <c r="D170" i="5" s="1"/>
  <c r="D127" i="5" a="1"/>
  <c r="D127" i="5" s="1"/>
  <c r="D214" i="5" a="1"/>
  <c r="D214" i="5" s="1"/>
  <c r="D287" i="5" a="1"/>
  <c r="D287" i="5"/>
  <c r="D211" i="5" a="1"/>
  <c r="D211" i="5" s="1"/>
  <c r="D185" i="5" a="1"/>
  <c r="D185" i="5" s="1"/>
  <c r="D340" i="5" a="1"/>
  <c r="D340" i="5" s="1"/>
  <c r="D249" i="5" a="1"/>
  <c r="D249" i="5"/>
  <c r="D273" i="5" a="1"/>
  <c r="D273" i="5" s="1"/>
  <c r="D307" i="5" a="1"/>
  <c r="D307" i="5" s="1"/>
  <c r="D292" i="5" a="1"/>
  <c r="D292" i="5" s="1"/>
  <c r="D348" i="5" a="1"/>
  <c r="D348" i="5" s="1"/>
  <c r="D395" i="5" a="1"/>
  <c r="D395" i="5"/>
  <c r="D246" i="5" a="1"/>
  <c r="D246" i="5" s="1"/>
  <c r="D419" i="5" a="1"/>
  <c r="D419" i="5" s="1"/>
  <c r="D353" i="5" a="1"/>
  <c r="D353" i="5" s="1"/>
  <c r="D434" i="5" a="1"/>
  <c r="D434" i="5"/>
  <c r="D540" i="5" a="1"/>
  <c r="D540" i="5" s="1"/>
  <c r="D440" i="5" a="1"/>
  <c r="D440" i="5" s="1"/>
  <c r="D407" i="5" a="1"/>
  <c r="D407" i="5"/>
  <c r="D553" i="5" a="1"/>
  <c r="D553" i="5" s="1"/>
  <c r="D598" i="5" a="1"/>
  <c r="D598" i="5"/>
  <c r="D740" i="5" a="1"/>
  <c r="D740" i="5" s="1"/>
  <c r="D762" i="5" a="1"/>
  <c r="D762" i="5" s="1"/>
  <c r="D76" i="5" a="1"/>
  <c r="D76" i="5" s="1"/>
  <c r="D128" i="5" a="1"/>
  <c r="D128" i="5"/>
  <c r="D124" i="5" a="1"/>
  <c r="D124" i="5" s="1"/>
  <c r="D154" i="5" a="1"/>
  <c r="D154" i="5" s="1"/>
  <c r="D178" i="5" a="1"/>
  <c r="D178" i="5"/>
  <c r="D281" i="5" a="1"/>
  <c r="D281" i="5" s="1"/>
  <c r="D208" i="5" a="1"/>
  <c r="D208" i="5" s="1"/>
  <c r="D212" i="5" a="1"/>
  <c r="D212" i="5" s="1"/>
  <c r="D199" i="5" a="1"/>
  <c r="D199" i="5" s="1"/>
  <c r="D167" i="5" a="1"/>
  <c r="D167" i="5" s="1"/>
  <c r="D276" i="5" a="1"/>
  <c r="D276" i="5" s="1"/>
  <c r="D315" i="5" a="1"/>
  <c r="D315" i="5" s="1"/>
  <c r="D270" i="5" a="1"/>
  <c r="D270" i="5" s="1"/>
  <c r="D236" i="5" a="1"/>
  <c r="D236" i="5"/>
  <c r="D241" i="5" a="1"/>
  <c r="D241" i="5" s="1"/>
  <c r="D324" i="5" a="1"/>
  <c r="D324" i="5"/>
  <c r="D351" i="5" a="1"/>
  <c r="D351" i="5" s="1"/>
  <c r="D384" i="5" a="1"/>
  <c r="D384" i="5" s="1"/>
  <c r="D446" i="5" a="1"/>
  <c r="D446" i="5" s="1"/>
  <c r="D519" i="5" a="1"/>
  <c r="D519" i="5" s="1"/>
  <c r="D426" i="5" a="1"/>
  <c r="D426" i="5" s="1"/>
  <c r="D549" i="5" a="1"/>
  <c r="D549" i="5" s="1"/>
  <c r="D631" i="5" a="1"/>
  <c r="D631" i="5" s="1"/>
  <c r="D680" i="5" a="1"/>
  <c r="D680" i="5" s="1"/>
  <c r="D554" i="5" a="1"/>
  <c r="D554" i="5"/>
  <c r="D682" i="5" a="1"/>
  <c r="D682" i="5" s="1"/>
  <c r="D638" i="5" a="1"/>
  <c r="D638" i="5" s="1"/>
  <c r="D666" i="5" a="1"/>
  <c r="D666" i="5"/>
  <c r="D655" i="5" a="1"/>
  <c r="D655" i="5" s="1"/>
  <c r="D676" i="5" a="1"/>
  <c r="D676" i="5" s="1"/>
  <c r="D664" i="5" a="1"/>
  <c r="D664" i="5" s="1"/>
  <c r="D751" i="5" a="1"/>
  <c r="D751" i="5" s="1"/>
  <c r="D761" i="5" a="1"/>
  <c r="D761" i="5" s="1"/>
  <c r="D746" i="5" a="1"/>
  <c r="D746" i="5"/>
  <c r="D760" i="5" a="1"/>
  <c r="D760" i="5" s="1"/>
  <c r="D779" i="5" a="1"/>
  <c r="D779" i="5" s="1"/>
  <c r="D768" i="5" a="1"/>
  <c r="D768" i="5" s="1"/>
  <c r="D789" i="5" a="1"/>
  <c r="D789" i="5" s="1"/>
  <c r="D73" i="5" a="1"/>
  <c r="D73" i="5" s="1"/>
  <c r="D79" i="5" a="1"/>
  <c r="D79" i="5" s="1"/>
  <c r="D102" i="5" a="1"/>
  <c r="D102" i="5" s="1"/>
  <c r="D267" i="5" a="1"/>
  <c r="D267" i="5" s="1"/>
  <c r="D328" i="5" a="1"/>
  <c r="D328" i="5" s="1"/>
  <c r="D300" i="5" a="1"/>
  <c r="D300" i="5" s="1"/>
  <c r="D355" i="5" a="1"/>
  <c r="D355" i="5" s="1"/>
  <c r="D415" i="5" a="1"/>
  <c r="D415" i="5" s="1"/>
  <c r="D381" i="5" a="1"/>
  <c r="D381" i="5" s="1"/>
  <c r="D422" i="5" a="1"/>
  <c r="D422" i="5"/>
  <c r="D347" i="5" a="1"/>
  <c r="D347" i="5" s="1"/>
  <c r="D459" i="5" a="1"/>
  <c r="D459" i="5" s="1"/>
  <c r="D471" i="5" a="1"/>
  <c r="D471" i="5" s="1"/>
  <c r="D472" i="5" a="1"/>
  <c r="D472" i="5" s="1"/>
  <c r="D551" i="5" a="1"/>
  <c r="D551" i="5" s="1"/>
  <c r="D527" i="5" a="1"/>
  <c r="D527" i="5" s="1"/>
  <c r="D528" i="5" a="1"/>
  <c r="D528" i="5" s="1"/>
  <c r="D513" i="5" a="1"/>
  <c r="D513" i="5" s="1"/>
  <c r="D420" i="5" a="1"/>
  <c r="D420" i="5"/>
  <c r="D588" i="5" a="1"/>
  <c r="D588" i="5" s="1"/>
  <c r="D462" i="5" a="1"/>
  <c r="D462" i="5" s="1"/>
  <c r="D615" i="5" a="1"/>
  <c r="D615" i="5"/>
  <c r="D581" i="5" a="1"/>
  <c r="D581" i="5" s="1"/>
  <c r="D557" i="5" a="1"/>
  <c r="D557" i="5"/>
  <c r="D688" i="5" a="1"/>
  <c r="D688" i="5" s="1"/>
  <c r="D28" i="5" a="1"/>
  <c r="D28" i="5" s="1"/>
  <c r="D140" i="5" a="1"/>
  <c r="D140" i="5" s="1"/>
  <c r="D180" i="5" a="1"/>
  <c r="D180" i="5"/>
  <c r="D221" i="5" a="1"/>
  <c r="D221" i="5" s="1"/>
  <c r="D205" i="5" a="1"/>
  <c r="D205" i="5" s="1"/>
  <c r="D215" i="5" a="1"/>
  <c r="D215" i="5"/>
  <c r="D243" i="5" a="1"/>
  <c r="D243" i="5" s="1"/>
  <c r="D279" i="5" a="1"/>
  <c r="D279" i="5" s="1"/>
  <c r="D272" i="5" a="1"/>
  <c r="D272" i="5" s="1"/>
  <c r="D429" i="5" a="1"/>
  <c r="D429" i="5" s="1"/>
  <c r="D230" i="5" a="1"/>
  <c r="D230" i="5" s="1"/>
  <c r="D401" i="5" a="1"/>
  <c r="D401" i="5" s="1"/>
  <c r="D552" i="5" a="1"/>
  <c r="D552" i="5"/>
  <c r="D504" i="5" a="1"/>
  <c r="D504" i="5" s="1"/>
  <c r="D609" i="5" a="1"/>
  <c r="D609" i="5" s="1"/>
  <c r="D575" i="5" a="1"/>
  <c r="D575" i="5" s="1"/>
  <c r="D656" i="5" a="1"/>
  <c r="D656" i="5"/>
  <c r="D729" i="5" a="1"/>
  <c r="D729" i="5" s="1"/>
  <c r="D687" i="5" a="1"/>
  <c r="D687" i="5" s="1"/>
  <c r="D628" i="5" a="1"/>
  <c r="D628" i="5" s="1"/>
  <c r="D640" i="5" a="1"/>
  <c r="D640" i="5" s="1"/>
  <c r="D239" i="5" a="1"/>
  <c r="D239" i="5"/>
  <c r="D157" i="5" a="1"/>
  <c r="D157" i="5" s="1"/>
  <c r="D314" i="5" a="1"/>
  <c r="D314" i="5" s="1"/>
  <c r="D196" i="5" a="1"/>
  <c r="D196" i="5" s="1"/>
  <c r="D431" i="5" a="1"/>
  <c r="D431" i="5"/>
  <c r="D501" i="5" a="1"/>
  <c r="D501" i="5" s="1"/>
  <c r="D495" i="5" a="1"/>
  <c r="D495" i="5" s="1"/>
  <c r="D378" i="5" a="1"/>
  <c r="D378" i="5"/>
  <c r="D574" i="5" a="1"/>
  <c r="D574" i="5" s="1"/>
  <c r="D545" i="5" a="1"/>
  <c r="D545" i="5"/>
  <c r="D605" i="5" a="1"/>
  <c r="D605" i="5" s="1"/>
  <c r="D476" i="5" a="1"/>
  <c r="D476" i="5" s="1"/>
  <c r="D678" i="5" a="1"/>
  <c r="D678" i="5" s="1"/>
  <c r="D657" i="5" a="1"/>
  <c r="D657" i="5"/>
  <c r="D535" i="5" a="1"/>
  <c r="D535" i="5" s="1"/>
  <c r="D697" i="5" a="1"/>
  <c r="D697" i="5" s="1"/>
  <c r="D671" i="5" a="1"/>
  <c r="D671" i="5"/>
  <c r="D594" i="5" a="1"/>
  <c r="D594" i="5" s="1"/>
  <c r="D692" i="5" a="1"/>
  <c r="D692" i="5" s="1"/>
  <c r="D658" i="5" a="1"/>
  <c r="D658" i="5" s="1"/>
  <c r="D669" i="5" a="1"/>
  <c r="D669" i="5" s="1"/>
  <c r="D653" i="5" a="1"/>
  <c r="D653" i="5" s="1"/>
  <c r="D726" i="5" a="1"/>
  <c r="D726" i="5" s="1"/>
  <c r="D781" i="5" a="1"/>
  <c r="D781" i="5"/>
  <c r="D7" i="5" a="1"/>
  <c r="D7" i="5" s="1"/>
  <c r="D45" i="5" a="1"/>
  <c r="D45" i="5" s="1"/>
  <c r="D35" i="5" a="1"/>
  <c r="D35" i="5" s="1"/>
  <c r="D57" i="5" a="1"/>
  <c r="D57" i="5"/>
  <c r="D133" i="5" a="1"/>
  <c r="D133" i="5" s="1"/>
  <c r="D200" i="5" a="1"/>
  <c r="D200" i="5" s="1"/>
  <c r="D183" i="5" a="1"/>
  <c r="D183" i="5" s="1"/>
  <c r="D188" i="5" a="1"/>
  <c r="D188" i="5" s="1"/>
  <c r="D271" i="5" a="1"/>
  <c r="D271" i="5"/>
  <c r="D467" i="5" a="1"/>
  <c r="D467" i="5" s="1"/>
  <c r="D231" i="5" a="1"/>
  <c r="D231" i="5" s="1"/>
  <c r="D356" i="5" a="1"/>
  <c r="D356" i="5" s="1"/>
  <c r="D481" i="5" a="1"/>
  <c r="D481" i="5"/>
  <c r="D632" i="5" a="1"/>
  <c r="D632" i="5" s="1"/>
  <c r="D654" i="5" a="1"/>
  <c r="D654" i="5" s="1"/>
  <c r="D683" i="5" a="1"/>
  <c r="D683" i="5" s="1"/>
  <c r="D624" i="5" a="1"/>
  <c r="D624" i="5" s="1"/>
  <c r="D546" i="5" a="1"/>
  <c r="D546" i="5"/>
  <c r="D570" i="5" a="1"/>
  <c r="D570" i="5" s="1"/>
  <c r="D580" i="5" a="1"/>
  <c r="D580" i="5" s="1"/>
  <c r="D604" i="5" a="1"/>
  <c r="D604" i="5" s="1"/>
  <c r="D590" i="5" a="1"/>
  <c r="D590" i="5"/>
  <c r="D715" i="5" a="1"/>
  <c r="D715" i="5" s="1"/>
  <c r="D774" i="5" a="1"/>
  <c r="D774" i="5" s="1"/>
  <c r="D758" i="5" a="1"/>
  <c r="D758" i="5" s="1"/>
  <c r="D717" i="5" a="1"/>
  <c r="D717" i="5" s="1"/>
  <c r="D763" i="5" a="1"/>
  <c r="D763" i="5" s="1"/>
  <c r="D764" i="5" a="1"/>
  <c r="D764" i="5" s="1"/>
  <c r="D766" i="5" a="1"/>
  <c r="D766" i="5" s="1"/>
  <c r="D771" i="5" a="1"/>
  <c r="D771" i="5"/>
  <c r="D17" i="5" a="1"/>
  <c r="D17" i="5" s="1"/>
  <c r="D56" i="5" a="1"/>
  <c r="D56" i="5" s="1"/>
  <c r="D121" i="5" a="1"/>
  <c r="D121" i="5" s="1"/>
  <c r="D147" i="5" a="1"/>
  <c r="D147" i="5" s="1"/>
  <c r="D155" i="5" a="1"/>
  <c r="D155" i="5" s="1"/>
  <c r="D209" i="5" a="1"/>
  <c r="D209" i="5"/>
  <c r="D255" i="5" a="1"/>
  <c r="D255" i="5" s="1"/>
  <c r="D342" i="5" a="1"/>
  <c r="D342" i="5" s="1"/>
  <c r="D316" i="5" a="1"/>
  <c r="D316" i="5" s="1"/>
  <c r="D294" i="5" a="1"/>
  <c r="D294" i="5" s="1"/>
  <c r="D408" i="5" a="1"/>
  <c r="D408" i="5" s="1"/>
  <c r="D334" i="5" a="1"/>
  <c r="D334" i="5" s="1"/>
  <c r="D254" i="5" a="1"/>
  <c r="D254" i="5" s="1"/>
  <c r="D364" i="5" a="1"/>
  <c r="D364" i="5" s="1"/>
  <c r="D374" i="5" a="1"/>
  <c r="D374" i="5"/>
  <c r="D468" i="5" a="1"/>
  <c r="D468" i="5" s="1"/>
  <c r="D474" i="5" a="1"/>
  <c r="D474" i="5" s="1"/>
  <c r="D461" i="5" a="1"/>
  <c r="D461" i="5"/>
  <c r="D480" i="5" a="1"/>
  <c r="D480" i="5" s="1"/>
  <c r="D460" i="5" a="1"/>
  <c r="D460" i="5" s="1"/>
  <c r="D532" i="5" a="1"/>
  <c r="D532" i="5" s="1"/>
  <c r="D396" i="5" a="1"/>
  <c r="D396" i="5" s="1"/>
  <c r="D618" i="5" a="1"/>
  <c r="D618" i="5" s="1"/>
  <c r="D349" i="5" a="1"/>
  <c r="D349" i="5"/>
  <c r="D5" i="5" a="1"/>
  <c r="D5" i="5" s="1"/>
  <c r="D9" i="5" a="1"/>
  <c r="D9" i="5" s="1"/>
  <c r="D61" i="5" a="1"/>
  <c r="D61" i="5" s="1"/>
  <c r="D86" i="5" a="1"/>
  <c r="D86" i="5" s="1"/>
  <c r="D141" i="5" a="1"/>
  <c r="D141" i="5" s="1"/>
  <c r="D131" i="5" a="1"/>
  <c r="D131" i="5" s="1"/>
  <c r="D365" i="5" a="1"/>
  <c r="D365" i="5" s="1"/>
  <c r="D151" i="5" a="1"/>
  <c r="D151" i="5"/>
  <c r="D225" i="5" a="1"/>
  <c r="D225" i="5" s="1"/>
  <c r="D172" i="5" a="1"/>
  <c r="D172" i="5" s="1"/>
  <c r="D145" i="5" a="1"/>
  <c r="D145" i="5" s="1"/>
  <c r="D242" i="5" a="1"/>
  <c r="D242" i="5" s="1"/>
  <c r="D256" i="5" a="1"/>
  <c r="D256" i="5" s="1"/>
  <c r="D203" i="5" a="1"/>
  <c r="D203" i="5"/>
  <c r="D224" i="5" a="1"/>
  <c r="D224" i="5" s="1"/>
  <c r="D161" i="5" a="1"/>
  <c r="D161" i="5" s="1"/>
  <c r="D194" i="5" a="1"/>
  <c r="D194" i="5" s="1"/>
  <c r="D404" i="5" a="1"/>
  <c r="D404" i="5" s="1"/>
  <c r="D450" i="5" a="1"/>
  <c r="D450" i="5" s="1"/>
  <c r="D376" i="5" a="1"/>
  <c r="D376" i="5" s="1"/>
  <c r="D372" i="5" a="1"/>
  <c r="D372" i="5" s="1"/>
  <c r="D443" i="5" a="1"/>
  <c r="D443" i="5"/>
  <c r="D329" i="5" a="1"/>
  <c r="D329" i="5"/>
  <c r="D412" i="5" a="1"/>
  <c r="D412" i="5" s="1"/>
  <c r="D377" i="5" a="1"/>
  <c r="D377" i="5" s="1"/>
  <c r="D390" i="5" a="1"/>
  <c r="D390" i="5"/>
  <c r="D479" i="5" a="1"/>
  <c r="D479" i="5" s="1"/>
  <c r="D444" i="5" a="1"/>
  <c r="D444" i="5"/>
  <c r="D525" i="5" a="1"/>
  <c r="D525" i="5" s="1"/>
  <c r="D563" i="5" a="1"/>
  <c r="D563" i="5" s="1"/>
  <c r="D643" i="5" a="1"/>
  <c r="D643" i="5" s="1"/>
  <c r="D634" i="5" a="1"/>
  <c r="D634" i="5"/>
  <c r="D596" i="5" a="1"/>
  <c r="D596" i="5" s="1"/>
  <c r="D427" i="5" a="1"/>
  <c r="D427" i="5" s="1"/>
  <c r="D639" i="5" a="1"/>
  <c r="D639" i="5"/>
  <c r="D627" i="5" a="1"/>
  <c r="D627" i="5" s="1"/>
  <c r="D608" i="5" a="1"/>
  <c r="D608" i="5" s="1"/>
  <c r="D578" i="5" a="1"/>
  <c r="D578" i="5" s="1"/>
  <c r="D616" i="5" a="1"/>
  <c r="D616" i="5" s="1"/>
  <c r="D737" i="5" a="1"/>
  <c r="D737" i="5"/>
  <c r="D684" i="5" a="1"/>
  <c r="D684" i="5" s="1"/>
  <c r="D125" i="5" a="1"/>
  <c r="D125" i="5"/>
  <c r="D358" i="5" a="1"/>
  <c r="D358" i="5" s="1"/>
  <c r="D195" i="5" a="1"/>
  <c r="D195" i="5"/>
  <c r="D423" i="5" a="1"/>
  <c r="D423" i="5" s="1"/>
  <c r="D385" i="5" a="1"/>
  <c r="D385" i="5"/>
  <c r="D523" i="5" a="1"/>
  <c r="D523" i="5" s="1"/>
  <c r="D335" i="5" a="1"/>
  <c r="D335" i="5" s="1"/>
  <c r="D502" i="5" a="1"/>
  <c r="D502" i="5" s="1"/>
  <c r="D533" i="5" a="1"/>
  <c r="D533" i="5" s="1"/>
  <c r="D536" i="5" a="1"/>
  <c r="D536" i="5"/>
  <c r="D584" i="5" a="1"/>
  <c r="D584" i="5" s="1"/>
  <c r="D695" i="5" a="1"/>
  <c r="D695" i="5" s="1"/>
  <c r="D587" i="5" a="1"/>
  <c r="D587" i="5" s="1"/>
  <c r="D593" i="5" a="1"/>
  <c r="D593" i="5"/>
  <c r="D544" i="5" a="1"/>
  <c r="D544" i="5" s="1"/>
  <c r="D722" i="5" a="1"/>
  <c r="D722" i="5" s="1"/>
  <c r="D701" i="5" a="1"/>
  <c r="D701" i="5"/>
  <c r="D753" i="5" a="1"/>
  <c r="D753" i="5" s="1"/>
  <c r="D783" i="5" a="1"/>
  <c r="D783" i="5"/>
  <c r="D782" i="5" a="1"/>
  <c r="D782" i="5" s="1"/>
  <c r="D48" i="5" a="1"/>
  <c r="D48" i="5" s="1"/>
  <c r="D80" i="5" a="1"/>
  <c r="D80" i="5" s="1"/>
  <c r="D109" i="5" a="1"/>
  <c r="D109" i="5"/>
  <c r="D146" i="5" a="1"/>
  <c r="D146" i="5" s="1"/>
  <c r="D139" i="5" a="1"/>
  <c r="D139" i="5" s="1"/>
  <c r="D245" i="5" a="1"/>
  <c r="D245" i="5"/>
  <c r="D333" i="5" a="1"/>
  <c r="D333" i="5" s="1"/>
  <c r="D201" i="5" a="1"/>
  <c r="D201" i="5" s="1"/>
  <c r="D363" i="5" a="1"/>
  <c r="D363" i="5" s="1"/>
  <c r="D288" i="5" a="1"/>
  <c r="D288" i="5" s="1"/>
  <c r="D436" i="5" a="1"/>
  <c r="D436" i="5" s="1"/>
  <c r="D473" i="5" a="1"/>
  <c r="D473" i="5" s="1"/>
  <c r="D232" i="5" a="1"/>
  <c r="D232" i="5"/>
  <c r="D508" i="5" a="1"/>
  <c r="D508" i="5" s="1"/>
  <c r="D572" i="5" a="1"/>
  <c r="D572" i="5"/>
  <c r="D614" i="5" a="1"/>
  <c r="D614" i="5" s="1"/>
  <c r="D543" i="5" a="1"/>
  <c r="D543" i="5"/>
  <c r="D689" i="5" a="1"/>
  <c r="D689" i="5" s="1"/>
  <c r="D712" i="5" a="1"/>
  <c r="D712" i="5" s="1"/>
  <c r="D6" i="5" a="1"/>
  <c r="D6" i="5" s="1"/>
  <c r="D14" i="5" a="1"/>
  <c r="D14" i="5" s="1"/>
  <c r="D10" i="5" a="1"/>
  <c r="D10" i="5"/>
  <c r="D15" i="5" a="1"/>
  <c r="D15" i="5" s="1"/>
  <c r="D27" i="5" a="1"/>
  <c r="D27" i="5" s="1"/>
  <c r="D34" i="5" a="1"/>
  <c r="D34" i="5"/>
  <c r="D54" i="5" a="1"/>
  <c r="D54" i="5"/>
  <c r="D62" i="5" a="1"/>
  <c r="D62" i="5" s="1"/>
  <c r="D77" i="5" a="1"/>
  <c r="D77" i="5" s="1"/>
  <c r="D69" i="5" a="1"/>
  <c r="D69" i="5"/>
  <c r="D110" i="5" a="1"/>
  <c r="D110" i="5" s="1"/>
  <c r="D108" i="5" a="1"/>
  <c r="D108" i="5"/>
  <c r="D111" i="5" a="1"/>
  <c r="D111" i="5" s="1"/>
  <c r="D83" i="5" a="1"/>
  <c r="D83" i="5" s="1"/>
  <c r="D118" i="5" a="1"/>
  <c r="D118" i="5"/>
  <c r="D38" i="5" a="1"/>
  <c r="D38" i="5"/>
  <c r="D207" i="5" a="1"/>
  <c r="D207" i="5" s="1"/>
  <c r="D311" i="5" a="1"/>
  <c r="D311" i="5" s="1"/>
  <c r="D158" i="5" a="1"/>
  <c r="D158" i="5"/>
  <c r="D159" i="5" a="1"/>
  <c r="D159" i="5" s="1"/>
  <c r="D326" i="5" a="1"/>
  <c r="D326" i="5" s="1"/>
  <c r="D339" i="5" a="1"/>
  <c r="D339" i="5" s="1"/>
  <c r="D345" i="5" a="1"/>
  <c r="D345" i="5" s="1"/>
  <c r="D222" i="5" a="1"/>
  <c r="D222" i="5"/>
  <c r="D265" i="5" a="1"/>
  <c r="D265" i="5" s="1"/>
  <c r="D410" i="5" a="1"/>
  <c r="D410" i="5"/>
  <c r="D298" i="5" a="1"/>
  <c r="D298" i="5" s="1"/>
  <c r="D457" i="5" a="1"/>
  <c r="D457" i="5"/>
  <c r="D448" i="5" a="1"/>
  <c r="D448" i="5" s="1"/>
  <c r="D360" i="5" a="1"/>
  <c r="D360" i="5"/>
  <c r="D402" i="5" a="1"/>
  <c r="D402" i="5" s="1"/>
  <c r="D537" i="5" a="1"/>
  <c r="D537" i="5" s="1"/>
  <c r="D475" i="5" a="1"/>
  <c r="D475" i="5" s="1"/>
  <c r="D439" i="5" a="1"/>
  <c r="D439" i="5" s="1"/>
  <c r="D558" i="5" a="1"/>
  <c r="D558" i="5"/>
  <c r="D647" i="5" a="1"/>
  <c r="D647" i="5" s="1"/>
  <c r="D583" i="5" a="1"/>
  <c r="D583" i="5" s="1"/>
  <c r="D589" i="5" a="1"/>
  <c r="D589" i="5"/>
  <c r="D673" i="5" a="1"/>
  <c r="D673" i="5"/>
  <c r="D706" i="5" a="1"/>
  <c r="D706" i="5" s="1"/>
  <c r="D85" i="5" a="1"/>
  <c r="D85" i="5" s="1"/>
  <c r="D187" i="5" a="1"/>
  <c r="D187" i="5"/>
  <c r="D261" i="5" a="1"/>
  <c r="D261" i="5" s="1"/>
  <c r="D119" i="5" a="1"/>
  <c r="D119" i="5"/>
  <c r="D337" i="5" a="1"/>
  <c r="D337" i="5" s="1"/>
  <c r="D234" i="5" a="1"/>
  <c r="D234" i="5" s="1"/>
  <c r="D357" i="5" a="1"/>
  <c r="D357" i="5"/>
  <c r="D371" i="5" a="1"/>
  <c r="D371" i="5"/>
  <c r="D455" i="5" a="1"/>
  <c r="D455" i="5" s="1"/>
  <c r="D491" i="5" a="1"/>
  <c r="D491" i="5" s="1"/>
  <c r="D518" i="5" a="1"/>
  <c r="D518" i="5"/>
  <c r="D463" i="5" a="1"/>
  <c r="D463" i="5" s="1"/>
  <c r="D600" i="5" a="1"/>
  <c r="D600" i="5" s="1"/>
  <c r="D524" i="5" a="1"/>
  <c r="D524" i="5" s="1"/>
  <c r="D516" i="5" a="1"/>
  <c r="D516" i="5" s="1"/>
  <c r="D623" i="5" a="1"/>
  <c r="D623" i="5"/>
  <c r="D506" i="5" a="1"/>
  <c r="D506" i="5" s="1"/>
  <c r="D610" i="5" a="1"/>
  <c r="D610" i="5"/>
  <c r="D668" i="5" a="1"/>
  <c r="D668" i="5" s="1"/>
  <c r="D651" i="5" a="1"/>
  <c r="D651" i="5"/>
  <c r="D743" i="5" a="1"/>
  <c r="D743" i="5" s="1"/>
  <c r="D705" i="5" a="1"/>
  <c r="D705" i="5"/>
  <c r="D785" i="5" a="1"/>
  <c r="D785" i="5" s="1"/>
  <c r="E477" i="5" a="1"/>
  <c r="E477" i="5" s="1"/>
  <c r="E514" i="5" a="1"/>
  <c r="E514" i="5" s="1"/>
  <c r="E354" i="5" a="1"/>
  <c r="E354" i="5" s="1"/>
  <c r="E498" i="5" a="1"/>
  <c r="E498" i="5"/>
  <c r="E503" i="5" a="1"/>
  <c r="E503" i="5" s="1"/>
  <c r="E497" i="5" a="1"/>
  <c r="E497" i="5" s="1"/>
  <c r="E645" i="5" a="1"/>
  <c r="E645" i="5" s="1"/>
  <c r="E521" i="5" a="1"/>
  <c r="E521" i="5"/>
  <c r="E733" i="5" a="1"/>
  <c r="E733" i="5" s="1"/>
  <c r="E626" i="5" a="1"/>
  <c r="E626" i="5" s="1"/>
  <c r="E750" i="5" a="1"/>
  <c r="E750" i="5"/>
  <c r="E748" i="5" a="1"/>
  <c r="E748" i="5" s="1"/>
  <c r="E599" i="5" a="1"/>
  <c r="E599" i="5"/>
  <c r="E8" i="5" a="1"/>
  <c r="E8" i="5" s="1"/>
  <c r="E23" i="5" a="1"/>
  <c r="E23" i="5" s="1"/>
  <c r="E19" i="5" a="1"/>
  <c r="E19" i="5" s="1"/>
  <c r="E39" i="5" a="1"/>
  <c r="E39" i="5"/>
  <c r="E44" i="5" a="1"/>
  <c r="E44" i="5" s="1"/>
  <c r="E58" i="5" a="1"/>
  <c r="E58" i="5" s="1"/>
  <c r="E53" i="5" a="1"/>
  <c r="E53" i="5"/>
  <c r="E29" i="5" a="1"/>
  <c r="E29" i="5" s="1"/>
  <c r="E68" i="5" a="1"/>
  <c r="E68" i="5" s="1"/>
  <c r="E71" i="5" a="1"/>
  <c r="E71" i="5" s="1"/>
  <c r="E135" i="5" a="1"/>
  <c r="E135" i="5" s="1"/>
  <c r="E148" i="5" a="1"/>
  <c r="E148" i="5" s="1"/>
  <c r="E149" i="5" a="1"/>
  <c r="E149" i="5" s="1"/>
  <c r="E197" i="5" a="1"/>
  <c r="E197" i="5"/>
  <c r="E107" i="5" a="1"/>
  <c r="E107" i="5" s="1"/>
  <c r="E240" i="5" a="1"/>
  <c r="E240" i="5"/>
  <c r="E303" i="5" a="1"/>
  <c r="E303" i="5" s="1"/>
  <c r="E138" i="5" a="1"/>
  <c r="E138" i="5"/>
  <c r="E278" i="5" a="1"/>
  <c r="E278" i="5" s="1"/>
  <c r="E312" i="5" a="1"/>
  <c r="E312" i="5" s="1"/>
  <c r="E285" i="5" a="1"/>
  <c r="E285" i="5" s="1"/>
  <c r="E206" i="5" a="1"/>
  <c r="E206" i="5" s="1"/>
  <c r="E290" i="5" a="1"/>
  <c r="E290" i="5" s="1"/>
  <c r="E266" i="5" a="1"/>
  <c r="E266" i="5"/>
  <c r="E520" i="5" a="1"/>
  <c r="E520" i="5" s="1"/>
  <c r="E282" i="5" a="1"/>
  <c r="E282" i="5"/>
  <c r="E417" i="5" a="1"/>
  <c r="E417" i="5"/>
  <c r="E18" i="5" a="1"/>
  <c r="E18" i="5" s="1"/>
  <c r="E65" i="5" a="1"/>
  <c r="E65" i="5" s="1"/>
  <c r="E72" i="5" a="1"/>
  <c r="E72" i="5"/>
  <c r="E22" i="5" a="1"/>
  <c r="E22" i="5"/>
  <c r="E70" i="5" a="1"/>
  <c r="E70" i="5" s="1"/>
  <c r="E67" i="5" a="1"/>
  <c r="E67" i="5" s="1"/>
  <c r="E126" i="5" a="1"/>
  <c r="E126" i="5" s="1"/>
  <c r="E89" i="5" a="1"/>
  <c r="E89" i="5" s="1"/>
  <c r="E81" i="5" a="1"/>
  <c r="E81" i="5" s="1"/>
  <c r="E250" i="5" a="1"/>
  <c r="E250" i="5" s="1"/>
  <c r="E229" i="5" a="1"/>
  <c r="E229" i="5" s="1"/>
  <c r="E258" i="5" a="1"/>
  <c r="E258" i="5" s="1"/>
  <c r="E309" i="5" a="1"/>
  <c r="E309" i="5"/>
  <c r="E317" i="5" a="1"/>
  <c r="E317" i="5"/>
  <c r="E456" i="5" a="1"/>
  <c r="E456" i="5" s="1"/>
  <c r="E411" i="5" a="1"/>
  <c r="E411" i="5" s="1"/>
  <c r="E451" i="5" a="1"/>
  <c r="E451" i="5" s="1"/>
  <c r="E538" i="5" a="1"/>
  <c r="E538" i="5" s="1"/>
  <c r="E522" i="5" a="1"/>
  <c r="E522" i="5" s="1"/>
  <c r="E573" i="5" a="1"/>
  <c r="E573" i="5"/>
  <c r="E561" i="5" a="1"/>
  <c r="E561" i="5" s="1"/>
  <c r="E438" i="5" a="1"/>
  <c r="E438" i="5"/>
  <c r="E582" i="5" a="1"/>
  <c r="E582" i="5" s="1"/>
  <c r="E607" i="5" a="1"/>
  <c r="E607" i="5" s="1"/>
  <c r="E512" i="5" a="1"/>
  <c r="E512" i="5" s="1"/>
  <c r="E625" i="5" a="1"/>
  <c r="E625" i="5" s="1"/>
  <c r="E478" i="5" a="1"/>
  <c r="E478" i="5" s="1"/>
  <c r="E644" i="5" a="1"/>
  <c r="E644" i="5"/>
  <c r="E622" i="5" a="1"/>
  <c r="E622" i="5"/>
  <c r="E529" i="5" a="1"/>
  <c r="E529" i="5" s="1"/>
  <c r="E677" i="5" a="1"/>
  <c r="E677" i="5" s="1"/>
  <c r="E674" i="5" a="1"/>
  <c r="E674" i="5" s="1"/>
  <c r="E576" i="5" a="1"/>
  <c r="E576" i="5" s="1"/>
  <c r="E693" i="5" a="1"/>
  <c r="E693" i="5" s="1"/>
  <c r="E719" i="5" a="1"/>
  <c r="E719" i="5" s="1"/>
  <c r="E735" i="5" a="1"/>
  <c r="E735" i="5"/>
  <c r="E619" i="5" a="1"/>
  <c r="E619" i="5"/>
  <c r="E731" i="5" a="1"/>
  <c r="E731" i="5"/>
  <c r="E736" i="5" a="1"/>
  <c r="E736" i="5" s="1"/>
  <c r="E702" i="5" a="1"/>
  <c r="E702" i="5" s="1"/>
  <c r="E122" i="5" a="1"/>
  <c r="E122" i="5" s="1"/>
  <c r="E176" i="5" a="1"/>
  <c r="E176" i="5" s="1"/>
  <c r="E115" i="5" a="1"/>
  <c r="E115" i="5" s="1"/>
  <c r="E204" i="5" a="1"/>
  <c r="E204" i="5" s="1"/>
  <c r="E160" i="5" a="1"/>
  <c r="E160" i="5"/>
  <c r="E144" i="5" a="1"/>
  <c r="E144" i="5"/>
  <c r="E237" i="5" a="1"/>
  <c r="E237" i="5" s="1"/>
  <c r="E268" i="5" a="1"/>
  <c r="E268" i="5"/>
  <c r="E280" i="5" a="1"/>
  <c r="E280" i="5" s="1"/>
  <c r="E283" i="5" a="1"/>
  <c r="E283" i="5" s="1"/>
  <c r="E305" i="5" a="1"/>
  <c r="E305" i="5" s="1"/>
  <c r="E293" i="5" a="1"/>
  <c r="E293" i="5"/>
  <c r="E406" i="5" a="1"/>
  <c r="E406" i="5" s="1"/>
  <c r="E289" i="5" a="1"/>
  <c r="E289" i="5"/>
  <c r="E394" i="5" a="1"/>
  <c r="E394" i="5" s="1"/>
  <c r="E253" i="5" a="1"/>
  <c r="E253" i="5" s="1"/>
  <c r="E397" i="5" a="1"/>
  <c r="E397" i="5" s="1"/>
  <c r="E52" i="5" a="1"/>
  <c r="E52" i="5" s="1"/>
  <c r="E47" i="5" a="1"/>
  <c r="E47" i="5" s="1"/>
  <c r="E99" i="5" a="1"/>
  <c r="E99" i="5"/>
  <c r="E93" i="5" a="1"/>
  <c r="E93" i="5"/>
  <c r="E105" i="5" a="1"/>
  <c r="E105" i="5" s="1"/>
  <c r="E106" i="5" a="1"/>
  <c r="E106" i="5" s="1"/>
  <c r="E114" i="5" a="1"/>
  <c r="E114" i="5" s="1"/>
  <c r="E94" i="5" a="1"/>
  <c r="E94" i="5" s="1"/>
  <c r="E152" i="5" a="1"/>
  <c r="E152" i="5" s="1"/>
  <c r="E169" i="5" a="1"/>
  <c r="E169" i="5" s="1"/>
  <c r="E210" i="5" a="1"/>
  <c r="E210" i="5"/>
  <c r="E101" i="5" a="1"/>
  <c r="E101" i="5"/>
  <c r="E319" i="5" a="1"/>
  <c r="E319" i="5"/>
  <c r="E350" i="5" a="1"/>
  <c r="E350" i="5" s="1"/>
  <c r="E338" i="5" a="1"/>
  <c r="E338" i="5" s="1"/>
  <c r="E398" i="5" a="1"/>
  <c r="E398" i="5" s="1"/>
  <c r="E370" i="5" a="1"/>
  <c r="E370" i="5" s="1"/>
  <c r="E433" i="5" a="1"/>
  <c r="E433" i="5" s="1"/>
  <c r="E331" i="5" a="1"/>
  <c r="E331" i="5" s="1"/>
  <c r="E454" i="5" a="1"/>
  <c r="E454" i="5"/>
  <c r="E490" i="5" a="1"/>
  <c r="E490" i="5"/>
  <c r="E488" i="5" a="1"/>
  <c r="E488" i="5" s="1"/>
  <c r="E579" i="5" a="1"/>
  <c r="E579" i="5" s="1"/>
  <c r="E602" i="5" a="1"/>
  <c r="E602" i="5" s="1"/>
  <c r="E637" i="5" a="1"/>
  <c r="E637" i="5" s="1"/>
  <c r="E686" i="5" a="1"/>
  <c r="E686" i="5" s="1"/>
  <c r="E650" i="5" a="1"/>
  <c r="E650" i="5"/>
  <c r="E725" i="5" a="1"/>
  <c r="E725" i="5" s="1"/>
  <c r="E685" i="5" a="1"/>
  <c r="E685" i="5"/>
  <c r="E635" i="5" a="1"/>
  <c r="E635" i="5" s="1"/>
  <c r="E734" i="5" a="1"/>
  <c r="E734" i="5" s="1"/>
  <c r="E744" i="5" a="1"/>
  <c r="E744" i="5" s="1"/>
  <c r="E696" i="5" a="1"/>
  <c r="E696" i="5" s="1"/>
  <c r="E630" i="5" a="1"/>
  <c r="E630" i="5" s="1"/>
  <c r="E741" i="5" a="1"/>
  <c r="E741" i="5"/>
  <c r="E91" i="5" a="1"/>
  <c r="E91" i="5"/>
  <c r="E164" i="5" a="1"/>
  <c r="E164" i="5" s="1"/>
  <c r="E332" i="5" a="1"/>
  <c r="E332" i="5" s="1"/>
  <c r="E346" i="5" a="1"/>
  <c r="E346" i="5" s="1"/>
  <c r="E320" i="5" a="1"/>
  <c r="E320" i="5" s="1"/>
  <c r="E368" i="5" a="1"/>
  <c r="E368" i="5" s="1"/>
  <c r="E425" i="5" a="1"/>
  <c r="E425" i="5" s="1"/>
  <c r="E487" i="5" a="1"/>
  <c r="E487" i="5"/>
  <c r="E621" i="5" a="1"/>
  <c r="E621" i="5"/>
  <c r="E483" i="5" a="1"/>
  <c r="E483" i="5"/>
  <c r="E494" i="5" a="1"/>
  <c r="E494" i="5" s="1"/>
  <c r="E567" i="5" a="1"/>
  <c r="E567" i="5" s="1"/>
  <c r="E591" i="5" a="1"/>
  <c r="E591" i="5" s="1"/>
  <c r="E585" i="5" a="1"/>
  <c r="E585" i="5" s="1"/>
  <c r="E641" i="5" a="1"/>
  <c r="E641" i="5" s="1"/>
  <c r="E679" i="5" a="1"/>
  <c r="E679" i="5" s="1"/>
  <c r="E772" i="5" a="1"/>
  <c r="E772" i="5"/>
  <c r="E780" i="5" a="1"/>
  <c r="E780" i="5"/>
  <c r="E718" i="5" a="1"/>
  <c r="E718" i="5" s="1"/>
  <c r="E720" i="5" a="1"/>
  <c r="E720" i="5" s="1"/>
  <c r="E757" i="5" a="1"/>
  <c r="E757" i="5" s="1"/>
  <c r="E787" i="5" a="1"/>
  <c r="E787" i="5" s="1"/>
  <c r="E228" i="5" a="1"/>
  <c r="E228" i="5" s="1"/>
  <c r="E275" i="5" a="1"/>
  <c r="E275" i="5"/>
  <c r="E291" i="5" a="1"/>
  <c r="E291" i="5" s="1"/>
  <c r="E403" i="5" a="1"/>
  <c r="E403" i="5"/>
  <c r="E466" i="5" a="1"/>
  <c r="E466" i="5" s="1"/>
  <c r="E393" i="5" a="1"/>
  <c r="E393" i="5" s="1"/>
  <c r="E453" i="5" a="1"/>
  <c r="E453" i="5" s="1"/>
  <c r="E499" i="5" a="1"/>
  <c r="E499" i="5" s="1"/>
  <c r="E505" i="5" a="1"/>
  <c r="E505" i="5" s="1"/>
  <c r="E542" i="5" a="1"/>
  <c r="E542" i="5"/>
  <c r="E534" i="5" a="1"/>
  <c r="E534" i="5"/>
  <c r="E586" i="5" a="1"/>
  <c r="E586" i="5" s="1"/>
  <c r="E606" i="5" a="1"/>
  <c r="E606" i="5" s="1"/>
  <c r="E659" i="5" a="1"/>
  <c r="E659" i="5" s="1"/>
  <c r="E560" i="5" a="1"/>
  <c r="E560" i="5" s="1"/>
  <c r="E699" i="5" a="1"/>
  <c r="E699" i="5" s="1"/>
  <c r="E709" i="5" a="1"/>
  <c r="E709" i="5" s="1"/>
  <c r="E714" i="5" a="1"/>
  <c r="E714" i="5"/>
  <c r="E112" i="5" a="1"/>
  <c r="E112" i="5"/>
  <c r="E142" i="5" a="1"/>
  <c r="E142" i="5"/>
  <c r="E325" i="5" a="1"/>
  <c r="E325" i="5" s="1"/>
  <c r="E366" i="5" a="1"/>
  <c r="E366" i="5" s="1"/>
  <c r="E649" i="5" a="1"/>
  <c r="E649" i="5" s="1"/>
  <c r="E597" i="5" a="1"/>
  <c r="E597" i="5" s="1"/>
  <c r="E723" i="5" a="1"/>
  <c r="E723" i="5" s="1"/>
  <c r="E786" i="5" a="1"/>
  <c r="E786" i="5" s="1"/>
  <c r="E78" i="5" a="1"/>
  <c r="E78" i="5"/>
  <c r="E165" i="5" a="1"/>
  <c r="E165" i="5"/>
  <c r="E168" i="5" a="1"/>
  <c r="E168" i="5" s="1"/>
  <c r="E213" i="5" a="1"/>
  <c r="E213" i="5" s="1"/>
  <c r="E137" i="5" a="1"/>
  <c r="E137" i="5" s="1"/>
  <c r="E171" i="5" a="1"/>
  <c r="E171" i="5" s="1"/>
  <c r="E286" i="5" a="1"/>
  <c r="E286" i="5" s="1"/>
  <c r="E177" i="5" a="1"/>
  <c r="E177" i="5"/>
  <c r="E321" i="5" a="1"/>
  <c r="E321" i="5" s="1"/>
  <c r="E295" i="5" a="1"/>
  <c r="E295" i="5"/>
  <c r="E344" i="5" a="1"/>
  <c r="E344" i="5" s="1"/>
  <c r="E302" i="5" a="1"/>
  <c r="E302" i="5" s="1"/>
  <c r="E219" i="5" a="1"/>
  <c r="E219" i="5" s="1"/>
  <c r="E327" i="5" a="1"/>
  <c r="E327" i="5" s="1"/>
  <c r="E373" i="5" a="1"/>
  <c r="E373" i="5" s="1"/>
  <c r="E405" i="5" a="1"/>
  <c r="E405" i="5"/>
  <c r="E564" i="5" a="1"/>
  <c r="E564" i="5"/>
  <c r="E509" i="5" a="1"/>
  <c r="E509" i="5" s="1"/>
  <c r="E413" i="5" a="1"/>
  <c r="E413" i="5" s="1"/>
  <c r="E449" i="5" a="1"/>
  <c r="E449" i="5" s="1"/>
  <c r="E620" i="5" a="1"/>
  <c r="E620" i="5" s="1"/>
  <c r="E555" i="5" a="1"/>
  <c r="E555" i="5" s="1"/>
  <c r="E691" i="5" a="1"/>
  <c r="E691" i="5" s="1"/>
  <c r="E776" i="5" a="1"/>
  <c r="E776" i="5"/>
  <c r="E778" i="5" a="1"/>
  <c r="E778" i="5"/>
  <c r="E759" i="5" a="1"/>
  <c r="E759" i="5"/>
  <c r="E663" i="5" a="1"/>
  <c r="E663" i="5" s="1"/>
  <c r="E784" i="5" a="1"/>
  <c r="E784" i="5" s="1"/>
  <c r="E50" i="5" a="1"/>
  <c r="E50" i="5" s="1"/>
  <c r="E60" i="5" a="1"/>
  <c r="E60" i="5" s="1"/>
  <c r="E63" i="5" a="1"/>
  <c r="E63" i="5" s="1"/>
  <c r="E103" i="5" a="1"/>
  <c r="E103" i="5" s="1"/>
  <c r="E296" i="5" a="1"/>
  <c r="E296" i="5"/>
  <c r="E304" i="5" a="1"/>
  <c r="E304" i="5"/>
  <c r="E269" i="5" a="1"/>
  <c r="E269" i="5" s="1"/>
  <c r="E352" i="5" a="1"/>
  <c r="E352" i="5" s="1"/>
  <c r="E515" i="5" a="1"/>
  <c r="E515" i="5" s="1"/>
  <c r="E562" i="5" a="1"/>
  <c r="E562" i="5" s="1"/>
  <c r="E611" i="5" a="1"/>
  <c r="E611" i="5" s="1"/>
  <c r="E409" i="5" a="1"/>
  <c r="E409" i="5"/>
  <c r="E633" i="5" a="1"/>
  <c r="E633" i="5" s="1"/>
  <c r="E672" i="5" a="1"/>
  <c r="E672" i="5"/>
  <c r="E541" i="5" a="1"/>
  <c r="E541" i="5" s="1"/>
  <c r="E704" i="5" a="1"/>
  <c r="E704" i="5" s="1"/>
  <c r="E675" i="5" a="1"/>
  <c r="E675" i="5" s="1"/>
  <c r="E603" i="5" a="1"/>
  <c r="E603" i="5" s="1"/>
  <c r="E566" i="5" a="1"/>
  <c r="E566" i="5" s="1"/>
  <c r="E636" i="5" a="1"/>
  <c r="E636" i="5"/>
  <c r="E700" i="5" a="1"/>
  <c r="E700" i="5"/>
  <c r="E742" i="5" a="1"/>
  <c r="E742" i="5" s="1"/>
  <c r="E713" i="5" a="1"/>
  <c r="E713" i="5" s="1"/>
  <c r="E707" i="5" a="1"/>
  <c r="E707" i="5" s="1"/>
  <c r="E749" i="5" a="1"/>
  <c r="E749" i="5" s="1"/>
  <c r="E711" i="5" a="1"/>
  <c r="E711" i="5" s="1"/>
  <c r="E773" i="5" a="1"/>
  <c r="E773" i="5" s="1"/>
  <c r="E756" i="5" a="1"/>
  <c r="E756" i="5"/>
  <c r="E12" i="5" a="1"/>
  <c r="E12" i="5"/>
  <c r="E40" i="5" a="1"/>
  <c r="E40" i="5"/>
  <c r="E120" i="5" a="1"/>
  <c r="E120" i="5" s="1"/>
  <c r="E150" i="5" a="1"/>
  <c r="E150" i="5" s="1"/>
  <c r="E182" i="5" a="1"/>
  <c r="E182" i="5" s="1"/>
  <c r="E233" i="5" a="1"/>
  <c r="E233" i="5" s="1"/>
  <c r="E153" i="5" a="1"/>
  <c r="E153" i="5" s="1"/>
  <c r="E202" i="5" a="1"/>
  <c r="E202" i="5" s="1"/>
  <c r="E330" i="5" a="1"/>
  <c r="E330" i="5"/>
  <c r="E226" i="5" a="1"/>
  <c r="E226" i="5"/>
  <c r="E216" i="5" a="1"/>
  <c r="E216" i="5" s="1"/>
  <c r="E257" i="5" a="1"/>
  <c r="E257" i="5" s="1"/>
  <c r="E548" i="5" a="1"/>
  <c r="E548" i="5" s="1"/>
  <c r="E486" i="5" a="1"/>
  <c r="E486" i="5" s="1"/>
  <c r="E244" i="5" a="1"/>
  <c r="E244" i="5" s="1"/>
  <c r="E517" i="5" a="1"/>
  <c r="E517" i="5"/>
  <c r="E577" i="5" a="1"/>
  <c r="E577" i="5" s="1"/>
  <c r="E507" i="5" a="1"/>
  <c r="E507" i="5"/>
  <c r="E571" i="5" a="1"/>
  <c r="E571" i="5" s="1"/>
  <c r="E568" i="5" a="1"/>
  <c r="E568" i="5" s="1"/>
  <c r="E708" i="5" a="1"/>
  <c r="E708" i="5" s="1"/>
  <c r="E660" i="5" a="1"/>
  <c r="E660" i="5" s="1"/>
  <c r="E716" i="5" a="1"/>
  <c r="E716" i="5" s="1"/>
  <c r="E703" i="5" a="1"/>
  <c r="E703" i="5"/>
  <c r="E629" i="5" a="1"/>
  <c r="E629" i="5"/>
  <c r="E767" i="5" a="1"/>
  <c r="E767" i="5" s="1"/>
  <c r="E26" i="5" a="1"/>
  <c r="E26" i="5" s="1"/>
  <c r="E41" i="5" a="1"/>
  <c r="E41" i="5" s="1"/>
  <c r="E30" i="5" a="1"/>
  <c r="E30" i="5" s="1"/>
  <c r="E104" i="5" a="1"/>
  <c r="E104" i="5" s="1"/>
  <c r="E123" i="5" a="1"/>
  <c r="E123" i="5" s="1"/>
  <c r="E113" i="5" a="1"/>
  <c r="E113" i="5"/>
  <c r="E92" i="5" a="1"/>
  <c r="E92" i="5"/>
  <c r="E74" i="5" a="1"/>
  <c r="E74" i="5"/>
  <c r="E173" i="5" a="1"/>
  <c r="E173" i="5" s="1"/>
  <c r="E299" i="5" a="1"/>
  <c r="E299" i="5" s="1"/>
  <c r="E306" i="5" a="1"/>
  <c r="E306" i="5" s="1"/>
  <c r="E361" i="5" a="1"/>
  <c r="E361" i="5" s="1"/>
  <c r="E284" i="5" a="1"/>
  <c r="E284" i="5" s="1"/>
  <c r="E391" i="5" a="1"/>
  <c r="E391" i="5" s="1"/>
  <c r="E464" i="5" a="1"/>
  <c r="E464" i="5"/>
  <c r="E343" i="5" a="1"/>
  <c r="E343" i="5"/>
  <c r="E539" i="5" a="1"/>
  <c r="E539" i="5" s="1"/>
  <c r="E531" i="5" a="1"/>
  <c r="E531" i="5" s="1"/>
  <c r="E511" i="5" a="1"/>
  <c r="E511" i="5" s="1"/>
  <c r="E592" i="5" a="1"/>
  <c r="E592" i="5" s="1"/>
  <c r="E441" i="5" a="1"/>
  <c r="E441" i="5" s="1"/>
  <c r="E42" i="5" a="1"/>
  <c r="E42" i="5"/>
  <c r="E500" i="5" a="1"/>
  <c r="E500" i="5" s="1"/>
  <c r="E681" i="5" a="1"/>
  <c r="E681" i="5"/>
  <c r="E667" i="5" a="1"/>
  <c r="E667" i="5" s="1"/>
  <c r="E728" i="5" a="1"/>
  <c r="E728" i="5" s="1"/>
  <c r="E752" i="5" a="1"/>
  <c r="E752" i="5" s="1"/>
  <c r="E36" i="5" a="1"/>
  <c r="E36" i="5" s="1"/>
  <c r="E33" i="5" a="1"/>
  <c r="E33" i="5" s="1"/>
  <c r="E49" i="5" a="1"/>
  <c r="E49" i="5"/>
  <c r="E96" i="5" a="1"/>
  <c r="E96" i="5"/>
  <c r="E217" i="5" a="1"/>
  <c r="E217" i="5" s="1"/>
  <c r="E263" i="5" a="1"/>
  <c r="E263" i="5" s="1"/>
  <c r="E264" i="5" a="1"/>
  <c r="E264" i="5" s="1"/>
  <c r="E238" i="5" a="1"/>
  <c r="E238" i="5" s="1"/>
  <c r="E193" i="5" a="1"/>
  <c r="E193" i="5" s="1"/>
  <c r="E259" i="5" a="1"/>
  <c r="E259" i="5" s="1"/>
  <c r="E313" i="5" a="1"/>
  <c r="E313" i="5"/>
  <c r="E322" i="5" a="1"/>
  <c r="E322" i="5"/>
  <c r="E297" i="5" a="1"/>
  <c r="E297" i="5"/>
  <c r="E308" i="5" a="1"/>
  <c r="E308" i="5" s="1"/>
  <c r="E388" i="5" a="1"/>
  <c r="E388" i="5" s="1"/>
  <c r="E380" i="5" a="1"/>
  <c r="E380" i="5" s="1"/>
  <c r="E452" i="5" a="1"/>
  <c r="E452" i="5" s="1"/>
  <c r="E414" i="5" a="1"/>
  <c r="E414" i="5" s="1"/>
  <c r="E482" i="5" a="1"/>
  <c r="E482" i="5" s="1"/>
  <c r="E435" i="5" a="1"/>
  <c r="E435" i="5"/>
  <c r="E362" i="5" a="1"/>
  <c r="E362" i="5"/>
  <c r="E485" i="5" a="1"/>
  <c r="E485" i="5" s="1"/>
  <c r="E595" i="5" a="1"/>
  <c r="E595" i="5" s="1"/>
  <c r="E565" i="5" a="1"/>
  <c r="E565" i="5" s="1"/>
  <c r="E613" i="5" a="1"/>
  <c r="E613" i="5" s="1"/>
  <c r="E652" i="5" a="1"/>
  <c r="E652" i="5" s="1"/>
  <c r="E612" i="5" a="1"/>
  <c r="E612" i="5"/>
  <c r="E601" i="5" a="1"/>
  <c r="E601" i="5" s="1"/>
  <c r="E698" i="5" a="1"/>
  <c r="E698" i="5"/>
  <c r="E569" i="5" a="1"/>
  <c r="E569" i="5" s="1"/>
  <c r="E727" i="5" a="1"/>
  <c r="E727" i="5" s="1"/>
  <c r="E732" i="5" a="1"/>
  <c r="E732" i="5" s="1"/>
  <c r="E4" i="5" a="1"/>
  <c r="E4" i="5" s="1"/>
  <c r="E43" i="5" a="1"/>
  <c r="E43" i="5" s="1"/>
  <c r="E66" i="5" a="1"/>
  <c r="E66" i="5"/>
  <c r="E59" i="5" a="1"/>
  <c r="E59" i="5"/>
  <c r="E88" i="5" a="1"/>
  <c r="E88" i="5" s="1"/>
  <c r="E129" i="5" a="1"/>
  <c r="E129" i="5" s="1"/>
  <c r="E117" i="5" a="1"/>
  <c r="E117" i="5" s="1"/>
  <c r="E132" i="5" a="1"/>
  <c r="E132" i="5" s="1"/>
  <c r="E97" i="5" a="1"/>
  <c r="E97" i="5" s="1"/>
  <c r="E179" i="5" a="1"/>
  <c r="E179" i="5" s="1"/>
  <c r="E130" i="5" a="1"/>
  <c r="E130" i="5"/>
  <c r="E189" i="5" a="1"/>
  <c r="E189" i="5"/>
  <c r="E235" i="5" a="1"/>
  <c r="E235" i="5"/>
  <c r="E223" i="5" a="1"/>
  <c r="E223" i="5" s="1"/>
  <c r="E247" i="5" a="1"/>
  <c r="E247" i="5" s="1"/>
  <c r="E156" i="5" a="1"/>
  <c r="E156" i="5" s="1"/>
  <c r="E198" i="5" a="1"/>
  <c r="E198" i="5" s="1"/>
  <c r="E166" i="5" a="1"/>
  <c r="E166" i="5" s="1"/>
  <c r="E387" i="5" a="1"/>
  <c r="E387" i="5" s="1"/>
  <c r="E392" i="5" a="1"/>
  <c r="E392" i="5"/>
  <c r="E359" i="5" a="1"/>
  <c r="E359" i="5"/>
  <c r="E421" i="5" a="1"/>
  <c r="E421" i="5" s="1"/>
  <c r="E367" i="5" a="1"/>
  <c r="E367" i="5" s="1"/>
  <c r="E470" i="5" a="1"/>
  <c r="E470" i="5" s="1"/>
  <c r="E445" i="5" a="1"/>
  <c r="E445" i="5" s="1"/>
  <c r="E493" i="5" a="1"/>
  <c r="E493" i="5" s="1"/>
  <c r="E530" i="5" a="1"/>
  <c r="E530" i="5"/>
  <c r="E379" i="5" a="1"/>
  <c r="E379" i="5" s="1"/>
  <c r="E383" i="5" a="1"/>
  <c r="E383" i="5"/>
  <c r="E418" i="5" a="1"/>
  <c r="E418" i="5" s="1"/>
  <c r="E492" i="5" a="1"/>
  <c r="E492" i="5" s="1"/>
  <c r="E465" i="5" a="1"/>
  <c r="E465" i="5" s="1"/>
  <c r="E617" i="5" a="1"/>
  <c r="E617" i="5" s="1"/>
  <c r="E661" i="5" a="1"/>
  <c r="E661" i="5" s="1"/>
  <c r="E400" i="5" a="1"/>
  <c r="E400" i="5"/>
  <c r="E670" i="5" a="1"/>
  <c r="E670" i="5"/>
  <c r="E642" i="5" a="1"/>
  <c r="E642" i="5" s="1"/>
  <c r="E648" i="5" a="1"/>
  <c r="E648" i="5" s="1"/>
  <c r="E550" i="5" a="1"/>
  <c r="E550" i="5" s="1"/>
  <c r="E694" i="5" a="1"/>
  <c r="E694" i="5" s="1"/>
  <c r="E662" i="5" a="1"/>
  <c r="E662" i="5" s="1"/>
  <c r="E556" i="5" a="1"/>
  <c r="E556" i="5" s="1"/>
  <c r="E721" i="5" a="1"/>
  <c r="E721" i="5"/>
  <c r="E739" i="5" a="1"/>
  <c r="E739" i="5"/>
  <c r="E745" i="5" a="1"/>
  <c r="E745" i="5"/>
  <c r="E710" i="5" a="1"/>
  <c r="E710" i="5" s="1"/>
  <c r="E730" i="5" a="1"/>
  <c r="E730" i="5" s="1"/>
  <c r="E755" i="5" a="1"/>
  <c r="E755" i="5" s="1"/>
  <c r="E769" i="5" a="1"/>
  <c r="E769" i="5" s="1"/>
  <c r="E775" i="5" a="1"/>
  <c r="E775" i="5" s="1"/>
  <c r="E777" i="5" a="1"/>
  <c r="E777" i="5" s="1"/>
  <c r="E765" i="5" a="1"/>
  <c r="E765" i="5"/>
  <c r="E788" i="5" a="1"/>
  <c r="E788" i="5"/>
  <c r="E24" i="5" a="1"/>
  <c r="E24" i="5" s="1"/>
  <c r="E82" i="5" a="1"/>
  <c r="E82" i="5"/>
  <c r="E51" i="5" a="1"/>
  <c r="E51" i="5" s="1"/>
  <c r="E227" i="5" a="1"/>
  <c r="E227" i="5" s="1"/>
  <c r="E174" i="5" a="1"/>
  <c r="E174" i="5" s="1"/>
  <c r="E262" i="5" a="1"/>
  <c r="E262" i="5"/>
  <c r="E252" i="5" a="1"/>
  <c r="E252" i="5" s="1"/>
  <c r="E323" i="5" a="1"/>
  <c r="E323" i="5"/>
  <c r="E389" i="5" a="1"/>
  <c r="E389" i="5" s="1"/>
  <c r="E458" i="5" a="1"/>
  <c r="E458" i="5" s="1"/>
  <c r="E469" i="5" a="1"/>
  <c r="E469" i="5"/>
  <c r="E526" i="5" a="1"/>
  <c r="E526" i="5" s="1"/>
  <c r="E432" i="5" a="1"/>
  <c r="E432" i="5" s="1"/>
  <c r="E646" i="5" a="1"/>
  <c r="E646" i="5"/>
  <c r="E724" i="5" a="1"/>
  <c r="E724" i="5"/>
  <c r="E747" i="5" a="1"/>
  <c r="E747" i="5" s="1"/>
  <c r="E25" i="5" a="1"/>
  <c r="E25" i="5" s="1"/>
  <c r="E20" i="5" a="1"/>
  <c r="E20" i="5" s="1"/>
  <c r="E55" i="5" a="1"/>
  <c r="E55" i="5" s="1"/>
  <c r="E98" i="5" a="1"/>
  <c r="E98" i="5" s="1"/>
  <c r="E100" i="5" a="1"/>
  <c r="E100" i="5" s="1"/>
  <c r="E134" i="5" a="1"/>
  <c r="E134" i="5"/>
  <c r="E75" i="5" a="1"/>
  <c r="E75" i="5"/>
  <c r="E90" i="5" a="1"/>
  <c r="E90" i="5"/>
  <c r="E162" i="5" a="1"/>
  <c r="E162" i="5" s="1"/>
  <c r="E136" i="5" a="1"/>
  <c r="E136" i="5" s="1"/>
  <c r="E175" i="5" a="1"/>
  <c r="E175" i="5" s="1"/>
  <c r="E277" i="5" a="1"/>
  <c r="E277" i="5" s="1"/>
  <c r="E301" i="5" a="1"/>
  <c r="E301" i="5" s="1"/>
  <c r="E190" i="5" a="1"/>
  <c r="E190" i="5" s="1"/>
  <c r="E336" i="5" a="1"/>
  <c r="E336" i="5"/>
  <c r="E369" i="5" a="1"/>
  <c r="E369" i="5"/>
  <c r="E218" i="5" a="1"/>
  <c r="E218" i="5" s="1"/>
  <c r="E274" i="5" a="1"/>
  <c r="E274" i="5" s="1"/>
  <c r="E318" i="5" a="1"/>
  <c r="E318" i="5" s="1"/>
  <c r="E510" i="5" a="1"/>
  <c r="E510" i="5" s="1"/>
  <c r="E428" i="5" a="1"/>
  <c r="E428" i="5" s="1"/>
  <c r="E430" i="5" a="1"/>
  <c r="E430" i="5"/>
  <c r="E248" i="5" a="1"/>
  <c r="E248" i="5" s="1"/>
  <c r="E484" i="5" a="1"/>
  <c r="E484" i="5"/>
  <c r="E690" i="5" a="1"/>
  <c r="E690" i="5" s="1"/>
  <c r="E2" i="5" a="1"/>
  <c r="E2" i="5" s="1"/>
  <c r="E11" i="5" a="1"/>
  <c r="E11" i="5"/>
  <c r="E13" i="5" a="1"/>
  <c r="E13" i="5" s="1"/>
  <c r="E31" i="5" a="1"/>
  <c r="E31" i="5" s="1"/>
  <c r="E21" i="5" a="1"/>
  <c r="E21" i="5"/>
  <c r="E46" i="5" a="1"/>
  <c r="E46" i="5"/>
  <c r="E32" i="5" a="1"/>
  <c r="E32" i="5" s="1"/>
  <c r="E64" i="5" a="1"/>
  <c r="E64" i="5" s="1"/>
  <c r="E37" i="5" a="1"/>
  <c r="E37" i="5" s="1"/>
  <c r="E95" i="5" a="1"/>
  <c r="E95" i="5" s="1"/>
  <c r="E186" i="5" a="1"/>
  <c r="E186" i="5"/>
  <c r="E181" i="5" a="1"/>
  <c r="E181" i="5" s="1"/>
  <c r="E170" i="5" a="1"/>
  <c r="E170" i="5"/>
  <c r="E127" i="5" a="1"/>
  <c r="E127" i="5"/>
  <c r="E214" i="5" a="1"/>
  <c r="E214" i="5"/>
  <c r="E287" i="5" a="1"/>
  <c r="E287" i="5" s="1"/>
  <c r="E211" i="5" a="1"/>
  <c r="E211" i="5" s="1"/>
  <c r="E185" i="5" a="1"/>
  <c r="E185" i="5" s="1"/>
  <c r="E340" i="5" a="1"/>
  <c r="E340" i="5" s="1"/>
  <c r="E249" i="5" a="1"/>
  <c r="E249" i="5" s="1"/>
  <c r="E273" i="5" a="1"/>
  <c r="E273" i="5" s="1"/>
  <c r="E307" i="5" a="1"/>
  <c r="E307" i="5" s="1"/>
  <c r="E292" i="5" a="1"/>
  <c r="E292" i="5"/>
  <c r="E348" i="5" a="1"/>
  <c r="E348" i="5" s="1"/>
  <c r="E395" i="5" a="1"/>
  <c r="E395" i="5"/>
  <c r="E246" i="5" a="1"/>
  <c r="E246" i="5" s="1"/>
  <c r="E419" i="5" a="1"/>
  <c r="E419" i="5" s="1"/>
  <c r="E353" i="5" a="1"/>
  <c r="E353" i="5" s="1"/>
  <c r="E434" i="5" a="1"/>
  <c r="E434" i="5"/>
  <c r="E540" i="5" a="1"/>
  <c r="E540" i="5" s="1"/>
  <c r="E440" i="5" a="1"/>
  <c r="E440" i="5"/>
  <c r="E407" i="5" a="1"/>
  <c r="E407" i="5" s="1"/>
  <c r="E553" i="5" a="1"/>
  <c r="E553" i="5" s="1"/>
  <c r="E598" i="5" a="1"/>
  <c r="E598" i="5"/>
  <c r="E740" i="5" a="1"/>
  <c r="E740" i="5" s="1"/>
  <c r="E762" i="5" a="1"/>
  <c r="E762" i="5" s="1"/>
  <c r="E76" i="5" a="1"/>
  <c r="E76" i="5"/>
  <c r="E128" i="5" a="1"/>
  <c r="E128" i="5"/>
  <c r="E124" i="5" a="1"/>
  <c r="E124" i="5" s="1"/>
  <c r="E154" i="5" a="1"/>
  <c r="E154" i="5" s="1"/>
  <c r="E178" i="5" a="1"/>
  <c r="E178" i="5" s="1"/>
  <c r="E281" i="5" a="1"/>
  <c r="E281" i="5" s="1"/>
  <c r="E208" i="5" a="1"/>
  <c r="E208" i="5"/>
  <c r="E212" i="5" a="1"/>
  <c r="E212" i="5" s="1"/>
  <c r="E199" i="5" a="1"/>
  <c r="E199" i="5"/>
  <c r="E167" i="5" a="1"/>
  <c r="E167" i="5"/>
  <c r="E276" i="5" a="1"/>
  <c r="E276" i="5"/>
  <c r="E315" i="5" a="1"/>
  <c r="E315" i="5" s="1"/>
  <c r="E270" i="5" a="1"/>
  <c r="E270" i="5" s="1"/>
  <c r="E236" i="5" a="1"/>
  <c r="E236" i="5" s="1"/>
  <c r="E241" i="5" a="1"/>
  <c r="E241" i="5" s="1"/>
  <c r="E324" i="5" a="1"/>
  <c r="E324" i="5" s="1"/>
  <c r="E351" i="5" a="1"/>
  <c r="E351" i="5" s="1"/>
  <c r="E384" i="5" a="1"/>
  <c r="E384" i="5"/>
  <c r="E446" i="5" a="1"/>
  <c r="E446" i="5"/>
  <c r="E519" i="5" a="1"/>
  <c r="E519" i="5" s="1"/>
  <c r="E426" i="5" a="1"/>
  <c r="E426" i="5"/>
  <c r="E549" i="5" a="1"/>
  <c r="E549" i="5" s="1"/>
  <c r="E631" i="5" a="1"/>
  <c r="E631" i="5" s="1"/>
  <c r="E680" i="5" a="1"/>
  <c r="E680" i="5" s="1"/>
  <c r="E554" i="5" a="1"/>
  <c r="E554" i="5"/>
  <c r="E682" i="5" a="1"/>
  <c r="E682" i="5" s="1"/>
  <c r="E638" i="5" a="1"/>
  <c r="E638" i="5"/>
  <c r="E666" i="5" a="1"/>
  <c r="E666" i="5" s="1"/>
  <c r="E655" i="5" a="1"/>
  <c r="E655" i="5" s="1"/>
  <c r="E676" i="5" a="1"/>
  <c r="E676" i="5"/>
  <c r="E664" i="5" a="1"/>
  <c r="E664" i="5" s="1"/>
  <c r="E751" i="5" a="1"/>
  <c r="E751" i="5" s="1"/>
  <c r="E761" i="5" a="1"/>
  <c r="E761" i="5"/>
  <c r="E746" i="5" a="1"/>
  <c r="E746" i="5"/>
  <c r="E760" i="5" a="1"/>
  <c r="E760" i="5" s="1"/>
  <c r="E779" i="5" a="1"/>
  <c r="E779" i="5" s="1"/>
  <c r="E768" i="5" a="1"/>
  <c r="E768" i="5" s="1"/>
  <c r="E789" i="5" a="1"/>
  <c r="E789" i="5" s="1"/>
  <c r="E73" i="5" a="1"/>
  <c r="E73" i="5"/>
  <c r="E79" i="5" a="1"/>
  <c r="E79" i="5" s="1"/>
  <c r="E102" i="5" a="1"/>
  <c r="E102" i="5"/>
  <c r="E267" i="5" a="1"/>
  <c r="E267" i="5"/>
  <c r="E328" i="5" a="1"/>
  <c r="E328" i="5"/>
  <c r="E300" i="5" a="1"/>
  <c r="E300" i="5" s="1"/>
  <c r="E355" i="5" a="1"/>
  <c r="E355" i="5" s="1"/>
  <c r="E415" i="5" a="1"/>
  <c r="E415" i="5" s="1"/>
  <c r="E381" i="5" a="1"/>
  <c r="E381" i="5" s="1"/>
  <c r="E422" i="5" a="1"/>
  <c r="E422" i="5" s="1"/>
  <c r="E347" i="5" a="1"/>
  <c r="E347" i="5" s="1"/>
  <c r="E459" i="5" a="1"/>
  <c r="E459" i="5"/>
  <c r="E471" i="5" a="1"/>
  <c r="E471" i="5"/>
  <c r="E472" i="5" a="1"/>
  <c r="E472" i="5" s="1"/>
  <c r="E551" i="5" a="1"/>
  <c r="E551" i="5"/>
  <c r="E527" i="5" a="1"/>
  <c r="E527" i="5" s="1"/>
  <c r="E528" i="5" a="1"/>
  <c r="E528" i="5" s="1"/>
  <c r="E513" i="5" a="1"/>
  <c r="E513" i="5" s="1"/>
  <c r="E420" i="5" a="1"/>
  <c r="E420" i="5"/>
  <c r="E588" i="5" a="1"/>
  <c r="E588" i="5" s="1"/>
  <c r="E462" i="5" a="1"/>
  <c r="E462" i="5"/>
  <c r="E615" i="5" a="1"/>
  <c r="E615" i="5" s="1"/>
  <c r="E581" i="5" a="1"/>
  <c r="E581" i="5" s="1"/>
  <c r="E557" i="5" a="1"/>
  <c r="E557" i="5"/>
  <c r="E688" i="5" a="1"/>
  <c r="E688" i="5" s="1"/>
  <c r="E28" i="5" a="1"/>
  <c r="E28" i="5" s="1"/>
  <c r="E140" i="5" a="1"/>
  <c r="E140" i="5"/>
  <c r="E180" i="5" a="1"/>
  <c r="E180" i="5"/>
  <c r="E221" i="5" a="1"/>
  <c r="E221" i="5" s="1"/>
  <c r="E205" i="5" a="1"/>
  <c r="E205" i="5" s="1"/>
  <c r="E215" i="5" a="1"/>
  <c r="E215" i="5" s="1"/>
  <c r="E243" i="5" a="1"/>
  <c r="E243" i="5" s="1"/>
  <c r="E279" i="5" a="1"/>
  <c r="E279" i="5"/>
  <c r="E272" i="5" a="1"/>
  <c r="E272" i="5" s="1"/>
  <c r="E429" i="5" a="1"/>
  <c r="E429" i="5"/>
  <c r="E230" i="5" a="1"/>
  <c r="E230" i="5"/>
  <c r="E401" i="5" a="1"/>
  <c r="E401" i="5"/>
  <c r="E552" i="5" a="1"/>
  <c r="E552" i="5" s="1"/>
  <c r="E504" i="5" a="1"/>
  <c r="E504" i="5" s="1"/>
  <c r="E609" i="5" a="1"/>
  <c r="E609" i="5" s="1"/>
  <c r="E575" i="5" a="1"/>
  <c r="E575" i="5" s="1"/>
  <c r="E656" i="5" a="1"/>
  <c r="E656" i="5" s="1"/>
  <c r="E729" i="5" a="1"/>
  <c r="E729" i="5" s="1"/>
  <c r="E687" i="5" a="1"/>
  <c r="E687" i="5"/>
  <c r="E628" i="5" a="1"/>
  <c r="E628" i="5"/>
  <c r="E640" i="5" a="1"/>
  <c r="E640" i="5" s="1"/>
  <c r="E239" i="5" a="1"/>
  <c r="E239" i="5"/>
  <c r="E157" i="5" a="1"/>
  <c r="E157" i="5" s="1"/>
  <c r="E314" i="5" a="1"/>
  <c r="E314" i="5" s="1"/>
  <c r="E196" i="5" a="1"/>
  <c r="E196" i="5" s="1"/>
  <c r="E431" i="5" a="1"/>
  <c r="E431" i="5"/>
  <c r="E501" i="5" a="1"/>
  <c r="E501" i="5" s="1"/>
  <c r="E495" i="5" a="1"/>
  <c r="E495" i="5"/>
  <c r="E378" i="5" a="1"/>
  <c r="E378" i="5" s="1"/>
  <c r="E574" i="5" a="1"/>
  <c r="E574" i="5" s="1"/>
  <c r="E545" i="5" a="1"/>
  <c r="E545" i="5"/>
  <c r="E605" i="5" a="1"/>
  <c r="E605" i="5" s="1"/>
  <c r="E476" i="5" a="1"/>
  <c r="E476" i="5" s="1"/>
  <c r="E678" i="5" a="1"/>
  <c r="E678" i="5"/>
  <c r="E657" i="5" a="1"/>
  <c r="E657" i="5"/>
  <c r="E535" i="5" a="1"/>
  <c r="E535" i="5" s="1"/>
  <c r="E697" i="5" a="1"/>
  <c r="E697" i="5" s="1"/>
  <c r="E671" i="5" a="1"/>
  <c r="E671" i="5" s="1"/>
  <c r="E594" i="5" a="1"/>
  <c r="E594" i="5" s="1"/>
  <c r="E692" i="5" a="1"/>
  <c r="E692" i="5"/>
  <c r="E658" i="5" a="1"/>
  <c r="E658" i="5" s="1"/>
  <c r="E669" i="5" a="1"/>
  <c r="E669" i="5"/>
  <c r="E653" i="5" a="1"/>
  <c r="E653" i="5"/>
  <c r="E726" i="5" a="1"/>
  <c r="E726" i="5"/>
  <c r="E781" i="5" a="1"/>
  <c r="E781" i="5" s="1"/>
  <c r="E7" i="5" a="1"/>
  <c r="E7" i="5" s="1"/>
  <c r="E45" i="5" a="1"/>
  <c r="E45" i="5" s="1"/>
  <c r="E35" i="5" a="1"/>
  <c r="E35" i="5" s="1"/>
  <c r="E57" i="5" a="1"/>
  <c r="E57" i="5" s="1"/>
  <c r="E133" i="5" a="1"/>
  <c r="E133" i="5" s="1"/>
  <c r="E200" i="5" a="1"/>
  <c r="E200" i="5"/>
  <c r="E183" i="5" a="1"/>
  <c r="E183" i="5"/>
  <c r="E188" i="5" a="1"/>
  <c r="E188" i="5" s="1"/>
  <c r="E271" i="5" a="1"/>
  <c r="E271" i="5"/>
  <c r="E467" i="5" a="1"/>
  <c r="E467" i="5" s="1"/>
  <c r="E231" i="5" a="1"/>
  <c r="E231" i="5" s="1"/>
  <c r="E356" i="5" a="1"/>
  <c r="E356" i="5" s="1"/>
  <c r="E481" i="5" a="1"/>
  <c r="E481" i="5"/>
  <c r="E632" i="5" a="1"/>
  <c r="E632" i="5" s="1"/>
  <c r="E654" i="5" a="1"/>
  <c r="E654" i="5"/>
  <c r="E683" i="5" a="1"/>
  <c r="E683" i="5" s="1"/>
  <c r="E624" i="5" a="1"/>
  <c r="E624" i="5" s="1"/>
  <c r="E546" i="5" a="1"/>
  <c r="E546" i="5"/>
  <c r="E570" i="5" a="1"/>
  <c r="E570" i="5" s="1"/>
  <c r="E580" i="5" a="1"/>
  <c r="E580" i="5" s="1"/>
  <c r="E604" i="5" a="1"/>
  <c r="E604" i="5"/>
  <c r="E590" i="5" a="1"/>
  <c r="E590" i="5"/>
  <c r="E715" i="5" a="1"/>
  <c r="E715" i="5" s="1"/>
  <c r="E774" i="5" a="1"/>
  <c r="E774" i="5" s="1"/>
  <c r="E758" i="5" a="1"/>
  <c r="E758" i="5" s="1"/>
  <c r="E717" i="5" a="1"/>
  <c r="E717" i="5" s="1"/>
  <c r="E763" i="5" a="1"/>
  <c r="E763" i="5"/>
  <c r="E764" i="5" a="1"/>
  <c r="E764" i="5" s="1"/>
  <c r="E766" i="5" a="1"/>
  <c r="E766" i="5" s="1"/>
  <c r="E771" i="5" a="1"/>
  <c r="E771" i="5"/>
  <c r="E17" i="5" a="1"/>
  <c r="E17" i="5"/>
  <c r="E56" i="5" a="1"/>
  <c r="E56" i="5" s="1"/>
  <c r="E121" i="5" a="1"/>
  <c r="E121" i="5" s="1"/>
  <c r="E147" i="5" a="1"/>
  <c r="E147" i="5" s="1"/>
  <c r="E155" i="5" a="1"/>
  <c r="E155" i="5" s="1"/>
  <c r="E209" i="5" a="1"/>
  <c r="E209" i="5" s="1"/>
  <c r="E255" i="5" a="1"/>
  <c r="E255" i="5" s="1"/>
  <c r="E342" i="5" a="1"/>
  <c r="E342" i="5"/>
  <c r="E316" i="5" a="1"/>
  <c r="E316" i="5"/>
  <c r="E294" i="5" a="1"/>
  <c r="E294" i="5" s="1"/>
  <c r="E408" i="5" a="1"/>
  <c r="E408" i="5"/>
  <c r="E334" i="5" a="1"/>
  <c r="E334" i="5" s="1"/>
  <c r="E254" i="5" a="1"/>
  <c r="E254" i="5" s="1"/>
  <c r="E364" i="5" a="1"/>
  <c r="E364" i="5" s="1"/>
  <c r="E374" i="5" a="1"/>
  <c r="E374" i="5"/>
  <c r="E468" i="5" a="1"/>
  <c r="E468" i="5" s="1"/>
  <c r="E474" i="5" a="1"/>
  <c r="E474" i="5"/>
  <c r="E461" i="5" a="1"/>
  <c r="E461" i="5" s="1"/>
  <c r="E480" i="5" a="1"/>
  <c r="E480" i="5" s="1"/>
  <c r="E460" i="5" a="1"/>
  <c r="E460" i="5"/>
  <c r="E532" i="5" a="1"/>
  <c r="E532" i="5" s="1"/>
  <c r="E396" i="5" a="1"/>
  <c r="E396" i="5" s="1"/>
  <c r="E618" i="5" a="1"/>
  <c r="E618" i="5"/>
  <c r="E349" i="5" a="1"/>
  <c r="E349" i="5"/>
  <c r="E5" i="5" a="1"/>
  <c r="E5" i="5" s="1"/>
  <c r="E9" i="5" a="1"/>
  <c r="E9" i="5" s="1"/>
  <c r="E61" i="5" a="1"/>
  <c r="E61" i="5" s="1"/>
  <c r="E86" i="5" a="1"/>
  <c r="E86" i="5" s="1"/>
  <c r="E141" i="5" a="1"/>
  <c r="E141" i="5"/>
  <c r="E131" i="5" a="1"/>
  <c r="E131" i="5" s="1"/>
  <c r="E365" i="5" a="1"/>
  <c r="E365" i="5" s="1"/>
  <c r="E151" i="5" a="1"/>
  <c r="E151" i="5"/>
  <c r="E225" i="5" a="1"/>
  <c r="E225" i="5"/>
  <c r="E172" i="5" a="1"/>
  <c r="E172" i="5" s="1"/>
  <c r="E145" i="5" a="1"/>
  <c r="E145" i="5" s="1"/>
  <c r="E242" i="5" a="1"/>
  <c r="E242" i="5" s="1"/>
  <c r="E256" i="5" a="1"/>
  <c r="E256" i="5" s="1"/>
  <c r="E203" i="5" a="1"/>
  <c r="E203" i="5" s="1"/>
  <c r="E224" i="5" a="1"/>
  <c r="E224" i="5" s="1"/>
  <c r="E161" i="5" a="1"/>
  <c r="E161" i="5" s="1"/>
  <c r="E194" i="5" a="1"/>
  <c r="E194" i="5"/>
  <c r="E404" i="5" a="1"/>
  <c r="E404" i="5" s="1"/>
  <c r="E450" i="5" a="1"/>
  <c r="E450" i="5"/>
  <c r="E376" i="5" a="1"/>
  <c r="E376" i="5" s="1"/>
  <c r="E372" i="5" a="1"/>
  <c r="E372" i="5" s="1"/>
  <c r="E443" i="5" a="1"/>
  <c r="E443" i="5" s="1"/>
  <c r="E329" i="5" a="1"/>
  <c r="E329" i="5"/>
  <c r="E412" i="5" a="1"/>
  <c r="E412" i="5" s="1"/>
  <c r="E377" i="5" a="1"/>
  <c r="E377" i="5"/>
  <c r="E390" i="5" a="1"/>
  <c r="E390" i="5" s="1"/>
  <c r="E479" i="5" a="1"/>
  <c r="E479" i="5" s="1"/>
  <c r="E444" i="5" a="1"/>
  <c r="E444" i="5"/>
  <c r="E525" i="5" a="1"/>
  <c r="E525" i="5" s="1"/>
  <c r="E563" i="5" a="1"/>
  <c r="E563" i="5" s="1"/>
  <c r="E643" i="5" a="1"/>
  <c r="E643" i="5"/>
  <c r="E634" i="5" a="1"/>
  <c r="E634" i="5"/>
  <c r="E596" i="5" a="1"/>
  <c r="E596" i="5" s="1"/>
  <c r="E427" i="5" a="1"/>
  <c r="E427" i="5" s="1"/>
  <c r="E639" i="5" a="1"/>
  <c r="E639" i="5" s="1"/>
  <c r="E627" i="5" a="1"/>
  <c r="E627" i="5" s="1"/>
  <c r="E608" i="5" a="1"/>
  <c r="E608" i="5"/>
  <c r="E578" i="5" a="1"/>
  <c r="E578" i="5" s="1"/>
  <c r="E616" i="5" a="1"/>
  <c r="E616" i="5"/>
  <c r="E737" i="5" a="1"/>
  <c r="E737" i="5"/>
  <c r="E684" i="5" a="1"/>
  <c r="E684" i="5"/>
  <c r="E125" i="5" a="1"/>
  <c r="E125" i="5" s="1"/>
  <c r="E358" i="5" a="1"/>
  <c r="E358" i="5" s="1"/>
  <c r="E195" i="5" a="1"/>
  <c r="E195" i="5" s="1"/>
  <c r="E423" i="5" a="1"/>
  <c r="E423" i="5" s="1"/>
  <c r="E385" i="5" a="1"/>
  <c r="E385" i="5" s="1"/>
  <c r="E523" i="5" a="1"/>
  <c r="E523" i="5" s="1"/>
  <c r="E335" i="5" a="1"/>
  <c r="E335" i="5"/>
  <c r="E502" i="5" a="1"/>
  <c r="E502" i="5"/>
  <c r="E533" i="5" a="1"/>
  <c r="E533" i="5" s="1"/>
  <c r="E536" i="5" a="1"/>
  <c r="E536" i="5"/>
  <c r="E584" i="5" a="1"/>
  <c r="E584" i="5" s="1"/>
  <c r="E695" i="5" a="1"/>
  <c r="E695" i="5" s="1"/>
  <c r="E587" i="5" a="1"/>
  <c r="E587" i="5" s="1"/>
  <c r="E593" i="5" a="1"/>
  <c r="E593" i="5"/>
  <c r="E544" i="5" a="1"/>
  <c r="E544" i="5" s="1"/>
  <c r="E722" i="5" a="1"/>
  <c r="E722" i="5"/>
  <c r="E701" i="5" a="1"/>
  <c r="E701" i="5" s="1"/>
  <c r="E753" i="5" a="1"/>
  <c r="E753" i="5" s="1"/>
  <c r="E783" i="5" a="1"/>
  <c r="E783" i="5"/>
  <c r="E782" i="5" a="1"/>
  <c r="E782" i="5" s="1"/>
  <c r="E48" i="5" a="1"/>
  <c r="E48" i="5" s="1"/>
  <c r="E80" i="5" a="1"/>
  <c r="E80" i="5"/>
  <c r="E109" i="5" a="1"/>
  <c r="E109" i="5"/>
  <c r="E146" i="5" a="1"/>
  <c r="E146" i="5" s="1"/>
  <c r="E139" i="5" a="1"/>
  <c r="E139" i="5" s="1"/>
  <c r="E245" i="5" a="1"/>
  <c r="E245" i="5" s="1"/>
  <c r="E333" i="5" a="1"/>
  <c r="E333" i="5" s="1"/>
  <c r="E201" i="5" a="1"/>
  <c r="E201" i="5"/>
  <c r="E363" i="5" a="1"/>
  <c r="E363" i="5" s="1"/>
  <c r="E288" i="5" a="1"/>
  <c r="E288" i="5"/>
  <c r="E436" i="5" a="1"/>
  <c r="E436" i="5"/>
  <c r="E473" i="5" a="1"/>
  <c r="E473" i="5"/>
  <c r="E232" i="5" a="1"/>
  <c r="E232" i="5" s="1"/>
  <c r="E508" i="5" a="1"/>
  <c r="E508" i="5" s="1"/>
  <c r="E572" i="5" a="1"/>
  <c r="E572" i="5" s="1"/>
  <c r="E614" i="5" a="1"/>
  <c r="E614" i="5" s="1"/>
  <c r="E543" i="5" a="1"/>
  <c r="E543" i="5" s="1"/>
  <c r="E689" i="5" a="1"/>
  <c r="E689" i="5" s="1"/>
  <c r="E712" i="5" a="1"/>
  <c r="E712" i="5"/>
  <c r="E6" i="5" a="1"/>
  <c r="E6" i="5"/>
  <c r="E14" i="5" a="1"/>
  <c r="E14" i="5" s="1"/>
  <c r="E10" i="5" a="1"/>
  <c r="E10" i="5"/>
  <c r="E15" i="5" a="1"/>
  <c r="E15" i="5" s="1"/>
  <c r="E27" i="5" a="1"/>
  <c r="E27" i="5" s="1"/>
  <c r="E34" i="5" a="1"/>
  <c r="E34" i="5" s="1"/>
  <c r="E54" i="5" a="1"/>
  <c r="E54" i="5"/>
  <c r="E62" i="5" a="1"/>
  <c r="E62" i="5" s="1"/>
  <c r="E77" i="5" a="1"/>
  <c r="E77" i="5"/>
  <c r="E69" i="5" a="1"/>
  <c r="E69" i="5" s="1"/>
  <c r="E110" i="5" a="1"/>
  <c r="E110" i="5" s="1"/>
  <c r="E108" i="5" a="1"/>
  <c r="E108" i="5"/>
  <c r="E111" i="5" a="1"/>
  <c r="E111" i="5" s="1"/>
  <c r="E83" i="5" a="1"/>
  <c r="E83" i="5" s="1"/>
  <c r="E118" i="5" a="1"/>
  <c r="E118" i="5"/>
  <c r="E38" i="5" a="1"/>
  <c r="E38" i="5"/>
  <c r="E207" i="5" a="1"/>
  <c r="E207" i="5" s="1"/>
  <c r="E311" i="5" a="1"/>
  <c r="E311" i="5" s="1"/>
  <c r="E158" i="5" a="1"/>
  <c r="E158" i="5" s="1"/>
  <c r="E159" i="5" a="1"/>
  <c r="E159" i="5" s="1"/>
  <c r="E326" i="5" a="1"/>
  <c r="E326" i="5"/>
  <c r="E339" i="5" a="1"/>
  <c r="E339" i="5" s="1"/>
  <c r="E345" i="5" a="1"/>
  <c r="E345" i="5"/>
  <c r="E222" i="5" a="1"/>
  <c r="E222" i="5"/>
  <c r="E265" i="5" a="1"/>
  <c r="E265" i="5"/>
  <c r="E410" i="5" a="1"/>
  <c r="E410" i="5" s="1"/>
  <c r="E298" i="5" a="1"/>
  <c r="E298" i="5" s="1"/>
  <c r="E457" i="5" a="1"/>
  <c r="E457" i="5" s="1"/>
  <c r="E448" i="5" a="1"/>
  <c r="E448" i="5" s="1"/>
  <c r="E360" i="5" a="1"/>
  <c r="E360" i="5" s="1"/>
  <c r="E402" i="5" a="1"/>
  <c r="E402" i="5" s="1"/>
  <c r="E537" i="5" a="1"/>
  <c r="E537" i="5"/>
  <c r="E475" i="5" a="1"/>
  <c r="E475" i="5"/>
  <c r="E439" i="5" a="1"/>
  <c r="E439" i="5" s="1"/>
  <c r="E558" i="5" a="1"/>
  <c r="E558" i="5"/>
  <c r="E647" i="5" a="1"/>
  <c r="E647" i="5" s="1"/>
  <c r="E583" i="5" a="1"/>
  <c r="E583" i="5" s="1"/>
  <c r="E589" i="5" a="1"/>
  <c r="E589" i="5" s="1"/>
  <c r="E673" i="5" a="1"/>
  <c r="E673" i="5"/>
  <c r="E706" i="5" a="1"/>
  <c r="E706" i="5" s="1"/>
  <c r="E85" i="5" a="1"/>
  <c r="E85" i="5"/>
  <c r="E187" i="5" a="1"/>
  <c r="E187" i="5" s="1"/>
  <c r="E261" i="5" a="1"/>
  <c r="E261" i="5" s="1"/>
  <c r="E119" i="5" a="1"/>
  <c r="E119" i="5"/>
  <c r="E337" i="5" a="1"/>
  <c r="E337" i="5" s="1"/>
  <c r="E234" i="5" a="1"/>
  <c r="E234" i="5" s="1"/>
  <c r="E357" i="5" a="1"/>
  <c r="E357" i="5"/>
  <c r="E371" i="5" a="1"/>
  <c r="E371" i="5"/>
  <c r="E455" i="5" a="1"/>
  <c r="E455" i="5" s="1"/>
  <c r="E491" i="5" a="1"/>
  <c r="E491" i="5" s="1"/>
  <c r="E518" i="5" a="1"/>
  <c r="E518" i="5" s="1"/>
  <c r="E463" i="5" a="1"/>
  <c r="E463" i="5" s="1"/>
  <c r="E600" i="5" a="1"/>
  <c r="E600" i="5"/>
  <c r="E524" i="5" a="1"/>
  <c r="E524" i="5" s="1"/>
  <c r="E516" i="5" a="1"/>
  <c r="E516" i="5"/>
  <c r="E623" i="5" a="1"/>
  <c r="E623" i="5"/>
  <c r="E506" i="5" a="1"/>
  <c r="E506" i="5"/>
  <c r="E610" i="5" a="1"/>
  <c r="E610" i="5" s="1"/>
  <c r="E668" i="5" a="1"/>
  <c r="E668" i="5" s="1"/>
  <c r="E651" i="5" a="1"/>
  <c r="E651" i="5" s="1"/>
  <c r="E743" i="5" a="1"/>
  <c r="E743" i="5" s="1"/>
  <c r="E705" i="5" a="1"/>
  <c r="E705" i="5" s="1"/>
  <c r="E785" i="5" a="1"/>
  <c r="E785" i="5" s="1"/>
  <c r="F477" i="5" a="1"/>
  <c r="F477" i="5"/>
  <c r="F514" i="5" a="1"/>
  <c r="F514" i="5"/>
  <c r="F354" i="5" a="1"/>
  <c r="F354" i="5" s="1"/>
  <c r="F498" i="5" a="1"/>
  <c r="F498" i="5"/>
  <c r="F503" i="5" a="1"/>
  <c r="F503" i="5" s="1"/>
  <c r="F497" i="5" a="1"/>
  <c r="F497" i="5" s="1"/>
  <c r="F645" i="5" a="1"/>
  <c r="F645" i="5" s="1"/>
  <c r="F521" i="5" a="1"/>
  <c r="F521" i="5"/>
  <c r="F733" i="5" a="1"/>
  <c r="F733" i="5" s="1"/>
  <c r="F626" i="5" a="1"/>
  <c r="F626" i="5"/>
  <c r="F750" i="5" a="1"/>
  <c r="F750" i="5" s="1"/>
  <c r="F748" i="5" a="1"/>
  <c r="F748" i="5" s="1"/>
  <c r="F599" i="5" a="1"/>
  <c r="F599" i="5"/>
  <c r="F8" i="5" a="1"/>
  <c r="F8" i="5" s="1"/>
  <c r="F23" i="5" a="1"/>
  <c r="F23" i="5" s="1"/>
  <c r="F19" i="5" a="1"/>
  <c r="F19" i="5"/>
  <c r="F39" i="5" a="1"/>
  <c r="F39" i="5" s="1"/>
  <c r="F44" i="5" a="1"/>
  <c r="F44" i="5" s="1"/>
  <c r="F58" i="5" a="1"/>
  <c r="F58" i="5" s="1"/>
  <c r="F53" i="5" a="1"/>
  <c r="F53" i="5" s="1"/>
  <c r="F29" i="5" a="1"/>
  <c r="F29" i="5" s="1"/>
  <c r="F68" i="5" a="1"/>
  <c r="F68" i="5"/>
  <c r="F71" i="5" a="1"/>
  <c r="F71" i="5" s="1"/>
  <c r="F135" i="5" a="1"/>
  <c r="F135" i="5" s="1"/>
  <c r="F148" i="5" a="1"/>
  <c r="F148" i="5"/>
  <c r="F149" i="5" a="1"/>
  <c r="F149" i="5"/>
  <c r="F197" i="5" a="1"/>
  <c r="F197" i="5" s="1"/>
  <c r="F107" i="5" a="1"/>
  <c r="F107" i="5" s="1"/>
  <c r="F240" i="5" a="1"/>
  <c r="F240" i="5" s="1"/>
  <c r="F303" i="5" a="1"/>
  <c r="F303" i="5" s="1"/>
  <c r="F138" i="5" a="1"/>
  <c r="F138" i="5" s="1"/>
  <c r="F278" i="5" a="1"/>
  <c r="F278" i="5" s="1"/>
  <c r="F312" i="5" a="1"/>
  <c r="F312" i="5" s="1"/>
  <c r="F285" i="5" a="1"/>
  <c r="F285" i="5"/>
  <c r="F206" i="5" a="1"/>
  <c r="F206" i="5" s="1"/>
  <c r="F290" i="5" a="1"/>
  <c r="F290" i="5" s="1"/>
  <c r="F266" i="5" a="1"/>
  <c r="F266" i="5" s="1"/>
  <c r="F520" i="5" a="1"/>
  <c r="F520" i="5" s="1"/>
  <c r="F282" i="5" a="1"/>
  <c r="F282" i="5" s="1"/>
  <c r="F417" i="5" a="1"/>
  <c r="F417" i="5"/>
  <c r="F18" i="5" a="1"/>
  <c r="F18" i="5" s="1"/>
  <c r="F65" i="5" a="1"/>
  <c r="F65" i="5" s="1"/>
  <c r="F72" i="5" a="1"/>
  <c r="F72" i="5" s="1"/>
  <c r="F22" i="5" a="1"/>
  <c r="F22" i="5" s="1"/>
  <c r="F70" i="5" a="1"/>
  <c r="F70" i="5"/>
  <c r="F67" i="5" a="1"/>
  <c r="F67" i="5" s="1"/>
  <c r="F126" i="5" a="1"/>
  <c r="F126" i="5" s="1"/>
  <c r="F89" i="5" a="1"/>
  <c r="F89" i="5"/>
  <c r="F81" i="5" a="1"/>
  <c r="F81" i="5" s="1"/>
  <c r="F250" i="5" a="1"/>
  <c r="F250" i="5" s="1"/>
  <c r="F229" i="5" a="1"/>
  <c r="F229" i="5" s="1"/>
  <c r="F258" i="5" a="1"/>
  <c r="F258" i="5" s="1"/>
  <c r="F309" i="5" a="1"/>
  <c r="F309" i="5" s="1"/>
  <c r="F317" i="5" a="1"/>
  <c r="F317" i="5"/>
  <c r="F456" i="5" a="1"/>
  <c r="F456" i="5" s="1"/>
  <c r="F411" i="5" a="1"/>
  <c r="F411" i="5"/>
  <c r="F451" i="5" a="1"/>
  <c r="F451" i="5"/>
  <c r="F538" i="5" a="1"/>
  <c r="F538" i="5"/>
  <c r="F522" i="5" a="1"/>
  <c r="F522" i="5" s="1"/>
  <c r="F573" i="5" a="1"/>
  <c r="F573" i="5" s="1"/>
  <c r="F561" i="5" a="1"/>
  <c r="F561" i="5" s="1"/>
  <c r="F438" i="5" a="1"/>
  <c r="F438" i="5" s="1"/>
  <c r="F582" i="5" a="1"/>
  <c r="F582" i="5" s="1"/>
  <c r="F607" i="5" a="1"/>
  <c r="F607" i="5" s="1"/>
  <c r="F512" i="5" a="1"/>
  <c r="F512" i="5"/>
  <c r="F625" i="5" a="1"/>
  <c r="F625" i="5" s="1"/>
  <c r="F478" i="5" a="1"/>
  <c r="F478" i="5" s="1"/>
  <c r="F644" i="5" a="1"/>
  <c r="F644" i="5"/>
  <c r="F622" i="5" a="1"/>
  <c r="F622" i="5" s="1"/>
  <c r="F529" i="5" a="1"/>
  <c r="F529" i="5" s="1"/>
  <c r="F677" i="5" a="1"/>
  <c r="F677" i="5" s="1"/>
  <c r="F674" i="5" a="1"/>
  <c r="F674" i="5" s="1"/>
  <c r="F576" i="5" a="1"/>
  <c r="F576" i="5" s="1"/>
  <c r="F693" i="5" a="1"/>
  <c r="F693" i="5"/>
  <c r="F719" i="5" a="1"/>
  <c r="F719" i="5" s="1"/>
  <c r="F735" i="5" a="1"/>
  <c r="F735" i="5" s="1"/>
  <c r="F619" i="5" a="1"/>
  <c r="F619" i="5"/>
  <c r="F731" i="5" a="1"/>
  <c r="F731" i="5" s="1"/>
  <c r="F736" i="5" a="1"/>
  <c r="F736" i="5" s="1"/>
  <c r="F702" i="5" a="1"/>
  <c r="F702" i="5"/>
  <c r="F122" i="5" a="1"/>
  <c r="F122" i="5"/>
  <c r="F176" i="5" a="1"/>
  <c r="F176" i="5" s="1"/>
  <c r="F115" i="5" a="1"/>
  <c r="F115" i="5" s="1"/>
  <c r="F204" i="5" a="1"/>
  <c r="F204" i="5" s="1"/>
  <c r="F160" i="5" a="1"/>
  <c r="F160" i="5" s="1"/>
  <c r="F144" i="5" a="1"/>
  <c r="F144" i="5"/>
  <c r="F237" i="5" a="1"/>
  <c r="F237" i="5" s="1"/>
  <c r="F268" i="5" a="1"/>
  <c r="F268" i="5" s="1"/>
  <c r="F280" i="5" a="1"/>
  <c r="F280" i="5"/>
  <c r="F283" i="5" a="1"/>
  <c r="F283" i="5" s="1"/>
  <c r="F305" i="5" a="1"/>
  <c r="F305" i="5" s="1"/>
  <c r="F293" i="5" a="1"/>
  <c r="F293" i="5" s="1"/>
  <c r="F406" i="5" a="1"/>
  <c r="F406" i="5" s="1"/>
  <c r="F289" i="5" a="1"/>
  <c r="F289" i="5" s="1"/>
  <c r="F394" i="5" a="1"/>
  <c r="F394" i="5" s="1"/>
  <c r="F253" i="5" a="1"/>
  <c r="F253" i="5" s="1"/>
  <c r="F397" i="5" a="1"/>
  <c r="F397" i="5" s="1"/>
  <c r="F52" i="5" a="1"/>
  <c r="F52" i="5"/>
  <c r="F47" i="5" a="1"/>
  <c r="F47" i="5" s="1"/>
  <c r="F99" i="5" a="1"/>
  <c r="F99" i="5"/>
  <c r="F93" i="5" a="1"/>
  <c r="F93" i="5" s="1"/>
  <c r="F105" i="5" a="1"/>
  <c r="F105" i="5" s="1"/>
  <c r="F106" i="5" a="1"/>
  <c r="F106" i="5" s="1"/>
  <c r="F114" i="5" a="1"/>
  <c r="F114" i="5"/>
  <c r="F94" i="5" a="1"/>
  <c r="F94" i="5" s="1"/>
  <c r="F152" i="5" a="1"/>
  <c r="F152" i="5"/>
  <c r="F169" i="5" a="1"/>
  <c r="F169" i="5" s="1"/>
  <c r="F210" i="5" a="1"/>
  <c r="F210" i="5" s="1"/>
  <c r="F101" i="5" a="1"/>
  <c r="F101" i="5" s="1"/>
  <c r="F319" i="5" a="1"/>
  <c r="F319" i="5" s="1"/>
  <c r="F350" i="5" a="1"/>
  <c r="F350" i="5" s="1"/>
  <c r="F338" i="5" a="1"/>
  <c r="F338" i="5"/>
  <c r="F398" i="5" a="1"/>
  <c r="F398" i="5"/>
  <c r="F370" i="5" a="1"/>
  <c r="F370" i="5" s="1"/>
  <c r="F433" i="5" a="1"/>
  <c r="F433" i="5" s="1"/>
  <c r="F331" i="5" a="1"/>
  <c r="F331" i="5" s="1"/>
  <c r="F454" i="5" a="1"/>
  <c r="F454" i="5" s="1"/>
  <c r="F490" i="5" a="1"/>
  <c r="F490" i="5"/>
  <c r="F488" i="5" a="1"/>
  <c r="F488" i="5" s="1"/>
  <c r="F579" i="5" a="1"/>
  <c r="F579" i="5" s="1"/>
  <c r="F602" i="5" a="1"/>
  <c r="F602" i="5"/>
  <c r="F637" i="5" a="1"/>
  <c r="F637" i="5" s="1"/>
  <c r="F686" i="5" a="1"/>
  <c r="F686" i="5" s="1"/>
  <c r="F650" i="5" a="1"/>
  <c r="F650" i="5" s="1"/>
  <c r="F725" i="5" a="1"/>
  <c r="F725" i="5" s="1"/>
  <c r="F685" i="5" a="1"/>
  <c r="F685" i="5" s="1"/>
  <c r="F635" i="5" a="1"/>
  <c r="F635" i="5" s="1"/>
  <c r="F734" i="5" a="1"/>
  <c r="F734" i="5" s="1"/>
  <c r="F744" i="5" a="1"/>
  <c r="F744" i="5" s="1"/>
  <c r="F696" i="5" a="1"/>
  <c r="F696" i="5"/>
  <c r="F630" i="5" a="1"/>
  <c r="F630" i="5" s="1"/>
  <c r="F741" i="5" a="1"/>
  <c r="F741" i="5" s="1"/>
  <c r="F91" i="5" a="1"/>
  <c r="F91" i="5" s="1"/>
  <c r="F164" i="5" a="1"/>
  <c r="F164" i="5" s="1"/>
  <c r="F332" i="5" a="1"/>
  <c r="F332" i="5" s="1"/>
  <c r="F346" i="5" a="1"/>
  <c r="F346" i="5" s="1"/>
  <c r="F320" i="5" a="1"/>
  <c r="F320" i="5" s="1"/>
  <c r="F368" i="5" a="1"/>
  <c r="F368" i="5" s="1"/>
  <c r="F425" i="5" a="1"/>
  <c r="F425" i="5" s="1"/>
  <c r="F487" i="5" a="1"/>
  <c r="F487" i="5" s="1"/>
  <c r="F621" i="5" a="1"/>
  <c r="F621" i="5"/>
  <c r="F483" i="5" a="1"/>
  <c r="F483" i="5" s="1"/>
  <c r="F494" i="5" a="1"/>
  <c r="F494" i="5" s="1"/>
  <c r="F567" i="5" a="1"/>
  <c r="F567" i="5"/>
  <c r="F591" i="5" a="1"/>
  <c r="F591" i="5" s="1"/>
  <c r="N591" i="5" s="1"/>
  <c r="F585" i="5" a="1"/>
  <c r="F585" i="5" s="1"/>
  <c r="F641" i="5" a="1"/>
  <c r="F641" i="5" s="1"/>
  <c r="F679" i="5" a="1"/>
  <c r="F679" i="5" s="1"/>
  <c r="F772" i="5" a="1"/>
  <c r="F772" i="5" s="1"/>
  <c r="F780" i="5" a="1"/>
  <c r="F780" i="5"/>
  <c r="F718" i="5" a="1"/>
  <c r="F718" i="5" s="1"/>
  <c r="F720" i="5" a="1"/>
  <c r="F720" i="5" s="1"/>
  <c r="F757" i="5" a="1"/>
  <c r="F757" i="5"/>
  <c r="F787" i="5" a="1"/>
  <c r="F787" i="5" s="1"/>
  <c r="F228" i="5" a="1"/>
  <c r="F228" i="5" s="1"/>
  <c r="F275" i="5" a="1"/>
  <c r="F275" i="5" s="1"/>
  <c r="F291" i="5" a="1"/>
  <c r="F291" i="5" s="1"/>
  <c r="F403" i="5" a="1"/>
  <c r="F403" i="5" s="1"/>
  <c r="F466" i="5" a="1"/>
  <c r="F466" i="5" s="1"/>
  <c r="F393" i="5" a="1"/>
  <c r="F393" i="5" s="1"/>
  <c r="F453" i="5" a="1"/>
  <c r="F453" i="5" s="1"/>
  <c r="F499" i="5" a="1"/>
  <c r="F499" i="5" s="1"/>
  <c r="F505" i="5" a="1"/>
  <c r="F505" i="5" s="1"/>
  <c r="F542" i="5" a="1"/>
  <c r="F542" i="5" s="1"/>
  <c r="F534" i="5" a="1"/>
  <c r="F534" i="5" s="1"/>
  <c r="F586" i="5" a="1"/>
  <c r="F586" i="5" s="1"/>
  <c r="F606" i="5" a="1"/>
  <c r="F606" i="5" s="1"/>
  <c r="F659" i="5" a="1"/>
  <c r="F659" i="5" s="1"/>
  <c r="F560" i="5" a="1"/>
  <c r="F560" i="5" s="1"/>
  <c r="F699" i="5" a="1"/>
  <c r="F699" i="5" s="1"/>
  <c r="F709" i="5" a="1"/>
  <c r="F709" i="5" s="1"/>
  <c r="F714" i="5" a="1"/>
  <c r="F714" i="5" s="1"/>
  <c r="F112" i="5" a="1"/>
  <c r="F112" i="5" s="1"/>
  <c r="F142" i="5" a="1"/>
  <c r="F142" i="5" s="1"/>
  <c r="F325" i="5" a="1"/>
  <c r="F325" i="5" s="1"/>
  <c r="F366" i="5" a="1"/>
  <c r="F366" i="5" s="1"/>
  <c r="N366" i="5" s="1"/>
  <c r="F649" i="5" a="1"/>
  <c r="F649" i="5" s="1"/>
  <c r="F597" i="5" a="1"/>
  <c r="F597" i="5" s="1"/>
  <c r="F723" i="5" a="1"/>
  <c r="F723" i="5" s="1"/>
  <c r="F786" i="5" a="1"/>
  <c r="F786" i="5" s="1"/>
  <c r="F78" i="5" a="1"/>
  <c r="F78" i="5" s="1"/>
  <c r="F165" i="5" a="1"/>
  <c r="F165" i="5" s="1"/>
  <c r="F168" i="5" a="1"/>
  <c r="F168" i="5" s="1"/>
  <c r="F213" i="5" a="1"/>
  <c r="F213" i="5" s="1"/>
  <c r="F137" i="5" a="1"/>
  <c r="F137" i="5" s="1"/>
  <c r="F171" i="5" a="1"/>
  <c r="F171" i="5" s="1"/>
  <c r="F286" i="5" a="1"/>
  <c r="F286" i="5" s="1"/>
  <c r="F177" i="5" a="1"/>
  <c r="F177" i="5" s="1"/>
  <c r="F321" i="5" a="1"/>
  <c r="F321" i="5" s="1"/>
  <c r="F295" i="5" a="1"/>
  <c r="F295" i="5" s="1"/>
  <c r="F344" i="5" a="1"/>
  <c r="F344" i="5" s="1"/>
  <c r="F302" i="5" a="1"/>
  <c r="F302" i="5" s="1"/>
  <c r="F219" i="5" a="1"/>
  <c r="F219" i="5" s="1"/>
  <c r="F327" i="5" a="1"/>
  <c r="F327" i="5" s="1"/>
  <c r="F373" i="5" a="1"/>
  <c r="F373" i="5" s="1"/>
  <c r="F405" i="5" a="1"/>
  <c r="F405" i="5" s="1"/>
  <c r="F564" i="5" a="1"/>
  <c r="F564" i="5" s="1"/>
  <c r="F509" i="5" a="1"/>
  <c r="F509" i="5" s="1"/>
  <c r="F413" i="5" a="1"/>
  <c r="F413" i="5" s="1"/>
  <c r="F449" i="5" a="1"/>
  <c r="F449" i="5" s="1"/>
  <c r="F620" i="5" a="1"/>
  <c r="F620" i="5" s="1"/>
  <c r="F555" i="5" a="1"/>
  <c r="F555" i="5" s="1"/>
  <c r="F691" i="5" a="1"/>
  <c r="F691" i="5" s="1"/>
  <c r="F776" i="5" a="1"/>
  <c r="F776" i="5" s="1"/>
  <c r="F778" i="5" a="1"/>
  <c r="F778" i="5" s="1"/>
  <c r="F759" i="5" a="1"/>
  <c r="F759" i="5" s="1"/>
  <c r="F663" i="5" a="1"/>
  <c r="F663" i="5" s="1"/>
  <c r="F784" i="5" a="1"/>
  <c r="F784" i="5" s="1"/>
  <c r="F50" i="5" a="1"/>
  <c r="F50" i="5" s="1"/>
  <c r="F60" i="5" a="1"/>
  <c r="F60" i="5" s="1"/>
  <c r="F63" i="5" a="1"/>
  <c r="F63" i="5" s="1"/>
  <c r="F103" i="5" a="1"/>
  <c r="F103" i="5" s="1"/>
  <c r="F296" i="5" a="1"/>
  <c r="F296" i="5" s="1"/>
  <c r="F304" i="5" a="1"/>
  <c r="F304" i="5" s="1"/>
  <c r="F269" i="5" a="1"/>
  <c r="F269" i="5" s="1"/>
  <c r="F352" i="5" a="1"/>
  <c r="F352" i="5" s="1"/>
  <c r="F515" i="5" a="1"/>
  <c r="F515" i="5" s="1"/>
  <c r="F562" i="5" a="1"/>
  <c r="F562" i="5" s="1"/>
  <c r="F611" i="5" a="1"/>
  <c r="F611" i="5"/>
  <c r="F409" i="5" a="1"/>
  <c r="F409" i="5" s="1"/>
  <c r="F633" i="5" a="1"/>
  <c r="F633" i="5" s="1"/>
  <c r="F672" i="5" a="1"/>
  <c r="F672" i="5" s="1"/>
  <c r="F541" i="5" a="1"/>
  <c r="F541" i="5" s="1"/>
  <c r="F704" i="5" a="1"/>
  <c r="F704" i="5" s="1"/>
  <c r="F675" i="5" a="1"/>
  <c r="F675" i="5" s="1"/>
  <c r="F603" i="5" a="1"/>
  <c r="F603" i="5" s="1"/>
  <c r="F566" i="5" a="1"/>
  <c r="F566" i="5" s="1"/>
  <c r="F636" i="5" a="1"/>
  <c r="F636" i="5" s="1"/>
  <c r="F700" i="5" a="1"/>
  <c r="F700" i="5" s="1"/>
  <c r="F742" i="5" a="1"/>
  <c r="F742" i="5" s="1"/>
  <c r="F713" i="5" a="1"/>
  <c r="F713" i="5" s="1"/>
  <c r="F707" i="5" a="1"/>
  <c r="F707" i="5" s="1"/>
  <c r="F749" i="5" a="1"/>
  <c r="F749" i="5" s="1"/>
  <c r="F711" i="5" a="1"/>
  <c r="F711" i="5" s="1"/>
  <c r="F773" i="5" a="1"/>
  <c r="F773" i="5" s="1"/>
  <c r="F756" i="5" a="1"/>
  <c r="F756" i="5" s="1"/>
  <c r="F12" i="5" a="1"/>
  <c r="F12" i="5" s="1"/>
  <c r="F40" i="5" a="1"/>
  <c r="F40" i="5" s="1"/>
  <c r="F120" i="5" a="1"/>
  <c r="F120" i="5" s="1"/>
  <c r="F150" i="5" a="1"/>
  <c r="F150" i="5" s="1"/>
  <c r="F182" i="5" a="1"/>
  <c r="F182" i="5" s="1"/>
  <c r="F233" i="5" a="1"/>
  <c r="F233" i="5" s="1"/>
  <c r="F153" i="5" a="1"/>
  <c r="F153" i="5"/>
  <c r="F202" i="5" a="1"/>
  <c r="F202" i="5" s="1"/>
  <c r="F330" i="5" a="1"/>
  <c r="F330" i="5" s="1"/>
  <c r="F226" i="5" a="1"/>
  <c r="F226" i="5" s="1"/>
  <c r="F216" i="5" a="1"/>
  <c r="F216" i="5" s="1"/>
  <c r="F257" i="5" a="1"/>
  <c r="F257" i="5" s="1"/>
  <c r="F548" i="5" a="1"/>
  <c r="F548" i="5" s="1"/>
  <c r="F486" i="5" a="1"/>
  <c r="F486" i="5" s="1"/>
  <c r="F244" i="5" a="1"/>
  <c r="F244" i="5" s="1"/>
  <c r="F517" i="5" a="1"/>
  <c r="F517" i="5" s="1"/>
  <c r="F577" i="5" a="1"/>
  <c r="F577" i="5" s="1"/>
  <c r="F507" i="5" a="1"/>
  <c r="F507" i="5" s="1"/>
  <c r="F571" i="5" a="1"/>
  <c r="F571" i="5" s="1"/>
  <c r="F568" i="5" a="1"/>
  <c r="F568" i="5" s="1"/>
  <c r="F708" i="5" a="1"/>
  <c r="F708" i="5" s="1"/>
  <c r="F660" i="5" a="1"/>
  <c r="F660" i="5" s="1"/>
  <c r="F716" i="5" a="1"/>
  <c r="F716" i="5" s="1"/>
  <c r="F703" i="5" a="1"/>
  <c r="F703" i="5" s="1"/>
  <c r="F629" i="5" a="1"/>
  <c r="F629" i="5" s="1"/>
  <c r="F767" i="5" a="1"/>
  <c r="F767" i="5" s="1"/>
  <c r="F26" i="5" a="1"/>
  <c r="F26" i="5" s="1"/>
  <c r="F41" i="5" a="1"/>
  <c r="F41" i="5" s="1"/>
  <c r="F30" i="5" a="1"/>
  <c r="F30" i="5" s="1"/>
  <c r="F104" i="5" a="1"/>
  <c r="F104" i="5" s="1"/>
  <c r="F123" i="5" a="1"/>
  <c r="F123" i="5" s="1"/>
  <c r="F113" i="5" a="1"/>
  <c r="F113" i="5" s="1"/>
  <c r="F92" i="5" a="1"/>
  <c r="F92" i="5" s="1"/>
  <c r="F74" i="5" a="1"/>
  <c r="F74" i="5" s="1"/>
  <c r="F173" i="5" a="1"/>
  <c r="F173" i="5" s="1"/>
  <c r="F299" i="5" a="1"/>
  <c r="F299" i="5" s="1"/>
  <c r="F306" i="5" a="1"/>
  <c r="F306" i="5" s="1"/>
  <c r="F361" i="5" a="1"/>
  <c r="F361" i="5" s="1"/>
  <c r="F284" i="5" a="1"/>
  <c r="F284" i="5" s="1"/>
  <c r="F391" i="5" a="1"/>
  <c r="F391" i="5" s="1"/>
  <c r="F464" i="5" a="1"/>
  <c r="F464" i="5" s="1"/>
  <c r="F343" i="5" a="1"/>
  <c r="F343" i="5" s="1"/>
  <c r="F539" i="5" a="1"/>
  <c r="F539" i="5" s="1"/>
  <c r="F531" i="5" a="1"/>
  <c r="F531" i="5" s="1"/>
  <c r="F511" i="5" a="1"/>
  <c r="F511" i="5" s="1"/>
  <c r="F592" i="5" a="1"/>
  <c r="F592" i="5" s="1"/>
  <c r="F441" i="5" a="1"/>
  <c r="F441" i="5" s="1"/>
  <c r="F42" i="5" a="1"/>
  <c r="F42" i="5" s="1"/>
  <c r="F500" i="5" a="1"/>
  <c r="F500" i="5" s="1"/>
  <c r="F681" i="5" a="1"/>
  <c r="F681" i="5" s="1"/>
  <c r="F667" i="5" a="1"/>
  <c r="F667" i="5" s="1"/>
  <c r="F728" i="5" a="1"/>
  <c r="F728" i="5" s="1"/>
  <c r="F752" i="5" a="1"/>
  <c r="F752" i="5" s="1"/>
  <c r="F36" i="5" a="1"/>
  <c r="F36" i="5" s="1"/>
  <c r="F33" i="5" a="1"/>
  <c r="F33" i="5" s="1"/>
  <c r="F49" i="5" a="1"/>
  <c r="F49" i="5" s="1"/>
  <c r="F96" i="5" a="1"/>
  <c r="F96" i="5" s="1"/>
  <c r="F217" i="5" a="1"/>
  <c r="F217" i="5" s="1"/>
  <c r="F263" i="5" a="1"/>
  <c r="F263" i="5" s="1"/>
  <c r="F264" i="5" a="1"/>
  <c r="F264" i="5" s="1"/>
  <c r="F238" i="5" a="1"/>
  <c r="F238" i="5" s="1"/>
  <c r="F193" i="5" a="1"/>
  <c r="F193" i="5" s="1"/>
  <c r="F259" i="5" a="1"/>
  <c r="F259" i="5" s="1"/>
  <c r="F313" i="5" a="1"/>
  <c r="F313" i="5"/>
  <c r="F322" i="5" a="1"/>
  <c r="F322" i="5" s="1"/>
  <c r="F297" i="5" a="1"/>
  <c r="F297" i="5" s="1"/>
  <c r="F308" i="5" a="1"/>
  <c r="F308" i="5" s="1"/>
  <c r="F388" i="5" a="1"/>
  <c r="F388" i="5" s="1"/>
  <c r="F380" i="5" a="1"/>
  <c r="F380" i="5" s="1"/>
  <c r="F452" i="5" a="1"/>
  <c r="F452" i="5" s="1"/>
  <c r="F414" i="5" a="1"/>
  <c r="F414" i="5" s="1"/>
  <c r="F482" i="5" a="1"/>
  <c r="F482" i="5" s="1"/>
  <c r="F435" i="5" a="1"/>
  <c r="F435" i="5" s="1"/>
  <c r="F362" i="5" a="1"/>
  <c r="F362" i="5" s="1"/>
  <c r="F485" i="5" a="1"/>
  <c r="F485" i="5" s="1"/>
  <c r="F595" i="5" a="1"/>
  <c r="F595" i="5" s="1"/>
  <c r="F565" i="5" a="1"/>
  <c r="F565" i="5" s="1"/>
  <c r="F613" i="5" a="1"/>
  <c r="F613" i="5"/>
  <c r="F652" i="5" a="1"/>
  <c r="F652" i="5" s="1"/>
  <c r="F612" i="5" a="1"/>
  <c r="F612" i="5" s="1"/>
  <c r="F601" i="5" a="1"/>
  <c r="F601" i="5" s="1"/>
  <c r="F698" i="5" a="1"/>
  <c r="F698" i="5" s="1"/>
  <c r="F569" i="5" a="1"/>
  <c r="F569" i="5" s="1"/>
  <c r="F727" i="5" a="1"/>
  <c r="F727" i="5" s="1"/>
  <c r="F732" i="5" a="1"/>
  <c r="F732" i="5" s="1"/>
  <c r="F4" i="5" a="1"/>
  <c r="F4" i="5" s="1"/>
  <c r="F43" i="5" a="1"/>
  <c r="F43" i="5" s="1"/>
  <c r="F66" i="5" a="1"/>
  <c r="F66" i="5" s="1"/>
  <c r="F59" i="5" a="1"/>
  <c r="F59" i="5" s="1"/>
  <c r="F88" i="5" a="1"/>
  <c r="F88" i="5" s="1"/>
  <c r="F129" i="5" a="1"/>
  <c r="F129" i="5" s="1"/>
  <c r="F117" i="5" a="1"/>
  <c r="F117" i="5" s="1"/>
  <c r="F132" i="5" a="1"/>
  <c r="F132" i="5" s="1"/>
  <c r="F97" i="5" a="1"/>
  <c r="F97" i="5" s="1"/>
  <c r="F179" i="5" a="1"/>
  <c r="F179" i="5" s="1"/>
  <c r="F130" i="5" a="1"/>
  <c r="F130" i="5"/>
  <c r="F189" i="5" a="1"/>
  <c r="F189" i="5" s="1"/>
  <c r="F235" i="5" a="1"/>
  <c r="F235" i="5" s="1"/>
  <c r="F223" i="5" a="1"/>
  <c r="F223" i="5" s="1"/>
  <c r="F247" i="5" a="1"/>
  <c r="F247" i="5" s="1"/>
  <c r="F156" i="5" a="1"/>
  <c r="F156" i="5" s="1"/>
  <c r="F198" i="5" a="1"/>
  <c r="F198" i="5" s="1"/>
  <c r="F166" i="5" a="1"/>
  <c r="F166" i="5" s="1"/>
  <c r="F387" i="5" a="1"/>
  <c r="F387" i="5" s="1"/>
  <c r="F392" i="5" a="1"/>
  <c r="F392" i="5" s="1"/>
  <c r="F359" i="5" a="1"/>
  <c r="F359" i="5" s="1"/>
  <c r="F421" i="5" a="1"/>
  <c r="F421" i="5" s="1"/>
  <c r="F367" i="5" a="1"/>
  <c r="F367" i="5" s="1"/>
  <c r="F470" i="5" a="1"/>
  <c r="F470" i="5" s="1"/>
  <c r="F445" i="5" a="1"/>
  <c r="F445" i="5" s="1"/>
  <c r="F493" i="5" a="1"/>
  <c r="F493" i="5" s="1"/>
  <c r="F530" i="5" a="1"/>
  <c r="F530" i="5" s="1"/>
  <c r="F379" i="5" a="1"/>
  <c r="F379" i="5" s="1"/>
  <c r="F383" i="5" a="1"/>
  <c r="F383" i="5" s="1"/>
  <c r="F418" i="5" a="1"/>
  <c r="F418" i="5" s="1"/>
  <c r="F492" i="5" a="1"/>
  <c r="F492" i="5" s="1"/>
  <c r="F465" i="5" a="1"/>
  <c r="F465" i="5" s="1"/>
  <c r="F617" i="5" a="1"/>
  <c r="F617" i="5" s="1"/>
  <c r="F661" i="5" a="1"/>
  <c r="F661" i="5" s="1"/>
  <c r="F400" i="5" a="1"/>
  <c r="F400" i="5" s="1"/>
  <c r="F670" i="5" a="1"/>
  <c r="F670" i="5" s="1"/>
  <c r="F642" i="5" a="1"/>
  <c r="F642" i="5" s="1"/>
  <c r="F648" i="5" a="1"/>
  <c r="F648" i="5" s="1"/>
  <c r="F550" i="5" a="1"/>
  <c r="F550" i="5" s="1"/>
  <c r="F694" i="5" a="1"/>
  <c r="F694" i="5" s="1"/>
  <c r="F662" i="5" a="1"/>
  <c r="F662" i="5" s="1"/>
  <c r="F556" i="5" a="1"/>
  <c r="F556" i="5" s="1"/>
  <c r="F721" i="5" a="1"/>
  <c r="F721" i="5" s="1"/>
  <c r="F739" i="5" a="1"/>
  <c r="F739" i="5" s="1"/>
  <c r="F745" i="5" a="1"/>
  <c r="F745" i="5" s="1"/>
  <c r="F710" i="5" a="1"/>
  <c r="F710" i="5" s="1"/>
  <c r="F730" i="5" a="1"/>
  <c r="F730" i="5" s="1"/>
  <c r="F755" i="5" a="1"/>
  <c r="F755" i="5" s="1"/>
  <c r="F769" i="5" a="1"/>
  <c r="F769" i="5" s="1"/>
  <c r="F775" i="5" a="1"/>
  <c r="F775" i="5" s="1"/>
  <c r="F777" i="5" a="1"/>
  <c r="F777" i="5" s="1"/>
  <c r="F765" i="5" a="1"/>
  <c r="F765" i="5" s="1"/>
  <c r="F788" i="5" a="1"/>
  <c r="F788" i="5" s="1"/>
  <c r="F24" i="5" a="1"/>
  <c r="F24" i="5" s="1"/>
  <c r="F82" i="5" a="1"/>
  <c r="F82" i="5" s="1"/>
  <c r="F51" i="5" a="1"/>
  <c r="F51" i="5" s="1"/>
  <c r="F227" i="5" a="1"/>
  <c r="F227" i="5" s="1"/>
  <c r="F174" i="5" a="1"/>
  <c r="F174" i="5" s="1"/>
  <c r="F262" i="5" a="1"/>
  <c r="F262" i="5" s="1"/>
  <c r="F252" i="5" a="1"/>
  <c r="F252" i="5" s="1"/>
  <c r="F323" i="5" a="1"/>
  <c r="F323" i="5" s="1"/>
  <c r="F389" i="5" a="1"/>
  <c r="F389" i="5" s="1"/>
  <c r="F458" i="5" a="1"/>
  <c r="F458" i="5" s="1"/>
  <c r="F469" i="5" a="1"/>
  <c r="F469" i="5" s="1"/>
  <c r="F526" i="5" a="1"/>
  <c r="F526" i="5" s="1"/>
  <c r="F432" i="5" a="1"/>
  <c r="F432" i="5" s="1"/>
  <c r="F646" i="5" a="1"/>
  <c r="F646" i="5"/>
  <c r="F724" i="5" a="1"/>
  <c r="F724" i="5" s="1"/>
  <c r="F747" i="5" a="1"/>
  <c r="F747" i="5"/>
  <c r="F25" i="5" a="1"/>
  <c r="F25" i="5" s="1"/>
  <c r="F20" i="5" a="1"/>
  <c r="F20" i="5" s="1"/>
  <c r="F55" i="5" a="1"/>
  <c r="F55" i="5" s="1"/>
  <c r="F98" i="5" a="1"/>
  <c r="F98" i="5" s="1"/>
  <c r="F100" i="5" a="1"/>
  <c r="F100" i="5" s="1"/>
  <c r="F134" i="5" a="1"/>
  <c r="F134" i="5" s="1"/>
  <c r="F75" i="5" a="1"/>
  <c r="F75" i="5" s="1"/>
  <c r="F90" i="5" a="1"/>
  <c r="F90" i="5" s="1"/>
  <c r="F162" i="5" a="1"/>
  <c r="F162" i="5" s="1"/>
  <c r="F136" i="5" a="1"/>
  <c r="F136" i="5" s="1"/>
  <c r="F175" i="5" a="1"/>
  <c r="F175" i="5" s="1"/>
  <c r="F277" i="5" a="1"/>
  <c r="F277" i="5" s="1"/>
  <c r="F301" i="5" a="1"/>
  <c r="F301" i="5" s="1"/>
  <c r="F190" i="5" a="1"/>
  <c r="F190" i="5" s="1"/>
  <c r="F336" i="5" a="1"/>
  <c r="F336" i="5" s="1"/>
  <c r="F369" i="5" a="1"/>
  <c r="F369" i="5" s="1"/>
  <c r="F218" i="5" a="1"/>
  <c r="F218" i="5" s="1"/>
  <c r="F274" i="5" a="1"/>
  <c r="F274" i="5" s="1"/>
  <c r="F318" i="5" a="1"/>
  <c r="F318" i="5" s="1"/>
  <c r="F510" i="5" a="1"/>
  <c r="F510" i="5"/>
  <c r="F428" i="5" a="1"/>
  <c r="F428" i="5" s="1"/>
  <c r="F430" i="5" a="1"/>
  <c r="F430" i="5" s="1"/>
  <c r="F248" i="5" a="1"/>
  <c r="F248" i="5" s="1"/>
  <c r="F484" i="5" a="1"/>
  <c r="F484" i="5" s="1"/>
  <c r="F690" i="5" a="1"/>
  <c r="F690" i="5" s="1"/>
  <c r="F2" i="5" a="1"/>
  <c r="F2" i="5" s="1"/>
  <c r="F11" i="5" a="1"/>
  <c r="F11" i="5" s="1"/>
  <c r="F13" i="5" a="1"/>
  <c r="F13" i="5" s="1"/>
  <c r="F31" i="5" a="1"/>
  <c r="F31" i="5" s="1"/>
  <c r="F21" i="5" a="1"/>
  <c r="F21" i="5" s="1"/>
  <c r="F46" i="5" a="1"/>
  <c r="F46" i="5" s="1"/>
  <c r="F32" i="5" a="1"/>
  <c r="F32" i="5" s="1"/>
  <c r="F64" i="5" a="1"/>
  <c r="F64" i="5" s="1"/>
  <c r="F37" i="5" a="1"/>
  <c r="F37" i="5" s="1"/>
  <c r="F95" i="5" a="1"/>
  <c r="F95" i="5" s="1"/>
  <c r="F186" i="5" a="1"/>
  <c r="F186" i="5" s="1"/>
  <c r="F181" i="5" a="1"/>
  <c r="F181" i="5" s="1"/>
  <c r="F170" i="5" a="1"/>
  <c r="F170" i="5" s="1"/>
  <c r="F127" i="5" a="1"/>
  <c r="F127" i="5" s="1"/>
  <c r="F214" i="5" a="1"/>
  <c r="F214" i="5" s="1"/>
  <c r="F287" i="5" a="1"/>
  <c r="F287" i="5" s="1"/>
  <c r="F211" i="5" a="1"/>
  <c r="F211" i="5" s="1"/>
  <c r="F185" i="5" a="1"/>
  <c r="F185" i="5" s="1"/>
  <c r="F340" i="5" a="1"/>
  <c r="F340" i="5" s="1"/>
  <c r="F249" i="5" a="1"/>
  <c r="F249" i="5" s="1"/>
  <c r="F273" i="5" a="1"/>
  <c r="F273" i="5" s="1"/>
  <c r="F307" i="5" a="1"/>
  <c r="F307" i="5" s="1"/>
  <c r="F292" i="5" a="1"/>
  <c r="F292" i="5" s="1"/>
  <c r="F348" i="5" a="1"/>
  <c r="F348" i="5" s="1"/>
  <c r="F395" i="5" a="1"/>
  <c r="F395" i="5" s="1"/>
  <c r="F246" i="5" a="1"/>
  <c r="F246" i="5" s="1"/>
  <c r="F419" i="5" a="1"/>
  <c r="F419" i="5" s="1"/>
  <c r="F353" i="5" a="1"/>
  <c r="F353" i="5"/>
  <c r="F434" i="5" a="1"/>
  <c r="F434" i="5" s="1"/>
  <c r="F540" i="5" a="1"/>
  <c r="F540" i="5" s="1"/>
  <c r="F440" i="5" a="1"/>
  <c r="F440" i="5" s="1"/>
  <c r="F407" i="5" a="1"/>
  <c r="F407" i="5" s="1"/>
  <c r="F553" i="5" a="1"/>
  <c r="F553" i="5" s="1"/>
  <c r="F598" i="5" a="1"/>
  <c r="F598" i="5" s="1"/>
  <c r="F740" i="5" a="1"/>
  <c r="F740" i="5" s="1"/>
  <c r="F762" i="5" a="1"/>
  <c r="F762" i="5" s="1"/>
  <c r="F76" i="5" a="1"/>
  <c r="F76" i="5" s="1"/>
  <c r="F128" i="5" a="1"/>
  <c r="F128" i="5" s="1"/>
  <c r="F124" i="5" a="1"/>
  <c r="F124" i="5" s="1"/>
  <c r="F154" i="5" a="1"/>
  <c r="F154" i="5" s="1"/>
  <c r="F178" i="5" a="1"/>
  <c r="F178" i="5" s="1"/>
  <c r="F281" i="5" a="1"/>
  <c r="F281" i="5" s="1"/>
  <c r="F208" i="5" a="1"/>
  <c r="F208" i="5" s="1"/>
  <c r="F212" i="5" a="1"/>
  <c r="F212" i="5" s="1"/>
  <c r="F199" i="5" a="1"/>
  <c r="F199" i="5" s="1"/>
  <c r="F167" i="5" a="1"/>
  <c r="F167" i="5" s="1"/>
  <c r="F276" i="5" a="1"/>
  <c r="F276" i="5" s="1"/>
  <c r="F315" i="5" a="1"/>
  <c r="F315" i="5" s="1"/>
  <c r="F270" i="5" a="1"/>
  <c r="F270" i="5" s="1"/>
  <c r="F236" i="5" a="1"/>
  <c r="F236" i="5" s="1"/>
  <c r="F241" i="5" a="1"/>
  <c r="F241" i="5" s="1"/>
  <c r="F324" i="5" a="1"/>
  <c r="F324" i="5" s="1"/>
  <c r="F351" i="5" a="1"/>
  <c r="F351" i="5" s="1"/>
  <c r="F384" i="5" a="1"/>
  <c r="F384" i="5" s="1"/>
  <c r="F446" i="5" a="1"/>
  <c r="F446" i="5" s="1"/>
  <c r="F519" i="5" a="1"/>
  <c r="F519" i="5" s="1"/>
  <c r="F426" i="5" a="1"/>
  <c r="F426" i="5" s="1"/>
  <c r="F549" i="5" a="1"/>
  <c r="F549" i="5" s="1"/>
  <c r="F631" i="5" a="1"/>
  <c r="F631" i="5" s="1"/>
  <c r="F680" i="5" a="1"/>
  <c r="F680" i="5" s="1"/>
  <c r="F554" i="5" a="1"/>
  <c r="F554" i="5" s="1"/>
  <c r="F682" i="5" a="1"/>
  <c r="F682" i="5" s="1"/>
  <c r="F638" i="5" a="1"/>
  <c r="F638" i="5" s="1"/>
  <c r="F666" i="5" a="1"/>
  <c r="F666" i="5" s="1"/>
  <c r="F655" i="5" a="1"/>
  <c r="F655" i="5" s="1"/>
  <c r="F676" i="5" a="1"/>
  <c r="F676" i="5" s="1"/>
  <c r="F664" i="5" a="1"/>
  <c r="F664" i="5" s="1"/>
  <c r="F751" i="5" a="1"/>
  <c r="F751" i="5" s="1"/>
  <c r="F761" i="5" a="1"/>
  <c r="F761" i="5" s="1"/>
  <c r="F746" i="5" a="1"/>
  <c r="F746" i="5" s="1"/>
  <c r="F760" i="5" a="1"/>
  <c r="F760" i="5" s="1"/>
  <c r="F779" i="5" a="1"/>
  <c r="F779" i="5" s="1"/>
  <c r="F768" i="5" a="1"/>
  <c r="F768" i="5" s="1"/>
  <c r="F789" i="5" a="1"/>
  <c r="F789" i="5" s="1"/>
  <c r="F73" i="5" a="1"/>
  <c r="F73" i="5" s="1"/>
  <c r="F79" i="5" a="1"/>
  <c r="F79" i="5" s="1"/>
  <c r="F102" i="5" a="1"/>
  <c r="F102" i="5" s="1"/>
  <c r="F267" i="5" a="1"/>
  <c r="F267" i="5" s="1"/>
  <c r="F328" i="5" a="1"/>
  <c r="F328" i="5" s="1"/>
  <c r="F300" i="5" a="1"/>
  <c r="F300" i="5" s="1"/>
  <c r="F355" i="5" a="1"/>
  <c r="F355" i="5" s="1"/>
  <c r="F415" i="5" a="1"/>
  <c r="F415" i="5" s="1"/>
  <c r="F381" i="5" a="1"/>
  <c r="F381" i="5" s="1"/>
  <c r="F422" i="5" a="1"/>
  <c r="F422" i="5" s="1"/>
  <c r="F347" i="5" a="1"/>
  <c r="F347" i="5" s="1"/>
  <c r="F459" i="5" a="1"/>
  <c r="F459" i="5" s="1"/>
  <c r="F471" i="5" a="1"/>
  <c r="F471" i="5" s="1"/>
  <c r="F472" i="5" a="1"/>
  <c r="F472" i="5" s="1"/>
  <c r="F551" i="5" a="1"/>
  <c r="F551" i="5" s="1"/>
  <c r="F527" i="5" a="1"/>
  <c r="F527" i="5" s="1"/>
  <c r="F528" i="5" a="1"/>
  <c r="F528" i="5" s="1"/>
  <c r="F513" i="5" a="1"/>
  <c r="F513" i="5" s="1"/>
  <c r="F420" i="5" a="1"/>
  <c r="F420" i="5" s="1"/>
  <c r="F588" i="5" a="1"/>
  <c r="F588" i="5" s="1"/>
  <c r="F462" i="5" a="1"/>
  <c r="F462" i="5" s="1"/>
  <c r="F615" i="5" a="1"/>
  <c r="F615" i="5" s="1"/>
  <c r="F581" i="5" a="1"/>
  <c r="F581" i="5" s="1"/>
  <c r="F557" i="5" a="1"/>
  <c r="F557" i="5" s="1"/>
  <c r="F688" i="5" a="1"/>
  <c r="F688" i="5" s="1"/>
  <c r="F28" i="5" a="1"/>
  <c r="F28" i="5" s="1"/>
  <c r="F140" i="5" a="1"/>
  <c r="F140" i="5" s="1"/>
  <c r="F180" i="5" a="1"/>
  <c r="F180" i="5" s="1"/>
  <c r="F221" i="5" a="1"/>
  <c r="F221" i="5" s="1"/>
  <c r="F205" i="5" a="1"/>
  <c r="F205" i="5" s="1"/>
  <c r="F215" i="5" a="1"/>
  <c r="F215" i="5" s="1"/>
  <c r="F243" i="5" a="1"/>
  <c r="F243" i="5" s="1"/>
  <c r="F279" i="5" a="1"/>
  <c r="F279" i="5" s="1"/>
  <c r="F272" i="5" a="1"/>
  <c r="F272" i="5" s="1"/>
  <c r="F429" i="5" a="1"/>
  <c r="F429" i="5" s="1"/>
  <c r="F230" i="5" a="1"/>
  <c r="F230" i="5" s="1"/>
  <c r="F401" i="5" a="1"/>
  <c r="F401" i="5" s="1"/>
  <c r="F552" i="5" a="1"/>
  <c r="F552" i="5" s="1"/>
  <c r="F504" i="5" a="1"/>
  <c r="F504" i="5" s="1"/>
  <c r="F609" i="5" a="1"/>
  <c r="F609" i="5" s="1"/>
  <c r="F575" i="5" a="1"/>
  <c r="F575" i="5" s="1"/>
  <c r="F656" i="5" a="1"/>
  <c r="F656" i="5"/>
  <c r="F729" i="5" a="1"/>
  <c r="F729" i="5" s="1"/>
  <c r="F687" i="5" a="1"/>
  <c r="F687" i="5" s="1"/>
  <c r="F628" i="5" a="1"/>
  <c r="F628" i="5" s="1"/>
  <c r="F640" i="5" a="1"/>
  <c r="F640" i="5" s="1"/>
  <c r="F239" i="5" a="1"/>
  <c r="F239" i="5" s="1"/>
  <c r="F157" i="5" a="1"/>
  <c r="F157" i="5" s="1"/>
  <c r="F314" i="5" a="1"/>
  <c r="F314" i="5" s="1"/>
  <c r="F196" i="5" a="1"/>
  <c r="F196" i="5" s="1"/>
  <c r="F431" i="5" a="1"/>
  <c r="F431" i="5" s="1"/>
  <c r="F501" i="5" a="1"/>
  <c r="F501" i="5" s="1"/>
  <c r="F495" i="5" a="1"/>
  <c r="F495" i="5" s="1"/>
  <c r="F378" i="5" a="1"/>
  <c r="F378" i="5" s="1"/>
  <c r="F574" i="5" a="1"/>
  <c r="F574" i="5" s="1"/>
  <c r="F545" i="5" a="1"/>
  <c r="F545" i="5" s="1"/>
  <c r="F605" i="5" a="1"/>
  <c r="F605" i="5" s="1"/>
  <c r="F476" i="5" a="1"/>
  <c r="F476" i="5" s="1"/>
  <c r="F678" i="5" a="1"/>
  <c r="F678" i="5" s="1"/>
  <c r="F657" i="5" a="1"/>
  <c r="F657" i="5" s="1"/>
  <c r="F535" i="5" a="1"/>
  <c r="F535" i="5" s="1"/>
  <c r="F697" i="5" a="1"/>
  <c r="F697" i="5" s="1"/>
  <c r="F671" i="5" a="1"/>
  <c r="F671" i="5" s="1"/>
  <c r="F594" i="5" a="1"/>
  <c r="F594" i="5" s="1"/>
  <c r="F692" i="5" a="1"/>
  <c r="F692" i="5" s="1"/>
  <c r="F658" i="5" a="1"/>
  <c r="F658" i="5" s="1"/>
  <c r="F669" i="5" a="1"/>
  <c r="F669" i="5" s="1"/>
  <c r="F653" i="5" a="1"/>
  <c r="F653" i="5" s="1"/>
  <c r="F726" i="5" a="1"/>
  <c r="F726" i="5" s="1"/>
  <c r="F781" i="5" a="1"/>
  <c r="F781" i="5" s="1"/>
  <c r="F7" i="5" a="1"/>
  <c r="F7" i="5" s="1"/>
  <c r="F45" i="5" a="1"/>
  <c r="F45" i="5" s="1"/>
  <c r="F35" i="5" a="1"/>
  <c r="F35" i="5"/>
  <c r="F57" i="5" a="1"/>
  <c r="F57" i="5" s="1"/>
  <c r="F133" i="5" a="1"/>
  <c r="F133" i="5" s="1"/>
  <c r="F200" i="5" a="1"/>
  <c r="F200" i="5" s="1"/>
  <c r="F183" i="5" a="1"/>
  <c r="F183" i="5" s="1"/>
  <c r="F188" i="5" a="1"/>
  <c r="F188" i="5" s="1"/>
  <c r="F271" i="5" a="1"/>
  <c r="F271" i="5" s="1"/>
  <c r="F467" i="5" a="1"/>
  <c r="F467" i="5" s="1"/>
  <c r="F231" i="5" a="1"/>
  <c r="F231" i="5" s="1"/>
  <c r="F356" i="5" a="1"/>
  <c r="F356" i="5" s="1"/>
  <c r="F481" i="5" a="1"/>
  <c r="F481" i="5" s="1"/>
  <c r="F632" i="5" a="1"/>
  <c r="F632" i="5" s="1"/>
  <c r="F654" i="5" a="1"/>
  <c r="F654" i="5" s="1"/>
  <c r="F683" i="5" a="1"/>
  <c r="F683" i="5" s="1"/>
  <c r="F624" i="5" a="1"/>
  <c r="F624" i="5" s="1"/>
  <c r="F546" i="5" a="1"/>
  <c r="F546" i="5" s="1"/>
  <c r="F570" i="5" a="1"/>
  <c r="F570" i="5" s="1"/>
  <c r="F580" i="5" a="1"/>
  <c r="F580" i="5" s="1"/>
  <c r="F604" i="5" a="1"/>
  <c r="F604" i="5" s="1"/>
  <c r="F590" i="5" a="1"/>
  <c r="F590" i="5" s="1"/>
  <c r="F715" i="5" a="1"/>
  <c r="F715" i="5" s="1"/>
  <c r="F774" i="5" a="1"/>
  <c r="F774" i="5" s="1"/>
  <c r="F758" i="5" a="1"/>
  <c r="F758" i="5" s="1"/>
  <c r="F717" i="5" a="1"/>
  <c r="F717" i="5" s="1"/>
  <c r="F763" i="5" a="1"/>
  <c r="F763" i="5"/>
  <c r="F764" i="5" a="1"/>
  <c r="F764" i="5" s="1"/>
  <c r="F766" i="5" a="1"/>
  <c r="F766" i="5" s="1"/>
  <c r="F771" i="5" a="1"/>
  <c r="F771" i="5" s="1"/>
  <c r="F17" i="5" a="1"/>
  <c r="F17" i="5" s="1"/>
  <c r="F56" i="5" a="1"/>
  <c r="F56" i="5" s="1"/>
  <c r="F121" i="5" a="1"/>
  <c r="F121" i="5" s="1"/>
  <c r="F147" i="5" a="1"/>
  <c r="F147" i="5" s="1"/>
  <c r="F155" i="5" a="1"/>
  <c r="F155" i="5" s="1"/>
  <c r="F209" i="5" a="1"/>
  <c r="F209" i="5" s="1"/>
  <c r="F255" i="5" a="1"/>
  <c r="F255" i="5" s="1"/>
  <c r="F342" i="5" a="1"/>
  <c r="F342" i="5" s="1"/>
  <c r="F316" i="5" a="1"/>
  <c r="F316" i="5" s="1"/>
  <c r="F294" i="5" a="1"/>
  <c r="F294" i="5" s="1"/>
  <c r="F408" i="5" a="1"/>
  <c r="F408" i="5" s="1"/>
  <c r="F334" i="5" a="1"/>
  <c r="F334" i="5" s="1"/>
  <c r="F254" i="5" a="1"/>
  <c r="F254" i="5" s="1"/>
  <c r="F364" i="5" a="1"/>
  <c r="F364" i="5" s="1"/>
  <c r="F374" i="5" a="1"/>
  <c r="F374" i="5" s="1"/>
  <c r="F468" i="5" a="1"/>
  <c r="F468" i="5" s="1"/>
  <c r="F474" i="5" a="1"/>
  <c r="F474" i="5" s="1"/>
  <c r="F461" i="5" a="1"/>
  <c r="F461" i="5" s="1"/>
  <c r="F480" i="5" a="1"/>
  <c r="F480" i="5" s="1"/>
  <c r="F460" i="5" a="1"/>
  <c r="F460" i="5" s="1"/>
  <c r="F532" i="5" a="1"/>
  <c r="F532" i="5" s="1"/>
  <c r="F396" i="5" a="1"/>
  <c r="F396" i="5" s="1"/>
  <c r="F618" i="5" a="1"/>
  <c r="F618" i="5"/>
  <c r="F349" i="5" a="1"/>
  <c r="F349" i="5" s="1"/>
  <c r="F5" i="5" a="1"/>
  <c r="F5" i="5"/>
  <c r="F9" i="5" a="1"/>
  <c r="F9" i="5" s="1"/>
  <c r="F61" i="5" a="1"/>
  <c r="F61" i="5" s="1"/>
  <c r="F86" i="5" a="1"/>
  <c r="F86" i="5" s="1"/>
  <c r="F141" i="5" a="1"/>
  <c r="F141" i="5"/>
  <c r="F131" i="5" a="1"/>
  <c r="F131" i="5" s="1"/>
  <c r="F365" i="5" a="1"/>
  <c r="F365" i="5"/>
  <c r="F151" i="5" a="1"/>
  <c r="F151" i="5" s="1"/>
  <c r="F225" i="5" a="1"/>
  <c r="F225" i="5" s="1"/>
  <c r="F172" i="5" a="1"/>
  <c r="F172" i="5" s="1"/>
  <c r="F145" i="5" a="1"/>
  <c r="F145" i="5" s="1"/>
  <c r="F242" i="5" a="1"/>
  <c r="F242" i="5" s="1"/>
  <c r="F256" i="5" a="1"/>
  <c r="F256" i="5" s="1"/>
  <c r="F203" i="5" a="1"/>
  <c r="F203" i="5" s="1"/>
  <c r="F224" i="5" a="1"/>
  <c r="F224" i="5" s="1"/>
  <c r="F161" i="5" a="1"/>
  <c r="F161" i="5" s="1"/>
  <c r="F194" i="5" a="1"/>
  <c r="F194" i="5" s="1"/>
  <c r="F404" i="5" a="1"/>
  <c r="F404" i="5" s="1"/>
  <c r="F450" i="5" a="1"/>
  <c r="F450" i="5" s="1"/>
  <c r="F376" i="5" a="1"/>
  <c r="F376" i="5" s="1"/>
  <c r="F372" i="5" a="1"/>
  <c r="F372" i="5" s="1"/>
  <c r="F443" i="5" a="1"/>
  <c r="F443" i="5" s="1"/>
  <c r="N443" i="5" s="1"/>
  <c r="F329" i="5" a="1"/>
  <c r="F329" i="5" s="1"/>
  <c r="F412" i="5" a="1"/>
  <c r="F412" i="5" s="1"/>
  <c r="F377" i="5" a="1"/>
  <c r="F377" i="5" s="1"/>
  <c r="F390" i="5" a="1"/>
  <c r="F390" i="5" s="1"/>
  <c r="F479" i="5" a="1"/>
  <c r="F479" i="5" s="1"/>
  <c r="F444" i="5" a="1"/>
  <c r="F444" i="5" s="1"/>
  <c r="F525" i="5" a="1"/>
  <c r="F525" i="5" s="1"/>
  <c r="F563" i="5" a="1"/>
  <c r="F563" i="5" s="1"/>
  <c r="F643" i="5" a="1"/>
  <c r="F643" i="5"/>
  <c r="F634" i="5" a="1"/>
  <c r="F634" i="5" s="1"/>
  <c r="F596" i="5" a="1"/>
  <c r="F596" i="5" s="1"/>
  <c r="F427" i="5" a="1"/>
  <c r="F427" i="5" s="1"/>
  <c r="F639" i="5" a="1"/>
  <c r="F639" i="5" s="1"/>
  <c r="F627" i="5" a="1"/>
  <c r="F627" i="5" s="1"/>
  <c r="F608" i="5" a="1"/>
  <c r="F608" i="5"/>
  <c r="F578" i="5" a="1"/>
  <c r="F578" i="5" s="1"/>
  <c r="F616" i="5" a="1"/>
  <c r="F616" i="5" s="1"/>
  <c r="F737" i="5" a="1"/>
  <c r="F737" i="5" s="1"/>
  <c r="F684" i="5" a="1"/>
  <c r="F684" i="5" s="1"/>
  <c r="F125" i="5" a="1"/>
  <c r="F125" i="5" s="1"/>
  <c r="F358" i="5" a="1"/>
  <c r="F358" i="5" s="1"/>
  <c r="F195" i="5" a="1"/>
  <c r="F195" i="5" s="1"/>
  <c r="F423" i="5" a="1"/>
  <c r="F423" i="5" s="1"/>
  <c r="F385" i="5" a="1"/>
  <c r="F385" i="5" s="1"/>
  <c r="F523" i="5" a="1"/>
  <c r="F523" i="5" s="1"/>
  <c r="F335" i="5" a="1"/>
  <c r="F335" i="5" s="1"/>
  <c r="F502" i="5" a="1"/>
  <c r="F502" i="5" s="1"/>
  <c r="F533" i="5" a="1"/>
  <c r="F533" i="5" s="1"/>
  <c r="F536" i="5" a="1"/>
  <c r="F536" i="5" s="1"/>
  <c r="F584" i="5" a="1"/>
  <c r="F584" i="5" s="1"/>
  <c r="F695" i="5" a="1"/>
  <c r="F695" i="5" s="1"/>
  <c r="F587" i="5" a="1"/>
  <c r="F587" i="5"/>
  <c r="F593" i="5" a="1"/>
  <c r="F593" i="5" s="1"/>
  <c r="F544" i="5" a="1"/>
  <c r="F544" i="5" s="1"/>
  <c r="F722" i="5" a="1"/>
  <c r="F722" i="5" s="1"/>
  <c r="F701" i="5" a="1"/>
  <c r="F701" i="5" s="1"/>
  <c r="F753" i="5" a="1"/>
  <c r="F753" i="5" s="1"/>
  <c r="F783" i="5" a="1"/>
  <c r="F783" i="5" s="1"/>
  <c r="F782" i="5" a="1"/>
  <c r="F782" i="5" s="1"/>
  <c r="F48" i="5" a="1"/>
  <c r="F48" i="5" s="1"/>
  <c r="F80" i="5" a="1"/>
  <c r="F80" i="5" s="1"/>
  <c r="F109" i="5" a="1"/>
  <c r="F109" i="5" s="1"/>
  <c r="F146" i="5" a="1"/>
  <c r="F146" i="5"/>
  <c r="F139" i="5" a="1"/>
  <c r="F139" i="5" s="1"/>
  <c r="F245" i="5" a="1"/>
  <c r="F245" i="5" s="1"/>
  <c r="F333" i="5" a="1"/>
  <c r="F333" i="5" s="1"/>
  <c r="F201" i="5" a="1"/>
  <c r="F201" i="5" s="1"/>
  <c r="F363" i="5" a="1"/>
  <c r="F363" i="5" s="1"/>
  <c r="F288" i="5" a="1"/>
  <c r="F288" i="5"/>
  <c r="F436" i="5" a="1"/>
  <c r="F436" i="5" s="1"/>
  <c r="F473" i="5" a="1"/>
  <c r="F473" i="5" s="1"/>
  <c r="F232" i="5" a="1"/>
  <c r="F232" i="5" s="1"/>
  <c r="F508" i="5" a="1"/>
  <c r="F508" i="5" s="1"/>
  <c r="F572" i="5" a="1"/>
  <c r="F572" i="5" s="1"/>
  <c r="F614" i="5" a="1"/>
  <c r="F614" i="5" s="1"/>
  <c r="F543" i="5" a="1"/>
  <c r="F543" i="5"/>
  <c r="F689" i="5" a="1"/>
  <c r="F689" i="5" s="1"/>
  <c r="F712" i="5" a="1"/>
  <c r="F712" i="5" s="1"/>
  <c r="F6" i="5" a="1"/>
  <c r="F6" i="5" s="1"/>
  <c r="F14" i="5" a="1"/>
  <c r="F14" i="5" s="1"/>
  <c r="F10" i="5" a="1"/>
  <c r="F10" i="5" s="1"/>
  <c r="F15" i="5" a="1"/>
  <c r="F15" i="5" s="1"/>
  <c r="F27" i="5" a="1"/>
  <c r="F27" i="5" s="1"/>
  <c r="F34" i="5" a="1"/>
  <c r="F34" i="5" s="1"/>
  <c r="F54" i="5" a="1"/>
  <c r="F54" i="5" s="1"/>
  <c r="F62" i="5" a="1"/>
  <c r="F62" i="5" s="1"/>
  <c r="F77" i="5" a="1"/>
  <c r="F77" i="5" s="1"/>
  <c r="F69" i="5" a="1"/>
  <c r="F69" i="5" s="1"/>
  <c r="F110" i="5" a="1"/>
  <c r="F110" i="5" s="1"/>
  <c r="F108" i="5" a="1"/>
  <c r="F108" i="5" s="1"/>
  <c r="F111" i="5" a="1"/>
  <c r="F111" i="5" s="1"/>
  <c r="F83" i="5" a="1"/>
  <c r="F83" i="5" s="1"/>
  <c r="F118" i="5" a="1"/>
  <c r="F118" i="5" s="1"/>
  <c r="F38" i="5" a="1"/>
  <c r="F38" i="5" s="1"/>
  <c r="F207" i="5" a="1"/>
  <c r="F207" i="5" s="1"/>
  <c r="F311" i="5" a="1"/>
  <c r="F311" i="5" s="1"/>
  <c r="F158" i="5" a="1"/>
  <c r="F158" i="5" s="1"/>
  <c r="F159" i="5" a="1"/>
  <c r="F159" i="5" s="1"/>
  <c r="F326" i="5" a="1"/>
  <c r="F326" i="5" s="1"/>
  <c r="F339" i="5" a="1"/>
  <c r="F339" i="5" s="1"/>
  <c r="F345" i="5" a="1"/>
  <c r="F345" i="5" s="1"/>
  <c r="F222" i="5" a="1"/>
  <c r="F222" i="5" s="1"/>
  <c r="F265" i="5" a="1"/>
  <c r="F265" i="5" s="1"/>
  <c r="F410" i="5" a="1"/>
  <c r="F410" i="5"/>
  <c r="F298" i="5" a="1"/>
  <c r="F298" i="5" s="1"/>
  <c r="F457" i="5" a="1"/>
  <c r="F457" i="5" s="1"/>
  <c r="F448" i="5" a="1"/>
  <c r="F448" i="5"/>
  <c r="F360" i="5" a="1"/>
  <c r="F360" i="5" s="1"/>
  <c r="F402" i="5" a="1"/>
  <c r="F402" i="5" s="1"/>
  <c r="F537" i="5" a="1"/>
  <c r="F537" i="5" s="1"/>
  <c r="F475" i="5" a="1"/>
  <c r="F475" i="5" s="1"/>
  <c r="F439" i="5" a="1"/>
  <c r="F439" i="5" s="1"/>
  <c r="F558" i="5" a="1"/>
  <c r="F558" i="5" s="1"/>
  <c r="F647" i="5" a="1"/>
  <c r="F647" i="5" s="1"/>
  <c r="F583" i="5" a="1"/>
  <c r="F583" i="5" s="1"/>
  <c r="F589" i="5" a="1"/>
  <c r="F589" i="5" s="1"/>
  <c r="F673" i="5" a="1"/>
  <c r="F673" i="5" s="1"/>
  <c r="F706" i="5" a="1"/>
  <c r="F706" i="5" s="1"/>
  <c r="F85" i="5" a="1"/>
  <c r="F85" i="5" s="1"/>
  <c r="F187" i="5" a="1"/>
  <c r="F187" i="5" s="1"/>
  <c r="F261" i="5" a="1"/>
  <c r="F261" i="5" s="1"/>
  <c r="F119" i="5" a="1"/>
  <c r="F119" i="5" s="1"/>
  <c r="F337" i="5" a="1"/>
  <c r="F337" i="5" s="1"/>
  <c r="F234" i="5" a="1"/>
  <c r="F234" i="5" s="1"/>
  <c r="F357" i="5" a="1"/>
  <c r="F357" i="5"/>
  <c r="F371" i="5" a="1"/>
  <c r="F371" i="5" s="1"/>
  <c r="F455" i="5" a="1"/>
  <c r="F455" i="5" s="1"/>
  <c r="F491" i="5" a="1"/>
  <c r="F491" i="5" s="1"/>
  <c r="F518" i="5" a="1"/>
  <c r="F518" i="5" s="1"/>
  <c r="F463" i="5" a="1"/>
  <c r="F463" i="5" s="1"/>
  <c r="F600" i="5" a="1"/>
  <c r="F600" i="5" s="1"/>
  <c r="F524" i="5" a="1"/>
  <c r="F524" i="5" s="1"/>
  <c r="F516" i="5" a="1"/>
  <c r="F516" i="5" s="1"/>
  <c r="F623" i="5" a="1"/>
  <c r="F623" i="5" s="1"/>
  <c r="F506" i="5" a="1"/>
  <c r="F506" i="5" s="1"/>
  <c r="F610" i="5" a="1"/>
  <c r="F610" i="5" s="1"/>
  <c r="N610" i="5" s="1"/>
  <c r="F668" i="5" a="1"/>
  <c r="F668" i="5" s="1"/>
  <c r="F651" i="5" a="1"/>
  <c r="F651" i="5" s="1"/>
  <c r="F743" i="5" a="1"/>
  <c r="F743" i="5"/>
  <c r="F705" i="5" a="1"/>
  <c r="F705" i="5" s="1"/>
  <c r="F785" i="5" a="1"/>
  <c r="F785" i="5" s="1"/>
  <c r="G477" i="5" a="1"/>
  <c r="G477" i="5" s="1"/>
  <c r="G514" i="5" a="1"/>
  <c r="G514" i="5" s="1"/>
  <c r="G354" i="5" a="1"/>
  <c r="G354" i="5" s="1"/>
  <c r="G498" i="5" a="1"/>
  <c r="G498" i="5"/>
  <c r="G503" i="5" a="1"/>
  <c r="G503" i="5" s="1"/>
  <c r="G497" i="5" a="1"/>
  <c r="G497" i="5" s="1"/>
  <c r="G645" i="5" a="1"/>
  <c r="G645" i="5"/>
  <c r="G521" i="5" a="1"/>
  <c r="G521" i="5" s="1"/>
  <c r="G733" i="5" a="1"/>
  <c r="G733" i="5" s="1"/>
  <c r="G626" i="5" a="1"/>
  <c r="G626" i="5" s="1"/>
  <c r="G750" i="5" a="1"/>
  <c r="G750" i="5" s="1"/>
  <c r="G748" i="5" a="1"/>
  <c r="G748" i="5" s="1"/>
  <c r="G599" i="5" a="1"/>
  <c r="G599" i="5" s="1"/>
  <c r="G8" i="5" a="1"/>
  <c r="G8" i="5" s="1"/>
  <c r="G23" i="5" a="1"/>
  <c r="G23" i="5" s="1"/>
  <c r="G19" i="5" a="1"/>
  <c r="G19" i="5" s="1"/>
  <c r="G39" i="5" a="1"/>
  <c r="G39" i="5" s="1"/>
  <c r="G44" i="5" a="1"/>
  <c r="G44" i="5" s="1"/>
  <c r="G58" i="5" a="1"/>
  <c r="G58" i="5" s="1"/>
  <c r="G53" i="5" a="1"/>
  <c r="G53" i="5" s="1"/>
  <c r="G29" i="5" a="1"/>
  <c r="G29" i="5" s="1"/>
  <c r="G68" i="5" a="1"/>
  <c r="G68" i="5" s="1"/>
  <c r="G71" i="5" a="1"/>
  <c r="G71" i="5" s="1"/>
  <c r="G135" i="5" a="1"/>
  <c r="G135" i="5" s="1"/>
  <c r="G148" i="5" a="1"/>
  <c r="G148" i="5" s="1"/>
  <c r="G149" i="5" a="1"/>
  <c r="G149" i="5" s="1"/>
  <c r="G197" i="5" a="1"/>
  <c r="G197" i="5" s="1"/>
  <c r="G107" i="5" a="1"/>
  <c r="G107" i="5" s="1"/>
  <c r="G240" i="5" a="1"/>
  <c r="G240" i="5" s="1"/>
  <c r="G303" i="5" a="1"/>
  <c r="G303" i="5" s="1"/>
  <c r="G138" i="5" a="1"/>
  <c r="G138" i="5" s="1"/>
  <c r="G278" i="5" a="1"/>
  <c r="G278" i="5" s="1"/>
  <c r="G312" i="5" a="1"/>
  <c r="G312" i="5" s="1"/>
  <c r="G285" i="5" a="1"/>
  <c r="G285" i="5" s="1"/>
  <c r="G206" i="5" a="1"/>
  <c r="G206" i="5" s="1"/>
  <c r="G290" i="5" a="1"/>
  <c r="G290" i="5" s="1"/>
  <c r="G266" i="5" a="1"/>
  <c r="G266" i="5" s="1"/>
  <c r="G520" i="5" a="1"/>
  <c r="G520" i="5" s="1"/>
  <c r="G282" i="5" a="1"/>
  <c r="G282" i="5" s="1"/>
  <c r="G417" i="5" a="1"/>
  <c r="G417" i="5"/>
  <c r="G18" i="5" a="1"/>
  <c r="G18" i="5" s="1"/>
  <c r="G65" i="5" a="1"/>
  <c r="G65" i="5" s="1"/>
  <c r="G72" i="5" a="1"/>
  <c r="G72" i="5" s="1"/>
  <c r="G22" i="5" a="1"/>
  <c r="G22" i="5" s="1"/>
  <c r="G70" i="5" a="1"/>
  <c r="G70" i="5" s="1"/>
  <c r="G67" i="5" a="1"/>
  <c r="G67" i="5" s="1"/>
  <c r="G126" i="5" a="1"/>
  <c r="G126" i="5" s="1"/>
  <c r="G89" i="5" a="1"/>
  <c r="G89" i="5" s="1"/>
  <c r="G81" i="5" a="1"/>
  <c r="G81" i="5" s="1"/>
  <c r="G250" i="5" a="1"/>
  <c r="G250" i="5" s="1"/>
  <c r="G229" i="5" a="1"/>
  <c r="G229" i="5" s="1"/>
  <c r="G258" i="5" a="1"/>
  <c r="G258" i="5" s="1"/>
  <c r="G309" i="5" a="1"/>
  <c r="G309" i="5" s="1"/>
  <c r="G317" i="5" a="1"/>
  <c r="G317" i="5" s="1"/>
  <c r="G456" i="5" a="1"/>
  <c r="G456" i="5" s="1"/>
  <c r="G411" i="5" a="1"/>
  <c r="G411" i="5" s="1"/>
  <c r="G451" i="5" a="1"/>
  <c r="G451" i="5" s="1"/>
  <c r="G538" i="5" a="1"/>
  <c r="G538" i="5" s="1"/>
  <c r="G522" i="5" a="1"/>
  <c r="G522" i="5" s="1"/>
  <c r="G573" i="5" a="1"/>
  <c r="G573" i="5" s="1"/>
  <c r="G561" i="5" a="1"/>
  <c r="G561" i="5" s="1"/>
  <c r="G438" i="5" a="1"/>
  <c r="G438" i="5" s="1"/>
  <c r="G582" i="5" a="1"/>
  <c r="G582" i="5"/>
  <c r="G607" i="5" a="1"/>
  <c r="G607" i="5" s="1"/>
  <c r="G512" i="5" a="1"/>
  <c r="G512" i="5" s="1"/>
  <c r="G625" i="5" a="1"/>
  <c r="G625" i="5" s="1"/>
  <c r="G478" i="5" a="1"/>
  <c r="G478" i="5" s="1"/>
  <c r="G644" i="5" a="1"/>
  <c r="G644" i="5" s="1"/>
  <c r="G622" i="5" a="1"/>
  <c r="G622" i="5" s="1"/>
  <c r="G529" i="5" a="1"/>
  <c r="G529" i="5" s="1"/>
  <c r="G677" i="5" a="1"/>
  <c r="G677" i="5" s="1"/>
  <c r="G674" i="5" a="1"/>
  <c r="G674" i="5" s="1"/>
  <c r="G576" i="5" a="1"/>
  <c r="G576" i="5" s="1"/>
  <c r="G693" i="5" a="1"/>
  <c r="G693" i="5" s="1"/>
  <c r="G719" i="5" a="1"/>
  <c r="G719" i="5" s="1"/>
  <c r="G735" i="5" a="1"/>
  <c r="G735" i="5" s="1"/>
  <c r="G619" i="5" a="1"/>
  <c r="G619" i="5" s="1"/>
  <c r="G731" i="5" a="1"/>
  <c r="G731" i="5" s="1"/>
  <c r="G736" i="5" a="1"/>
  <c r="G736" i="5" s="1"/>
  <c r="G702" i="5" a="1"/>
  <c r="G702" i="5" s="1"/>
  <c r="G122" i="5" a="1"/>
  <c r="G122" i="5" s="1"/>
  <c r="G176" i="5" a="1"/>
  <c r="G176" i="5"/>
  <c r="G115" i="5" a="1"/>
  <c r="G115" i="5" s="1"/>
  <c r="G204" i="5" a="1"/>
  <c r="G204" i="5" s="1"/>
  <c r="G160" i="5" a="1"/>
  <c r="G160" i="5" s="1"/>
  <c r="G144" i="5" a="1"/>
  <c r="G144" i="5" s="1"/>
  <c r="G237" i="5" a="1"/>
  <c r="G237" i="5" s="1"/>
  <c r="G268" i="5" a="1"/>
  <c r="G268" i="5" s="1"/>
  <c r="G280" i="5" a="1"/>
  <c r="G280" i="5" s="1"/>
  <c r="G283" i="5" a="1"/>
  <c r="G283" i="5" s="1"/>
  <c r="G305" i="5" a="1"/>
  <c r="G305" i="5" s="1"/>
  <c r="G293" i="5" a="1"/>
  <c r="G293" i="5" s="1"/>
  <c r="G406" i="5" a="1"/>
  <c r="G406" i="5" s="1"/>
  <c r="G289" i="5" a="1"/>
  <c r="G289" i="5" s="1"/>
  <c r="G394" i="5" a="1"/>
  <c r="G394" i="5" s="1"/>
  <c r="G253" i="5" a="1"/>
  <c r="G253" i="5" s="1"/>
  <c r="G397" i="5" a="1"/>
  <c r="G397" i="5" s="1"/>
  <c r="G52" i="5" a="1"/>
  <c r="G52" i="5" s="1"/>
  <c r="G47" i="5" a="1"/>
  <c r="G47" i="5" s="1"/>
  <c r="G99" i="5" a="1"/>
  <c r="G99" i="5" s="1"/>
  <c r="G93" i="5" a="1"/>
  <c r="G93" i="5" s="1"/>
  <c r="G105" i="5" a="1"/>
  <c r="G105" i="5" s="1"/>
  <c r="G106" i="5" a="1"/>
  <c r="G106" i="5" s="1"/>
  <c r="G114" i="5" a="1"/>
  <c r="G114" i="5" s="1"/>
  <c r="G94" i="5" a="1"/>
  <c r="G94" i="5" s="1"/>
  <c r="G152" i="5" a="1"/>
  <c r="G152" i="5" s="1"/>
  <c r="G169" i="5" a="1"/>
  <c r="G169" i="5" s="1"/>
  <c r="G210" i="5" a="1"/>
  <c r="G210" i="5" s="1"/>
  <c r="G101" i="5" a="1"/>
  <c r="G101" i="5" s="1"/>
  <c r="G319" i="5" a="1"/>
  <c r="G319" i="5" s="1"/>
  <c r="G350" i="5" a="1"/>
  <c r="G350" i="5" s="1"/>
  <c r="G338" i="5" a="1"/>
  <c r="G338" i="5" s="1"/>
  <c r="G398" i="5" a="1"/>
  <c r="G398" i="5" s="1"/>
  <c r="G370" i="5" a="1"/>
  <c r="G370" i="5" s="1"/>
  <c r="G433" i="5" a="1"/>
  <c r="G433" i="5" s="1"/>
  <c r="G331" i="5" a="1"/>
  <c r="G331" i="5" s="1"/>
  <c r="G454" i="5" a="1"/>
  <c r="G454" i="5" s="1"/>
  <c r="G490" i="5" a="1"/>
  <c r="G490" i="5" s="1"/>
  <c r="G488" i="5" a="1"/>
  <c r="G488" i="5" s="1"/>
  <c r="G579" i="5" a="1"/>
  <c r="G579" i="5" s="1"/>
  <c r="G602" i="5" a="1"/>
  <c r="G602" i="5" s="1"/>
  <c r="G637" i="5" a="1"/>
  <c r="G637" i="5" s="1"/>
  <c r="G686" i="5" a="1"/>
  <c r="G686" i="5" s="1"/>
  <c r="G650" i="5" a="1"/>
  <c r="G650" i="5" s="1"/>
  <c r="G725" i="5" a="1"/>
  <c r="G725" i="5" s="1"/>
  <c r="G685" i="5" a="1"/>
  <c r="G685" i="5" s="1"/>
  <c r="G635" i="5" a="1"/>
  <c r="G635" i="5" s="1"/>
  <c r="G734" i="5" a="1"/>
  <c r="G734" i="5" s="1"/>
  <c r="G744" i="5" a="1"/>
  <c r="G744" i="5" s="1"/>
  <c r="G696" i="5" a="1"/>
  <c r="G696" i="5" s="1"/>
  <c r="G630" i="5" a="1"/>
  <c r="G630" i="5" s="1"/>
  <c r="G741" i="5" a="1"/>
  <c r="G741" i="5"/>
  <c r="G91" i="5" a="1"/>
  <c r="G91" i="5" s="1"/>
  <c r="G164" i="5" a="1"/>
  <c r="G164" i="5" s="1"/>
  <c r="G332" i="5" a="1"/>
  <c r="G332" i="5"/>
  <c r="G346" i="5" a="1"/>
  <c r="G346" i="5" s="1"/>
  <c r="G320" i="5" a="1"/>
  <c r="G320" i="5" s="1"/>
  <c r="G368" i="5" a="1"/>
  <c r="G368" i="5" s="1"/>
  <c r="G425" i="5" a="1"/>
  <c r="G425" i="5" s="1"/>
  <c r="G487" i="5" a="1"/>
  <c r="G487" i="5" s="1"/>
  <c r="G621" i="5" a="1"/>
  <c r="G621" i="5" s="1"/>
  <c r="G483" i="5" a="1"/>
  <c r="G483" i="5" s="1"/>
  <c r="G494" i="5" a="1"/>
  <c r="G494" i="5" s="1"/>
  <c r="G567" i="5" a="1"/>
  <c r="G567" i="5" s="1"/>
  <c r="G591" i="5" a="1"/>
  <c r="G591" i="5" s="1"/>
  <c r="G585" i="5" a="1"/>
  <c r="G585" i="5" s="1"/>
  <c r="G641" i="5" a="1"/>
  <c r="G641" i="5" s="1"/>
  <c r="G679" i="5" a="1"/>
  <c r="G679" i="5" s="1"/>
  <c r="G772" i="5" a="1"/>
  <c r="G772" i="5" s="1"/>
  <c r="G780" i="5" a="1"/>
  <c r="G780" i="5" s="1"/>
  <c r="G718" i="5" a="1"/>
  <c r="G718" i="5" s="1"/>
  <c r="G720" i="5" a="1"/>
  <c r="G720" i="5" s="1"/>
  <c r="G757" i="5" a="1"/>
  <c r="G757" i="5" s="1"/>
  <c r="G787" i="5" a="1"/>
  <c r="G787" i="5" s="1"/>
  <c r="G228" i="5" a="1"/>
  <c r="G228" i="5"/>
  <c r="G275" i="5" a="1"/>
  <c r="G275" i="5" s="1"/>
  <c r="G291" i="5" a="1"/>
  <c r="G291" i="5" s="1"/>
  <c r="G403" i="5" a="1"/>
  <c r="G403" i="5" s="1"/>
  <c r="G466" i="5" a="1"/>
  <c r="G466" i="5" s="1"/>
  <c r="G393" i="5" a="1"/>
  <c r="G393" i="5" s="1"/>
  <c r="G453" i="5" a="1"/>
  <c r="G453" i="5" s="1"/>
  <c r="G499" i="5" a="1"/>
  <c r="G499" i="5" s="1"/>
  <c r="G505" i="5" a="1"/>
  <c r="G505" i="5" s="1"/>
  <c r="G542" i="5" a="1"/>
  <c r="G542" i="5" s="1"/>
  <c r="G534" i="5" a="1"/>
  <c r="G534" i="5" s="1"/>
  <c r="G586" i="5" a="1"/>
  <c r="G586" i="5" s="1"/>
  <c r="G606" i="5" a="1"/>
  <c r="G606" i="5" s="1"/>
  <c r="G659" i="5" a="1"/>
  <c r="G659" i="5" s="1"/>
  <c r="G560" i="5" a="1"/>
  <c r="G560" i="5" s="1"/>
  <c r="G699" i="5" a="1"/>
  <c r="G699" i="5" s="1"/>
  <c r="G709" i="5" a="1"/>
  <c r="G709" i="5" s="1"/>
  <c r="G714" i="5" a="1"/>
  <c r="G714" i="5" s="1"/>
  <c r="G112" i="5" a="1"/>
  <c r="G112" i="5" s="1"/>
  <c r="G142" i="5" a="1"/>
  <c r="G142" i="5" s="1"/>
  <c r="G325" i="5" a="1"/>
  <c r="G325" i="5" s="1"/>
  <c r="G366" i="5" a="1"/>
  <c r="G366" i="5"/>
  <c r="G649" i="5" a="1"/>
  <c r="G649" i="5" s="1"/>
  <c r="G597" i="5" a="1"/>
  <c r="G597" i="5" s="1"/>
  <c r="G723" i="5" a="1"/>
  <c r="G723" i="5" s="1"/>
  <c r="G786" i="5" a="1"/>
  <c r="G786" i="5" s="1"/>
  <c r="G78" i="5" a="1"/>
  <c r="G78" i="5" s="1"/>
  <c r="G165" i="5" a="1"/>
  <c r="G165" i="5" s="1"/>
  <c r="G168" i="5" a="1"/>
  <c r="G168" i="5" s="1"/>
  <c r="G213" i="5" a="1"/>
  <c r="G213" i="5" s="1"/>
  <c r="G137" i="5" a="1"/>
  <c r="G137" i="5" s="1"/>
  <c r="G171" i="5" a="1"/>
  <c r="G171" i="5" s="1"/>
  <c r="G286" i="5" a="1"/>
  <c r="G286" i="5" s="1"/>
  <c r="G177" i="5" a="1"/>
  <c r="G177" i="5" s="1"/>
  <c r="G321" i="5" a="1"/>
  <c r="G321" i="5" s="1"/>
  <c r="G295" i="5" a="1"/>
  <c r="G295" i="5" s="1"/>
  <c r="G344" i="5" a="1"/>
  <c r="G344" i="5" s="1"/>
  <c r="G302" i="5" a="1"/>
  <c r="G302" i="5" s="1"/>
  <c r="G219" i="5" a="1"/>
  <c r="G219" i="5" s="1"/>
  <c r="G327" i="5" a="1"/>
  <c r="G327" i="5" s="1"/>
  <c r="G373" i="5" a="1"/>
  <c r="G373" i="5" s="1"/>
  <c r="G405" i="5" a="1"/>
  <c r="G405" i="5" s="1"/>
  <c r="G564" i="5" a="1"/>
  <c r="G564" i="5" s="1"/>
  <c r="G509" i="5" a="1"/>
  <c r="G509" i="5" s="1"/>
  <c r="G413" i="5" a="1"/>
  <c r="G413" i="5" s="1"/>
  <c r="G449" i="5" a="1"/>
  <c r="G449" i="5" s="1"/>
  <c r="G620" i="5" a="1"/>
  <c r="G620" i="5" s="1"/>
  <c r="G555" i="5" a="1"/>
  <c r="G555" i="5" s="1"/>
  <c r="G691" i="5" a="1"/>
  <c r="G691" i="5" s="1"/>
  <c r="G776" i="5" a="1"/>
  <c r="G776" i="5" s="1"/>
  <c r="G778" i="5" a="1"/>
  <c r="G778" i="5" s="1"/>
  <c r="G759" i="5" a="1"/>
  <c r="G759" i="5" s="1"/>
  <c r="G663" i="5" a="1"/>
  <c r="G663" i="5" s="1"/>
  <c r="G784" i="5" a="1"/>
  <c r="G784" i="5" s="1"/>
  <c r="G50" i="5" a="1"/>
  <c r="G50" i="5" s="1"/>
  <c r="G60" i="5" a="1"/>
  <c r="G60" i="5" s="1"/>
  <c r="G63" i="5" a="1"/>
  <c r="G63" i="5" s="1"/>
  <c r="G103" i="5" a="1"/>
  <c r="G103" i="5" s="1"/>
  <c r="G296" i="5" a="1"/>
  <c r="G296" i="5" s="1"/>
  <c r="G304" i="5" a="1"/>
  <c r="G304" i="5" s="1"/>
  <c r="G269" i="5" a="1"/>
  <c r="G269" i="5" s="1"/>
  <c r="G352" i="5" a="1"/>
  <c r="G352" i="5" s="1"/>
  <c r="G515" i="5" a="1"/>
  <c r="G515" i="5" s="1"/>
  <c r="G562" i="5" a="1"/>
  <c r="G562" i="5" s="1"/>
  <c r="G611" i="5" a="1"/>
  <c r="G611" i="5" s="1"/>
  <c r="G409" i="5" a="1"/>
  <c r="G409" i="5" s="1"/>
  <c r="G633" i="5" a="1"/>
  <c r="G633" i="5" s="1"/>
  <c r="G672" i="5" a="1"/>
  <c r="G672" i="5" s="1"/>
  <c r="O672" i="5" s="1"/>
  <c r="G541" i="5" a="1"/>
  <c r="G541" i="5" s="1"/>
  <c r="G704" i="5" a="1"/>
  <c r="G704" i="5" s="1"/>
  <c r="G675" i="5" a="1"/>
  <c r="G675" i="5" s="1"/>
  <c r="G603" i="5" a="1"/>
  <c r="G603" i="5" s="1"/>
  <c r="G566" i="5" a="1"/>
  <c r="G566" i="5" s="1"/>
  <c r="G636" i="5" a="1"/>
  <c r="G636" i="5" s="1"/>
  <c r="G700" i="5" a="1"/>
  <c r="G700" i="5" s="1"/>
  <c r="G742" i="5" a="1"/>
  <c r="G742" i="5" s="1"/>
  <c r="G713" i="5" a="1"/>
  <c r="G713" i="5" s="1"/>
  <c r="G707" i="5" a="1"/>
  <c r="G707" i="5" s="1"/>
  <c r="G749" i="5" a="1"/>
  <c r="G749" i="5" s="1"/>
  <c r="G711" i="5" a="1"/>
  <c r="G711" i="5" s="1"/>
  <c r="G773" i="5" a="1"/>
  <c r="G773" i="5" s="1"/>
  <c r="G756" i="5" a="1"/>
  <c r="G756" i="5" s="1"/>
  <c r="G12" i="5" a="1"/>
  <c r="G12" i="5" s="1"/>
  <c r="G40" i="5" a="1"/>
  <c r="G40" i="5" s="1"/>
  <c r="G120" i="5" a="1"/>
  <c r="G120" i="5" s="1"/>
  <c r="G150" i="5" a="1"/>
  <c r="G150" i="5" s="1"/>
  <c r="G182" i="5" a="1"/>
  <c r="G182" i="5" s="1"/>
  <c r="G233" i="5" a="1"/>
  <c r="G233" i="5"/>
  <c r="G153" i="5" a="1"/>
  <c r="G153" i="5" s="1"/>
  <c r="G202" i="5" a="1"/>
  <c r="G202" i="5" s="1"/>
  <c r="G330" i="5" a="1"/>
  <c r="G330" i="5" s="1"/>
  <c r="G226" i="5" a="1"/>
  <c r="G226" i="5" s="1"/>
  <c r="G216" i="5" a="1"/>
  <c r="G216" i="5" s="1"/>
  <c r="G257" i="5" a="1"/>
  <c r="G257" i="5" s="1"/>
  <c r="G548" i="5" a="1"/>
  <c r="G548" i="5" s="1"/>
  <c r="G486" i="5" a="1"/>
  <c r="G486" i="5" s="1"/>
  <c r="G244" i="5" a="1"/>
  <c r="G244" i="5" s="1"/>
  <c r="G517" i="5" a="1"/>
  <c r="G517" i="5" s="1"/>
  <c r="G577" i="5" a="1"/>
  <c r="G577" i="5" s="1"/>
  <c r="G507" i="5" a="1"/>
  <c r="G507" i="5" s="1"/>
  <c r="G571" i="5" a="1"/>
  <c r="G571" i="5" s="1"/>
  <c r="G568" i="5" a="1"/>
  <c r="G568" i="5" s="1"/>
  <c r="G708" i="5" a="1"/>
  <c r="G708" i="5" s="1"/>
  <c r="G660" i="5" a="1"/>
  <c r="G660" i="5" s="1"/>
  <c r="G716" i="5" a="1"/>
  <c r="G716" i="5" s="1"/>
  <c r="G703" i="5" a="1"/>
  <c r="G703" i="5" s="1"/>
  <c r="G629" i="5" a="1"/>
  <c r="G629" i="5" s="1"/>
  <c r="G767" i="5" a="1"/>
  <c r="G767" i="5" s="1"/>
  <c r="G26" i="5" a="1"/>
  <c r="G26" i="5"/>
  <c r="G41" i="5" a="1"/>
  <c r="G41" i="5" s="1"/>
  <c r="G30" i="5" a="1"/>
  <c r="G30" i="5" s="1"/>
  <c r="G104" i="5" a="1"/>
  <c r="G104" i="5" s="1"/>
  <c r="G123" i="5" a="1"/>
  <c r="G123" i="5" s="1"/>
  <c r="G113" i="5" a="1"/>
  <c r="G113" i="5" s="1"/>
  <c r="G92" i="5" a="1"/>
  <c r="G92" i="5" s="1"/>
  <c r="G74" i="5" a="1"/>
  <c r="G74" i="5" s="1"/>
  <c r="G173" i="5" a="1"/>
  <c r="G173" i="5" s="1"/>
  <c r="G299" i="5" a="1"/>
  <c r="G299" i="5"/>
  <c r="G306" i="5" a="1"/>
  <c r="G306" i="5" s="1"/>
  <c r="G361" i="5" a="1"/>
  <c r="G361" i="5" s="1"/>
  <c r="G284" i="5" a="1"/>
  <c r="G284" i="5"/>
  <c r="G391" i="5" a="1"/>
  <c r="G391" i="5" s="1"/>
  <c r="G464" i="5" a="1"/>
  <c r="G464" i="5" s="1"/>
  <c r="G343" i="5" a="1"/>
  <c r="G343" i="5" s="1"/>
  <c r="G539" i="5" a="1"/>
  <c r="G539" i="5" s="1"/>
  <c r="G531" i="5" a="1"/>
  <c r="G531" i="5" s="1"/>
  <c r="G511" i="5" a="1"/>
  <c r="G511" i="5" s="1"/>
  <c r="G592" i="5" a="1"/>
  <c r="G592" i="5" s="1"/>
  <c r="G441" i="5" a="1"/>
  <c r="G441" i="5" s="1"/>
  <c r="G42" i="5" a="1"/>
  <c r="G42" i="5" s="1"/>
  <c r="G500" i="5" a="1"/>
  <c r="G500" i="5" s="1"/>
  <c r="G681" i="5" a="1"/>
  <c r="G681" i="5" s="1"/>
  <c r="G667" i="5" a="1"/>
  <c r="G667" i="5" s="1"/>
  <c r="G728" i="5" a="1"/>
  <c r="G728" i="5" s="1"/>
  <c r="G752" i="5" a="1"/>
  <c r="G752" i="5" s="1"/>
  <c r="G36" i="5" a="1"/>
  <c r="G36" i="5" s="1"/>
  <c r="G33" i="5" a="1"/>
  <c r="G33" i="5" s="1"/>
  <c r="G49" i="5" a="1"/>
  <c r="G49" i="5" s="1"/>
  <c r="G96" i="5" a="1"/>
  <c r="G96" i="5" s="1"/>
  <c r="G217" i="5" a="1"/>
  <c r="G217" i="5" s="1"/>
  <c r="G263" i="5" a="1"/>
  <c r="G263" i="5"/>
  <c r="G264" i="5" a="1"/>
  <c r="G264" i="5" s="1"/>
  <c r="G238" i="5" a="1"/>
  <c r="G238" i="5" s="1"/>
  <c r="G193" i="5" a="1"/>
  <c r="G193" i="5" s="1"/>
  <c r="G259" i="5" a="1"/>
  <c r="G259" i="5" s="1"/>
  <c r="G313" i="5" a="1"/>
  <c r="G313" i="5" s="1"/>
  <c r="G322" i="5" a="1"/>
  <c r="G322" i="5" s="1"/>
  <c r="G297" i="5" a="1"/>
  <c r="G297" i="5" s="1"/>
  <c r="G308" i="5" a="1"/>
  <c r="G308" i="5" s="1"/>
  <c r="G388" i="5" a="1"/>
  <c r="G388" i="5"/>
  <c r="G380" i="5" a="1"/>
  <c r="G380" i="5" s="1"/>
  <c r="G452" i="5" a="1"/>
  <c r="G452" i="5" s="1"/>
  <c r="G414" i="5" a="1"/>
  <c r="G414" i="5"/>
  <c r="G482" i="5" a="1"/>
  <c r="G482" i="5" s="1"/>
  <c r="G435" i="5" a="1"/>
  <c r="G435" i="5" s="1"/>
  <c r="G362" i="5" a="1"/>
  <c r="G362" i="5" s="1"/>
  <c r="G485" i="5" a="1"/>
  <c r="G485" i="5" s="1"/>
  <c r="G595" i="5" a="1"/>
  <c r="G595" i="5" s="1"/>
  <c r="G565" i="5" a="1"/>
  <c r="G565" i="5" s="1"/>
  <c r="G613" i="5" a="1"/>
  <c r="G613" i="5" s="1"/>
  <c r="G652" i="5" a="1"/>
  <c r="G652" i="5" s="1"/>
  <c r="G612" i="5" a="1"/>
  <c r="G612" i="5" s="1"/>
  <c r="G601" i="5" a="1"/>
  <c r="G601" i="5" s="1"/>
  <c r="G698" i="5" a="1"/>
  <c r="G698" i="5" s="1"/>
  <c r="G569" i="5" a="1"/>
  <c r="G569" i="5" s="1"/>
  <c r="G727" i="5" a="1"/>
  <c r="G727" i="5" s="1"/>
  <c r="G732" i="5" a="1"/>
  <c r="G732" i="5" s="1"/>
  <c r="G4" i="5" a="1"/>
  <c r="G4" i="5" s="1"/>
  <c r="G43" i="5" a="1"/>
  <c r="G43" i="5" s="1"/>
  <c r="G66" i="5" a="1"/>
  <c r="G66" i="5" s="1"/>
  <c r="G59" i="5" a="1"/>
  <c r="G59" i="5" s="1"/>
  <c r="G88" i="5" a="1"/>
  <c r="G88" i="5" s="1"/>
  <c r="G129" i="5" a="1"/>
  <c r="G129" i="5"/>
  <c r="G117" i="5" a="1"/>
  <c r="G117" i="5" s="1"/>
  <c r="G132" i="5" a="1"/>
  <c r="G132" i="5" s="1"/>
  <c r="G97" i="5" a="1"/>
  <c r="G97" i="5" s="1"/>
  <c r="G179" i="5" a="1"/>
  <c r="G179" i="5" s="1"/>
  <c r="G130" i="5" a="1"/>
  <c r="G130" i="5" s="1"/>
  <c r="G189" i="5" a="1"/>
  <c r="G189" i="5" s="1"/>
  <c r="G235" i="5" a="1"/>
  <c r="G235" i="5" s="1"/>
  <c r="G223" i="5" a="1"/>
  <c r="G223" i="5" s="1"/>
  <c r="G247" i="5" a="1"/>
  <c r="G247" i="5"/>
  <c r="G156" i="5" a="1"/>
  <c r="G156" i="5" s="1"/>
  <c r="G198" i="5" a="1"/>
  <c r="G198" i="5" s="1"/>
  <c r="G166" i="5" a="1"/>
  <c r="G166" i="5"/>
  <c r="G387" i="5" a="1"/>
  <c r="G387" i="5" s="1"/>
  <c r="G392" i="5" a="1"/>
  <c r="G392" i="5" s="1"/>
  <c r="G359" i="5" a="1"/>
  <c r="G359" i="5" s="1"/>
  <c r="G421" i="5" a="1"/>
  <c r="G421" i="5" s="1"/>
  <c r="G367" i="5" a="1"/>
  <c r="G367" i="5" s="1"/>
  <c r="G470" i="5" a="1"/>
  <c r="G470" i="5" s="1"/>
  <c r="G445" i="5" a="1"/>
  <c r="G445" i="5" s="1"/>
  <c r="G493" i="5" a="1"/>
  <c r="G493" i="5" s="1"/>
  <c r="G530" i="5" a="1"/>
  <c r="G530" i="5" s="1"/>
  <c r="G379" i="5" a="1"/>
  <c r="G379" i="5" s="1"/>
  <c r="G383" i="5" a="1"/>
  <c r="G383" i="5" s="1"/>
  <c r="G418" i="5" a="1"/>
  <c r="G418" i="5" s="1"/>
  <c r="G492" i="5" a="1"/>
  <c r="G492" i="5" s="1"/>
  <c r="G465" i="5" a="1"/>
  <c r="G465" i="5" s="1"/>
  <c r="G617" i="5" a="1"/>
  <c r="G617" i="5" s="1"/>
  <c r="G661" i="5" a="1"/>
  <c r="G661" i="5" s="1"/>
  <c r="G400" i="5" a="1"/>
  <c r="G400" i="5" s="1"/>
  <c r="G670" i="5" a="1"/>
  <c r="G670" i="5" s="1"/>
  <c r="G642" i="5" a="1"/>
  <c r="G642" i="5" s="1"/>
  <c r="G648" i="5" a="1"/>
  <c r="G648" i="5"/>
  <c r="G550" i="5" a="1"/>
  <c r="G550" i="5" s="1"/>
  <c r="G694" i="5" a="1"/>
  <c r="G694" i="5" s="1"/>
  <c r="G662" i="5" a="1"/>
  <c r="G662" i="5" s="1"/>
  <c r="G556" i="5" a="1"/>
  <c r="G556" i="5" s="1"/>
  <c r="G721" i="5" a="1"/>
  <c r="G721" i="5" s="1"/>
  <c r="G739" i="5" a="1"/>
  <c r="G739" i="5" s="1"/>
  <c r="G745" i="5" a="1"/>
  <c r="G745" i="5" s="1"/>
  <c r="G710" i="5" a="1"/>
  <c r="G710" i="5" s="1"/>
  <c r="G730" i="5" a="1"/>
  <c r="G730" i="5"/>
  <c r="G755" i="5" a="1"/>
  <c r="G755" i="5" s="1"/>
  <c r="G769" i="5" a="1"/>
  <c r="G769" i="5" s="1"/>
  <c r="G775" i="5" a="1"/>
  <c r="G775" i="5" s="1"/>
  <c r="G777" i="5" a="1"/>
  <c r="G777" i="5" s="1"/>
  <c r="G765" i="5" a="1"/>
  <c r="G765" i="5" s="1"/>
  <c r="G788" i="5" a="1"/>
  <c r="G788" i="5" s="1"/>
  <c r="G24" i="5" a="1"/>
  <c r="G24" i="5" s="1"/>
  <c r="G82" i="5" a="1"/>
  <c r="G82" i="5" s="1"/>
  <c r="G51" i="5" a="1"/>
  <c r="G51" i="5" s="1"/>
  <c r="G227" i="5" a="1"/>
  <c r="G227" i="5" s="1"/>
  <c r="G174" i="5" a="1"/>
  <c r="G174" i="5" s="1"/>
  <c r="G262" i="5" a="1"/>
  <c r="G262" i="5" s="1"/>
  <c r="G252" i="5" a="1"/>
  <c r="G252" i="5" s="1"/>
  <c r="G323" i="5" a="1"/>
  <c r="G323" i="5" s="1"/>
  <c r="G389" i="5" a="1"/>
  <c r="G389" i="5" s="1"/>
  <c r="G458" i="5" a="1"/>
  <c r="G458" i="5" s="1"/>
  <c r="G469" i="5" a="1"/>
  <c r="G469" i="5" s="1"/>
  <c r="G526" i="5" a="1"/>
  <c r="G526" i="5" s="1"/>
  <c r="O526" i="5" s="1"/>
  <c r="G432" i="5" a="1"/>
  <c r="G432" i="5" s="1"/>
  <c r="G646" i="5" a="1"/>
  <c r="G646" i="5" s="1"/>
  <c r="G724" i="5" a="1"/>
  <c r="G724" i="5" s="1"/>
  <c r="G747" i="5" a="1"/>
  <c r="G747" i="5" s="1"/>
  <c r="G25" i="5" a="1"/>
  <c r="G25" i="5"/>
  <c r="G20" i="5" a="1"/>
  <c r="G20" i="5" s="1"/>
  <c r="G55" i="5" a="1"/>
  <c r="G55" i="5" s="1"/>
  <c r="G98" i="5" a="1"/>
  <c r="G98" i="5" s="1"/>
  <c r="G100" i="5" a="1"/>
  <c r="G100" i="5" s="1"/>
  <c r="G134" i="5" a="1"/>
  <c r="G134" i="5" s="1"/>
  <c r="G75" i="5" a="1"/>
  <c r="G75" i="5" s="1"/>
  <c r="G90" i="5" a="1"/>
  <c r="G90" i="5" s="1"/>
  <c r="G162" i="5" a="1"/>
  <c r="G162" i="5" s="1"/>
  <c r="G136" i="5" a="1"/>
  <c r="G136" i="5" s="1"/>
  <c r="G175" i="5" a="1"/>
  <c r="G175" i="5" s="1"/>
  <c r="G277" i="5" a="1"/>
  <c r="G277" i="5" s="1"/>
  <c r="G301" i="5" a="1"/>
  <c r="G301" i="5" s="1"/>
  <c r="G190" i="5" a="1"/>
  <c r="G190" i="5" s="1"/>
  <c r="G336" i="5" a="1"/>
  <c r="G336" i="5" s="1"/>
  <c r="G369" i="5" a="1"/>
  <c r="G369" i="5" s="1"/>
  <c r="G218" i="5" a="1"/>
  <c r="G218" i="5" s="1"/>
  <c r="G274" i="5" a="1"/>
  <c r="G274" i="5" s="1"/>
  <c r="G318" i="5" a="1"/>
  <c r="G318" i="5" s="1"/>
  <c r="G510" i="5" a="1"/>
  <c r="G510" i="5" s="1"/>
  <c r="G428" i="5" a="1"/>
  <c r="G428" i="5" s="1"/>
  <c r="G430" i="5" a="1"/>
  <c r="G430" i="5"/>
  <c r="G248" i="5" a="1"/>
  <c r="G248" i="5" s="1"/>
  <c r="G484" i="5" a="1"/>
  <c r="G484" i="5"/>
  <c r="G690" i="5" a="1"/>
  <c r="G690" i="5" s="1"/>
  <c r="G2" i="5" a="1"/>
  <c r="G2" i="5" s="1"/>
  <c r="G11" i="5" a="1"/>
  <c r="G11" i="5" s="1"/>
  <c r="G13" i="5" a="1"/>
  <c r="G13" i="5" s="1"/>
  <c r="G31" i="5" a="1"/>
  <c r="G31" i="5" s="1"/>
  <c r="G21" i="5" a="1"/>
  <c r="G21" i="5" s="1"/>
  <c r="G46" i="5" a="1"/>
  <c r="G46" i="5" s="1"/>
  <c r="G32" i="5" a="1"/>
  <c r="G32" i="5" s="1"/>
  <c r="G64" i="5" a="1"/>
  <c r="G64" i="5" s="1"/>
  <c r="G37" i="5" a="1"/>
  <c r="G37" i="5" s="1"/>
  <c r="G95" i="5" a="1"/>
  <c r="G95" i="5" s="1"/>
  <c r="G186" i="5" a="1"/>
  <c r="G186" i="5" s="1"/>
  <c r="G181" i="5" a="1"/>
  <c r="G181" i="5" s="1"/>
  <c r="G170" i="5" a="1"/>
  <c r="G170" i="5" s="1"/>
  <c r="G127" i="5" a="1"/>
  <c r="G127" i="5" s="1"/>
  <c r="G214" i="5" a="1"/>
  <c r="G214" i="5" s="1"/>
  <c r="G287" i="5" a="1"/>
  <c r="G287" i="5" s="1"/>
  <c r="G211" i="5" a="1"/>
  <c r="G211" i="5" s="1"/>
  <c r="G185" i="5" a="1"/>
  <c r="G185" i="5" s="1"/>
  <c r="G340" i="5" a="1"/>
  <c r="G340" i="5"/>
  <c r="G249" i="5" a="1"/>
  <c r="G249" i="5" s="1"/>
  <c r="G273" i="5" a="1"/>
  <c r="G273" i="5" s="1"/>
  <c r="G307" i="5" a="1"/>
  <c r="G307" i="5" s="1"/>
  <c r="G292" i="5" a="1"/>
  <c r="G292" i="5" s="1"/>
  <c r="G348" i="5" a="1"/>
  <c r="G348" i="5" s="1"/>
  <c r="G395" i="5" a="1"/>
  <c r="G395" i="5" s="1"/>
  <c r="G246" i="5" a="1"/>
  <c r="G246" i="5" s="1"/>
  <c r="G419" i="5" a="1"/>
  <c r="G419" i="5" s="1"/>
  <c r="G353" i="5" a="1"/>
  <c r="G353" i="5" s="1"/>
  <c r="G434" i="5" a="1"/>
  <c r="G434" i="5" s="1"/>
  <c r="G540" i="5" a="1"/>
  <c r="G540" i="5" s="1"/>
  <c r="G440" i="5" a="1"/>
  <c r="G440" i="5" s="1"/>
  <c r="G407" i="5" a="1"/>
  <c r="G407" i="5" s="1"/>
  <c r="G553" i="5" a="1"/>
  <c r="G553" i="5" s="1"/>
  <c r="G598" i="5" a="1"/>
  <c r="G598" i="5" s="1"/>
  <c r="G740" i="5" a="1"/>
  <c r="G740" i="5" s="1"/>
  <c r="G762" i="5" a="1"/>
  <c r="G762" i="5" s="1"/>
  <c r="G76" i="5" a="1"/>
  <c r="G76" i="5"/>
  <c r="G128" i="5" a="1"/>
  <c r="G128" i="5" s="1"/>
  <c r="G124" i="5" a="1"/>
  <c r="G124" i="5" s="1"/>
  <c r="G154" i="5" a="1"/>
  <c r="G154" i="5" s="1"/>
  <c r="G178" i="5" a="1"/>
  <c r="G178" i="5" s="1"/>
  <c r="G281" i="5" a="1"/>
  <c r="G281" i="5" s="1"/>
  <c r="G208" i="5" a="1"/>
  <c r="G208" i="5"/>
  <c r="G212" i="5" a="1"/>
  <c r="G212" i="5" s="1"/>
  <c r="G199" i="5" a="1"/>
  <c r="G199" i="5" s="1"/>
  <c r="G167" i="5" a="1"/>
  <c r="G167" i="5" s="1"/>
  <c r="G276" i="5" a="1"/>
  <c r="G276" i="5" s="1"/>
  <c r="G315" i="5" a="1"/>
  <c r="G315" i="5" s="1"/>
  <c r="G270" i="5" a="1"/>
  <c r="G270" i="5" s="1"/>
  <c r="G236" i="5" a="1"/>
  <c r="G236" i="5" s="1"/>
  <c r="G241" i="5" a="1"/>
  <c r="G241" i="5" s="1"/>
  <c r="G324" i="5" a="1"/>
  <c r="G324" i="5" s="1"/>
  <c r="G351" i="5" a="1"/>
  <c r="G351" i="5" s="1"/>
  <c r="G384" i="5" a="1"/>
  <c r="G384" i="5" s="1"/>
  <c r="G446" i="5" a="1"/>
  <c r="G446" i="5" s="1"/>
  <c r="G519" i="5" a="1"/>
  <c r="G519" i="5" s="1"/>
  <c r="G426" i="5" a="1"/>
  <c r="G426" i="5" s="1"/>
  <c r="G549" i="5" a="1"/>
  <c r="G549" i="5" s="1"/>
  <c r="G631" i="5" a="1"/>
  <c r="G631" i="5" s="1"/>
  <c r="G680" i="5" a="1"/>
  <c r="G680" i="5"/>
  <c r="G554" i="5" a="1"/>
  <c r="G554" i="5" s="1"/>
  <c r="G682" i="5" a="1"/>
  <c r="G682" i="5" s="1"/>
  <c r="G638" i="5" a="1"/>
  <c r="G638" i="5" s="1"/>
  <c r="G666" i="5" a="1"/>
  <c r="G666" i="5" s="1"/>
  <c r="G655" i="5" a="1"/>
  <c r="G655" i="5" s="1"/>
  <c r="G676" i="5" a="1"/>
  <c r="G676" i="5" s="1"/>
  <c r="G664" i="5" a="1"/>
  <c r="G664" i="5" s="1"/>
  <c r="G751" i="5" a="1"/>
  <c r="G751" i="5" s="1"/>
  <c r="G761" i="5" a="1"/>
  <c r="G761" i="5" s="1"/>
  <c r="G746" i="5" a="1"/>
  <c r="G746" i="5" s="1"/>
  <c r="G760" i="5" a="1"/>
  <c r="G760" i="5" s="1"/>
  <c r="G779" i="5" a="1"/>
  <c r="G779" i="5" s="1"/>
  <c r="G768" i="5" a="1"/>
  <c r="G768" i="5" s="1"/>
  <c r="G789" i="5" a="1"/>
  <c r="G789" i="5" s="1"/>
  <c r="G73" i="5" a="1"/>
  <c r="G73" i="5" s="1"/>
  <c r="G79" i="5" a="1"/>
  <c r="G79" i="5" s="1"/>
  <c r="G102" i="5" a="1"/>
  <c r="G102" i="5" s="1"/>
  <c r="G267" i="5" a="1"/>
  <c r="G267" i="5" s="1"/>
  <c r="G328" i="5" a="1"/>
  <c r="G328" i="5" s="1"/>
  <c r="G300" i="5" a="1"/>
  <c r="G300" i="5" s="1"/>
  <c r="G355" i="5" a="1"/>
  <c r="G355" i="5" s="1"/>
  <c r="G415" i="5" a="1"/>
  <c r="G415" i="5" s="1"/>
  <c r="G381" i="5" a="1"/>
  <c r="G381" i="5" s="1"/>
  <c r="G422" i="5" a="1"/>
  <c r="G422" i="5"/>
  <c r="G347" i="5" a="1"/>
  <c r="G347" i="5" s="1"/>
  <c r="G459" i="5" a="1"/>
  <c r="G459" i="5" s="1"/>
  <c r="G471" i="5" a="1"/>
  <c r="G471" i="5" s="1"/>
  <c r="G472" i="5" a="1"/>
  <c r="G472" i="5" s="1"/>
  <c r="G551" i="5" a="1"/>
  <c r="G551" i="5" s="1"/>
  <c r="G527" i="5" a="1"/>
  <c r="G527" i="5" s="1"/>
  <c r="G528" i="5" a="1"/>
  <c r="G528" i="5" s="1"/>
  <c r="G513" i="5" a="1"/>
  <c r="G513" i="5" s="1"/>
  <c r="G420" i="5" a="1"/>
  <c r="G420" i="5" s="1"/>
  <c r="G588" i="5" a="1"/>
  <c r="G588" i="5" s="1"/>
  <c r="G462" i="5" a="1"/>
  <c r="G462" i="5" s="1"/>
  <c r="G615" i="5" a="1"/>
  <c r="G615" i="5" s="1"/>
  <c r="G581" i="5" a="1"/>
  <c r="G581" i="5" s="1"/>
  <c r="G557" i="5" a="1"/>
  <c r="G557" i="5" s="1"/>
  <c r="G688" i="5" a="1"/>
  <c r="G688" i="5" s="1"/>
  <c r="G28" i="5" a="1"/>
  <c r="G28" i="5" s="1"/>
  <c r="G140" i="5" a="1"/>
  <c r="G140" i="5" s="1"/>
  <c r="G180" i="5" a="1"/>
  <c r="G180" i="5" s="1"/>
  <c r="G221" i="5" a="1"/>
  <c r="G221" i="5" s="1"/>
  <c r="G205" i="5" a="1"/>
  <c r="G205" i="5" s="1"/>
  <c r="G215" i="5" a="1"/>
  <c r="G215" i="5" s="1"/>
  <c r="G243" i="5" a="1"/>
  <c r="G243" i="5" s="1"/>
  <c r="G279" i="5" a="1"/>
  <c r="G279" i="5" s="1"/>
  <c r="G272" i="5" a="1"/>
  <c r="G272" i="5" s="1"/>
  <c r="G429" i="5" a="1"/>
  <c r="G429" i="5" s="1"/>
  <c r="G230" i="5" a="1"/>
  <c r="G230" i="5" s="1"/>
  <c r="G401" i="5" a="1"/>
  <c r="G401" i="5" s="1"/>
  <c r="G552" i="5" a="1"/>
  <c r="G552" i="5" s="1"/>
  <c r="G504" i="5" a="1"/>
  <c r="G504" i="5" s="1"/>
  <c r="G609" i="5" a="1"/>
  <c r="G609" i="5" s="1"/>
  <c r="G575" i="5" a="1"/>
  <c r="G575" i="5" s="1"/>
  <c r="G656" i="5" a="1"/>
  <c r="G656" i="5" s="1"/>
  <c r="G729" i="5" a="1"/>
  <c r="G729" i="5" s="1"/>
  <c r="G687" i="5" a="1"/>
  <c r="G687" i="5" s="1"/>
  <c r="G628" i="5" a="1"/>
  <c r="G628" i="5" s="1"/>
  <c r="G640" i="5" a="1"/>
  <c r="G640" i="5" s="1"/>
  <c r="G239" i="5" a="1"/>
  <c r="G239" i="5" s="1"/>
  <c r="G157" i="5" a="1"/>
  <c r="G157" i="5" s="1"/>
  <c r="G314" i="5" a="1"/>
  <c r="G314" i="5" s="1"/>
  <c r="G196" i="5" a="1"/>
  <c r="G196" i="5" s="1"/>
  <c r="G431" i="5" a="1"/>
  <c r="G431" i="5" s="1"/>
  <c r="G501" i="5" a="1"/>
  <c r="G501" i="5" s="1"/>
  <c r="G495" i="5" a="1"/>
  <c r="G495" i="5" s="1"/>
  <c r="G378" i="5" a="1"/>
  <c r="G378" i="5" s="1"/>
  <c r="G574" i="5" a="1"/>
  <c r="G574" i="5" s="1"/>
  <c r="G545" i="5" a="1"/>
  <c r="G545" i="5" s="1"/>
  <c r="G605" i="5" a="1"/>
  <c r="G605" i="5" s="1"/>
  <c r="G476" i="5" a="1"/>
  <c r="G476" i="5" s="1"/>
  <c r="G678" i="5" a="1"/>
  <c r="G678" i="5" s="1"/>
  <c r="G657" i="5" a="1"/>
  <c r="G657" i="5" s="1"/>
  <c r="G535" i="5" a="1"/>
  <c r="G535" i="5" s="1"/>
  <c r="G697" i="5" a="1"/>
  <c r="G697" i="5" s="1"/>
  <c r="G671" i="5" a="1"/>
  <c r="G671" i="5" s="1"/>
  <c r="G594" i="5" a="1"/>
  <c r="G594" i="5" s="1"/>
  <c r="G692" i="5" a="1"/>
  <c r="G692" i="5" s="1"/>
  <c r="G658" i="5" a="1"/>
  <c r="G658" i="5" s="1"/>
  <c r="G669" i="5" a="1"/>
  <c r="G669" i="5" s="1"/>
  <c r="G653" i="5" a="1"/>
  <c r="G653" i="5" s="1"/>
  <c r="G726" i="5" a="1"/>
  <c r="G726" i="5" s="1"/>
  <c r="G781" i="5" a="1"/>
  <c r="G781" i="5" s="1"/>
  <c r="G7" i="5" a="1"/>
  <c r="G7" i="5" s="1"/>
  <c r="G45" i="5" a="1"/>
  <c r="G45" i="5" s="1"/>
  <c r="G35" i="5" a="1"/>
  <c r="G35" i="5" s="1"/>
  <c r="G57" i="5" a="1"/>
  <c r="G57" i="5" s="1"/>
  <c r="G133" i="5" a="1"/>
  <c r="G133" i="5" s="1"/>
  <c r="G200" i="5" a="1"/>
  <c r="G200" i="5" s="1"/>
  <c r="G183" i="5" a="1"/>
  <c r="G183" i="5" s="1"/>
  <c r="G188" i="5" a="1"/>
  <c r="G188" i="5" s="1"/>
  <c r="G271" i="5" a="1"/>
  <c r="G271" i="5" s="1"/>
  <c r="G467" i="5" a="1"/>
  <c r="G467" i="5" s="1"/>
  <c r="G231" i="5" a="1"/>
  <c r="G231" i="5" s="1"/>
  <c r="G356" i="5" a="1"/>
  <c r="G356" i="5" s="1"/>
  <c r="G481" i="5" a="1"/>
  <c r="G481" i="5" s="1"/>
  <c r="G632" i="5" a="1"/>
  <c r="G632" i="5" s="1"/>
  <c r="G654" i="5" a="1"/>
  <c r="G654" i="5"/>
  <c r="G683" i="5" a="1"/>
  <c r="G683" i="5" s="1"/>
  <c r="G624" i="5" a="1"/>
  <c r="G624" i="5" s="1"/>
  <c r="G546" i="5" a="1"/>
  <c r="G546" i="5" s="1"/>
  <c r="G570" i="5" a="1"/>
  <c r="G570" i="5" s="1"/>
  <c r="G580" i="5" a="1"/>
  <c r="G580" i="5" s="1"/>
  <c r="G604" i="5" a="1"/>
  <c r="G604" i="5" s="1"/>
  <c r="G590" i="5" a="1"/>
  <c r="G590" i="5" s="1"/>
  <c r="G715" i="5" a="1"/>
  <c r="G715" i="5" s="1"/>
  <c r="G774" i="5" a="1"/>
  <c r="G774" i="5"/>
  <c r="G758" i="5" a="1"/>
  <c r="G758" i="5" s="1"/>
  <c r="G717" i="5" a="1"/>
  <c r="G717" i="5" s="1"/>
  <c r="G763" i="5" a="1"/>
  <c r="G763" i="5" s="1"/>
  <c r="G764" i="5" a="1"/>
  <c r="G764" i="5" s="1"/>
  <c r="G766" i="5" a="1"/>
  <c r="G766" i="5" s="1"/>
  <c r="G771" i="5" a="1"/>
  <c r="G771" i="5" s="1"/>
  <c r="G17" i="5" a="1"/>
  <c r="G17" i="5" s="1"/>
  <c r="G56" i="5" a="1"/>
  <c r="G56" i="5" s="1"/>
  <c r="G121" i="5" a="1"/>
  <c r="G121" i="5" s="1"/>
  <c r="G147" i="5" a="1"/>
  <c r="G147" i="5" s="1"/>
  <c r="G155" i="5" a="1"/>
  <c r="G155" i="5" s="1"/>
  <c r="G209" i="5" a="1"/>
  <c r="G209" i="5"/>
  <c r="G255" i="5" a="1"/>
  <c r="G255" i="5" s="1"/>
  <c r="G342" i="5" a="1"/>
  <c r="G342" i="5" s="1"/>
  <c r="G316" i="5" a="1"/>
  <c r="G316" i="5" s="1"/>
  <c r="G294" i="5" a="1"/>
  <c r="G294" i="5" s="1"/>
  <c r="G408" i="5" a="1"/>
  <c r="G408" i="5" s="1"/>
  <c r="G334" i="5" a="1"/>
  <c r="G334" i="5" s="1"/>
  <c r="G254" i="5" a="1"/>
  <c r="G254" i="5" s="1"/>
  <c r="G364" i="5" a="1"/>
  <c r="G364" i="5" s="1"/>
  <c r="G374" i="5" a="1"/>
  <c r="G374" i="5" s="1"/>
  <c r="G468" i="5" a="1"/>
  <c r="G468" i="5" s="1"/>
  <c r="G474" i="5" a="1"/>
  <c r="G474" i="5" s="1"/>
  <c r="G461" i="5" a="1"/>
  <c r="G461" i="5" s="1"/>
  <c r="G480" i="5" a="1"/>
  <c r="G480" i="5" s="1"/>
  <c r="G460" i="5" a="1"/>
  <c r="G460" i="5" s="1"/>
  <c r="G532" i="5" a="1"/>
  <c r="G532" i="5" s="1"/>
  <c r="G396" i="5" a="1"/>
  <c r="G396" i="5" s="1"/>
  <c r="G618" i="5" a="1"/>
  <c r="G618" i="5"/>
  <c r="G349" i="5" a="1"/>
  <c r="G349" i="5" s="1"/>
  <c r="G5" i="5" a="1"/>
  <c r="G5" i="5" s="1"/>
  <c r="G9" i="5" a="1"/>
  <c r="G9" i="5" s="1"/>
  <c r="G61" i="5" a="1"/>
  <c r="G61" i="5" s="1"/>
  <c r="G86" i="5" a="1"/>
  <c r="G86" i="5" s="1"/>
  <c r="G141" i="5" a="1"/>
  <c r="G141" i="5"/>
  <c r="G131" i="5" a="1"/>
  <c r="G131" i="5" s="1"/>
  <c r="G365" i="5" a="1"/>
  <c r="G365" i="5" s="1"/>
  <c r="G151" i="5" a="1"/>
  <c r="G151" i="5" s="1"/>
  <c r="G225" i="5" a="1"/>
  <c r="G225" i="5" s="1"/>
  <c r="G172" i="5" a="1"/>
  <c r="G172" i="5" s="1"/>
  <c r="G145" i="5" a="1"/>
  <c r="G145" i="5" s="1"/>
  <c r="G242" i="5" a="1"/>
  <c r="G242" i="5" s="1"/>
  <c r="G256" i="5" a="1"/>
  <c r="G256" i="5" s="1"/>
  <c r="G203" i="5" a="1"/>
  <c r="G203" i="5" s="1"/>
  <c r="G224" i="5" a="1"/>
  <c r="G224" i="5" s="1"/>
  <c r="G161" i="5" a="1"/>
  <c r="G161" i="5" s="1"/>
  <c r="G194" i="5" a="1"/>
  <c r="G194" i="5" s="1"/>
  <c r="G404" i="5" a="1"/>
  <c r="G404" i="5" s="1"/>
  <c r="G450" i="5" a="1"/>
  <c r="G450" i="5" s="1"/>
  <c r="G376" i="5" a="1"/>
  <c r="G376" i="5" s="1"/>
  <c r="G372" i="5" a="1"/>
  <c r="G372" i="5" s="1"/>
  <c r="G443" i="5" a="1"/>
  <c r="G443" i="5" s="1"/>
  <c r="G329" i="5" a="1"/>
  <c r="G329" i="5" s="1"/>
  <c r="G412" i="5" a="1"/>
  <c r="G412" i="5" s="1"/>
  <c r="G377" i="5" a="1"/>
  <c r="G377" i="5" s="1"/>
  <c r="G390" i="5" a="1"/>
  <c r="G390" i="5" s="1"/>
  <c r="G479" i="5" a="1"/>
  <c r="G479" i="5" s="1"/>
  <c r="G444" i="5" a="1"/>
  <c r="G444" i="5" s="1"/>
  <c r="G525" i="5" a="1"/>
  <c r="G525" i="5" s="1"/>
  <c r="G563" i="5" a="1"/>
  <c r="G563" i="5" s="1"/>
  <c r="G643" i="5" a="1"/>
  <c r="G643" i="5" s="1"/>
  <c r="G634" i="5" a="1"/>
  <c r="G634" i="5" s="1"/>
  <c r="G596" i="5" a="1"/>
  <c r="G596" i="5" s="1"/>
  <c r="G427" i="5" a="1"/>
  <c r="G427" i="5" s="1"/>
  <c r="G639" i="5" a="1"/>
  <c r="G639" i="5" s="1"/>
  <c r="G627" i="5" a="1"/>
  <c r="G627" i="5" s="1"/>
  <c r="G608" i="5" a="1"/>
  <c r="G608" i="5" s="1"/>
  <c r="G578" i="5" a="1"/>
  <c r="G578" i="5" s="1"/>
  <c r="G616" i="5" a="1"/>
  <c r="G616" i="5" s="1"/>
  <c r="G737" i="5" a="1"/>
  <c r="G737" i="5" s="1"/>
  <c r="G684" i="5" a="1"/>
  <c r="G684" i="5" s="1"/>
  <c r="G125" i="5" a="1"/>
  <c r="G125" i="5" s="1"/>
  <c r="G358" i="5" a="1"/>
  <c r="G358" i="5" s="1"/>
  <c r="G195" i="5" a="1"/>
  <c r="G195" i="5" s="1"/>
  <c r="G423" i="5" a="1"/>
  <c r="G423" i="5" s="1"/>
  <c r="G385" i="5" a="1"/>
  <c r="G385" i="5" s="1"/>
  <c r="G523" i="5" a="1"/>
  <c r="G523" i="5" s="1"/>
  <c r="G335" i="5" a="1"/>
  <c r="G335" i="5" s="1"/>
  <c r="G502" i="5" a="1"/>
  <c r="G502" i="5" s="1"/>
  <c r="G533" i="5" a="1"/>
  <c r="G533" i="5" s="1"/>
  <c r="G536" i="5" a="1"/>
  <c r="G536" i="5" s="1"/>
  <c r="G584" i="5" a="1"/>
  <c r="G584" i="5" s="1"/>
  <c r="G695" i="5" a="1"/>
  <c r="G695" i="5" s="1"/>
  <c r="G587" i="5" a="1"/>
  <c r="G587" i="5" s="1"/>
  <c r="G593" i="5" a="1"/>
  <c r="G593" i="5" s="1"/>
  <c r="G544" i="5" a="1"/>
  <c r="G544" i="5" s="1"/>
  <c r="G722" i="5" a="1"/>
  <c r="G722" i="5" s="1"/>
  <c r="G701" i="5" a="1"/>
  <c r="G701" i="5" s="1"/>
  <c r="G753" i="5" a="1"/>
  <c r="G753" i="5" s="1"/>
  <c r="G783" i="5" a="1"/>
  <c r="G783" i="5" s="1"/>
  <c r="G782" i="5" a="1"/>
  <c r="G782" i="5" s="1"/>
  <c r="G48" i="5" a="1"/>
  <c r="G48" i="5" s="1"/>
  <c r="G80" i="5" a="1"/>
  <c r="G80" i="5" s="1"/>
  <c r="G109" i="5" a="1"/>
  <c r="G109" i="5" s="1"/>
  <c r="G146" i="5" a="1"/>
  <c r="G146" i="5" s="1"/>
  <c r="G139" i="5" a="1"/>
  <c r="G139" i="5" s="1"/>
  <c r="G245" i="5" a="1"/>
  <c r="G245" i="5" s="1"/>
  <c r="G333" i="5" a="1"/>
  <c r="G333" i="5" s="1"/>
  <c r="G201" i="5" a="1"/>
  <c r="G201" i="5" s="1"/>
  <c r="G363" i="5" a="1"/>
  <c r="G363" i="5" s="1"/>
  <c r="G288" i="5" a="1"/>
  <c r="G288" i="5" s="1"/>
  <c r="G436" i="5" a="1"/>
  <c r="G436" i="5" s="1"/>
  <c r="G473" i="5" a="1"/>
  <c r="G473" i="5" s="1"/>
  <c r="G232" i="5" a="1"/>
  <c r="G232" i="5" s="1"/>
  <c r="G508" i="5" a="1"/>
  <c r="G508" i="5" s="1"/>
  <c r="G572" i="5" a="1"/>
  <c r="G572" i="5" s="1"/>
  <c r="G614" i="5" a="1"/>
  <c r="G614" i="5" s="1"/>
  <c r="G543" i="5" a="1"/>
  <c r="G543" i="5" s="1"/>
  <c r="G689" i="5" a="1"/>
  <c r="G689" i="5" s="1"/>
  <c r="G712" i="5" a="1"/>
  <c r="G712" i="5" s="1"/>
  <c r="G6" i="5" a="1"/>
  <c r="G6" i="5" s="1"/>
  <c r="G14" i="5" a="1"/>
  <c r="G14" i="5" s="1"/>
  <c r="G10" i="5" a="1"/>
  <c r="G10" i="5" s="1"/>
  <c r="G15" i="5" a="1"/>
  <c r="G15" i="5" s="1"/>
  <c r="G27" i="5" a="1"/>
  <c r="G27" i="5" s="1"/>
  <c r="G34" i="5" a="1"/>
  <c r="G34" i="5" s="1"/>
  <c r="G54" i="5" a="1"/>
  <c r="G54" i="5" s="1"/>
  <c r="G62" i="5" a="1"/>
  <c r="G62" i="5" s="1"/>
  <c r="G77" i="5" a="1"/>
  <c r="G77" i="5" s="1"/>
  <c r="G69" i="5" a="1"/>
  <c r="G69" i="5" s="1"/>
  <c r="G110" i="5" a="1"/>
  <c r="G110" i="5" s="1"/>
  <c r="G108" i="5" a="1"/>
  <c r="G108" i="5" s="1"/>
  <c r="G111" i="5" a="1"/>
  <c r="G111" i="5" s="1"/>
  <c r="G83" i="5" a="1"/>
  <c r="G83" i="5" s="1"/>
  <c r="G118" i="5" a="1"/>
  <c r="G118" i="5" s="1"/>
  <c r="G38" i="5" a="1"/>
  <c r="G38" i="5" s="1"/>
  <c r="G207" i="5" a="1"/>
  <c r="G207" i="5" s="1"/>
  <c r="G311" i="5" a="1"/>
  <c r="G311" i="5"/>
  <c r="G158" i="5" a="1"/>
  <c r="G158" i="5" s="1"/>
  <c r="G159" i="5" a="1"/>
  <c r="G159" i="5" s="1"/>
  <c r="G326" i="5" a="1"/>
  <c r="G326" i="5" s="1"/>
  <c r="G339" i="5" a="1"/>
  <c r="G339" i="5" s="1"/>
  <c r="G345" i="5" a="1"/>
  <c r="G345" i="5" s="1"/>
  <c r="G222" i="5" a="1"/>
  <c r="G222" i="5" s="1"/>
  <c r="G265" i="5" a="1"/>
  <c r="G265" i="5" s="1"/>
  <c r="G410" i="5" a="1"/>
  <c r="G410" i="5" s="1"/>
  <c r="G298" i="5" a="1"/>
  <c r="G298" i="5" s="1"/>
  <c r="G457" i="5" a="1"/>
  <c r="G457" i="5" s="1"/>
  <c r="G448" i="5" a="1"/>
  <c r="G448" i="5" s="1"/>
  <c r="G360" i="5" a="1"/>
  <c r="G360" i="5" s="1"/>
  <c r="G402" i="5" a="1"/>
  <c r="G402" i="5" s="1"/>
  <c r="G537" i="5" a="1"/>
  <c r="G537" i="5" s="1"/>
  <c r="G475" i="5" a="1"/>
  <c r="G475" i="5" s="1"/>
  <c r="G439" i="5" a="1"/>
  <c r="G439" i="5" s="1"/>
  <c r="G558" i="5" a="1"/>
  <c r="G558" i="5" s="1"/>
  <c r="G647" i="5" a="1"/>
  <c r="G647" i="5" s="1"/>
  <c r="G583" i="5" a="1"/>
  <c r="G583" i="5" s="1"/>
  <c r="G589" i="5" a="1"/>
  <c r="G589" i="5"/>
  <c r="G673" i="5" a="1"/>
  <c r="G673" i="5" s="1"/>
  <c r="G706" i="5" a="1"/>
  <c r="G706" i="5" s="1"/>
  <c r="G85" i="5" a="1"/>
  <c r="G85" i="5" s="1"/>
  <c r="G187" i="5" a="1"/>
  <c r="G187" i="5" s="1"/>
  <c r="G261" i="5" a="1"/>
  <c r="G261" i="5" s="1"/>
  <c r="G119" i="5" a="1"/>
  <c r="G119" i="5" s="1"/>
  <c r="G337" i="5" a="1"/>
  <c r="G337" i="5" s="1"/>
  <c r="G234" i="5" a="1"/>
  <c r="G234" i="5" s="1"/>
  <c r="G357" i="5" a="1"/>
  <c r="G357" i="5" s="1"/>
  <c r="G371" i="5" a="1"/>
  <c r="G371" i="5" s="1"/>
  <c r="G455" i="5" a="1"/>
  <c r="G455" i="5" s="1"/>
  <c r="G491" i="5" a="1"/>
  <c r="G491" i="5"/>
  <c r="G518" i="5" a="1"/>
  <c r="G518" i="5" s="1"/>
  <c r="G463" i="5" a="1"/>
  <c r="G463" i="5" s="1"/>
  <c r="G600" i="5" a="1"/>
  <c r="G600" i="5" s="1"/>
  <c r="G524" i="5" a="1"/>
  <c r="G524" i="5" s="1"/>
  <c r="G516" i="5" a="1"/>
  <c r="G516" i="5" s="1"/>
  <c r="G623" i="5" a="1"/>
  <c r="G623" i="5" s="1"/>
  <c r="G506" i="5" a="1"/>
  <c r="G506" i="5" s="1"/>
  <c r="G610" i="5" a="1"/>
  <c r="G610" i="5" s="1"/>
  <c r="G668" i="5" a="1"/>
  <c r="G668" i="5" s="1"/>
  <c r="G651" i="5" a="1"/>
  <c r="G651" i="5" s="1"/>
  <c r="G743" i="5" a="1"/>
  <c r="G743" i="5" s="1"/>
  <c r="G705" i="5" a="1"/>
  <c r="G705" i="5" s="1"/>
  <c r="G785" i="5" a="1"/>
  <c r="G785" i="5" s="1"/>
  <c r="H477" i="5" a="1"/>
  <c r="H477" i="5" s="1"/>
  <c r="H514" i="5" a="1"/>
  <c r="H514" i="5" s="1"/>
  <c r="H354" i="5" a="1"/>
  <c r="H354" i="5" s="1"/>
  <c r="H498" i="5" a="1"/>
  <c r="H498" i="5" s="1"/>
  <c r="H503" i="5" a="1"/>
  <c r="H503" i="5" s="1"/>
  <c r="H497" i="5" a="1"/>
  <c r="H497" i="5" s="1"/>
  <c r="H645" i="5" a="1"/>
  <c r="H645" i="5" s="1"/>
  <c r="H521" i="5" a="1"/>
  <c r="H521" i="5" s="1"/>
  <c r="H733" i="5" a="1"/>
  <c r="H733" i="5" s="1"/>
  <c r="H626" i="5" a="1"/>
  <c r="H626" i="5" s="1"/>
  <c r="H750" i="5" a="1"/>
  <c r="H750" i="5" s="1"/>
  <c r="H748" i="5" a="1"/>
  <c r="H748" i="5" s="1"/>
  <c r="H599" i="5" a="1"/>
  <c r="H599" i="5" s="1"/>
  <c r="H8" i="5" a="1"/>
  <c r="H8" i="5" s="1"/>
  <c r="H23" i="5" a="1"/>
  <c r="H23" i="5" s="1"/>
  <c r="H19" i="5" a="1"/>
  <c r="H19" i="5"/>
  <c r="H39" i="5" a="1"/>
  <c r="H39" i="5" s="1"/>
  <c r="H44" i="5" a="1"/>
  <c r="H44" i="5" s="1"/>
  <c r="H58" i="5" a="1"/>
  <c r="H58" i="5" s="1"/>
  <c r="H53" i="5" a="1"/>
  <c r="H53" i="5" s="1"/>
  <c r="H29" i="5" a="1"/>
  <c r="H29" i="5" s="1"/>
  <c r="H68" i="5" a="1"/>
  <c r="H68" i="5" s="1"/>
  <c r="H71" i="5" a="1"/>
  <c r="H71" i="5" s="1"/>
  <c r="H135" i="5" a="1"/>
  <c r="H135" i="5" s="1"/>
  <c r="H148" i="5" a="1"/>
  <c r="H148" i="5" s="1"/>
  <c r="H149" i="5" a="1"/>
  <c r="H149" i="5" s="1"/>
  <c r="H197" i="5" a="1"/>
  <c r="H197" i="5" s="1"/>
  <c r="H107" i="5" a="1"/>
  <c r="H107" i="5"/>
  <c r="H240" i="5" a="1"/>
  <c r="H240" i="5" s="1"/>
  <c r="H303" i="5" a="1"/>
  <c r="H303" i="5" s="1"/>
  <c r="H138" i="5" a="1"/>
  <c r="H138" i="5" s="1"/>
  <c r="H278" i="5" a="1"/>
  <c r="H278" i="5" s="1"/>
  <c r="H312" i="5" a="1"/>
  <c r="H312" i="5" s="1"/>
  <c r="H285" i="5" a="1"/>
  <c r="H285" i="5" s="1"/>
  <c r="H206" i="5" a="1"/>
  <c r="H206" i="5" s="1"/>
  <c r="H290" i="5" a="1"/>
  <c r="H290" i="5" s="1"/>
  <c r="H266" i="5" a="1"/>
  <c r="H266" i="5" s="1"/>
  <c r="H520" i="5" a="1"/>
  <c r="H520" i="5" s="1"/>
  <c r="H282" i="5" a="1"/>
  <c r="H282" i="5" s="1"/>
  <c r="H417" i="5" a="1"/>
  <c r="H417" i="5" s="1"/>
  <c r="H18" i="5" a="1"/>
  <c r="H18" i="5" s="1"/>
  <c r="H65" i="5" a="1"/>
  <c r="H65" i="5" s="1"/>
  <c r="H72" i="5" a="1"/>
  <c r="H72" i="5" s="1"/>
  <c r="H22" i="5" a="1"/>
  <c r="H22" i="5" s="1"/>
  <c r="H70" i="5" a="1"/>
  <c r="H70" i="5" s="1"/>
  <c r="H67" i="5" a="1"/>
  <c r="H67" i="5" s="1"/>
  <c r="H126" i="5" a="1"/>
  <c r="H126" i="5" s="1"/>
  <c r="H89" i="5" a="1"/>
  <c r="H89" i="5" s="1"/>
  <c r="H81" i="5" a="1"/>
  <c r="H81" i="5" s="1"/>
  <c r="H250" i="5" a="1"/>
  <c r="H250" i="5" s="1"/>
  <c r="H229" i="5" a="1"/>
  <c r="H229" i="5" s="1"/>
  <c r="H258" i="5" a="1"/>
  <c r="H258" i="5" s="1"/>
  <c r="H309" i="5" a="1"/>
  <c r="H309" i="5" s="1"/>
  <c r="H317" i="5" a="1"/>
  <c r="H317" i="5" s="1"/>
  <c r="H456" i="5" a="1"/>
  <c r="H456" i="5" s="1"/>
  <c r="H411" i="5" a="1"/>
  <c r="H411" i="5" s="1"/>
  <c r="H451" i="5" a="1"/>
  <c r="H451" i="5" s="1"/>
  <c r="H538" i="5" a="1"/>
  <c r="H538" i="5" s="1"/>
  <c r="H522" i="5" a="1"/>
  <c r="H522" i="5" s="1"/>
  <c r="H573" i="5" a="1"/>
  <c r="H573" i="5" s="1"/>
  <c r="P573" i="5" s="1"/>
  <c r="H561" i="5" a="1"/>
  <c r="H561" i="5" s="1"/>
  <c r="H438" i="5" a="1"/>
  <c r="H438" i="5" s="1"/>
  <c r="H582" i="5" a="1"/>
  <c r="H582" i="5" s="1"/>
  <c r="H607" i="5" a="1"/>
  <c r="H607" i="5" s="1"/>
  <c r="H512" i="5" a="1"/>
  <c r="H512" i="5" s="1"/>
  <c r="H625" i="5" a="1"/>
  <c r="H625" i="5" s="1"/>
  <c r="H478" i="5" a="1"/>
  <c r="H478" i="5" s="1"/>
  <c r="H644" i="5" a="1"/>
  <c r="H644" i="5" s="1"/>
  <c r="H622" i="5" a="1"/>
  <c r="H622" i="5" s="1"/>
  <c r="H529" i="5" a="1"/>
  <c r="H529" i="5" s="1"/>
  <c r="H677" i="5" a="1"/>
  <c r="H677" i="5"/>
  <c r="H674" i="5" a="1"/>
  <c r="H674" i="5"/>
  <c r="H576" i="5" a="1"/>
  <c r="H576" i="5" s="1"/>
  <c r="H693" i="5" a="1"/>
  <c r="H693" i="5"/>
  <c r="H719" i="5" a="1"/>
  <c r="H719" i="5" s="1"/>
  <c r="H735" i="5" a="1"/>
  <c r="H735" i="5" s="1"/>
  <c r="H619" i="5" a="1"/>
  <c r="H619" i="5" s="1"/>
  <c r="H731" i="5" a="1"/>
  <c r="H731" i="5" s="1"/>
  <c r="H736" i="5" a="1"/>
  <c r="H736" i="5" s="1"/>
  <c r="H702" i="5" a="1"/>
  <c r="H702" i="5" s="1"/>
  <c r="H122" i="5" a="1"/>
  <c r="H122" i="5" s="1"/>
  <c r="H176" i="5" a="1"/>
  <c r="H176" i="5" s="1"/>
  <c r="H115" i="5" a="1"/>
  <c r="H115" i="5"/>
  <c r="H204" i="5" a="1"/>
  <c r="H204" i="5" s="1"/>
  <c r="H160" i="5" a="1"/>
  <c r="H160" i="5" s="1"/>
  <c r="H144" i="5" a="1"/>
  <c r="H144" i="5" s="1"/>
  <c r="H237" i="5" a="1"/>
  <c r="H237" i="5" s="1"/>
  <c r="H268" i="5" a="1"/>
  <c r="H268" i="5" s="1"/>
  <c r="H280" i="5" a="1"/>
  <c r="H280" i="5" s="1"/>
  <c r="H283" i="5" a="1"/>
  <c r="H283" i="5" s="1"/>
  <c r="H305" i="5" a="1"/>
  <c r="H305" i="5" s="1"/>
  <c r="H293" i="5" a="1"/>
  <c r="H293" i="5" s="1"/>
  <c r="H406" i="5" a="1"/>
  <c r="H406" i="5" s="1"/>
  <c r="H289" i="5" a="1"/>
  <c r="H289" i="5" s="1"/>
  <c r="H394" i="5" a="1"/>
  <c r="H394" i="5" s="1"/>
  <c r="H253" i="5" a="1"/>
  <c r="H253" i="5" s="1"/>
  <c r="H397" i="5" a="1"/>
  <c r="H397" i="5" s="1"/>
  <c r="H52" i="5" a="1"/>
  <c r="H52" i="5" s="1"/>
  <c r="H47" i="5" a="1"/>
  <c r="H47" i="5" s="1"/>
  <c r="H99" i="5" a="1"/>
  <c r="H99" i="5" s="1"/>
  <c r="H93" i="5" a="1"/>
  <c r="H93" i="5" s="1"/>
  <c r="H105" i="5" a="1"/>
  <c r="H105" i="5" s="1"/>
  <c r="H106" i="5" a="1"/>
  <c r="H106" i="5" s="1"/>
  <c r="H114" i="5" a="1"/>
  <c r="H114" i="5" s="1"/>
  <c r="H94" i="5" a="1"/>
  <c r="H94" i="5" s="1"/>
  <c r="H152" i="5" a="1"/>
  <c r="H152" i="5" s="1"/>
  <c r="H169" i="5" a="1"/>
  <c r="H169" i="5" s="1"/>
  <c r="H210" i="5" a="1"/>
  <c r="H210" i="5" s="1"/>
  <c r="H101" i="5" a="1"/>
  <c r="H101" i="5" s="1"/>
  <c r="H319" i="5" a="1"/>
  <c r="H319" i="5" s="1"/>
  <c r="H350" i="5" a="1"/>
  <c r="H350" i="5" s="1"/>
  <c r="H338" i="5" a="1"/>
  <c r="H338" i="5" s="1"/>
  <c r="H398" i="5" a="1"/>
  <c r="H398" i="5" s="1"/>
  <c r="H370" i="5" a="1"/>
  <c r="H370" i="5" s="1"/>
  <c r="H433" i="5" a="1"/>
  <c r="H433" i="5"/>
  <c r="H331" i="5" a="1"/>
  <c r="H331" i="5" s="1"/>
  <c r="H454" i="5" a="1"/>
  <c r="H454" i="5" s="1"/>
  <c r="H490" i="5" a="1"/>
  <c r="H490" i="5" s="1"/>
  <c r="H488" i="5" a="1"/>
  <c r="H488" i="5" s="1"/>
  <c r="H579" i="5" a="1"/>
  <c r="H579" i="5" s="1"/>
  <c r="H602" i="5" a="1"/>
  <c r="H602" i="5" s="1"/>
  <c r="H637" i="5" a="1"/>
  <c r="H637" i="5" s="1"/>
  <c r="H686" i="5" a="1"/>
  <c r="H686" i="5" s="1"/>
  <c r="H650" i="5" a="1"/>
  <c r="H650" i="5"/>
  <c r="H725" i="5" a="1"/>
  <c r="H725" i="5" s="1"/>
  <c r="H685" i="5" a="1"/>
  <c r="H685" i="5" s="1"/>
  <c r="H635" i="5" a="1"/>
  <c r="H635" i="5" s="1"/>
  <c r="H734" i="5" a="1"/>
  <c r="H734" i="5" s="1"/>
  <c r="H744" i="5" a="1"/>
  <c r="H744" i="5" s="1"/>
  <c r="H696" i="5" a="1"/>
  <c r="H696" i="5" s="1"/>
  <c r="H630" i="5" a="1"/>
  <c r="H630" i="5" s="1"/>
  <c r="H741" i="5" a="1"/>
  <c r="H741" i="5" s="1"/>
  <c r="H91" i="5" a="1"/>
  <c r="H91" i="5" s="1"/>
  <c r="H164" i="5" a="1"/>
  <c r="H164" i="5" s="1"/>
  <c r="H332" i="5" a="1"/>
  <c r="H332" i="5"/>
  <c r="H346" i="5" a="1"/>
  <c r="H346" i="5" s="1"/>
  <c r="H320" i="5" a="1"/>
  <c r="H320" i="5" s="1"/>
  <c r="H368" i="5" a="1"/>
  <c r="H368" i="5" s="1"/>
  <c r="H425" i="5" a="1"/>
  <c r="H425" i="5" s="1"/>
  <c r="H487" i="5" a="1"/>
  <c r="H487" i="5" s="1"/>
  <c r="H621" i="5" a="1"/>
  <c r="H621" i="5" s="1"/>
  <c r="H483" i="5" a="1"/>
  <c r="H483" i="5" s="1"/>
  <c r="H494" i="5" a="1"/>
  <c r="H494" i="5" s="1"/>
  <c r="H567" i="5" a="1"/>
  <c r="H567" i="5" s="1"/>
  <c r="H591" i="5" a="1"/>
  <c r="H591" i="5" s="1"/>
  <c r="H585" i="5" a="1"/>
  <c r="H585" i="5" s="1"/>
  <c r="H641" i="5" a="1"/>
  <c r="H641" i="5" s="1"/>
  <c r="H679" i="5" a="1"/>
  <c r="H679" i="5" s="1"/>
  <c r="H772" i="5" a="1"/>
  <c r="H772" i="5" s="1"/>
  <c r="H780" i="5" a="1"/>
  <c r="H780" i="5" s="1"/>
  <c r="H718" i="5" a="1"/>
  <c r="H718" i="5" s="1"/>
  <c r="H720" i="5" a="1"/>
  <c r="H720" i="5" s="1"/>
  <c r="H757" i="5" a="1"/>
  <c r="H757" i="5" s="1"/>
  <c r="H787" i="5" a="1"/>
  <c r="H787" i="5" s="1"/>
  <c r="H228" i="5" a="1"/>
  <c r="H228" i="5" s="1"/>
  <c r="H275" i="5" a="1"/>
  <c r="H275" i="5"/>
  <c r="H291" i="5" a="1"/>
  <c r="H291" i="5" s="1"/>
  <c r="H403" i="5" a="1"/>
  <c r="H403" i="5"/>
  <c r="H466" i="5" a="1"/>
  <c r="H466" i="5" s="1"/>
  <c r="H393" i="5" a="1"/>
  <c r="H393" i="5" s="1"/>
  <c r="H453" i="5" a="1"/>
  <c r="H453" i="5" s="1"/>
  <c r="H499" i="5" a="1"/>
  <c r="H499" i="5" s="1"/>
  <c r="H505" i="5" a="1"/>
  <c r="H505" i="5" s="1"/>
  <c r="H542" i="5" a="1"/>
  <c r="H542" i="5" s="1"/>
  <c r="H534" i="5" a="1"/>
  <c r="H534" i="5" s="1"/>
  <c r="H586" i="5" a="1"/>
  <c r="H586" i="5" s="1"/>
  <c r="H606" i="5" a="1"/>
  <c r="H606" i="5" s="1"/>
  <c r="H659" i="5" a="1"/>
  <c r="H659" i="5" s="1"/>
  <c r="H560" i="5" a="1"/>
  <c r="H560" i="5" s="1"/>
  <c r="H699" i="5" a="1"/>
  <c r="H699" i="5" s="1"/>
  <c r="H709" i="5" a="1"/>
  <c r="H709" i="5" s="1"/>
  <c r="H714" i="5" a="1"/>
  <c r="H714" i="5" s="1"/>
  <c r="H112" i="5" a="1"/>
  <c r="H112" i="5" s="1"/>
  <c r="H142" i="5" a="1"/>
  <c r="H142" i="5" s="1"/>
  <c r="H325" i="5" a="1"/>
  <c r="H325" i="5" s="1"/>
  <c r="H366" i="5" a="1"/>
  <c r="H366" i="5" s="1"/>
  <c r="H649" i="5" a="1"/>
  <c r="H649" i="5" s="1"/>
  <c r="H597" i="5" a="1"/>
  <c r="H597" i="5" s="1"/>
  <c r="H723" i="5" a="1"/>
  <c r="H723" i="5" s="1"/>
  <c r="H786" i="5" a="1"/>
  <c r="H786" i="5" s="1"/>
  <c r="H78" i="5" a="1"/>
  <c r="H78" i="5" s="1"/>
  <c r="H165" i="5" a="1"/>
  <c r="H165" i="5" s="1"/>
  <c r="H168" i="5" a="1"/>
  <c r="H168" i="5" s="1"/>
  <c r="H213" i="5" a="1"/>
  <c r="H213" i="5" s="1"/>
  <c r="H137" i="5" a="1"/>
  <c r="H137" i="5" s="1"/>
  <c r="H171" i="5" a="1"/>
  <c r="H171" i="5" s="1"/>
  <c r="H286" i="5" a="1"/>
  <c r="H286" i="5" s="1"/>
  <c r="H177" i="5" a="1"/>
  <c r="H177" i="5" s="1"/>
  <c r="H321" i="5" a="1"/>
  <c r="H321" i="5" s="1"/>
  <c r="H295" i="5" a="1"/>
  <c r="H295" i="5" s="1"/>
  <c r="H344" i="5" a="1"/>
  <c r="H344" i="5" s="1"/>
  <c r="H302" i="5" a="1"/>
  <c r="H302" i="5" s="1"/>
  <c r="H219" i="5" a="1"/>
  <c r="H219" i="5" s="1"/>
  <c r="H327" i="5" a="1"/>
  <c r="H327" i="5" s="1"/>
  <c r="H373" i="5" a="1"/>
  <c r="H373" i="5" s="1"/>
  <c r="H405" i="5" a="1"/>
  <c r="H405" i="5" s="1"/>
  <c r="H564" i="5" a="1"/>
  <c r="H564" i="5" s="1"/>
  <c r="H509" i="5" a="1"/>
  <c r="H509" i="5" s="1"/>
  <c r="H413" i="5" a="1"/>
  <c r="H413" i="5"/>
  <c r="H449" i="5" a="1"/>
  <c r="H449" i="5" s="1"/>
  <c r="H620" i="5" a="1"/>
  <c r="H620" i="5" s="1"/>
  <c r="H555" i="5" a="1"/>
  <c r="H555" i="5" s="1"/>
  <c r="H691" i="5" a="1"/>
  <c r="H691" i="5" s="1"/>
  <c r="H776" i="5" a="1"/>
  <c r="H776" i="5" s="1"/>
  <c r="H778" i="5" a="1"/>
  <c r="H778" i="5" s="1"/>
  <c r="H759" i="5" a="1"/>
  <c r="H759" i="5" s="1"/>
  <c r="H663" i="5" a="1"/>
  <c r="H663" i="5" s="1"/>
  <c r="H784" i="5" a="1"/>
  <c r="H784" i="5"/>
  <c r="H50" i="5" a="1"/>
  <c r="H50" i="5" s="1"/>
  <c r="H60" i="5" a="1"/>
  <c r="H60" i="5" s="1"/>
  <c r="H63" i="5" a="1"/>
  <c r="H63" i="5" s="1"/>
  <c r="H103" i="5" a="1"/>
  <c r="H103" i="5" s="1"/>
  <c r="H296" i="5" a="1"/>
  <c r="H296" i="5" s="1"/>
  <c r="H304" i="5" a="1"/>
  <c r="H304" i="5"/>
  <c r="H269" i="5" a="1"/>
  <c r="H269" i="5" s="1"/>
  <c r="H352" i="5" a="1"/>
  <c r="H352" i="5" s="1"/>
  <c r="H515" i="5" a="1"/>
  <c r="H515" i="5" s="1"/>
  <c r="H562" i="5" a="1"/>
  <c r="H562" i="5" s="1"/>
  <c r="H611" i="5" a="1"/>
  <c r="H611" i="5" s="1"/>
  <c r="H409" i="5" a="1"/>
  <c r="H409" i="5" s="1"/>
  <c r="H633" i="5" a="1"/>
  <c r="H633" i="5" s="1"/>
  <c r="H672" i="5" a="1"/>
  <c r="H672" i="5" s="1"/>
  <c r="H541" i="5" a="1"/>
  <c r="H541" i="5" s="1"/>
  <c r="H704" i="5" a="1"/>
  <c r="H704" i="5" s="1"/>
  <c r="H675" i="5" a="1"/>
  <c r="H675" i="5" s="1"/>
  <c r="H603" i="5" a="1"/>
  <c r="H603" i="5" s="1"/>
  <c r="H566" i="5" a="1"/>
  <c r="H566" i="5" s="1"/>
  <c r="H636" i="5" a="1"/>
  <c r="H636" i="5" s="1"/>
  <c r="H700" i="5" a="1"/>
  <c r="H700" i="5" s="1"/>
  <c r="H742" i="5" a="1"/>
  <c r="H742" i="5" s="1"/>
  <c r="H713" i="5" a="1"/>
  <c r="H713" i="5" s="1"/>
  <c r="H707" i="5" a="1"/>
  <c r="H707" i="5" s="1"/>
  <c r="H749" i="5" a="1"/>
  <c r="H749" i="5" s="1"/>
  <c r="H711" i="5" a="1"/>
  <c r="H711" i="5"/>
  <c r="H773" i="5" a="1"/>
  <c r="H773" i="5" s="1"/>
  <c r="H756" i="5" a="1"/>
  <c r="H756" i="5" s="1"/>
  <c r="H12" i="5" a="1"/>
  <c r="H12" i="5" s="1"/>
  <c r="H40" i="5" a="1"/>
  <c r="H40" i="5" s="1"/>
  <c r="H120" i="5" a="1"/>
  <c r="H120" i="5" s="1"/>
  <c r="H150" i="5" a="1"/>
  <c r="H150" i="5" s="1"/>
  <c r="H182" i="5" a="1"/>
  <c r="H182" i="5" s="1"/>
  <c r="H233" i="5" a="1"/>
  <c r="H233" i="5" s="1"/>
  <c r="H153" i="5" a="1"/>
  <c r="H153" i="5" s="1"/>
  <c r="H202" i="5" a="1"/>
  <c r="H202" i="5" s="1"/>
  <c r="H330" i="5" a="1"/>
  <c r="H330" i="5" s="1"/>
  <c r="H226" i="5" a="1"/>
  <c r="H226" i="5" s="1"/>
  <c r="H216" i="5" a="1"/>
  <c r="H216" i="5" s="1"/>
  <c r="H257" i="5" a="1"/>
  <c r="H257" i="5" s="1"/>
  <c r="H548" i="5" a="1"/>
  <c r="H548" i="5" s="1"/>
  <c r="H486" i="5" a="1"/>
  <c r="H486" i="5" s="1"/>
  <c r="H244" i="5" a="1"/>
  <c r="H244" i="5" s="1"/>
  <c r="H517" i="5" a="1"/>
  <c r="H517" i="5" s="1"/>
  <c r="H577" i="5" a="1"/>
  <c r="H577" i="5" s="1"/>
  <c r="H507" i="5" a="1"/>
  <c r="H507" i="5" s="1"/>
  <c r="H571" i="5" a="1"/>
  <c r="H571" i="5"/>
  <c r="H568" i="5" a="1"/>
  <c r="H568" i="5" s="1"/>
  <c r="H708" i="5" a="1"/>
  <c r="H708" i="5" s="1"/>
  <c r="H660" i="5" a="1"/>
  <c r="H660" i="5" s="1"/>
  <c r="H716" i="5" a="1"/>
  <c r="H716" i="5" s="1"/>
  <c r="H703" i="5" a="1"/>
  <c r="H703" i="5" s="1"/>
  <c r="H629" i="5" a="1"/>
  <c r="H629" i="5" s="1"/>
  <c r="H767" i="5" a="1"/>
  <c r="H767" i="5" s="1"/>
  <c r="H26" i="5" a="1"/>
  <c r="H26" i="5" s="1"/>
  <c r="H41" i="5" a="1"/>
  <c r="H41" i="5" s="1"/>
  <c r="H30" i="5" a="1"/>
  <c r="H30" i="5" s="1"/>
  <c r="H104" i="5" a="1"/>
  <c r="H104" i="5" s="1"/>
  <c r="H123" i="5" a="1"/>
  <c r="H123" i="5" s="1"/>
  <c r="H113" i="5" a="1"/>
  <c r="H113" i="5" s="1"/>
  <c r="H92" i="5" a="1"/>
  <c r="H92" i="5" s="1"/>
  <c r="H74" i="5" a="1"/>
  <c r="H74" i="5" s="1"/>
  <c r="H173" i="5" a="1"/>
  <c r="H173" i="5" s="1"/>
  <c r="H299" i="5" a="1"/>
  <c r="H299" i="5"/>
  <c r="H306" i="5" a="1"/>
  <c r="H306" i="5" s="1"/>
  <c r="H361" i="5" a="1"/>
  <c r="H361" i="5" s="1"/>
  <c r="H284" i="5" a="1"/>
  <c r="H284" i="5" s="1"/>
  <c r="H391" i="5" a="1"/>
  <c r="H391" i="5" s="1"/>
  <c r="H464" i="5" a="1"/>
  <c r="H464" i="5" s="1"/>
  <c r="H343" i="5" a="1"/>
  <c r="H343" i="5" s="1"/>
  <c r="H539" i="5" a="1"/>
  <c r="H539" i="5" s="1"/>
  <c r="H531" i="5" a="1"/>
  <c r="H531" i="5" s="1"/>
  <c r="H511" i="5" a="1"/>
  <c r="H511" i="5" s="1"/>
  <c r="H592" i="5" a="1"/>
  <c r="H592" i="5" s="1"/>
  <c r="H441" i="5" a="1"/>
  <c r="H441" i="5" s="1"/>
  <c r="H42" i="5" a="1"/>
  <c r="H42" i="5"/>
  <c r="H500" i="5" a="1"/>
  <c r="H500" i="5" s="1"/>
  <c r="H681" i="5" a="1"/>
  <c r="H681" i="5"/>
  <c r="H667" i="5" a="1"/>
  <c r="H667" i="5" s="1"/>
  <c r="H728" i="5" a="1"/>
  <c r="H728" i="5" s="1"/>
  <c r="H752" i="5" a="1"/>
  <c r="H752" i="5" s="1"/>
  <c r="H36" i="5" a="1"/>
  <c r="H36" i="5" s="1"/>
  <c r="H33" i="5" a="1"/>
  <c r="H33" i="5" s="1"/>
  <c r="H49" i="5" a="1"/>
  <c r="H49" i="5" s="1"/>
  <c r="H96" i="5" a="1"/>
  <c r="H96" i="5" s="1"/>
  <c r="H217" i="5" a="1"/>
  <c r="H217" i="5" s="1"/>
  <c r="H263" i="5" a="1"/>
  <c r="H263" i="5" s="1"/>
  <c r="H264" i="5" a="1"/>
  <c r="H264" i="5"/>
  <c r="H238" i="5" a="1"/>
  <c r="H238" i="5" s="1"/>
  <c r="H193" i="5" a="1"/>
  <c r="H193" i="5" s="1"/>
  <c r="H259" i="5" a="1"/>
  <c r="H259" i="5" s="1"/>
  <c r="H313" i="5" a="1"/>
  <c r="H313" i="5" s="1"/>
  <c r="H322" i="5" a="1"/>
  <c r="H322" i="5" s="1"/>
  <c r="H297" i="5" a="1"/>
  <c r="H297" i="5" s="1"/>
  <c r="H308" i="5" a="1"/>
  <c r="H308" i="5" s="1"/>
  <c r="H388" i="5" a="1"/>
  <c r="H388" i="5" s="1"/>
  <c r="H380" i="5" a="1"/>
  <c r="H380" i="5" s="1"/>
  <c r="H452" i="5" a="1"/>
  <c r="H452" i="5" s="1"/>
  <c r="H414" i="5" a="1"/>
  <c r="H414" i="5" s="1"/>
  <c r="H482" i="5" a="1"/>
  <c r="H482" i="5" s="1"/>
  <c r="H435" i="5" a="1"/>
  <c r="H435" i="5" s="1"/>
  <c r="H362" i="5" a="1"/>
  <c r="H362" i="5" s="1"/>
  <c r="H485" i="5" a="1"/>
  <c r="H485" i="5" s="1"/>
  <c r="H595" i="5" a="1"/>
  <c r="H595" i="5" s="1"/>
  <c r="H565" i="5" a="1"/>
  <c r="H565" i="5" s="1"/>
  <c r="H613" i="5" a="1"/>
  <c r="H613" i="5" s="1"/>
  <c r="H652" i="5" a="1"/>
  <c r="H652" i="5" s="1"/>
  <c r="H612" i="5" a="1"/>
  <c r="H612" i="5"/>
  <c r="H601" i="5" a="1"/>
  <c r="H601" i="5" s="1"/>
  <c r="H698" i="5" a="1"/>
  <c r="H698" i="5"/>
  <c r="H569" i="5" a="1"/>
  <c r="H569" i="5" s="1"/>
  <c r="H727" i="5" a="1"/>
  <c r="H727" i="5" s="1"/>
  <c r="H732" i="5" a="1"/>
  <c r="H732" i="5" s="1"/>
  <c r="H4" i="5" a="1"/>
  <c r="H4" i="5" s="1"/>
  <c r="H43" i="5" a="1"/>
  <c r="H43" i="5" s="1"/>
  <c r="H66" i="5" a="1"/>
  <c r="H66" i="5" s="1"/>
  <c r="H59" i="5" a="1"/>
  <c r="H59" i="5" s="1"/>
  <c r="H88" i="5" a="1"/>
  <c r="H88" i="5" s="1"/>
  <c r="H129" i="5" a="1"/>
  <c r="H129" i="5"/>
  <c r="H117" i="5" a="1"/>
  <c r="H117" i="5" s="1"/>
  <c r="H132" i="5" a="1"/>
  <c r="H132" i="5" s="1"/>
  <c r="H97" i="5" a="1"/>
  <c r="H97" i="5" s="1"/>
  <c r="H179" i="5" a="1"/>
  <c r="H179" i="5" s="1"/>
  <c r="H130" i="5" a="1"/>
  <c r="H130" i="5" s="1"/>
  <c r="H189" i="5" a="1"/>
  <c r="H189" i="5" s="1"/>
  <c r="H235" i="5" a="1"/>
  <c r="H235" i="5" s="1"/>
  <c r="H223" i="5" a="1"/>
  <c r="H223" i="5" s="1"/>
  <c r="H247" i="5" a="1"/>
  <c r="H247" i="5" s="1"/>
  <c r="H156" i="5" a="1"/>
  <c r="H156" i="5" s="1"/>
  <c r="H198" i="5" a="1"/>
  <c r="H198" i="5" s="1"/>
  <c r="H166" i="5" a="1"/>
  <c r="H166" i="5"/>
  <c r="H387" i="5" a="1"/>
  <c r="H387" i="5" s="1"/>
  <c r="H392" i="5" a="1"/>
  <c r="H392" i="5" s="1"/>
  <c r="H359" i="5" a="1"/>
  <c r="H359" i="5" s="1"/>
  <c r="H421" i="5" a="1"/>
  <c r="H421" i="5" s="1"/>
  <c r="H367" i="5" a="1"/>
  <c r="H367" i="5" s="1"/>
  <c r="H470" i="5" a="1"/>
  <c r="H470" i="5" s="1"/>
  <c r="H445" i="5" a="1"/>
  <c r="H445" i="5" s="1"/>
  <c r="H493" i="5" a="1"/>
  <c r="H493" i="5" s="1"/>
  <c r="H530" i="5" a="1"/>
  <c r="H530" i="5" s="1"/>
  <c r="H379" i="5" a="1"/>
  <c r="H379" i="5" s="1"/>
  <c r="H383" i="5" a="1"/>
  <c r="H383" i="5" s="1"/>
  <c r="H418" i="5" a="1"/>
  <c r="H418" i="5"/>
  <c r="H492" i="5" a="1"/>
  <c r="H492" i="5" s="1"/>
  <c r="H465" i="5" a="1"/>
  <c r="H465" i="5" s="1"/>
  <c r="H617" i="5" a="1"/>
  <c r="H617" i="5" s="1"/>
  <c r="H661" i="5" a="1"/>
  <c r="H661" i="5" s="1"/>
  <c r="H400" i="5" a="1"/>
  <c r="H400" i="5" s="1"/>
  <c r="H670" i="5" a="1"/>
  <c r="H670" i="5" s="1"/>
  <c r="H642" i="5" a="1"/>
  <c r="H642" i="5" s="1"/>
  <c r="H648" i="5" a="1"/>
  <c r="H648" i="5" s="1"/>
  <c r="H550" i="5" a="1"/>
  <c r="H550" i="5" s="1"/>
  <c r="H694" i="5" a="1"/>
  <c r="H694" i="5" s="1"/>
  <c r="H662" i="5" a="1"/>
  <c r="H662" i="5" s="1"/>
  <c r="H556" i="5" a="1"/>
  <c r="H556" i="5" s="1"/>
  <c r="H721" i="5" a="1"/>
  <c r="H721" i="5" s="1"/>
  <c r="H739" i="5" a="1"/>
  <c r="H739" i="5" s="1"/>
  <c r="H745" i="5" a="1"/>
  <c r="H745" i="5" s="1"/>
  <c r="H710" i="5" a="1"/>
  <c r="H710" i="5" s="1"/>
  <c r="H730" i="5" a="1"/>
  <c r="H730" i="5" s="1"/>
  <c r="H755" i="5" a="1"/>
  <c r="H755" i="5" s="1"/>
  <c r="H769" i="5" a="1"/>
  <c r="H769" i="5" s="1"/>
  <c r="H775" i="5" a="1"/>
  <c r="H775" i="5" s="1"/>
  <c r="P775" i="5" s="1"/>
  <c r="H777" i="5" a="1"/>
  <c r="H777" i="5" s="1"/>
  <c r="H765" i="5" a="1"/>
  <c r="H765" i="5" s="1"/>
  <c r="H788" i="5" a="1"/>
  <c r="H788" i="5" s="1"/>
  <c r="H24" i="5" a="1"/>
  <c r="H24" i="5" s="1"/>
  <c r="H82" i="5" a="1"/>
  <c r="H82" i="5" s="1"/>
  <c r="H51" i="5" a="1"/>
  <c r="H51" i="5" s="1"/>
  <c r="H227" i="5" a="1"/>
  <c r="H227" i="5" s="1"/>
  <c r="H174" i="5" a="1"/>
  <c r="H174" i="5" s="1"/>
  <c r="H262" i="5" a="1"/>
  <c r="H262" i="5"/>
  <c r="H252" i="5" a="1"/>
  <c r="H252" i="5" s="1"/>
  <c r="H323" i="5" a="1"/>
  <c r="H323" i="5" s="1"/>
  <c r="H389" i="5" a="1"/>
  <c r="H389" i="5" s="1"/>
  <c r="H458" i="5" a="1"/>
  <c r="H458" i="5" s="1"/>
  <c r="H469" i="5" a="1"/>
  <c r="H469" i="5" s="1"/>
  <c r="H526" i="5" a="1"/>
  <c r="H526" i="5" s="1"/>
  <c r="H432" i="5" a="1"/>
  <c r="H432" i="5" s="1"/>
  <c r="H646" i="5" a="1"/>
  <c r="H646" i="5" s="1"/>
  <c r="H724" i="5" a="1"/>
  <c r="H724" i="5" s="1"/>
  <c r="H747" i="5" a="1"/>
  <c r="H747" i="5" s="1"/>
  <c r="H25" i="5" a="1"/>
  <c r="H25" i="5" s="1"/>
  <c r="H20" i="5" a="1"/>
  <c r="H20" i="5" s="1"/>
  <c r="H55" i="5" a="1"/>
  <c r="H55" i="5" s="1"/>
  <c r="H98" i="5" a="1"/>
  <c r="H98" i="5" s="1"/>
  <c r="H100" i="5" a="1"/>
  <c r="H100" i="5" s="1"/>
  <c r="H134" i="5" a="1"/>
  <c r="H134" i="5" s="1"/>
  <c r="H75" i="5" a="1"/>
  <c r="H75" i="5" s="1"/>
  <c r="H90" i="5" a="1"/>
  <c r="H90" i="5" s="1"/>
  <c r="H162" i="5" a="1"/>
  <c r="H162" i="5" s="1"/>
  <c r="H136" i="5" a="1"/>
  <c r="H136" i="5" s="1"/>
  <c r="H175" i="5" a="1"/>
  <c r="H175" i="5" s="1"/>
  <c r="H277" i="5" a="1"/>
  <c r="H277" i="5" s="1"/>
  <c r="H301" i="5" a="1"/>
  <c r="H301" i="5"/>
  <c r="H190" i="5" a="1"/>
  <c r="H190" i="5" s="1"/>
  <c r="H336" i="5" a="1"/>
  <c r="H336" i="5" s="1"/>
  <c r="H369" i="5" a="1"/>
  <c r="H369" i="5" s="1"/>
  <c r="H218" i="5" a="1"/>
  <c r="H218" i="5" s="1"/>
  <c r="H274" i="5" a="1"/>
  <c r="H274" i="5" s="1"/>
  <c r="H318" i="5" a="1"/>
  <c r="H318" i="5" s="1"/>
  <c r="H510" i="5" a="1"/>
  <c r="H510" i="5" s="1"/>
  <c r="H428" i="5" a="1"/>
  <c r="H428" i="5" s="1"/>
  <c r="H430" i="5" a="1"/>
  <c r="H430" i="5" s="1"/>
  <c r="H248" i="5" a="1"/>
  <c r="H248" i="5" s="1"/>
  <c r="H484" i="5" a="1"/>
  <c r="H484" i="5"/>
  <c r="H690" i="5" a="1"/>
  <c r="H690" i="5" s="1"/>
  <c r="H2" i="5" a="1"/>
  <c r="H2" i="5" s="1"/>
  <c r="H11" i="5" a="1"/>
  <c r="H11" i="5" s="1"/>
  <c r="H13" i="5" a="1"/>
  <c r="H13" i="5" s="1"/>
  <c r="H31" i="5" a="1"/>
  <c r="H31" i="5" s="1"/>
  <c r="H21" i="5" a="1"/>
  <c r="H21" i="5" s="1"/>
  <c r="H46" i="5" a="1"/>
  <c r="H46" i="5" s="1"/>
  <c r="H32" i="5" a="1"/>
  <c r="H32" i="5" s="1"/>
  <c r="H64" i="5" a="1"/>
  <c r="H64" i="5" s="1"/>
  <c r="H37" i="5" a="1"/>
  <c r="H37" i="5" s="1"/>
  <c r="H95" i="5" a="1"/>
  <c r="H95" i="5" s="1"/>
  <c r="H186" i="5" a="1"/>
  <c r="H186" i="5" s="1"/>
  <c r="H181" i="5" a="1"/>
  <c r="H181" i="5" s="1"/>
  <c r="H170" i="5" a="1"/>
  <c r="H170" i="5" s="1"/>
  <c r="H127" i="5" a="1"/>
  <c r="H127" i="5" s="1"/>
  <c r="H214" i="5" a="1"/>
  <c r="H214" i="5" s="1"/>
  <c r="H287" i="5" a="1"/>
  <c r="H287" i="5" s="1"/>
  <c r="H211" i="5" a="1"/>
  <c r="H211" i="5" s="1"/>
  <c r="H185" i="5" a="1"/>
  <c r="H185" i="5" s="1"/>
  <c r="H340" i="5" a="1"/>
  <c r="H340" i="5" s="1"/>
  <c r="H249" i="5" a="1"/>
  <c r="H249" i="5" s="1"/>
  <c r="H273" i="5" a="1"/>
  <c r="H273" i="5" s="1"/>
  <c r="H307" i="5" a="1"/>
  <c r="H307" i="5" s="1"/>
  <c r="H292" i="5" a="1"/>
  <c r="H292" i="5" s="1"/>
  <c r="H348" i="5" a="1"/>
  <c r="H348" i="5" s="1"/>
  <c r="H395" i="5" a="1"/>
  <c r="H395" i="5" s="1"/>
  <c r="H246" i="5" a="1"/>
  <c r="H246" i="5" s="1"/>
  <c r="H419" i="5" a="1"/>
  <c r="H419" i="5" s="1"/>
  <c r="H353" i="5" a="1"/>
  <c r="H353" i="5" s="1"/>
  <c r="H434" i="5" a="1"/>
  <c r="H434" i="5" s="1"/>
  <c r="H540" i="5" a="1"/>
  <c r="H540" i="5" s="1"/>
  <c r="H440" i="5" a="1"/>
  <c r="H440" i="5" s="1"/>
  <c r="H407" i="5" a="1"/>
  <c r="H407" i="5" s="1"/>
  <c r="H553" i="5" a="1"/>
  <c r="H553" i="5" s="1"/>
  <c r="H598" i="5" a="1"/>
  <c r="H598" i="5" s="1"/>
  <c r="H740" i="5" a="1"/>
  <c r="H740" i="5" s="1"/>
  <c r="H762" i="5" a="1"/>
  <c r="H762" i="5" s="1"/>
  <c r="H76" i="5" a="1"/>
  <c r="H76" i="5" s="1"/>
  <c r="H128" i="5" a="1"/>
  <c r="H128" i="5" s="1"/>
  <c r="H124" i="5" a="1"/>
  <c r="H124" i="5" s="1"/>
  <c r="H154" i="5" a="1"/>
  <c r="H154" i="5"/>
  <c r="H178" i="5" a="1"/>
  <c r="H178" i="5" s="1"/>
  <c r="H281" i="5" a="1"/>
  <c r="H281" i="5" s="1"/>
  <c r="H208" i="5" a="1"/>
  <c r="H208" i="5" s="1"/>
  <c r="H212" i="5" a="1"/>
  <c r="H212" i="5" s="1"/>
  <c r="H199" i="5" a="1"/>
  <c r="H199" i="5" s="1"/>
  <c r="H167" i="5" a="1"/>
  <c r="H167" i="5" s="1"/>
  <c r="H276" i="5" a="1"/>
  <c r="H276" i="5" s="1"/>
  <c r="H315" i="5" a="1"/>
  <c r="H315" i="5" s="1"/>
  <c r="H270" i="5" a="1"/>
  <c r="H270" i="5" s="1"/>
  <c r="H236" i="5" a="1"/>
  <c r="H236" i="5" s="1"/>
  <c r="H241" i="5" a="1"/>
  <c r="H241" i="5" s="1"/>
  <c r="H324" i="5" a="1"/>
  <c r="H324" i="5" s="1"/>
  <c r="H351" i="5" a="1"/>
  <c r="H351" i="5" s="1"/>
  <c r="H384" i="5" a="1"/>
  <c r="H384" i="5" s="1"/>
  <c r="H446" i="5" a="1"/>
  <c r="H446" i="5" s="1"/>
  <c r="H519" i="5" a="1"/>
  <c r="H519" i="5" s="1"/>
  <c r="H426" i="5" a="1"/>
  <c r="H426" i="5" s="1"/>
  <c r="H549" i="5" a="1"/>
  <c r="H549" i="5" s="1"/>
  <c r="H631" i="5" a="1"/>
  <c r="H631" i="5" s="1"/>
  <c r="H680" i="5" a="1"/>
  <c r="H680" i="5" s="1"/>
  <c r="H554" i="5" a="1"/>
  <c r="H554" i="5" s="1"/>
  <c r="H682" i="5" a="1"/>
  <c r="H682" i="5" s="1"/>
  <c r="H638" i="5" a="1"/>
  <c r="H638" i="5" s="1"/>
  <c r="H666" i="5" a="1"/>
  <c r="H666" i="5" s="1"/>
  <c r="H655" i="5" a="1"/>
  <c r="H655" i="5" s="1"/>
  <c r="H676" i="5" a="1"/>
  <c r="H676" i="5" s="1"/>
  <c r="H664" i="5" a="1"/>
  <c r="H664" i="5" s="1"/>
  <c r="H751" i="5" a="1"/>
  <c r="H751" i="5"/>
  <c r="H761" i="5" a="1"/>
  <c r="H761" i="5" s="1"/>
  <c r="H746" i="5" a="1"/>
  <c r="H746" i="5" s="1"/>
  <c r="H760" i="5" a="1"/>
  <c r="H760" i="5" s="1"/>
  <c r="H779" i="5" a="1"/>
  <c r="H779" i="5" s="1"/>
  <c r="H768" i="5" a="1"/>
  <c r="H768" i="5" s="1"/>
  <c r="H789" i="5" a="1"/>
  <c r="H789" i="5" s="1"/>
  <c r="H73" i="5" a="1"/>
  <c r="H73" i="5" s="1"/>
  <c r="H79" i="5" a="1"/>
  <c r="H79" i="5" s="1"/>
  <c r="H102" i="5" a="1"/>
  <c r="H102" i="5"/>
  <c r="H267" i="5" a="1"/>
  <c r="H267" i="5" s="1"/>
  <c r="H328" i="5" a="1"/>
  <c r="H328" i="5" s="1"/>
  <c r="H300" i="5" a="1"/>
  <c r="H300" i="5" s="1"/>
  <c r="H355" i="5" a="1"/>
  <c r="H355" i="5" s="1"/>
  <c r="H415" i="5" a="1"/>
  <c r="H415" i="5" s="1"/>
  <c r="H381" i="5" a="1"/>
  <c r="H381" i="5" s="1"/>
  <c r="H422" i="5" a="1"/>
  <c r="H422" i="5"/>
  <c r="H347" i="5" a="1"/>
  <c r="H347" i="5" s="1"/>
  <c r="H459" i="5" a="1"/>
  <c r="H459" i="5" s="1"/>
  <c r="H471" i="5" a="1"/>
  <c r="H471" i="5" s="1"/>
  <c r="H472" i="5" a="1"/>
  <c r="H472" i="5" s="1"/>
  <c r="H551" i="5" a="1"/>
  <c r="H551" i="5" s="1"/>
  <c r="H527" i="5" a="1"/>
  <c r="H527" i="5" s="1"/>
  <c r="H528" i="5" a="1"/>
  <c r="H528" i="5"/>
  <c r="H513" i="5" a="1"/>
  <c r="H513" i="5" s="1"/>
  <c r="H420" i="5" a="1"/>
  <c r="H420" i="5"/>
  <c r="H588" i="5" a="1"/>
  <c r="H588" i="5" s="1"/>
  <c r="H462" i="5" a="1"/>
  <c r="H462" i="5" s="1"/>
  <c r="H615" i="5" a="1"/>
  <c r="H615" i="5" s="1"/>
  <c r="H581" i="5" a="1"/>
  <c r="H581" i="5" s="1"/>
  <c r="H557" i="5" a="1"/>
  <c r="H557" i="5" s="1"/>
  <c r="H688" i="5" a="1"/>
  <c r="H688" i="5" s="1"/>
  <c r="H28" i="5" a="1"/>
  <c r="H28" i="5" s="1"/>
  <c r="H140" i="5" a="1"/>
  <c r="H140" i="5" s="1"/>
  <c r="H180" i="5" a="1"/>
  <c r="H180" i="5" s="1"/>
  <c r="H221" i="5" a="1"/>
  <c r="H221" i="5" s="1"/>
  <c r="H205" i="5" a="1"/>
  <c r="H205" i="5" s="1"/>
  <c r="H215" i="5" a="1"/>
  <c r="H215" i="5" s="1"/>
  <c r="H243" i="5" a="1"/>
  <c r="H243" i="5" s="1"/>
  <c r="H279" i="5" a="1"/>
  <c r="H279" i="5"/>
  <c r="H272" i="5" a="1"/>
  <c r="H272" i="5" s="1"/>
  <c r="H429" i="5" a="1"/>
  <c r="H429" i="5" s="1"/>
  <c r="H230" i="5" a="1"/>
  <c r="H230" i="5" s="1"/>
  <c r="H401" i="5" a="1"/>
  <c r="H401" i="5" s="1"/>
  <c r="H552" i="5" a="1"/>
  <c r="H552" i="5" s="1"/>
  <c r="H504" i="5" a="1"/>
  <c r="H504" i="5" s="1"/>
  <c r="H609" i="5" a="1"/>
  <c r="H609" i="5" s="1"/>
  <c r="H575" i="5" a="1"/>
  <c r="H575" i="5" s="1"/>
  <c r="H656" i="5" a="1"/>
  <c r="H656" i="5" s="1"/>
  <c r="H729" i="5" a="1"/>
  <c r="H729" i="5" s="1"/>
  <c r="H687" i="5" a="1"/>
  <c r="H687" i="5" s="1"/>
  <c r="H628" i="5" a="1"/>
  <c r="H628" i="5" s="1"/>
  <c r="H640" i="5" a="1"/>
  <c r="H640" i="5" s="1"/>
  <c r="H239" i="5" a="1"/>
  <c r="H239" i="5" s="1"/>
  <c r="H157" i="5" a="1"/>
  <c r="H157" i="5" s="1"/>
  <c r="H314" i="5" a="1"/>
  <c r="H314" i="5" s="1"/>
  <c r="H196" i="5" a="1"/>
  <c r="H196" i="5" s="1"/>
  <c r="H431" i="5" a="1"/>
  <c r="H431" i="5" s="1"/>
  <c r="H501" i="5" a="1"/>
  <c r="H501" i="5" s="1"/>
  <c r="H495" i="5" a="1"/>
  <c r="H495" i="5" s="1"/>
  <c r="H378" i="5" a="1"/>
  <c r="H378" i="5" s="1"/>
  <c r="H574" i="5" a="1"/>
  <c r="H574" i="5" s="1"/>
  <c r="H545" i="5" a="1"/>
  <c r="H545" i="5" s="1"/>
  <c r="H605" i="5" a="1"/>
  <c r="H605" i="5" s="1"/>
  <c r="H476" i="5" a="1"/>
  <c r="H476" i="5" s="1"/>
  <c r="P476" i="5" s="1"/>
  <c r="H678" i="5" a="1"/>
  <c r="H678" i="5" s="1"/>
  <c r="H657" i="5" a="1"/>
  <c r="H657" i="5" s="1"/>
  <c r="H535" i="5" a="1"/>
  <c r="H535" i="5" s="1"/>
  <c r="H697" i="5" a="1"/>
  <c r="H697" i="5" s="1"/>
  <c r="H671" i="5" a="1"/>
  <c r="H671" i="5" s="1"/>
  <c r="H594" i="5" a="1"/>
  <c r="H594" i="5" s="1"/>
  <c r="H692" i="5" a="1"/>
  <c r="H692" i="5" s="1"/>
  <c r="H658" i="5" a="1"/>
  <c r="H658" i="5" s="1"/>
  <c r="H669" i="5" a="1"/>
  <c r="H669" i="5" s="1"/>
  <c r="H653" i="5" a="1"/>
  <c r="H653" i="5" s="1"/>
  <c r="H726" i="5" a="1"/>
  <c r="H726" i="5" s="1"/>
  <c r="H781" i="5" a="1"/>
  <c r="H781" i="5" s="1"/>
  <c r="H7" i="5" a="1"/>
  <c r="H7" i="5" s="1"/>
  <c r="H45" i="5" a="1"/>
  <c r="H45" i="5" s="1"/>
  <c r="H35" i="5" a="1"/>
  <c r="H35" i="5" s="1"/>
  <c r="H57" i="5" a="1"/>
  <c r="H57" i="5" s="1"/>
  <c r="H133" i="5" a="1"/>
  <c r="H133" i="5" s="1"/>
  <c r="H200" i="5" a="1"/>
  <c r="H200" i="5" s="1"/>
  <c r="H183" i="5" a="1"/>
  <c r="H183" i="5" s="1"/>
  <c r="H188" i="5" a="1"/>
  <c r="H188" i="5" s="1"/>
  <c r="H271" i="5" a="1"/>
  <c r="H271" i="5" s="1"/>
  <c r="H467" i="5" a="1"/>
  <c r="H467" i="5" s="1"/>
  <c r="H231" i="5" a="1"/>
  <c r="H231" i="5" s="1"/>
  <c r="H356" i="5" a="1"/>
  <c r="H356" i="5" s="1"/>
  <c r="H481" i="5" a="1"/>
  <c r="H481" i="5" s="1"/>
  <c r="H632" i="5" a="1"/>
  <c r="H632" i="5" s="1"/>
  <c r="H654" i="5" a="1"/>
  <c r="H654" i="5" s="1"/>
  <c r="H683" i="5" a="1"/>
  <c r="H683" i="5" s="1"/>
  <c r="H624" i="5" a="1"/>
  <c r="H624" i="5" s="1"/>
  <c r="H546" i="5" a="1"/>
  <c r="H546" i="5" s="1"/>
  <c r="H570" i="5" a="1"/>
  <c r="H570" i="5" s="1"/>
  <c r="H580" i="5" a="1"/>
  <c r="H580" i="5" s="1"/>
  <c r="H604" i="5" a="1"/>
  <c r="H604" i="5" s="1"/>
  <c r="H590" i="5" a="1"/>
  <c r="H590" i="5" s="1"/>
  <c r="H715" i="5" a="1"/>
  <c r="H715" i="5" s="1"/>
  <c r="H774" i="5" a="1"/>
  <c r="H774" i="5" s="1"/>
  <c r="H758" i="5" a="1"/>
  <c r="H758" i="5" s="1"/>
  <c r="H717" i="5" a="1"/>
  <c r="H717" i="5" s="1"/>
  <c r="H763" i="5" a="1"/>
  <c r="H763" i="5" s="1"/>
  <c r="H764" i="5" a="1"/>
  <c r="H764" i="5" s="1"/>
  <c r="H766" i="5" a="1"/>
  <c r="H766" i="5" s="1"/>
  <c r="H771" i="5" a="1"/>
  <c r="H771" i="5" s="1"/>
  <c r="H17" i="5" a="1"/>
  <c r="H17" i="5" s="1"/>
  <c r="H56" i="5" a="1"/>
  <c r="H56" i="5" s="1"/>
  <c r="H121" i="5" a="1"/>
  <c r="H121" i="5" s="1"/>
  <c r="H147" i="5" a="1"/>
  <c r="H147" i="5" s="1"/>
  <c r="H155" i="5" a="1"/>
  <c r="H155" i="5" s="1"/>
  <c r="H209" i="5" a="1"/>
  <c r="H209" i="5" s="1"/>
  <c r="H255" i="5" a="1"/>
  <c r="H255" i="5" s="1"/>
  <c r="H342" i="5" a="1"/>
  <c r="H342" i="5" s="1"/>
  <c r="H316" i="5" a="1"/>
  <c r="H316" i="5" s="1"/>
  <c r="H294" i="5" a="1"/>
  <c r="H294" i="5" s="1"/>
  <c r="H408" i="5" a="1"/>
  <c r="H408" i="5" s="1"/>
  <c r="H334" i="5" a="1"/>
  <c r="H334" i="5" s="1"/>
  <c r="H254" i="5" a="1"/>
  <c r="H254" i="5" s="1"/>
  <c r="H364" i="5" a="1"/>
  <c r="H364" i="5" s="1"/>
  <c r="H374" i="5" a="1"/>
  <c r="H374" i="5" s="1"/>
  <c r="H468" i="5" a="1"/>
  <c r="H468" i="5" s="1"/>
  <c r="H474" i="5" a="1"/>
  <c r="H474" i="5"/>
  <c r="H461" i="5" a="1"/>
  <c r="H461" i="5" s="1"/>
  <c r="H480" i="5" a="1"/>
  <c r="H480" i="5" s="1"/>
  <c r="H460" i="5" a="1"/>
  <c r="H460" i="5" s="1"/>
  <c r="H532" i="5" a="1"/>
  <c r="H532" i="5" s="1"/>
  <c r="H396" i="5" a="1"/>
  <c r="H396" i="5" s="1"/>
  <c r="H618" i="5" a="1"/>
  <c r="H618" i="5" s="1"/>
  <c r="H349" i="5" a="1"/>
  <c r="H349" i="5" s="1"/>
  <c r="H5" i="5" a="1"/>
  <c r="H5" i="5" s="1"/>
  <c r="H9" i="5" a="1"/>
  <c r="H9" i="5" s="1"/>
  <c r="H61" i="5" a="1"/>
  <c r="H61" i="5" s="1"/>
  <c r="H86" i="5" a="1"/>
  <c r="H86" i="5" s="1"/>
  <c r="H141" i="5" a="1"/>
  <c r="H141" i="5"/>
  <c r="H131" i="5" a="1"/>
  <c r="H131" i="5" s="1"/>
  <c r="H365" i="5" a="1"/>
  <c r="H365" i="5" s="1"/>
  <c r="H151" i="5" a="1"/>
  <c r="H151" i="5" s="1"/>
  <c r="H225" i="5" a="1"/>
  <c r="H225" i="5" s="1"/>
  <c r="H172" i="5" a="1"/>
  <c r="H172" i="5" s="1"/>
  <c r="H145" i="5" a="1"/>
  <c r="H145" i="5" s="1"/>
  <c r="H242" i="5" a="1"/>
  <c r="H242" i="5" s="1"/>
  <c r="H256" i="5" a="1"/>
  <c r="H256" i="5" s="1"/>
  <c r="H203" i="5" a="1"/>
  <c r="H203" i="5" s="1"/>
  <c r="H224" i="5" a="1"/>
  <c r="H224" i="5" s="1"/>
  <c r="H161" i="5" a="1"/>
  <c r="H161" i="5" s="1"/>
  <c r="H194" i="5" a="1"/>
  <c r="H194" i="5" s="1"/>
  <c r="H404" i="5" a="1"/>
  <c r="H404" i="5" s="1"/>
  <c r="H450" i="5" a="1"/>
  <c r="H450" i="5" s="1"/>
  <c r="H376" i="5" a="1"/>
  <c r="H376" i="5" s="1"/>
  <c r="H372" i="5" a="1"/>
  <c r="H372" i="5" s="1"/>
  <c r="H443" i="5" a="1"/>
  <c r="H443" i="5" s="1"/>
  <c r="H329" i="5" a="1"/>
  <c r="H329" i="5" s="1"/>
  <c r="H412" i="5" a="1"/>
  <c r="H412" i="5" s="1"/>
  <c r="H377" i="5" a="1"/>
  <c r="H377" i="5" s="1"/>
  <c r="H390" i="5" a="1"/>
  <c r="H390" i="5" s="1"/>
  <c r="H479" i="5" a="1"/>
  <c r="H479" i="5" s="1"/>
  <c r="H444" i="5" a="1"/>
  <c r="H444" i="5" s="1"/>
  <c r="H525" i="5" a="1"/>
  <c r="H525" i="5" s="1"/>
  <c r="H563" i="5" a="1"/>
  <c r="H563" i="5" s="1"/>
  <c r="H643" i="5" a="1"/>
  <c r="H643" i="5" s="1"/>
  <c r="H634" i="5" a="1"/>
  <c r="H634" i="5" s="1"/>
  <c r="H596" i="5" a="1"/>
  <c r="H596" i="5" s="1"/>
  <c r="H427" i="5" a="1"/>
  <c r="H427" i="5" s="1"/>
  <c r="H639" i="5" a="1"/>
  <c r="H639" i="5" s="1"/>
  <c r="H627" i="5" a="1"/>
  <c r="H627" i="5" s="1"/>
  <c r="H608" i="5" a="1"/>
  <c r="H608" i="5" s="1"/>
  <c r="H578" i="5" a="1"/>
  <c r="H578" i="5" s="1"/>
  <c r="H616" i="5" a="1"/>
  <c r="H616" i="5" s="1"/>
  <c r="H737" i="5" a="1"/>
  <c r="H737" i="5" s="1"/>
  <c r="H684" i="5" a="1"/>
  <c r="H684" i="5" s="1"/>
  <c r="H125" i="5" a="1"/>
  <c r="H125" i="5" s="1"/>
  <c r="H358" i="5" a="1"/>
  <c r="H358" i="5" s="1"/>
  <c r="H195" i="5" a="1"/>
  <c r="H195" i="5" s="1"/>
  <c r="H423" i="5" a="1"/>
  <c r="H423" i="5" s="1"/>
  <c r="H385" i="5" a="1"/>
  <c r="H385" i="5" s="1"/>
  <c r="H523" i="5" a="1"/>
  <c r="H523" i="5" s="1"/>
  <c r="H335" i="5" a="1"/>
  <c r="H335" i="5" s="1"/>
  <c r="H502" i="5" a="1"/>
  <c r="H502" i="5" s="1"/>
  <c r="H533" i="5" a="1"/>
  <c r="H533" i="5" s="1"/>
  <c r="H536" i="5" a="1"/>
  <c r="H536" i="5" s="1"/>
  <c r="H584" i="5" a="1"/>
  <c r="H584" i="5" s="1"/>
  <c r="H695" i="5" a="1"/>
  <c r="H695" i="5"/>
  <c r="H587" i="5" a="1"/>
  <c r="H587" i="5" s="1"/>
  <c r="H593" i="5" a="1"/>
  <c r="H593" i="5" s="1"/>
  <c r="H544" i="5" a="1"/>
  <c r="H544" i="5" s="1"/>
  <c r="H722" i="5" a="1"/>
  <c r="H722" i="5" s="1"/>
  <c r="H701" i="5" a="1"/>
  <c r="H701" i="5" s="1"/>
  <c r="H753" i="5" a="1"/>
  <c r="H753" i="5" s="1"/>
  <c r="H783" i="5" a="1"/>
  <c r="H783" i="5" s="1"/>
  <c r="H782" i="5" a="1"/>
  <c r="H782" i="5" s="1"/>
  <c r="H48" i="5" a="1"/>
  <c r="H48" i="5" s="1"/>
  <c r="H80" i="5" a="1"/>
  <c r="H80" i="5" s="1"/>
  <c r="H109" i="5" a="1"/>
  <c r="H109" i="5" s="1"/>
  <c r="H146" i="5" a="1"/>
  <c r="H146" i="5" s="1"/>
  <c r="H139" i="5" a="1"/>
  <c r="H139" i="5"/>
  <c r="H245" i="5" a="1"/>
  <c r="H245" i="5" s="1"/>
  <c r="H333" i="5" a="1"/>
  <c r="H333" i="5" s="1"/>
  <c r="H201" i="5" a="1"/>
  <c r="H201" i="5" s="1"/>
  <c r="H363" i="5" a="1"/>
  <c r="H363" i="5" s="1"/>
  <c r="H288" i="5" a="1"/>
  <c r="H288" i="5" s="1"/>
  <c r="H436" i="5" a="1"/>
  <c r="H436" i="5" s="1"/>
  <c r="H473" i="5" a="1"/>
  <c r="H473" i="5" s="1"/>
  <c r="H232" i="5" a="1"/>
  <c r="H232" i="5" s="1"/>
  <c r="H508" i="5" a="1"/>
  <c r="H508" i="5" s="1"/>
  <c r="H572" i="5" a="1"/>
  <c r="H572" i="5" s="1"/>
  <c r="H614" i="5" a="1"/>
  <c r="H614" i="5" s="1"/>
  <c r="H543" i="5" a="1"/>
  <c r="H543" i="5" s="1"/>
  <c r="H689" i="5" a="1"/>
  <c r="H689" i="5" s="1"/>
  <c r="H712" i="5" a="1"/>
  <c r="H712" i="5" s="1"/>
  <c r="H6" i="5" a="1"/>
  <c r="H6" i="5" s="1"/>
  <c r="H14" i="5" a="1"/>
  <c r="H14" i="5" s="1"/>
  <c r="H10" i="5" a="1"/>
  <c r="H10" i="5" s="1"/>
  <c r="H15" i="5" a="1"/>
  <c r="H15" i="5" s="1"/>
  <c r="H27" i="5" a="1"/>
  <c r="H27" i="5" s="1"/>
  <c r="H34" i="5" a="1"/>
  <c r="H34" i="5" s="1"/>
  <c r="H54" i="5" a="1"/>
  <c r="H54" i="5" s="1"/>
  <c r="H62" i="5" a="1"/>
  <c r="H62" i="5" s="1"/>
  <c r="H77" i="5" a="1"/>
  <c r="H77" i="5" s="1"/>
  <c r="H69" i="5" a="1"/>
  <c r="H69" i="5" s="1"/>
  <c r="H110" i="5" a="1"/>
  <c r="H110" i="5" s="1"/>
  <c r="H108" i="5" a="1"/>
  <c r="H108" i="5" s="1"/>
  <c r="H111" i="5" a="1"/>
  <c r="H111" i="5" s="1"/>
  <c r="H83" i="5" a="1"/>
  <c r="H83" i="5" s="1"/>
  <c r="H118" i="5" a="1"/>
  <c r="H118" i="5" s="1"/>
  <c r="H38" i="5" a="1"/>
  <c r="H38" i="5" s="1"/>
  <c r="H207" i="5" a="1"/>
  <c r="H207" i="5" s="1"/>
  <c r="H311" i="5" a="1"/>
  <c r="H311" i="5" s="1"/>
  <c r="H158" i="5" a="1"/>
  <c r="H158" i="5" s="1"/>
  <c r="H159" i="5" a="1"/>
  <c r="H159" i="5" s="1"/>
  <c r="H326" i="5" a="1"/>
  <c r="H326" i="5" s="1"/>
  <c r="H339" i="5" a="1"/>
  <c r="H339" i="5" s="1"/>
  <c r="H345" i="5" a="1"/>
  <c r="H345" i="5" s="1"/>
  <c r="H222" i="5" a="1"/>
  <c r="H222" i="5" s="1"/>
  <c r="H265" i="5" a="1"/>
  <c r="H265" i="5" s="1"/>
  <c r="H410" i="5" a="1"/>
  <c r="H410" i="5" s="1"/>
  <c r="H298" i="5" a="1"/>
  <c r="H298" i="5" s="1"/>
  <c r="H457" i="5" a="1"/>
  <c r="H457" i="5" s="1"/>
  <c r="H448" i="5" a="1"/>
  <c r="H448" i="5" s="1"/>
  <c r="H360" i="5" a="1"/>
  <c r="H360" i="5" s="1"/>
  <c r="H402" i="5" a="1"/>
  <c r="H402" i="5" s="1"/>
  <c r="H537" i="5" a="1"/>
  <c r="H537" i="5" s="1"/>
  <c r="H475" i="5" a="1"/>
  <c r="H475" i="5" s="1"/>
  <c r="H439" i="5" a="1"/>
  <c r="H439" i="5" s="1"/>
  <c r="H558" i="5" a="1"/>
  <c r="H558" i="5" s="1"/>
  <c r="H647" i="5" a="1"/>
  <c r="H647" i="5" s="1"/>
  <c r="H583" i="5" a="1"/>
  <c r="H583" i="5" s="1"/>
  <c r="H589" i="5" a="1"/>
  <c r="H589" i="5" s="1"/>
  <c r="H673" i="5" a="1"/>
  <c r="H673" i="5" s="1"/>
  <c r="H706" i="5" a="1"/>
  <c r="H706" i="5" s="1"/>
  <c r="H85" i="5" a="1"/>
  <c r="H85" i="5" s="1"/>
  <c r="H187" i="5" a="1"/>
  <c r="H187" i="5" s="1"/>
  <c r="H261" i="5" a="1"/>
  <c r="H261" i="5" s="1"/>
  <c r="H119" i="5" a="1"/>
  <c r="H119" i="5" s="1"/>
  <c r="H337" i="5" a="1"/>
  <c r="H337" i="5" s="1"/>
  <c r="H234" i="5" a="1"/>
  <c r="H234" i="5" s="1"/>
  <c r="H357" i="5" a="1"/>
  <c r="H357" i="5" s="1"/>
  <c r="H371" i="5" a="1"/>
  <c r="H371" i="5" s="1"/>
  <c r="H455" i="5" a="1"/>
  <c r="H455" i="5" s="1"/>
  <c r="H491" i="5" a="1"/>
  <c r="H491" i="5" s="1"/>
  <c r="H518" i="5" a="1"/>
  <c r="H518" i="5" s="1"/>
  <c r="H463" i="5" a="1"/>
  <c r="H463" i="5" s="1"/>
  <c r="H600" i="5" a="1"/>
  <c r="H600" i="5" s="1"/>
  <c r="H524" i="5" a="1"/>
  <c r="H524" i="5" s="1"/>
  <c r="H516" i="5" a="1"/>
  <c r="H516" i="5" s="1"/>
  <c r="H623" i="5" a="1"/>
  <c r="H623" i="5" s="1"/>
  <c r="H506" i="5" a="1"/>
  <c r="H506" i="5" s="1"/>
  <c r="H610" i="5" a="1"/>
  <c r="H610" i="5" s="1"/>
  <c r="H668" i="5" a="1"/>
  <c r="H668" i="5" s="1"/>
  <c r="H651" i="5" a="1"/>
  <c r="H651" i="5" s="1"/>
  <c r="H743" i="5" a="1"/>
  <c r="H743" i="5" s="1"/>
  <c r="H705" i="5" a="1"/>
  <c r="H705" i="5"/>
  <c r="H785" i="5" a="1"/>
  <c r="H785" i="5" s="1"/>
  <c r="I477" i="5" a="1"/>
  <c r="I477" i="5" s="1"/>
  <c r="I514" i="5" a="1"/>
  <c r="I514" i="5" s="1"/>
  <c r="I354" i="5" a="1"/>
  <c r="I354" i="5" s="1"/>
  <c r="I498" i="5" a="1"/>
  <c r="I498" i="5" s="1"/>
  <c r="I503" i="5" a="1"/>
  <c r="I503" i="5" s="1"/>
  <c r="I497" i="5" a="1"/>
  <c r="I497" i="5" s="1"/>
  <c r="I645" i="5" a="1"/>
  <c r="I645" i="5" s="1"/>
  <c r="I521" i="5" a="1"/>
  <c r="I521" i="5" s="1"/>
  <c r="I733" i="5" a="1"/>
  <c r="I733" i="5" s="1"/>
  <c r="I626" i="5" a="1"/>
  <c r="I626" i="5" s="1"/>
  <c r="I750" i="5" a="1"/>
  <c r="I750" i="5" s="1"/>
  <c r="I748" i="5" a="1"/>
  <c r="I748" i="5" s="1"/>
  <c r="I599" i="5" a="1"/>
  <c r="I599" i="5" s="1"/>
  <c r="I8" i="5" a="1"/>
  <c r="I8" i="5" s="1"/>
  <c r="I23" i="5" a="1"/>
  <c r="I23" i="5" s="1"/>
  <c r="I19" i="5" a="1"/>
  <c r="I19" i="5" s="1"/>
  <c r="I39" i="5" a="1"/>
  <c r="I39" i="5" s="1"/>
  <c r="I44" i="5" a="1"/>
  <c r="I44" i="5" s="1"/>
  <c r="I58" i="5" a="1"/>
  <c r="I58" i="5" s="1"/>
  <c r="I53" i="5" a="1"/>
  <c r="I53" i="5" s="1"/>
  <c r="I29" i="5" a="1"/>
  <c r="I29" i="5" s="1"/>
  <c r="I68" i="5" a="1"/>
  <c r="I68" i="5"/>
  <c r="I71" i="5" a="1"/>
  <c r="I71" i="5" s="1"/>
  <c r="I135" i="5" a="1"/>
  <c r="I135" i="5" s="1"/>
  <c r="I148" i="5" a="1"/>
  <c r="I148" i="5" s="1"/>
  <c r="I149" i="5" a="1"/>
  <c r="I149" i="5" s="1"/>
  <c r="I197" i="5" a="1"/>
  <c r="I197" i="5" s="1"/>
  <c r="I107" i="5" a="1"/>
  <c r="I107" i="5" s="1"/>
  <c r="I240" i="5" a="1"/>
  <c r="I240" i="5" s="1"/>
  <c r="I303" i="5" a="1"/>
  <c r="I303" i="5" s="1"/>
  <c r="I138" i="5" a="1"/>
  <c r="I138" i="5"/>
  <c r="I278" i="5" a="1"/>
  <c r="I278" i="5" s="1"/>
  <c r="I312" i="5" a="1"/>
  <c r="I312" i="5" s="1"/>
  <c r="I285" i="5" a="1"/>
  <c r="I285" i="5" s="1"/>
  <c r="I206" i="5" a="1"/>
  <c r="I206" i="5" s="1"/>
  <c r="I290" i="5" a="1"/>
  <c r="I290" i="5" s="1"/>
  <c r="I266" i="5" a="1"/>
  <c r="I266" i="5" s="1"/>
  <c r="I520" i="5" a="1"/>
  <c r="I520" i="5" s="1"/>
  <c r="I282" i="5" a="1"/>
  <c r="I282" i="5" s="1"/>
  <c r="I417" i="5" a="1"/>
  <c r="I417" i="5"/>
  <c r="I18" i="5" a="1"/>
  <c r="I18" i="5" s="1"/>
  <c r="I65" i="5" a="1"/>
  <c r="I65" i="5" s="1"/>
  <c r="I72" i="5" a="1"/>
  <c r="I72" i="5" s="1"/>
  <c r="I22" i="5" a="1"/>
  <c r="I22" i="5" s="1"/>
  <c r="I70" i="5" a="1"/>
  <c r="I70" i="5" s="1"/>
  <c r="I67" i="5" a="1"/>
  <c r="I67" i="5" s="1"/>
  <c r="I126" i="5" a="1"/>
  <c r="I126" i="5"/>
  <c r="I89" i="5" a="1"/>
  <c r="I89" i="5" s="1"/>
  <c r="I81" i="5" a="1"/>
  <c r="I81" i="5" s="1"/>
  <c r="I250" i="5" a="1"/>
  <c r="I250" i="5" s="1"/>
  <c r="I229" i="5" a="1"/>
  <c r="I229" i="5" s="1"/>
  <c r="I258" i="5" a="1"/>
  <c r="I258" i="5" s="1"/>
  <c r="I309" i="5" a="1"/>
  <c r="I309" i="5" s="1"/>
  <c r="I317" i="5" a="1"/>
  <c r="I317" i="5" s="1"/>
  <c r="I456" i="5" a="1"/>
  <c r="I456" i="5" s="1"/>
  <c r="I411" i="5" a="1"/>
  <c r="I411" i="5" s="1"/>
  <c r="I451" i="5" a="1"/>
  <c r="I451" i="5" s="1"/>
  <c r="I538" i="5" a="1"/>
  <c r="I538" i="5" s="1"/>
  <c r="I522" i="5" a="1"/>
  <c r="I522" i="5" s="1"/>
  <c r="I573" i="5" a="1"/>
  <c r="I573" i="5" s="1"/>
  <c r="I561" i="5" a="1"/>
  <c r="I561" i="5" s="1"/>
  <c r="I438" i="5" a="1"/>
  <c r="I438" i="5" s="1"/>
  <c r="I582" i="5" a="1"/>
  <c r="I582" i="5"/>
  <c r="I607" i="5" a="1"/>
  <c r="I607" i="5" s="1"/>
  <c r="I512" i="5" a="1"/>
  <c r="I512" i="5" s="1"/>
  <c r="I625" i="5" a="1"/>
  <c r="I625" i="5" s="1"/>
  <c r="I478" i="5" a="1"/>
  <c r="I478" i="5" s="1"/>
  <c r="I644" i="5" a="1"/>
  <c r="I644" i="5" s="1"/>
  <c r="I622" i="5" a="1"/>
  <c r="I622" i="5" s="1"/>
  <c r="I529" i="5" a="1"/>
  <c r="I529" i="5"/>
  <c r="I677" i="5" a="1"/>
  <c r="I677" i="5" s="1"/>
  <c r="I674" i="5" a="1"/>
  <c r="I674" i="5"/>
  <c r="I576" i="5" a="1"/>
  <c r="I576" i="5" s="1"/>
  <c r="I693" i="5" a="1"/>
  <c r="I693" i="5" s="1"/>
  <c r="I719" i="5" a="1"/>
  <c r="I719" i="5" s="1"/>
  <c r="I735" i="5" a="1"/>
  <c r="I735" i="5" s="1"/>
  <c r="I619" i="5" a="1"/>
  <c r="I619" i="5" s="1"/>
  <c r="I731" i="5" a="1"/>
  <c r="I731" i="5" s="1"/>
  <c r="I736" i="5" a="1"/>
  <c r="I736" i="5"/>
  <c r="I702" i="5" a="1"/>
  <c r="I702" i="5" s="1"/>
  <c r="I122" i="5" a="1"/>
  <c r="I122" i="5" s="1"/>
  <c r="I176" i="5" a="1"/>
  <c r="I176" i="5" s="1"/>
  <c r="I115" i="5" a="1"/>
  <c r="I115" i="5" s="1"/>
  <c r="I204" i="5" a="1"/>
  <c r="I204" i="5" s="1"/>
  <c r="I160" i="5" a="1"/>
  <c r="I160" i="5" s="1"/>
  <c r="I144" i="5" a="1"/>
  <c r="I144" i="5" s="1"/>
  <c r="I237" i="5" a="1"/>
  <c r="I237" i="5" s="1"/>
  <c r="I268" i="5" a="1"/>
  <c r="I268" i="5" s="1"/>
  <c r="I280" i="5" a="1"/>
  <c r="I280" i="5" s="1"/>
  <c r="I283" i="5" a="1"/>
  <c r="I283" i="5" s="1"/>
  <c r="I305" i="5" a="1"/>
  <c r="I305" i="5" s="1"/>
  <c r="I293" i="5" a="1"/>
  <c r="I293" i="5" s="1"/>
  <c r="I406" i="5" a="1"/>
  <c r="I406" i="5" s="1"/>
  <c r="I289" i="5" a="1"/>
  <c r="I289" i="5" s="1"/>
  <c r="I394" i="5" a="1"/>
  <c r="I394" i="5" s="1"/>
  <c r="I253" i="5" a="1"/>
  <c r="I253" i="5" s="1"/>
  <c r="I397" i="5" a="1"/>
  <c r="I397" i="5" s="1"/>
  <c r="I52" i="5" a="1"/>
  <c r="I52" i="5" s="1"/>
  <c r="I47" i="5" a="1"/>
  <c r="I47" i="5" s="1"/>
  <c r="I99" i="5" a="1"/>
  <c r="I99" i="5" s="1"/>
  <c r="I93" i="5" a="1"/>
  <c r="I93" i="5" s="1"/>
  <c r="I105" i="5" a="1"/>
  <c r="I105" i="5" s="1"/>
  <c r="I106" i="5" a="1"/>
  <c r="I106" i="5" s="1"/>
  <c r="I114" i="5" a="1"/>
  <c r="I114" i="5" s="1"/>
  <c r="I94" i="5" a="1"/>
  <c r="I94" i="5" s="1"/>
  <c r="I152" i="5" a="1"/>
  <c r="I152" i="5" s="1"/>
  <c r="I169" i="5" a="1"/>
  <c r="I169" i="5" s="1"/>
  <c r="I210" i="5" a="1"/>
  <c r="I210" i="5" s="1"/>
  <c r="I101" i="5" a="1"/>
  <c r="I101" i="5" s="1"/>
  <c r="I319" i="5" a="1"/>
  <c r="I319" i="5" s="1"/>
  <c r="I350" i="5" a="1"/>
  <c r="I350" i="5" s="1"/>
  <c r="I338" i="5" a="1"/>
  <c r="I338" i="5" s="1"/>
  <c r="I398" i="5" a="1"/>
  <c r="I398" i="5" s="1"/>
  <c r="I370" i="5" a="1"/>
  <c r="I370" i="5"/>
  <c r="I433" i="5" a="1"/>
  <c r="I433" i="5" s="1"/>
  <c r="I331" i="5" a="1"/>
  <c r="I331" i="5" s="1"/>
  <c r="I454" i="5" a="1"/>
  <c r="I454" i="5" s="1"/>
  <c r="I490" i="5" a="1"/>
  <c r="I490" i="5" s="1"/>
  <c r="I488" i="5" a="1"/>
  <c r="I488" i="5" s="1"/>
  <c r="I579" i="5" a="1"/>
  <c r="I579" i="5" s="1"/>
  <c r="I602" i="5" a="1"/>
  <c r="I602" i="5" s="1"/>
  <c r="I637" i="5" a="1"/>
  <c r="I637" i="5" s="1"/>
  <c r="I686" i="5" a="1"/>
  <c r="I686" i="5" s="1"/>
  <c r="I650" i="5" a="1"/>
  <c r="I650" i="5"/>
  <c r="I725" i="5" a="1"/>
  <c r="I725" i="5" s="1"/>
  <c r="I685" i="5" a="1"/>
  <c r="I685" i="5" s="1"/>
  <c r="I635" i="5" a="1"/>
  <c r="I635" i="5" s="1"/>
  <c r="I734" i="5" a="1"/>
  <c r="I734" i="5" s="1"/>
  <c r="I744" i="5" a="1"/>
  <c r="I744" i="5" s="1"/>
  <c r="I696" i="5" a="1"/>
  <c r="I696" i="5" s="1"/>
  <c r="I630" i="5" a="1"/>
  <c r="I630" i="5" s="1"/>
  <c r="I741" i="5" a="1"/>
  <c r="I741" i="5" s="1"/>
  <c r="I91" i="5" a="1"/>
  <c r="I91" i="5" s="1"/>
  <c r="I164" i="5" a="1"/>
  <c r="I164" i="5" s="1"/>
  <c r="I332" i="5" a="1"/>
  <c r="I332" i="5" s="1"/>
  <c r="I346" i="5" a="1"/>
  <c r="I346" i="5" s="1"/>
  <c r="I320" i="5" a="1"/>
  <c r="I320" i="5" s="1"/>
  <c r="I368" i="5" a="1"/>
  <c r="I368" i="5" s="1"/>
  <c r="I425" i="5" a="1"/>
  <c r="I425" i="5" s="1"/>
  <c r="I487" i="5" a="1"/>
  <c r="I487" i="5" s="1"/>
  <c r="I621" i="5" a="1"/>
  <c r="I621" i="5" s="1"/>
  <c r="I483" i="5" a="1"/>
  <c r="I483" i="5" s="1"/>
  <c r="I494" i="5" a="1"/>
  <c r="I494" i="5" s="1"/>
  <c r="I567" i="5" a="1"/>
  <c r="I567" i="5" s="1"/>
  <c r="I591" i="5" a="1"/>
  <c r="I591" i="5" s="1"/>
  <c r="I585" i="5" a="1"/>
  <c r="I585" i="5" s="1"/>
  <c r="I641" i="5" a="1"/>
  <c r="I641" i="5" s="1"/>
  <c r="I679" i="5" a="1"/>
  <c r="I679" i="5" s="1"/>
  <c r="I772" i="5" a="1"/>
  <c r="I772" i="5" s="1"/>
  <c r="I780" i="5" a="1"/>
  <c r="I780" i="5"/>
  <c r="I718" i="5" a="1"/>
  <c r="I718" i="5" s="1"/>
  <c r="I720" i="5" a="1"/>
  <c r="I720" i="5" s="1"/>
  <c r="I757" i="5" a="1"/>
  <c r="I757" i="5" s="1"/>
  <c r="I787" i="5" a="1"/>
  <c r="I787" i="5" s="1"/>
  <c r="I228" i="5" a="1"/>
  <c r="I228" i="5" s="1"/>
  <c r="I275" i="5" a="1"/>
  <c r="I275" i="5" s="1"/>
  <c r="I291" i="5" a="1"/>
  <c r="I291" i="5" s="1"/>
  <c r="I403" i="5" a="1"/>
  <c r="I403" i="5" s="1"/>
  <c r="I466" i="5" a="1"/>
  <c r="I466" i="5"/>
  <c r="I393" i="5" a="1"/>
  <c r="I393" i="5" s="1"/>
  <c r="I453" i="5" a="1"/>
  <c r="I453" i="5" s="1"/>
  <c r="I499" i="5" a="1"/>
  <c r="I499" i="5" s="1"/>
  <c r="I505" i="5" a="1"/>
  <c r="I505" i="5" s="1"/>
  <c r="I542" i="5" a="1"/>
  <c r="I542" i="5" s="1"/>
  <c r="I534" i="5" a="1"/>
  <c r="I534" i="5" s="1"/>
  <c r="I586" i="5" a="1"/>
  <c r="I586" i="5" s="1"/>
  <c r="I606" i="5" a="1"/>
  <c r="I606" i="5" s="1"/>
  <c r="I659" i="5" a="1"/>
  <c r="I659" i="5" s="1"/>
  <c r="I560" i="5" a="1"/>
  <c r="I560" i="5" s="1"/>
  <c r="I699" i="5" a="1"/>
  <c r="I699" i="5" s="1"/>
  <c r="I709" i="5" a="1"/>
  <c r="I709" i="5" s="1"/>
  <c r="I714" i="5" a="1"/>
  <c r="I714" i="5" s="1"/>
  <c r="I112" i="5" a="1"/>
  <c r="I112" i="5" s="1"/>
  <c r="I142" i="5" a="1"/>
  <c r="I142" i="5" s="1"/>
  <c r="I325" i="5" a="1"/>
  <c r="I325" i="5" s="1"/>
  <c r="I366" i="5" a="1"/>
  <c r="I366" i="5" s="1"/>
  <c r="I649" i="5" a="1"/>
  <c r="I649" i="5" s="1"/>
  <c r="I597" i="5" a="1"/>
  <c r="I597" i="5"/>
  <c r="I723" i="5" a="1"/>
  <c r="I723" i="5" s="1"/>
  <c r="I786" i="5" a="1"/>
  <c r="I786" i="5" s="1"/>
  <c r="I78" i="5" a="1"/>
  <c r="I78" i="5" s="1"/>
  <c r="I165" i="5" a="1"/>
  <c r="I165" i="5" s="1"/>
  <c r="I168" i="5" a="1"/>
  <c r="I168" i="5" s="1"/>
  <c r="I213" i="5" a="1"/>
  <c r="I213" i="5" s="1"/>
  <c r="I137" i="5" a="1"/>
  <c r="I137" i="5" s="1"/>
  <c r="I171" i="5" a="1"/>
  <c r="I171" i="5" s="1"/>
  <c r="I286" i="5" a="1"/>
  <c r="I286" i="5" s="1"/>
  <c r="I177" i="5" a="1"/>
  <c r="I177" i="5" s="1"/>
  <c r="I321" i="5" a="1"/>
  <c r="I321" i="5" s="1"/>
  <c r="I295" i="5" a="1"/>
  <c r="I295" i="5" s="1"/>
  <c r="I344" i="5" a="1"/>
  <c r="I344" i="5" s="1"/>
  <c r="I302" i="5" a="1"/>
  <c r="I302" i="5" s="1"/>
  <c r="I219" i="5" a="1"/>
  <c r="I219" i="5" s="1"/>
  <c r="I327" i="5" a="1"/>
  <c r="I327" i="5" s="1"/>
  <c r="I373" i="5" a="1"/>
  <c r="I373" i="5" s="1"/>
  <c r="I405" i="5" a="1"/>
  <c r="I405" i="5" s="1"/>
  <c r="I564" i="5" a="1"/>
  <c r="I564" i="5" s="1"/>
  <c r="I509" i="5" a="1"/>
  <c r="I509" i="5" s="1"/>
  <c r="I413" i="5" a="1"/>
  <c r="I413" i="5" s="1"/>
  <c r="I449" i="5" a="1"/>
  <c r="I449" i="5" s="1"/>
  <c r="I620" i="5" a="1"/>
  <c r="I620" i="5" s="1"/>
  <c r="I555" i="5" a="1"/>
  <c r="I555" i="5" s="1"/>
  <c r="I691" i="5" a="1"/>
  <c r="I691" i="5" s="1"/>
  <c r="I776" i="5" a="1"/>
  <c r="I776" i="5" s="1"/>
  <c r="I778" i="5" a="1"/>
  <c r="I778" i="5" s="1"/>
  <c r="I759" i="5" a="1"/>
  <c r="I759" i="5" s="1"/>
  <c r="I663" i="5" a="1"/>
  <c r="I663" i="5" s="1"/>
  <c r="I784" i="5" a="1"/>
  <c r="I784" i="5" s="1"/>
  <c r="I50" i="5" a="1"/>
  <c r="I50" i="5" s="1"/>
  <c r="I60" i="5" a="1"/>
  <c r="I60" i="5" s="1"/>
  <c r="I63" i="5" a="1"/>
  <c r="I63" i="5" s="1"/>
  <c r="I103" i="5" a="1"/>
  <c r="I103" i="5" s="1"/>
  <c r="I296" i="5" a="1"/>
  <c r="I296" i="5" s="1"/>
  <c r="I304" i="5" a="1"/>
  <c r="I304" i="5" s="1"/>
  <c r="I269" i="5" a="1"/>
  <c r="I269" i="5" s="1"/>
  <c r="I352" i="5" a="1"/>
  <c r="I352" i="5" s="1"/>
  <c r="I515" i="5" a="1"/>
  <c r="I515" i="5" s="1"/>
  <c r="I562" i="5" a="1"/>
  <c r="I562" i="5" s="1"/>
  <c r="I611" i="5" a="1"/>
  <c r="I611" i="5" s="1"/>
  <c r="Q611" i="5" s="1"/>
  <c r="I409" i="5" a="1"/>
  <c r="I409" i="5" s="1"/>
  <c r="I633" i="5" a="1"/>
  <c r="I633" i="5" s="1"/>
  <c r="I672" i="5" a="1"/>
  <c r="I672" i="5" s="1"/>
  <c r="I541" i="5" a="1"/>
  <c r="I541" i="5" s="1"/>
  <c r="I704" i="5" a="1"/>
  <c r="I704" i="5" s="1"/>
  <c r="I675" i="5" a="1"/>
  <c r="I675" i="5" s="1"/>
  <c r="I603" i="5" a="1"/>
  <c r="I603" i="5" s="1"/>
  <c r="I566" i="5" a="1"/>
  <c r="I566" i="5" s="1"/>
  <c r="I636" i="5" a="1"/>
  <c r="I636" i="5" s="1"/>
  <c r="I700" i="5" a="1"/>
  <c r="I700" i="5" s="1"/>
  <c r="I742" i="5" a="1"/>
  <c r="I742" i="5" s="1"/>
  <c r="I713" i="5" a="1"/>
  <c r="I713" i="5" s="1"/>
  <c r="I707" i="5" a="1"/>
  <c r="I707" i="5" s="1"/>
  <c r="I749" i="5" a="1"/>
  <c r="I749" i="5" s="1"/>
  <c r="I711" i="5" a="1"/>
  <c r="I711" i="5"/>
  <c r="I773" i="5" a="1"/>
  <c r="I773" i="5" s="1"/>
  <c r="I756" i="5" a="1"/>
  <c r="I756" i="5" s="1"/>
  <c r="I12" i="5" a="1"/>
  <c r="I12" i="5" s="1"/>
  <c r="I40" i="5" a="1"/>
  <c r="I40" i="5" s="1"/>
  <c r="I120" i="5" a="1"/>
  <c r="I120" i="5" s="1"/>
  <c r="I150" i="5" a="1"/>
  <c r="I150" i="5" s="1"/>
  <c r="I182" i="5" a="1"/>
  <c r="I182" i="5" s="1"/>
  <c r="I233" i="5" a="1"/>
  <c r="I233" i="5" s="1"/>
  <c r="I153" i="5" a="1"/>
  <c r="I153" i="5" s="1"/>
  <c r="I202" i="5" a="1"/>
  <c r="I202" i="5" s="1"/>
  <c r="I330" i="5" a="1"/>
  <c r="I330" i="5" s="1"/>
  <c r="I226" i="5" a="1"/>
  <c r="I226" i="5"/>
  <c r="I216" i="5" a="1"/>
  <c r="I216" i="5" s="1"/>
  <c r="I257" i="5" a="1"/>
  <c r="I257" i="5" s="1"/>
  <c r="I548" i="5" a="1"/>
  <c r="I548" i="5" s="1"/>
  <c r="I486" i="5" a="1"/>
  <c r="I486" i="5" s="1"/>
  <c r="I244" i="5" a="1"/>
  <c r="I244" i="5" s="1"/>
  <c r="I517" i="5" a="1"/>
  <c r="I517" i="5" s="1"/>
  <c r="I577" i="5" a="1"/>
  <c r="I577" i="5" s="1"/>
  <c r="I507" i="5" a="1"/>
  <c r="I507" i="5" s="1"/>
  <c r="I571" i="5" a="1"/>
  <c r="I571" i="5" s="1"/>
  <c r="I568" i="5" a="1"/>
  <c r="I568" i="5" s="1"/>
  <c r="I708" i="5" a="1"/>
  <c r="I708" i="5" s="1"/>
  <c r="I660" i="5" a="1"/>
  <c r="I660" i="5" s="1"/>
  <c r="I716" i="5" a="1"/>
  <c r="I716" i="5" s="1"/>
  <c r="I703" i="5" a="1"/>
  <c r="I703" i="5" s="1"/>
  <c r="I629" i="5" a="1"/>
  <c r="I629" i="5" s="1"/>
  <c r="I767" i="5" a="1"/>
  <c r="I767" i="5" s="1"/>
  <c r="I26" i="5" a="1"/>
  <c r="I26" i="5" s="1"/>
  <c r="I41" i="5" a="1"/>
  <c r="I41" i="5" s="1"/>
  <c r="I30" i="5" a="1"/>
  <c r="I30" i="5" s="1"/>
  <c r="I104" i="5" a="1"/>
  <c r="I104" i="5" s="1"/>
  <c r="I123" i="5" a="1"/>
  <c r="I123" i="5" s="1"/>
  <c r="I113" i="5" a="1"/>
  <c r="I113" i="5" s="1"/>
  <c r="I92" i="5" a="1"/>
  <c r="I92" i="5" s="1"/>
  <c r="I74" i="5" a="1"/>
  <c r="I74" i="5" s="1"/>
  <c r="I173" i="5" a="1"/>
  <c r="I173" i="5" s="1"/>
  <c r="I299" i="5" a="1"/>
  <c r="I299" i="5" s="1"/>
  <c r="I306" i="5" a="1"/>
  <c r="I306" i="5" s="1"/>
  <c r="I361" i="5" a="1"/>
  <c r="I361" i="5" s="1"/>
  <c r="I284" i="5" a="1"/>
  <c r="I284" i="5"/>
  <c r="I391" i="5" a="1"/>
  <c r="I391" i="5" s="1"/>
  <c r="I464" i="5" a="1"/>
  <c r="I464" i="5" s="1"/>
  <c r="I343" i="5" a="1"/>
  <c r="I343" i="5" s="1"/>
  <c r="I539" i="5" a="1"/>
  <c r="I539" i="5" s="1"/>
  <c r="I531" i="5" a="1"/>
  <c r="I531" i="5" s="1"/>
  <c r="I511" i="5" a="1"/>
  <c r="I511" i="5" s="1"/>
  <c r="I592" i="5" a="1"/>
  <c r="I592" i="5" s="1"/>
  <c r="I441" i="5" a="1"/>
  <c r="I441" i="5" s="1"/>
  <c r="I42" i="5" a="1"/>
  <c r="I42" i="5" s="1"/>
  <c r="I500" i="5" a="1"/>
  <c r="I500" i="5" s="1"/>
  <c r="I681" i="5" a="1"/>
  <c r="I681" i="5" s="1"/>
  <c r="I667" i="5" a="1"/>
  <c r="I667" i="5" s="1"/>
  <c r="I728" i="5" a="1"/>
  <c r="I728" i="5" s="1"/>
  <c r="I752" i="5" a="1"/>
  <c r="I752" i="5" s="1"/>
  <c r="I36" i="5" a="1"/>
  <c r="I36" i="5" s="1"/>
  <c r="I33" i="5" a="1"/>
  <c r="I33" i="5" s="1"/>
  <c r="I49" i="5" a="1"/>
  <c r="I49" i="5" s="1"/>
  <c r="I96" i="5" a="1"/>
  <c r="I96" i="5" s="1"/>
  <c r="I217" i="5" a="1"/>
  <c r="I217" i="5" s="1"/>
  <c r="I263" i="5" a="1"/>
  <c r="I263" i="5" s="1"/>
  <c r="I264" i="5" a="1"/>
  <c r="I264" i="5" s="1"/>
  <c r="I238" i="5" a="1"/>
  <c r="I238" i="5" s="1"/>
  <c r="I193" i="5" a="1"/>
  <c r="I193" i="5" s="1"/>
  <c r="I259" i="5" a="1"/>
  <c r="I259" i="5" s="1"/>
  <c r="I313" i="5" a="1"/>
  <c r="I313" i="5" s="1"/>
  <c r="I322" i="5" a="1"/>
  <c r="I322" i="5" s="1"/>
  <c r="I297" i="5" a="1"/>
  <c r="I297" i="5" s="1"/>
  <c r="I308" i="5" a="1"/>
  <c r="I308" i="5" s="1"/>
  <c r="I388" i="5" a="1"/>
  <c r="I388" i="5" s="1"/>
  <c r="I380" i="5" a="1"/>
  <c r="I380" i="5" s="1"/>
  <c r="I452" i="5" a="1"/>
  <c r="I452" i="5" s="1"/>
  <c r="I414" i="5" a="1"/>
  <c r="I414" i="5" s="1"/>
  <c r="I482" i="5" a="1"/>
  <c r="I482" i="5" s="1"/>
  <c r="I435" i="5" a="1"/>
  <c r="I435" i="5" s="1"/>
  <c r="I362" i="5" a="1"/>
  <c r="I362" i="5" s="1"/>
  <c r="I485" i="5" a="1"/>
  <c r="I485" i="5" s="1"/>
  <c r="I595" i="5" a="1"/>
  <c r="I595" i="5" s="1"/>
  <c r="I565" i="5" a="1"/>
  <c r="I565" i="5" s="1"/>
  <c r="I613" i="5" a="1"/>
  <c r="I613" i="5" s="1"/>
  <c r="I652" i="5" a="1"/>
  <c r="I652" i="5" s="1"/>
  <c r="I612" i="5" a="1"/>
  <c r="I612" i="5" s="1"/>
  <c r="I601" i="5" a="1"/>
  <c r="I601" i="5" s="1"/>
  <c r="I698" i="5" a="1"/>
  <c r="I698" i="5" s="1"/>
  <c r="I569" i="5" a="1"/>
  <c r="I569" i="5" s="1"/>
  <c r="I727" i="5" a="1"/>
  <c r="I727" i="5" s="1"/>
  <c r="I732" i="5" a="1"/>
  <c r="I732" i="5" s="1"/>
  <c r="I4" i="5" a="1"/>
  <c r="I4" i="5" s="1"/>
  <c r="I43" i="5" a="1"/>
  <c r="I43" i="5" s="1"/>
  <c r="I66" i="5" a="1"/>
  <c r="I66" i="5" s="1"/>
  <c r="I59" i="5" a="1"/>
  <c r="I59" i="5" s="1"/>
  <c r="I88" i="5" a="1"/>
  <c r="I88" i="5" s="1"/>
  <c r="I129" i="5" a="1"/>
  <c r="I129" i="5" s="1"/>
  <c r="I117" i="5" a="1"/>
  <c r="I117" i="5" s="1"/>
  <c r="I132" i="5" a="1"/>
  <c r="I132" i="5" s="1"/>
  <c r="I97" i="5" a="1"/>
  <c r="I97" i="5" s="1"/>
  <c r="I179" i="5" a="1"/>
  <c r="I179" i="5" s="1"/>
  <c r="I130" i="5" a="1"/>
  <c r="I130" i="5" s="1"/>
  <c r="I189" i="5" a="1"/>
  <c r="I189" i="5" s="1"/>
  <c r="I235" i="5" a="1"/>
  <c r="I235" i="5" s="1"/>
  <c r="I223" i="5" a="1"/>
  <c r="I223" i="5" s="1"/>
  <c r="I247" i="5" a="1"/>
  <c r="I247" i="5" s="1"/>
  <c r="I156" i="5" a="1"/>
  <c r="I156" i="5" s="1"/>
  <c r="I198" i="5" a="1"/>
  <c r="I198" i="5" s="1"/>
  <c r="I166" i="5" a="1"/>
  <c r="I166" i="5" s="1"/>
  <c r="I387" i="5" a="1"/>
  <c r="I387" i="5" s="1"/>
  <c r="I392" i="5" a="1"/>
  <c r="I392" i="5" s="1"/>
  <c r="I359" i="5" a="1"/>
  <c r="I359" i="5" s="1"/>
  <c r="I421" i="5" a="1"/>
  <c r="I421" i="5" s="1"/>
  <c r="I367" i="5" a="1"/>
  <c r="I367" i="5" s="1"/>
  <c r="I470" i="5" a="1"/>
  <c r="I470" i="5" s="1"/>
  <c r="I445" i="5" a="1"/>
  <c r="I445" i="5" s="1"/>
  <c r="I493" i="5" a="1"/>
  <c r="I493" i="5" s="1"/>
  <c r="I530" i="5" a="1"/>
  <c r="I530" i="5" s="1"/>
  <c r="I379" i="5" a="1"/>
  <c r="I379" i="5" s="1"/>
  <c r="I383" i="5" a="1"/>
  <c r="I383" i="5" s="1"/>
  <c r="I418" i="5" a="1"/>
  <c r="I418" i="5" s="1"/>
  <c r="I492" i="5" a="1"/>
  <c r="I492" i="5" s="1"/>
  <c r="I465" i="5" a="1"/>
  <c r="I465" i="5" s="1"/>
  <c r="I617" i="5" a="1"/>
  <c r="I617" i="5" s="1"/>
  <c r="I661" i="5" a="1"/>
  <c r="I661" i="5" s="1"/>
  <c r="I400" i="5" a="1"/>
  <c r="I400" i="5" s="1"/>
  <c r="I670" i="5" a="1"/>
  <c r="I670" i="5" s="1"/>
  <c r="I642" i="5" a="1"/>
  <c r="I642" i="5" s="1"/>
  <c r="I648" i="5" a="1"/>
  <c r="I648" i="5" s="1"/>
  <c r="I550" i="5" a="1"/>
  <c r="I550" i="5" s="1"/>
  <c r="I694" i="5" a="1"/>
  <c r="I694" i="5" s="1"/>
  <c r="I662" i="5" a="1"/>
  <c r="I662" i="5"/>
  <c r="I556" i="5" a="1"/>
  <c r="I556" i="5" s="1"/>
  <c r="I721" i="5" a="1"/>
  <c r="I721" i="5" s="1"/>
  <c r="I739" i="5" a="1"/>
  <c r="I739" i="5" s="1"/>
  <c r="I745" i="5" a="1"/>
  <c r="I745" i="5" s="1"/>
  <c r="I710" i="5" a="1"/>
  <c r="I710" i="5" s="1"/>
  <c r="I730" i="5" a="1"/>
  <c r="I730" i="5" s="1"/>
  <c r="I755" i="5" a="1"/>
  <c r="I755" i="5" s="1"/>
  <c r="I769" i="5" a="1"/>
  <c r="I769" i="5" s="1"/>
  <c r="I775" i="5" a="1"/>
  <c r="I775" i="5" s="1"/>
  <c r="I777" i="5" a="1"/>
  <c r="I777" i="5" s="1"/>
  <c r="I765" i="5" a="1"/>
  <c r="I765" i="5" s="1"/>
  <c r="I788" i="5" a="1"/>
  <c r="I788" i="5" s="1"/>
  <c r="I24" i="5" a="1"/>
  <c r="I24" i="5" s="1"/>
  <c r="I82" i="5" a="1"/>
  <c r="I82" i="5" s="1"/>
  <c r="I51" i="5" a="1"/>
  <c r="I51" i="5" s="1"/>
  <c r="I227" i="5" a="1"/>
  <c r="I227" i="5" s="1"/>
  <c r="I174" i="5" a="1"/>
  <c r="I174" i="5" s="1"/>
  <c r="I262" i="5" a="1"/>
  <c r="I262" i="5" s="1"/>
  <c r="I252" i="5" a="1"/>
  <c r="I252" i="5" s="1"/>
  <c r="I323" i="5" a="1"/>
  <c r="I323" i="5" s="1"/>
  <c r="I389" i="5" a="1"/>
  <c r="I389" i="5" s="1"/>
  <c r="I458" i="5" a="1"/>
  <c r="I458" i="5" s="1"/>
  <c r="I469" i="5" a="1"/>
  <c r="I469" i="5" s="1"/>
  <c r="I526" i="5" a="1"/>
  <c r="I526" i="5" s="1"/>
  <c r="I432" i="5" a="1"/>
  <c r="I432" i="5" s="1"/>
  <c r="I646" i="5" a="1"/>
  <c r="I646" i="5" s="1"/>
  <c r="I724" i="5" a="1"/>
  <c r="I724" i="5" s="1"/>
  <c r="I747" i="5" a="1"/>
  <c r="I747" i="5" s="1"/>
  <c r="I25" i="5" a="1"/>
  <c r="I25" i="5" s="1"/>
  <c r="I20" i="5" a="1"/>
  <c r="I20" i="5" s="1"/>
  <c r="I55" i="5" a="1"/>
  <c r="I55" i="5" s="1"/>
  <c r="I98" i="5" a="1"/>
  <c r="I98" i="5" s="1"/>
  <c r="I100" i="5" a="1"/>
  <c r="I100" i="5" s="1"/>
  <c r="I134" i="5" a="1"/>
  <c r="I134" i="5" s="1"/>
  <c r="I75" i="5" a="1"/>
  <c r="I75" i="5" s="1"/>
  <c r="I90" i="5" a="1"/>
  <c r="I90" i="5" s="1"/>
  <c r="I162" i="5" a="1"/>
  <c r="I162" i="5" s="1"/>
  <c r="I136" i="5" a="1"/>
  <c r="I136" i="5" s="1"/>
  <c r="I175" i="5" a="1"/>
  <c r="I175" i="5" s="1"/>
  <c r="I277" i="5" a="1"/>
  <c r="I277" i="5" s="1"/>
  <c r="I301" i="5" a="1"/>
  <c r="I301" i="5"/>
  <c r="I190" i="5" a="1"/>
  <c r="I190" i="5" s="1"/>
  <c r="I336" i="5" a="1"/>
  <c r="I336" i="5" s="1"/>
  <c r="I369" i="5" a="1"/>
  <c r="I369" i="5" s="1"/>
  <c r="I218" i="5" a="1"/>
  <c r="I218" i="5" s="1"/>
  <c r="I274" i="5" a="1"/>
  <c r="I274" i="5" s="1"/>
  <c r="I318" i="5" a="1"/>
  <c r="I318" i="5" s="1"/>
  <c r="I510" i="5" a="1"/>
  <c r="I510" i="5" s="1"/>
  <c r="I428" i="5" a="1"/>
  <c r="I428" i="5" s="1"/>
  <c r="I430" i="5" a="1"/>
  <c r="I430" i="5" s="1"/>
  <c r="I248" i="5" a="1"/>
  <c r="I248" i="5" s="1"/>
  <c r="I484" i="5" a="1"/>
  <c r="I484" i="5" s="1"/>
  <c r="I690" i="5" a="1"/>
  <c r="I690" i="5" s="1"/>
  <c r="I2" i="5" a="1"/>
  <c r="I2" i="5" s="1"/>
  <c r="I11" i="5" a="1"/>
  <c r="I11" i="5" s="1"/>
  <c r="I13" i="5" a="1"/>
  <c r="I13" i="5" s="1"/>
  <c r="I31" i="5" a="1"/>
  <c r="I31" i="5" s="1"/>
  <c r="I21" i="5" a="1"/>
  <c r="I21" i="5" s="1"/>
  <c r="I46" i="5" a="1"/>
  <c r="I46" i="5" s="1"/>
  <c r="I32" i="5" a="1"/>
  <c r="I32" i="5" s="1"/>
  <c r="I64" i="5" a="1"/>
  <c r="I64" i="5" s="1"/>
  <c r="I37" i="5" a="1"/>
  <c r="I37" i="5" s="1"/>
  <c r="I95" i="5" a="1"/>
  <c r="I95" i="5" s="1"/>
  <c r="I186" i="5" a="1"/>
  <c r="I186" i="5" s="1"/>
  <c r="I181" i="5" a="1"/>
  <c r="I181" i="5" s="1"/>
  <c r="I170" i="5" a="1"/>
  <c r="I170" i="5" s="1"/>
  <c r="I127" i="5" a="1"/>
  <c r="I127" i="5" s="1"/>
  <c r="I214" i="5" a="1"/>
  <c r="I214" i="5" s="1"/>
  <c r="I287" i="5" a="1"/>
  <c r="I287" i="5" s="1"/>
  <c r="I211" i="5" a="1"/>
  <c r="I211" i="5" s="1"/>
  <c r="I185" i="5" a="1"/>
  <c r="I185" i="5" s="1"/>
  <c r="I340" i="5" a="1"/>
  <c r="I340" i="5" s="1"/>
  <c r="I249" i="5" a="1"/>
  <c r="I249" i="5" s="1"/>
  <c r="I273" i="5" a="1"/>
  <c r="I273" i="5" s="1"/>
  <c r="I307" i="5" a="1"/>
  <c r="I307" i="5" s="1"/>
  <c r="I292" i="5" a="1"/>
  <c r="I292" i="5" s="1"/>
  <c r="I348" i="5" a="1"/>
  <c r="I348" i="5" s="1"/>
  <c r="I395" i="5" a="1"/>
  <c r="I395" i="5" s="1"/>
  <c r="I246" i="5" a="1"/>
  <c r="I246" i="5" s="1"/>
  <c r="I419" i="5" a="1"/>
  <c r="I419" i="5" s="1"/>
  <c r="I353" i="5" a="1"/>
  <c r="I353" i="5" s="1"/>
  <c r="I434" i="5" a="1"/>
  <c r="I434" i="5" s="1"/>
  <c r="I540" i="5" a="1"/>
  <c r="I540" i="5" s="1"/>
  <c r="I440" i="5" a="1"/>
  <c r="I440" i="5" s="1"/>
  <c r="I407" i="5" a="1"/>
  <c r="I407" i="5" s="1"/>
  <c r="I553" i="5" a="1"/>
  <c r="I553" i="5" s="1"/>
  <c r="I598" i="5" a="1"/>
  <c r="I598" i="5" s="1"/>
  <c r="I740" i="5" a="1"/>
  <c r="I740" i="5" s="1"/>
  <c r="I762" i="5" a="1"/>
  <c r="I762" i="5"/>
  <c r="I76" i="5" a="1"/>
  <c r="I76" i="5" s="1"/>
  <c r="I128" i="5" a="1"/>
  <c r="I128" i="5" s="1"/>
  <c r="I124" i="5" a="1"/>
  <c r="I124" i="5" s="1"/>
  <c r="I154" i="5" a="1"/>
  <c r="I154" i="5" s="1"/>
  <c r="I178" i="5" a="1"/>
  <c r="I178" i="5" s="1"/>
  <c r="I281" i="5" a="1"/>
  <c r="I281" i="5" s="1"/>
  <c r="I208" i="5" a="1"/>
  <c r="I208" i="5" s="1"/>
  <c r="I212" i="5" a="1"/>
  <c r="I212" i="5" s="1"/>
  <c r="I199" i="5" a="1"/>
  <c r="I199" i="5" s="1"/>
  <c r="I167" i="5" a="1"/>
  <c r="I167" i="5" s="1"/>
  <c r="I276" i="5" a="1"/>
  <c r="I276" i="5" s="1"/>
  <c r="I315" i="5" a="1"/>
  <c r="I315" i="5" s="1"/>
  <c r="I270" i="5" a="1"/>
  <c r="I270" i="5" s="1"/>
  <c r="I236" i="5" a="1"/>
  <c r="I236" i="5" s="1"/>
  <c r="I241" i="5" a="1"/>
  <c r="I241" i="5" s="1"/>
  <c r="I324" i="5" a="1"/>
  <c r="I324" i="5" s="1"/>
  <c r="I351" i="5" a="1"/>
  <c r="I351" i="5" s="1"/>
  <c r="I384" i="5" a="1"/>
  <c r="I384" i="5" s="1"/>
  <c r="I446" i="5" a="1"/>
  <c r="I446" i="5" s="1"/>
  <c r="I519" i="5" a="1"/>
  <c r="I519" i="5" s="1"/>
  <c r="I426" i="5" a="1"/>
  <c r="I426" i="5" s="1"/>
  <c r="I549" i="5" a="1"/>
  <c r="I549" i="5" s="1"/>
  <c r="I631" i="5" a="1"/>
  <c r="I631" i="5" s="1"/>
  <c r="I680" i="5" a="1"/>
  <c r="I680" i="5"/>
  <c r="I554" i="5" a="1"/>
  <c r="I554" i="5" s="1"/>
  <c r="I682" i="5" a="1"/>
  <c r="I682" i="5" s="1"/>
  <c r="I638" i="5" a="1"/>
  <c r="I638" i="5" s="1"/>
  <c r="I666" i="5" a="1"/>
  <c r="I666" i="5" s="1"/>
  <c r="I655" i="5" a="1"/>
  <c r="I655" i="5" s="1"/>
  <c r="I676" i="5" a="1"/>
  <c r="I676" i="5" s="1"/>
  <c r="I664" i="5" a="1"/>
  <c r="I664" i="5" s="1"/>
  <c r="I751" i="5" a="1"/>
  <c r="I751" i="5" s="1"/>
  <c r="I761" i="5" a="1"/>
  <c r="I761" i="5" s="1"/>
  <c r="I746" i="5" a="1"/>
  <c r="I746" i="5" s="1"/>
  <c r="I760" i="5" a="1"/>
  <c r="I760" i="5" s="1"/>
  <c r="I779" i="5" a="1"/>
  <c r="I779" i="5" s="1"/>
  <c r="I768" i="5" a="1"/>
  <c r="I768" i="5" s="1"/>
  <c r="I789" i="5" a="1"/>
  <c r="I789" i="5" s="1"/>
  <c r="I73" i="5" a="1"/>
  <c r="I73" i="5" s="1"/>
  <c r="I79" i="5" a="1"/>
  <c r="I79" i="5" s="1"/>
  <c r="I102" i="5" a="1"/>
  <c r="I102" i="5" s="1"/>
  <c r="I267" i="5" a="1"/>
  <c r="I267" i="5" s="1"/>
  <c r="I328" i="5" a="1"/>
  <c r="I328" i="5" s="1"/>
  <c r="I300" i="5" a="1"/>
  <c r="I300" i="5" s="1"/>
  <c r="I355" i="5" a="1"/>
  <c r="I355" i="5" s="1"/>
  <c r="I415" i="5" a="1"/>
  <c r="I415" i="5" s="1"/>
  <c r="I381" i="5" a="1"/>
  <c r="I381" i="5" s="1"/>
  <c r="I422" i="5" a="1"/>
  <c r="I422" i="5" s="1"/>
  <c r="I347" i="5" a="1"/>
  <c r="I347" i="5" s="1"/>
  <c r="I459" i="5" a="1"/>
  <c r="I459" i="5" s="1"/>
  <c r="I471" i="5" a="1"/>
  <c r="I471" i="5" s="1"/>
  <c r="I472" i="5" a="1"/>
  <c r="I472" i="5" s="1"/>
  <c r="I551" i="5" a="1"/>
  <c r="I551" i="5" s="1"/>
  <c r="I527" i="5" a="1"/>
  <c r="I527" i="5" s="1"/>
  <c r="I528" i="5" a="1"/>
  <c r="I528" i="5" s="1"/>
  <c r="I513" i="5" a="1"/>
  <c r="I513" i="5" s="1"/>
  <c r="I420" i="5" a="1"/>
  <c r="I420" i="5" s="1"/>
  <c r="I588" i="5" a="1"/>
  <c r="I588" i="5"/>
  <c r="I462" i="5" a="1"/>
  <c r="I462" i="5" s="1"/>
  <c r="I615" i="5" a="1"/>
  <c r="I615" i="5" s="1"/>
  <c r="I581" i="5" a="1"/>
  <c r="I581" i="5" s="1"/>
  <c r="I557" i="5" a="1"/>
  <c r="I557" i="5"/>
  <c r="I688" i="5" a="1"/>
  <c r="I688" i="5" s="1"/>
  <c r="I28" i="5" a="1"/>
  <c r="I28" i="5"/>
  <c r="I140" i="5" a="1"/>
  <c r="I140" i="5" s="1"/>
  <c r="I180" i="5" a="1"/>
  <c r="I180" i="5" s="1"/>
  <c r="I221" i="5" a="1"/>
  <c r="I221" i="5" s="1"/>
  <c r="I205" i="5" a="1"/>
  <c r="I205" i="5" s="1"/>
  <c r="I215" i="5" a="1"/>
  <c r="I215" i="5" s="1"/>
  <c r="I243" i="5" a="1"/>
  <c r="I243" i="5" s="1"/>
  <c r="I279" i="5" a="1"/>
  <c r="I279" i="5" s="1"/>
  <c r="I272" i="5" a="1"/>
  <c r="I272" i="5" s="1"/>
  <c r="I429" i="5" a="1"/>
  <c r="I429" i="5" s="1"/>
  <c r="I230" i="5" a="1"/>
  <c r="I230" i="5" s="1"/>
  <c r="I401" i="5" a="1"/>
  <c r="I401" i="5" s="1"/>
  <c r="I552" i="5" a="1"/>
  <c r="I552" i="5" s="1"/>
  <c r="I504" i="5" a="1"/>
  <c r="I504" i="5" s="1"/>
  <c r="I609" i="5" a="1"/>
  <c r="I609" i="5" s="1"/>
  <c r="I575" i="5" a="1"/>
  <c r="I575" i="5" s="1"/>
  <c r="I656" i="5" a="1"/>
  <c r="I656" i="5" s="1"/>
  <c r="I729" i="5" a="1"/>
  <c r="I729" i="5" s="1"/>
  <c r="I687" i="5" a="1"/>
  <c r="I687" i="5" s="1"/>
  <c r="I628" i="5" a="1"/>
  <c r="I628" i="5" s="1"/>
  <c r="I640" i="5" a="1"/>
  <c r="I640" i="5" s="1"/>
  <c r="I239" i="5" a="1"/>
  <c r="I239" i="5" s="1"/>
  <c r="I157" i="5" a="1"/>
  <c r="I157" i="5" s="1"/>
  <c r="I314" i="5" a="1"/>
  <c r="I314" i="5" s="1"/>
  <c r="I196" i="5" a="1"/>
  <c r="I196" i="5" s="1"/>
  <c r="I431" i="5" a="1"/>
  <c r="I431" i="5" s="1"/>
  <c r="I501" i="5" a="1"/>
  <c r="I501" i="5" s="1"/>
  <c r="Q501" i="5" s="1"/>
  <c r="I495" i="5" a="1"/>
  <c r="I495" i="5" s="1"/>
  <c r="I378" i="5" a="1"/>
  <c r="I378" i="5" s="1"/>
  <c r="I574" i="5" a="1"/>
  <c r="I574" i="5" s="1"/>
  <c r="I545" i="5" a="1"/>
  <c r="I545" i="5" s="1"/>
  <c r="I605" i="5" a="1"/>
  <c r="I605" i="5" s="1"/>
  <c r="I476" i="5" a="1"/>
  <c r="I476" i="5" s="1"/>
  <c r="I678" i="5" a="1"/>
  <c r="I678" i="5" s="1"/>
  <c r="I657" i="5" a="1"/>
  <c r="I657" i="5" s="1"/>
  <c r="I535" i="5" a="1"/>
  <c r="I535" i="5"/>
  <c r="I697" i="5" a="1"/>
  <c r="I697" i="5" s="1"/>
  <c r="I671" i="5" a="1"/>
  <c r="I671" i="5" s="1"/>
  <c r="I594" i="5" a="1"/>
  <c r="I594" i="5" s="1"/>
  <c r="I692" i="5" a="1"/>
  <c r="I692" i="5" s="1"/>
  <c r="I658" i="5" a="1"/>
  <c r="I658" i="5" s="1"/>
  <c r="I669" i="5" a="1"/>
  <c r="I669" i="5" s="1"/>
  <c r="I653" i="5" a="1"/>
  <c r="I653" i="5" s="1"/>
  <c r="I726" i="5" a="1"/>
  <c r="I726" i="5" s="1"/>
  <c r="I781" i="5" a="1"/>
  <c r="I781" i="5" s="1"/>
  <c r="I7" i="5" a="1"/>
  <c r="I7" i="5" s="1"/>
  <c r="I45" i="5" a="1"/>
  <c r="I45" i="5" s="1"/>
  <c r="I35" i="5" a="1"/>
  <c r="I35" i="5" s="1"/>
  <c r="I57" i="5" a="1"/>
  <c r="I57" i="5" s="1"/>
  <c r="I133" i="5" a="1"/>
  <c r="I133" i="5" s="1"/>
  <c r="I200" i="5" a="1"/>
  <c r="I200" i="5" s="1"/>
  <c r="I183" i="5" a="1"/>
  <c r="I183" i="5" s="1"/>
  <c r="I188" i="5" a="1"/>
  <c r="I188" i="5" s="1"/>
  <c r="I271" i="5" a="1"/>
  <c r="I271" i="5" s="1"/>
  <c r="I467" i="5" a="1"/>
  <c r="I467" i="5" s="1"/>
  <c r="I231" i="5" a="1"/>
  <c r="I231" i="5" s="1"/>
  <c r="I356" i="5" a="1"/>
  <c r="I356" i="5" s="1"/>
  <c r="I481" i="5" a="1"/>
  <c r="I481" i="5" s="1"/>
  <c r="I632" i="5" a="1"/>
  <c r="I632" i="5" s="1"/>
  <c r="I654" i="5" a="1"/>
  <c r="I654" i="5" s="1"/>
  <c r="I683" i="5" a="1"/>
  <c r="I683" i="5" s="1"/>
  <c r="I624" i="5" a="1"/>
  <c r="I624" i="5" s="1"/>
  <c r="I546" i="5" a="1"/>
  <c r="I546" i="5" s="1"/>
  <c r="I570" i="5" a="1"/>
  <c r="I570" i="5" s="1"/>
  <c r="I580" i="5" a="1"/>
  <c r="I580" i="5" s="1"/>
  <c r="I604" i="5" a="1"/>
  <c r="I604" i="5" s="1"/>
  <c r="I590" i="5" a="1"/>
  <c r="I590" i="5" s="1"/>
  <c r="I715" i="5" a="1"/>
  <c r="I715" i="5" s="1"/>
  <c r="I774" i="5" a="1"/>
  <c r="I774" i="5" s="1"/>
  <c r="I758" i="5" a="1"/>
  <c r="I758" i="5" s="1"/>
  <c r="I717" i="5" a="1"/>
  <c r="I717" i="5" s="1"/>
  <c r="I763" i="5" a="1"/>
  <c r="I763" i="5" s="1"/>
  <c r="I764" i="5" a="1"/>
  <c r="I764" i="5" s="1"/>
  <c r="I766" i="5" a="1"/>
  <c r="I766" i="5" s="1"/>
  <c r="I771" i="5" a="1"/>
  <c r="I771" i="5" s="1"/>
  <c r="I17" i="5" a="1"/>
  <c r="I17" i="5" s="1"/>
  <c r="I56" i="5" a="1"/>
  <c r="I56" i="5" s="1"/>
  <c r="I121" i="5" a="1"/>
  <c r="I121" i="5" s="1"/>
  <c r="I147" i="5" a="1"/>
  <c r="I147" i="5"/>
  <c r="I155" i="5" a="1"/>
  <c r="I155" i="5" s="1"/>
  <c r="I209" i="5" a="1"/>
  <c r="I209" i="5" s="1"/>
  <c r="I255" i="5" a="1"/>
  <c r="I255" i="5" s="1"/>
  <c r="I342" i="5" a="1"/>
  <c r="I342" i="5" s="1"/>
  <c r="I316" i="5" a="1"/>
  <c r="I316" i="5" s="1"/>
  <c r="I294" i="5" a="1"/>
  <c r="I294" i="5" s="1"/>
  <c r="I408" i="5" a="1"/>
  <c r="I408" i="5" s="1"/>
  <c r="I334" i="5" a="1"/>
  <c r="I334" i="5" s="1"/>
  <c r="I254" i="5" a="1"/>
  <c r="I254" i="5" s="1"/>
  <c r="I364" i="5" a="1"/>
  <c r="I364" i="5" s="1"/>
  <c r="I374" i="5" a="1"/>
  <c r="I374" i="5" s="1"/>
  <c r="I468" i="5" a="1"/>
  <c r="I468" i="5" s="1"/>
  <c r="I474" i="5" a="1"/>
  <c r="I474" i="5" s="1"/>
  <c r="I461" i="5" a="1"/>
  <c r="I461" i="5" s="1"/>
  <c r="I480" i="5" a="1"/>
  <c r="I480" i="5" s="1"/>
  <c r="I460" i="5" a="1"/>
  <c r="I460" i="5" s="1"/>
  <c r="Q460" i="5" s="1"/>
  <c r="I532" i="5" a="1"/>
  <c r="I532" i="5" s="1"/>
  <c r="I396" i="5" a="1"/>
  <c r="I396" i="5" s="1"/>
  <c r="I618" i="5" a="1"/>
  <c r="I618" i="5" s="1"/>
  <c r="I349" i="5" a="1"/>
  <c r="I349" i="5" s="1"/>
  <c r="I5" i="5" a="1"/>
  <c r="I5" i="5" s="1"/>
  <c r="I9" i="5" a="1"/>
  <c r="I9" i="5" s="1"/>
  <c r="I61" i="5" a="1"/>
  <c r="I61" i="5" s="1"/>
  <c r="I86" i="5" a="1"/>
  <c r="I86" i="5" s="1"/>
  <c r="I141" i="5" a="1"/>
  <c r="I141" i="5"/>
  <c r="I131" i="5" a="1"/>
  <c r="I131" i="5" s="1"/>
  <c r="I365" i="5" a="1"/>
  <c r="I365" i="5" s="1"/>
  <c r="I151" i="5" a="1"/>
  <c r="I151" i="5" s="1"/>
  <c r="I225" i="5" a="1"/>
  <c r="I225" i="5" s="1"/>
  <c r="I172" i="5" a="1"/>
  <c r="I172" i="5" s="1"/>
  <c r="I145" i="5" a="1"/>
  <c r="I145" i="5" s="1"/>
  <c r="I242" i="5" a="1"/>
  <c r="I242" i="5"/>
  <c r="I256" i="5" a="1"/>
  <c r="I256" i="5" s="1"/>
  <c r="I203" i="5" a="1"/>
  <c r="I203" i="5"/>
  <c r="I224" i="5" a="1"/>
  <c r="I224" i="5" s="1"/>
  <c r="I161" i="5" a="1"/>
  <c r="I161" i="5" s="1"/>
  <c r="I194" i="5" a="1"/>
  <c r="I194" i="5" s="1"/>
  <c r="I404" i="5" a="1"/>
  <c r="I404" i="5" s="1"/>
  <c r="I450" i="5" a="1"/>
  <c r="I450" i="5" s="1"/>
  <c r="I376" i="5" a="1"/>
  <c r="I376" i="5" s="1"/>
  <c r="I372" i="5" a="1"/>
  <c r="I372" i="5"/>
  <c r="I443" i="5" a="1"/>
  <c r="I443" i="5" s="1"/>
  <c r="I329" i="5" a="1"/>
  <c r="I329" i="5" s="1"/>
  <c r="I412" i="5" a="1"/>
  <c r="I412" i="5" s="1"/>
  <c r="I377" i="5" a="1"/>
  <c r="I377" i="5" s="1"/>
  <c r="I390" i="5" a="1"/>
  <c r="I390" i="5" s="1"/>
  <c r="I479" i="5" a="1"/>
  <c r="I479" i="5" s="1"/>
  <c r="I444" i="5" a="1"/>
  <c r="I444" i="5" s="1"/>
  <c r="I525" i="5" a="1"/>
  <c r="I525" i="5" s="1"/>
  <c r="I563" i="5" a="1"/>
  <c r="I563" i="5" s="1"/>
  <c r="Q563" i="5" s="1"/>
  <c r="I643" i="5" a="1"/>
  <c r="I643" i="5" s="1"/>
  <c r="I634" i="5" a="1"/>
  <c r="I634" i="5" s="1"/>
  <c r="I596" i="5" a="1"/>
  <c r="I596" i="5"/>
  <c r="I427" i="5" a="1"/>
  <c r="I427" i="5" s="1"/>
  <c r="I639" i="5" a="1"/>
  <c r="I639" i="5" s="1"/>
  <c r="I627" i="5" a="1"/>
  <c r="I627" i="5" s="1"/>
  <c r="I608" i="5" a="1"/>
  <c r="I608" i="5" s="1"/>
  <c r="I578" i="5" a="1"/>
  <c r="I578" i="5" s="1"/>
  <c r="I616" i="5" a="1"/>
  <c r="I616" i="5" s="1"/>
  <c r="I737" i="5" a="1"/>
  <c r="I737" i="5" s="1"/>
  <c r="I684" i="5" a="1"/>
  <c r="I684" i="5" s="1"/>
  <c r="I125" i="5" a="1"/>
  <c r="I125" i="5" s="1"/>
  <c r="I358" i="5" a="1"/>
  <c r="I358" i="5" s="1"/>
  <c r="I195" i="5" a="1"/>
  <c r="I195" i="5" s="1"/>
  <c r="I423" i="5" a="1"/>
  <c r="I423" i="5" s="1"/>
  <c r="I385" i="5" a="1"/>
  <c r="I385" i="5" s="1"/>
  <c r="I523" i="5" a="1"/>
  <c r="I523" i="5" s="1"/>
  <c r="I335" i="5" a="1"/>
  <c r="I335" i="5" s="1"/>
  <c r="I502" i="5" a="1"/>
  <c r="I502" i="5" s="1"/>
  <c r="I533" i="5" a="1"/>
  <c r="I533" i="5" s="1"/>
  <c r="I536" i="5" a="1"/>
  <c r="I536" i="5" s="1"/>
  <c r="I584" i="5" a="1"/>
  <c r="I584" i="5" s="1"/>
  <c r="I695" i="5" a="1"/>
  <c r="I695" i="5" s="1"/>
  <c r="I587" i="5" a="1"/>
  <c r="I587" i="5" s="1"/>
  <c r="I593" i="5" a="1"/>
  <c r="I593" i="5" s="1"/>
  <c r="I544" i="5" a="1"/>
  <c r="I544" i="5" s="1"/>
  <c r="I722" i="5" a="1"/>
  <c r="I722" i="5" s="1"/>
  <c r="I701" i="5" a="1"/>
  <c r="I701" i="5" s="1"/>
  <c r="I753" i="5" a="1"/>
  <c r="I753" i="5" s="1"/>
  <c r="I783" i="5" a="1"/>
  <c r="I783" i="5" s="1"/>
  <c r="I782" i="5" a="1"/>
  <c r="I782" i="5" s="1"/>
  <c r="I48" i="5" a="1"/>
  <c r="I48" i="5"/>
  <c r="I80" i="5" a="1"/>
  <c r="I80" i="5" s="1"/>
  <c r="I109" i="5" a="1"/>
  <c r="I109" i="5" s="1"/>
  <c r="I146" i="5" a="1"/>
  <c r="I146" i="5" s="1"/>
  <c r="I139" i="5" a="1"/>
  <c r="I139" i="5" s="1"/>
  <c r="I245" i="5" a="1"/>
  <c r="I245" i="5" s="1"/>
  <c r="I333" i="5" a="1"/>
  <c r="I333" i="5"/>
  <c r="I201" i="5" a="1"/>
  <c r="I201" i="5" s="1"/>
  <c r="I363" i="5" a="1"/>
  <c r="I363" i="5" s="1"/>
  <c r="I288" i="5" a="1"/>
  <c r="I288" i="5" s="1"/>
  <c r="I436" i="5" a="1"/>
  <c r="I436" i="5" s="1"/>
  <c r="I473" i="5" a="1"/>
  <c r="I473" i="5" s="1"/>
  <c r="I232" i="5" a="1"/>
  <c r="I232" i="5" s="1"/>
  <c r="I508" i="5" a="1"/>
  <c r="I508" i="5" s="1"/>
  <c r="I572" i="5" a="1"/>
  <c r="I572" i="5" s="1"/>
  <c r="I614" i="5" a="1"/>
  <c r="I614" i="5" s="1"/>
  <c r="I543" i="5" a="1"/>
  <c r="I543" i="5" s="1"/>
  <c r="I689" i="5" a="1"/>
  <c r="I689" i="5" s="1"/>
  <c r="I712" i="5" a="1"/>
  <c r="I712" i="5" s="1"/>
  <c r="I6" i="5" a="1"/>
  <c r="I6" i="5" s="1"/>
  <c r="I14" i="5" a="1"/>
  <c r="I14" i="5" s="1"/>
  <c r="I10" i="5" a="1"/>
  <c r="I10" i="5" s="1"/>
  <c r="I15" i="5" a="1"/>
  <c r="I15" i="5" s="1"/>
  <c r="I27" i="5" a="1"/>
  <c r="I27" i="5" s="1"/>
  <c r="I34" i="5" a="1"/>
  <c r="I34" i="5" s="1"/>
  <c r="I54" i="5" a="1"/>
  <c r="I54" i="5" s="1"/>
  <c r="I62" i="5" a="1"/>
  <c r="I62" i="5" s="1"/>
  <c r="I77" i="5" a="1"/>
  <c r="I77" i="5" s="1"/>
  <c r="I69" i="5" a="1"/>
  <c r="I69" i="5" s="1"/>
  <c r="I110" i="5" a="1"/>
  <c r="I110" i="5" s="1"/>
  <c r="I108" i="5" a="1"/>
  <c r="I108" i="5"/>
  <c r="I111" i="5" a="1"/>
  <c r="I111" i="5" s="1"/>
  <c r="I83" i="5" a="1"/>
  <c r="I83" i="5" s="1"/>
  <c r="I118" i="5" a="1"/>
  <c r="I118" i="5" s="1"/>
  <c r="I38" i="5" a="1"/>
  <c r="I38" i="5" s="1"/>
  <c r="I207" i="5" a="1"/>
  <c r="I207" i="5" s="1"/>
  <c r="I311" i="5" a="1"/>
  <c r="I311" i="5" s="1"/>
  <c r="I158" i="5" a="1"/>
  <c r="I158" i="5" s="1"/>
  <c r="I159" i="5" a="1"/>
  <c r="I159" i="5" s="1"/>
  <c r="I326" i="5" a="1"/>
  <c r="I326" i="5" s="1"/>
  <c r="I339" i="5" a="1"/>
  <c r="I339" i="5" s="1"/>
  <c r="I345" i="5" a="1"/>
  <c r="I345" i="5" s="1"/>
  <c r="I222" i="5" a="1"/>
  <c r="I222" i="5" s="1"/>
  <c r="I265" i="5" a="1"/>
  <c r="I265" i="5" s="1"/>
  <c r="I410" i="5" a="1"/>
  <c r="I410" i="5" s="1"/>
  <c r="I298" i="5" a="1"/>
  <c r="I298" i="5" s="1"/>
  <c r="I457" i="5" a="1"/>
  <c r="I457" i="5" s="1"/>
  <c r="I448" i="5" a="1"/>
  <c r="I448" i="5"/>
  <c r="I360" i="5" a="1"/>
  <c r="I360" i="5"/>
  <c r="I402" i="5" a="1"/>
  <c r="I402" i="5" s="1"/>
  <c r="I537" i="5" a="1"/>
  <c r="I537" i="5" s="1"/>
  <c r="I475" i="5" a="1"/>
  <c r="I475" i="5" s="1"/>
  <c r="I439" i="5" a="1"/>
  <c r="I439" i="5" s="1"/>
  <c r="I558" i="5" a="1"/>
  <c r="I558" i="5" s="1"/>
  <c r="I647" i="5" a="1"/>
  <c r="I647" i="5" s="1"/>
  <c r="I583" i="5" a="1"/>
  <c r="I583" i="5"/>
  <c r="I589" i="5" a="1"/>
  <c r="I589" i="5" s="1"/>
  <c r="I673" i="5" a="1"/>
  <c r="I673" i="5" s="1"/>
  <c r="I706" i="5" a="1"/>
  <c r="I706" i="5" s="1"/>
  <c r="I85" i="5" a="1"/>
  <c r="I85" i="5" s="1"/>
  <c r="I187" i="5" a="1"/>
  <c r="I187" i="5" s="1"/>
  <c r="I261" i="5" a="1"/>
  <c r="I261" i="5" s="1"/>
  <c r="I119" i="5" a="1"/>
  <c r="I119" i="5" s="1"/>
  <c r="I337" i="5" a="1"/>
  <c r="I337" i="5" s="1"/>
  <c r="I234" i="5" a="1"/>
  <c r="I234" i="5" s="1"/>
  <c r="I357" i="5" a="1"/>
  <c r="I357" i="5" s="1"/>
  <c r="I371" i="5" a="1"/>
  <c r="I371" i="5" s="1"/>
  <c r="I455" i="5" a="1"/>
  <c r="I455" i="5" s="1"/>
  <c r="I491" i="5" a="1"/>
  <c r="I491" i="5" s="1"/>
  <c r="I518" i="5" a="1"/>
  <c r="I518" i="5" s="1"/>
  <c r="I463" i="5" a="1"/>
  <c r="I463" i="5" s="1"/>
  <c r="I600" i="5" a="1"/>
  <c r="I600" i="5"/>
  <c r="I524" i="5" a="1"/>
  <c r="I524" i="5" s="1"/>
  <c r="I516" i="5" a="1"/>
  <c r="I516" i="5" s="1"/>
  <c r="I623" i="5" a="1"/>
  <c r="I623" i="5" s="1"/>
  <c r="I506" i="5" a="1"/>
  <c r="I506" i="5" s="1"/>
  <c r="I610" i="5" a="1"/>
  <c r="I610" i="5" s="1"/>
  <c r="I668" i="5" a="1"/>
  <c r="I668" i="5" s="1"/>
  <c r="I651" i="5" a="1"/>
  <c r="I651" i="5"/>
  <c r="I743" i="5" a="1"/>
  <c r="I743" i="5" s="1"/>
  <c r="Q743" i="5" s="1"/>
  <c r="I705" i="5" a="1"/>
  <c r="I705" i="5" s="1"/>
  <c r="I785" i="5" a="1"/>
  <c r="I785" i="5" s="1"/>
  <c r="J477" i="5" a="1"/>
  <c r="J477" i="5" s="1"/>
  <c r="J514" i="5" a="1"/>
  <c r="J514" i="5" s="1"/>
  <c r="J354" i="5" a="1"/>
  <c r="J354" i="5" s="1"/>
  <c r="J498" i="5" a="1"/>
  <c r="J498" i="5" s="1"/>
  <c r="J503" i="5" a="1"/>
  <c r="J503" i="5" s="1"/>
  <c r="J497" i="5" a="1"/>
  <c r="J497" i="5" s="1"/>
  <c r="J645" i="5" a="1"/>
  <c r="J645" i="5" s="1"/>
  <c r="J521" i="5" a="1"/>
  <c r="J521" i="5" s="1"/>
  <c r="J733" i="5" a="1"/>
  <c r="J733" i="5" s="1"/>
  <c r="J626" i="5" a="1"/>
  <c r="J626" i="5" s="1"/>
  <c r="J750" i="5" a="1"/>
  <c r="J750" i="5" s="1"/>
  <c r="R750" i="5" s="1"/>
  <c r="J748" i="5" a="1"/>
  <c r="J748" i="5" s="1"/>
  <c r="J599" i="5" a="1"/>
  <c r="J599" i="5"/>
  <c r="J8" i="5" a="1"/>
  <c r="J8" i="5" s="1"/>
  <c r="J23" i="5" a="1"/>
  <c r="J23" i="5" s="1"/>
  <c r="J19" i="5" a="1"/>
  <c r="J19" i="5" s="1"/>
  <c r="J39" i="5" a="1"/>
  <c r="J39" i="5" s="1"/>
  <c r="J44" i="5" a="1"/>
  <c r="J44" i="5" s="1"/>
  <c r="J58" i="5" a="1"/>
  <c r="J58" i="5" s="1"/>
  <c r="J53" i="5" a="1"/>
  <c r="J53" i="5" s="1"/>
  <c r="J29" i="5" a="1"/>
  <c r="J29" i="5" s="1"/>
  <c r="J68" i="5" a="1"/>
  <c r="J68" i="5"/>
  <c r="J71" i="5" a="1"/>
  <c r="J71" i="5" s="1"/>
  <c r="J135" i="5" a="1"/>
  <c r="J135" i="5" s="1"/>
  <c r="J148" i="5" a="1"/>
  <c r="J148" i="5" s="1"/>
  <c r="J149" i="5" a="1"/>
  <c r="J149" i="5" s="1"/>
  <c r="J197" i="5" a="1"/>
  <c r="J197" i="5" s="1"/>
  <c r="J107" i="5" a="1"/>
  <c r="J107" i="5" s="1"/>
  <c r="J240" i="5" a="1"/>
  <c r="J240" i="5" s="1"/>
  <c r="J303" i="5" a="1"/>
  <c r="J303" i="5" s="1"/>
  <c r="J138" i="5" a="1"/>
  <c r="J138" i="5"/>
  <c r="J278" i="5" a="1"/>
  <c r="J278" i="5" s="1"/>
  <c r="J312" i="5" a="1"/>
  <c r="J312" i="5" s="1"/>
  <c r="J285" i="5" a="1"/>
  <c r="J285" i="5" s="1"/>
  <c r="J206" i="5" a="1"/>
  <c r="J206" i="5" s="1"/>
  <c r="J290" i="5" a="1"/>
  <c r="J290" i="5" s="1"/>
  <c r="J266" i="5" a="1"/>
  <c r="J266" i="5" s="1"/>
  <c r="J520" i="5" a="1"/>
  <c r="J520" i="5"/>
  <c r="J282" i="5" a="1"/>
  <c r="J282" i="5" s="1"/>
  <c r="J417" i="5" a="1"/>
  <c r="J417" i="5" s="1"/>
  <c r="J18" i="5" a="1"/>
  <c r="J18" i="5" s="1"/>
  <c r="J65" i="5" a="1"/>
  <c r="J65" i="5" s="1"/>
  <c r="J72" i="5" a="1"/>
  <c r="J72" i="5" s="1"/>
  <c r="J22" i="5" a="1"/>
  <c r="J22" i="5" s="1"/>
  <c r="J70" i="5" a="1"/>
  <c r="J70" i="5" s="1"/>
  <c r="J67" i="5" a="1"/>
  <c r="J67" i="5" s="1"/>
  <c r="J126" i="5" a="1"/>
  <c r="J126" i="5" s="1"/>
  <c r="J89" i="5" a="1"/>
  <c r="J89" i="5" s="1"/>
  <c r="J81" i="5" a="1"/>
  <c r="J81" i="5" s="1"/>
  <c r="J250" i="5" a="1"/>
  <c r="J250" i="5" s="1"/>
  <c r="J229" i="5" a="1"/>
  <c r="J229" i="5" s="1"/>
  <c r="J258" i="5" a="1"/>
  <c r="J258" i="5" s="1"/>
  <c r="J309" i="5" a="1"/>
  <c r="J309" i="5" s="1"/>
  <c r="J317" i="5" a="1"/>
  <c r="J317" i="5"/>
  <c r="J456" i="5" a="1"/>
  <c r="J456" i="5" s="1"/>
  <c r="J411" i="5" a="1"/>
  <c r="J411" i="5" s="1"/>
  <c r="J451" i="5" a="1"/>
  <c r="J451" i="5" s="1"/>
  <c r="J538" i="5" a="1"/>
  <c r="J538" i="5" s="1"/>
  <c r="J522" i="5" a="1"/>
  <c r="J522" i="5" s="1"/>
  <c r="J573" i="5" a="1"/>
  <c r="J573" i="5" s="1"/>
  <c r="J561" i="5" a="1"/>
  <c r="J561" i="5"/>
  <c r="J438" i="5" a="1"/>
  <c r="J438" i="5" s="1"/>
  <c r="J582" i="5" a="1"/>
  <c r="J582" i="5" s="1"/>
  <c r="J607" i="5" a="1"/>
  <c r="J607" i="5" s="1"/>
  <c r="J512" i="5" a="1"/>
  <c r="J512" i="5" s="1"/>
  <c r="J625" i="5" a="1"/>
  <c r="J625" i="5" s="1"/>
  <c r="J478" i="5" a="1"/>
  <c r="J478" i="5" s="1"/>
  <c r="J644" i="5" a="1"/>
  <c r="J644" i="5" s="1"/>
  <c r="J622" i="5" a="1"/>
  <c r="J622" i="5" s="1"/>
  <c r="J529" i="5" a="1"/>
  <c r="J529" i="5" s="1"/>
  <c r="J677" i="5" a="1"/>
  <c r="J677" i="5" s="1"/>
  <c r="R677" i="5" s="1"/>
  <c r="J674" i="5" a="1"/>
  <c r="J674" i="5" s="1"/>
  <c r="J576" i="5" a="1"/>
  <c r="J576" i="5" s="1"/>
  <c r="J693" i="5" a="1"/>
  <c r="J693" i="5" s="1"/>
  <c r="J719" i="5" a="1"/>
  <c r="J719" i="5" s="1"/>
  <c r="R719" i="5" s="1"/>
  <c r="J735" i="5" a="1"/>
  <c r="J735" i="5" s="1"/>
  <c r="J619" i="5" a="1"/>
  <c r="J619" i="5" s="1"/>
  <c r="J731" i="5" a="1"/>
  <c r="J731" i="5" s="1"/>
  <c r="J736" i="5" a="1"/>
  <c r="J736" i="5" s="1"/>
  <c r="J702" i="5" a="1"/>
  <c r="J702" i="5" s="1"/>
  <c r="J122" i="5" a="1"/>
  <c r="J122" i="5" s="1"/>
  <c r="J176" i="5" a="1"/>
  <c r="J176" i="5" s="1"/>
  <c r="J115" i="5" a="1"/>
  <c r="J115" i="5" s="1"/>
  <c r="J204" i="5" a="1"/>
  <c r="J204" i="5" s="1"/>
  <c r="J160" i="5" a="1"/>
  <c r="J160" i="5" s="1"/>
  <c r="J144" i="5" a="1"/>
  <c r="J144" i="5"/>
  <c r="J237" i="5" a="1"/>
  <c r="J237" i="5" s="1"/>
  <c r="J268" i="5" a="1"/>
  <c r="J268" i="5" s="1"/>
  <c r="J280" i="5" a="1"/>
  <c r="J280" i="5" s="1"/>
  <c r="J283" i="5" a="1"/>
  <c r="J283" i="5" s="1"/>
  <c r="J305" i="5" a="1"/>
  <c r="J305" i="5" s="1"/>
  <c r="J293" i="5" a="1"/>
  <c r="J293" i="5" s="1"/>
  <c r="J406" i="5" a="1"/>
  <c r="J406" i="5" s="1"/>
  <c r="J289" i="5" a="1"/>
  <c r="J289" i="5" s="1"/>
  <c r="J394" i="5" a="1"/>
  <c r="J394" i="5" s="1"/>
  <c r="J253" i="5" a="1"/>
  <c r="J253" i="5" s="1"/>
  <c r="J397" i="5" a="1"/>
  <c r="J397" i="5" s="1"/>
  <c r="J52" i="5" a="1"/>
  <c r="J52" i="5" s="1"/>
  <c r="J47" i="5" a="1"/>
  <c r="J47" i="5" s="1"/>
  <c r="J99" i="5" a="1"/>
  <c r="J99" i="5" s="1"/>
  <c r="J93" i="5" a="1"/>
  <c r="J93" i="5" s="1"/>
  <c r="J105" i="5" a="1"/>
  <c r="J105" i="5" s="1"/>
  <c r="J106" i="5" a="1"/>
  <c r="J106" i="5"/>
  <c r="J114" i="5" a="1"/>
  <c r="J114" i="5" s="1"/>
  <c r="J94" i="5" a="1"/>
  <c r="J94" i="5" s="1"/>
  <c r="J152" i="5" a="1"/>
  <c r="J152" i="5" s="1"/>
  <c r="J169" i="5" a="1"/>
  <c r="J169" i="5" s="1"/>
  <c r="J210" i="5" a="1"/>
  <c r="J210" i="5" s="1"/>
  <c r="J101" i="5" a="1"/>
  <c r="J101" i="5" s="1"/>
  <c r="J319" i="5" a="1"/>
  <c r="J319" i="5" s="1"/>
  <c r="J350" i="5" a="1"/>
  <c r="J350" i="5" s="1"/>
  <c r="J338" i="5" a="1"/>
  <c r="J338" i="5" s="1"/>
  <c r="J398" i="5" a="1"/>
  <c r="J398" i="5" s="1"/>
  <c r="J370" i="5" a="1"/>
  <c r="J370" i="5" s="1"/>
  <c r="J433" i="5" a="1"/>
  <c r="J433" i="5" s="1"/>
  <c r="J331" i="5" a="1"/>
  <c r="J331" i="5" s="1"/>
  <c r="J454" i="5" a="1"/>
  <c r="J454" i="5" s="1"/>
  <c r="J490" i="5" a="1"/>
  <c r="J490" i="5" s="1"/>
  <c r="J488" i="5" a="1"/>
  <c r="J488" i="5" s="1"/>
  <c r="J579" i="5" a="1"/>
  <c r="J579" i="5" s="1"/>
  <c r="J602" i="5" a="1"/>
  <c r="J602" i="5" s="1"/>
  <c r="J637" i="5" a="1"/>
  <c r="J637" i="5" s="1"/>
  <c r="J686" i="5" a="1"/>
  <c r="J686" i="5" s="1"/>
  <c r="J650" i="5" a="1"/>
  <c r="J650" i="5" s="1"/>
  <c r="J725" i="5" a="1"/>
  <c r="J725" i="5" s="1"/>
  <c r="J685" i="5" a="1"/>
  <c r="J685" i="5" s="1"/>
  <c r="J635" i="5" a="1"/>
  <c r="J635" i="5" s="1"/>
  <c r="J734" i="5" a="1"/>
  <c r="J734" i="5" s="1"/>
  <c r="J744" i="5" a="1"/>
  <c r="J744" i="5" s="1"/>
  <c r="J696" i="5" a="1"/>
  <c r="J696" i="5" s="1"/>
  <c r="J630" i="5" a="1"/>
  <c r="J630" i="5" s="1"/>
  <c r="R630" i="5" s="1"/>
  <c r="J741" i="5" a="1"/>
  <c r="J741" i="5" s="1"/>
  <c r="J91" i="5" a="1"/>
  <c r="J91" i="5" s="1"/>
  <c r="J164" i="5" a="1"/>
  <c r="J164" i="5" s="1"/>
  <c r="J332" i="5" a="1"/>
  <c r="J332" i="5" s="1"/>
  <c r="J346" i="5" a="1"/>
  <c r="J346" i="5" s="1"/>
  <c r="J320" i="5" a="1"/>
  <c r="J320" i="5" s="1"/>
  <c r="J368" i="5" a="1"/>
  <c r="J368" i="5" s="1"/>
  <c r="J425" i="5" a="1"/>
  <c r="J425" i="5" s="1"/>
  <c r="J487" i="5" a="1"/>
  <c r="J487" i="5" s="1"/>
  <c r="J621" i="5" a="1"/>
  <c r="J621" i="5" s="1"/>
  <c r="J483" i="5" a="1"/>
  <c r="J483" i="5" s="1"/>
  <c r="J494" i="5" a="1"/>
  <c r="J494" i="5" s="1"/>
  <c r="J567" i="5" a="1"/>
  <c r="J567" i="5" s="1"/>
  <c r="J591" i="5" a="1"/>
  <c r="J591" i="5" s="1"/>
  <c r="J585" i="5" a="1"/>
  <c r="J585" i="5" s="1"/>
  <c r="J641" i="5" a="1"/>
  <c r="J641" i="5" s="1"/>
  <c r="J679" i="5" a="1"/>
  <c r="J679" i="5" s="1"/>
  <c r="J772" i="5" a="1"/>
  <c r="J772" i="5" s="1"/>
  <c r="J780" i="5" a="1"/>
  <c r="J780" i="5"/>
  <c r="J718" i="5" a="1"/>
  <c r="J718" i="5" s="1"/>
  <c r="J720" i="5" a="1"/>
  <c r="J720" i="5" s="1"/>
  <c r="J757" i="5" a="1"/>
  <c r="J757" i="5" s="1"/>
  <c r="J787" i="5" a="1"/>
  <c r="J787" i="5" s="1"/>
  <c r="J228" i="5" a="1"/>
  <c r="J228" i="5" s="1"/>
  <c r="J275" i="5" a="1"/>
  <c r="J275" i="5" s="1"/>
  <c r="J291" i="5" a="1"/>
  <c r="J291" i="5" s="1"/>
  <c r="J403" i="5" a="1"/>
  <c r="J403" i="5" s="1"/>
  <c r="J466" i="5" a="1"/>
  <c r="J466" i="5" s="1"/>
  <c r="J393" i="5" a="1"/>
  <c r="J393" i="5" s="1"/>
  <c r="J453" i="5" a="1"/>
  <c r="J453" i="5" s="1"/>
  <c r="J499" i="5" a="1"/>
  <c r="J499" i="5" s="1"/>
  <c r="J505" i="5" a="1"/>
  <c r="J505" i="5" s="1"/>
  <c r="J542" i="5" a="1"/>
  <c r="J542" i="5" s="1"/>
  <c r="J534" i="5" a="1"/>
  <c r="J534" i="5" s="1"/>
  <c r="J586" i="5" a="1"/>
  <c r="J586" i="5" s="1"/>
  <c r="J606" i="5" a="1"/>
  <c r="J606" i="5" s="1"/>
  <c r="J659" i="5" a="1"/>
  <c r="J659" i="5" s="1"/>
  <c r="J560" i="5" a="1"/>
  <c r="J560" i="5" s="1"/>
  <c r="J699" i="5" a="1"/>
  <c r="J699" i="5" s="1"/>
  <c r="J709" i="5" a="1"/>
  <c r="J709" i="5" s="1"/>
  <c r="R709" i="5" s="1"/>
  <c r="J714" i="5" a="1"/>
  <c r="J714" i="5" s="1"/>
  <c r="J112" i="5" a="1"/>
  <c r="J112" i="5" s="1"/>
  <c r="J142" i="5" a="1"/>
  <c r="J142" i="5" s="1"/>
  <c r="J325" i="5" a="1"/>
  <c r="J325" i="5" s="1"/>
  <c r="J366" i="5" a="1"/>
  <c r="J366" i="5" s="1"/>
  <c r="J649" i="5" a="1"/>
  <c r="J649" i="5" s="1"/>
  <c r="J597" i="5" a="1"/>
  <c r="J597" i="5" s="1"/>
  <c r="J723" i="5" a="1"/>
  <c r="J723" i="5" s="1"/>
  <c r="R723" i="5" s="1"/>
  <c r="J786" i="5" a="1"/>
  <c r="J786" i="5" s="1"/>
  <c r="J78" i="5" a="1"/>
  <c r="J78" i="5" s="1"/>
  <c r="J165" i="5" a="1"/>
  <c r="J165" i="5" s="1"/>
  <c r="J168" i="5" a="1"/>
  <c r="J168" i="5" s="1"/>
  <c r="J213" i="5" a="1"/>
  <c r="J213" i="5" s="1"/>
  <c r="J137" i="5" a="1"/>
  <c r="J137" i="5" s="1"/>
  <c r="J171" i="5" a="1"/>
  <c r="J171" i="5" s="1"/>
  <c r="J286" i="5" a="1"/>
  <c r="J286" i="5" s="1"/>
  <c r="J177" i="5" a="1"/>
  <c r="J177" i="5" s="1"/>
  <c r="J321" i="5" a="1"/>
  <c r="J321" i="5" s="1"/>
  <c r="J295" i="5" a="1"/>
  <c r="J295" i="5" s="1"/>
  <c r="J344" i="5" a="1"/>
  <c r="J344" i="5" s="1"/>
  <c r="J302" i="5" a="1"/>
  <c r="J302" i="5" s="1"/>
  <c r="J219" i="5" a="1"/>
  <c r="J219" i="5" s="1"/>
  <c r="J327" i="5" a="1"/>
  <c r="J327" i="5" s="1"/>
  <c r="J373" i="5" a="1"/>
  <c r="J373" i="5" s="1"/>
  <c r="J405" i="5" a="1"/>
  <c r="J405" i="5" s="1"/>
  <c r="J564" i="5" a="1"/>
  <c r="J564" i="5" s="1"/>
  <c r="J509" i="5" a="1"/>
  <c r="J509" i="5" s="1"/>
  <c r="J413" i="5" a="1"/>
  <c r="J413" i="5"/>
  <c r="J449" i="5" a="1"/>
  <c r="J449" i="5" s="1"/>
  <c r="J620" i="5" a="1"/>
  <c r="J620" i="5"/>
  <c r="J555" i="5" a="1"/>
  <c r="J555" i="5" s="1"/>
  <c r="J691" i="5" a="1"/>
  <c r="J691" i="5" s="1"/>
  <c r="R691" i="5" s="1"/>
  <c r="J776" i="5" a="1"/>
  <c r="J776" i="5" s="1"/>
  <c r="J778" i="5" a="1"/>
  <c r="J778" i="5"/>
  <c r="J759" i="5" a="1"/>
  <c r="J759" i="5" s="1"/>
  <c r="J663" i="5" a="1"/>
  <c r="J663" i="5" s="1"/>
  <c r="J784" i="5" a="1"/>
  <c r="J784" i="5" s="1"/>
  <c r="J50" i="5" a="1"/>
  <c r="J50" i="5" s="1"/>
  <c r="J60" i="5" a="1"/>
  <c r="J60" i="5" s="1"/>
  <c r="J63" i="5" a="1"/>
  <c r="J63" i="5" s="1"/>
  <c r="J103" i="5" a="1"/>
  <c r="J103" i="5" s="1"/>
  <c r="J296" i="5" a="1"/>
  <c r="J296" i="5" s="1"/>
  <c r="J304" i="5" a="1"/>
  <c r="J304" i="5" s="1"/>
  <c r="J269" i="5" a="1"/>
  <c r="J269" i="5" s="1"/>
  <c r="J352" i="5" a="1"/>
  <c r="J352" i="5" s="1"/>
  <c r="J515" i="5" a="1"/>
  <c r="J515" i="5" s="1"/>
  <c r="J562" i="5" a="1"/>
  <c r="J562" i="5" s="1"/>
  <c r="J611" i="5" a="1"/>
  <c r="J611" i="5" s="1"/>
  <c r="J409" i="5" a="1"/>
  <c r="J409" i="5" s="1"/>
  <c r="J633" i="5" a="1"/>
  <c r="J633" i="5" s="1"/>
  <c r="J672" i="5" a="1"/>
  <c r="J672" i="5" s="1"/>
  <c r="J541" i="5" a="1"/>
  <c r="J541" i="5" s="1"/>
  <c r="J704" i="5" a="1"/>
  <c r="J704" i="5" s="1"/>
  <c r="J675" i="5" a="1"/>
  <c r="J675" i="5" s="1"/>
  <c r="J603" i="5" a="1"/>
  <c r="J603" i="5" s="1"/>
  <c r="J566" i="5" a="1"/>
  <c r="J566" i="5" s="1"/>
  <c r="J636" i="5" a="1"/>
  <c r="J636" i="5" s="1"/>
  <c r="J700" i="5" a="1"/>
  <c r="J700" i="5" s="1"/>
  <c r="J742" i="5" a="1"/>
  <c r="J742" i="5" s="1"/>
  <c r="J713" i="5" a="1"/>
  <c r="J713" i="5" s="1"/>
  <c r="J707" i="5" a="1"/>
  <c r="J707" i="5" s="1"/>
  <c r="J749" i="5" a="1"/>
  <c r="J749" i="5"/>
  <c r="J711" i="5" a="1"/>
  <c r="J711" i="5" s="1"/>
  <c r="J773" i="5" a="1"/>
  <c r="J773" i="5" s="1"/>
  <c r="R773" i="5" s="1"/>
  <c r="J756" i="5" a="1"/>
  <c r="J756" i="5" s="1"/>
  <c r="J12" i="5" a="1"/>
  <c r="J12" i="5" s="1"/>
  <c r="J40" i="5" a="1"/>
  <c r="J40" i="5" s="1"/>
  <c r="J120" i="5" a="1"/>
  <c r="J120" i="5" s="1"/>
  <c r="J150" i="5" a="1"/>
  <c r="J150" i="5" s="1"/>
  <c r="J182" i="5" a="1"/>
  <c r="J182" i="5" s="1"/>
  <c r="J233" i="5" a="1"/>
  <c r="J233" i="5"/>
  <c r="J153" i="5" a="1"/>
  <c r="J153" i="5" s="1"/>
  <c r="J202" i="5" a="1"/>
  <c r="J202" i="5" s="1"/>
  <c r="J330" i="5" a="1"/>
  <c r="J330" i="5" s="1"/>
  <c r="J226" i="5" a="1"/>
  <c r="J226" i="5" s="1"/>
  <c r="J216" i="5" a="1"/>
  <c r="J216" i="5" s="1"/>
  <c r="J257" i="5" a="1"/>
  <c r="J257" i="5" s="1"/>
  <c r="J548" i="5" a="1"/>
  <c r="J548" i="5" s="1"/>
  <c r="J486" i="5" a="1"/>
  <c r="J486" i="5" s="1"/>
  <c r="J244" i="5" a="1"/>
  <c r="J244" i="5" s="1"/>
  <c r="J517" i="5" a="1"/>
  <c r="J517" i="5" s="1"/>
  <c r="J577" i="5" a="1"/>
  <c r="J577" i="5" s="1"/>
  <c r="J507" i="5" a="1"/>
  <c r="J507" i="5" s="1"/>
  <c r="J571" i="5" a="1"/>
  <c r="J571" i="5" s="1"/>
  <c r="J568" i="5" a="1"/>
  <c r="J568" i="5" s="1"/>
  <c r="J708" i="5" a="1"/>
  <c r="J708" i="5" s="1"/>
  <c r="J660" i="5" a="1"/>
  <c r="J660" i="5" s="1"/>
  <c r="J716" i="5" a="1"/>
  <c r="J716" i="5" s="1"/>
  <c r="R716" i="5" s="1"/>
  <c r="J703" i="5" a="1"/>
  <c r="J703" i="5" s="1"/>
  <c r="J629" i="5" a="1"/>
  <c r="J629" i="5" s="1"/>
  <c r="J767" i="5" a="1"/>
  <c r="J767" i="5" s="1"/>
  <c r="J26" i="5" a="1"/>
  <c r="J26" i="5" s="1"/>
  <c r="J41" i="5" a="1"/>
  <c r="J41" i="5" s="1"/>
  <c r="J30" i="5" a="1"/>
  <c r="J30" i="5" s="1"/>
  <c r="J104" i="5" a="1"/>
  <c r="J104" i="5" s="1"/>
  <c r="J123" i="5" a="1"/>
  <c r="J123" i="5" s="1"/>
  <c r="J113" i="5" a="1"/>
  <c r="J113" i="5" s="1"/>
  <c r="J92" i="5" a="1"/>
  <c r="J92" i="5"/>
  <c r="J74" i="5" a="1"/>
  <c r="J74" i="5" s="1"/>
  <c r="J173" i="5" a="1"/>
  <c r="J173" i="5" s="1"/>
  <c r="J299" i="5" a="1"/>
  <c r="J299" i="5" s="1"/>
  <c r="J306" i="5" a="1"/>
  <c r="J306" i="5" s="1"/>
  <c r="J361" i="5" a="1"/>
  <c r="J361" i="5" s="1"/>
  <c r="J284" i="5" a="1"/>
  <c r="J284" i="5" s="1"/>
  <c r="J391" i="5" a="1"/>
  <c r="J391" i="5" s="1"/>
  <c r="J464" i="5" a="1"/>
  <c r="J464" i="5" s="1"/>
  <c r="J343" i="5" a="1"/>
  <c r="J343" i="5" s="1"/>
  <c r="J539" i="5" a="1"/>
  <c r="J539" i="5" s="1"/>
  <c r="J531" i="5" a="1"/>
  <c r="J531" i="5" s="1"/>
  <c r="J511" i="5" a="1"/>
  <c r="J511" i="5" s="1"/>
  <c r="J592" i="5" a="1"/>
  <c r="J592" i="5" s="1"/>
  <c r="J441" i="5" a="1"/>
  <c r="J441" i="5" s="1"/>
  <c r="J42" i="5" a="1"/>
  <c r="J42" i="5" s="1"/>
  <c r="J500" i="5" a="1"/>
  <c r="J500" i="5" s="1"/>
  <c r="J681" i="5" a="1"/>
  <c r="J681" i="5" s="1"/>
  <c r="J667" i="5" a="1"/>
  <c r="J667" i="5" s="1"/>
  <c r="J728" i="5" a="1"/>
  <c r="J728" i="5" s="1"/>
  <c r="J752" i="5" a="1"/>
  <c r="J752" i="5" s="1"/>
  <c r="J36" i="5" a="1"/>
  <c r="J36" i="5" s="1"/>
  <c r="J33" i="5" a="1"/>
  <c r="J33" i="5" s="1"/>
  <c r="J49" i="5" a="1"/>
  <c r="J49" i="5" s="1"/>
  <c r="J96" i="5" a="1"/>
  <c r="J96" i="5" s="1"/>
  <c r="J217" i="5" a="1"/>
  <c r="J217" i="5" s="1"/>
  <c r="J263" i="5" a="1"/>
  <c r="J263" i="5" s="1"/>
  <c r="J264" i="5" a="1"/>
  <c r="J264" i="5" s="1"/>
  <c r="J238" i="5" a="1"/>
  <c r="J238" i="5" s="1"/>
  <c r="J193" i="5" a="1"/>
  <c r="J193" i="5" s="1"/>
  <c r="J259" i="5" a="1"/>
  <c r="J259" i="5" s="1"/>
  <c r="J313" i="5" a="1"/>
  <c r="J313" i="5" s="1"/>
  <c r="J322" i="5" a="1"/>
  <c r="J322" i="5" s="1"/>
  <c r="J297" i="5" a="1"/>
  <c r="J297" i="5" s="1"/>
  <c r="J308" i="5" a="1"/>
  <c r="J308" i="5" s="1"/>
  <c r="J388" i="5" a="1"/>
  <c r="J388" i="5" s="1"/>
  <c r="J380" i="5" a="1"/>
  <c r="J380" i="5" s="1"/>
  <c r="J452" i="5" a="1"/>
  <c r="J452" i="5" s="1"/>
  <c r="J414" i="5" a="1"/>
  <c r="J414" i="5" s="1"/>
  <c r="J482" i="5" a="1"/>
  <c r="J482" i="5" s="1"/>
  <c r="J435" i="5" a="1"/>
  <c r="J435" i="5" s="1"/>
  <c r="J362" i="5" a="1"/>
  <c r="J362" i="5" s="1"/>
  <c r="J485" i="5" a="1"/>
  <c r="J485" i="5" s="1"/>
  <c r="J595" i="5" a="1"/>
  <c r="J595" i="5" s="1"/>
  <c r="J565" i="5" a="1"/>
  <c r="J565" i="5" s="1"/>
  <c r="J613" i="5" a="1"/>
  <c r="J613" i="5" s="1"/>
  <c r="J652" i="5" a="1"/>
  <c r="J652" i="5" s="1"/>
  <c r="J612" i="5" a="1"/>
  <c r="J612" i="5" s="1"/>
  <c r="J601" i="5" a="1"/>
  <c r="J601" i="5" s="1"/>
  <c r="J698" i="5" a="1"/>
  <c r="J698" i="5" s="1"/>
  <c r="J569" i="5" a="1"/>
  <c r="J569" i="5" s="1"/>
  <c r="J727" i="5" a="1"/>
  <c r="J727" i="5" s="1"/>
  <c r="J732" i="5" a="1"/>
  <c r="J732" i="5" s="1"/>
  <c r="J4" i="5" a="1"/>
  <c r="J4" i="5" s="1"/>
  <c r="J43" i="5" a="1"/>
  <c r="J43" i="5" s="1"/>
  <c r="J66" i="5" a="1"/>
  <c r="J66" i="5" s="1"/>
  <c r="J59" i="5" a="1"/>
  <c r="J59" i="5" s="1"/>
  <c r="J88" i="5" a="1"/>
  <c r="J88" i="5" s="1"/>
  <c r="J129" i="5" a="1"/>
  <c r="J129" i="5" s="1"/>
  <c r="J117" i="5" a="1"/>
  <c r="J117" i="5" s="1"/>
  <c r="J132" i="5" a="1"/>
  <c r="J132" i="5" s="1"/>
  <c r="J97" i="5" a="1"/>
  <c r="J97" i="5" s="1"/>
  <c r="J179" i="5" a="1"/>
  <c r="J179" i="5" s="1"/>
  <c r="J130" i="5" a="1"/>
  <c r="J130" i="5" s="1"/>
  <c r="J189" i="5" a="1"/>
  <c r="J189" i="5" s="1"/>
  <c r="J235" i="5" a="1"/>
  <c r="J235" i="5" s="1"/>
  <c r="J223" i="5" a="1"/>
  <c r="J223" i="5" s="1"/>
  <c r="J247" i="5" a="1"/>
  <c r="J247" i="5" s="1"/>
  <c r="J156" i="5" a="1"/>
  <c r="J156" i="5" s="1"/>
  <c r="J198" i="5" a="1"/>
  <c r="J198" i="5" s="1"/>
  <c r="J166" i="5" a="1"/>
  <c r="J166" i="5" s="1"/>
  <c r="J387" i="5" a="1"/>
  <c r="J387" i="5" s="1"/>
  <c r="J392" i="5" a="1"/>
  <c r="J392" i="5" s="1"/>
  <c r="J359" i="5" a="1"/>
  <c r="J359" i="5" s="1"/>
  <c r="J421" i="5" a="1"/>
  <c r="J421" i="5" s="1"/>
  <c r="J367" i="5" a="1"/>
  <c r="J367" i="5" s="1"/>
  <c r="J470" i="5" a="1"/>
  <c r="J470" i="5" s="1"/>
  <c r="J445" i="5" a="1"/>
  <c r="J445" i="5" s="1"/>
  <c r="J493" i="5" a="1"/>
  <c r="J493" i="5" s="1"/>
  <c r="J530" i="5" a="1"/>
  <c r="J530" i="5" s="1"/>
  <c r="J379" i="5" a="1"/>
  <c r="J379" i="5" s="1"/>
  <c r="J383" i="5" a="1"/>
  <c r="J383" i="5" s="1"/>
  <c r="J418" i="5" a="1"/>
  <c r="J418" i="5"/>
  <c r="J492" i="5" a="1"/>
  <c r="J492" i="5" s="1"/>
  <c r="J465" i="5" a="1"/>
  <c r="J465" i="5" s="1"/>
  <c r="J617" i="5" a="1"/>
  <c r="J617" i="5" s="1"/>
  <c r="J661" i="5" a="1"/>
  <c r="J661" i="5" s="1"/>
  <c r="R661" i="5" s="1"/>
  <c r="J400" i="5" a="1"/>
  <c r="J400" i="5" s="1"/>
  <c r="J670" i="5" a="1"/>
  <c r="J670" i="5" s="1"/>
  <c r="J642" i="5" a="1"/>
  <c r="J642" i="5"/>
  <c r="J648" i="5" a="1"/>
  <c r="J648" i="5" s="1"/>
  <c r="J550" i="5" a="1"/>
  <c r="J550" i="5" s="1"/>
  <c r="J694" i="5" a="1"/>
  <c r="J694" i="5" s="1"/>
  <c r="J662" i="5" a="1"/>
  <c r="J662" i="5" s="1"/>
  <c r="J556" i="5" a="1"/>
  <c r="J556" i="5" s="1"/>
  <c r="J721" i="5" a="1"/>
  <c r="J721" i="5" s="1"/>
  <c r="J739" i="5" a="1"/>
  <c r="J739" i="5" s="1"/>
  <c r="J745" i="5" a="1"/>
  <c r="J745" i="5" s="1"/>
  <c r="J710" i="5" a="1"/>
  <c r="J710" i="5" s="1"/>
  <c r="J730" i="5" a="1"/>
  <c r="J730" i="5" s="1"/>
  <c r="J755" i="5" a="1"/>
  <c r="J755" i="5" s="1"/>
  <c r="J769" i="5" a="1"/>
  <c r="J769" i="5" s="1"/>
  <c r="J775" i="5" a="1"/>
  <c r="J775" i="5" s="1"/>
  <c r="R775" i="5" s="1"/>
  <c r="J777" i="5" a="1"/>
  <c r="J777" i="5" s="1"/>
  <c r="J765" i="5" a="1"/>
  <c r="J765" i="5" s="1"/>
  <c r="J788" i="5" a="1"/>
  <c r="J788" i="5" s="1"/>
  <c r="J24" i="5" a="1"/>
  <c r="J24" i="5" s="1"/>
  <c r="J82" i="5" a="1"/>
  <c r="J82" i="5" s="1"/>
  <c r="J51" i="5" a="1"/>
  <c r="J51" i="5" s="1"/>
  <c r="J227" i="5" a="1"/>
  <c r="J227" i="5" s="1"/>
  <c r="J174" i="5" a="1"/>
  <c r="J174" i="5" s="1"/>
  <c r="J262" i="5" a="1"/>
  <c r="J262" i="5" s="1"/>
  <c r="J252" i="5" a="1"/>
  <c r="J252" i="5" s="1"/>
  <c r="J323" i="5" a="1"/>
  <c r="J323" i="5" s="1"/>
  <c r="J389" i="5" a="1"/>
  <c r="J389" i="5" s="1"/>
  <c r="J458" i="5" a="1"/>
  <c r="J458" i="5" s="1"/>
  <c r="J469" i="5" a="1"/>
  <c r="J469" i="5" s="1"/>
  <c r="J526" i="5" a="1"/>
  <c r="J526" i="5" s="1"/>
  <c r="J432" i="5" a="1"/>
  <c r="J432" i="5" s="1"/>
  <c r="J646" i="5" a="1"/>
  <c r="J646" i="5" s="1"/>
  <c r="J724" i="5" a="1"/>
  <c r="J724" i="5" s="1"/>
  <c r="J747" i="5" a="1"/>
  <c r="J747" i="5" s="1"/>
  <c r="J25" i="5" a="1"/>
  <c r="J25" i="5" s="1"/>
  <c r="J20" i="5" a="1"/>
  <c r="J20" i="5" s="1"/>
  <c r="J55" i="5" a="1"/>
  <c r="J55" i="5" s="1"/>
  <c r="J98" i="5" a="1"/>
  <c r="J98" i="5" s="1"/>
  <c r="J100" i="5" a="1"/>
  <c r="J100" i="5" s="1"/>
  <c r="J134" i="5" a="1"/>
  <c r="J134" i="5" s="1"/>
  <c r="J75" i="5" a="1"/>
  <c r="J75" i="5" s="1"/>
  <c r="J90" i="5" a="1"/>
  <c r="J90" i="5" s="1"/>
  <c r="J162" i="5" a="1"/>
  <c r="J162" i="5" s="1"/>
  <c r="J136" i="5" a="1"/>
  <c r="J136" i="5" s="1"/>
  <c r="J175" i="5" a="1"/>
  <c r="J175" i="5" s="1"/>
  <c r="J277" i="5" a="1"/>
  <c r="J277" i="5" s="1"/>
  <c r="J301" i="5" a="1"/>
  <c r="J301" i="5" s="1"/>
  <c r="R301" i="5" s="1"/>
  <c r="J190" i="5" a="1"/>
  <c r="J190" i="5" s="1"/>
  <c r="J336" i="5" a="1"/>
  <c r="J336" i="5" s="1"/>
  <c r="J369" i="5" a="1"/>
  <c r="J369" i="5" s="1"/>
  <c r="J218" i="5" a="1"/>
  <c r="J218" i="5" s="1"/>
  <c r="J274" i="5" a="1"/>
  <c r="J274" i="5" s="1"/>
  <c r="J318" i="5" a="1"/>
  <c r="J318" i="5" s="1"/>
  <c r="J510" i="5" a="1"/>
  <c r="J510" i="5" s="1"/>
  <c r="J428" i="5" a="1"/>
  <c r="J428" i="5" s="1"/>
  <c r="J430" i="5" a="1"/>
  <c r="J430" i="5" s="1"/>
  <c r="J248" i="5" a="1"/>
  <c r="J248" i="5"/>
  <c r="J484" i="5" a="1"/>
  <c r="J484" i="5" s="1"/>
  <c r="J690" i="5" a="1"/>
  <c r="J690" i="5"/>
  <c r="J2" i="5" a="1"/>
  <c r="J2" i="5" s="1"/>
  <c r="J11" i="5" a="1"/>
  <c r="J11" i="5" s="1"/>
  <c r="J13" i="5" a="1"/>
  <c r="J13" i="5" s="1"/>
  <c r="J31" i="5" a="1"/>
  <c r="J31" i="5" s="1"/>
  <c r="J21" i="5" a="1"/>
  <c r="J21" i="5" s="1"/>
  <c r="J46" i="5" a="1"/>
  <c r="J46" i="5" s="1"/>
  <c r="J32" i="5" a="1"/>
  <c r="J32" i="5"/>
  <c r="J64" i="5" a="1"/>
  <c r="J64" i="5" s="1"/>
  <c r="J37" i="5" a="1"/>
  <c r="J37" i="5" s="1"/>
  <c r="J95" i="5" a="1"/>
  <c r="J95" i="5" s="1"/>
  <c r="J186" i="5" a="1"/>
  <c r="J186" i="5" s="1"/>
  <c r="J181" i="5" a="1"/>
  <c r="J181" i="5" s="1"/>
  <c r="J170" i="5" a="1"/>
  <c r="J170" i="5" s="1"/>
  <c r="J127" i="5" a="1"/>
  <c r="J127" i="5" s="1"/>
  <c r="J214" i="5" a="1"/>
  <c r="J214" i="5" s="1"/>
  <c r="J287" i="5" a="1"/>
  <c r="J287" i="5" s="1"/>
  <c r="J211" i="5" a="1"/>
  <c r="J211" i="5" s="1"/>
  <c r="J185" i="5" a="1"/>
  <c r="J185" i="5" s="1"/>
  <c r="J340" i="5" a="1"/>
  <c r="J340" i="5" s="1"/>
  <c r="J249" i="5" a="1"/>
  <c r="J249" i="5" s="1"/>
  <c r="J273" i="5" a="1"/>
  <c r="J273" i="5" s="1"/>
  <c r="J307" i="5" a="1"/>
  <c r="J307" i="5" s="1"/>
  <c r="J292" i="5" a="1"/>
  <c r="J292" i="5" s="1"/>
  <c r="J348" i="5" a="1"/>
  <c r="J348" i="5" s="1"/>
  <c r="J395" i="5" a="1"/>
  <c r="J395" i="5" s="1"/>
  <c r="J246" i="5" a="1"/>
  <c r="J246" i="5" s="1"/>
  <c r="J419" i="5" a="1"/>
  <c r="J419" i="5" s="1"/>
  <c r="J353" i="5" a="1"/>
  <c r="J353" i="5" s="1"/>
  <c r="J434" i="5" a="1"/>
  <c r="J434" i="5" s="1"/>
  <c r="J540" i="5" a="1"/>
  <c r="J540" i="5"/>
  <c r="J440" i="5" a="1"/>
  <c r="J440" i="5" s="1"/>
  <c r="J407" i="5" a="1"/>
  <c r="J407" i="5"/>
  <c r="J553" i="5" a="1"/>
  <c r="J553" i="5" s="1"/>
  <c r="J598" i="5" a="1"/>
  <c r="J598" i="5" s="1"/>
  <c r="J740" i="5" a="1"/>
  <c r="J740" i="5" s="1"/>
  <c r="J762" i="5" a="1"/>
  <c r="J762" i="5" s="1"/>
  <c r="R762" i="5" s="1"/>
  <c r="J76" i="5" a="1"/>
  <c r="J76" i="5" s="1"/>
  <c r="J128" i="5" a="1"/>
  <c r="J128" i="5" s="1"/>
  <c r="J124" i="5" a="1"/>
  <c r="J124" i="5" s="1"/>
  <c r="J154" i="5" a="1"/>
  <c r="J154" i="5" s="1"/>
  <c r="J178" i="5" a="1"/>
  <c r="J178" i="5" s="1"/>
  <c r="J281" i="5" a="1"/>
  <c r="J281" i="5" s="1"/>
  <c r="J208" i="5" a="1"/>
  <c r="J208" i="5" s="1"/>
  <c r="J212" i="5" a="1"/>
  <c r="J212" i="5" s="1"/>
  <c r="J199" i="5" a="1"/>
  <c r="J199" i="5" s="1"/>
  <c r="J167" i="5" a="1"/>
  <c r="J167" i="5" s="1"/>
  <c r="J276" i="5" a="1"/>
  <c r="J276" i="5" s="1"/>
  <c r="J315" i="5" a="1"/>
  <c r="J315" i="5" s="1"/>
  <c r="J270" i="5" a="1"/>
  <c r="J270" i="5" s="1"/>
  <c r="J236" i="5" a="1"/>
  <c r="J236" i="5" s="1"/>
  <c r="J241" i="5" a="1"/>
  <c r="J241" i="5" s="1"/>
  <c r="J324" i="5" a="1"/>
  <c r="J324" i="5" s="1"/>
  <c r="J351" i="5" a="1"/>
  <c r="J351" i="5" s="1"/>
  <c r="J384" i="5" a="1"/>
  <c r="J384" i="5" s="1"/>
  <c r="J446" i="5" a="1"/>
  <c r="J446" i="5" s="1"/>
  <c r="J519" i="5" a="1"/>
  <c r="J519" i="5" s="1"/>
  <c r="J426" i="5" a="1"/>
  <c r="J426" i="5" s="1"/>
  <c r="J549" i="5" a="1"/>
  <c r="J549" i="5" s="1"/>
  <c r="J631" i="5" a="1"/>
  <c r="J631" i="5" s="1"/>
  <c r="J680" i="5" a="1"/>
  <c r="J680" i="5" s="1"/>
  <c r="J554" i="5" a="1"/>
  <c r="J554" i="5" s="1"/>
  <c r="J682" i="5" a="1"/>
  <c r="J682" i="5" s="1"/>
  <c r="J638" i="5" a="1"/>
  <c r="J638" i="5" s="1"/>
  <c r="J666" i="5" a="1"/>
  <c r="J666" i="5"/>
  <c r="J655" i="5" a="1"/>
  <c r="J655" i="5" s="1"/>
  <c r="J676" i="5" a="1"/>
  <c r="J676" i="5" s="1"/>
  <c r="J664" i="5" a="1"/>
  <c r="J664" i="5" s="1"/>
  <c r="J751" i="5" a="1"/>
  <c r="J751" i="5" s="1"/>
  <c r="R751" i="5" s="1"/>
  <c r="J761" i="5" a="1"/>
  <c r="J761" i="5" s="1"/>
  <c r="J746" i="5" a="1"/>
  <c r="J746" i="5" s="1"/>
  <c r="J760" i="5" a="1"/>
  <c r="J760" i="5" s="1"/>
  <c r="J779" i="5" a="1"/>
  <c r="J779" i="5" s="1"/>
  <c r="J768" i="5" a="1"/>
  <c r="J768" i="5" s="1"/>
  <c r="J789" i="5" a="1"/>
  <c r="J789" i="5" s="1"/>
  <c r="J73" i="5" a="1"/>
  <c r="J73" i="5" s="1"/>
  <c r="J79" i="5" a="1"/>
  <c r="J79" i="5" s="1"/>
  <c r="J102" i="5" a="1"/>
  <c r="J102" i="5" s="1"/>
  <c r="J267" i="5" a="1"/>
  <c r="J267" i="5" s="1"/>
  <c r="J328" i="5" a="1"/>
  <c r="J328" i="5" s="1"/>
  <c r="J300" i="5" a="1"/>
  <c r="J300" i="5" s="1"/>
  <c r="J355" i="5" a="1"/>
  <c r="J355" i="5" s="1"/>
  <c r="J415" i="5" a="1"/>
  <c r="J415" i="5" s="1"/>
  <c r="J381" i="5" a="1"/>
  <c r="J381" i="5" s="1"/>
  <c r="J422" i="5" a="1"/>
  <c r="J422" i="5" s="1"/>
  <c r="J347" i="5" a="1"/>
  <c r="J347" i="5" s="1"/>
  <c r="J459" i="5" a="1"/>
  <c r="J459" i="5"/>
  <c r="J471" i="5" a="1"/>
  <c r="J471" i="5" s="1"/>
  <c r="J472" i="5" a="1"/>
  <c r="J472" i="5" s="1"/>
  <c r="J551" i="5" a="1"/>
  <c r="J551" i="5" s="1"/>
  <c r="J527" i="5" a="1"/>
  <c r="J527" i="5" s="1"/>
  <c r="J528" i="5" a="1"/>
  <c r="J528" i="5" s="1"/>
  <c r="J513" i="5" a="1"/>
  <c r="J513" i="5" s="1"/>
  <c r="J420" i="5" a="1"/>
  <c r="J420" i="5" s="1"/>
  <c r="J588" i="5" a="1"/>
  <c r="J588" i="5" s="1"/>
  <c r="J462" i="5" a="1"/>
  <c r="J462" i="5" s="1"/>
  <c r="J615" i="5" a="1"/>
  <c r="J615" i="5" s="1"/>
  <c r="J581" i="5" a="1"/>
  <c r="J581" i="5" s="1"/>
  <c r="J557" i="5" a="1"/>
  <c r="J557" i="5" s="1"/>
  <c r="J688" i="5" a="1"/>
  <c r="J688" i="5" s="1"/>
  <c r="J28" i="5" a="1"/>
  <c r="J28" i="5" s="1"/>
  <c r="J140" i="5" a="1"/>
  <c r="J140" i="5" s="1"/>
  <c r="J180" i="5" a="1"/>
  <c r="J180" i="5" s="1"/>
  <c r="J221" i="5" a="1"/>
  <c r="J221" i="5" s="1"/>
  <c r="J205" i="5" a="1"/>
  <c r="J205" i="5" s="1"/>
  <c r="J215" i="5" a="1"/>
  <c r="J215" i="5" s="1"/>
  <c r="J243" i="5" a="1"/>
  <c r="J243" i="5" s="1"/>
  <c r="J279" i="5" a="1"/>
  <c r="J279" i="5" s="1"/>
  <c r="J272" i="5" a="1"/>
  <c r="J272" i="5" s="1"/>
  <c r="J429" i="5" a="1"/>
  <c r="J429" i="5" s="1"/>
  <c r="J230" i="5" a="1"/>
  <c r="J230" i="5" s="1"/>
  <c r="J401" i="5" a="1"/>
  <c r="J401" i="5" s="1"/>
  <c r="J552" i="5" a="1"/>
  <c r="J552" i="5" s="1"/>
  <c r="J504" i="5" a="1"/>
  <c r="J504" i="5" s="1"/>
  <c r="J609" i="5" a="1"/>
  <c r="J609" i="5" s="1"/>
  <c r="J575" i="5" a="1"/>
  <c r="J575" i="5"/>
  <c r="J656" i="5" a="1"/>
  <c r="J656" i="5" s="1"/>
  <c r="R656" i="5" s="1"/>
  <c r="J729" i="5" a="1"/>
  <c r="J729" i="5" s="1"/>
  <c r="J687" i="5" a="1"/>
  <c r="J687" i="5" s="1"/>
  <c r="J628" i="5" a="1"/>
  <c r="J628" i="5" s="1"/>
  <c r="J640" i="5" a="1"/>
  <c r="J640" i="5" s="1"/>
  <c r="J239" i="5" a="1"/>
  <c r="J239" i="5" s="1"/>
  <c r="J157" i="5" a="1"/>
  <c r="J157" i="5" s="1"/>
  <c r="J314" i="5" a="1"/>
  <c r="J314" i="5" s="1"/>
  <c r="J196" i="5" a="1"/>
  <c r="J196" i="5" s="1"/>
  <c r="J431" i="5" a="1"/>
  <c r="J431" i="5" s="1"/>
  <c r="J501" i="5" a="1"/>
  <c r="J501" i="5" s="1"/>
  <c r="J495" i="5" a="1"/>
  <c r="J495" i="5" s="1"/>
  <c r="R495" i="5" s="1"/>
  <c r="J378" i="5" a="1"/>
  <c r="J378" i="5" s="1"/>
  <c r="J574" i="5" a="1"/>
  <c r="J574" i="5" s="1"/>
  <c r="J545" i="5" a="1"/>
  <c r="J545" i="5" s="1"/>
  <c r="J605" i="5" a="1"/>
  <c r="J605" i="5" s="1"/>
  <c r="J476" i="5" a="1"/>
  <c r="J476" i="5" s="1"/>
  <c r="J678" i="5" a="1"/>
  <c r="J678" i="5" s="1"/>
  <c r="J657" i="5" a="1"/>
  <c r="J657" i="5" s="1"/>
  <c r="J535" i="5" a="1"/>
  <c r="J535" i="5" s="1"/>
  <c r="J697" i="5" a="1"/>
  <c r="J697" i="5" s="1"/>
  <c r="J671" i="5" a="1"/>
  <c r="J671" i="5" s="1"/>
  <c r="J594" i="5" a="1"/>
  <c r="J594" i="5" s="1"/>
  <c r="J692" i="5" a="1"/>
  <c r="J692" i="5" s="1"/>
  <c r="J658" i="5" a="1"/>
  <c r="J658" i="5" s="1"/>
  <c r="R658" i="5" s="1"/>
  <c r="J669" i="5" a="1"/>
  <c r="J669" i="5" s="1"/>
  <c r="J653" i="5" a="1"/>
  <c r="J653" i="5"/>
  <c r="J726" i="5" a="1"/>
  <c r="J726" i="5" s="1"/>
  <c r="J781" i="5" a="1"/>
  <c r="J781" i="5" s="1"/>
  <c r="J7" i="5" a="1"/>
  <c r="J7" i="5" s="1"/>
  <c r="J45" i="5" a="1"/>
  <c r="J45" i="5" s="1"/>
  <c r="J35" i="5" a="1"/>
  <c r="J35" i="5" s="1"/>
  <c r="J57" i="5" a="1"/>
  <c r="J57" i="5" s="1"/>
  <c r="J133" i="5" a="1"/>
  <c r="J133" i="5" s="1"/>
  <c r="J200" i="5" a="1"/>
  <c r="J200" i="5" s="1"/>
  <c r="J183" i="5" a="1"/>
  <c r="J183" i="5" s="1"/>
  <c r="J188" i="5" a="1"/>
  <c r="J188" i="5" s="1"/>
  <c r="J271" i="5" a="1"/>
  <c r="J271" i="5" s="1"/>
  <c r="J467" i="5" a="1"/>
  <c r="J467" i="5" s="1"/>
  <c r="J231" i="5" a="1"/>
  <c r="J231" i="5" s="1"/>
  <c r="J356" i="5" a="1"/>
  <c r="J356" i="5" s="1"/>
  <c r="J481" i="5" a="1"/>
  <c r="J481" i="5" s="1"/>
  <c r="J632" i="5" a="1"/>
  <c r="J632" i="5" s="1"/>
  <c r="J654" i="5" a="1"/>
  <c r="J654" i="5" s="1"/>
  <c r="J683" i="5" a="1"/>
  <c r="J683" i="5" s="1"/>
  <c r="J624" i="5" a="1"/>
  <c r="J624" i="5" s="1"/>
  <c r="J546" i="5" a="1"/>
  <c r="J546" i="5" s="1"/>
  <c r="J570" i="5" a="1"/>
  <c r="J570" i="5" s="1"/>
  <c r="J580" i="5" a="1"/>
  <c r="J580" i="5" s="1"/>
  <c r="R580" i="5" s="1"/>
  <c r="J604" i="5" a="1"/>
  <c r="J604" i="5" s="1"/>
  <c r="J590" i="5" a="1"/>
  <c r="J590" i="5" s="1"/>
  <c r="J715" i="5" a="1"/>
  <c r="J715" i="5" s="1"/>
  <c r="J774" i="5" a="1"/>
  <c r="J774" i="5"/>
  <c r="J758" i="5" a="1"/>
  <c r="J758" i="5" s="1"/>
  <c r="J717" i="5" a="1"/>
  <c r="J717" i="5" s="1"/>
  <c r="J763" i="5" a="1"/>
  <c r="J763" i="5" s="1"/>
  <c r="J764" i="5" a="1"/>
  <c r="J764" i="5" s="1"/>
  <c r="R764" i="5" s="1"/>
  <c r="J766" i="5" a="1"/>
  <c r="J766" i="5" s="1"/>
  <c r="J771" i="5" a="1"/>
  <c r="J771" i="5" s="1"/>
  <c r="J17" i="5" a="1"/>
  <c r="J17" i="5" s="1"/>
  <c r="J56" i="5" a="1"/>
  <c r="J56" i="5" s="1"/>
  <c r="J121" i="5" a="1"/>
  <c r="J121" i="5" s="1"/>
  <c r="J147" i="5" a="1"/>
  <c r="J147" i="5" s="1"/>
  <c r="J155" i="5" a="1"/>
  <c r="J155" i="5" s="1"/>
  <c r="J209" i="5" a="1"/>
  <c r="J209" i="5" s="1"/>
  <c r="J255" i="5" a="1"/>
  <c r="J255" i="5" s="1"/>
  <c r="J342" i="5" a="1"/>
  <c r="J342" i="5" s="1"/>
  <c r="J316" i="5" a="1"/>
  <c r="J316" i="5"/>
  <c r="J294" i="5" a="1"/>
  <c r="J294" i="5" s="1"/>
  <c r="J408" i="5" a="1"/>
  <c r="J408" i="5" s="1"/>
  <c r="J334" i="5" a="1"/>
  <c r="J334" i="5" s="1"/>
  <c r="J254" i="5" a="1"/>
  <c r="J254" i="5" s="1"/>
  <c r="J364" i="5" a="1"/>
  <c r="J364" i="5" s="1"/>
  <c r="J374" i="5" a="1"/>
  <c r="J374" i="5" s="1"/>
  <c r="J468" i="5" a="1"/>
  <c r="J468" i="5" s="1"/>
  <c r="J474" i="5" a="1"/>
  <c r="J474" i="5" s="1"/>
  <c r="J461" i="5" a="1"/>
  <c r="J461" i="5" s="1"/>
  <c r="J480" i="5" a="1"/>
  <c r="J480" i="5" s="1"/>
  <c r="J460" i="5" a="1"/>
  <c r="J460" i="5" s="1"/>
  <c r="J532" i="5" a="1"/>
  <c r="J532" i="5" s="1"/>
  <c r="J396" i="5" a="1"/>
  <c r="J396" i="5" s="1"/>
  <c r="J618" i="5" a="1"/>
  <c r="J618" i="5" s="1"/>
  <c r="J349" i="5" a="1"/>
  <c r="J349" i="5" s="1"/>
  <c r="J5" i="5" a="1"/>
  <c r="J5" i="5" s="1"/>
  <c r="J9" i="5" a="1"/>
  <c r="J9" i="5" s="1"/>
  <c r="J61" i="5" a="1"/>
  <c r="J61" i="5" s="1"/>
  <c r="J86" i="5" a="1"/>
  <c r="J86" i="5" s="1"/>
  <c r="J141" i="5" a="1"/>
  <c r="J141" i="5" s="1"/>
  <c r="J131" i="5" a="1"/>
  <c r="J131" i="5" s="1"/>
  <c r="J365" i="5" a="1"/>
  <c r="J365" i="5" s="1"/>
  <c r="J151" i="5" a="1"/>
  <c r="J151" i="5"/>
  <c r="J225" i="5" a="1"/>
  <c r="J225" i="5" s="1"/>
  <c r="J172" i="5" a="1"/>
  <c r="J172" i="5" s="1"/>
  <c r="J145" i="5" a="1"/>
  <c r="J145" i="5" s="1"/>
  <c r="J242" i="5" a="1"/>
  <c r="J242" i="5" s="1"/>
  <c r="J256" i="5" a="1"/>
  <c r="J256" i="5" s="1"/>
  <c r="J203" i="5" a="1"/>
  <c r="J203" i="5" s="1"/>
  <c r="J224" i="5" a="1"/>
  <c r="J224" i="5" s="1"/>
  <c r="J161" i="5" a="1"/>
  <c r="J161" i="5" s="1"/>
  <c r="J194" i="5" a="1"/>
  <c r="J194" i="5"/>
  <c r="J404" i="5" a="1"/>
  <c r="J404" i="5" s="1"/>
  <c r="J450" i="5" a="1"/>
  <c r="J450" i="5" s="1"/>
  <c r="J376" i="5" a="1"/>
  <c r="J376" i="5" s="1"/>
  <c r="J372" i="5" a="1"/>
  <c r="J372" i="5" s="1"/>
  <c r="J443" i="5" a="1"/>
  <c r="J443" i="5" s="1"/>
  <c r="J329" i="5" a="1"/>
  <c r="J329" i="5" s="1"/>
  <c r="J412" i="5" a="1"/>
  <c r="J412" i="5" s="1"/>
  <c r="J377" i="5" a="1"/>
  <c r="J377" i="5" s="1"/>
  <c r="J390" i="5" a="1"/>
  <c r="J390" i="5" s="1"/>
  <c r="J479" i="5" a="1"/>
  <c r="J479" i="5" s="1"/>
  <c r="J444" i="5" a="1"/>
  <c r="J444" i="5" s="1"/>
  <c r="J525" i="5" a="1"/>
  <c r="J525" i="5" s="1"/>
  <c r="J563" i="5" a="1"/>
  <c r="J563" i="5" s="1"/>
  <c r="J643" i="5" a="1"/>
  <c r="J643" i="5" s="1"/>
  <c r="J634" i="5" a="1"/>
  <c r="J634" i="5" s="1"/>
  <c r="J596" i="5" a="1"/>
  <c r="J596" i="5" s="1"/>
  <c r="J427" i="5" a="1"/>
  <c r="J427" i="5" s="1"/>
  <c r="J639" i="5" a="1"/>
  <c r="J639" i="5" s="1"/>
  <c r="J627" i="5" a="1"/>
  <c r="J627" i="5" s="1"/>
  <c r="J608" i="5" a="1"/>
  <c r="J608" i="5" s="1"/>
  <c r="J578" i="5" a="1"/>
  <c r="J578" i="5" s="1"/>
  <c r="R578" i="5" s="1"/>
  <c r="J616" i="5" a="1"/>
  <c r="J616" i="5" s="1"/>
  <c r="J737" i="5" a="1"/>
  <c r="J737" i="5" s="1"/>
  <c r="J684" i="5" a="1"/>
  <c r="J684" i="5" s="1"/>
  <c r="J125" i="5" a="1"/>
  <c r="J125" i="5" s="1"/>
  <c r="J358" i="5" a="1"/>
  <c r="J358" i="5" s="1"/>
  <c r="J195" i="5" a="1"/>
  <c r="J195" i="5" s="1"/>
  <c r="J423" i="5" a="1"/>
  <c r="J423" i="5" s="1"/>
  <c r="J385" i="5" a="1"/>
  <c r="J385" i="5" s="1"/>
  <c r="J523" i="5" a="1"/>
  <c r="J523" i="5" s="1"/>
  <c r="J335" i="5" a="1"/>
  <c r="J335" i="5" s="1"/>
  <c r="J502" i="5" a="1"/>
  <c r="J502" i="5" s="1"/>
  <c r="J533" i="5" a="1"/>
  <c r="J533" i="5" s="1"/>
  <c r="J536" i="5" a="1"/>
  <c r="J536" i="5" s="1"/>
  <c r="J584" i="5" a="1"/>
  <c r="J584" i="5" s="1"/>
  <c r="J695" i="5" a="1"/>
  <c r="J695" i="5" s="1"/>
  <c r="J587" i="5" a="1"/>
  <c r="J587" i="5" s="1"/>
  <c r="J593" i="5" a="1"/>
  <c r="J593" i="5" s="1"/>
  <c r="J544" i="5" a="1"/>
  <c r="J544" i="5" s="1"/>
  <c r="J722" i="5" a="1"/>
  <c r="J722" i="5"/>
  <c r="J701" i="5" a="1"/>
  <c r="J701" i="5" s="1"/>
  <c r="R701" i="5" s="1"/>
  <c r="J753" i="5" a="1"/>
  <c r="J753" i="5" s="1"/>
  <c r="J783" i="5" a="1"/>
  <c r="J783" i="5" s="1"/>
  <c r="J782" i="5" a="1"/>
  <c r="J782" i="5" s="1"/>
  <c r="J48" i="5" a="1"/>
  <c r="J48" i="5" s="1"/>
  <c r="J80" i="5" a="1"/>
  <c r="J80" i="5" s="1"/>
  <c r="J109" i="5" a="1"/>
  <c r="J109" i="5" s="1"/>
  <c r="J146" i="5" a="1"/>
  <c r="J146" i="5" s="1"/>
  <c r="J139" i="5" a="1"/>
  <c r="J139" i="5"/>
  <c r="J245" i="5" a="1"/>
  <c r="J245" i="5" s="1"/>
  <c r="J333" i="5" a="1"/>
  <c r="J333" i="5" s="1"/>
  <c r="J201" i="5" a="1"/>
  <c r="J201" i="5" s="1"/>
  <c r="J363" i="5" a="1"/>
  <c r="J363" i="5" s="1"/>
  <c r="J288" i="5" a="1"/>
  <c r="J288" i="5" s="1"/>
  <c r="J436" i="5" a="1"/>
  <c r="J436" i="5" s="1"/>
  <c r="J473" i="5" a="1"/>
  <c r="J473" i="5" s="1"/>
  <c r="J232" i="5" a="1"/>
  <c r="J232" i="5" s="1"/>
  <c r="J508" i="5" a="1"/>
  <c r="J508" i="5" s="1"/>
  <c r="J572" i="5" a="1"/>
  <c r="J572" i="5" s="1"/>
  <c r="J614" i="5" a="1"/>
  <c r="J614" i="5" s="1"/>
  <c r="R614" i="5" s="1"/>
  <c r="J543" i="5" a="1"/>
  <c r="J543" i="5" s="1"/>
  <c r="R543" i="5" s="1"/>
  <c r="J689" i="5" a="1"/>
  <c r="J689" i="5" s="1"/>
  <c r="J712" i="5" a="1"/>
  <c r="J712" i="5" s="1"/>
  <c r="J6" i="5" a="1"/>
  <c r="J6" i="5" s="1"/>
  <c r="J14" i="5" a="1"/>
  <c r="J14" i="5" s="1"/>
  <c r="J10" i="5" a="1"/>
  <c r="J10" i="5" s="1"/>
  <c r="J15" i="5" a="1"/>
  <c r="J15" i="5" s="1"/>
  <c r="J27" i="5" a="1"/>
  <c r="J27" i="5" s="1"/>
  <c r="J34" i="5" a="1"/>
  <c r="J34" i="5" s="1"/>
  <c r="J54" i="5" a="1"/>
  <c r="J54" i="5" s="1"/>
  <c r="J62" i="5" a="1"/>
  <c r="J62" i="5" s="1"/>
  <c r="J77" i="5" a="1"/>
  <c r="J77" i="5" s="1"/>
  <c r="J69" i="5" a="1"/>
  <c r="J69" i="5" s="1"/>
  <c r="J110" i="5" a="1"/>
  <c r="J110" i="5" s="1"/>
  <c r="J108" i="5" a="1"/>
  <c r="J108" i="5" s="1"/>
  <c r="J111" i="5" a="1"/>
  <c r="J111" i="5" s="1"/>
  <c r="J83" i="5" a="1"/>
  <c r="J83" i="5" s="1"/>
  <c r="J118" i="5" a="1"/>
  <c r="J118" i="5" s="1"/>
  <c r="J38" i="5" a="1"/>
  <c r="J38" i="5" s="1"/>
  <c r="J207" i="5" a="1"/>
  <c r="J207" i="5" s="1"/>
  <c r="J311" i="5" a="1"/>
  <c r="J311" i="5" s="1"/>
  <c r="R311" i="5" s="1"/>
  <c r="J158" i="5" a="1"/>
  <c r="J158" i="5" s="1"/>
  <c r="J159" i="5" a="1"/>
  <c r="J159" i="5" s="1"/>
  <c r="J326" i="5" a="1"/>
  <c r="J326" i="5" s="1"/>
  <c r="J339" i="5" a="1"/>
  <c r="J339" i="5" s="1"/>
  <c r="J345" i="5" a="1"/>
  <c r="J345" i="5" s="1"/>
  <c r="J222" i="5" a="1"/>
  <c r="J222" i="5" s="1"/>
  <c r="J265" i="5" a="1"/>
  <c r="J265" i="5" s="1"/>
  <c r="J410" i="5" a="1"/>
  <c r="J410" i="5" s="1"/>
  <c r="J298" i="5" a="1"/>
  <c r="J298" i="5" s="1"/>
  <c r="J457" i="5" a="1"/>
  <c r="J457" i="5" s="1"/>
  <c r="J448" i="5" a="1"/>
  <c r="J448" i="5" s="1"/>
  <c r="R448" i="5" s="1"/>
  <c r="J360" i="5" a="1"/>
  <c r="J360" i="5" s="1"/>
  <c r="J402" i="5" a="1"/>
  <c r="J402" i="5" s="1"/>
  <c r="J537" i="5" a="1"/>
  <c r="J537" i="5" s="1"/>
  <c r="J475" i="5" a="1"/>
  <c r="J475" i="5" s="1"/>
  <c r="J439" i="5" a="1"/>
  <c r="J439" i="5" s="1"/>
  <c r="J558" i="5" a="1"/>
  <c r="J558" i="5" s="1"/>
  <c r="J647" i="5" a="1"/>
  <c r="J647" i="5" s="1"/>
  <c r="J583" i="5" a="1"/>
  <c r="J583" i="5" s="1"/>
  <c r="J589" i="5" a="1"/>
  <c r="J589" i="5" s="1"/>
  <c r="J673" i="5" a="1"/>
  <c r="J673" i="5" s="1"/>
  <c r="R673" i="5" s="1"/>
  <c r="J706" i="5" a="1"/>
  <c r="J706" i="5" s="1"/>
  <c r="J85" i="5" a="1"/>
  <c r="J85" i="5" s="1"/>
  <c r="J187" i="5" a="1"/>
  <c r="J187" i="5" s="1"/>
  <c r="J261" i="5" a="1"/>
  <c r="J261" i="5" s="1"/>
  <c r="J119" i="5" a="1"/>
  <c r="J119" i="5" s="1"/>
  <c r="J337" i="5" a="1"/>
  <c r="J337" i="5" s="1"/>
  <c r="J234" i="5" a="1"/>
  <c r="J234" i="5" s="1"/>
  <c r="J357" i="5" a="1"/>
  <c r="J357" i="5" s="1"/>
  <c r="J371" i="5" a="1"/>
  <c r="J371" i="5" s="1"/>
  <c r="J455" i="5" a="1"/>
  <c r="J455" i="5" s="1"/>
  <c r="J491" i="5" a="1"/>
  <c r="J491" i="5" s="1"/>
  <c r="J518" i="5" a="1"/>
  <c r="J518" i="5" s="1"/>
  <c r="J463" i="5" a="1"/>
  <c r="J463" i="5" s="1"/>
  <c r="J600" i="5" a="1"/>
  <c r="J600" i="5" s="1"/>
  <c r="J524" i="5" a="1"/>
  <c r="J524" i="5" s="1"/>
  <c r="J516" i="5" a="1"/>
  <c r="J516" i="5" s="1"/>
  <c r="J623" i="5" a="1"/>
  <c r="J623" i="5" s="1"/>
  <c r="J506" i="5" a="1"/>
  <c r="J506" i="5" s="1"/>
  <c r="J610" i="5" a="1"/>
  <c r="J610" i="5" s="1"/>
  <c r="J668" i="5" a="1"/>
  <c r="J668" i="5" s="1"/>
  <c r="R668" i="5" s="1"/>
  <c r="J651" i="5" a="1"/>
  <c r="J651" i="5" s="1"/>
  <c r="R651" i="5" s="1"/>
  <c r="J743" i="5" a="1"/>
  <c r="J743" i="5" s="1"/>
  <c r="R743" i="5" s="1"/>
  <c r="J705" i="5" a="1"/>
  <c r="J705" i="5" s="1"/>
  <c r="R705" i="5" s="1"/>
  <c r="J785" i="5" a="1"/>
  <c r="J785" i="5" s="1"/>
  <c r="R785" i="5" s="1"/>
  <c r="L498" i="5"/>
  <c r="L497" i="5"/>
  <c r="L597" i="5"/>
  <c r="L704" i="5"/>
  <c r="L464" i="5"/>
  <c r="L511" i="5"/>
  <c r="L681" i="5"/>
  <c r="L392" i="5"/>
  <c r="L762" i="5"/>
  <c r="L664" i="5"/>
  <c r="L687" i="5"/>
  <c r="L239" i="5"/>
  <c r="L669" i="5"/>
  <c r="L753" i="5"/>
  <c r="M498" i="5"/>
  <c r="M497" i="5"/>
  <c r="M645" i="5"/>
  <c r="M521" i="5"/>
  <c r="M733" i="5"/>
  <c r="M750" i="5"/>
  <c r="M748" i="5"/>
  <c r="M522" i="5"/>
  <c r="M573" i="5"/>
  <c r="M607" i="5"/>
  <c r="M625" i="5"/>
  <c r="M644" i="5"/>
  <c r="M622" i="5"/>
  <c r="M677" i="5"/>
  <c r="M693" i="5"/>
  <c r="M719" i="5"/>
  <c r="M735" i="5"/>
  <c r="M731" i="5"/>
  <c r="M736" i="5"/>
  <c r="M702" i="5"/>
  <c r="M169" i="5"/>
  <c r="M350" i="5"/>
  <c r="M398" i="5"/>
  <c r="M433" i="5"/>
  <c r="M686" i="5"/>
  <c r="M650" i="5"/>
  <c r="M725" i="5"/>
  <c r="M734" i="5"/>
  <c r="M744" i="5"/>
  <c r="M696" i="5"/>
  <c r="M741" i="5"/>
  <c r="M772" i="5"/>
  <c r="M780" i="5"/>
  <c r="M787" i="5"/>
  <c r="M325" i="5"/>
  <c r="M597" i="5"/>
  <c r="M723" i="5"/>
  <c r="M786" i="5"/>
  <c r="M620" i="5"/>
  <c r="M691" i="5"/>
  <c r="M776" i="5"/>
  <c r="M778" i="5"/>
  <c r="M759" i="5"/>
  <c r="M784" i="5"/>
  <c r="M562" i="5"/>
  <c r="M611" i="5"/>
  <c r="M633" i="5"/>
  <c r="M672" i="5"/>
  <c r="M704" i="5"/>
  <c r="M675" i="5"/>
  <c r="M700" i="5"/>
  <c r="M742" i="5"/>
  <c r="M713" i="5"/>
  <c r="M707" i="5"/>
  <c r="M749" i="5"/>
  <c r="M711" i="5"/>
  <c r="M773" i="5"/>
  <c r="M756" i="5"/>
  <c r="M548" i="5"/>
  <c r="M507" i="5"/>
  <c r="M660" i="5"/>
  <c r="M716" i="5"/>
  <c r="M703" i="5"/>
  <c r="M767" i="5"/>
  <c r="M539" i="5"/>
  <c r="M531" i="5"/>
  <c r="M511" i="5"/>
  <c r="M592" i="5"/>
  <c r="M681" i="5"/>
  <c r="M728" i="5"/>
  <c r="M752" i="5"/>
  <c r="M565" i="5"/>
  <c r="M613" i="5"/>
  <c r="M652" i="5"/>
  <c r="M698" i="5"/>
  <c r="M727" i="5"/>
  <c r="M732" i="5"/>
  <c r="M387" i="5"/>
  <c r="M392" i="5"/>
  <c r="M359" i="5"/>
  <c r="M421" i="5"/>
  <c r="M493" i="5"/>
  <c r="M530" i="5"/>
  <c r="M492" i="5"/>
  <c r="M617" i="5"/>
  <c r="M661" i="5"/>
  <c r="M670" i="5"/>
  <c r="M550" i="5"/>
  <c r="M694" i="5"/>
  <c r="M721" i="5"/>
  <c r="M739" i="5"/>
  <c r="M745" i="5"/>
  <c r="M710" i="5"/>
  <c r="M730" i="5"/>
  <c r="M755" i="5"/>
  <c r="M769" i="5"/>
  <c r="M775" i="5"/>
  <c r="M777" i="5"/>
  <c r="M765" i="5"/>
  <c r="M788" i="5"/>
  <c r="M646" i="5"/>
  <c r="M724" i="5"/>
  <c r="M747" i="5"/>
  <c r="M510" i="5"/>
  <c r="M484" i="5"/>
  <c r="M690" i="5"/>
  <c r="M740" i="5"/>
  <c r="M762" i="5"/>
  <c r="M631" i="5"/>
  <c r="M680" i="5"/>
  <c r="M682" i="5"/>
  <c r="M666" i="5"/>
  <c r="M676" i="5"/>
  <c r="M664" i="5"/>
  <c r="M751" i="5"/>
  <c r="M761" i="5"/>
  <c r="M746" i="5"/>
  <c r="M760" i="5"/>
  <c r="M779" i="5"/>
  <c r="M768" i="5"/>
  <c r="M789" i="5"/>
  <c r="M729" i="5"/>
  <c r="M687" i="5"/>
  <c r="M628" i="5"/>
  <c r="M640" i="5"/>
  <c r="M239" i="5"/>
  <c r="M501" i="5"/>
  <c r="M545" i="5"/>
  <c r="M678" i="5"/>
  <c r="M657" i="5"/>
  <c r="M697" i="5"/>
  <c r="M671" i="5"/>
  <c r="M692" i="5"/>
  <c r="M658" i="5"/>
  <c r="M669" i="5"/>
  <c r="M726" i="5"/>
  <c r="M781" i="5"/>
  <c r="M632" i="5"/>
  <c r="M683" i="5"/>
  <c r="M624" i="5"/>
  <c r="M715" i="5"/>
  <c r="M774" i="5"/>
  <c r="M758" i="5"/>
  <c r="M763" i="5"/>
  <c r="M764" i="5"/>
  <c r="M766" i="5"/>
  <c r="M771" i="5"/>
  <c r="M342" i="5"/>
  <c r="M468" i="5"/>
  <c r="M618" i="5"/>
  <c r="M365" i="5"/>
  <c r="M643" i="5"/>
  <c r="M634" i="5"/>
  <c r="M639" i="5"/>
  <c r="M578" i="5"/>
  <c r="M737" i="5"/>
  <c r="M684" i="5"/>
  <c r="M358" i="5"/>
  <c r="M523" i="5"/>
  <c r="M593" i="5"/>
  <c r="M753" i="5"/>
  <c r="M783" i="5"/>
  <c r="M782" i="5"/>
  <c r="M689" i="5"/>
  <c r="M326" i="5"/>
  <c r="M448" i="5"/>
  <c r="M537" i="5"/>
  <c r="M558" i="5"/>
  <c r="M647" i="5"/>
  <c r="M673" i="5"/>
  <c r="M706" i="5"/>
  <c r="M491" i="5"/>
  <c r="M623" i="5"/>
  <c r="M668" i="5"/>
  <c r="M743" i="5"/>
  <c r="M705" i="5"/>
  <c r="M785" i="5"/>
  <c r="N477" i="5"/>
  <c r="N514" i="5"/>
  <c r="N498" i="5"/>
  <c r="N503" i="5"/>
  <c r="N497" i="5"/>
  <c r="N645" i="5"/>
  <c r="N521" i="5"/>
  <c r="N733" i="5"/>
  <c r="N626" i="5"/>
  <c r="N750" i="5"/>
  <c r="N748" i="5"/>
  <c r="N58" i="5"/>
  <c r="N290" i="5"/>
  <c r="N520" i="5"/>
  <c r="N309" i="5"/>
  <c r="N538" i="5"/>
  <c r="N573" i="5"/>
  <c r="N561" i="5"/>
  <c r="N438" i="5"/>
  <c r="N582" i="5"/>
  <c r="N607" i="5"/>
  <c r="N625" i="5"/>
  <c r="N644" i="5"/>
  <c r="N622" i="5"/>
  <c r="N677" i="5"/>
  <c r="N674" i="5"/>
  <c r="N576" i="5"/>
  <c r="N693" i="5"/>
  <c r="N719" i="5"/>
  <c r="N735" i="5"/>
  <c r="N619" i="5"/>
  <c r="N731" i="5"/>
  <c r="N736" i="5"/>
  <c r="N702" i="5"/>
  <c r="N144" i="5"/>
  <c r="N169" i="5"/>
  <c r="N350" i="5"/>
  <c r="N398" i="5"/>
  <c r="N370" i="5"/>
  <c r="N433" i="5"/>
  <c r="N331" i="5"/>
  <c r="N490" i="5"/>
  <c r="N579" i="5"/>
  <c r="N602" i="5"/>
  <c r="N637" i="5"/>
  <c r="N686" i="5"/>
  <c r="N650" i="5"/>
  <c r="N725" i="5"/>
  <c r="N685" i="5"/>
  <c r="N635" i="5"/>
  <c r="N734" i="5"/>
  <c r="N744" i="5"/>
  <c r="N696" i="5"/>
  <c r="N630" i="5"/>
  <c r="N741" i="5"/>
  <c r="N332" i="5"/>
  <c r="N487" i="5"/>
  <c r="N621" i="5"/>
  <c r="N567" i="5"/>
  <c r="N585" i="5"/>
  <c r="N641" i="5"/>
  <c r="N679" i="5"/>
  <c r="N772" i="5"/>
  <c r="N780" i="5"/>
  <c r="N718" i="5"/>
  <c r="N720" i="5"/>
  <c r="N757" i="5"/>
  <c r="N787" i="5"/>
  <c r="N659" i="5"/>
  <c r="N699" i="5"/>
  <c r="N709" i="5"/>
  <c r="N714" i="5"/>
  <c r="N142" i="5"/>
  <c r="N325" i="5"/>
  <c r="N649" i="5"/>
  <c r="N597" i="5"/>
  <c r="N723" i="5"/>
  <c r="N786" i="5"/>
  <c r="N564" i="5"/>
  <c r="N449" i="5"/>
  <c r="N620" i="5"/>
  <c r="N555" i="5"/>
  <c r="N691" i="5"/>
  <c r="N776" i="5"/>
  <c r="N778" i="5"/>
  <c r="N759" i="5"/>
  <c r="N663" i="5"/>
  <c r="N784" i="5"/>
  <c r="N515" i="5"/>
  <c r="N562" i="5"/>
  <c r="N611" i="5"/>
  <c r="N633" i="5"/>
  <c r="N672" i="5"/>
  <c r="N704" i="5"/>
  <c r="N675" i="5"/>
  <c r="N603" i="5"/>
  <c r="N636" i="5"/>
  <c r="N700" i="5"/>
  <c r="N742" i="5"/>
  <c r="N713" i="5"/>
  <c r="N707" i="5"/>
  <c r="N749" i="5"/>
  <c r="N711" i="5"/>
  <c r="N773" i="5"/>
  <c r="N756" i="5"/>
  <c r="N548" i="5"/>
  <c r="N517" i="5"/>
  <c r="N577" i="5"/>
  <c r="N507" i="5"/>
  <c r="N571" i="5"/>
  <c r="N568" i="5"/>
  <c r="N708" i="5"/>
  <c r="N660" i="5"/>
  <c r="N716" i="5"/>
  <c r="N703" i="5"/>
  <c r="N629" i="5"/>
  <c r="N767" i="5"/>
  <c r="N464" i="5"/>
  <c r="N539" i="5"/>
  <c r="N531" i="5"/>
  <c r="N511" i="5"/>
  <c r="N592" i="5"/>
  <c r="N681" i="5"/>
  <c r="N667" i="5"/>
  <c r="N728" i="5"/>
  <c r="N752" i="5"/>
  <c r="N238" i="5"/>
  <c r="N313" i="5"/>
  <c r="N388" i="5"/>
  <c r="N482" i="5"/>
  <c r="N435" i="5"/>
  <c r="N595" i="5"/>
  <c r="N565" i="5"/>
  <c r="N613" i="5"/>
  <c r="N652" i="5"/>
  <c r="N612" i="5"/>
  <c r="N601" i="5"/>
  <c r="N698" i="5"/>
  <c r="N727" i="5"/>
  <c r="N732" i="5"/>
  <c r="N223" i="5"/>
  <c r="N387" i="5"/>
  <c r="N392" i="5"/>
  <c r="N359" i="5"/>
  <c r="N367" i="5"/>
  <c r="N470" i="5"/>
  <c r="N445" i="5"/>
  <c r="N493" i="5"/>
  <c r="N530" i="5"/>
  <c r="N383" i="5"/>
  <c r="N418" i="5"/>
  <c r="N492" i="5"/>
  <c r="N465" i="5"/>
  <c r="N617" i="5"/>
  <c r="N661" i="5"/>
  <c r="N670" i="5"/>
  <c r="N642" i="5"/>
  <c r="N648" i="5"/>
  <c r="N550" i="5"/>
  <c r="N694" i="5"/>
  <c r="N662" i="5"/>
  <c r="N556" i="5"/>
  <c r="N721" i="5"/>
  <c r="N739" i="5"/>
  <c r="N745" i="5"/>
  <c r="N710" i="5"/>
  <c r="N730" i="5"/>
  <c r="N755" i="5"/>
  <c r="N769" i="5"/>
  <c r="N775" i="5"/>
  <c r="N777" i="5"/>
  <c r="N765" i="5"/>
  <c r="N788" i="5"/>
  <c r="N458" i="5"/>
  <c r="N526" i="5"/>
  <c r="N646" i="5"/>
  <c r="N724" i="5"/>
  <c r="N747" i="5"/>
  <c r="N98" i="5"/>
  <c r="N136" i="5"/>
  <c r="N510" i="5"/>
  <c r="N484" i="5"/>
  <c r="N690" i="5"/>
  <c r="N340" i="5"/>
  <c r="N307" i="5"/>
  <c r="N540" i="5"/>
  <c r="N553" i="5"/>
  <c r="N598" i="5"/>
  <c r="N740" i="5"/>
  <c r="N762" i="5"/>
  <c r="N128" i="5"/>
  <c r="N212" i="5"/>
  <c r="N276" i="5"/>
  <c r="N351" i="5"/>
  <c r="N519" i="5"/>
  <c r="N426" i="5"/>
  <c r="N549" i="5"/>
  <c r="N631" i="5"/>
  <c r="N680" i="5"/>
  <c r="N554" i="5"/>
  <c r="N682" i="5"/>
  <c r="N638" i="5"/>
  <c r="N666" i="5"/>
  <c r="N655" i="5"/>
  <c r="N676" i="5"/>
  <c r="N664" i="5"/>
  <c r="N751" i="5"/>
  <c r="N761" i="5"/>
  <c r="N746" i="5"/>
  <c r="N760" i="5"/>
  <c r="N779" i="5"/>
  <c r="N768" i="5"/>
  <c r="N789" i="5"/>
  <c r="N588" i="5"/>
  <c r="N688" i="5"/>
  <c r="N552" i="5"/>
  <c r="N504" i="5"/>
  <c r="N609" i="5"/>
  <c r="N656" i="5"/>
  <c r="N729" i="5"/>
  <c r="N687" i="5"/>
  <c r="N628" i="5"/>
  <c r="N239" i="5"/>
  <c r="N314" i="5"/>
  <c r="N431" i="5"/>
  <c r="N501" i="5"/>
  <c r="N495" i="5"/>
  <c r="N574" i="5"/>
  <c r="N545" i="5"/>
  <c r="N605" i="5"/>
  <c r="N678" i="5"/>
  <c r="N657" i="5"/>
  <c r="N697" i="5"/>
  <c r="N671" i="5"/>
  <c r="N692" i="5"/>
  <c r="N658" i="5"/>
  <c r="N669" i="5"/>
  <c r="N653" i="5"/>
  <c r="N726" i="5"/>
  <c r="N781" i="5"/>
  <c r="N632" i="5"/>
  <c r="N654" i="5"/>
  <c r="N683" i="5"/>
  <c r="N546" i="5"/>
  <c r="N580" i="5"/>
  <c r="N604" i="5"/>
  <c r="N715" i="5"/>
  <c r="N774" i="5"/>
  <c r="N758" i="5"/>
  <c r="N717" i="5"/>
  <c r="N763" i="5"/>
  <c r="N764" i="5"/>
  <c r="N766" i="5"/>
  <c r="N771" i="5"/>
  <c r="N342" i="5"/>
  <c r="N468" i="5"/>
  <c r="N461" i="5"/>
  <c r="N480" i="5"/>
  <c r="N460" i="5"/>
  <c r="N532" i="5"/>
  <c r="N618" i="5"/>
  <c r="N365" i="5"/>
  <c r="N225" i="5"/>
  <c r="N224" i="5"/>
  <c r="N450" i="5"/>
  <c r="N479" i="5"/>
  <c r="N444" i="5"/>
  <c r="N563" i="5"/>
  <c r="N643" i="5"/>
  <c r="N634" i="5"/>
  <c r="N596" i="5"/>
  <c r="N639" i="5"/>
  <c r="N627" i="5"/>
  <c r="N608" i="5"/>
  <c r="N578" i="5"/>
  <c r="N616" i="5"/>
  <c r="N737" i="5"/>
  <c r="N684" i="5"/>
  <c r="N358" i="5"/>
  <c r="N385" i="5"/>
  <c r="N523" i="5"/>
  <c r="N584" i="5"/>
  <c r="N695" i="5"/>
  <c r="N593" i="5"/>
  <c r="N722" i="5"/>
  <c r="N701" i="5"/>
  <c r="N753" i="5"/>
  <c r="N783" i="5"/>
  <c r="N782" i="5"/>
  <c r="N572" i="5"/>
  <c r="N614" i="5"/>
  <c r="N689" i="5"/>
  <c r="N712" i="5"/>
  <c r="N311" i="5"/>
  <c r="N326" i="5"/>
  <c r="N457" i="5"/>
  <c r="N448" i="5"/>
  <c r="N537" i="5"/>
  <c r="N439" i="5"/>
  <c r="N558" i="5"/>
  <c r="N647" i="5"/>
  <c r="N583" i="5"/>
  <c r="N589" i="5"/>
  <c r="N673" i="5"/>
  <c r="N706" i="5"/>
  <c r="N85" i="5"/>
  <c r="N455" i="5"/>
  <c r="N491" i="5"/>
  <c r="N518" i="5"/>
  <c r="N600" i="5"/>
  <c r="N524" i="5"/>
  <c r="N623" i="5"/>
  <c r="N668" i="5"/>
  <c r="N651" i="5"/>
  <c r="N743" i="5"/>
  <c r="N705" i="5"/>
  <c r="N785" i="5"/>
  <c r="O750" i="5"/>
  <c r="O599" i="5"/>
  <c r="O522" i="5"/>
  <c r="O573" i="5"/>
  <c r="O625" i="5"/>
  <c r="O622" i="5"/>
  <c r="O677" i="5"/>
  <c r="O693" i="5"/>
  <c r="O719" i="5"/>
  <c r="O735" i="5"/>
  <c r="O731" i="5"/>
  <c r="O398" i="5"/>
  <c r="O370" i="5"/>
  <c r="O454" i="5"/>
  <c r="O602" i="5"/>
  <c r="O686" i="5"/>
  <c r="O725" i="5"/>
  <c r="O734" i="5"/>
  <c r="O744" i="5"/>
  <c r="O696" i="5"/>
  <c r="O741" i="5"/>
  <c r="O320" i="5"/>
  <c r="O494" i="5"/>
  <c r="O679" i="5"/>
  <c r="O772" i="5"/>
  <c r="O780" i="5"/>
  <c r="O718" i="5"/>
  <c r="O720" i="5"/>
  <c r="O757" i="5"/>
  <c r="O787" i="5"/>
  <c r="O659" i="5"/>
  <c r="O597" i="5"/>
  <c r="O723" i="5"/>
  <c r="O786" i="5"/>
  <c r="O564" i="5"/>
  <c r="O776" i="5"/>
  <c r="O778" i="5"/>
  <c r="O759" i="5"/>
  <c r="O784" i="5"/>
  <c r="O562" i="5"/>
  <c r="O611" i="5"/>
  <c r="O633" i="5"/>
  <c r="O675" i="5"/>
  <c r="O636" i="5"/>
  <c r="O742" i="5"/>
  <c r="O713" i="5"/>
  <c r="O749" i="5"/>
  <c r="O773" i="5"/>
  <c r="O756" i="5"/>
  <c r="O708" i="5"/>
  <c r="O464" i="5"/>
  <c r="O539" i="5"/>
  <c r="O531" i="5"/>
  <c r="O511" i="5"/>
  <c r="O592" i="5"/>
  <c r="O681" i="5"/>
  <c r="O752" i="5"/>
  <c r="O613" i="5"/>
  <c r="O652" i="5"/>
  <c r="O698" i="5"/>
  <c r="O727" i="5"/>
  <c r="O732" i="5"/>
  <c r="O387" i="5"/>
  <c r="O392" i="5"/>
  <c r="O359" i="5"/>
  <c r="O421" i="5"/>
  <c r="O493" i="5"/>
  <c r="O383" i="5"/>
  <c r="O492" i="5"/>
  <c r="O617" i="5"/>
  <c r="O670" i="5"/>
  <c r="O721" i="5"/>
  <c r="O739" i="5"/>
  <c r="O745" i="5"/>
  <c r="O755" i="5"/>
  <c r="O769" i="5"/>
  <c r="O775" i="5"/>
  <c r="O777" i="5"/>
  <c r="O765" i="5"/>
  <c r="O788" i="5"/>
  <c r="O227" i="5"/>
  <c r="O724" i="5"/>
  <c r="O747" i="5"/>
  <c r="O98" i="5"/>
  <c r="O690" i="5"/>
  <c r="O762" i="5"/>
  <c r="O631" i="5"/>
  <c r="O680" i="5"/>
  <c r="O682" i="5"/>
  <c r="O638" i="5"/>
  <c r="O664" i="5"/>
  <c r="O751" i="5"/>
  <c r="O761" i="5"/>
  <c r="O760" i="5"/>
  <c r="O779" i="5"/>
  <c r="O789" i="5"/>
  <c r="O729" i="5"/>
  <c r="O687" i="5"/>
  <c r="O628" i="5"/>
  <c r="O239" i="5"/>
  <c r="O574" i="5"/>
  <c r="O476" i="5"/>
  <c r="O678" i="5"/>
  <c r="O697" i="5"/>
  <c r="O594" i="5"/>
  <c r="O658" i="5"/>
  <c r="O726" i="5"/>
  <c r="O781" i="5"/>
  <c r="O654" i="5"/>
  <c r="O624" i="5"/>
  <c r="O774" i="5"/>
  <c r="O766" i="5"/>
  <c r="O468" i="5"/>
  <c r="O618" i="5"/>
  <c r="O365" i="5"/>
  <c r="O634" i="5"/>
  <c r="O596" i="5"/>
  <c r="O523" i="5"/>
  <c r="O533" i="5"/>
  <c r="O722" i="5"/>
  <c r="O783" i="5"/>
  <c r="O782" i="5"/>
  <c r="O614" i="5"/>
  <c r="O712" i="5"/>
  <c r="O326" i="5"/>
  <c r="O706" i="5"/>
  <c r="O743" i="5"/>
  <c r="O785" i="5"/>
  <c r="P477" i="5"/>
  <c r="P498" i="5"/>
  <c r="P503" i="5"/>
  <c r="P645" i="5"/>
  <c r="P733" i="5"/>
  <c r="P626" i="5"/>
  <c r="P748" i="5"/>
  <c r="P538" i="5"/>
  <c r="P625" i="5"/>
  <c r="P677" i="5"/>
  <c r="P674" i="5"/>
  <c r="P719" i="5"/>
  <c r="P731" i="5"/>
  <c r="P736" i="5"/>
  <c r="P152" i="5"/>
  <c r="P169" i="5"/>
  <c r="P319" i="5"/>
  <c r="P433" i="5"/>
  <c r="P331" i="5"/>
  <c r="P454" i="5"/>
  <c r="P579" i="5"/>
  <c r="P637" i="5"/>
  <c r="P686" i="5"/>
  <c r="P685" i="5"/>
  <c r="P635" i="5"/>
  <c r="P320" i="5"/>
  <c r="P487" i="5"/>
  <c r="P621" i="5"/>
  <c r="P585" i="5"/>
  <c r="P772" i="5"/>
  <c r="P780" i="5"/>
  <c r="P757" i="5"/>
  <c r="P787" i="5"/>
  <c r="P505" i="5"/>
  <c r="P699" i="5"/>
  <c r="P709" i="5"/>
  <c r="P714" i="5"/>
  <c r="P649" i="5"/>
  <c r="P786" i="5"/>
  <c r="P776" i="5"/>
  <c r="P778" i="5"/>
  <c r="P663" i="5"/>
  <c r="P784" i="5"/>
  <c r="P541" i="5"/>
  <c r="P704" i="5"/>
  <c r="P566" i="5"/>
  <c r="P700" i="5"/>
  <c r="P742" i="5"/>
  <c r="P707" i="5"/>
  <c r="P749" i="5"/>
  <c r="P711" i="5"/>
  <c r="P773" i="5"/>
  <c r="P708" i="5"/>
  <c r="P660" i="5"/>
  <c r="P716" i="5"/>
  <c r="P767" i="5"/>
  <c r="P565" i="5"/>
  <c r="P727" i="5"/>
  <c r="P732" i="5"/>
  <c r="P387" i="5"/>
  <c r="P421" i="5"/>
  <c r="P470" i="5"/>
  <c r="P530" i="5"/>
  <c r="P670" i="5"/>
  <c r="P550" i="5"/>
  <c r="P694" i="5"/>
  <c r="P721" i="5"/>
  <c r="P739" i="5"/>
  <c r="P745" i="5"/>
  <c r="P755" i="5"/>
  <c r="P769" i="5"/>
  <c r="P777" i="5"/>
  <c r="P765" i="5"/>
  <c r="P788" i="5"/>
  <c r="P227" i="5"/>
  <c r="P262" i="5"/>
  <c r="P458" i="5"/>
  <c r="P526" i="5"/>
  <c r="P646" i="5"/>
  <c r="P98" i="5"/>
  <c r="P690" i="5"/>
  <c r="P340" i="5"/>
  <c r="P740" i="5"/>
  <c r="P128" i="5"/>
  <c r="P281" i="5"/>
  <c r="P680" i="5"/>
  <c r="P682" i="5"/>
  <c r="P666" i="5"/>
  <c r="P676" i="5"/>
  <c r="P751" i="5"/>
  <c r="P761" i="5"/>
  <c r="P746" i="5"/>
  <c r="P779" i="5"/>
  <c r="P768" i="5"/>
  <c r="P789" i="5"/>
  <c r="P429" i="5"/>
  <c r="P609" i="5"/>
  <c r="P575" i="5"/>
  <c r="P656" i="5"/>
  <c r="P687" i="5"/>
  <c r="P640" i="5"/>
  <c r="P431" i="5"/>
  <c r="P671" i="5"/>
  <c r="P594" i="5"/>
  <c r="P692" i="5"/>
  <c r="P653" i="5"/>
  <c r="P781" i="5"/>
  <c r="P654" i="5"/>
  <c r="P683" i="5"/>
  <c r="P624" i="5"/>
  <c r="P580" i="5"/>
  <c r="P774" i="5"/>
  <c r="P758" i="5"/>
  <c r="P717" i="5"/>
  <c r="P763" i="5"/>
  <c r="P764" i="5"/>
  <c r="P771" i="5"/>
  <c r="P532" i="5"/>
  <c r="P618" i="5"/>
  <c r="P365" i="5"/>
  <c r="P563" i="5"/>
  <c r="P643" i="5"/>
  <c r="P737" i="5"/>
  <c r="P684" i="5"/>
  <c r="P695" i="5"/>
  <c r="P722" i="5"/>
  <c r="P701" i="5"/>
  <c r="P753" i="5"/>
  <c r="P783" i="5"/>
  <c r="P782" i="5"/>
  <c r="P712" i="5"/>
  <c r="P311" i="5"/>
  <c r="P457" i="5"/>
  <c r="P647" i="5"/>
  <c r="P706" i="5"/>
  <c r="P491" i="5"/>
  <c r="P600" i="5"/>
  <c r="P668" i="5"/>
  <c r="P743" i="5"/>
  <c r="P785" i="5"/>
  <c r="Q477" i="5"/>
  <c r="Q498" i="5"/>
  <c r="Q497" i="5"/>
  <c r="Q645" i="5"/>
  <c r="Q733" i="5"/>
  <c r="Q750" i="5"/>
  <c r="Q748" i="5"/>
  <c r="Q599" i="5"/>
  <c r="Q520" i="5"/>
  <c r="Q309" i="5"/>
  <c r="Q538" i="5"/>
  <c r="Q522" i="5"/>
  <c r="Q573" i="5"/>
  <c r="Q582" i="5"/>
  <c r="Q607" i="5"/>
  <c r="Q625" i="5"/>
  <c r="Q478" i="5"/>
  <c r="Q644" i="5"/>
  <c r="Q622" i="5"/>
  <c r="Q529" i="5"/>
  <c r="Q677" i="5"/>
  <c r="Q674" i="5"/>
  <c r="Q693" i="5"/>
  <c r="Q719" i="5"/>
  <c r="Q735" i="5"/>
  <c r="Q731" i="5"/>
  <c r="Q736" i="5"/>
  <c r="Q702" i="5"/>
  <c r="Q152" i="5"/>
  <c r="Q350" i="5"/>
  <c r="Q398" i="5"/>
  <c r="Q433" i="5"/>
  <c r="Q454" i="5"/>
  <c r="Q490" i="5"/>
  <c r="Q488" i="5"/>
  <c r="Q579" i="5"/>
  <c r="Q602" i="5"/>
  <c r="Q637" i="5"/>
  <c r="Q686" i="5"/>
  <c r="Q650" i="5"/>
  <c r="Q725" i="5"/>
  <c r="Q685" i="5"/>
  <c r="Q635" i="5"/>
  <c r="Q734" i="5"/>
  <c r="Q744" i="5"/>
  <c r="Q696" i="5"/>
  <c r="Q741" i="5"/>
  <c r="Q320" i="5"/>
  <c r="Q621" i="5"/>
  <c r="Q494" i="5"/>
  <c r="Q567" i="5"/>
  <c r="Q641" i="5"/>
  <c r="Q679" i="5"/>
  <c r="Q772" i="5"/>
  <c r="Q780" i="5"/>
  <c r="Q718" i="5"/>
  <c r="Q720" i="5"/>
  <c r="Q757" i="5"/>
  <c r="Q787" i="5"/>
  <c r="Q466" i="5"/>
  <c r="Q505" i="5"/>
  <c r="Q542" i="5"/>
  <c r="Q586" i="5"/>
  <c r="Q606" i="5"/>
  <c r="Q659" i="5"/>
  <c r="Q699" i="5"/>
  <c r="Q709" i="5"/>
  <c r="Q714" i="5"/>
  <c r="Q325" i="5"/>
  <c r="Q649" i="5"/>
  <c r="Q597" i="5"/>
  <c r="Q723" i="5"/>
  <c r="Q786" i="5"/>
  <c r="Q620" i="5"/>
  <c r="Q691" i="5"/>
  <c r="Q776" i="5"/>
  <c r="Q778" i="5"/>
  <c r="Q759" i="5"/>
  <c r="Q784" i="5"/>
  <c r="Q515" i="5"/>
  <c r="Q562" i="5"/>
  <c r="Q633" i="5"/>
  <c r="Q672" i="5"/>
  <c r="Q704" i="5"/>
  <c r="Q675" i="5"/>
  <c r="Q566" i="5"/>
  <c r="Q636" i="5"/>
  <c r="Q700" i="5"/>
  <c r="Q742" i="5"/>
  <c r="Q713" i="5"/>
  <c r="Q707" i="5"/>
  <c r="Q749" i="5"/>
  <c r="Q711" i="5"/>
  <c r="Q773" i="5"/>
  <c r="Q756" i="5"/>
  <c r="Q548" i="5"/>
  <c r="Q507" i="5"/>
  <c r="Q708" i="5"/>
  <c r="Q660" i="5"/>
  <c r="Q716" i="5"/>
  <c r="Q703" i="5"/>
  <c r="Q767" i="5"/>
  <c r="Q464" i="5"/>
  <c r="Q539" i="5"/>
  <c r="Q531" i="5"/>
  <c r="Q511" i="5"/>
  <c r="Q592" i="5"/>
  <c r="Q681" i="5"/>
  <c r="Q667" i="5"/>
  <c r="Q728" i="5"/>
  <c r="Q752" i="5"/>
  <c r="Q482" i="5"/>
  <c r="Q435" i="5"/>
  <c r="Q595" i="5"/>
  <c r="Q565" i="5"/>
  <c r="Q613" i="5"/>
  <c r="Q652" i="5"/>
  <c r="Q698" i="5"/>
  <c r="Q727" i="5"/>
  <c r="Q732" i="5"/>
  <c r="Q392" i="5"/>
  <c r="Q359" i="5"/>
  <c r="Q421" i="5"/>
  <c r="Q470" i="5"/>
  <c r="Q493" i="5"/>
  <c r="Q383" i="5"/>
  <c r="Q492" i="5"/>
  <c r="Q617" i="5"/>
  <c r="Q661" i="5"/>
  <c r="Q400" i="5"/>
  <c r="Q670" i="5"/>
  <c r="Q642" i="5"/>
  <c r="Q648" i="5"/>
  <c r="Q694" i="5"/>
  <c r="Q662" i="5"/>
  <c r="Q721" i="5"/>
  <c r="Q739" i="5"/>
  <c r="Q745" i="5"/>
  <c r="Q710" i="5"/>
  <c r="Q730" i="5"/>
  <c r="Q755" i="5"/>
  <c r="Q769" i="5"/>
  <c r="Q775" i="5"/>
  <c r="Q777" i="5"/>
  <c r="Q765" i="5"/>
  <c r="Q788" i="5"/>
  <c r="Q227" i="5"/>
  <c r="Q526" i="5"/>
  <c r="Q646" i="5"/>
  <c r="Q724" i="5"/>
  <c r="Q747" i="5"/>
  <c r="Q301" i="5"/>
  <c r="Q690" i="5"/>
  <c r="Q540" i="5"/>
  <c r="Q740" i="5"/>
  <c r="Q762" i="5"/>
  <c r="Q281" i="5"/>
  <c r="Q270" i="5"/>
  <c r="Q631" i="5"/>
  <c r="Q680" i="5"/>
  <c r="Q554" i="5"/>
  <c r="Q682" i="5"/>
  <c r="Q638" i="5"/>
  <c r="Q666" i="5"/>
  <c r="Q655" i="5"/>
  <c r="Q676" i="5"/>
  <c r="Q664" i="5"/>
  <c r="Q751" i="5"/>
  <c r="Q761" i="5"/>
  <c r="Q746" i="5"/>
  <c r="Q760" i="5"/>
  <c r="Q779" i="5"/>
  <c r="Q768" i="5"/>
  <c r="Q789" i="5"/>
  <c r="Q459" i="5"/>
  <c r="Q551" i="5"/>
  <c r="Q513" i="5"/>
  <c r="Q588" i="5"/>
  <c r="Q615" i="5"/>
  <c r="Q581" i="5"/>
  <c r="Q688" i="5"/>
  <c r="Q429" i="5"/>
  <c r="Q552" i="5"/>
  <c r="Q504" i="5"/>
  <c r="Q609" i="5"/>
  <c r="Q575" i="5"/>
  <c r="Q656" i="5"/>
  <c r="Q729" i="5"/>
  <c r="Q628" i="5"/>
  <c r="Q640" i="5"/>
  <c r="Q314" i="5"/>
  <c r="Q431" i="5"/>
  <c r="Q495" i="5"/>
  <c r="Q574" i="5"/>
  <c r="Q545" i="5"/>
  <c r="Q678" i="5"/>
  <c r="Q657" i="5"/>
  <c r="Q697" i="5"/>
  <c r="Q671" i="5"/>
  <c r="Q594" i="5"/>
  <c r="Q692" i="5"/>
  <c r="Q658" i="5"/>
  <c r="Q669" i="5"/>
  <c r="Q653" i="5"/>
  <c r="Q726" i="5"/>
  <c r="Q781" i="5"/>
  <c r="Q632" i="5"/>
  <c r="Q654" i="5"/>
  <c r="Q683" i="5"/>
  <c r="Q624" i="5"/>
  <c r="Q546" i="5"/>
  <c r="Q604" i="5"/>
  <c r="Q590" i="5"/>
  <c r="Q715" i="5"/>
  <c r="Q774" i="5"/>
  <c r="Q758" i="5"/>
  <c r="Q717" i="5"/>
  <c r="Q763" i="5"/>
  <c r="Q764" i="5"/>
  <c r="Q766" i="5"/>
  <c r="Q771" i="5"/>
  <c r="Q342" i="5"/>
  <c r="Q468" i="5"/>
  <c r="Q532" i="5"/>
  <c r="Q365" i="5"/>
  <c r="Q450" i="5"/>
  <c r="Q412" i="5"/>
  <c r="Q479" i="5"/>
  <c r="Q444" i="5"/>
  <c r="Q525" i="5"/>
  <c r="Q643" i="5"/>
  <c r="Q634" i="5"/>
  <c r="Q639" i="5"/>
  <c r="Q627" i="5"/>
  <c r="Q737" i="5"/>
  <c r="Q523" i="5"/>
  <c r="Q502" i="5"/>
  <c r="Q533" i="5"/>
  <c r="Q584" i="5"/>
  <c r="Q695" i="5"/>
  <c r="Q544" i="5"/>
  <c r="Q722" i="5"/>
  <c r="Q701" i="5"/>
  <c r="Q753" i="5"/>
  <c r="Q783" i="5"/>
  <c r="Q782" i="5"/>
  <c r="Q508" i="5"/>
  <c r="Q543" i="5"/>
  <c r="Q689" i="5"/>
  <c r="Q712" i="5"/>
  <c r="Q448" i="5"/>
  <c r="Q537" i="5"/>
  <c r="Q558" i="5"/>
  <c r="Q647" i="5"/>
  <c r="Q589" i="5"/>
  <c r="Q673" i="5"/>
  <c r="Q706" i="5"/>
  <c r="Q518" i="5"/>
  <c r="Q600" i="5"/>
  <c r="Q668" i="5"/>
  <c r="Q651" i="5"/>
  <c r="Q705" i="5"/>
  <c r="Q785" i="5"/>
  <c r="R503" i="5"/>
  <c r="R645" i="5"/>
  <c r="R521" i="5"/>
  <c r="R733" i="5"/>
  <c r="R626" i="5"/>
  <c r="R748" i="5"/>
  <c r="R599" i="5"/>
  <c r="R520" i="5"/>
  <c r="R538" i="5"/>
  <c r="R573" i="5"/>
  <c r="R607" i="5"/>
  <c r="R625" i="5"/>
  <c r="R644" i="5"/>
  <c r="R674" i="5"/>
  <c r="R576" i="5"/>
  <c r="R693" i="5"/>
  <c r="R735" i="5"/>
  <c r="R619" i="5"/>
  <c r="R731" i="5"/>
  <c r="R736" i="5"/>
  <c r="R702" i="5"/>
  <c r="R350" i="5"/>
  <c r="R398" i="5"/>
  <c r="R370" i="5"/>
  <c r="R454" i="5"/>
  <c r="R490" i="5"/>
  <c r="R488" i="5"/>
  <c r="R579" i="5"/>
  <c r="R602" i="5"/>
  <c r="R637" i="5"/>
  <c r="R686" i="5"/>
  <c r="R650" i="5"/>
  <c r="R725" i="5"/>
  <c r="R685" i="5"/>
  <c r="R734" i="5"/>
  <c r="R744" i="5"/>
  <c r="R696" i="5"/>
  <c r="R741" i="5"/>
  <c r="R320" i="5"/>
  <c r="R487" i="5"/>
  <c r="R621" i="5"/>
  <c r="R494" i="5"/>
  <c r="R679" i="5"/>
  <c r="R772" i="5"/>
  <c r="R780" i="5"/>
  <c r="R718" i="5"/>
  <c r="R720" i="5"/>
  <c r="R757" i="5"/>
  <c r="R787" i="5"/>
  <c r="R542" i="5"/>
  <c r="R586" i="5"/>
  <c r="R606" i="5"/>
  <c r="R659" i="5"/>
  <c r="R560" i="5"/>
  <c r="R699" i="5"/>
  <c r="R714" i="5"/>
  <c r="R325" i="5"/>
  <c r="R649" i="5"/>
  <c r="R597" i="5"/>
  <c r="R786" i="5"/>
  <c r="R564" i="5"/>
  <c r="R620" i="5"/>
  <c r="R776" i="5"/>
  <c r="R778" i="5"/>
  <c r="R759" i="5"/>
  <c r="R663" i="5"/>
  <c r="R784" i="5"/>
  <c r="R562" i="5"/>
  <c r="R611" i="5"/>
  <c r="R633" i="5"/>
  <c r="R672" i="5"/>
  <c r="R541" i="5"/>
  <c r="R704" i="5"/>
  <c r="R675" i="5"/>
  <c r="R636" i="5"/>
  <c r="R700" i="5"/>
  <c r="R742" i="5"/>
  <c r="R713" i="5"/>
  <c r="R707" i="5"/>
  <c r="R749" i="5"/>
  <c r="R711" i="5"/>
  <c r="R756" i="5"/>
  <c r="R577" i="5"/>
  <c r="R708" i="5"/>
  <c r="R660" i="5"/>
  <c r="R703" i="5"/>
  <c r="R767" i="5"/>
  <c r="R464" i="5"/>
  <c r="R539" i="5"/>
  <c r="R531" i="5"/>
  <c r="R511" i="5"/>
  <c r="R592" i="5"/>
  <c r="R681" i="5"/>
  <c r="R728" i="5"/>
  <c r="R752" i="5"/>
  <c r="R482" i="5"/>
  <c r="R565" i="5"/>
  <c r="R613" i="5"/>
  <c r="R652" i="5"/>
  <c r="R698" i="5"/>
  <c r="R727" i="5"/>
  <c r="R732" i="5"/>
  <c r="R387" i="5"/>
  <c r="R392" i="5"/>
  <c r="R359" i="5"/>
  <c r="R421" i="5"/>
  <c r="R470" i="5"/>
  <c r="R493" i="5"/>
  <c r="R530" i="5"/>
  <c r="R492" i="5"/>
  <c r="R617" i="5"/>
  <c r="R670" i="5"/>
  <c r="R642" i="5"/>
  <c r="R694" i="5"/>
  <c r="R662" i="5"/>
  <c r="R721" i="5"/>
  <c r="R739" i="5"/>
  <c r="R745" i="5"/>
  <c r="R710" i="5"/>
  <c r="R730" i="5"/>
  <c r="R755" i="5"/>
  <c r="R769" i="5"/>
  <c r="R777" i="5"/>
  <c r="R765" i="5"/>
  <c r="R788" i="5"/>
  <c r="R227" i="5"/>
  <c r="R458" i="5"/>
  <c r="R526" i="5"/>
  <c r="R646" i="5"/>
  <c r="R724" i="5"/>
  <c r="R747" i="5"/>
  <c r="R98" i="5"/>
  <c r="R690" i="5"/>
  <c r="R553" i="5"/>
  <c r="R740" i="5"/>
  <c r="R281" i="5"/>
  <c r="R351" i="5"/>
  <c r="R549" i="5"/>
  <c r="R631" i="5"/>
  <c r="R680" i="5"/>
  <c r="R682" i="5"/>
  <c r="R638" i="5"/>
  <c r="R666" i="5"/>
  <c r="R655" i="5"/>
  <c r="R676" i="5"/>
  <c r="R664" i="5"/>
  <c r="R761" i="5"/>
  <c r="R746" i="5"/>
  <c r="R760" i="5"/>
  <c r="R779" i="5"/>
  <c r="R768" i="5"/>
  <c r="R789" i="5"/>
  <c r="R551" i="5"/>
  <c r="R513" i="5"/>
  <c r="R588" i="5"/>
  <c r="R615" i="5"/>
  <c r="R688" i="5"/>
  <c r="R429" i="5"/>
  <c r="R552" i="5"/>
  <c r="R609" i="5"/>
  <c r="R729" i="5"/>
  <c r="R687" i="5"/>
  <c r="R640" i="5"/>
  <c r="R501" i="5"/>
  <c r="R574" i="5"/>
  <c r="R545" i="5"/>
  <c r="R678" i="5"/>
  <c r="R657" i="5"/>
  <c r="R697" i="5"/>
  <c r="R671" i="5"/>
  <c r="R594" i="5"/>
  <c r="R692" i="5"/>
  <c r="R669" i="5"/>
  <c r="R653" i="5"/>
  <c r="R726" i="5"/>
  <c r="R781" i="5"/>
  <c r="R654" i="5"/>
  <c r="R683" i="5"/>
  <c r="R624" i="5"/>
  <c r="R590" i="5"/>
  <c r="R715" i="5"/>
  <c r="R774" i="5"/>
  <c r="R758" i="5"/>
  <c r="R717" i="5"/>
  <c r="R763" i="5"/>
  <c r="R766" i="5"/>
  <c r="R771" i="5"/>
  <c r="R468" i="5"/>
  <c r="R532" i="5"/>
  <c r="R618" i="5"/>
  <c r="R365" i="5"/>
  <c r="R643" i="5"/>
  <c r="R634" i="5"/>
  <c r="R596" i="5"/>
  <c r="R608" i="5"/>
  <c r="R737" i="5"/>
  <c r="R684" i="5"/>
  <c r="R533" i="5"/>
  <c r="R584" i="5"/>
  <c r="R695" i="5"/>
  <c r="R587" i="5"/>
  <c r="R544" i="5"/>
  <c r="R722" i="5"/>
  <c r="R753" i="5"/>
  <c r="R783" i="5"/>
  <c r="R782" i="5"/>
  <c r="R508" i="5"/>
  <c r="R689" i="5"/>
  <c r="R712" i="5"/>
  <c r="R326" i="5"/>
  <c r="R537" i="5"/>
  <c r="R558" i="5"/>
  <c r="R647" i="5"/>
  <c r="R706" i="5"/>
  <c r="R623" i="5"/>
  <c r="M477" i="5"/>
  <c r="L477" i="5"/>
  <c r="K477" i="5"/>
  <c r="J489" i="5" a="1"/>
  <c r="J489" i="5" s="1"/>
  <c r="I489" i="5" a="1"/>
  <c r="I489" i="5" s="1"/>
  <c r="H489" i="5" a="1"/>
  <c r="H489" i="5" s="1"/>
  <c r="G489" i="5" a="1"/>
  <c r="G489" i="5" s="1"/>
  <c r="F489" i="5" a="1"/>
  <c r="F489" i="5" s="1"/>
  <c r="E489" i="5" a="1"/>
  <c r="E489" i="5" s="1"/>
  <c r="D489" i="5" a="1"/>
  <c r="D489" i="5" s="1"/>
  <c r="C489" i="5" a="1"/>
  <c r="C489" i="5" s="1"/>
  <c r="J559" i="5" a="1"/>
  <c r="J559" i="5" s="1"/>
  <c r="R559" i="5" s="1"/>
  <c r="I559" i="5" a="1"/>
  <c r="I559" i="5" s="1"/>
  <c r="H559" i="5" a="1"/>
  <c r="H559" i="5" s="1"/>
  <c r="G559" i="5" a="1"/>
  <c r="G559" i="5" s="1"/>
  <c r="F559" i="5" a="1"/>
  <c r="F559" i="5" s="1"/>
  <c r="E559" i="5" a="1"/>
  <c r="E559" i="5" s="1"/>
  <c r="D559" i="5" a="1"/>
  <c r="D559" i="5" s="1"/>
  <c r="C559" i="5" a="1"/>
  <c r="C559" i="5" s="1"/>
  <c r="J665" i="5" a="1"/>
  <c r="J665" i="5" s="1"/>
  <c r="R665" i="5" s="1"/>
  <c r="I665" i="5" a="1"/>
  <c r="I665" i="5" s="1"/>
  <c r="Q665" i="5" s="1"/>
  <c r="H665" i="5" a="1"/>
  <c r="H665" i="5" s="1"/>
  <c r="P665" i="5" s="1"/>
  <c r="G665" i="5" a="1"/>
  <c r="G665" i="5" s="1"/>
  <c r="F665" i="5" a="1"/>
  <c r="F665" i="5" s="1"/>
  <c r="N665" i="5" s="1"/>
  <c r="E665" i="5" a="1"/>
  <c r="E665" i="5" s="1"/>
  <c r="M665" i="5" s="1"/>
  <c r="D665" i="5" a="1"/>
  <c r="D665" i="5" s="1"/>
  <c r="C665" i="5" a="1"/>
  <c r="C665" i="5" s="1"/>
  <c r="J496" i="5" a="1"/>
  <c r="J496" i="5"/>
  <c r="I496" i="5" a="1"/>
  <c r="I496" i="5" s="1"/>
  <c r="H496" i="5" a="1"/>
  <c r="H496" i="5" s="1"/>
  <c r="G496" i="5" a="1"/>
  <c r="G496" i="5" s="1"/>
  <c r="F496" i="5" a="1"/>
  <c r="F496" i="5" s="1"/>
  <c r="N496" i="5" s="1"/>
  <c r="E496" i="5" a="1"/>
  <c r="E496" i="5" s="1"/>
  <c r="D496" i="5" a="1"/>
  <c r="D496" i="5" s="1"/>
  <c r="C496" i="5" a="1"/>
  <c r="C496" i="5" s="1"/>
  <c r="J341" i="5" a="1"/>
  <c r="J341" i="5" s="1"/>
  <c r="I341" i="5" a="1"/>
  <c r="I341" i="5" s="1"/>
  <c r="H341" i="5" a="1"/>
  <c r="H341" i="5" s="1"/>
  <c r="G341" i="5" a="1"/>
  <c r="G341" i="5" s="1"/>
  <c r="F341" i="5" a="1"/>
  <c r="F341" i="5" s="1"/>
  <c r="E341" i="5" a="1"/>
  <c r="E341" i="5" s="1"/>
  <c r="D341" i="5" a="1"/>
  <c r="D341" i="5" s="1"/>
  <c r="C341" i="5" a="1"/>
  <c r="C341" i="5" s="1"/>
  <c r="J447" i="5" a="1"/>
  <c r="J447" i="5" s="1"/>
  <c r="I447" i="5" a="1"/>
  <c r="I447" i="5" s="1"/>
  <c r="H447" i="5" a="1"/>
  <c r="H447" i="5" s="1"/>
  <c r="G447" i="5" a="1"/>
  <c r="G447" i="5" s="1"/>
  <c r="F447" i="5" a="1"/>
  <c r="F447" i="5" s="1"/>
  <c r="E447" i="5" a="1"/>
  <c r="E447" i="5" s="1"/>
  <c r="D447" i="5" a="1"/>
  <c r="D447" i="5" s="1"/>
  <c r="C447" i="5" a="1"/>
  <c r="C447" i="5" s="1"/>
  <c r="J399" i="5" a="1"/>
  <c r="J399" i="5" s="1"/>
  <c r="I399" i="5" a="1"/>
  <c r="I399" i="5" s="1"/>
  <c r="H399" i="5" a="1"/>
  <c r="H399" i="5" s="1"/>
  <c r="P399" i="5" s="1"/>
  <c r="G399" i="5" a="1"/>
  <c r="G399" i="5" s="1"/>
  <c r="F399" i="5" a="1"/>
  <c r="F399" i="5" s="1"/>
  <c r="E399" i="5" a="1"/>
  <c r="E399" i="5" s="1"/>
  <c r="D399" i="5" a="1"/>
  <c r="D399" i="5" s="1"/>
  <c r="C399" i="5" a="1"/>
  <c r="C399" i="5" s="1"/>
  <c r="J547" i="5" a="1"/>
  <c r="J547" i="5" s="1"/>
  <c r="I547" i="5" a="1"/>
  <c r="I547" i="5" s="1"/>
  <c r="Q547" i="5" s="1"/>
  <c r="H547" i="5" a="1"/>
  <c r="H547" i="5" s="1"/>
  <c r="G547" i="5" a="1"/>
  <c r="G547" i="5" s="1"/>
  <c r="F547" i="5" a="1"/>
  <c r="F547" i="5" s="1"/>
  <c r="N547" i="5" s="1"/>
  <c r="E547" i="5" a="1"/>
  <c r="E547" i="5" s="1"/>
  <c r="D547" i="5" a="1"/>
  <c r="D547" i="5" s="1"/>
  <c r="C547" i="5" a="1"/>
  <c r="C547" i="5" s="1"/>
  <c r="J442" i="5" a="1"/>
  <c r="J442" i="5" s="1"/>
  <c r="I442" i="5" a="1"/>
  <c r="I442" i="5" s="1"/>
  <c r="Q442" i="5" s="1"/>
  <c r="H442" i="5" a="1"/>
  <c r="H442" i="5" s="1"/>
  <c r="G442" i="5" a="1"/>
  <c r="G442" i="5" s="1"/>
  <c r="F442" i="5" a="1"/>
  <c r="F442" i="5" s="1"/>
  <c r="E442" i="5" a="1"/>
  <c r="E442" i="5" s="1"/>
  <c r="D442" i="5" a="1"/>
  <c r="D442" i="5" s="1"/>
  <c r="C442" i="5" a="1"/>
  <c r="C442" i="5" s="1"/>
  <c r="J382" i="5" a="1"/>
  <c r="J382" i="5" s="1"/>
  <c r="I382" i="5" a="1"/>
  <c r="I382" i="5"/>
  <c r="H382" i="5" a="1"/>
  <c r="H382" i="5" s="1"/>
  <c r="G382" i="5" a="1"/>
  <c r="G382" i="5" s="1"/>
  <c r="F382" i="5" a="1"/>
  <c r="F382" i="5" s="1"/>
  <c r="E382" i="5" a="1"/>
  <c r="E382" i="5" s="1"/>
  <c r="D382" i="5" a="1"/>
  <c r="D382" i="5" s="1"/>
  <c r="C382" i="5" a="1"/>
  <c r="C382" i="5" s="1"/>
  <c r="J437" i="5" a="1"/>
  <c r="J437" i="5" s="1"/>
  <c r="I437" i="5" a="1"/>
  <c r="I437" i="5" s="1"/>
  <c r="H437" i="5" a="1"/>
  <c r="H437" i="5" s="1"/>
  <c r="G437" i="5" a="1"/>
  <c r="G437" i="5" s="1"/>
  <c r="F437" i="5" a="1"/>
  <c r="F437" i="5" s="1"/>
  <c r="E437" i="5" a="1"/>
  <c r="E437" i="5" s="1"/>
  <c r="D437" i="5" a="1"/>
  <c r="D437" i="5" s="1"/>
  <c r="C437" i="5" a="1"/>
  <c r="C437" i="5" s="1"/>
  <c r="J416" i="5" a="1"/>
  <c r="J416" i="5" s="1"/>
  <c r="I416" i="5" a="1"/>
  <c r="I416" i="5" s="1"/>
  <c r="H416" i="5" a="1"/>
  <c r="H416" i="5"/>
  <c r="G416" i="5" a="1"/>
  <c r="G416" i="5" s="1"/>
  <c r="F416" i="5" a="1"/>
  <c r="F416" i="5" s="1"/>
  <c r="E416" i="5" a="1"/>
  <c r="E416" i="5" s="1"/>
  <c r="D416" i="5" a="1"/>
  <c r="D416" i="5" s="1"/>
  <c r="C416" i="5" a="1"/>
  <c r="C416" i="5" s="1"/>
  <c r="J260" i="5" a="1"/>
  <c r="J260" i="5" s="1"/>
  <c r="I260" i="5" a="1"/>
  <c r="I260" i="5" s="1"/>
  <c r="H260" i="5" a="1"/>
  <c r="H260" i="5" s="1"/>
  <c r="G260" i="5" a="1"/>
  <c r="G260" i="5" s="1"/>
  <c r="F260" i="5" a="1"/>
  <c r="F260" i="5" s="1"/>
  <c r="E260" i="5" a="1"/>
  <c r="E260" i="5" s="1"/>
  <c r="D260" i="5" a="1"/>
  <c r="D260" i="5" s="1"/>
  <c r="C260" i="5" a="1"/>
  <c r="C260" i="5" s="1"/>
  <c r="J375" i="5" a="1"/>
  <c r="J375" i="5" s="1"/>
  <c r="I375" i="5" a="1"/>
  <c r="I375" i="5" s="1"/>
  <c r="H375" i="5" a="1"/>
  <c r="H375" i="5" s="1"/>
  <c r="G375" i="5" a="1"/>
  <c r="G375" i="5" s="1"/>
  <c r="F375" i="5" a="1"/>
  <c r="F375" i="5" s="1"/>
  <c r="E375" i="5" a="1"/>
  <c r="E375" i="5"/>
  <c r="D375" i="5" a="1"/>
  <c r="D375" i="5" s="1"/>
  <c r="C375" i="5" a="1"/>
  <c r="C375" i="5" s="1"/>
  <c r="J310" i="5" a="1"/>
  <c r="J310" i="5" s="1"/>
  <c r="I310" i="5" a="1"/>
  <c r="I310" i="5" s="1"/>
  <c r="H310" i="5" a="1"/>
  <c r="H310" i="5" s="1"/>
  <c r="G310" i="5" a="1"/>
  <c r="G310" i="5" s="1"/>
  <c r="F310" i="5" a="1"/>
  <c r="F310" i="5" s="1"/>
  <c r="E310" i="5" a="1"/>
  <c r="E310" i="5" s="1"/>
  <c r="D310" i="5" a="1"/>
  <c r="D310" i="5" s="1"/>
  <c r="C310" i="5" a="1"/>
  <c r="C310" i="5" s="1"/>
  <c r="J220" i="5" a="1"/>
  <c r="J220" i="5"/>
  <c r="I220" i="5" a="1"/>
  <c r="I220" i="5"/>
  <c r="H220" i="5" a="1"/>
  <c r="H220" i="5"/>
  <c r="G220" i="5" a="1"/>
  <c r="G220" i="5" s="1"/>
  <c r="F220" i="5" a="1"/>
  <c r="F220" i="5" s="1"/>
  <c r="E220" i="5" a="1"/>
  <c r="E220" i="5" s="1"/>
  <c r="D220" i="5" a="1"/>
  <c r="D220" i="5"/>
  <c r="C220" i="5" a="1"/>
  <c r="C220" i="5" s="1"/>
  <c r="J163" i="5" a="1"/>
  <c r="J163" i="5" s="1"/>
  <c r="I163" i="5" a="1"/>
  <c r="I163" i="5" s="1"/>
  <c r="H163" i="5" a="1"/>
  <c r="H163" i="5" s="1"/>
  <c r="G163" i="5" a="1"/>
  <c r="G163" i="5" s="1"/>
  <c r="F163" i="5" a="1"/>
  <c r="F163" i="5" s="1"/>
  <c r="E163" i="5" a="1"/>
  <c r="E163" i="5" s="1"/>
  <c r="D163" i="5" a="1"/>
  <c r="D163" i="5" s="1"/>
  <c r="C163" i="5" a="1"/>
  <c r="C163" i="5" s="1"/>
  <c r="J191" i="5" a="1"/>
  <c r="J191" i="5" s="1"/>
  <c r="I191" i="5" a="1"/>
  <c r="I191" i="5" s="1"/>
  <c r="H191" i="5" a="1"/>
  <c r="H191" i="5" s="1"/>
  <c r="G191" i="5" a="1"/>
  <c r="G191" i="5" s="1"/>
  <c r="F191" i="5" a="1"/>
  <c r="F191" i="5" s="1"/>
  <c r="E191" i="5" a="1"/>
  <c r="E191" i="5" s="1"/>
  <c r="D191" i="5" a="1"/>
  <c r="D191" i="5" s="1"/>
  <c r="C191" i="5" a="1"/>
  <c r="C191" i="5"/>
  <c r="J251" i="5" a="1"/>
  <c r="J251" i="5" s="1"/>
  <c r="I251" i="5" a="1"/>
  <c r="I251" i="5" s="1"/>
  <c r="H251" i="5" a="1"/>
  <c r="H251" i="5" s="1"/>
  <c r="G251" i="5" a="1"/>
  <c r="G251" i="5" s="1"/>
  <c r="F251" i="5" a="1"/>
  <c r="F251" i="5" s="1"/>
  <c r="E251" i="5" a="1"/>
  <c r="E251" i="5" s="1"/>
  <c r="D251" i="5" a="1"/>
  <c r="D251" i="5" s="1"/>
  <c r="C251" i="5" a="1"/>
  <c r="C251" i="5" s="1"/>
  <c r="J143" i="5" a="1"/>
  <c r="J143" i="5" s="1"/>
  <c r="I143" i="5" a="1"/>
  <c r="I143" i="5"/>
  <c r="H143" i="5" a="1"/>
  <c r="H143" i="5" s="1"/>
  <c r="G143" i="5" a="1"/>
  <c r="G143" i="5" s="1"/>
  <c r="F143" i="5" a="1"/>
  <c r="F143" i="5"/>
  <c r="E143" i="5" a="1"/>
  <c r="E143" i="5" s="1"/>
  <c r="D143" i="5" a="1"/>
  <c r="D143" i="5" s="1"/>
  <c r="C143" i="5" a="1"/>
  <c r="C143" i="5" s="1"/>
  <c r="J192" i="5" a="1"/>
  <c r="J192" i="5" s="1"/>
  <c r="I192" i="5" a="1"/>
  <c r="I192" i="5" s="1"/>
  <c r="H192" i="5" a="1"/>
  <c r="H192" i="5" s="1"/>
  <c r="G192" i="5" a="1"/>
  <c r="G192" i="5" s="1"/>
  <c r="F192" i="5" a="1"/>
  <c r="F192" i="5" s="1"/>
  <c r="E192" i="5" a="1"/>
  <c r="E192" i="5" s="1"/>
  <c r="D192" i="5" a="1"/>
  <c r="D192" i="5" s="1"/>
  <c r="C192" i="5" a="1"/>
  <c r="C192" i="5" s="1"/>
  <c r="J116" i="5" a="1"/>
  <c r="J116" i="5" s="1"/>
  <c r="I116" i="5" a="1"/>
  <c r="I116" i="5" s="1"/>
  <c r="H116" i="5" a="1"/>
  <c r="H116" i="5" s="1"/>
  <c r="G116" i="5" a="1"/>
  <c r="G116" i="5" s="1"/>
  <c r="F116" i="5" a="1"/>
  <c r="F116" i="5" s="1"/>
  <c r="E116" i="5" a="1"/>
  <c r="E116" i="5"/>
  <c r="D116" i="5" a="1"/>
  <c r="D116" i="5" s="1"/>
  <c r="C116" i="5" a="1"/>
  <c r="C116" i="5" s="1"/>
  <c r="J87" i="5" a="1"/>
  <c r="J87" i="5" s="1"/>
  <c r="I87" i="5" a="1"/>
  <c r="I87" i="5" s="1"/>
  <c r="H87" i="5" a="1"/>
  <c r="H87" i="5" s="1"/>
  <c r="G87" i="5" a="1"/>
  <c r="G87" i="5" s="1"/>
  <c r="F87" i="5" a="1"/>
  <c r="F87" i="5" s="1"/>
  <c r="E87" i="5" a="1"/>
  <c r="E87" i="5" s="1"/>
  <c r="D87" i="5" a="1"/>
  <c r="D87" i="5" s="1"/>
  <c r="C87" i="5" a="1"/>
  <c r="C87" i="5" s="1"/>
  <c r="J84" i="5" a="1"/>
  <c r="J84" i="5" s="1"/>
  <c r="I84" i="5" a="1"/>
  <c r="I84" i="5"/>
  <c r="H84" i="5" a="1"/>
  <c r="H84" i="5"/>
  <c r="G84" i="5" a="1"/>
  <c r="G84" i="5" s="1"/>
  <c r="F84" i="5" a="1"/>
  <c r="F84" i="5" s="1"/>
  <c r="E84" i="5" a="1"/>
  <c r="E84" i="5" s="1"/>
  <c r="D84" i="5" a="1"/>
  <c r="D84" i="5"/>
  <c r="C84" i="5" a="1"/>
  <c r="C84" i="5" s="1"/>
  <c r="J3" i="5" a="1"/>
  <c r="J3" i="5" s="1"/>
  <c r="I3" i="5" a="1"/>
  <c r="I3" i="5" s="1"/>
  <c r="H3" i="5" a="1"/>
  <c r="H3" i="5"/>
  <c r="G3" i="5" a="1"/>
  <c r="G3" i="5" s="1"/>
  <c r="F3" i="5" a="1"/>
  <c r="F3" i="5" s="1"/>
  <c r="E3" i="5" a="1"/>
  <c r="E3" i="5" s="1"/>
  <c r="D3" i="5" a="1"/>
  <c r="D3" i="5" s="1"/>
  <c r="C3" i="5" a="1"/>
  <c r="C3" i="5" s="1"/>
  <c r="J16" i="5" a="1"/>
  <c r="J16" i="5" s="1"/>
  <c r="I16" i="5" a="1"/>
  <c r="I16" i="5" s="1"/>
  <c r="H16" i="5" a="1"/>
  <c r="H16" i="5" s="1"/>
  <c r="G16" i="5" a="1"/>
  <c r="G16" i="5"/>
  <c r="F16" i="5" a="1"/>
  <c r="F16" i="5" s="1"/>
  <c r="E16" i="5" a="1"/>
  <c r="E16" i="5" s="1"/>
  <c r="D16" i="5" a="1"/>
  <c r="D16" i="5" s="1"/>
  <c r="C16" i="5" a="1"/>
  <c r="C16" i="5" s="1"/>
  <c r="M52" i="4"/>
  <c r="L52" i="4"/>
  <c r="K52" i="4"/>
  <c r="J176" i="4" a="1"/>
  <c r="J176" i="4" s="1"/>
  <c r="R176" i="4" s="1"/>
  <c r="I176" i="4" a="1"/>
  <c r="I176" i="4" s="1"/>
  <c r="Q176" i="4" s="1"/>
  <c r="H176" i="4" a="1"/>
  <c r="H176" i="4" s="1"/>
  <c r="G176" i="4" a="1"/>
  <c r="G176" i="4" s="1"/>
  <c r="O176" i="4" s="1"/>
  <c r="F176" i="4" a="1"/>
  <c r="F176" i="4" s="1"/>
  <c r="N176" i="4" s="1"/>
  <c r="E176" i="4" a="1"/>
  <c r="E176" i="4" s="1"/>
  <c r="M176" i="4" s="1"/>
  <c r="D176" i="4" a="1"/>
  <c r="D176" i="4" s="1"/>
  <c r="C176" i="4" a="1"/>
  <c r="C176" i="4" s="1"/>
  <c r="J158" i="4" a="1"/>
  <c r="J158" i="4" s="1"/>
  <c r="I158" i="4" a="1"/>
  <c r="I158" i="4" s="1"/>
  <c r="H158" i="4" a="1"/>
  <c r="H158" i="4" s="1"/>
  <c r="G158" i="4" a="1"/>
  <c r="G158" i="4" s="1"/>
  <c r="F158" i="4" a="1"/>
  <c r="F158" i="4" s="1"/>
  <c r="N158" i="4" s="1"/>
  <c r="E158" i="4" a="1"/>
  <c r="E158" i="4" s="1"/>
  <c r="D158" i="4" a="1"/>
  <c r="D158" i="4" s="1"/>
  <c r="C158" i="4" a="1"/>
  <c r="C158" i="4" s="1"/>
  <c r="J148" i="4" a="1"/>
  <c r="J148" i="4" s="1"/>
  <c r="I148" i="4" a="1"/>
  <c r="I148" i="4" s="1"/>
  <c r="H148" i="4" a="1"/>
  <c r="H148" i="4" s="1"/>
  <c r="G148" i="4" a="1"/>
  <c r="G148" i="4" s="1"/>
  <c r="F148" i="4" a="1"/>
  <c r="F148" i="4" s="1"/>
  <c r="E148" i="4" a="1"/>
  <c r="E148" i="4" s="1"/>
  <c r="D148" i="4" a="1"/>
  <c r="D148" i="4" s="1"/>
  <c r="C148" i="4" a="1"/>
  <c r="C148" i="4" s="1"/>
  <c r="J89" i="4" a="1"/>
  <c r="J89" i="4" s="1"/>
  <c r="R89" i="4" s="1"/>
  <c r="I89" i="4" a="1"/>
  <c r="I89" i="4" s="1"/>
  <c r="H89" i="4" a="1"/>
  <c r="H89" i="4" s="1"/>
  <c r="P89" i="4" s="1"/>
  <c r="G89" i="4" a="1"/>
  <c r="G89" i="4" s="1"/>
  <c r="F89" i="4" a="1"/>
  <c r="F89" i="4" s="1"/>
  <c r="E89" i="4" a="1"/>
  <c r="E89" i="4" s="1"/>
  <c r="M89" i="4" s="1"/>
  <c r="D89" i="4" a="1"/>
  <c r="D89" i="4" s="1"/>
  <c r="C89" i="4" a="1"/>
  <c r="C89" i="4" s="1"/>
  <c r="J668" i="4" a="1"/>
  <c r="J668" i="4" s="1"/>
  <c r="R668" i="4" s="1"/>
  <c r="I668" i="4" a="1"/>
  <c r="I668" i="4" s="1"/>
  <c r="Q668" i="4" s="1"/>
  <c r="H668" i="4" a="1"/>
  <c r="H668" i="4" s="1"/>
  <c r="P668" i="4" s="1"/>
  <c r="G668" i="4" a="1"/>
  <c r="G668" i="4" s="1"/>
  <c r="O668" i="4" s="1"/>
  <c r="F668" i="4" a="1"/>
  <c r="F668" i="4" s="1"/>
  <c r="N668" i="4" s="1"/>
  <c r="E668" i="4" a="1"/>
  <c r="E668" i="4" s="1"/>
  <c r="M668" i="4" s="1"/>
  <c r="D668" i="4" a="1"/>
  <c r="D668" i="4"/>
  <c r="C668" i="4" a="1"/>
  <c r="C668" i="4" s="1"/>
  <c r="J630" i="4" a="1"/>
  <c r="J630" i="4" s="1"/>
  <c r="R630" i="4" s="1"/>
  <c r="I630" i="4" a="1"/>
  <c r="I630" i="4" s="1"/>
  <c r="Q630" i="4" s="1"/>
  <c r="H630" i="4" a="1"/>
  <c r="H630" i="4" s="1"/>
  <c r="G630" i="4" a="1"/>
  <c r="G630" i="4" s="1"/>
  <c r="F630" i="4" a="1"/>
  <c r="F630" i="4" s="1"/>
  <c r="N630" i="4" s="1"/>
  <c r="E630" i="4" a="1"/>
  <c r="E630" i="4" s="1"/>
  <c r="M630" i="4" s="1"/>
  <c r="D630" i="4" a="1"/>
  <c r="D630" i="4" s="1"/>
  <c r="C630" i="4" a="1"/>
  <c r="C630" i="4" s="1"/>
  <c r="J649" i="4" a="1"/>
  <c r="J649" i="4" s="1"/>
  <c r="R649" i="4" s="1"/>
  <c r="I649" i="4" a="1"/>
  <c r="I649" i="4" s="1"/>
  <c r="Q649" i="4" s="1"/>
  <c r="H649" i="4" a="1"/>
  <c r="H649" i="4" s="1"/>
  <c r="G649" i="4" a="1"/>
  <c r="G649" i="4" s="1"/>
  <c r="O649" i="4" s="1"/>
  <c r="F649" i="4" a="1"/>
  <c r="F649" i="4" s="1"/>
  <c r="N649" i="4" s="1"/>
  <c r="E649" i="4" a="1"/>
  <c r="E649" i="4" s="1"/>
  <c r="M649" i="4" s="1"/>
  <c r="D649" i="4" a="1"/>
  <c r="D649" i="4" s="1"/>
  <c r="C649" i="4" a="1"/>
  <c r="C649" i="4" s="1"/>
  <c r="J573" i="4" a="1"/>
  <c r="J573" i="4" s="1"/>
  <c r="I573" i="4" a="1"/>
  <c r="I573" i="4" s="1"/>
  <c r="H573" i="4" a="1"/>
  <c r="H573" i="4" s="1"/>
  <c r="G573" i="4" a="1"/>
  <c r="G573" i="4" s="1"/>
  <c r="F573" i="4" a="1"/>
  <c r="F573" i="4" s="1"/>
  <c r="N573" i="4" s="1"/>
  <c r="E573" i="4" a="1"/>
  <c r="E573" i="4" s="1"/>
  <c r="M573" i="4" s="1"/>
  <c r="D573" i="4" a="1"/>
  <c r="D573" i="4" s="1"/>
  <c r="C573" i="4" a="1"/>
  <c r="C573" i="4" s="1"/>
  <c r="J638" i="4" a="1"/>
  <c r="J638" i="4" s="1"/>
  <c r="R638" i="4" s="1"/>
  <c r="I638" i="4" a="1"/>
  <c r="I638" i="4" s="1"/>
  <c r="Q638" i="4" s="1"/>
  <c r="H638" i="4" a="1"/>
  <c r="H638" i="4" s="1"/>
  <c r="G638" i="4" a="1"/>
  <c r="G638" i="4" s="1"/>
  <c r="O638" i="4" s="1"/>
  <c r="F638" i="4" a="1"/>
  <c r="F638" i="4" s="1"/>
  <c r="N638" i="4" s="1"/>
  <c r="E638" i="4" a="1"/>
  <c r="E638" i="4" s="1"/>
  <c r="M638" i="4" s="1"/>
  <c r="D638" i="4" a="1"/>
  <c r="D638" i="4" s="1"/>
  <c r="C638" i="4" a="1"/>
  <c r="C638" i="4" s="1"/>
  <c r="J568" i="4" a="1"/>
  <c r="J568" i="4" s="1"/>
  <c r="I568" i="4" a="1"/>
  <c r="I568" i="4" s="1"/>
  <c r="H568" i="4" a="1"/>
  <c r="H568" i="4" s="1"/>
  <c r="G568" i="4" a="1"/>
  <c r="G568" i="4" s="1"/>
  <c r="F568" i="4" a="1"/>
  <c r="F568" i="4" s="1"/>
  <c r="N568" i="4" s="1"/>
  <c r="E568" i="4" a="1"/>
  <c r="E568" i="4" s="1"/>
  <c r="M568" i="4" s="1"/>
  <c r="D568" i="4" a="1"/>
  <c r="D568" i="4" s="1"/>
  <c r="C568" i="4" a="1"/>
  <c r="C568" i="4" s="1"/>
  <c r="J513" i="4" a="1"/>
  <c r="J513" i="4" s="1"/>
  <c r="R513" i="4" s="1"/>
  <c r="I513" i="4" a="1"/>
  <c r="I513" i="4" s="1"/>
  <c r="Q513" i="4" s="1"/>
  <c r="H513" i="4" a="1"/>
  <c r="H513" i="4" s="1"/>
  <c r="G513" i="4" a="1"/>
  <c r="G513" i="4" s="1"/>
  <c r="O513" i="4" s="1"/>
  <c r="F513" i="4" a="1"/>
  <c r="F513" i="4" s="1"/>
  <c r="E513" i="4" a="1"/>
  <c r="E513" i="4" s="1"/>
  <c r="M513" i="4" s="1"/>
  <c r="D513" i="4" a="1"/>
  <c r="D513" i="4" s="1"/>
  <c r="L513" i="4" s="1"/>
  <c r="C513" i="4" a="1"/>
  <c r="C513" i="4" s="1"/>
  <c r="J491" i="4" a="1"/>
  <c r="J491" i="4" s="1"/>
  <c r="R491" i="4" s="1"/>
  <c r="I491" i="4" a="1"/>
  <c r="I491" i="4" s="1"/>
  <c r="Q491" i="4" s="1"/>
  <c r="H491" i="4" a="1"/>
  <c r="H491" i="4" s="1"/>
  <c r="G491" i="4" a="1"/>
  <c r="G491" i="4" s="1"/>
  <c r="O491" i="4" s="1"/>
  <c r="F491" i="4" a="1"/>
  <c r="F491" i="4" s="1"/>
  <c r="N491" i="4" s="1"/>
  <c r="E491" i="4" a="1"/>
  <c r="E491" i="4" s="1"/>
  <c r="M491" i="4" s="1"/>
  <c r="D491" i="4" a="1"/>
  <c r="D491" i="4" s="1"/>
  <c r="C491" i="4" a="1"/>
  <c r="C491" i="4" s="1"/>
  <c r="J340" i="4" a="1"/>
  <c r="J340" i="4" s="1"/>
  <c r="I340" i="4" a="1"/>
  <c r="I340" i="4" s="1"/>
  <c r="H340" i="4" a="1"/>
  <c r="H340" i="4" s="1"/>
  <c r="G340" i="4" a="1"/>
  <c r="G340" i="4" s="1"/>
  <c r="F340" i="4" a="1"/>
  <c r="F340" i="4" s="1"/>
  <c r="E340" i="4" a="1"/>
  <c r="E340" i="4" s="1"/>
  <c r="D340" i="4" a="1"/>
  <c r="D340" i="4" s="1"/>
  <c r="C340" i="4" a="1"/>
  <c r="C340" i="4" s="1"/>
  <c r="J375" i="4" a="1"/>
  <c r="J375" i="4" s="1"/>
  <c r="I375" i="4" a="1"/>
  <c r="I375" i="4" s="1"/>
  <c r="H375" i="4" a="1"/>
  <c r="H375" i="4" s="1"/>
  <c r="G375" i="4" a="1"/>
  <c r="G375" i="4" s="1"/>
  <c r="F375" i="4" a="1"/>
  <c r="F375" i="4" s="1"/>
  <c r="E375" i="4" a="1"/>
  <c r="E375" i="4" s="1"/>
  <c r="D375" i="4" a="1"/>
  <c r="D375" i="4" s="1"/>
  <c r="C375" i="4" a="1"/>
  <c r="C375" i="4" s="1"/>
  <c r="J297" i="4" a="1"/>
  <c r="J297" i="4" s="1"/>
  <c r="I297" i="4" a="1"/>
  <c r="I297" i="4" s="1"/>
  <c r="Q297" i="4" s="1"/>
  <c r="H297" i="4" a="1"/>
  <c r="H297" i="4" s="1"/>
  <c r="G297" i="4" a="1"/>
  <c r="G297" i="4" s="1"/>
  <c r="F297" i="4" a="1"/>
  <c r="F297" i="4" s="1"/>
  <c r="N297" i="4" s="1"/>
  <c r="E297" i="4" a="1"/>
  <c r="E297" i="4" s="1"/>
  <c r="D297" i="4" a="1"/>
  <c r="D297" i="4" s="1"/>
  <c r="C297" i="4" a="1"/>
  <c r="C297" i="4" s="1"/>
  <c r="J337" i="4" a="1"/>
  <c r="J337" i="4" s="1"/>
  <c r="I337" i="4" a="1"/>
  <c r="I337" i="4" s="1"/>
  <c r="H337" i="4" a="1"/>
  <c r="H337" i="4" s="1"/>
  <c r="P337" i="4" s="1"/>
  <c r="G337" i="4" a="1"/>
  <c r="G337" i="4" s="1"/>
  <c r="F337" i="4" a="1"/>
  <c r="F337" i="4" s="1"/>
  <c r="N337" i="4" s="1"/>
  <c r="E337" i="4" a="1"/>
  <c r="E337" i="4" s="1"/>
  <c r="D337" i="4" a="1"/>
  <c r="D337" i="4" s="1"/>
  <c r="C337" i="4" a="1"/>
  <c r="C337" i="4" s="1"/>
  <c r="J331" i="4" a="1"/>
  <c r="J331" i="4" s="1"/>
  <c r="I331" i="4" a="1"/>
  <c r="I331" i="4" s="1"/>
  <c r="H331" i="4" a="1"/>
  <c r="H331" i="4"/>
  <c r="G331" i="4" a="1"/>
  <c r="G331" i="4" s="1"/>
  <c r="F331" i="4" a="1"/>
  <c r="F331" i="4" s="1"/>
  <c r="E331" i="4" a="1"/>
  <c r="E331" i="4" s="1"/>
  <c r="D331" i="4" a="1"/>
  <c r="D331" i="4" s="1"/>
  <c r="C331" i="4" a="1"/>
  <c r="C331" i="4" s="1"/>
  <c r="J265" i="4" a="1"/>
  <c r="J265" i="4" s="1"/>
  <c r="I265" i="4" a="1"/>
  <c r="I265" i="4" s="1"/>
  <c r="H265" i="4" a="1"/>
  <c r="H265" i="4" s="1"/>
  <c r="G265" i="4" a="1"/>
  <c r="G265" i="4" s="1"/>
  <c r="F265" i="4" a="1"/>
  <c r="F265" i="4" s="1"/>
  <c r="N265" i="4" s="1"/>
  <c r="E265" i="4" a="1"/>
  <c r="E265" i="4" s="1"/>
  <c r="D265" i="4" a="1"/>
  <c r="D265" i="4" s="1"/>
  <c r="C265" i="4" a="1"/>
  <c r="C265" i="4" s="1"/>
  <c r="J251" i="4" a="1"/>
  <c r="J251" i="4" s="1"/>
  <c r="I251" i="4" a="1"/>
  <c r="I251" i="4" s="1"/>
  <c r="H251" i="4" a="1"/>
  <c r="H251" i="4" s="1"/>
  <c r="G251" i="4" a="1"/>
  <c r="G251" i="4" s="1"/>
  <c r="F251" i="4" a="1"/>
  <c r="F251" i="4" s="1"/>
  <c r="E251" i="4" a="1"/>
  <c r="E251" i="4" s="1"/>
  <c r="D251" i="4" a="1"/>
  <c r="D251" i="4" s="1"/>
  <c r="C251" i="4" a="1"/>
  <c r="C251" i="4" s="1"/>
  <c r="J133" i="4" a="1"/>
  <c r="J133" i="4" s="1"/>
  <c r="I133" i="4" a="1"/>
  <c r="I133" i="4" s="1"/>
  <c r="H133" i="4" a="1"/>
  <c r="H133" i="4" s="1"/>
  <c r="G133" i="4" a="1"/>
  <c r="G133" i="4" s="1"/>
  <c r="F133" i="4" a="1"/>
  <c r="F133" i="4" s="1"/>
  <c r="E133" i="4" a="1"/>
  <c r="E133" i="4" s="1"/>
  <c r="D133" i="4" a="1"/>
  <c r="D133" i="4" s="1"/>
  <c r="C133" i="4" a="1"/>
  <c r="C133" i="4" s="1"/>
  <c r="J64" i="4" a="1"/>
  <c r="J64" i="4" s="1"/>
  <c r="I64" i="4" a="1"/>
  <c r="I64" i="4" s="1"/>
  <c r="H64" i="4" a="1"/>
  <c r="H64" i="4" s="1"/>
  <c r="G64" i="4" a="1"/>
  <c r="G64" i="4" s="1"/>
  <c r="F64" i="4" a="1"/>
  <c r="F64" i="4" s="1"/>
  <c r="E64" i="4" a="1"/>
  <c r="E64" i="4" s="1"/>
  <c r="D64" i="4" a="1"/>
  <c r="D64" i="4" s="1"/>
  <c r="C64" i="4" a="1"/>
  <c r="C64" i="4" s="1"/>
  <c r="J101" i="4" a="1"/>
  <c r="J101" i="4" s="1"/>
  <c r="I101" i="4" a="1"/>
  <c r="I101" i="4" s="1"/>
  <c r="H101" i="4" a="1"/>
  <c r="H101" i="4" s="1"/>
  <c r="G101" i="4" a="1"/>
  <c r="G101" i="4" s="1"/>
  <c r="F101" i="4" a="1"/>
  <c r="F101" i="4" s="1"/>
  <c r="E101" i="4" a="1"/>
  <c r="E101" i="4" s="1"/>
  <c r="D101" i="4" a="1"/>
  <c r="D101" i="4" s="1"/>
  <c r="C101" i="4" a="1"/>
  <c r="C101" i="4" s="1"/>
  <c r="J63" i="4" a="1"/>
  <c r="J63" i="4" s="1"/>
  <c r="I63" i="4" a="1"/>
  <c r="I63" i="4" s="1"/>
  <c r="H63" i="4" a="1"/>
  <c r="H63" i="4" s="1"/>
  <c r="G63" i="4" a="1"/>
  <c r="G63" i="4" s="1"/>
  <c r="F63" i="4" a="1"/>
  <c r="F63" i="4" s="1"/>
  <c r="E63" i="4" a="1"/>
  <c r="E63" i="4" s="1"/>
  <c r="D63" i="4" a="1"/>
  <c r="D63" i="4" s="1"/>
  <c r="C63" i="4" a="1"/>
  <c r="C63" i="4" s="1"/>
  <c r="J71" i="4" a="1"/>
  <c r="J71" i="4" s="1"/>
  <c r="I71" i="4" a="1"/>
  <c r="I71" i="4" s="1"/>
  <c r="H71" i="4" a="1"/>
  <c r="H71" i="4" s="1"/>
  <c r="G71" i="4" a="1"/>
  <c r="G71" i="4" s="1"/>
  <c r="F71" i="4" a="1"/>
  <c r="F71" i="4" s="1"/>
  <c r="E71" i="4" a="1"/>
  <c r="E71" i="4" s="1"/>
  <c r="D71" i="4" a="1"/>
  <c r="D71" i="4" s="1"/>
  <c r="C71" i="4" a="1"/>
  <c r="C71" i="4" s="1"/>
  <c r="J56" i="4" a="1"/>
  <c r="J56" i="4" s="1"/>
  <c r="I56" i="4" a="1"/>
  <c r="I56" i="4"/>
  <c r="H56" i="4" a="1"/>
  <c r="H56" i="4" s="1"/>
  <c r="G56" i="4" a="1"/>
  <c r="G56" i="4" s="1"/>
  <c r="F56" i="4" a="1"/>
  <c r="F56" i="4" s="1"/>
  <c r="E56" i="4" a="1"/>
  <c r="E56" i="4" s="1"/>
  <c r="D56" i="4" a="1"/>
  <c r="D56" i="4" s="1"/>
  <c r="C56" i="4" a="1"/>
  <c r="C56" i="4" s="1"/>
  <c r="J19" i="4" a="1"/>
  <c r="J19" i="4" s="1"/>
  <c r="I19" i="4" a="1"/>
  <c r="I19" i="4" s="1"/>
  <c r="H19" i="4" a="1"/>
  <c r="H19" i="4" s="1"/>
  <c r="G19" i="4" a="1"/>
  <c r="G19" i="4" s="1"/>
  <c r="F19" i="4" a="1"/>
  <c r="F19" i="4" s="1"/>
  <c r="E19" i="4" a="1"/>
  <c r="E19" i="4" s="1"/>
  <c r="D19" i="4" a="1"/>
  <c r="D19" i="4" s="1"/>
  <c r="C19" i="4" a="1"/>
  <c r="C19" i="4" s="1"/>
  <c r="L2" i="1" a="1"/>
  <c r="L2" i="1" s="1"/>
  <c r="A2" i="1" a="1"/>
  <c r="A2" i="1" s="1"/>
  <c r="L1" i="1"/>
  <c r="A1" i="1"/>
  <c r="Q184" i="5" l="1"/>
  <c r="K738" i="5"/>
  <c r="K754" i="5"/>
  <c r="K770" i="5"/>
  <c r="K184" i="5"/>
  <c r="K386" i="5"/>
  <c r="K424" i="5"/>
  <c r="L386" i="5"/>
  <c r="L424" i="5"/>
  <c r="L738" i="5"/>
  <c r="L754" i="5"/>
  <c r="L184" i="5"/>
  <c r="P770" i="5"/>
  <c r="S770" i="5" s="1"/>
  <c r="M184" i="5"/>
  <c r="M386" i="5"/>
  <c r="M424" i="5"/>
  <c r="S424" i="5" s="1"/>
  <c r="R184" i="5"/>
  <c r="N184" i="5"/>
  <c r="O754" i="5"/>
  <c r="S738" i="5"/>
  <c r="R386" i="5"/>
  <c r="Q424" i="5"/>
  <c r="Q386" i="5"/>
  <c r="P424" i="5"/>
  <c r="P386" i="5"/>
  <c r="O386" i="5"/>
  <c r="P184" i="5"/>
  <c r="N386" i="5"/>
  <c r="O184" i="5"/>
  <c r="P363" i="4"/>
  <c r="L471" i="4"/>
  <c r="K471" i="4"/>
  <c r="O436" i="4"/>
  <c r="M436" i="4"/>
  <c r="N436" i="4"/>
  <c r="R363" i="4"/>
  <c r="Q339" i="4"/>
  <c r="U339" i="4" s="1"/>
  <c r="Q471" i="4"/>
  <c r="L614" i="4"/>
  <c r="L436" i="4"/>
  <c r="O363" i="4"/>
  <c r="K614" i="4"/>
  <c r="K436" i="4"/>
  <c r="N363" i="4"/>
  <c r="O471" i="4"/>
  <c r="R436" i="4"/>
  <c r="M363" i="4"/>
  <c r="L646" i="4"/>
  <c r="Q436" i="4"/>
  <c r="L363" i="4"/>
  <c r="L339" i="4"/>
  <c r="Q241" i="4"/>
  <c r="K646" i="4"/>
  <c r="U646" i="4" s="1"/>
  <c r="M471" i="4"/>
  <c r="P436" i="4"/>
  <c r="K363" i="4"/>
  <c r="K339" i="4"/>
  <c r="Q363" i="4"/>
  <c r="T770" i="5"/>
  <c r="T738" i="5"/>
  <c r="K44" i="5"/>
  <c r="K253" i="5"/>
  <c r="K403" i="5"/>
  <c r="K711" i="5"/>
  <c r="K263" i="5"/>
  <c r="K788" i="5"/>
  <c r="K440" i="5"/>
  <c r="K28" i="5"/>
  <c r="K766" i="5"/>
  <c r="K684" i="5"/>
  <c r="K706" i="5"/>
  <c r="K70" i="5"/>
  <c r="K517" i="5"/>
  <c r="K369" i="5"/>
  <c r="K396" i="5"/>
  <c r="K411" i="5"/>
  <c r="K577" i="5"/>
  <c r="K167" i="5"/>
  <c r="K145" i="5"/>
  <c r="K338" i="5"/>
  <c r="K113" i="5"/>
  <c r="K519" i="5"/>
  <c r="K80" i="5"/>
  <c r="K331" i="5"/>
  <c r="K569" i="5"/>
  <c r="K638" i="5"/>
  <c r="K436" i="5"/>
  <c r="K650" i="5"/>
  <c r="K223" i="5"/>
  <c r="K196" i="5"/>
  <c r="K10" i="5"/>
  <c r="K171" i="5"/>
  <c r="K724" i="5"/>
  <c r="K658" i="5"/>
  <c r="K278" i="5"/>
  <c r="K564" i="5"/>
  <c r="K190" i="5"/>
  <c r="K254" i="5"/>
  <c r="K247" i="5"/>
  <c r="K501" i="5"/>
  <c r="K357" i="5"/>
  <c r="K78" i="5"/>
  <c r="Q53" i="5"/>
  <c r="L45" i="5"/>
  <c r="M297" i="5"/>
  <c r="O247" i="5"/>
  <c r="P149" i="5"/>
  <c r="N39" i="5"/>
  <c r="N148" i="5"/>
  <c r="N312" i="5"/>
  <c r="N18" i="5"/>
  <c r="N81" i="5"/>
  <c r="N451" i="5"/>
  <c r="N512" i="5"/>
  <c r="N122" i="5"/>
  <c r="N280" i="5"/>
  <c r="N397" i="5"/>
  <c r="N94" i="5"/>
  <c r="N320" i="5"/>
  <c r="N453" i="5"/>
  <c r="N560" i="5"/>
  <c r="N137" i="5"/>
  <c r="N219" i="5"/>
  <c r="N50" i="5"/>
  <c r="N182" i="5"/>
  <c r="N30" i="5"/>
  <c r="N306" i="5"/>
  <c r="N380" i="5"/>
  <c r="N132" i="5"/>
  <c r="N156" i="5"/>
  <c r="N51" i="5"/>
  <c r="N469" i="5"/>
  <c r="N55" i="5"/>
  <c r="N175" i="5"/>
  <c r="N318" i="5"/>
  <c r="N11" i="5"/>
  <c r="N95" i="5"/>
  <c r="N185" i="5"/>
  <c r="N246" i="5"/>
  <c r="N281" i="5"/>
  <c r="N236" i="5"/>
  <c r="N415" i="5"/>
  <c r="N527" i="5"/>
  <c r="N557" i="5"/>
  <c r="N243" i="5"/>
  <c r="N157" i="5"/>
  <c r="N594" i="5"/>
  <c r="N45" i="5"/>
  <c r="N467" i="5"/>
  <c r="N147" i="5"/>
  <c r="N334" i="5"/>
  <c r="N86" i="5"/>
  <c r="N242" i="5"/>
  <c r="N376" i="5"/>
  <c r="N195" i="5"/>
  <c r="N333" i="5"/>
  <c r="N15" i="5"/>
  <c r="N108" i="5"/>
  <c r="N159" i="5"/>
  <c r="N119" i="5"/>
  <c r="N463" i="5"/>
  <c r="N44" i="5"/>
  <c r="N197" i="5"/>
  <c r="N70" i="5"/>
  <c r="N317" i="5"/>
  <c r="N283" i="5"/>
  <c r="N47" i="5"/>
  <c r="N210" i="5"/>
  <c r="N291" i="5"/>
  <c r="N586" i="5"/>
  <c r="N168" i="5"/>
  <c r="N302" i="5"/>
  <c r="N60" i="5"/>
  <c r="N153" i="5"/>
  <c r="N244" i="5"/>
  <c r="N113" i="5"/>
  <c r="N500" i="5"/>
  <c r="N96" i="5"/>
  <c r="N322" i="5"/>
  <c r="N362" i="5"/>
  <c r="N88" i="5"/>
  <c r="N82" i="5"/>
  <c r="N100" i="5"/>
  <c r="N599" i="5"/>
  <c r="N68" i="5"/>
  <c r="N138" i="5"/>
  <c r="N417" i="5"/>
  <c r="N250" i="5"/>
  <c r="N522" i="5"/>
  <c r="N160" i="5"/>
  <c r="N289" i="5"/>
  <c r="N106" i="5"/>
  <c r="N338" i="5"/>
  <c r="N346" i="5"/>
  <c r="N499" i="5"/>
  <c r="N177" i="5"/>
  <c r="N304" i="5"/>
  <c r="N40" i="5"/>
  <c r="N216" i="5"/>
  <c r="N26" i="5"/>
  <c r="N299" i="5"/>
  <c r="N452" i="5"/>
  <c r="N4" i="5"/>
  <c r="N179" i="5"/>
  <c r="N303" i="5"/>
  <c r="N65" i="5"/>
  <c r="N176" i="5"/>
  <c r="N406" i="5"/>
  <c r="N152" i="5"/>
  <c r="N483" i="5"/>
  <c r="N466" i="5"/>
  <c r="N295" i="5"/>
  <c r="N566" i="5"/>
  <c r="N226" i="5"/>
  <c r="N104" i="5"/>
  <c r="N263" i="5"/>
  <c r="N66" i="5"/>
  <c r="N227" i="5"/>
  <c r="N432" i="5"/>
  <c r="N75" i="5"/>
  <c r="N369" i="5"/>
  <c r="N37" i="5"/>
  <c r="N353" i="5"/>
  <c r="N199" i="5"/>
  <c r="N384" i="5"/>
  <c r="N267" i="5"/>
  <c r="N471" i="5"/>
  <c r="N615" i="5"/>
  <c r="N215" i="5"/>
  <c r="N133" i="5"/>
  <c r="N590" i="5"/>
  <c r="N316" i="5"/>
  <c r="N9" i="5"/>
  <c r="N145" i="5"/>
  <c r="N372" i="5"/>
  <c r="N525" i="5"/>
  <c r="N587" i="5"/>
  <c r="N48" i="5"/>
  <c r="N288" i="5"/>
  <c r="N62" i="5"/>
  <c r="N207" i="5"/>
  <c r="N410" i="5"/>
  <c r="N187" i="5"/>
  <c r="N135" i="5"/>
  <c r="N126" i="5"/>
  <c r="N237" i="5"/>
  <c r="N99" i="5"/>
  <c r="N368" i="5"/>
  <c r="N534" i="5"/>
  <c r="N213" i="5"/>
  <c r="N405" i="5"/>
  <c r="N269" i="5"/>
  <c r="N541" i="5"/>
  <c r="N150" i="5"/>
  <c r="N173" i="5"/>
  <c r="N36" i="5"/>
  <c r="N259" i="5"/>
  <c r="N485" i="5"/>
  <c r="N569" i="5"/>
  <c r="N97" i="5"/>
  <c r="N400" i="5"/>
  <c r="N323" i="5"/>
  <c r="N25" i="5"/>
  <c r="N277" i="5"/>
  <c r="N428" i="5"/>
  <c r="N21" i="5"/>
  <c r="N127" i="5"/>
  <c r="N292" i="5"/>
  <c r="N407" i="5"/>
  <c r="N154" i="5"/>
  <c r="N270" i="5"/>
  <c r="N381" i="5"/>
  <c r="N513" i="5"/>
  <c r="N140" i="5"/>
  <c r="N230" i="5"/>
  <c r="N535" i="5"/>
  <c r="N271" i="5"/>
  <c r="N155" i="5"/>
  <c r="N364" i="5"/>
  <c r="N396" i="5"/>
  <c r="N161" i="5"/>
  <c r="N377" i="5"/>
  <c r="N533" i="5"/>
  <c r="N139" i="5"/>
  <c r="N508" i="5"/>
  <c r="N10" i="5"/>
  <c r="N111" i="5"/>
  <c r="N339" i="5"/>
  <c r="N360" i="5"/>
  <c r="N357" i="5"/>
  <c r="N8" i="5"/>
  <c r="N149" i="5"/>
  <c r="N266" i="5"/>
  <c r="N89" i="5"/>
  <c r="N529" i="5"/>
  <c r="N268" i="5"/>
  <c r="N93" i="5"/>
  <c r="N425" i="5"/>
  <c r="N228" i="5"/>
  <c r="N606" i="5"/>
  <c r="N171" i="5"/>
  <c r="N352" i="5"/>
  <c r="N233" i="5"/>
  <c r="N361" i="5"/>
  <c r="N33" i="5"/>
  <c r="N130" i="5"/>
  <c r="N379" i="5"/>
  <c r="N389" i="5"/>
  <c r="N20" i="5"/>
  <c r="N301" i="5"/>
  <c r="N430" i="5"/>
  <c r="N46" i="5"/>
  <c r="N214" i="5"/>
  <c r="N348" i="5"/>
  <c r="N178" i="5"/>
  <c r="N241" i="5"/>
  <c r="N73" i="5"/>
  <c r="N422" i="5"/>
  <c r="N420" i="5"/>
  <c r="N180" i="5"/>
  <c r="N401" i="5"/>
  <c r="N378" i="5"/>
  <c r="N7" i="5"/>
  <c r="N231" i="5"/>
  <c r="N570" i="5"/>
  <c r="N209" i="5"/>
  <c r="N374" i="5"/>
  <c r="N151" i="5"/>
  <c r="N194" i="5"/>
  <c r="N390" i="5"/>
  <c r="N427" i="5"/>
  <c r="N125" i="5"/>
  <c r="N536" i="5"/>
  <c r="N245" i="5"/>
  <c r="N27" i="5"/>
  <c r="N83" i="5"/>
  <c r="N345" i="5"/>
  <c r="N402" i="5"/>
  <c r="N371" i="5"/>
  <c r="N506" i="5"/>
  <c r="N354" i="5"/>
  <c r="N107" i="5"/>
  <c r="N72" i="5"/>
  <c r="N293" i="5"/>
  <c r="N319" i="5"/>
  <c r="N488" i="5"/>
  <c r="N403" i="5"/>
  <c r="N112" i="5"/>
  <c r="N78" i="5"/>
  <c r="N509" i="5"/>
  <c r="N12" i="5"/>
  <c r="N193" i="5"/>
  <c r="N247" i="5"/>
  <c r="N162" i="5"/>
  <c r="N181" i="5"/>
  <c r="N395" i="5"/>
  <c r="N315" i="5"/>
  <c r="N102" i="5"/>
  <c r="N528" i="5"/>
  <c r="N279" i="5"/>
  <c r="N35" i="5"/>
  <c r="N121" i="5"/>
  <c r="N141" i="5"/>
  <c r="N404" i="5"/>
  <c r="N232" i="5"/>
  <c r="N34" i="5"/>
  <c r="N158" i="5"/>
  <c r="N475" i="5"/>
  <c r="N240" i="5"/>
  <c r="N22" i="5"/>
  <c r="N394" i="5"/>
  <c r="N393" i="5"/>
  <c r="N165" i="5"/>
  <c r="N413" i="5"/>
  <c r="N409" i="5"/>
  <c r="N120" i="5"/>
  <c r="N343" i="5"/>
  <c r="N43" i="5"/>
  <c r="N198" i="5"/>
  <c r="N170" i="5"/>
  <c r="N419" i="5"/>
  <c r="N76" i="5"/>
  <c r="N324" i="5"/>
  <c r="N328" i="5"/>
  <c r="N272" i="5"/>
  <c r="N57" i="5"/>
  <c r="N255" i="5"/>
  <c r="N131" i="5"/>
  <c r="N80" i="5"/>
  <c r="N54" i="5"/>
  <c r="N261" i="5"/>
  <c r="N516" i="5"/>
  <c r="N23" i="5"/>
  <c r="N278" i="5"/>
  <c r="N67" i="5"/>
  <c r="N253" i="5"/>
  <c r="N505" i="5"/>
  <c r="N286" i="5"/>
  <c r="N202" i="5"/>
  <c r="N41" i="5"/>
  <c r="N297" i="5"/>
  <c r="N59" i="5"/>
  <c r="N166" i="5"/>
  <c r="N190" i="5"/>
  <c r="N2" i="5"/>
  <c r="N287" i="5"/>
  <c r="N434" i="5"/>
  <c r="N300" i="5"/>
  <c r="N462" i="5"/>
  <c r="N429" i="5"/>
  <c r="N200" i="5"/>
  <c r="N624" i="5"/>
  <c r="N109" i="5"/>
  <c r="N77" i="5"/>
  <c r="N222" i="5"/>
  <c r="N337" i="5"/>
  <c r="N29" i="5"/>
  <c r="N456" i="5"/>
  <c r="N454" i="5"/>
  <c r="N91" i="5"/>
  <c r="N373" i="5"/>
  <c r="N486" i="5"/>
  <c r="N284" i="5"/>
  <c r="N441" i="5"/>
  <c r="N264" i="5"/>
  <c r="N235" i="5"/>
  <c r="N421" i="5"/>
  <c r="N262" i="5"/>
  <c r="N134" i="5"/>
  <c r="N64" i="5"/>
  <c r="N273" i="5"/>
  <c r="N167" i="5"/>
  <c r="N472" i="5"/>
  <c r="N221" i="5"/>
  <c r="N575" i="5"/>
  <c r="N196" i="5"/>
  <c r="N481" i="5"/>
  <c r="N17" i="5"/>
  <c r="N5" i="5"/>
  <c r="N203" i="5"/>
  <c r="N335" i="5"/>
  <c r="N436" i="5"/>
  <c r="N6" i="5"/>
  <c r="N38" i="5"/>
  <c r="N71" i="5"/>
  <c r="N282" i="5"/>
  <c r="N411" i="5"/>
  <c r="N478" i="5"/>
  <c r="N305" i="5"/>
  <c r="N101" i="5"/>
  <c r="N164" i="5"/>
  <c r="N275" i="5"/>
  <c r="N391" i="5"/>
  <c r="N42" i="5"/>
  <c r="N252" i="5"/>
  <c r="N90" i="5"/>
  <c r="N248" i="5"/>
  <c r="N186" i="5"/>
  <c r="N79" i="5"/>
  <c r="N551" i="5"/>
  <c r="N205" i="5"/>
  <c r="N56" i="5"/>
  <c r="N474" i="5"/>
  <c r="N61" i="5"/>
  <c r="N502" i="5"/>
  <c r="N473" i="5"/>
  <c r="N14" i="5"/>
  <c r="N115" i="5"/>
  <c r="N49" i="5"/>
  <c r="N218" i="5"/>
  <c r="N211" i="5"/>
  <c r="N446" i="5"/>
  <c r="N581" i="5"/>
  <c r="N356" i="5"/>
  <c r="N294" i="5"/>
  <c r="N204" i="5"/>
  <c r="N542" i="5"/>
  <c r="N217" i="5"/>
  <c r="N274" i="5"/>
  <c r="N408" i="5"/>
  <c r="N349" i="5"/>
  <c r="N329" i="5"/>
  <c r="N423" i="5"/>
  <c r="N229" i="5"/>
  <c r="N63" i="5"/>
  <c r="N129" i="5"/>
  <c r="N249" i="5"/>
  <c r="N28" i="5"/>
  <c r="N640" i="5"/>
  <c r="N254" i="5"/>
  <c r="N412" i="5"/>
  <c r="N543" i="5"/>
  <c r="N265" i="5"/>
  <c r="N19" i="5"/>
  <c r="N258" i="5"/>
  <c r="N52" i="5"/>
  <c r="N103" i="5"/>
  <c r="N117" i="5"/>
  <c r="N124" i="5"/>
  <c r="N476" i="5"/>
  <c r="N298" i="5"/>
  <c r="N105" i="5"/>
  <c r="N296" i="5"/>
  <c r="N123" i="5"/>
  <c r="N308" i="5"/>
  <c r="N189" i="5"/>
  <c r="N208" i="5"/>
  <c r="N355" i="5"/>
  <c r="N172" i="5"/>
  <c r="N285" i="5"/>
  <c r="N344" i="5"/>
  <c r="N330" i="5"/>
  <c r="N74" i="5"/>
  <c r="N414" i="5"/>
  <c r="N24" i="5"/>
  <c r="N31" i="5"/>
  <c r="N459" i="5"/>
  <c r="N183" i="5"/>
  <c r="N201" i="5"/>
  <c r="N110" i="5"/>
  <c r="N206" i="5"/>
  <c r="N327" i="5"/>
  <c r="N257" i="5"/>
  <c r="N174" i="5"/>
  <c r="N336" i="5"/>
  <c r="N32" i="5"/>
  <c r="N188" i="5"/>
  <c r="N544" i="5"/>
  <c r="N363" i="5"/>
  <c r="N118" i="5"/>
  <c r="N234" i="5"/>
  <c r="Q410" i="5"/>
  <c r="Q62" i="5"/>
  <c r="Q288" i="5"/>
  <c r="Q349" i="5"/>
  <c r="Q255" i="5"/>
  <c r="Q57" i="5"/>
  <c r="Q230" i="5"/>
  <c r="Q462" i="5"/>
  <c r="Q300" i="5"/>
  <c r="Q167" i="5"/>
  <c r="Q598" i="5"/>
  <c r="Q214" i="5"/>
  <c r="Q218" i="5"/>
  <c r="Q465" i="5"/>
  <c r="Q569" i="5"/>
  <c r="Q319" i="5"/>
  <c r="Q250" i="5"/>
  <c r="P326" i="5"/>
  <c r="P572" i="5"/>
  <c r="P415" i="5"/>
  <c r="P389" i="5"/>
  <c r="P465" i="5"/>
  <c r="P22" i="5"/>
  <c r="O38" i="5"/>
  <c r="O385" i="5"/>
  <c r="O588" i="5"/>
  <c r="O20" i="5"/>
  <c r="N92" i="5"/>
  <c r="N321" i="5"/>
  <c r="O498" i="5"/>
  <c r="O748" i="5"/>
  <c r="O53" i="5"/>
  <c r="O107" i="5"/>
  <c r="O290" i="5"/>
  <c r="O22" i="5"/>
  <c r="O258" i="5"/>
  <c r="O644" i="5"/>
  <c r="O204" i="5"/>
  <c r="O293" i="5"/>
  <c r="O99" i="5"/>
  <c r="O210" i="5"/>
  <c r="O331" i="5"/>
  <c r="O650" i="5"/>
  <c r="O487" i="5"/>
  <c r="O275" i="5"/>
  <c r="O542" i="5"/>
  <c r="O714" i="5"/>
  <c r="O177" i="5"/>
  <c r="O405" i="5"/>
  <c r="O103" i="5"/>
  <c r="O409" i="5"/>
  <c r="O202" i="5"/>
  <c r="O517" i="5"/>
  <c r="O703" i="5"/>
  <c r="O113" i="5"/>
  <c r="O391" i="5"/>
  <c r="O42" i="5"/>
  <c r="O49" i="5"/>
  <c r="O313" i="5"/>
  <c r="O482" i="5"/>
  <c r="O612" i="5"/>
  <c r="O66" i="5"/>
  <c r="O130" i="5"/>
  <c r="O530" i="5"/>
  <c r="O400" i="5"/>
  <c r="O262" i="5"/>
  <c r="O646" i="5"/>
  <c r="O134" i="5"/>
  <c r="O190" i="5"/>
  <c r="O430" i="5"/>
  <c r="O21" i="5"/>
  <c r="O170" i="5"/>
  <c r="O273" i="5"/>
  <c r="O434" i="5"/>
  <c r="O76" i="5"/>
  <c r="O199" i="5"/>
  <c r="O351" i="5"/>
  <c r="O554" i="5"/>
  <c r="O102" i="5"/>
  <c r="O347" i="5"/>
  <c r="O420" i="5"/>
  <c r="O140" i="5"/>
  <c r="O429" i="5"/>
  <c r="O431" i="5"/>
  <c r="O669" i="5"/>
  <c r="O133" i="5"/>
  <c r="O481" i="5"/>
  <c r="O604" i="5"/>
  <c r="O255" i="5"/>
  <c r="O374" i="5"/>
  <c r="O224" i="5"/>
  <c r="O329" i="5"/>
  <c r="O643" i="5"/>
  <c r="O616" i="5"/>
  <c r="O593" i="5"/>
  <c r="O80" i="5"/>
  <c r="O288" i="5"/>
  <c r="O689" i="5"/>
  <c r="O54" i="5"/>
  <c r="O118" i="5"/>
  <c r="O345" i="5"/>
  <c r="O402" i="5"/>
  <c r="O673" i="5"/>
  <c r="O357" i="5"/>
  <c r="O516" i="5"/>
  <c r="O503" i="5"/>
  <c r="O8" i="5"/>
  <c r="O71" i="5"/>
  <c r="O278" i="5"/>
  <c r="O18" i="5"/>
  <c r="O250" i="5"/>
  <c r="O478" i="5"/>
  <c r="O160" i="5"/>
  <c r="O289" i="5"/>
  <c r="O106" i="5"/>
  <c r="O338" i="5"/>
  <c r="O368" i="5"/>
  <c r="O641" i="5"/>
  <c r="O228" i="5"/>
  <c r="O534" i="5"/>
  <c r="O142" i="5"/>
  <c r="O165" i="5"/>
  <c r="O344" i="5"/>
  <c r="O449" i="5"/>
  <c r="O515" i="5"/>
  <c r="O603" i="5"/>
  <c r="O711" i="5"/>
  <c r="O233" i="5"/>
  <c r="O244" i="5"/>
  <c r="O629" i="5"/>
  <c r="O74" i="5"/>
  <c r="O728" i="5"/>
  <c r="O238" i="5"/>
  <c r="O452" i="5"/>
  <c r="O59" i="5"/>
  <c r="O235" i="5"/>
  <c r="O418" i="5"/>
  <c r="O550" i="5"/>
  <c r="O730" i="5"/>
  <c r="O82" i="5"/>
  <c r="O469" i="5"/>
  <c r="O301" i="5"/>
  <c r="O248" i="5"/>
  <c r="O32" i="5"/>
  <c r="O287" i="5"/>
  <c r="O395" i="5"/>
  <c r="O598" i="5"/>
  <c r="O208" i="5"/>
  <c r="O324" i="5"/>
  <c r="O746" i="5"/>
  <c r="O328" i="5"/>
  <c r="O472" i="5"/>
  <c r="O581" i="5"/>
  <c r="O243" i="5"/>
  <c r="O575" i="5"/>
  <c r="O314" i="5"/>
  <c r="O200" i="5"/>
  <c r="O56" i="5"/>
  <c r="O408" i="5"/>
  <c r="O460" i="5"/>
  <c r="O86" i="5"/>
  <c r="O242" i="5"/>
  <c r="O372" i="5"/>
  <c r="O563" i="5"/>
  <c r="O737" i="5"/>
  <c r="O733" i="5"/>
  <c r="O44" i="5"/>
  <c r="O197" i="5"/>
  <c r="O266" i="5"/>
  <c r="O67" i="5"/>
  <c r="O456" i="5"/>
  <c r="O582" i="5"/>
  <c r="O674" i="5"/>
  <c r="O702" i="5"/>
  <c r="O280" i="5"/>
  <c r="O52" i="5"/>
  <c r="O169" i="5"/>
  <c r="O685" i="5"/>
  <c r="O164" i="5"/>
  <c r="O393" i="5"/>
  <c r="O560" i="5"/>
  <c r="O171" i="5"/>
  <c r="O373" i="5"/>
  <c r="O296" i="5"/>
  <c r="O40" i="5"/>
  <c r="O216" i="5"/>
  <c r="O568" i="5"/>
  <c r="O30" i="5"/>
  <c r="O361" i="5"/>
  <c r="O441" i="5"/>
  <c r="O96" i="5"/>
  <c r="O297" i="5"/>
  <c r="O485" i="5"/>
  <c r="O132" i="5"/>
  <c r="O198" i="5"/>
  <c r="O445" i="5"/>
  <c r="O661" i="5"/>
  <c r="O252" i="5"/>
  <c r="O162" i="5"/>
  <c r="O274" i="5"/>
  <c r="O11" i="5"/>
  <c r="O186" i="5"/>
  <c r="O249" i="5"/>
  <c r="O540" i="5"/>
  <c r="O124" i="5"/>
  <c r="O315" i="5"/>
  <c r="O426" i="5"/>
  <c r="O676" i="5"/>
  <c r="O381" i="5"/>
  <c r="O513" i="5"/>
  <c r="O180" i="5"/>
  <c r="O401" i="5"/>
  <c r="O378" i="5"/>
  <c r="O626" i="5"/>
  <c r="O58" i="5"/>
  <c r="O240" i="5"/>
  <c r="O520" i="5"/>
  <c r="O126" i="5"/>
  <c r="O411" i="5"/>
  <c r="O607" i="5"/>
  <c r="O576" i="5"/>
  <c r="O122" i="5"/>
  <c r="O283" i="5"/>
  <c r="O47" i="5"/>
  <c r="O101" i="5"/>
  <c r="O490" i="5"/>
  <c r="O635" i="5"/>
  <c r="O332" i="5"/>
  <c r="O567" i="5"/>
  <c r="O453" i="5"/>
  <c r="O699" i="5"/>
  <c r="O286" i="5"/>
  <c r="O304" i="5"/>
  <c r="O541" i="5"/>
  <c r="O120" i="5"/>
  <c r="O257" i="5"/>
  <c r="O104" i="5"/>
  <c r="O284" i="5"/>
  <c r="O500" i="5"/>
  <c r="O217" i="5"/>
  <c r="O308" i="5"/>
  <c r="O595" i="5"/>
  <c r="O97" i="5"/>
  <c r="O166" i="5"/>
  <c r="O323" i="5"/>
  <c r="O25" i="5"/>
  <c r="O136" i="5"/>
  <c r="O318" i="5"/>
  <c r="O13" i="5"/>
  <c r="O181" i="5"/>
  <c r="O307" i="5"/>
  <c r="O440" i="5"/>
  <c r="O154" i="5"/>
  <c r="O23" i="5"/>
  <c r="O303" i="5"/>
  <c r="O72" i="5"/>
  <c r="O538" i="5"/>
  <c r="O529" i="5"/>
  <c r="O176" i="5"/>
  <c r="O253" i="5"/>
  <c r="O350" i="5"/>
  <c r="O637" i="5"/>
  <c r="O91" i="5"/>
  <c r="O585" i="5"/>
  <c r="O291" i="5"/>
  <c r="O709" i="5"/>
  <c r="O78" i="5"/>
  <c r="O327" i="5"/>
  <c r="O352" i="5"/>
  <c r="O12" i="5"/>
  <c r="O577" i="5"/>
  <c r="O41" i="5"/>
  <c r="O33" i="5"/>
  <c r="O414" i="5"/>
  <c r="O569" i="5"/>
  <c r="O179" i="5"/>
  <c r="O432" i="5"/>
  <c r="O90" i="5"/>
  <c r="O484" i="5"/>
  <c r="O127" i="5"/>
  <c r="O419" i="5"/>
  <c r="O281" i="5"/>
  <c r="O446" i="5"/>
  <c r="O655" i="5"/>
  <c r="O73" i="5"/>
  <c r="O471" i="5"/>
  <c r="O688" i="5"/>
  <c r="O552" i="5"/>
  <c r="O183" i="5"/>
  <c r="O683" i="5"/>
  <c r="O758" i="5"/>
  <c r="O147" i="5"/>
  <c r="O364" i="5"/>
  <c r="O349" i="5"/>
  <c r="O225" i="5"/>
  <c r="O450" i="5"/>
  <c r="O525" i="5"/>
  <c r="O684" i="5"/>
  <c r="O502" i="5"/>
  <c r="O701" i="5"/>
  <c r="O245" i="5"/>
  <c r="O572" i="5"/>
  <c r="O27" i="5"/>
  <c r="O83" i="5"/>
  <c r="O222" i="5"/>
  <c r="O475" i="5"/>
  <c r="O187" i="5"/>
  <c r="O518" i="5"/>
  <c r="O651" i="5"/>
  <c r="O477" i="5"/>
  <c r="O19" i="5"/>
  <c r="O138" i="5"/>
  <c r="O70" i="5"/>
  <c r="O115" i="5"/>
  <c r="O397" i="5"/>
  <c r="O346" i="5"/>
  <c r="O403" i="5"/>
  <c r="O112" i="5"/>
  <c r="O354" i="5"/>
  <c r="O39" i="5"/>
  <c r="O312" i="5"/>
  <c r="O89" i="5"/>
  <c r="O144" i="5"/>
  <c r="O93" i="5"/>
  <c r="O466" i="5"/>
  <c r="O325" i="5"/>
  <c r="O213" i="5"/>
  <c r="O509" i="5"/>
  <c r="O663" i="5"/>
  <c r="O182" i="5"/>
  <c r="O571" i="5"/>
  <c r="O92" i="5"/>
  <c r="O264" i="5"/>
  <c r="O362" i="5"/>
  <c r="O223" i="5"/>
  <c r="O470" i="5"/>
  <c r="O642" i="5"/>
  <c r="O710" i="5"/>
  <c r="O51" i="5"/>
  <c r="O277" i="5"/>
  <c r="O2" i="5"/>
  <c r="O211" i="5"/>
  <c r="O407" i="5"/>
  <c r="O167" i="5"/>
  <c r="O549" i="5"/>
  <c r="O267" i="5"/>
  <c r="O527" i="5"/>
  <c r="O221" i="5"/>
  <c r="O609" i="5"/>
  <c r="O196" i="5"/>
  <c r="O657" i="5"/>
  <c r="O271" i="5"/>
  <c r="O546" i="5"/>
  <c r="O763" i="5"/>
  <c r="O209" i="5"/>
  <c r="O474" i="5"/>
  <c r="O9" i="5"/>
  <c r="O145" i="5"/>
  <c r="O443" i="5"/>
  <c r="O358" i="5"/>
  <c r="O536" i="5"/>
  <c r="O201" i="5"/>
  <c r="O543" i="5"/>
  <c r="O62" i="5"/>
  <c r="O207" i="5"/>
  <c r="O410" i="5"/>
  <c r="O558" i="5"/>
  <c r="O119" i="5"/>
  <c r="O600" i="5"/>
  <c r="O705" i="5"/>
  <c r="O148" i="5"/>
  <c r="O417" i="5"/>
  <c r="O317" i="5"/>
  <c r="O406" i="5"/>
  <c r="O152" i="5"/>
  <c r="O579" i="5"/>
  <c r="O630" i="5"/>
  <c r="O606" i="5"/>
  <c r="O302" i="5"/>
  <c r="O691" i="5"/>
  <c r="O63" i="5"/>
  <c r="O548" i="5"/>
  <c r="O767" i="5"/>
  <c r="O388" i="5"/>
  <c r="O601" i="5"/>
  <c r="O129" i="5"/>
  <c r="O556" i="5"/>
  <c r="O458" i="5"/>
  <c r="O100" i="5"/>
  <c r="O510" i="5"/>
  <c r="O37" i="5"/>
  <c r="O348" i="5"/>
  <c r="O128" i="5"/>
  <c r="O241" i="5"/>
  <c r="O768" i="5"/>
  <c r="O422" i="5"/>
  <c r="O615" i="5"/>
  <c r="O272" i="5"/>
  <c r="O545" i="5"/>
  <c r="O35" i="5"/>
  <c r="O632" i="5"/>
  <c r="O715" i="5"/>
  <c r="O17" i="5"/>
  <c r="O334" i="5"/>
  <c r="O396" i="5"/>
  <c r="O194" i="5"/>
  <c r="O479" i="5"/>
  <c r="O608" i="5"/>
  <c r="O544" i="5"/>
  <c r="O146" i="5"/>
  <c r="O232" i="5"/>
  <c r="O10" i="5"/>
  <c r="O108" i="5"/>
  <c r="O360" i="5"/>
  <c r="O455" i="5"/>
  <c r="O610" i="5"/>
  <c r="O149" i="5"/>
  <c r="O65" i="5"/>
  <c r="O451" i="5"/>
  <c r="O736" i="5"/>
  <c r="O394" i="5"/>
  <c r="O319" i="5"/>
  <c r="O591" i="5"/>
  <c r="O219" i="5"/>
  <c r="O269" i="5"/>
  <c r="O566" i="5"/>
  <c r="O486" i="5"/>
  <c r="O26" i="5"/>
  <c r="O343" i="5"/>
  <c r="O36" i="5"/>
  <c r="O380" i="5"/>
  <c r="O117" i="5"/>
  <c r="O465" i="5"/>
  <c r="O75" i="5"/>
  <c r="O428" i="5"/>
  <c r="O95" i="5"/>
  <c r="O246" i="5"/>
  <c r="O178" i="5"/>
  <c r="O384" i="5"/>
  <c r="O666" i="5"/>
  <c r="O459" i="5"/>
  <c r="O557" i="5"/>
  <c r="O230" i="5"/>
  <c r="O640" i="5"/>
  <c r="O605" i="5"/>
  <c r="O692" i="5"/>
  <c r="O57" i="5"/>
  <c r="O121" i="5"/>
  <c r="O254" i="5"/>
  <c r="O151" i="5"/>
  <c r="O404" i="5"/>
  <c r="O444" i="5"/>
  <c r="O578" i="5"/>
  <c r="O335" i="5"/>
  <c r="O139" i="5"/>
  <c r="O508" i="5"/>
  <c r="O15" i="5"/>
  <c r="O111" i="5"/>
  <c r="O339" i="5"/>
  <c r="O537" i="5"/>
  <c r="O85" i="5"/>
  <c r="O491" i="5"/>
  <c r="O668" i="5"/>
  <c r="O229" i="5"/>
  <c r="O268" i="5"/>
  <c r="O321" i="5"/>
  <c r="O704" i="5"/>
  <c r="O660" i="5"/>
  <c r="O259" i="5"/>
  <c r="O174" i="5"/>
  <c r="O175" i="5"/>
  <c r="O214" i="5"/>
  <c r="O212" i="5"/>
  <c r="O300" i="5"/>
  <c r="O205" i="5"/>
  <c r="O45" i="5"/>
  <c r="O580" i="5"/>
  <c r="O342" i="5"/>
  <c r="O5" i="5"/>
  <c r="O161" i="5"/>
  <c r="O639" i="5"/>
  <c r="O584" i="5"/>
  <c r="O109" i="5"/>
  <c r="O14" i="5"/>
  <c r="O159" i="5"/>
  <c r="O583" i="5"/>
  <c r="O524" i="5"/>
  <c r="O29" i="5"/>
  <c r="O309" i="5"/>
  <c r="O305" i="5"/>
  <c r="O488" i="5"/>
  <c r="O366" i="5"/>
  <c r="O295" i="5"/>
  <c r="O716" i="5"/>
  <c r="O322" i="5"/>
  <c r="O4" i="5"/>
  <c r="O389" i="5"/>
  <c r="O336" i="5"/>
  <c r="O185" i="5"/>
  <c r="O276" i="5"/>
  <c r="O355" i="5"/>
  <c r="O215" i="5"/>
  <c r="O157" i="5"/>
  <c r="O671" i="5"/>
  <c r="O188" i="5"/>
  <c r="O590" i="5"/>
  <c r="O316" i="5"/>
  <c r="O61" i="5"/>
  <c r="O376" i="5"/>
  <c r="O627" i="5"/>
  <c r="O695" i="5"/>
  <c r="O333" i="5"/>
  <c r="O34" i="5"/>
  <c r="O589" i="5"/>
  <c r="O623" i="5"/>
  <c r="O68" i="5"/>
  <c r="O105" i="5"/>
  <c r="O425" i="5"/>
  <c r="O649" i="5"/>
  <c r="O50" i="5"/>
  <c r="O150" i="5"/>
  <c r="O123" i="5"/>
  <c r="O435" i="5"/>
  <c r="O43" i="5"/>
  <c r="O648" i="5"/>
  <c r="O369" i="5"/>
  <c r="O340" i="5"/>
  <c r="O270" i="5"/>
  <c r="O415" i="5"/>
  <c r="O279" i="5"/>
  <c r="O501" i="5"/>
  <c r="O467" i="5"/>
  <c r="O294" i="5"/>
  <c r="O141" i="5"/>
  <c r="O412" i="5"/>
  <c r="O125" i="5"/>
  <c r="O587" i="5"/>
  <c r="O363" i="5"/>
  <c r="O77" i="5"/>
  <c r="O265" i="5"/>
  <c r="O506" i="5"/>
  <c r="O135" i="5"/>
  <c r="O114" i="5"/>
  <c r="O621" i="5"/>
  <c r="O413" i="5"/>
  <c r="O60" i="5"/>
  <c r="O700" i="5"/>
  <c r="O153" i="5"/>
  <c r="O173" i="5"/>
  <c r="O565" i="5"/>
  <c r="O88" i="5"/>
  <c r="O367" i="5"/>
  <c r="O694" i="5"/>
  <c r="O218" i="5"/>
  <c r="O292" i="5"/>
  <c r="O236" i="5"/>
  <c r="O551" i="5"/>
  <c r="O504" i="5"/>
  <c r="O495" i="5"/>
  <c r="O231" i="5"/>
  <c r="O717" i="5"/>
  <c r="O131" i="5"/>
  <c r="O377" i="5"/>
  <c r="O195" i="5"/>
  <c r="O436" i="5"/>
  <c r="O69" i="5"/>
  <c r="O298" i="5"/>
  <c r="O261" i="5"/>
  <c r="O497" i="5"/>
  <c r="O285" i="5"/>
  <c r="O561" i="5"/>
  <c r="O94" i="5"/>
  <c r="O483" i="5"/>
  <c r="O620" i="5"/>
  <c r="O330" i="5"/>
  <c r="O299" i="5"/>
  <c r="O667" i="5"/>
  <c r="O189" i="5"/>
  <c r="O662" i="5"/>
  <c r="O353" i="5"/>
  <c r="O519" i="5"/>
  <c r="O528" i="5"/>
  <c r="O656" i="5"/>
  <c r="O653" i="5"/>
  <c r="O356" i="5"/>
  <c r="O764" i="5"/>
  <c r="O461" i="5"/>
  <c r="O390" i="5"/>
  <c r="O423" i="5"/>
  <c r="O753" i="5"/>
  <c r="O473" i="5"/>
  <c r="O110" i="5"/>
  <c r="O457" i="5"/>
  <c r="O337" i="5"/>
  <c r="O521" i="5"/>
  <c r="O282" i="5"/>
  <c r="O512" i="5"/>
  <c r="O505" i="5"/>
  <c r="O168" i="5"/>
  <c r="O707" i="5"/>
  <c r="O507" i="5"/>
  <c r="O263" i="5"/>
  <c r="O156" i="5"/>
  <c r="O24" i="5"/>
  <c r="O55" i="5"/>
  <c r="O46" i="5"/>
  <c r="O740" i="5"/>
  <c r="O462" i="5"/>
  <c r="O771" i="5"/>
  <c r="O532" i="5"/>
  <c r="O256" i="5"/>
  <c r="O311" i="5"/>
  <c r="O439" i="5"/>
  <c r="O371" i="5"/>
  <c r="O81" i="5"/>
  <c r="O237" i="5"/>
  <c r="O433" i="5"/>
  <c r="O586" i="5"/>
  <c r="O137" i="5"/>
  <c r="O193" i="5"/>
  <c r="O64" i="5"/>
  <c r="O79" i="5"/>
  <c r="O28" i="5"/>
  <c r="O535" i="5"/>
  <c r="O7" i="5"/>
  <c r="O570" i="5"/>
  <c r="O155" i="5"/>
  <c r="O203" i="5"/>
  <c r="O427" i="5"/>
  <c r="O48" i="5"/>
  <c r="O6" i="5"/>
  <c r="O158" i="5"/>
  <c r="O647" i="5"/>
  <c r="O463" i="5"/>
  <c r="Q491" i="5"/>
  <c r="Q265" i="5"/>
  <c r="Q54" i="5"/>
  <c r="Q363" i="5"/>
  <c r="Q423" i="5"/>
  <c r="Q404" i="5"/>
  <c r="Q396" i="5"/>
  <c r="Q209" i="5"/>
  <c r="Q35" i="5"/>
  <c r="Q687" i="5"/>
  <c r="Q267" i="5"/>
  <c r="Q199" i="5"/>
  <c r="Q186" i="5"/>
  <c r="Q369" i="5"/>
  <c r="Q223" i="5"/>
  <c r="Q210" i="5"/>
  <c r="Q126" i="5"/>
  <c r="P589" i="5"/>
  <c r="P363" i="5"/>
  <c r="P584" i="5"/>
  <c r="P186" i="5"/>
  <c r="P413" i="5"/>
  <c r="P275" i="5"/>
  <c r="O438" i="5"/>
  <c r="N69" i="5"/>
  <c r="N440" i="5"/>
  <c r="M265" i="5"/>
  <c r="M230" i="5"/>
  <c r="M353" i="5"/>
  <c r="M219" i="5"/>
  <c r="L676" i="5"/>
  <c r="P23" i="5"/>
  <c r="P71" i="5"/>
  <c r="P138" i="5"/>
  <c r="P282" i="5"/>
  <c r="P126" i="5"/>
  <c r="P456" i="5"/>
  <c r="P582" i="5"/>
  <c r="P237" i="5"/>
  <c r="P394" i="5"/>
  <c r="P106" i="5"/>
  <c r="P350" i="5"/>
  <c r="P488" i="5"/>
  <c r="P332" i="5"/>
  <c r="P494" i="5"/>
  <c r="P718" i="5"/>
  <c r="P466" i="5"/>
  <c r="P606" i="5"/>
  <c r="P325" i="5"/>
  <c r="P29" i="5"/>
  <c r="P303" i="5"/>
  <c r="P417" i="5"/>
  <c r="P81" i="5"/>
  <c r="P478" i="5"/>
  <c r="P115" i="5"/>
  <c r="P293" i="5"/>
  <c r="P93" i="5"/>
  <c r="P734" i="5"/>
  <c r="P228" i="5"/>
  <c r="P542" i="5"/>
  <c r="P112" i="5"/>
  <c r="P165" i="5"/>
  <c r="P295" i="5"/>
  <c r="P509" i="5"/>
  <c r="P759" i="5"/>
  <c r="P304" i="5"/>
  <c r="P672" i="5"/>
  <c r="P40" i="5"/>
  <c r="P226" i="5"/>
  <c r="P507" i="5"/>
  <c r="P74" i="5"/>
  <c r="P343" i="5"/>
  <c r="P681" i="5"/>
  <c r="P217" i="5"/>
  <c r="P297" i="5"/>
  <c r="P362" i="5"/>
  <c r="P698" i="5"/>
  <c r="P88" i="5"/>
  <c r="P235" i="5"/>
  <c r="P359" i="5"/>
  <c r="P383" i="5"/>
  <c r="P642" i="5"/>
  <c r="P323" i="5"/>
  <c r="P747" i="5"/>
  <c r="P90" i="5"/>
  <c r="P369" i="5"/>
  <c r="P484" i="5"/>
  <c r="P32" i="5"/>
  <c r="P214" i="5"/>
  <c r="P292" i="5"/>
  <c r="P440" i="5"/>
  <c r="P124" i="5"/>
  <c r="P276" i="5"/>
  <c r="P446" i="5"/>
  <c r="P638" i="5"/>
  <c r="P760" i="5"/>
  <c r="P328" i="5"/>
  <c r="P471" i="5"/>
  <c r="P462" i="5"/>
  <c r="P221" i="5"/>
  <c r="P401" i="5"/>
  <c r="P628" i="5"/>
  <c r="P495" i="5"/>
  <c r="P535" i="5"/>
  <c r="P726" i="5"/>
  <c r="P183" i="5"/>
  <c r="P715" i="5"/>
  <c r="P17" i="5"/>
  <c r="P316" i="5"/>
  <c r="P474" i="5"/>
  <c r="P5" i="5"/>
  <c r="P225" i="5"/>
  <c r="P194" i="5"/>
  <c r="P377" i="5"/>
  <c r="P596" i="5"/>
  <c r="P502" i="5"/>
  <c r="P146" i="5"/>
  <c r="P473" i="5"/>
  <c r="P6" i="5"/>
  <c r="P77" i="5"/>
  <c r="P207" i="5"/>
  <c r="P265" i="5"/>
  <c r="P475" i="5"/>
  <c r="P85" i="5"/>
  <c r="P455" i="5"/>
  <c r="P506" i="5"/>
  <c r="P497" i="5"/>
  <c r="P8" i="5"/>
  <c r="P135" i="5"/>
  <c r="P312" i="5"/>
  <c r="P65" i="5"/>
  <c r="P229" i="5"/>
  <c r="P622" i="5"/>
  <c r="P619" i="5"/>
  <c r="P160" i="5"/>
  <c r="P289" i="5"/>
  <c r="P114" i="5"/>
  <c r="P398" i="5"/>
  <c r="P696" i="5"/>
  <c r="P425" i="5"/>
  <c r="P679" i="5"/>
  <c r="P291" i="5"/>
  <c r="P586" i="5"/>
  <c r="P366" i="5"/>
  <c r="P213" i="5"/>
  <c r="P302" i="5"/>
  <c r="P449" i="5"/>
  <c r="P352" i="5"/>
  <c r="P150" i="5"/>
  <c r="P257" i="5"/>
  <c r="P568" i="5"/>
  <c r="P41" i="5"/>
  <c r="P299" i="5"/>
  <c r="P531" i="5"/>
  <c r="P728" i="5"/>
  <c r="P264" i="5"/>
  <c r="P388" i="5"/>
  <c r="P595" i="5"/>
  <c r="P117" i="5"/>
  <c r="P247" i="5"/>
  <c r="P367" i="5"/>
  <c r="P492" i="5"/>
  <c r="P730" i="5"/>
  <c r="P82" i="5"/>
  <c r="P20" i="5"/>
  <c r="P136" i="5"/>
  <c r="P274" i="5"/>
  <c r="P2" i="5"/>
  <c r="P37" i="5"/>
  <c r="P211" i="5"/>
  <c r="P395" i="5"/>
  <c r="P553" i="5"/>
  <c r="P178" i="5"/>
  <c r="P270" i="5"/>
  <c r="P426" i="5"/>
  <c r="P655" i="5"/>
  <c r="P355" i="5"/>
  <c r="P551" i="5"/>
  <c r="P581" i="5"/>
  <c r="P215" i="5"/>
  <c r="P504" i="5"/>
  <c r="P239" i="5"/>
  <c r="P574" i="5"/>
  <c r="P7" i="5"/>
  <c r="P271" i="5"/>
  <c r="P121" i="5"/>
  <c r="P408" i="5"/>
  <c r="P480" i="5"/>
  <c r="P61" i="5"/>
  <c r="P145" i="5"/>
  <c r="P450" i="5"/>
  <c r="P479" i="5"/>
  <c r="P639" i="5"/>
  <c r="P358" i="5"/>
  <c r="P536" i="5"/>
  <c r="P245" i="5"/>
  <c r="P508" i="5"/>
  <c r="P10" i="5"/>
  <c r="P110" i="5"/>
  <c r="P158" i="5"/>
  <c r="P298" i="5"/>
  <c r="P558" i="5"/>
  <c r="P261" i="5"/>
  <c r="P518" i="5"/>
  <c r="P58" i="5"/>
  <c r="P107" i="5"/>
  <c r="P266" i="5"/>
  <c r="P67" i="5"/>
  <c r="P411" i="5"/>
  <c r="P512" i="5"/>
  <c r="P576" i="5"/>
  <c r="P122" i="5"/>
  <c r="P283" i="5"/>
  <c r="P47" i="5"/>
  <c r="P210" i="5"/>
  <c r="P164" i="5"/>
  <c r="P567" i="5"/>
  <c r="P499" i="5"/>
  <c r="P177" i="5"/>
  <c r="P405" i="5"/>
  <c r="P103" i="5"/>
  <c r="P409" i="5"/>
  <c r="P636" i="5"/>
  <c r="P756" i="5"/>
  <c r="P202" i="5"/>
  <c r="P517" i="5"/>
  <c r="P703" i="5"/>
  <c r="P113" i="5"/>
  <c r="P391" i="5"/>
  <c r="P42" i="5"/>
  <c r="P49" i="5"/>
  <c r="P313" i="5"/>
  <c r="P482" i="5"/>
  <c r="P612" i="5"/>
  <c r="P66" i="5"/>
  <c r="P130" i="5"/>
  <c r="P400" i="5"/>
  <c r="P134" i="5"/>
  <c r="P190" i="5"/>
  <c r="P430" i="5"/>
  <c r="P21" i="5"/>
  <c r="P170" i="5"/>
  <c r="P273" i="5"/>
  <c r="P434" i="5"/>
  <c r="P76" i="5"/>
  <c r="P199" i="5"/>
  <c r="P351" i="5"/>
  <c r="P554" i="5"/>
  <c r="P102" i="5"/>
  <c r="P347" i="5"/>
  <c r="P420" i="5"/>
  <c r="P140" i="5"/>
  <c r="P729" i="5"/>
  <c r="P678" i="5"/>
  <c r="P669" i="5"/>
  <c r="P133" i="5"/>
  <c r="P481" i="5"/>
  <c r="P604" i="5"/>
  <c r="P766" i="5"/>
  <c r="P255" i="5"/>
  <c r="P374" i="5"/>
  <c r="P224" i="5"/>
  <c r="P329" i="5"/>
  <c r="P616" i="5"/>
  <c r="P523" i="5"/>
  <c r="P593" i="5"/>
  <c r="P80" i="5"/>
  <c r="P288" i="5"/>
  <c r="P689" i="5"/>
  <c r="P54" i="5"/>
  <c r="P118" i="5"/>
  <c r="P345" i="5"/>
  <c r="P402" i="5"/>
  <c r="P673" i="5"/>
  <c r="P357" i="5"/>
  <c r="P516" i="5"/>
  <c r="P354" i="5"/>
  <c r="P750" i="5"/>
  <c r="P53" i="5"/>
  <c r="P240" i="5"/>
  <c r="P520" i="5"/>
  <c r="S520" i="5" s="1"/>
  <c r="P89" i="5"/>
  <c r="P451" i="5"/>
  <c r="P693" i="5"/>
  <c r="P176" i="5"/>
  <c r="P305" i="5"/>
  <c r="P99" i="5"/>
  <c r="P101" i="5"/>
  <c r="P490" i="5"/>
  <c r="P346" i="5"/>
  <c r="P591" i="5"/>
  <c r="P78" i="5"/>
  <c r="P321" i="5"/>
  <c r="P564" i="5"/>
  <c r="P296" i="5"/>
  <c r="P633" i="5"/>
  <c r="P12" i="5"/>
  <c r="P330" i="5"/>
  <c r="P577" i="5"/>
  <c r="P629" i="5"/>
  <c r="P92" i="5"/>
  <c r="P464" i="5"/>
  <c r="P500" i="5"/>
  <c r="P96" i="5"/>
  <c r="P322" i="5"/>
  <c r="P435" i="5"/>
  <c r="P601" i="5"/>
  <c r="P59" i="5"/>
  <c r="P189" i="5"/>
  <c r="P392" i="5"/>
  <c r="P379" i="5"/>
  <c r="P252" i="5"/>
  <c r="P724" i="5"/>
  <c r="P75" i="5"/>
  <c r="P336" i="5"/>
  <c r="P248" i="5"/>
  <c r="P46" i="5"/>
  <c r="P127" i="5"/>
  <c r="P307" i="5"/>
  <c r="P540" i="5"/>
  <c r="P167" i="5"/>
  <c r="P384" i="5"/>
  <c r="P267" i="5"/>
  <c r="P459" i="5"/>
  <c r="P588" i="5"/>
  <c r="P180" i="5"/>
  <c r="P230" i="5"/>
  <c r="P501" i="5"/>
  <c r="P657" i="5"/>
  <c r="P200" i="5"/>
  <c r="P632" i="5"/>
  <c r="P590" i="5"/>
  <c r="P342" i="5"/>
  <c r="P468" i="5"/>
  <c r="P349" i="5"/>
  <c r="P151" i="5"/>
  <c r="P161" i="5"/>
  <c r="P412" i="5"/>
  <c r="P634" i="5"/>
  <c r="P335" i="5"/>
  <c r="P544" i="5"/>
  <c r="P109" i="5"/>
  <c r="P436" i="5"/>
  <c r="P62" i="5"/>
  <c r="P38" i="5"/>
  <c r="P222" i="5"/>
  <c r="P537" i="5"/>
  <c r="P371" i="5"/>
  <c r="P623" i="5"/>
  <c r="P19" i="5"/>
  <c r="P285" i="5"/>
  <c r="P258" i="5"/>
  <c r="P607" i="5"/>
  <c r="P253" i="5"/>
  <c r="P338" i="5"/>
  <c r="P91" i="5"/>
  <c r="P453" i="5"/>
  <c r="P142" i="5"/>
  <c r="P286" i="5"/>
  <c r="P691" i="5"/>
  <c r="P269" i="5"/>
  <c r="P120" i="5"/>
  <c r="P571" i="5"/>
  <c r="P123" i="5"/>
  <c r="P441" i="5"/>
  <c r="P259" i="5"/>
  <c r="P652" i="5"/>
  <c r="P97" i="5"/>
  <c r="P24" i="5"/>
  <c r="P175" i="5"/>
  <c r="P11" i="5"/>
  <c r="P185" i="5"/>
  <c r="P598" i="5"/>
  <c r="P315" i="5"/>
  <c r="P472" i="5"/>
  <c r="P205" i="5"/>
  <c r="P545" i="5"/>
  <c r="P356" i="5"/>
  <c r="P209" i="5"/>
  <c r="P396" i="5"/>
  <c r="P242" i="5"/>
  <c r="P444" i="5"/>
  <c r="P139" i="5"/>
  <c r="P83" i="5"/>
  <c r="P360" i="5"/>
  <c r="P337" i="5"/>
  <c r="P651" i="5"/>
  <c r="P39" i="5"/>
  <c r="P206" i="5"/>
  <c r="P309" i="5"/>
  <c r="P397" i="5"/>
  <c r="P370" i="5"/>
  <c r="P650" i="5"/>
  <c r="S650" i="5" s="1"/>
  <c r="P344" i="5"/>
  <c r="P515" i="5"/>
  <c r="P182" i="5"/>
  <c r="P173" i="5"/>
  <c r="P667" i="5"/>
  <c r="P308" i="5"/>
  <c r="P569" i="5"/>
  <c r="P179" i="5"/>
  <c r="P445" i="5"/>
  <c r="P648" i="5"/>
  <c r="P710" i="5"/>
  <c r="P51" i="5"/>
  <c r="P432" i="5"/>
  <c r="P277" i="5"/>
  <c r="P13" i="5"/>
  <c r="P236" i="5"/>
  <c r="P527" i="5"/>
  <c r="P243" i="5"/>
  <c r="P605" i="5"/>
  <c r="P294" i="5"/>
  <c r="P256" i="5"/>
  <c r="P525" i="5"/>
  <c r="P587" i="5"/>
  <c r="P333" i="5"/>
  <c r="P14" i="5"/>
  <c r="P439" i="5"/>
  <c r="P234" i="5"/>
  <c r="P44" i="5"/>
  <c r="P290" i="5"/>
  <c r="P317" i="5"/>
  <c r="P644" i="5"/>
  <c r="P702" i="5"/>
  <c r="P52" i="5"/>
  <c r="P725" i="5"/>
  <c r="P368" i="5"/>
  <c r="P720" i="5"/>
  <c r="P534" i="5"/>
  <c r="P597" i="5"/>
  <c r="P219" i="5"/>
  <c r="P562" i="5"/>
  <c r="T562" i="5" s="1"/>
  <c r="P233" i="5"/>
  <c r="P306" i="5"/>
  <c r="P752" i="5"/>
  <c r="P380" i="5"/>
  <c r="P223" i="5"/>
  <c r="P493" i="5"/>
  <c r="P301" i="5"/>
  <c r="P31" i="5"/>
  <c r="P249" i="5"/>
  <c r="P762" i="5"/>
  <c r="P241" i="5"/>
  <c r="P73" i="5"/>
  <c r="P528" i="5"/>
  <c r="P279" i="5"/>
  <c r="P45" i="5"/>
  <c r="P334" i="5"/>
  <c r="P9" i="5"/>
  <c r="P203" i="5"/>
  <c r="P125" i="5"/>
  <c r="P201" i="5"/>
  <c r="P15" i="5"/>
  <c r="P159" i="5"/>
  <c r="P705" i="5"/>
  <c r="P521" i="5"/>
  <c r="P68" i="5"/>
  <c r="P18" i="5"/>
  <c r="P529" i="5"/>
  <c r="P204" i="5"/>
  <c r="P105" i="5"/>
  <c r="P659" i="5"/>
  <c r="P723" i="5"/>
  <c r="P327" i="5"/>
  <c r="P611" i="5"/>
  <c r="P713" i="5"/>
  <c r="P153" i="5"/>
  <c r="P361" i="5"/>
  <c r="P36" i="5"/>
  <c r="P452" i="5"/>
  <c r="P156" i="5"/>
  <c r="P174" i="5"/>
  <c r="P25" i="5"/>
  <c r="P218" i="5"/>
  <c r="P64" i="5"/>
  <c r="P348" i="5"/>
  <c r="P324" i="5"/>
  <c r="P664" i="5"/>
  <c r="P79" i="5"/>
  <c r="P513" i="5"/>
  <c r="P272" i="5"/>
  <c r="P157" i="5"/>
  <c r="P697" i="5"/>
  <c r="P35" i="5"/>
  <c r="P254" i="5"/>
  <c r="P86" i="5"/>
  <c r="P148" i="5"/>
  <c r="P72" i="5"/>
  <c r="P522" i="5"/>
  <c r="P144" i="5"/>
  <c r="P94" i="5"/>
  <c r="P560" i="5"/>
  <c r="P373" i="5"/>
  <c r="P216" i="5"/>
  <c r="P284" i="5"/>
  <c r="P33" i="5"/>
  <c r="P414" i="5"/>
  <c r="P4" i="5"/>
  <c r="P198" i="5"/>
  <c r="P418" i="5"/>
  <c r="P662" i="5"/>
  <c r="P55" i="5"/>
  <c r="P318" i="5"/>
  <c r="P95" i="5"/>
  <c r="P246" i="5"/>
  <c r="P154" i="5"/>
  <c r="P519" i="5"/>
  <c r="P300" i="5"/>
  <c r="P615" i="5"/>
  <c r="P314" i="5"/>
  <c r="P57" i="5"/>
  <c r="P546" i="5"/>
  <c r="P364" i="5"/>
  <c r="P141" i="5"/>
  <c r="P376" i="5"/>
  <c r="P427" i="5"/>
  <c r="P423" i="5"/>
  <c r="P232" i="5"/>
  <c r="P197" i="5"/>
  <c r="P70" i="5"/>
  <c r="P561" i="5"/>
  <c r="P280" i="5"/>
  <c r="P602" i="5"/>
  <c r="P630" i="5"/>
  <c r="P403" i="5"/>
  <c r="P137" i="5"/>
  <c r="P620" i="5"/>
  <c r="P60" i="5"/>
  <c r="P675" i="5"/>
  <c r="P486" i="5"/>
  <c r="P30" i="5"/>
  <c r="P511" i="5"/>
  <c r="P238" i="5"/>
  <c r="P129" i="5"/>
  <c r="P617" i="5"/>
  <c r="P100" i="5"/>
  <c r="P428" i="5"/>
  <c r="P181" i="5"/>
  <c r="P353" i="5"/>
  <c r="P208" i="5"/>
  <c r="P631" i="5"/>
  <c r="P381" i="5"/>
  <c r="P688" i="5"/>
  <c r="P467" i="5"/>
  <c r="P147" i="5"/>
  <c r="P460" i="5"/>
  <c r="P443" i="5"/>
  <c r="P608" i="5"/>
  <c r="P533" i="5"/>
  <c r="P614" i="5"/>
  <c r="P108" i="5"/>
  <c r="P187" i="5"/>
  <c r="P610" i="5"/>
  <c r="P599" i="5"/>
  <c r="P278" i="5"/>
  <c r="P250" i="5"/>
  <c r="P438" i="5"/>
  <c r="P735" i="5"/>
  <c r="P406" i="5"/>
  <c r="P741" i="5"/>
  <c r="P641" i="5"/>
  <c r="P393" i="5"/>
  <c r="P171" i="5"/>
  <c r="P555" i="5"/>
  <c r="P63" i="5"/>
  <c r="P603" i="5"/>
  <c r="P244" i="5"/>
  <c r="P104" i="5"/>
  <c r="P592" i="5"/>
  <c r="P193" i="5"/>
  <c r="P613" i="5"/>
  <c r="P132" i="5"/>
  <c r="P661" i="5"/>
  <c r="P469" i="5"/>
  <c r="P162" i="5"/>
  <c r="P287" i="5"/>
  <c r="P407" i="5"/>
  <c r="P212" i="5"/>
  <c r="P422" i="5"/>
  <c r="P28" i="5"/>
  <c r="P378" i="5"/>
  <c r="P658" i="5"/>
  <c r="P231" i="5"/>
  <c r="P155" i="5"/>
  <c r="Q371" i="5"/>
  <c r="Q222" i="5"/>
  <c r="Q34" i="5"/>
  <c r="Q201" i="5"/>
  <c r="Q195" i="5"/>
  <c r="Q161" i="5"/>
  <c r="Q147" i="5"/>
  <c r="Q45" i="5"/>
  <c r="S45" i="5" s="1"/>
  <c r="Q243" i="5"/>
  <c r="Q79" i="5"/>
  <c r="Q208" i="5"/>
  <c r="Q434" i="5"/>
  <c r="Q95" i="5"/>
  <c r="Q336" i="5"/>
  <c r="Q262" i="5"/>
  <c r="Q235" i="5"/>
  <c r="Q322" i="5"/>
  <c r="Q500" i="5"/>
  <c r="Q391" i="5"/>
  <c r="Q304" i="5"/>
  <c r="Q483" i="5"/>
  <c r="Q561" i="5"/>
  <c r="P583" i="5"/>
  <c r="P111" i="5"/>
  <c r="P48" i="5"/>
  <c r="P385" i="5"/>
  <c r="P390" i="5"/>
  <c r="P461" i="5"/>
  <c r="P485" i="5"/>
  <c r="P548" i="5"/>
  <c r="P168" i="5"/>
  <c r="O379" i="5"/>
  <c r="O619" i="5"/>
  <c r="N256" i="5"/>
  <c r="L686" i="5"/>
  <c r="Q119" i="5"/>
  <c r="Q439" i="5"/>
  <c r="Q339" i="5"/>
  <c r="Q15" i="5"/>
  <c r="Q139" i="5"/>
  <c r="Q587" i="5"/>
  <c r="Q125" i="5"/>
  <c r="Q242" i="5"/>
  <c r="Q221" i="5"/>
  <c r="Q446" i="5"/>
  <c r="Q353" i="5"/>
  <c r="Q64" i="5"/>
  <c r="Q130" i="5"/>
  <c r="Q193" i="5"/>
  <c r="Q42" i="5"/>
  <c r="Q284" i="5"/>
  <c r="Q296" i="5"/>
  <c r="Q509" i="5"/>
  <c r="Q47" i="5"/>
  <c r="Q619" i="5"/>
  <c r="Q312" i="5"/>
  <c r="P524" i="5"/>
  <c r="P69" i="5"/>
  <c r="P195" i="5"/>
  <c r="P372" i="5"/>
  <c r="P56" i="5"/>
  <c r="P570" i="5"/>
  <c r="P549" i="5"/>
  <c r="P510" i="5"/>
  <c r="P263" i="5"/>
  <c r="P744" i="5"/>
  <c r="O172" i="5"/>
  <c r="M474" i="5"/>
  <c r="M431" i="5"/>
  <c r="M18" i="5"/>
  <c r="M16" i="5"/>
  <c r="Q610" i="5"/>
  <c r="Q187" i="5"/>
  <c r="Q475" i="5"/>
  <c r="Q207" i="5"/>
  <c r="Q48" i="5"/>
  <c r="Q172" i="5"/>
  <c r="T766" i="5"/>
  <c r="Q481" i="5"/>
  <c r="Q535" i="5"/>
  <c r="Q140" i="5"/>
  <c r="Q472" i="5"/>
  <c r="Q384" i="5"/>
  <c r="Q128" i="5"/>
  <c r="Q419" i="5"/>
  <c r="Q46" i="5"/>
  <c r="Q90" i="5"/>
  <c r="Q24" i="5"/>
  <c r="Q445" i="5"/>
  <c r="Q88" i="5"/>
  <c r="Q96" i="5"/>
  <c r="Q441" i="5"/>
  <c r="Q306" i="5"/>
  <c r="Q541" i="5"/>
  <c r="Q63" i="5"/>
  <c r="Q321" i="5"/>
  <c r="Q368" i="5"/>
  <c r="Q406" i="5"/>
  <c r="Q138" i="5"/>
  <c r="P448" i="5"/>
  <c r="P34" i="5"/>
  <c r="P404" i="5"/>
  <c r="P556" i="5"/>
  <c r="P539" i="5"/>
  <c r="T539" i="5" s="1"/>
  <c r="P50" i="5"/>
  <c r="O234" i="5"/>
  <c r="O553" i="5"/>
  <c r="O206" i="5"/>
  <c r="M288" i="5"/>
  <c r="M40" i="5"/>
  <c r="L87" i="5"/>
  <c r="K116" i="5"/>
  <c r="Q116" i="5"/>
  <c r="O192" i="5"/>
  <c r="N163" i="5"/>
  <c r="K303" i="5"/>
  <c r="Q623" i="5"/>
  <c r="Q85" i="5"/>
  <c r="Q38" i="5"/>
  <c r="Q374" i="5"/>
  <c r="Q580" i="5"/>
  <c r="Q356" i="5"/>
  <c r="Q471" i="5"/>
  <c r="Q351" i="5"/>
  <c r="Q76" i="5"/>
  <c r="Q348" i="5"/>
  <c r="Q11" i="5"/>
  <c r="Q134" i="5"/>
  <c r="Q43" i="5"/>
  <c r="Q49" i="5"/>
  <c r="Q26" i="5"/>
  <c r="Q330" i="5"/>
  <c r="Q286" i="5"/>
  <c r="Q499" i="5"/>
  <c r="Q293" i="5"/>
  <c r="Q240" i="5"/>
  <c r="P463" i="5"/>
  <c r="P27" i="5"/>
  <c r="P172" i="5"/>
  <c r="P552" i="5"/>
  <c r="P166" i="5"/>
  <c r="P26" i="5"/>
  <c r="O31" i="5"/>
  <c r="O306" i="5"/>
  <c r="O499" i="5"/>
  <c r="N347" i="5"/>
  <c r="N13" i="5"/>
  <c r="M369" i="5"/>
  <c r="M47" i="5"/>
  <c r="N84" i="5"/>
  <c r="O84" i="5"/>
  <c r="Q3" i="5"/>
  <c r="P192" i="5"/>
  <c r="L8" i="5"/>
  <c r="L68" i="5"/>
  <c r="L303" i="5"/>
  <c r="L520" i="5"/>
  <c r="L67" i="5"/>
  <c r="L317" i="5"/>
  <c r="L438" i="5"/>
  <c r="L529" i="5"/>
  <c r="L731" i="5"/>
  <c r="L144" i="5"/>
  <c r="L289" i="5"/>
  <c r="L105" i="5"/>
  <c r="L319" i="5"/>
  <c r="L490" i="5"/>
  <c r="L685" i="5"/>
  <c r="L164" i="5"/>
  <c r="L483" i="5"/>
  <c r="L780" i="5"/>
  <c r="L403" i="5"/>
  <c r="L586" i="5"/>
  <c r="L142" i="5"/>
  <c r="L165" i="5"/>
  <c r="L295" i="5"/>
  <c r="L509" i="5"/>
  <c r="L759" i="5"/>
  <c r="L304" i="5"/>
  <c r="L672" i="5"/>
  <c r="L742" i="5"/>
  <c r="L40" i="5"/>
  <c r="L226" i="5"/>
  <c r="L507" i="5"/>
  <c r="L767" i="5"/>
  <c r="L748" i="5"/>
  <c r="L29" i="5"/>
  <c r="L138" i="5"/>
  <c r="L417" i="5"/>
  <c r="L81" i="5"/>
  <c r="L538" i="5"/>
  <c r="L478" i="5"/>
  <c r="L735" i="5"/>
  <c r="L160" i="5"/>
  <c r="L394" i="5"/>
  <c r="L114" i="5"/>
  <c r="L398" i="5"/>
  <c r="L637" i="5"/>
  <c r="L630" i="5"/>
  <c r="L487" i="5"/>
  <c r="L772" i="5"/>
  <c r="L466" i="5"/>
  <c r="L659" i="5"/>
  <c r="L649" i="5"/>
  <c r="L171" i="5"/>
  <c r="L373" i="5"/>
  <c r="L776" i="5"/>
  <c r="L296" i="5"/>
  <c r="L541" i="5"/>
  <c r="L707" i="5"/>
  <c r="L182" i="5"/>
  <c r="L486" i="5"/>
  <c r="L716" i="5"/>
  <c r="L113" i="5"/>
  <c r="L391" i="5"/>
  <c r="L42" i="5"/>
  <c r="L49" i="5"/>
  <c r="L313" i="5"/>
  <c r="L482" i="5"/>
  <c r="L612" i="5"/>
  <c r="L66" i="5"/>
  <c r="L130" i="5"/>
  <c r="L387" i="5"/>
  <c r="L530" i="5"/>
  <c r="T530" i="5" s="1"/>
  <c r="L400" i="5"/>
  <c r="L721" i="5"/>
  <c r="L777" i="5"/>
  <c r="L262" i="5"/>
  <c r="L646" i="5"/>
  <c r="L134" i="5"/>
  <c r="L190" i="5"/>
  <c r="L430" i="5"/>
  <c r="L21" i="5"/>
  <c r="L170" i="5"/>
  <c r="L273" i="5"/>
  <c r="L434" i="5"/>
  <c r="L76" i="5"/>
  <c r="L199" i="5"/>
  <c r="L351" i="5"/>
  <c r="L554" i="5"/>
  <c r="L761" i="5"/>
  <c r="L102" i="5"/>
  <c r="L347" i="5"/>
  <c r="L420" i="5"/>
  <c r="L140" i="5"/>
  <c r="L429" i="5"/>
  <c r="L729" i="5"/>
  <c r="L431" i="5"/>
  <c r="L678" i="5"/>
  <c r="L133" i="5"/>
  <c r="L481" i="5"/>
  <c r="L604" i="5"/>
  <c r="L766" i="5"/>
  <c r="L255" i="5"/>
  <c r="L374" i="5"/>
  <c r="L618" i="5"/>
  <c r="S618" i="5" s="1"/>
  <c r="L365" i="5"/>
  <c r="L224" i="5"/>
  <c r="L329" i="5"/>
  <c r="L643" i="5"/>
  <c r="L616" i="5"/>
  <c r="L523" i="5"/>
  <c r="L593" i="5"/>
  <c r="L80" i="5"/>
  <c r="L288" i="5"/>
  <c r="L689" i="5"/>
  <c r="L54" i="5"/>
  <c r="L118" i="5"/>
  <c r="L345" i="5"/>
  <c r="L402" i="5"/>
  <c r="L673" i="5"/>
  <c r="L357" i="5"/>
  <c r="L19" i="5"/>
  <c r="L149" i="5"/>
  <c r="L290" i="5"/>
  <c r="L126" i="5"/>
  <c r="L451" i="5"/>
  <c r="L644" i="5"/>
  <c r="L736" i="5"/>
  <c r="L280" i="5"/>
  <c r="S280" i="5" s="1"/>
  <c r="L47" i="5"/>
  <c r="L101" i="5"/>
  <c r="L579" i="5"/>
  <c r="L696" i="5"/>
  <c r="L621" i="5"/>
  <c r="L39" i="5"/>
  <c r="L107" i="5"/>
  <c r="L18" i="5"/>
  <c r="L258" i="5"/>
  <c r="L607" i="5"/>
  <c r="L719" i="5"/>
  <c r="L268" i="5"/>
  <c r="L99" i="5"/>
  <c r="L338" i="5"/>
  <c r="L650" i="5"/>
  <c r="L346" i="5"/>
  <c r="L641" i="5"/>
  <c r="L291" i="5"/>
  <c r="L560" i="5"/>
  <c r="L723" i="5"/>
  <c r="L321" i="5"/>
  <c r="L449" i="5"/>
  <c r="L60" i="5"/>
  <c r="L409" i="5"/>
  <c r="L713" i="5"/>
  <c r="L233" i="5"/>
  <c r="L517" i="5"/>
  <c r="L26" i="5"/>
  <c r="L299" i="5"/>
  <c r="L36" i="5"/>
  <c r="L259" i="5"/>
  <c r="L435" i="5"/>
  <c r="L698" i="5"/>
  <c r="L129" i="5"/>
  <c r="L247" i="5"/>
  <c r="L470" i="5"/>
  <c r="L617" i="5"/>
  <c r="L556" i="5"/>
  <c r="L765" i="5"/>
  <c r="L323" i="5"/>
  <c r="L25" i="5"/>
  <c r="L136" i="5"/>
  <c r="L318" i="5"/>
  <c r="L13" i="5"/>
  <c r="L181" i="5"/>
  <c r="L307" i="5"/>
  <c r="L440" i="5"/>
  <c r="L154" i="5"/>
  <c r="L270" i="5"/>
  <c r="L549" i="5"/>
  <c r="L79" i="5"/>
  <c r="L459" i="5"/>
  <c r="L462" i="5"/>
  <c r="L205" i="5"/>
  <c r="L504" i="5"/>
  <c r="L157" i="5"/>
  <c r="S157" i="5" s="1"/>
  <c r="L605" i="5"/>
  <c r="L658" i="5"/>
  <c r="L57" i="5"/>
  <c r="L632" i="5"/>
  <c r="L715" i="5"/>
  <c r="L56" i="5"/>
  <c r="L408" i="5"/>
  <c r="L460" i="5"/>
  <c r="L141" i="5"/>
  <c r="L203" i="5"/>
  <c r="L412" i="5"/>
  <c r="L596" i="5"/>
  <c r="L125" i="5"/>
  <c r="L536" i="5"/>
  <c r="L783" i="5"/>
  <c r="L201" i="5"/>
  <c r="L543" i="5"/>
  <c r="L62" i="5"/>
  <c r="L207" i="5"/>
  <c r="L410" i="5"/>
  <c r="L558" i="5"/>
  <c r="L119" i="5"/>
  <c r="L600" i="5"/>
  <c r="L743" i="5"/>
  <c r="S743" i="5" s="1"/>
  <c r="L503" i="5"/>
  <c r="L23" i="5"/>
  <c r="L240" i="5"/>
  <c r="L72" i="5"/>
  <c r="L411" i="5"/>
  <c r="L677" i="5"/>
  <c r="L115" i="5"/>
  <c r="L397" i="5"/>
  <c r="S397" i="5" s="1"/>
  <c r="L350" i="5"/>
  <c r="L725" i="5"/>
  <c r="L368" i="5"/>
  <c r="L720" i="5"/>
  <c r="L505" i="5"/>
  <c r="L325" i="5"/>
  <c r="L286" i="5"/>
  <c r="L413" i="5"/>
  <c r="L63" i="5"/>
  <c r="L773" i="5"/>
  <c r="L216" i="5"/>
  <c r="L660" i="5"/>
  <c r="L74" i="5"/>
  <c r="L531" i="5"/>
  <c r="L752" i="5"/>
  <c r="L322" i="5"/>
  <c r="L485" i="5"/>
  <c r="L732" i="5"/>
  <c r="L179" i="5"/>
  <c r="L359" i="5"/>
  <c r="L492" i="5"/>
  <c r="L662" i="5"/>
  <c r="L788" i="5"/>
  <c r="S788" i="5" s="1"/>
  <c r="L458" i="5"/>
  <c r="L98" i="5"/>
  <c r="L336" i="5"/>
  <c r="L690" i="5"/>
  <c r="L95" i="5"/>
  <c r="L249" i="5"/>
  <c r="L407" i="5"/>
  <c r="L281" i="5"/>
  <c r="L324" i="5"/>
  <c r="L638" i="5"/>
  <c r="L779" i="5"/>
  <c r="L415" i="5"/>
  <c r="L513" i="5"/>
  <c r="L221" i="5"/>
  <c r="L609" i="5"/>
  <c r="L196" i="5"/>
  <c r="L535" i="5"/>
  <c r="L781" i="5"/>
  <c r="L467" i="5"/>
  <c r="L580" i="5"/>
  <c r="L17" i="5"/>
  <c r="L334" i="5"/>
  <c r="L396" i="5"/>
  <c r="L225" i="5"/>
  <c r="L450" i="5"/>
  <c r="L525" i="5"/>
  <c r="L737" i="5"/>
  <c r="L533" i="5"/>
  <c r="L782" i="5"/>
  <c r="L436" i="5"/>
  <c r="L14" i="5"/>
  <c r="L108" i="5"/>
  <c r="L339" i="5"/>
  <c r="L475" i="5"/>
  <c r="L261" i="5"/>
  <c r="L524" i="5"/>
  <c r="L785" i="5"/>
  <c r="L733" i="5"/>
  <c r="L135" i="5"/>
  <c r="L282" i="5"/>
  <c r="L456" i="5"/>
  <c r="L674" i="5"/>
  <c r="L237" i="5"/>
  <c r="L106" i="5"/>
  <c r="L454" i="5"/>
  <c r="L91" i="5"/>
  <c r="L679" i="5"/>
  <c r="L499" i="5"/>
  <c r="L366" i="5"/>
  <c r="L344" i="5"/>
  <c r="L691" i="5"/>
  <c r="L515" i="5"/>
  <c r="L636" i="5"/>
  <c r="L153" i="5"/>
  <c r="L568" i="5"/>
  <c r="L92" i="5"/>
  <c r="L96" i="5"/>
  <c r="L388" i="5"/>
  <c r="L652" i="5"/>
  <c r="L117" i="5"/>
  <c r="L166" i="5"/>
  <c r="L418" i="5"/>
  <c r="L739" i="5"/>
  <c r="L82" i="5"/>
  <c r="L432" i="5"/>
  <c r="L162" i="5"/>
  <c r="L428" i="5"/>
  <c r="L64" i="5"/>
  <c r="L340" i="5"/>
  <c r="L553" i="5"/>
  <c r="L212" i="5"/>
  <c r="L519" i="5"/>
  <c r="L44" i="5"/>
  <c r="L312" i="5"/>
  <c r="L89" i="5"/>
  <c r="L582" i="5"/>
  <c r="L702" i="5"/>
  <c r="L406" i="5"/>
  <c r="L210" i="5"/>
  <c r="L635" i="5"/>
  <c r="L494" i="5"/>
  <c r="T494" i="5" s="1"/>
  <c r="L228" i="5"/>
  <c r="L699" i="5"/>
  <c r="L168" i="5"/>
  <c r="L405" i="5"/>
  <c r="L50" i="5"/>
  <c r="L756" i="5"/>
  <c r="L548" i="5"/>
  <c r="L41" i="5"/>
  <c r="L284" i="5"/>
  <c r="L238" i="5"/>
  <c r="L362" i="5"/>
  <c r="L4" i="5"/>
  <c r="L235" i="5"/>
  <c r="L445" i="5"/>
  <c r="L642" i="5"/>
  <c r="L755" i="5"/>
  <c r="T755" i="5" s="1"/>
  <c r="L252" i="5"/>
  <c r="L55" i="5"/>
  <c r="L369" i="5"/>
  <c r="L11" i="5"/>
  <c r="L214" i="5"/>
  <c r="L246" i="5"/>
  <c r="L128" i="5"/>
  <c r="L236" i="5"/>
  <c r="L682" i="5"/>
  <c r="L768" i="5"/>
  <c r="L422" i="5"/>
  <c r="L581" i="5"/>
  <c r="L272" i="5"/>
  <c r="L640" i="5"/>
  <c r="L476" i="5"/>
  <c r="L726" i="5"/>
  <c r="T726" i="5" s="1"/>
  <c r="L231" i="5"/>
  <c r="L774" i="5"/>
  <c r="L155" i="5"/>
  <c r="L474" i="5"/>
  <c r="L86" i="5"/>
  <c r="L194" i="5"/>
  <c r="L444" i="5"/>
  <c r="L684" i="5"/>
  <c r="T684" i="5" s="1"/>
  <c r="L695" i="5"/>
  <c r="L146" i="5"/>
  <c r="L572" i="5"/>
  <c r="L77" i="5"/>
  <c r="L159" i="5"/>
  <c r="L537" i="5"/>
  <c r="L337" i="5"/>
  <c r="L623" i="5"/>
  <c r="S623" i="5" s="1"/>
  <c r="L750" i="5"/>
  <c r="L285" i="5"/>
  <c r="L309" i="5"/>
  <c r="L693" i="5"/>
  <c r="L253" i="5"/>
  <c r="L331" i="5"/>
  <c r="L320" i="5"/>
  <c r="L275" i="5"/>
  <c r="L112" i="5"/>
  <c r="L219" i="5"/>
  <c r="L103" i="5"/>
  <c r="L603" i="5"/>
  <c r="L202" i="5"/>
  <c r="L629" i="5"/>
  <c r="L343" i="5"/>
  <c r="L728" i="5"/>
  <c r="L380" i="5"/>
  <c r="L727" i="5"/>
  <c r="L156" i="5"/>
  <c r="L465" i="5"/>
  <c r="L730" i="5"/>
  <c r="L469" i="5"/>
  <c r="L175" i="5"/>
  <c r="L2" i="5"/>
  <c r="L211" i="5"/>
  <c r="L598" i="5"/>
  <c r="L315" i="5"/>
  <c r="L655" i="5"/>
  <c r="L267" i="5"/>
  <c r="L527" i="5"/>
  <c r="L215" i="5"/>
  <c r="L545" i="5"/>
  <c r="S545" i="5" s="1"/>
  <c r="L7" i="5"/>
  <c r="L654" i="5"/>
  <c r="L763" i="5"/>
  <c r="L294" i="5"/>
  <c r="L5" i="5"/>
  <c r="L256" i="5"/>
  <c r="L479" i="5"/>
  <c r="L358" i="5"/>
  <c r="L544" i="5"/>
  <c r="L333" i="5"/>
  <c r="L10" i="5"/>
  <c r="L38" i="5"/>
  <c r="L448" i="5"/>
  <c r="L187" i="5"/>
  <c r="L506" i="5"/>
  <c r="L71" i="5"/>
  <c r="L22" i="5"/>
  <c r="L512" i="5"/>
  <c r="L204" i="5"/>
  <c r="L152" i="5"/>
  <c r="L734" i="5"/>
  <c r="L585" i="5"/>
  <c r="L534" i="5"/>
  <c r="L213" i="5"/>
  <c r="L555" i="5"/>
  <c r="L611" i="5"/>
  <c r="L711" i="5"/>
  <c r="T711" i="5" s="1"/>
  <c r="L577" i="5"/>
  <c r="L173" i="5"/>
  <c r="L441" i="5"/>
  <c r="L264" i="5"/>
  <c r="L565" i="5"/>
  <c r="S565" i="5" s="1"/>
  <c r="L132" i="5"/>
  <c r="L367" i="5"/>
  <c r="L550" i="5"/>
  <c r="L51" i="5"/>
  <c r="L20" i="5"/>
  <c r="L274" i="5"/>
  <c r="L37" i="5"/>
  <c r="L395" i="5"/>
  <c r="L178" i="5"/>
  <c r="L426" i="5"/>
  <c r="L746" i="5"/>
  <c r="L381" i="5"/>
  <c r="L557" i="5"/>
  <c r="L401" i="5"/>
  <c r="L501" i="5"/>
  <c r="L594" i="5"/>
  <c r="L183" i="5"/>
  <c r="L570" i="5"/>
  <c r="L147" i="5"/>
  <c r="L461" i="5"/>
  <c r="L151" i="5"/>
  <c r="L372" i="5"/>
  <c r="L639" i="5"/>
  <c r="L335" i="5"/>
  <c r="L48" i="5"/>
  <c r="L508" i="5"/>
  <c r="L69" i="5"/>
  <c r="L222" i="5"/>
  <c r="L583" i="5"/>
  <c r="L491" i="5"/>
  <c r="L705" i="5"/>
  <c r="L514" i="5"/>
  <c r="L58" i="5"/>
  <c r="L70" i="5"/>
  <c r="L576" i="5"/>
  <c r="L93" i="5"/>
  <c r="L744" i="5"/>
  <c r="L787" i="5"/>
  <c r="L786" i="5"/>
  <c r="L778" i="5"/>
  <c r="T778" i="5" s="1"/>
  <c r="L675" i="5"/>
  <c r="L257" i="5"/>
  <c r="L306" i="5"/>
  <c r="L667" i="5"/>
  <c r="L414" i="5"/>
  <c r="L97" i="5"/>
  <c r="L383" i="5"/>
  <c r="L775" i="5"/>
  <c r="T775" i="5" s="1"/>
  <c r="L100" i="5"/>
  <c r="L484" i="5"/>
  <c r="L292" i="5"/>
  <c r="L208" i="5"/>
  <c r="L666" i="5"/>
  <c r="L300" i="5"/>
  <c r="L688" i="5"/>
  <c r="L656" i="5"/>
  <c r="L657" i="5"/>
  <c r="L200" i="5"/>
  <c r="L758" i="5"/>
  <c r="L254" i="5"/>
  <c r="L131" i="5"/>
  <c r="L377" i="5"/>
  <c r="L195" i="5"/>
  <c r="L712" i="5"/>
  <c r="L311" i="5"/>
  <c r="L647" i="5"/>
  <c r="L463" i="5"/>
  <c r="L645" i="5"/>
  <c r="L278" i="5"/>
  <c r="L573" i="5"/>
  <c r="L283" i="5"/>
  <c r="L433" i="5"/>
  <c r="L567" i="5"/>
  <c r="L606" i="5"/>
  <c r="L302" i="5"/>
  <c r="L352" i="5"/>
  <c r="L12" i="5"/>
  <c r="L703" i="5"/>
  <c r="L193" i="5"/>
  <c r="L569" i="5"/>
  <c r="L694" i="5"/>
  <c r="L389" i="5"/>
  <c r="L301" i="5"/>
  <c r="L186" i="5"/>
  <c r="L540" i="5"/>
  <c r="L384" i="5"/>
  <c r="L760" i="5"/>
  <c r="L551" i="5"/>
  <c r="L279" i="5"/>
  <c r="L314" i="5"/>
  <c r="L683" i="5"/>
  <c r="L121" i="5"/>
  <c r="L532" i="5"/>
  <c r="L161" i="5"/>
  <c r="L427" i="5"/>
  <c r="L584" i="5"/>
  <c r="S584" i="5" s="1"/>
  <c r="L363" i="5"/>
  <c r="L34" i="5"/>
  <c r="L298" i="5"/>
  <c r="L234" i="5"/>
  <c r="L651" i="5"/>
  <c r="L521" i="5"/>
  <c r="L206" i="5"/>
  <c r="L561" i="5"/>
  <c r="L305" i="5"/>
  <c r="L488" i="5"/>
  <c r="L591" i="5"/>
  <c r="L709" i="5"/>
  <c r="L327" i="5"/>
  <c r="L562" i="5"/>
  <c r="L120" i="5"/>
  <c r="L30" i="5"/>
  <c r="L592" i="5"/>
  <c r="L297" i="5"/>
  <c r="L43" i="5"/>
  <c r="L421" i="5"/>
  <c r="L745" i="5"/>
  <c r="L526" i="5"/>
  <c r="L218" i="5"/>
  <c r="L127" i="5"/>
  <c r="L740" i="5"/>
  <c r="L446" i="5"/>
  <c r="L789" i="5"/>
  <c r="L528" i="5"/>
  <c r="L230" i="5"/>
  <c r="L495" i="5"/>
  <c r="L653" i="5"/>
  <c r="L624" i="5"/>
  <c r="L209" i="5"/>
  <c r="L349" i="5"/>
  <c r="L404" i="5"/>
  <c r="L627" i="5"/>
  <c r="L587" i="5"/>
  <c r="L473" i="5"/>
  <c r="L110" i="5"/>
  <c r="L457" i="5"/>
  <c r="S457" i="5" s="1"/>
  <c r="L371" i="5"/>
  <c r="L250" i="5"/>
  <c r="L293" i="5"/>
  <c r="L332" i="5"/>
  <c r="L269" i="5"/>
  <c r="L244" i="5"/>
  <c r="L595" i="5"/>
  <c r="L24" i="5"/>
  <c r="L510" i="5"/>
  <c r="L419" i="5"/>
  <c r="L680" i="5"/>
  <c r="L472" i="5"/>
  <c r="L717" i="5"/>
  <c r="L9" i="5"/>
  <c r="L563" i="5"/>
  <c r="L701" i="5"/>
  <c r="S701" i="5" s="1"/>
  <c r="L15" i="5"/>
  <c r="L439" i="5"/>
  <c r="L668" i="5"/>
  <c r="L148" i="5"/>
  <c r="L622" i="5"/>
  <c r="L370" i="5"/>
  <c r="L393" i="5"/>
  <c r="L564" i="5"/>
  <c r="S564" i="5" s="1"/>
  <c r="L700" i="5"/>
  <c r="L123" i="5"/>
  <c r="L217" i="5"/>
  <c r="L88" i="5"/>
  <c r="L670" i="5"/>
  <c r="L747" i="5"/>
  <c r="L32" i="5"/>
  <c r="L167" i="5"/>
  <c r="L73" i="5"/>
  <c r="L180" i="5"/>
  <c r="L574" i="5"/>
  <c r="L271" i="5"/>
  <c r="L316" i="5"/>
  <c r="L242" i="5"/>
  <c r="L423" i="5"/>
  <c r="L245" i="5"/>
  <c r="L158" i="5"/>
  <c r="L455" i="5"/>
  <c r="L197" i="5"/>
  <c r="L619" i="5"/>
  <c r="L602" i="5"/>
  <c r="L453" i="5"/>
  <c r="L620" i="5"/>
  <c r="L749" i="5"/>
  <c r="T749" i="5" s="1"/>
  <c r="L361" i="5"/>
  <c r="L263" i="5"/>
  <c r="L189" i="5"/>
  <c r="L648" i="5"/>
  <c r="L75" i="5"/>
  <c r="L287" i="5"/>
  <c r="L276" i="5"/>
  <c r="L328" i="5"/>
  <c r="L243" i="5"/>
  <c r="L697" i="5"/>
  <c r="L356" i="5"/>
  <c r="L364" i="5"/>
  <c r="L376" i="5"/>
  <c r="L385" i="5"/>
  <c r="L232" i="5"/>
  <c r="L326" i="5"/>
  <c r="S326" i="5" s="1"/>
  <c r="L518" i="5"/>
  <c r="L599" i="5"/>
  <c r="L176" i="5"/>
  <c r="L757" i="5"/>
  <c r="L784" i="5"/>
  <c r="L104" i="5"/>
  <c r="L452" i="5"/>
  <c r="L379" i="5"/>
  <c r="L277" i="5"/>
  <c r="L124" i="5"/>
  <c r="L588" i="5"/>
  <c r="L378" i="5"/>
  <c r="L590" i="5"/>
  <c r="L145" i="5"/>
  <c r="L265" i="5"/>
  <c r="L53" i="5"/>
  <c r="L52" i="5"/>
  <c r="L542" i="5"/>
  <c r="L633" i="5"/>
  <c r="L613" i="5"/>
  <c r="L661" i="5"/>
  <c r="L248" i="5"/>
  <c r="L241" i="5"/>
  <c r="T241" i="5" s="1"/>
  <c r="L615" i="5"/>
  <c r="L671" i="5"/>
  <c r="L764" i="5"/>
  <c r="L443" i="5"/>
  <c r="L109" i="5"/>
  <c r="L360" i="5"/>
  <c r="L266" i="5"/>
  <c r="L94" i="5"/>
  <c r="L714" i="5"/>
  <c r="L539" i="5"/>
  <c r="L601" i="5"/>
  <c r="L710" i="5"/>
  <c r="L31" i="5"/>
  <c r="L631" i="5"/>
  <c r="L28" i="5"/>
  <c r="L692" i="5"/>
  <c r="L771" i="5"/>
  <c r="S771" i="5" s="1"/>
  <c r="L390" i="5"/>
  <c r="L139" i="5"/>
  <c r="L589" i="5"/>
  <c r="L625" i="5"/>
  <c r="L425" i="5"/>
  <c r="L177" i="5"/>
  <c r="L571" i="5"/>
  <c r="L33" i="5"/>
  <c r="L724" i="5"/>
  <c r="L353" i="5"/>
  <c r="L355" i="5"/>
  <c r="L628" i="5"/>
  <c r="L188" i="5"/>
  <c r="L61" i="5"/>
  <c r="L502" i="5"/>
  <c r="L111" i="5"/>
  <c r="L610" i="5"/>
  <c r="L626" i="5"/>
  <c r="L122" i="5"/>
  <c r="L718" i="5"/>
  <c r="L663" i="5"/>
  <c r="L708" i="5"/>
  <c r="L308" i="5"/>
  <c r="L493" i="5"/>
  <c r="S493" i="5" s="1"/>
  <c r="L90" i="5"/>
  <c r="L471" i="5"/>
  <c r="L546" i="5"/>
  <c r="L172" i="5"/>
  <c r="L722" i="5"/>
  <c r="L83" i="5"/>
  <c r="L78" i="5"/>
  <c r="L500" i="5"/>
  <c r="L174" i="5"/>
  <c r="L552" i="5"/>
  <c r="L468" i="5"/>
  <c r="L27" i="5"/>
  <c r="L65" i="5"/>
  <c r="L137" i="5"/>
  <c r="L46" i="5"/>
  <c r="L575" i="5"/>
  <c r="L480" i="5"/>
  <c r="L706" i="5"/>
  <c r="L229" i="5"/>
  <c r="L59" i="5"/>
  <c r="L185" i="5"/>
  <c r="L634" i="5"/>
  <c r="L85" i="5"/>
  <c r="L522" i="5"/>
  <c r="L566" i="5"/>
  <c r="L223" i="5"/>
  <c r="L348" i="5"/>
  <c r="L608" i="5"/>
  <c r="L516" i="5"/>
  <c r="L169" i="5"/>
  <c r="L150" i="5"/>
  <c r="L198" i="5"/>
  <c r="L578" i="5"/>
  <c r="L354" i="5"/>
  <c r="L741" i="5"/>
  <c r="L769" i="5"/>
  <c r="L35" i="5"/>
  <c r="L614" i="5"/>
  <c r="L227" i="5"/>
  <c r="L751" i="5"/>
  <c r="T751" i="5" s="1"/>
  <c r="L342" i="5"/>
  <c r="L6" i="5"/>
  <c r="Q402" i="5"/>
  <c r="Q118" i="5"/>
  <c r="Q9" i="5"/>
  <c r="Q254" i="5"/>
  <c r="Q570" i="5"/>
  <c r="Q231" i="5"/>
  <c r="Q157" i="5"/>
  <c r="Q241" i="5"/>
  <c r="Q249" i="5"/>
  <c r="Q485" i="5"/>
  <c r="Q182" i="5"/>
  <c r="Q137" i="5"/>
  <c r="Q453" i="5"/>
  <c r="Q283" i="5"/>
  <c r="P410" i="5"/>
  <c r="P578" i="5"/>
  <c r="P43" i="5"/>
  <c r="O448" i="5"/>
  <c r="O480" i="5"/>
  <c r="N146" i="5"/>
  <c r="M23" i="5"/>
  <c r="M71" i="5"/>
  <c r="M138" i="5"/>
  <c r="M282" i="5"/>
  <c r="M126" i="5"/>
  <c r="M456" i="5"/>
  <c r="M582" i="5"/>
  <c r="M237" i="5"/>
  <c r="M394" i="5"/>
  <c r="M106" i="5"/>
  <c r="M488" i="5"/>
  <c r="M635" i="5"/>
  <c r="M332" i="5"/>
  <c r="M494" i="5"/>
  <c r="M718" i="5"/>
  <c r="M466" i="5"/>
  <c r="M606" i="5"/>
  <c r="M168" i="5"/>
  <c r="M344" i="5"/>
  <c r="M413" i="5"/>
  <c r="M663" i="5"/>
  <c r="M269" i="5"/>
  <c r="M541" i="5"/>
  <c r="M120" i="5"/>
  <c r="M216" i="5"/>
  <c r="M571" i="5"/>
  <c r="M26" i="5"/>
  <c r="M173" i="5"/>
  <c r="M667" i="5"/>
  <c r="M263" i="5"/>
  <c r="M44" i="5"/>
  <c r="M197" i="5"/>
  <c r="M290" i="5"/>
  <c r="M70" i="5"/>
  <c r="T70" i="5" s="1"/>
  <c r="M317" i="5"/>
  <c r="M674" i="5"/>
  <c r="M280" i="5"/>
  <c r="M52" i="5"/>
  <c r="M91" i="5"/>
  <c r="M483" i="5"/>
  <c r="M720" i="5"/>
  <c r="M453" i="5"/>
  <c r="S453" i="5" s="1"/>
  <c r="M699" i="5"/>
  <c r="M286" i="5"/>
  <c r="M405" i="5"/>
  <c r="M304" i="5"/>
  <c r="M182" i="5"/>
  <c r="M486" i="5"/>
  <c r="M113" i="5"/>
  <c r="M464" i="5"/>
  <c r="S464" i="5" s="1"/>
  <c r="M500" i="5"/>
  <c r="M217" i="5"/>
  <c r="M308" i="5"/>
  <c r="M485" i="5"/>
  <c r="M569" i="5"/>
  <c r="M129" i="5"/>
  <c r="M223" i="5"/>
  <c r="M418" i="5"/>
  <c r="M648" i="5"/>
  <c r="M24" i="5"/>
  <c r="M389" i="5"/>
  <c r="M25" i="5"/>
  <c r="M162" i="5"/>
  <c r="M218" i="5"/>
  <c r="M64" i="5"/>
  <c r="M287" i="5"/>
  <c r="M348" i="5"/>
  <c r="M407" i="5"/>
  <c r="M154" i="5"/>
  <c r="M315" i="5"/>
  <c r="M519" i="5"/>
  <c r="M300" i="5"/>
  <c r="M472" i="5"/>
  <c r="M615" i="5"/>
  <c r="M205" i="5"/>
  <c r="M552" i="5"/>
  <c r="M378" i="5"/>
  <c r="M188" i="5"/>
  <c r="M56" i="5"/>
  <c r="M294" i="5"/>
  <c r="M461" i="5"/>
  <c r="M9" i="5"/>
  <c r="M172" i="5"/>
  <c r="M404" i="5"/>
  <c r="M390" i="5"/>
  <c r="M427" i="5"/>
  <c r="M125" i="5"/>
  <c r="M533" i="5"/>
  <c r="M701" i="5"/>
  <c r="M139" i="5"/>
  <c r="M232" i="5"/>
  <c r="M14" i="5"/>
  <c r="M69" i="5"/>
  <c r="M311" i="5"/>
  <c r="M410" i="5"/>
  <c r="M439" i="5"/>
  <c r="M187" i="5"/>
  <c r="M610" i="5"/>
  <c r="M503" i="5"/>
  <c r="M599" i="5"/>
  <c r="M135" i="5"/>
  <c r="M285" i="5"/>
  <c r="M22" i="5"/>
  <c r="M411" i="5"/>
  <c r="M512" i="5"/>
  <c r="M176" i="5"/>
  <c r="M293" i="5"/>
  <c r="M105" i="5"/>
  <c r="M579" i="5"/>
  <c r="M425" i="5"/>
  <c r="M393" i="5"/>
  <c r="M709" i="5"/>
  <c r="M321" i="5"/>
  <c r="M449" i="5"/>
  <c r="M50" i="5"/>
  <c r="M636" i="5"/>
  <c r="M226" i="5"/>
  <c r="M708" i="5"/>
  <c r="M104" i="5"/>
  <c r="M391" i="5"/>
  <c r="M238" i="5"/>
  <c r="M452" i="5"/>
  <c r="M66" i="5"/>
  <c r="M189" i="5"/>
  <c r="M383" i="5"/>
  <c r="M51" i="5"/>
  <c r="M526" i="5"/>
  <c r="M100" i="5"/>
  <c r="M190" i="5"/>
  <c r="M248" i="5"/>
  <c r="M46" i="5"/>
  <c r="M214" i="5"/>
  <c r="M395" i="5"/>
  <c r="M598" i="5"/>
  <c r="M208" i="5"/>
  <c r="M324" i="5"/>
  <c r="M554" i="5"/>
  <c r="M102" i="5"/>
  <c r="M459" i="5"/>
  <c r="M462" i="5"/>
  <c r="M215" i="5"/>
  <c r="M609" i="5"/>
  <c r="M157" i="5"/>
  <c r="M605" i="5"/>
  <c r="M35" i="5"/>
  <c r="M356" i="5"/>
  <c r="M580" i="5"/>
  <c r="M255" i="5"/>
  <c r="M5" i="5"/>
  <c r="M145" i="5"/>
  <c r="M376" i="5"/>
  <c r="M525" i="5"/>
  <c r="T525" i="5" s="1"/>
  <c r="M544" i="5"/>
  <c r="M146" i="5"/>
  <c r="M508" i="5"/>
  <c r="M15" i="5"/>
  <c r="M111" i="5"/>
  <c r="M339" i="5"/>
  <c r="M402" i="5"/>
  <c r="M455" i="5"/>
  <c r="M506" i="5"/>
  <c r="M58" i="5"/>
  <c r="M240" i="5"/>
  <c r="M417" i="5"/>
  <c r="M250" i="5"/>
  <c r="M144" i="5"/>
  <c r="M397" i="5"/>
  <c r="M164" i="5"/>
  <c r="M591" i="5"/>
  <c r="M228" i="5"/>
  <c r="M534" i="5"/>
  <c r="M213" i="5"/>
  <c r="M327" i="5"/>
  <c r="M296" i="5"/>
  <c r="M233" i="5"/>
  <c r="M517" i="5"/>
  <c r="M629" i="5"/>
  <c r="M299" i="5"/>
  <c r="M33" i="5"/>
  <c r="M322" i="5"/>
  <c r="M362" i="5"/>
  <c r="M132" i="5"/>
  <c r="M198" i="5"/>
  <c r="M445" i="5"/>
  <c r="M252" i="5"/>
  <c r="M136" i="5"/>
  <c r="M318" i="5"/>
  <c r="M11" i="5"/>
  <c r="M186" i="5"/>
  <c r="M249" i="5"/>
  <c r="M434" i="5"/>
  <c r="M128" i="5"/>
  <c r="M276" i="5"/>
  <c r="M426" i="5"/>
  <c r="M655" i="5"/>
  <c r="M415" i="5"/>
  <c r="M528" i="5"/>
  <c r="M28" i="5"/>
  <c r="M429" i="5"/>
  <c r="M535" i="5"/>
  <c r="M183" i="5"/>
  <c r="M121" i="5"/>
  <c r="M334" i="5"/>
  <c r="M532" i="5"/>
  <c r="M131" i="5"/>
  <c r="M224" i="5"/>
  <c r="M412" i="5"/>
  <c r="M596" i="5"/>
  <c r="M584" i="5"/>
  <c r="M363" i="5"/>
  <c r="M62" i="5"/>
  <c r="M207" i="5"/>
  <c r="M298" i="5"/>
  <c r="M337" i="5"/>
  <c r="M600" i="5"/>
  <c r="M19" i="5"/>
  <c r="M303" i="5"/>
  <c r="M72" i="5"/>
  <c r="M538" i="5"/>
  <c r="M619" i="5"/>
  <c r="M268" i="5"/>
  <c r="M93" i="5"/>
  <c r="M602" i="5"/>
  <c r="M567" i="5"/>
  <c r="M275" i="5"/>
  <c r="M560" i="5"/>
  <c r="S560" i="5" s="1"/>
  <c r="M302" i="5"/>
  <c r="M515" i="5"/>
  <c r="M603" i="5"/>
  <c r="M257" i="5"/>
  <c r="M361" i="5"/>
  <c r="M42" i="5"/>
  <c r="M193" i="5"/>
  <c r="M435" i="5"/>
  <c r="M179" i="5"/>
  <c r="M465" i="5"/>
  <c r="M662" i="5"/>
  <c r="M262" i="5"/>
  <c r="M20" i="5"/>
  <c r="M301" i="5"/>
  <c r="M181" i="5"/>
  <c r="M292" i="5"/>
  <c r="M270" i="5"/>
  <c r="M626" i="5"/>
  <c r="M68" i="5"/>
  <c r="M266" i="5"/>
  <c r="M229" i="5"/>
  <c r="M438" i="5"/>
  <c r="M576" i="5"/>
  <c r="M122" i="5"/>
  <c r="M289" i="5"/>
  <c r="M320" i="5"/>
  <c r="M505" i="5"/>
  <c r="M137" i="5"/>
  <c r="M509" i="5"/>
  <c r="M60" i="5"/>
  <c r="M514" i="5"/>
  <c r="M148" i="5"/>
  <c r="S148" i="5" s="1"/>
  <c r="M520" i="5"/>
  <c r="M258" i="5"/>
  <c r="M115" i="5"/>
  <c r="M253" i="5"/>
  <c r="M210" i="5"/>
  <c r="M331" i="5"/>
  <c r="M685" i="5"/>
  <c r="M368" i="5"/>
  <c r="M542" i="5"/>
  <c r="M366" i="5"/>
  <c r="M171" i="5"/>
  <c r="M63" i="5"/>
  <c r="M153" i="5"/>
  <c r="M568" i="5"/>
  <c r="M92" i="5"/>
  <c r="M49" i="5"/>
  <c r="M380" i="5"/>
  <c r="M612" i="5"/>
  <c r="M88" i="5"/>
  <c r="M312" i="5"/>
  <c r="M451" i="5"/>
  <c r="M114" i="5"/>
  <c r="M621" i="5"/>
  <c r="T621" i="5" s="1"/>
  <c r="M291" i="5"/>
  <c r="M295" i="5"/>
  <c r="M202" i="5"/>
  <c r="M343" i="5"/>
  <c r="M414" i="5"/>
  <c r="M235" i="5"/>
  <c r="M367" i="5"/>
  <c r="M400" i="5"/>
  <c r="M175" i="5"/>
  <c r="S175" i="5" s="1"/>
  <c r="M95" i="5"/>
  <c r="M246" i="5"/>
  <c r="M76" i="5"/>
  <c r="M241" i="5"/>
  <c r="M638" i="5"/>
  <c r="M381" i="5"/>
  <c r="M588" i="5"/>
  <c r="M279" i="5"/>
  <c r="M495" i="5"/>
  <c r="M594" i="5"/>
  <c r="M45" i="5"/>
  <c r="M17" i="5"/>
  <c r="M364" i="5"/>
  <c r="M349" i="5"/>
  <c r="M256" i="5"/>
  <c r="M377" i="5"/>
  <c r="M608" i="5"/>
  <c r="M385" i="5"/>
  <c r="M722" i="5"/>
  <c r="M333" i="5"/>
  <c r="M110" i="5"/>
  <c r="M345" i="5"/>
  <c r="M119" i="5"/>
  <c r="M516" i="5"/>
  <c r="M29" i="5"/>
  <c r="M67" i="5"/>
  <c r="M305" i="5"/>
  <c r="M101" i="5"/>
  <c r="M490" i="5"/>
  <c r="M630" i="5"/>
  <c r="S630" i="5" s="1"/>
  <c r="M659" i="5"/>
  <c r="M352" i="5"/>
  <c r="M566" i="5"/>
  <c r="M577" i="5"/>
  <c r="M123" i="5"/>
  <c r="M259" i="5"/>
  <c r="M59" i="5"/>
  <c r="M379" i="5"/>
  <c r="M323" i="5"/>
  <c r="M98" i="5"/>
  <c r="M274" i="5"/>
  <c r="M31" i="5"/>
  <c r="M185" i="5"/>
  <c r="M440" i="5"/>
  <c r="M212" i="5"/>
  <c r="M549" i="5"/>
  <c r="M79" i="5"/>
  <c r="M551" i="5"/>
  <c r="M140" i="5"/>
  <c r="M504" i="5"/>
  <c r="M314" i="5"/>
  <c r="M653" i="5"/>
  <c r="M271" i="5"/>
  <c r="M546" i="5"/>
  <c r="M480" i="5"/>
  <c r="M450" i="5"/>
  <c r="M536" i="5"/>
  <c r="M48" i="5"/>
  <c r="M473" i="5"/>
  <c r="M27" i="5"/>
  <c r="M38" i="5"/>
  <c r="M149" i="5"/>
  <c r="M89" i="5"/>
  <c r="M406" i="5"/>
  <c r="M319" i="5"/>
  <c r="M637" i="5"/>
  <c r="M714" i="5"/>
  <c r="M78" i="5"/>
  <c r="M555" i="5"/>
  <c r="M12" i="5"/>
  <c r="M74" i="5"/>
  <c r="M441" i="5"/>
  <c r="M313" i="5"/>
  <c r="M117" i="5"/>
  <c r="M556" i="5"/>
  <c r="M458" i="5"/>
  <c r="M134" i="5"/>
  <c r="M21" i="5"/>
  <c r="M340" i="5"/>
  <c r="M553" i="5"/>
  <c r="M199" i="5"/>
  <c r="M267" i="5"/>
  <c r="M527" i="5"/>
  <c r="M180" i="5"/>
  <c r="M575" i="5"/>
  <c r="M196" i="5"/>
  <c r="M467" i="5"/>
  <c r="M570" i="5"/>
  <c r="S570" i="5" s="1"/>
  <c r="M316" i="5"/>
  <c r="M460" i="5"/>
  <c r="M151" i="5"/>
  <c r="M372" i="5"/>
  <c r="M695" i="5"/>
  <c r="M80" i="5"/>
  <c r="M572" i="5"/>
  <c r="M34" i="5"/>
  <c r="M158" i="5"/>
  <c r="M360" i="5"/>
  <c r="M518" i="5"/>
  <c r="M39" i="5"/>
  <c r="M309" i="5"/>
  <c r="M585" i="5"/>
  <c r="M499" i="5"/>
  <c r="M244" i="5"/>
  <c r="M306" i="5"/>
  <c r="M43" i="5"/>
  <c r="M227" i="5"/>
  <c r="M75" i="5"/>
  <c r="M211" i="5"/>
  <c r="M124" i="5"/>
  <c r="M422" i="5"/>
  <c r="M221" i="5"/>
  <c r="M654" i="5"/>
  <c r="M717" i="5"/>
  <c r="M61" i="5"/>
  <c r="M194" i="5"/>
  <c r="M423" i="5"/>
  <c r="M118" i="5"/>
  <c r="M475" i="5"/>
  <c r="M261" i="5"/>
  <c r="M53" i="5"/>
  <c r="M529" i="5"/>
  <c r="M204" i="5"/>
  <c r="M641" i="5"/>
  <c r="M586" i="5"/>
  <c r="M165" i="5"/>
  <c r="M284" i="5"/>
  <c r="M36" i="5"/>
  <c r="M97" i="5"/>
  <c r="M642" i="5"/>
  <c r="M174" i="5"/>
  <c r="M90" i="5"/>
  <c r="M273" i="5"/>
  <c r="M178" i="5"/>
  <c r="M347" i="5"/>
  <c r="M243" i="5"/>
  <c r="M7" i="5"/>
  <c r="M408" i="5"/>
  <c r="M86" i="5"/>
  <c r="M443" i="5"/>
  <c r="M627" i="5"/>
  <c r="M109" i="5"/>
  <c r="M712" i="5"/>
  <c r="M159" i="5"/>
  <c r="M234" i="5"/>
  <c r="M651" i="5"/>
  <c r="M107" i="5"/>
  <c r="M160" i="5"/>
  <c r="M338" i="5"/>
  <c r="M679" i="5"/>
  <c r="M112" i="5"/>
  <c r="M177" i="5"/>
  <c r="M96" i="5"/>
  <c r="M130" i="5"/>
  <c r="M470" i="5"/>
  <c r="M469" i="5"/>
  <c r="M277" i="5"/>
  <c r="M2" i="5"/>
  <c r="M307" i="5"/>
  <c r="M281" i="5"/>
  <c r="M471" i="5"/>
  <c r="M272" i="5"/>
  <c r="M57" i="5"/>
  <c r="M254" i="5"/>
  <c r="M141" i="5"/>
  <c r="M329" i="5"/>
  <c r="M335" i="5"/>
  <c r="M245" i="5"/>
  <c r="M6" i="5"/>
  <c r="M357" i="5"/>
  <c r="M65" i="5"/>
  <c r="M478" i="5"/>
  <c r="M94" i="5"/>
  <c r="M454" i="5"/>
  <c r="T454" i="5" s="1"/>
  <c r="M346" i="5"/>
  <c r="M330" i="5"/>
  <c r="M41" i="5"/>
  <c r="M482" i="5"/>
  <c r="M428" i="5"/>
  <c r="M170" i="5"/>
  <c r="M384" i="5"/>
  <c r="M328" i="5"/>
  <c r="M557" i="5"/>
  <c r="M481" i="5"/>
  <c r="M155" i="5"/>
  <c r="M396" i="5"/>
  <c r="M203" i="5"/>
  <c r="M614" i="5"/>
  <c r="M108" i="5"/>
  <c r="M524" i="5"/>
  <c r="M354" i="5"/>
  <c r="M8" i="5"/>
  <c r="M81" i="5"/>
  <c r="M152" i="5"/>
  <c r="M487" i="5"/>
  <c r="M403" i="5"/>
  <c r="M409" i="5"/>
  <c r="M30" i="5"/>
  <c r="M595" i="5"/>
  <c r="M4" i="5"/>
  <c r="M82" i="5"/>
  <c r="M55" i="5"/>
  <c r="M430" i="5"/>
  <c r="M127" i="5"/>
  <c r="M446" i="5"/>
  <c r="M355" i="5"/>
  <c r="M688" i="5"/>
  <c r="S688" i="5" s="1"/>
  <c r="M476" i="5"/>
  <c r="M209" i="5"/>
  <c r="M161" i="5"/>
  <c r="M195" i="5"/>
  <c r="M543" i="5"/>
  <c r="M83" i="5"/>
  <c r="M85" i="5"/>
  <c r="M561" i="5"/>
  <c r="M166" i="5"/>
  <c r="M432" i="5"/>
  <c r="M604" i="5"/>
  <c r="M225" i="5"/>
  <c r="M10" i="5"/>
  <c r="M649" i="5"/>
  <c r="M13" i="5"/>
  <c r="M167" i="5"/>
  <c r="M73" i="5"/>
  <c r="M590" i="5"/>
  <c r="M147" i="5"/>
  <c r="M242" i="5"/>
  <c r="M616" i="5"/>
  <c r="M54" i="5"/>
  <c r="M463" i="5"/>
  <c r="M370" i="5"/>
  <c r="M601" i="5"/>
  <c r="M32" i="5"/>
  <c r="M236" i="5"/>
  <c r="M513" i="5"/>
  <c r="M133" i="5"/>
  <c r="M479" i="5"/>
  <c r="M77" i="5"/>
  <c r="M278" i="5"/>
  <c r="M37" i="5"/>
  <c r="M351" i="5"/>
  <c r="M420" i="5"/>
  <c r="M200" i="5"/>
  <c r="M374" i="5"/>
  <c r="M444" i="5"/>
  <c r="M583" i="5"/>
  <c r="M206" i="5"/>
  <c r="M283" i="5"/>
  <c r="M264" i="5"/>
  <c r="M336" i="5"/>
  <c r="M419" i="5"/>
  <c r="M581" i="5"/>
  <c r="M231" i="5"/>
  <c r="M563" i="5"/>
  <c r="M201" i="5"/>
  <c r="M222" i="5"/>
  <c r="T222" i="5" s="1"/>
  <c r="M589" i="5"/>
  <c r="M99" i="5"/>
  <c r="M373" i="5"/>
  <c r="M103" i="5"/>
  <c r="M150" i="5"/>
  <c r="M388" i="5"/>
  <c r="M247" i="5"/>
  <c r="M540" i="5"/>
  <c r="M401" i="5"/>
  <c r="M502" i="5"/>
  <c r="M436" i="5"/>
  <c r="M457" i="5"/>
  <c r="M142" i="5"/>
  <c r="M564" i="5"/>
  <c r="M156" i="5"/>
  <c r="M656" i="5"/>
  <c r="M574" i="5"/>
  <c r="M587" i="5"/>
  <c r="M371" i="5"/>
  <c r="Q68" i="5"/>
  <c r="Q18" i="5"/>
  <c r="Q451" i="5"/>
  <c r="S451" i="5" s="1"/>
  <c r="Q115" i="5"/>
  <c r="Q93" i="5"/>
  <c r="Q91" i="5"/>
  <c r="Q591" i="5"/>
  <c r="Q327" i="5"/>
  <c r="Q486" i="5"/>
  <c r="Q104" i="5"/>
  <c r="Q297" i="5"/>
  <c r="Q59" i="5"/>
  <c r="Q556" i="5"/>
  <c r="Q469" i="5"/>
  <c r="Q75" i="5"/>
  <c r="Q340" i="5"/>
  <c r="Q276" i="5"/>
  <c r="Q328" i="5"/>
  <c r="Q420" i="5"/>
  <c r="Q205" i="5"/>
  <c r="Q474" i="5"/>
  <c r="Q225" i="5"/>
  <c r="Q390" i="5"/>
  <c r="Q614" i="5"/>
  <c r="Q71" i="5"/>
  <c r="Q65" i="5"/>
  <c r="Q204" i="5"/>
  <c r="Q105" i="5"/>
  <c r="Q332" i="5"/>
  <c r="S332" i="5" s="1"/>
  <c r="Q585" i="5"/>
  <c r="Q405" i="5"/>
  <c r="Q663" i="5"/>
  <c r="Q123" i="5"/>
  <c r="Q414" i="5"/>
  <c r="Q148" i="5"/>
  <c r="Q72" i="5"/>
  <c r="Q160" i="5"/>
  <c r="Q106" i="5"/>
  <c r="Q403" i="5"/>
  <c r="Q564" i="5"/>
  <c r="Q409" i="5"/>
  <c r="Q40" i="5"/>
  <c r="Q113" i="5"/>
  <c r="Q33" i="5"/>
  <c r="Q601" i="5"/>
  <c r="Q129" i="5"/>
  <c r="Q432" i="5"/>
  <c r="Q503" i="5"/>
  <c r="Q23" i="5"/>
  <c r="Q285" i="5"/>
  <c r="Q258" i="5"/>
  <c r="Q289" i="5"/>
  <c r="Q177" i="5"/>
  <c r="Q269" i="5"/>
  <c r="Q216" i="5"/>
  <c r="Q313" i="5"/>
  <c r="Q156" i="5"/>
  <c r="Q174" i="5"/>
  <c r="Q98" i="5"/>
  <c r="Q430" i="5"/>
  <c r="T669" i="5"/>
  <c r="Q463" i="5"/>
  <c r="Q111" i="5"/>
  <c r="Q427" i="5"/>
  <c r="Q376" i="5"/>
  <c r="Q5" i="5"/>
  <c r="Q188" i="5"/>
  <c r="S188" i="5" s="1"/>
  <c r="Q605" i="5"/>
  <c r="Q347" i="5"/>
  <c r="Q185" i="5"/>
  <c r="Q484" i="5"/>
  <c r="Q362" i="5"/>
  <c r="Q120" i="5"/>
  <c r="Q560" i="5"/>
  <c r="Q122" i="5"/>
  <c r="Q576" i="5"/>
  <c r="Q512" i="5"/>
  <c r="Q229" i="5"/>
  <c r="Q8" i="5"/>
  <c r="P119" i="5"/>
  <c r="P339" i="5"/>
  <c r="P543" i="5"/>
  <c r="P627" i="5"/>
  <c r="P131" i="5"/>
  <c r="P188" i="5"/>
  <c r="P196" i="5"/>
  <c r="P557" i="5"/>
  <c r="P419" i="5"/>
  <c r="P483" i="5"/>
  <c r="P268" i="5"/>
  <c r="O226" i="5"/>
  <c r="O555" i="5"/>
  <c r="O645" i="5"/>
  <c r="N494" i="5"/>
  <c r="N114" i="5"/>
  <c r="N53" i="5"/>
  <c r="M757" i="5"/>
  <c r="L330" i="5"/>
  <c r="T675" i="5"/>
  <c r="Q524" i="5"/>
  <c r="Q234" i="5"/>
  <c r="Q583" i="5"/>
  <c r="Q159" i="5"/>
  <c r="Q69" i="5"/>
  <c r="Q6" i="5"/>
  <c r="Q473" i="5"/>
  <c r="Q109" i="5"/>
  <c r="Q578" i="5"/>
  <c r="Q443" i="5"/>
  <c r="Q203" i="5"/>
  <c r="Q141" i="5"/>
  <c r="Q294" i="5"/>
  <c r="Q17" i="5"/>
  <c r="Q200" i="5"/>
  <c r="Q272" i="5"/>
  <c r="Q528" i="5"/>
  <c r="Q381" i="5"/>
  <c r="Q549" i="5"/>
  <c r="Q154" i="5"/>
  <c r="Q440" i="5"/>
  <c r="Q307" i="5"/>
  <c r="Q170" i="5"/>
  <c r="Q31" i="5"/>
  <c r="Q510" i="5"/>
  <c r="Q175" i="5"/>
  <c r="Q25" i="5"/>
  <c r="Q323" i="5"/>
  <c r="Q530" i="5"/>
  <c r="Q166" i="5"/>
  <c r="Q97" i="5"/>
  <c r="Q380" i="5"/>
  <c r="S380" i="5" s="1"/>
  <c r="Q263" i="5"/>
  <c r="Q74" i="5"/>
  <c r="Q629" i="5"/>
  <c r="Q517" i="5"/>
  <c r="Q153" i="5"/>
  <c r="Q603" i="5"/>
  <c r="Q50" i="5"/>
  <c r="Q344" i="5"/>
  <c r="Q165" i="5"/>
  <c r="Q112" i="5"/>
  <c r="Q534" i="5"/>
  <c r="Q275" i="5"/>
  <c r="Q487" i="5"/>
  <c r="Q630" i="5"/>
  <c r="Q397" i="5"/>
  <c r="Q237" i="5"/>
  <c r="Q317" i="5"/>
  <c r="Q70" i="5"/>
  <c r="Q290" i="5"/>
  <c r="Q197" i="5"/>
  <c r="Q44" i="5"/>
  <c r="K311" i="5"/>
  <c r="U311" i="5" s="1"/>
  <c r="K563" i="5"/>
  <c r="K200" i="5"/>
  <c r="S200" i="5" s="1"/>
  <c r="K422" i="5"/>
  <c r="K181" i="5"/>
  <c r="K662" i="5"/>
  <c r="K36" i="5"/>
  <c r="K60" i="5"/>
  <c r="K494" i="5"/>
  <c r="K677" i="5"/>
  <c r="K498" i="5"/>
  <c r="U477" i="5"/>
  <c r="Q337" i="5"/>
  <c r="Q457" i="5"/>
  <c r="Q311" i="5"/>
  <c r="Q77" i="5"/>
  <c r="Q436" i="5"/>
  <c r="Q80" i="5"/>
  <c r="Q593" i="5"/>
  <c r="Q385" i="5"/>
  <c r="Q608" i="5"/>
  <c r="Q372" i="5"/>
  <c r="Q256" i="5"/>
  <c r="Q86" i="5"/>
  <c r="Q461" i="5"/>
  <c r="Q316" i="5"/>
  <c r="Q133" i="5"/>
  <c r="Q476" i="5"/>
  <c r="Q196" i="5"/>
  <c r="Q279" i="5"/>
  <c r="Q557" i="5"/>
  <c r="Q527" i="5"/>
  <c r="Q415" i="5"/>
  <c r="Q519" i="5"/>
  <c r="Q315" i="5"/>
  <c r="Q124" i="5"/>
  <c r="Q273" i="5"/>
  <c r="Q181" i="5"/>
  <c r="Q13" i="5"/>
  <c r="Q318" i="5"/>
  <c r="Q162" i="5"/>
  <c r="Q252" i="5"/>
  <c r="Q198" i="5"/>
  <c r="Q132" i="5"/>
  <c r="Q308" i="5"/>
  <c r="Q217" i="5"/>
  <c r="Q343" i="5"/>
  <c r="Q92" i="5"/>
  <c r="Q244" i="5"/>
  <c r="Q233" i="5"/>
  <c r="Q413" i="5"/>
  <c r="Q295" i="5"/>
  <c r="Q78" i="5"/>
  <c r="Q228" i="5"/>
  <c r="Q425" i="5"/>
  <c r="Q370" i="5"/>
  <c r="Q94" i="5"/>
  <c r="Q394" i="5"/>
  <c r="Q144" i="5"/>
  <c r="Q438" i="5"/>
  <c r="Q22" i="5"/>
  <c r="Q206" i="5"/>
  <c r="Q149" i="5"/>
  <c r="Q39" i="5"/>
  <c r="K27" i="5"/>
  <c r="K224" i="5"/>
  <c r="K35" i="5"/>
  <c r="K102" i="5"/>
  <c r="K21" i="5"/>
  <c r="K421" i="5"/>
  <c r="S421" i="5" s="1"/>
  <c r="K539" i="5"/>
  <c r="K759" i="5"/>
  <c r="K487" i="5"/>
  <c r="K625" i="5"/>
  <c r="Q506" i="5"/>
  <c r="Q455" i="5"/>
  <c r="Q345" i="5"/>
  <c r="Q83" i="5"/>
  <c r="Q27" i="5"/>
  <c r="Q572" i="5"/>
  <c r="Q333" i="5"/>
  <c r="Q684" i="5"/>
  <c r="Q596" i="5"/>
  <c r="Q377" i="5"/>
  <c r="Q194" i="5"/>
  <c r="Q151" i="5"/>
  <c r="Q618" i="5"/>
  <c r="Q364" i="5"/>
  <c r="Q155" i="5"/>
  <c r="Q467" i="5"/>
  <c r="Q378" i="5"/>
  <c r="Q401" i="5"/>
  <c r="Q180" i="5"/>
  <c r="Q102" i="5"/>
  <c r="Q324" i="5"/>
  <c r="Q212" i="5"/>
  <c r="Q246" i="5"/>
  <c r="Q287" i="5"/>
  <c r="Q32" i="5"/>
  <c r="Q248" i="5"/>
  <c r="Q190" i="5"/>
  <c r="Q100" i="5"/>
  <c r="Q51" i="5"/>
  <c r="Q418" i="5"/>
  <c r="Q189" i="5"/>
  <c r="Q66" i="5"/>
  <c r="Q612" i="5"/>
  <c r="T612" i="5" s="1"/>
  <c r="Q259" i="5"/>
  <c r="Q36" i="5"/>
  <c r="Q361" i="5"/>
  <c r="Q30" i="5"/>
  <c r="Q571" i="5"/>
  <c r="Q226" i="5"/>
  <c r="Q12" i="5"/>
  <c r="Q103" i="5"/>
  <c r="Q373" i="5"/>
  <c r="Q171" i="5"/>
  <c r="Q164" i="5"/>
  <c r="Q101" i="5"/>
  <c r="Q99" i="5"/>
  <c r="Q305" i="5"/>
  <c r="Q176" i="5"/>
  <c r="Q81" i="5"/>
  <c r="Q282" i="5"/>
  <c r="Q303" i="5"/>
  <c r="Q29" i="5"/>
  <c r="Q354" i="5"/>
  <c r="K261" i="5"/>
  <c r="K701" i="5"/>
  <c r="K155" i="5"/>
  <c r="K221" i="5"/>
  <c r="K154" i="5"/>
  <c r="K227" i="5"/>
  <c r="K612" i="5"/>
  <c r="K233" i="5"/>
  <c r="K659" i="5"/>
  <c r="K52" i="5"/>
  <c r="K733" i="5"/>
  <c r="U733" i="5" s="1"/>
  <c r="K39" i="5"/>
  <c r="K148" i="5"/>
  <c r="K312" i="5"/>
  <c r="K18" i="5"/>
  <c r="K81" i="5"/>
  <c r="K451" i="5"/>
  <c r="K512" i="5"/>
  <c r="K576" i="5"/>
  <c r="S576" i="5" s="1"/>
  <c r="K122" i="5"/>
  <c r="K280" i="5"/>
  <c r="K397" i="5"/>
  <c r="K94" i="5"/>
  <c r="K398" i="5"/>
  <c r="U398" i="5" s="1"/>
  <c r="K602" i="5"/>
  <c r="U602" i="5" s="1"/>
  <c r="K744" i="5"/>
  <c r="U744" i="5" s="1"/>
  <c r="K320" i="5"/>
  <c r="S320" i="5" s="1"/>
  <c r="K591" i="5"/>
  <c r="K757" i="5"/>
  <c r="K453" i="5"/>
  <c r="K560" i="5"/>
  <c r="K649" i="5"/>
  <c r="K137" i="5"/>
  <c r="K219" i="5"/>
  <c r="K620" i="5"/>
  <c r="S620" i="5" s="1"/>
  <c r="K50" i="5"/>
  <c r="S50" i="5" s="1"/>
  <c r="K515" i="5"/>
  <c r="K675" i="5"/>
  <c r="U675" i="5" s="1"/>
  <c r="K749" i="5"/>
  <c r="K182" i="5"/>
  <c r="K548" i="5"/>
  <c r="K708" i="5"/>
  <c r="K30" i="5"/>
  <c r="K306" i="5"/>
  <c r="K511" i="5"/>
  <c r="U511" i="5" s="1"/>
  <c r="K752" i="5"/>
  <c r="U752" i="5" s="1"/>
  <c r="K238" i="5"/>
  <c r="K380" i="5"/>
  <c r="K565" i="5"/>
  <c r="K732" i="5"/>
  <c r="K132" i="5"/>
  <c r="S132" i="5" s="1"/>
  <c r="K156" i="5"/>
  <c r="K470" i="5"/>
  <c r="K465" i="5"/>
  <c r="K694" i="5"/>
  <c r="U694" i="5" s="1"/>
  <c r="K755" i="5"/>
  <c r="K51" i="5"/>
  <c r="K469" i="5"/>
  <c r="K55" i="5"/>
  <c r="U55" i="5" s="1"/>
  <c r="K175" i="5"/>
  <c r="K318" i="5"/>
  <c r="K11" i="5"/>
  <c r="K95" i="5"/>
  <c r="K185" i="5"/>
  <c r="K246" i="5"/>
  <c r="K598" i="5"/>
  <c r="K281" i="5"/>
  <c r="K236" i="5"/>
  <c r="S236" i="5" s="1"/>
  <c r="K549" i="5"/>
  <c r="K676" i="5"/>
  <c r="K789" i="5"/>
  <c r="U789" i="5" s="1"/>
  <c r="K415" i="5"/>
  <c r="K527" i="5"/>
  <c r="K557" i="5"/>
  <c r="K243" i="5"/>
  <c r="K609" i="5"/>
  <c r="K157" i="5"/>
  <c r="K545" i="5"/>
  <c r="K594" i="5"/>
  <c r="K45" i="5"/>
  <c r="K467" i="5"/>
  <c r="K546" i="5"/>
  <c r="K717" i="5"/>
  <c r="T717" i="5" s="1"/>
  <c r="K147" i="5"/>
  <c r="K334" i="5"/>
  <c r="K460" i="5"/>
  <c r="K86" i="5"/>
  <c r="K242" i="5"/>
  <c r="K376" i="5"/>
  <c r="K444" i="5"/>
  <c r="K627" i="5"/>
  <c r="S627" i="5" s="1"/>
  <c r="K195" i="5"/>
  <c r="K584" i="5"/>
  <c r="K783" i="5"/>
  <c r="U783" i="5" s="1"/>
  <c r="K333" i="5"/>
  <c r="K572" i="5"/>
  <c r="K15" i="5"/>
  <c r="K108" i="5"/>
  <c r="K159" i="5"/>
  <c r="K457" i="5"/>
  <c r="K647" i="5"/>
  <c r="K119" i="5"/>
  <c r="K463" i="5"/>
  <c r="K651" i="5"/>
  <c r="K626" i="5"/>
  <c r="K58" i="5"/>
  <c r="K107" i="5"/>
  <c r="U107" i="5" s="1"/>
  <c r="K266" i="5"/>
  <c r="K67" i="5"/>
  <c r="K456" i="5"/>
  <c r="K607" i="5"/>
  <c r="K693" i="5"/>
  <c r="U693" i="5" s="1"/>
  <c r="K115" i="5"/>
  <c r="K293" i="5"/>
  <c r="K93" i="5"/>
  <c r="K319" i="5"/>
  <c r="K488" i="5"/>
  <c r="K734" i="5"/>
  <c r="K368" i="5"/>
  <c r="K641" i="5"/>
  <c r="K275" i="5"/>
  <c r="K534" i="5"/>
  <c r="K142" i="5"/>
  <c r="K168" i="5"/>
  <c r="K302" i="5"/>
  <c r="K555" i="5"/>
  <c r="K63" i="5"/>
  <c r="K409" i="5"/>
  <c r="K700" i="5"/>
  <c r="S700" i="5" s="1"/>
  <c r="K40" i="5"/>
  <c r="U40" i="5" s="1"/>
  <c r="K216" i="5"/>
  <c r="U216" i="5" s="1"/>
  <c r="K568" i="5"/>
  <c r="K104" i="5"/>
  <c r="K284" i="5"/>
  <c r="K42" i="5"/>
  <c r="K96" i="5"/>
  <c r="K297" i="5"/>
  <c r="K485" i="5"/>
  <c r="K727" i="5"/>
  <c r="K97" i="5"/>
  <c r="K166" i="5"/>
  <c r="K530" i="5"/>
  <c r="K670" i="5"/>
  <c r="K745" i="5"/>
  <c r="U745" i="5" s="1"/>
  <c r="K24" i="5"/>
  <c r="K458" i="5"/>
  <c r="K98" i="5"/>
  <c r="K301" i="5"/>
  <c r="K430" i="5"/>
  <c r="K46" i="5"/>
  <c r="K214" i="5"/>
  <c r="K348" i="5"/>
  <c r="K553" i="5"/>
  <c r="K208" i="5"/>
  <c r="K324" i="5"/>
  <c r="K554" i="5"/>
  <c r="K746" i="5"/>
  <c r="U746" i="5" s="1"/>
  <c r="K328" i="5"/>
  <c r="K472" i="5"/>
  <c r="K581" i="5"/>
  <c r="K279" i="5"/>
  <c r="K656" i="5"/>
  <c r="K431" i="5"/>
  <c r="K657" i="5"/>
  <c r="S657" i="5" s="1"/>
  <c r="K726" i="5"/>
  <c r="K188" i="5"/>
  <c r="K624" i="5"/>
  <c r="K763" i="5"/>
  <c r="U763" i="5" s="1"/>
  <c r="K209" i="5"/>
  <c r="K374" i="5"/>
  <c r="K349" i="5"/>
  <c r="U349" i="5" s="1"/>
  <c r="K225" i="5"/>
  <c r="K404" i="5"/>
  <c r="K479" i="5"/>
  <c r="K608" i="5"/>
  <c r="K385" i="5"/>
  <c r="K593" i="5"/>
  <c r="K109" i="5"/>
  <c r="K473" i="5"/>
  <c r="K14" i="5"/>
  <c r="K110" i="5"/>
  <c r="K326" i="5"/>
  <c r="K360" i="5"/>
  <c r="K673" i="5"/>
  <c r="K371" i="5"/>
  <c r="K506" i="5"/>
  <c r="K750" i="5"/>
  <c r="K29" i="5"/>
  <c r="K138" i="5"/>
  <c r="K65" i="5"/>
  <c r="K258" i="5"/>
  <c r="K438" i="5"/>
  <c r="K674" i="5"/>
  <c r="K204" i="5"/>
  <c r="K289" i="5"/>
  <c r="K114" i="5"/>
  <c r="K433" i="5"/>
  <c r="K725" i="5"/>
  <c r="U725" i="5" s="1"/>
  <c r="K332" i="5"/>
  <c r="K585" i="5"/>
  <c r="K291" i="5"/>
  <c r="K606" i="5"/>
  <c r="K597" i="5"/>
  <c r="K177" i="5"/>
  <c r="K509" i="5"/>
  <c r="K784" i="5"/>
  <c r="T784" i="5" s="1"/>
  <c r="K611" i="5"/>
  <c r="U611" i="5" s="1"/>
  <c r="K742" i="5"/>
  <c r="K150" i="5"/>
  <c r="K244" i="5"/>
  <c r="K629" i="5"/>
  <c r="K173" i="5"/>
  <c r="K592" i="5"/>
  <c r="U592" i="5" s="1"/>
  <c r="K49" i="5"/>
  <c r="K308" i="5"/>
  <c r="K613" i="5"/>
  <c r="U613" i="5" s="1"/>
  <c r="K66" i="5"/>
  <c r="K235" i="5"/>
  <c r="K367" i="5"/>
  <c r="U367" i="5" s="1"/>
  <c r="K661" i="5"/>
  <c r="K739" i="5"/>
  <c r="K82" i="5"/>
  <c r="K432" i="5"/>
  <c r="K75" i="5"/>
  <c r="K218" i="5"/>
  <c r="K13" i="5"/>
  <c r="K170" i="5"/>
  <c r="K292" i="5"/>
  <c r="K740" i="5"/>
  <c r="K199" i="5"/>
  <c r="K446" i="5"/>
  <c r="K655" i="5"/>
  <c r="K79" i="5"/>
  <c r="K459" i="5"/>
  <c r="K615" i="5"/>
  <c r="K272" i="5"/>
  <c r="K687" i="5"/>
  <c r="K378" i="5"/>
  <c r="K692" i="5"/>
  <c r="K133" i="5"/>
  <c r="K654" i="5"/>
  <c r="T654" i="5" s="1"/>
  <c r="K758" i="5"/>
  <c r="K255" i="5"/>
  <c r="K474" i="5"/>
  <c r="K61" i="5"/>
  <c r="K203" i="5"/>
  <c r="K412" i="5"/>
  <c r="K427" i="5"/>
  <c r="K423" i="5"/>
  <c r="K544" i="5"/>
  <c r="U544" i="5" s="1"/>
  <c r="K139" i="5"/>
  <c r="K614" i="5"/>
  <c r="U614" i="5" s="1"/>
  <c r="K54" i="5"/>
  <c r="K207" i="5"/>
  <c r="K298" i="5"/>
  <c r="K589" i="5"/>
  <c r="K455" i="5"/>
  <c r="K668" i="5"/>
  <c r="S668" i="5" s="1"/>
  <c r="K748" i="5"/>
  <c r="U748" i="5" s="1"/>
  <c r="K71" i="5"/>
  <c r="T71" i="5" s="1"/>
  <c r="K206" i="5"/>
  <c r="K126" i="5"/>
  <c r="K522" i="5"/>
  <c r="K529" i="5"/>
  <c r="K176" i="5"/>
  <c r="K394" i="5"/>
  <c r="S394" i="5" s="1"/>
  <c r="K169" i="5"/>
  <c r="U169" i="5" s="1"/>
  <c r="K490" i="5"/>
  <c r="K630" i="5"/>
  <c r="K483" i="5"/>
  <c r="K787" i="5"/>
  <c r="K586" i="5"/>
  <c r="K723" i="5"/>
  <c r="U723" i="5" s="1"/>
  <c r="K295" i="5"/>
  <c r="K691" i="5"/>
  <c r="K304" i="5"/>
  <c r="K603" i="5"/>
  <c r="K12" i="5"/>
  <c r="K486" i="5"/>
  <c r="K767" i="5"/>
  <c r="K361" i="5"/>
  <c r="K681" i="5"/>
  <c r="S681" i="5" s="1"/>
  <c r="K193" i="5"/>
  <c r="K435" i="5"/>
  <c r="K4" i="5"/>
  <c r="K189" i="5"/>
  <c r="K445" i="5"/>
  <c r="K642" i="5"/>
  <c r="K769" i="5"/>
  <c r="U769" i="5" s="1"/>
  <c r="K252" i="5"/>
  <c r="K20" i="5"/>
  <c r="K336" i="5"/>
  <c r="K2" i="5"/>
  <c r="K127" i="5"/>
  <c r="K419" i="5"/>
  <c r="K128" i="5"/>
  <c r="K270" i="5"/>
  <c r="K682" i="5"/>
  <c r="K768" i="5"/>
  <c r="K347" i="5"/>
  <c r="K688" i="5"/>
  <c r="K230" i="5"/>
  <c r="K239" i="5"/>
  <c r="K678" i="5"/>
  <c r="K7" i="5"/>
  <c r="K481" i="5"/>
  <c r="K774" i="5"/>
  <c r="U774" i="5" s="1"/>
  <c r="K342" i="5"/>
  <c r="K480" i="5"/>
  <c r="K365" i="5"/>
  <c r="K450" i="5"/>
  <c r="K643" i="5"/>
  <c r="S643" i="5" s="1"/>
  <c r="K125" i="5"/>
  <c r="K587" i="5"/>
  <c r="K245" i="5"/>
  <c r="K689" i="5"/>
  <c r="K69" i="5"/>
  <c r="K345" i="5"/>
  <c r="K439" i="5"/>
  <c r="K234" i="5"/>
  <c r="K610" i="5"/>
  <c r="K599" i="5"/>
  <c r="U599" i="5" s="1"/>
  <c r="K149" i="5"/>
  <c r="U149" i="5" s="1"/>
  <c r="K282" i="5"/>
  <c r="K309" i="5"/>
  <c r="K478" i="5"/>
  <c r="K736" i="5"/>
  <c r="K406" i="5"/>
  <c r="K210" i="5"/>
  <c r="K637" i="5"/>
  <c r="K164" i="5"/>
  <c r="K772" i="5"/>
  <c r="U772" i="5" s="1"/>
  <c r="K499" i="5"/>
  <c r="K325" i="5"/>
  <c r="U325" i="5" s="1"/>
  <c r="K321" i="5"/>
  <c r="K776" i="5"/>
  <c r="U776" i="5" s="1"/>
  <c r="K352" i="5"/>
  <c r="K713" i="5"/>
  <c r="U713" i="5" s="1"/>
  <c r="K202" i="5"/>
  <c r="K660" i="5"/>
  <c r="S660" i="5" s="1"/>
  <c r="K74" i="5"/>
  <c r="K500" i="5"/>
  <c r="K259" i="5"/>
  <c r="K595" i="5"/>
  <c r="K88" i="5"/>
  <c r="K387" i="5"/>
  <c r="K492" i="5"/>
  <c r="K710" i="5"/>
  <c r="U710" i="5" s="1"/>
  <c r="K262" i="5"/>
  <c r="K100" i="5"/>
  <c r="K274" i="5"/>
  <c r="K32" i="5"/>
  <c r="K249" i="5"/>
  <c r="K407" i="5"/>
  <c r="K276" i="5"/>
  <c r="K680" i="5"/>
  <c r="U680" i="5" s="1"/>
  <c r="K73" i="5"/>
  <c r="K551" i="5"/>
  <c r="K180" i="5"/>
  <c r="K575" i="5"/>
  <c r="K574" i="5"/>
  <c r="K653" i="5"/>
  <c r="U653" i="5" s="1"/>
  <c r="K356" i="5"/>
  <c r="K764" i="5"/>
  <c r="S764" i="5" s="1"/>
  <c r="K294" i="5"/>
  <c r="K618" i="5"/>
  <c r="K256" i="5"/>
  <c r="K390" i="5"/>
  <c r="K737" i="5"/>
  <c r="U737" i="5" s="1"/>
  <c r="K695" i="5"/>
  <c r="K201" i="5"/>
  <c r="K6" i="5"/>
  <c r="K118" i="5"/>
  <c r="K448" i="5"/>
  <c r="K187" i="5"/>
  <c r="K516" i="5"/>
  <c r="K503" i="5"/>
  <c r="U503" i="5" s="1"/>
  <c r="K53" i="5"/>
  <c r="K290" i="5"/>
  <c r="K229" i="5"/>
  <c r="K644" i="5"/>
  <c r="K160" i="5"/>
  <c r="K47" i="5"/>
  <c r="K370" i="5"/>
  <c r="K696" i="5"/>
  <c r="U696" i="5" s="1"/>
  <c r="K567" i="5"/>
  <c r="K393" i="5"/>
  <c r="K366" i="5"/>
  <c r="K327" i="5"/>
  <c r="K663" i="5"/>
  <c r="U663" i="5" s="1"/>
  <c r="K541" i="5"/>
  <c r="K120" i="5"/>
  <c r="K507" i="5"/>
  <c r="K92" i="5"/>
  <c r="K667" i="5"/>
  <c r="K322" i="5"/>
  <c r="K601" i="5"/>
  <c r="K130" i="5"/>
  <c r="K379" i="5"/>
  <c r="K556" i="5"/>
  <c r="K174" i="5"/>
  <c r="K134" i="5"/>
  <c r="K428" i="5"/>
  <c r="K186" i="5"/>
  <c r="K353" i="5"/>
  <c r="K178" i="5"/>
  <c r="K426" i="5"/>
  <c r="K779" i="5"/>
  <c r="U779" i="5" s="1"/>
  <c r="K528" i="5"/>
  <c r="K205" i="5"/>
  <c r="U205" i="5" s="1"/>
  <c r="K640" i="5"/>
  <c r="S640" i="5" s="1"/>
  <c r="K697" i="5"/>
  <c r="U697" i="5" s="1"/>
  <c r="K183" i="5"/>
  <c r="K590" i="5"/>
  <c r="S590" i="5" s="1"/>
  <c r="K316" i="5"/>
  <c r="K5" i="5"/>
  <c r="K161" i="5"/>
  <c r="K634" i="5"/>
  <c r="K335" i="5"/>
  <c r="K48" i="5"/>
  <c r="K543" i="5"/>
  <c r="K83" i="5"/>
  <c r="K402" i="5"/>
  <c r="K337" i="5"/>
  <c r="K705" i="5"/>
  <c r="U705" i="5" s="1"/>
  <c r="K8" i="5"/>
  <c r="K240" i="5"/>
  <c r="U240" i="5" s="1"/>
  <c r="K22" i="5"/>
  <c r="K573" i="5"/>
  <c r="K735" i="5"/>
  <c r="U735" i="5" s="1"/>
  <c r="K283" i="5"/>
  <c r="K152" i="5"/>
  <c r="K686" i="5"/>
  <c r="K425" i="5"/>
  <c r="K720" i="5"/>
  <c r="K699" i="5"/>
  <c r="K213" i="5"/>
  <c r="K413" i="5"/>
  <c r="K269" i="5"/>
  <c r="K707" i="5"/>
  <c r="K226" i="5"/>
  <c r="K26" i="5"/>
  <c r="K343" i="5"/>
  <c r="U343" i="5" s="1"/>
  <c r="K217" i="5"/>
  <c r="K482" i="5"/>
  <c r="K59" i="5"/>
  <c r="K392" i="5"/>
  <c r="S392" i="5" s="1"/>
  <c r="K400" i="5"/>
  <c r="K777" i="5"/>
  <c r="U777" i="5" s="1"/>
  <c r="K646" i="5"/>
  <c r="K277" i="5"/>
  <c r="K31" i="5"/>
  <c r="K340" i="5"/>
  <c r="K762" i="5"/>
  <c r="U762" i="5" s="1"/>
  <c r="K241" i="5"/>
  <c r="K664" i="5"/>
  <c r="S664" i="5" s="1"/>
  <c r="K355" i="5"/>
  <c r="K462" i="5"/>
  <c r="U462" i="5" s="1"/>
  <c r="K552" i="5"/>
  <c r="T552" i="5" s="1"/>
  <c r="K495" i="5"/>
  <c r="S495" i="5" s="1"/>
  <c r="K781" i="5"/>
  <c r="U781" i="5" s="1"/>
  <c r="K683" i="5"/>
  <c r="U683" i="5" s="1"/>
  <c r="K17" i="5"/>
  <c r="K468" i="5"/>
  <c r="U468" i="5" s="1"/>
  <c r="K151" i="5"/>
  <c r="K329" i="5"/>
  <c r="K616" i="5"/>
  <c r="K722" i="5"/>
  <c r="K288" i="5"/>
  <c r="K34" i="5"/>
  <c r="K339" i="5"/>
  <c r="K583" i="5"/>
  <c r="K600" i="5"/>
  <c r="U600" i="5" s="1"/>
  <c r="K497" i="5"/>
  <c r="K197" i="5"/>
  <c r="U197" i="5" s="1"/>
  <c r="K89" i="5"/>
  <c r="K622" i="5"/>
  <c r="K268" i="5"/>
  <c r="K350" i="5"/>
  <c r="U350" i="5" s="1"/>
  <c r="K741" i="5"/>
  <c r="K718" i="5"/>
  <c r="U718" i="5" s="1"/>
  <c r="K714" i="5"/>
  <c r="K373" i="5"/>
  <c r="K296" i="5"/>
  <c r="K773" i="5"/>
  <c r="U773" i="5" s="1"/>
  <c r="K571" i="5"/>
  <c r="K464" i="5"/>
  <c r="K264" i="5"/>
  <c r="K698" i="5"/>
  <c r="S698" i="5" s="1"/>
  <c r="K198" i="5"/>
  <c r="K550" i="5"/>
  <c r="K323" i="5"/>
  <c r="S323" i="5" s="1"/>
  <c r="K136" i="5"/>
  <c r="K64" i="5"/>
  <c r="K434" i="5"/>
  <c r="K315" i="5"/>
  <c r="K761" i="5"/>
  <c r="S761" i="5" s="1"/>
  <c r="K513" i="5"/>
  <c r="S513" i="5" s="1"/>
  <c r="K401" i="5"/>
  <c r="U401" i="5" s="1"/>
  <c r="K476" i="5"/>
  <c r="K271" i="5"/>
  <c r="K771" i="5"/>
  <c r="K532" i="5"/>
  <c r="U532" i="5" s="1"/>
  <c r="K194" i="5"/>
  <c r="K578" i="5"/>
  <c r="K753" i="5"/>
  <c r="K712" i="5"/>
  <c r="K158" i="5"/>
  <c r="K85" i="5"/>
  <c r="K785" i="5"/>
  <c r="K19" i="5"/>
  <c r="K520" i="5"/>
  <c r="K538" i="5"/>
  <c r="U538" i="5" s="1"/>
  <c r="K731" i="5"/>
  <c r="K99" i="5"/>
  <c r="U99" i="5" s="1"/>
  <c r="K579" i="5"/>
  <c r="K621" i="5"/>
  <c r="K505" i="5"/>
  <c r="K165" i="5"/>
  <c r="K778" i="5"/>
  <c r="K704" i="5"/>
  <c r="K330" i="5"/>
  <c r="K123" i="5"/>
  <c r="U123" i="5" s="1"/>
  <c r="K728" i="5"/>
  <c r="K414" i="5"/>
  <c r="K117" i="5"/>
  <c r="K383" i="5"/>
  <c r="K775" i="5"/>
  <c r="K747" i="5"/>
  <c r="K248" i="5"/>
  <c r="K211" i="5"/>
  <c r="K124" i="5"/>
  <c r="K631" i="5"/>
  <c r="K300" i="5"/>
  <c r="K140" i="5"/>
  <c r="K314" i="5"/>
  <c r="K669" i="5"/>
  <c r="U669" i="5" s="1"/>
  <c r="K580" i="5"/>
  <c r="U580" i="5" s="1"/>
  <c r="K408" i="5"/>
  <c r="K131" i="5"/>
  <c r="K525" i="5"/>
  <c r="K502" i="5"/>
  <c r="K363" i="5"/>
  <c r="K77" i="5"/>
  <c r="K537" i="5"/>
  <c r="S537" i="5" s="1"/>
  <c r="K518" i="5"/>
  <c r="K645" i="5"/>
  <c r="U645" i="5" s="1"/>
  <c r="K285" i="5"/>
  <c r="K582" i="5"/>
  <c r="K305" i="5"/>
  <c r="K454" i="5"/>
  <c r="K679" i="5"/>
  <c r="K112" i="5"/>
  <c r="K449" i="5"/>
  <c r="K636" i="5"/>
  <c r="K716" i="5"/>
  <c r="K441" i="5"/>
  <c r="K652" i="5"/>
  <c r="U652" i="5" s="1"/>
  <c r="K359" i="5"/>
  <c r="K730" i="5"/>
  <c r="T730" i="5" s="1"/>
  <c r="K90" i="5"/>
  <c r="K37" i="5"/>
  <c r="K76" i="5"/>
  <c r="U76" i="5" s="1"/>
  <c r="K666" i="5"/>
  <c r="T666" i="5" s="1"/>
  <c r="K420" i="5"/>
  <c r="K628" i="5"/>
  <c r="K57" i="5"/>
  <c r="K56" i="5"/>
  <c r="K141" i="5"/>
  <c r="K596" i="5"/>
  <c r="K782" i="5"/>
  <c r="U782" i="5" s="1"/>
  <c r="K62" i="5"/>
  <c r="K558" i="5"/>
  <c r="U558" i="5" s="1"/>
  <c r="K68" i="5"/>
  <c r="K250" i="5"/>
  <c r="K619" i="5"/>
  <c r="U619" i="5" s="1"/>
  <c r="K106" i="5"/>
  <c r="K91" i="5"/>
  <c r="K466" i="5"/>
  <c r="U466" i="5" s="1"/>
  <c r="K286" i="5"/>
  <c r="K562" i="5"/>
  <c r="K153" i="5"/>
  <c r="K299" i="5"/>
  <c r="K313" i="5"/>
  <c r="K129" i="5"/>
  <c r="K617" i="5"/>
  <c r="U617" i="5" s="1"/>
  <c r="K389" i="5"/>
  <c r="U389" i="5" s="1"/>
  <c r="K510" i="5"/>
  <c r="K307" i="5"/>
  <c r="K351" i="5"/>
  <c r="K267" i="5"/>
  <c r="K215" i="5"/>
  <c r="K535" i="5"/>
  <c r="K570" i="5"/>
  <c r="K364" i="5"/>
  <c r="K372" i="5"/>
  <c r="K523" i="5"/>
  <c r="K232" i="5"/>
  <c r="K222" i="5"/>
  <c r="K491" i="5"/>
  <c r="K514" i="5"/>
  <c r="K135" i="5"/>
  <c r="K317" i="5"/>
  <c r="K702" i="5"/>
  <c r="K101" i="5"/>
  <c r="K346" i="5"/>
  <c r="K542" i="5"/>
  <c r="U542" i="5" s="1"/>
  <c r="K344" i="5"/>
  <c r="K633" i="5"/>
  <c r="K257" i="5"/>
  <c r="K391" i="5"/>
  <c r="U391" i="5" s="1"/>
  <c r="K388" i="5"/>
  <c r="K179" i="5"/>
  <c r="K648" i="5"/>
  <c r="K526" i="5"/>
  <c r="K484" i="5"/>
  <c r="K395" i="5"/>
  <c r="K384" i="5"/>
  <c r="U384" i="5" s="1"/>
  <c r="K381" i="5"/>
  <c r="U381" i="5" s="1"/>
  <c r="K429" i="5"/>
  <c r="S429" i="5" s="1"/>
  <c r="K671" i="5"/>
  <c r="K604" i="5"/>
  <c r="K461" i="5"/>
  <c r="K443" i="5"/>
  <c r="K533" i="5"/>
  <c r="K508" i="5"/>
  <c r="K265" i="5"/>
  <c r="K524" i="5"/>
  <c r="T524" i="5" s="1"/>
  <c r="K23" i="5"/>
  <c r="K561" i="5"/>
  <c r="K105" i="5"/>
  <c r="K780" i="5"/>
  <c r="U780" i="5" s="1"/>
  <c r="K405" i="5"/>
  <c r="K756" i="5"/>
  <c r="U756" i="5" s="1"/>
  <c r="K531" i="5"/>
  <c r="K43" i="5"/>
  <c r="K765" i="5"/>
  <c r="K690" i="5"/>
  <c r="U690" i="5" s="1"/>
  <c r="K212" i="5"/>
  <c r="K471" i="5"/>
  <c r="K605" i="5"/>
  <c r="K121" i="5"/>
  <c r="K377" i="5"/>
  <c r="K146" i="5"/>
  <c r="K475" i="5"/>
  <c r="K417" i="5"/>
  <c r="K144" i="5"/>
  <c r="K685" i="5"/>
  <c r="K709" i="5"/>
  <c r="K103" i="5"/>
  <c r="K703" i="5"/>
  <c r="S703" i="5" s="1"/>
  <c r="K452" i="5"/>
  <c r="K493" i="5"/>
  <c r="T493" i="5" s="1"/>
  <c r="K25" i="5"/>
  <c r="K273" i="5"/>
  <c r="K751" i="5"/>
  <c r="K504" i="5"/>
  <c r="K231" i="5"/>
  <c r="K9" i="5"/>
  <c r="K358" i="5"/>
  <c r="K111" i="5"/>
  <c r="K623" i="5"/>
  <c r="K354" i="5"/>
  <c r="K72" i="5"/>
  <c r="K237" i="5"/>
  <c r="K635" i="5"/>
  <c r="U635" i="5" s="1"/>
  <c r="K786" i="5"/>
  <c r="U786" i="5" s="1"/>
  <c r="K672" i="5"/>
  <c r="K41" i="5"/>
  <c r="K362" i="5"/>
  <c r="K418" i="5"/>
  <c r="K162" i="5"/>
  <c r="K540" i="5"/>
  <c r="K760" i="5"/>
  <c r="K729" i="5"/>
  <c r="U729" i="5" s="1"/>
  <c r="K632" i="5"/>
  <c r="K172" i="5"/>
  <c r="K536" i="5"/>
  <c r="K38" i="5"/>
  <c r="K743" i="5"/>
  <c r="T659" i="5"/>
  <c r="Q516" i="5"/>
  <c r="Q357" i="5"/>
  <c r="Q360" i="5"/>
  <c r="Q326" i="5"/>
  <c r="Q108" i="5"/>
  <c r="Q14" i="5"/>
  <c r="Q232" i="5"/>
  <c r="Q146" i="5"/>
  <c r="Q335" i="5"/>
  <c r="Q616" i="5"/>
  <c r="Q329" i="5"/>
  <c r="Q224" i="5"/>
  <c r="Q131" i="5"/>
  <c r="Q334" i="5"/>
  <c r="Q56" i="5"/>
  <c r="Q183" i="5"/>
  <c r="Q28" i="5"/>
  <c r="Q422" i="5"/>
  <c r="Q73" i="5"/>
  <c r="Q236" i="5"/>
  <c r="Q407" i="5"/>
  <c r="Q292" i="5"/>
  <c r="Q127" i="5"/>
  <c r="Q21" i="5"/>
  <c r="Q428" i="5"/>
  <c r="Q277" i="5"/>
  <c r="Q55" i="5"/>
  <c r="Q389" i="5"/>
  <c r="Q379" i="5"/>
  <c r="Q387" i="5"/>
  <c r="Q179" i="5"/>
  <c r="Q4" i="5"/>
  <c r="Q452" i="5"/>
  <c r="Q238" i="5"/>
  <c r="Q173" i="5"/>
  <c r="Q577" i="5"/>
  <c r="S577" i="5" s="1"/>
  <c r="Q202" i="5"/>
  <c r="Q60" i="5"/>
  <c r="Q555" i="5"/>
  <c r="Q219" i="5"/>
  <c r="S219" i="5" s="1"/>
  <c r="Q168" i="5"/>
  <c r="Q142" i="5"/>
  <c r="Q291" i="5"/>
  <c r="Q331" i="5"/>
  <c r="Q169" i="5"/>
  <c r="Q52" i="5"/>
  <c r="Q280" i="5"/>
  <c r="Q456" i="5"/>
  <c r="Q67" i="5"/>
  <c r="Q266" i="5"/>
  <c r="Q107" i="5"/>
  <c r="Q58" i="5"/>
  <c r="Q626" i="5"/>
  <c r="K410" i="5"/>
  <c r="U410" i="5" s="1"/>
  <c r="K639" i="5"/>
  <c r="U639" i="5" s="1"/>
  <c r="K715" i="5"/>
  <c r="K588" i="5"/>
  <c r="S588" i="5" s="1"/>
  <c r="K287" i="5"/>
  <c r="K721" i="5"/>
  <c r="K33" i="5"/>
  <c r="K566" i="5"/>
  <c r="K228" i="5"/>
  <c r="K719" i="5"/>
  <c r="K521" i="5"/>
  <c r="U521" i="5" s="1"/>
  <c r="T752" i="5"/>
  <c r="T511" i="5"/>
  <c r="R509" i="5"/>
  <c r="S509" i="5" s="1"/>
  <c r="T670" i="5"/>
  <c r="U670" i="5"/>
  <c r="U784" i="5"/>
  <c r="T646" i="4"/>
  <c r="T436" i="4"/>
  <c r="M292" i="4"/>
  <c r="N219" i="4"/>
  <c r="R143" i="4"/>
  <c r="P51" i="4"/>
  <c r="P149" i="4"/>
  <c r="P287" i="4"/>
  <c r="P90" i="4"/>
  <c r="P243" i="4"/>
  <c r="P335" i="4"/>
  <c r="P422" i="4"/>
  <c r="P627" i="4"/>
  <c r="P130" i="4"/>
  <c r="P317" i="4"/>
  <c r="P163" i="4"/>
  <c r="P116" i="4"/>
  <c r="P300" i="4"/>
  <c r="P531" i="4"/>
  <c r="P447" i="4"/>
  <c r="P81" i="4"/>
  <c r="P180" i="4"/>
  <c r="P431" i="4"/>
  <c r="P127" i="4"/>
  <c r="P461" i="4"/>
  <c r="P62" i="4"/>
  <c r="P192" i="4"/>
  <c r="P332" i="4"/>
  <c r="P522" i="4"/>
  <c r="P99" i="4"/>
  <c r="P319" i="4"/>
  <c r="P44" i="4"/>
  <c r="P221" i="4"/>
  <c r="P26" i="4"/>
  <c r="P88" i="4"/>
  <c r="P209" i="4"/>
  <c r="P351" i="4"/>
  <c r="P168" i="4"/>
  <c r="P326" i="4"/>
  <c r="P477" i="4"/>
  <c r="P100" i="4"/>
  <c r="P27" i="4"/>
  <c r="P198" i="4"/>
  <c r="P374" i="4"/>
  <c r="P458" i="4"/>
  <c r="P151" i="4"/>
  <c r="P207" i="4"/>
  <c r="P385" i="4"/>
  <c r="P171" i="4"/>
  <c r="P392" i="4"/>
  <c r="P54" i="4"/>
  <c r="P32" i="4"/>
  <c r="P196" i="4"/>
  <c r="P104" i="4"/>
  <c r="P295" i="4"/>
  <c r="P420" i="4"/>
  <c r="P118" i="4"/>
  <c r="P387" i="4"/>
  <c r="P164" i="4"/>
  <c r="P505" i="4"/>
  <c r="P345" i="4"/>
  <c r="P25" i="4"/>
  <c r="P400" i="4"/>
  <c r="P253" i="4"/>
  <c r="P302" i="4"/>
  <c r="P427" i="4"/>
  <c r="P307" i="4"/>
  <c r="P607" i="4"/>
  <c r="P107" i="4"/>
  <c r="P237" i="4"/>
  <c r="P403" i="4"/>
  <c r="P170" i="4"/>
  <c r="P367" i="4"/>
  <c r="P233" i="4"/>
  <c r="P629" i="4"/>
  <c r="P45" i="4"/>
  <c r="P203" i="4"/>
  <c r="P404" i="4"/>
  <c r="P271" i="4"/>
  <c r="P354" i="4"/>
  <c r="P563" i="4"/>
  <c r="P191" i="4"/>
  <c r="P119" i="4"/>
  <c r="P341" i="4"/>
  <c r="P412" i="4"/>
  <c r="P160" i="4"/>
  <c r="P435" i="4"/>
  <c r="P4" i="4"/>
  <c r="P308" i="4"/>
  <c r="P615" i="4"/>
  <c r="P248" i="4"/>
  <c r="P108" i="4"/>
  <c r="P474" i="4"/>
  <c r="P281" i="4"/>
  <c r="P559" i="4"/>
  <c r="P111" i="4"/>
  <c r="P175" i="4"/>
  <c r="P382" i="4"/>
  <c r="P47" i="4"/>
  <c r="P510" i="4"/>
  <c r="P21" i="4"/>
  <c r="P305" i="4"/>
  <c r="P105" i="4"/>
  <c r="P156" i="4"/>
  <c r="P316" i="4"/>
  <c r="P545" i="4"/>
  <c r="P493" i="4"/>
  <c r="P70" i="4"/>
  <c r="P219" i="4"/>
  <c r="P20" i="4"/>
  <c r="P289" i="4"/>
  <c r="P322" i="4"/>
  <c r="P606" i="4"/>
  <c r="P39" i="4"/>
  <c r="P399" i="4"/>
  <c r="P395" i="4"/>
  <c r="P598" i="4"/>
  <c r="P371" i="4"/>
  <c r="P224" i="4"/>
  <c r="P506" i="4"/>
  <c r="P655" i="4"/>
  <c r="P43" i="4"/>
  <c r="P208" i="4"/>
  <c r="P451" i="4"/>
  <c r="P494" i="4"/>
  <c r="P553" i="4"/>
  <c r="P37" i="4"/>
  <c r="P333" i="4"/>
  <c r="P155" i="4"/>
  <c r="P390" i="4"/>
  <c r="P48" i="4"/>
  <c r="P46" i="4"/>
  <c r="P201" i="4"/>
  <c r="P202" i="4"/>
  <c r="P500" i="4"/>
  <c r="P270" i="4"/>
  <c r="P199" i="4"/>
  <c r="P457" i="4"/>
  <c r="P575" i="4"/>
  <c r="P216" i="4"/>
  <c r="P406" i="4"/>
  <c r="P636" i="4"/>
  <c r="P336" i="4"/>
  <c r="P6" i="4"/>
  <c r="P434" i="4"/>
  <c r="P576" i="4"/>
  <c r="P131" i="4"/>
  <c r="P429" i="4"/>
  <c r="P102" i="4"/>
  <c r="P136" i="4"/>
  <c r="P432" i="4"/>
  <c r="P330" i="4"/>
  <c r="P204" i="4"/>
  <c r="P29" i="4"/>
  <c r="P232" i="4"/>
  <c r="P329" i="4"/>
  <c r="P595" i="4"/>
  <c r="P68" i="4"/>
  <c r="P499" i="4"/>
  <c r="P52" i="4"/>
  <c r="P106" i="4"/>
  <c r="P393" i="4"/>
  <c r="P134" i="4"/>
  <c r="P612" i="4"/>
  <c r="P284" i="4"/>
  <c r="P125" i="4"/>
  <c r="P546" i="4"/>
  <c r="P96" i="4"/>
  <c r="P86" i="4"/>
  <c r="P571" i="4"/>
  <c r="P150" i="4"/>
  <c r="P405" i="4"/>
  <c r="P76" i="4"/>
  <c r="P33" i="4"/>
  <c r="P343" i="4"/>
  <c r="P486" i="4"/>
  <c r="P527" i="4"/>
  <c r="P174" i="4"/>
  <c r="P588" i="4"/>
  <c r="P356" i="4"/>
  <c r="P560" i="4"/>
  <c r="P123" i="4"/>
  <c r="P283" i="4"/>
  <c r="P380" i="4"/>
  <c r="P59" i="4"/>
  <c r="P11" i="4"/>
  <c r="P276" i="4"/>
  <c r="P456" i="4"/>
  <c r="P182" i="4"/>
  <c r="P274" i="4"/>
  <c r="P565" i="4"/>
  <c r="P121" i="4"/>
  <c r="P542" i="4"/>
  <c r="P129" i="4"/>
  <c r="P550" i="4"/>
  <c r="P110" i="4"/>
  <c r="P468" i="4"/>
  <c r="P323" i="4"/>
  <c r="P586" i="4"/>
  <c r="P179" i="4"/>
  <c r="P348" i="4"/>
  <c r="P479" i="4"/>
  <c r="P430" i="4"/>
  <c r="P267" i="4"/>
  <c r="P186" i="4"/>
  <c r="P441" i="4"/>
  <c r="P603" i="4"/>
  <c r="P214" i="4"/>
  <c r="P591" i="4"/>
  <c r="P23" i="4"/>
  <c r="P255" i="4"/>
  <c r="P141" i="4"/>
  <c r="P383" i="4"/>
  <c r="P425" i="4"/>
  <c r="P211" i="4"/>
  <c r="P261" i="4"/>
  <c r="P610" i="4"/>
  <c r="P579" i="4"/>
  <c r="P466" i="4"/>
  <c r="P145" i="4"/>
  <c r="P396" i="4"/>
  <c r="P657" i="4"/>
  <c r="P55" i="4"/>
  <c r="P328" i="4"/>
  <c r="P16" i="4"/>
  <c r="P352" i="4"/>
  <c r="P244" i="4"/>
  <c r="P408" i="4"/>
  <c r="P472" i="4"/>
  <c r="P596" i="4"/>
  <c r="P213" i="4"/>
  <c r="P484" i="4"/>
  <c r="P290" i="4"/>
  <c r="P254" i="4"/>
  <c r="P543" i="4"/>
  <c r="P544" i="4"/>
  <c r="P181" i="4"/>
  <c r="P14" i="4"/>
  <c r="P53" i="4"/>
  <c r="P418" i="4"/>
  <c r="P18" i="4"/>
  <c r="P245" i="4"/>
  <c r="P481" i="4"/>
  <c r="P347" i="4"/>
  <c r="P314" i="4"/>
  <c r="P73" i="4"/>
  <c r="P268" i="4"/>
  <c r="P92" i="4"/>
  <c r="P622" i="4"/>
  <c r="P139" i="4"/>
  <c r="P539" i="4"/>
  <c r="P279" i="4"/>
  <c r="P9" i="4"/>
  <c r="P166" i="4"/>
  <c r="P455" i="4"/>
  <c r="P532" i="4"/>
  <c r="P473" i="4"/>
  <c r="P502" i="4"/>
  <c r="P58" i="4"/>
  <c r="P426" i="4"/>
  <c r="P205" i="4"/>
  <c r="P454" i="4"/>
  <c r="P583" i="4"/>
  <c r="P537" i="4"/>
  <c r="P84" i="4"/>
  <c r="P417" i="4"/>
  <c r="P273" i="4"/>
  <c r="P30" i="4"/>
  <c r="P117" i="4"/>
  <c r="P555" i="4"/>
  <c r="P529" i="4"/>
  <c r="P585" i="4"/>
  <c r="P257" i="4"/>
  <c r="P310" i="4"/>
  <c r="P24" i="4"/>
  <c r="P303" i="4"/>
  <c r="P485" i="4"/>
  <c r="P109" i="4"/>
  <c r="P185" i="4"/>
  <c r="P386" i="4"/>
  <c r="P83" i="4"/>
  <c r="P128" i="4"/>
  <c r="P413" i="4"/>
  <c r="P5" i="4"/>
  <c r="P558" i="4"/>
  <c r="P38" i="4"/>
  <c r="P61" i="4"/>
  <c r="P231" i="4"/>
  <c r="P419" i="4"/>
  <c r="P162" i="4"/>
  <c r="P152" i="4"/>
  <c r="P280" i="4"/>
  <c r="P7" i="4"/>
  <c r="P236" i="4"/>
  <c r="P519" i="4"/>
  <c r="P567" i="4"/>
  <c r="P94" i="4"/>
  <c r="P40" i="4"/>
  <c r="P195" i="4"/>
  <c r="P459" i="4"/>
  <c r="P498" i="4"/>
  <c r="P57" i="4"/>
  <c r="P478" i="4"/>
  <c r="P72" i="4"/>
  <c r="P67" i="4"/>
  <c r="P140" i="4"/>
  <c r="P613" i="4"/>
  <c r="P482" i="4"/>
  <c r="P344" i="4"/>
  <c r="P50" i="4"/>
  <c r="P366" i="4"/>
  <c r="P581" i="4"/>
  <c r="P616" i="4"/>
  <c r="P190" i="4"/>
  <c r="P194" i="4"/>
  <c r="P523" i="4"/>
  <c r="P49" i="4"/>
  <c r="P258" i="4"/>
  <c r="P97" i="4"/>
  <c r="P446" i="4"/>
  <c r="P15" i="4"/>
  <c r="P266" i="4"/>
  <c r="P98" i="4"/>
  <c r="P525" i="4"/>
  <c r="P34" i="4"/>
  <c r="P381" i="4"/>
  <c r="P634" i="4"/>
  <c r="P376" i="4"/>
  <c r="P264" i="4"/>
  <c r="P515" i="4"/>
  <c r="P624" i="4"/>
  <c r="P285" i="4"/>
  <c r="P22" i="4"/>
  <c r="P324" i="4"/>
  <c r="P370" i="4"/>
  <c r="P320" i="4"/>
  <c r="P635" i="4"/>
  <c r="P87" i="4"/>
  <c r="P74" i="4"/>
  <c r="P439" i="4"/>
  <c r="P122" i="4"/>
  <c r="P569" i="4"/>
  <c r="P143" i="4"/>
  <c r="P3" i="4"/>
  <c r="P298" i="4"/>
  <c r="P528" i="4"/>
  <c r="P103" i="4"/>
  <c r="P93" i="4"/>
  <c r="P465" i="4"/>
  <c r="P357" i="4"/>
  <c r="P355" i="4"/>
  <c r="P115" i="4"/>
  <c r="P293" i="4"/>
  <c r="P188" i="4"/>
  <c r="P78" i="4"/>
  <c r="P294" i="4"/>
  <c r="P217" i="4"/>
  <c r="P334" i="4"/>
  <c r="P142" i="4"/>
  <c r="P172" i="4"/>
  <c r="P346" i="4"/>
  <c r="P135" i="4"/>
  <c r="P394" i="4"/>
  <c r="P28" i="4"/>
  <c r="P495" i="4"/>
  <c r="P304" i="4"/>
  <c r="P496" i="4"/>
  <c r="P173" i="4"/>
  <c r="P372" i="4"/>
  <c r="P147" i="4"/>
  <c r="P313" i="4"/>
  <c r="P391" i="4"/>
  <c r="P566" i="4"/>
  <c r="P292" i="4"/>
  <c r="P483" i="4"/>
  <c r="P113" i="4"/>
  <c r="P228" i="4"/>
  <c r="P480" i="4"/>
  <c r="P41" i="4"/>
  <c r="P206" i="4"/>
  <c r="P85" i="4"/>
  <c r="P260" i="4"/>
  <c r="P249" i="4"/>
  <c r="P230" i="4"/>
  <c r="P353" i="4"/>
  <c r="P402" i="4"/>
  <c r="P227" i="4"/>
  <c r="P36" i="4"/>
  <c r="P378" i="4"/>
  <c r="P177" i="4"/>
  <c r="P464" i="4"/>
  <c r="P561" i="4"/>
  <c r="P2" i="4"/>
  <c r="P321" i="4"/>
  <c r="P623" i="4"/>
  <c r="P167" i="4"/>
  <c r="P299" i="4"/>
  <c r="P600" i="4"/>
  <c r="P259" i="4"/>
  <c r="P407" i="4"/>
  <c r="P153" i="4"/>
  <c r="P184" i="4"/>
  <c r="P301" i="4"/>
  <c r="P215" i="4"/>
  <c r="P508" i="4"/>
  <c r="P410" i="4"/>
  <c r="P8" i="4"/>
  <c r="P526" i="4"/>
  <c r="P35" i="4"/>
  <c r="P146" i="4"/>
  <c r="P288" i="4"/>
  <c r="P535" i="4"/>
  <c r="P137" i="4"/>
  <c r="P278" i="4"/>
  <c r="P584" i="4"/>
  <c r="P225" i="4"/>
  <c r="P653" i="4"/>
  <c r="P13" i="4"/>
  <c r="P241" i="4"/>
  <c r="P178" i="4"/>
  <c r="P229" i="4"/>
  <c r="P318" i="4"/>
  <c r="P467" i="4"/>
  <c r="P438" i="4"/>
  <c r="P197" i="4"/>
  <c r="P552" i="4"/>
  <c r="P238" i="4"/>
  <c r="P252" i="4"/>
  <c r="P95" i="4"/>
  <c r="P362" i="4"/>
  <c r="P77" i="4"/>
  <c r="P193" i="4"/>
  <c r="P226" i="4"/>
  <c r="P492" i="4"/>
  <c r="P246" i="4"/>
  <c r="P126" i="4"/>
  <c r="P516" i="4"/>
  <c r="P338" i="4"/>
  <c r="P497" i="4"/>
  <c r="P183" i="4"/>
  <c r="P42" i="4"/>
  <c r="P514" i="4"/>
  <c r="P114" i="4"/>
  <c r="P628" i="4"/>
  <c r="P165" i="4"/>
  <c r="P524" i="4"/>
  <c r="P159" i="4"/>
  <c r="P282" i="4"/>
  <c r="P440" i="4"/>
  <c r="P349" i="4"/>
  <c r="P421" i="4"/>
  <c r="P138" i="4"/>
  <c r="P517" i="4"/>
  <c r="P476" i="4"/>
  <c r="P222" i="4"/>
  <c r="P548" i="4"/>
  <c r="P65" i="4"/>
  <c r="P415" i="4"/>
  <c r="P256" i="4"/>
  <c r="P80" i="4"/>
  <c r="P463" i="4"/>
  <c r="P17" i="4"/>
  <c r="P428" i="4"/>
  <c r="P359" i="4"/>
  <c r="P212" i="4"/>
  <c r="P187" i="4"/>
  <c r="P572" i="4"/>
  <c r="P401" i="4"/>
  <c r="P82" i="4"/>
  <c r="P530" i="4"/>
  <c r="P154" i="4"/>
  <c r="P242" i="4"/>
  <c r="P240" i="4"/>
  <c r="P360" i="4"/>
  <c r="P512" i="4"/>
  <c r="P361" i="4"/>
  <c r="P594" i="4"/>
  <c r="P75" i="4"/>
  <c r="P368" i="4"/>
  <c r="P79" i="4"/>
  <c r="P60" i="4"/>
  <c r="P235" i="4"/>
  <c r="P132" i="4"/>
  <c r="P223" i="4"/>
  <c r="P189" i="4"/>
  <c r="P611" i="4"/>
  <c r="P66" i="4"/>
  <c r="P590" i="4"/>
  <c r="P564" i="4"/>
  <c r="P554" i="4"/>
  <c r="P239" i="4"/>
  <c r="P272" i="4"/>
  <c r="P424" i="4"/>
  <c r="P112" i="4"/>
  <c r="P124" i="4"/>
  <c r="P364" i="4"/>
  <c r="P161" i="4"/>
  <c r="P507" i="4"/>
  <c r="P315" i="4"/>
  <c r="P309" i="4"/>
  <c r="P218" i="4"/>
  <c r="P262" i="4"/>
  <c r="P169" i="4"/>
  <c r="P234" i="4"/>
  <c r="P200" i="4"/>
  <c r="P144" i="4"/>
  <c r="P384" i="4"/>
  <c r="P490" i="4"/>
  <c r="P619" i="4"/>
  <c r="P277" i="4"/>
  <c r="P291" i="4"/>
  <c r="P470" i="4"/>
  <c r="P520" i="4"/>
  <c r="P365" i="4"/>
  <c r="P358" i="4"/>
  <c r="P263" i="4"/>
  <c r="P157" i="4"/>
  <c r="P31" i="4"/>
  <c r="P12" i="4"/>
  <c r="P247" i="4"/>
  <c r="P210" i="4"/>
  <c r="P269" i="4"/>
  <c r="P377" i="4"/>
  <c r="P220" i="4"/>
  <c r="P369" i="4"/>
  <c r="P325" i="4"/>
  <c r="P540" i="4"/>
  <c r="P69" i="4"/>
  <c r="P327" i="4"/>
  <c r="P398" i="4"/>
  <c r="L375" i="4"/>
  <c r="K54" i="4"/>
  <c r="K210" i="4"/>
  <c r="K352" i="4"/>
  <c r="K17" i="4"/>
  <c r="K244" i="4"/>
  <c r="K260" i="4"/>
  <c r="K443" i="4"/>
  <c r="K645" i="4"/>
  <c r="K118" i="4"/>
  <c r="K318" i="4"/>
  <c r="K261" i="4"/>
  <c r="K546" i="4"/>
  <c r="K91" i="4"/>
  <c r="K579" i="4"/>
  <c r="K402" i="4"/>
  <c r="K529" i="4"/>
  <c r="K551" i="4"/>
  <c r="K36" i="4"/>
  <c r="K302" i="4"/>
  <c r="K396" i="4"/>
  <c r="K661" i="4"/>
  <c r="K238" i="4"/>
  <c r="K592" i="4"/>
  <c r="K50" i="4"/>
  <c r="K235" i="4"/>
  <c r="K366" i="4"/>
  <c r="K490" i="4"/>
  <c r="K548" i="4"/>
  <c r="K616" i="4"/>
  <c r="K170" i="4"/>
  <c r="K23" i="4"/>
  <c r="K206" i="4"/>
  <c r="K417" i="4"/>
  <c r="K134" i="4"/>
  <c r="K298" i="4"/>
  <c r="K442" i="4"/>
  <c r="K627" i="4"/>
  <c r="K103" i="4"/>
  <c r="K399" i="4"/>
  <c r="K359" i="4"/>
  <c r="K610" i="4"/>
  <c r="K377" i="4"/>
  <c r="K212" i="4"/>
  <c r="K531" i="4"/>
  <c r="K571" i="4"/>
  <c r="K150" i="4"/>
  <c r="K357" i="4"/>
  <c r="K552" i="4"/>
  <c r="K60" i="4"/>
  <c r="K450" i="4"/>
  <c r="K62" i="4"/>
  <c r="K208" i="4"/>
  <c r="K475" i="4"/>
  <c r="K543" i="4"/>
  <c r="K626" i="4"/>
  <c r="K37" i="4"/>
  <c r="K220" i="4"/>
  <c r="K14" i="4"/>
  <c r="K321" i="4"/>
  <c r="K523" i="4"/>
  <c r="U523" i="4" s="1"/>
  <c r="K77" i="4"/>
  <c r="K82" i="4"/>
  <c r="K128" i="4"/>
  <c r="K404" i="4"/>
  <c r="K600" i="4"/>
  <c r="K262" i="4"/>
  <c r="K311" i="4"/>
  <c r="K415" i="4"/>
  <c r="K59" i="4"/>
  <c r="K246" i="4"/>
  <c r="K325" i="4"/>
  <c r="K199" i="4"/>
  <c r="K314" i="4"/>
  <c r="K412" i="4"/>
  <c r="K34" i="4"/>
  <c r="K242" i="4"/>
  <c r="K406" i="4"/>
  <c r="K582" i="4"/>
  <c r="K215" i="4"/>
  <c r="K376" i="4"/>
  <c r="K112" i="4"/>
  <c r="K416" i="4"/>
  <c r="K650" i="4"/>
  <c r="K152" i="4"/>
  <c r="K604" i="4"/>
  <c r="K590" i="4"/>
  <c r="K35" i="4"/>
  <c r="K285" i="4"/>
  <c r="K586" i="4"/>
  <c r="K146" i="4"/>
  <c r="K324" i="4"/>
  <c r="K455" i="4"/>
  <c r="K440" i="4"/>
  <c r="K330" i="4"/>
  <c r="K504" i="4"/>
  <c r="K635" i="4"/>
  <c r="K94" i="4"/>
  <c r="K364" i="4"/>
  <c r="K463" i="4"/>
  <c r="K186" i="4"/>
  <c r="K195" i="4"/>
  <c r="K414" i="4"/>
  <c r="K594" i="4"/>
  <c r="K122" i="4"/>
  <c r="K499" i="4"/>
  <c r="K666" i="4"/>
  <c r="K70" i="4"/>
  <c r="K219" i="4"/>
  <c r="K20" i="4"/>
  <c r="K289" i="4"/>
  <c r="K322" i="4"/>
  <c r="K606" i="4"/>
  <c r="K130" i="4"/>
  <c r="K408" i="4"/>
  <c r="K230" i="4"/>
  <c r="K116" i="4"/>
  <c r="K613" i="4"/>
  <c r="K400" i="4"/>
  <c r="K373" i="4"/>
  <c r="K79" i="4"/>
  <c r="K405" i="4"/>
  <c r="K620" i="4"/>
  <c r="K290" i="4"/>
  <c r="K607" i="4"/>
  <c r="K187" i="4"/>
  <c r="K332" i="4"/>
  <c r="K433" i="4"/>
  <c r="K553" i="4"/>
  <c r="K99" i="4"/>
  <c r="K367" i="4"/>
  <c r="K233" i="4"/>
  <c r="K444" i="4"/>
  <c r="K65" i="4"/>
  <c r="K78" i="4"/>
  <c r="K209" i="4"/>
  <c r="K449" i="4"/>
  <c r="K18" i="4"/>
  <c r="K283" i="4"/>
  <c r="K369" i="4"/>
  <c r="K558" i="4"/>
  <c r="K223" i="4"/>
  <c r="K644" i="4"/>
  <c r="K189" i="4"/>
  <c r="K457" i="4"/>
  <c r="K516" i="4"/>
  <c r="K256" i="4"/>
  <c r="K381" i="4"/>
  <c r="K497" i="4"/>
  <c r="K171" i="4"/>
  <c r="K542" i="4"/>
  <c r="K129" i="4"/>
  <c r="K550" i="4"/>
  <c r="K114" i="4"/>
  <c r="K632" i="4"/>
  <c r="K526" i="4"/>
  <c r="K69" i="4"/>
  <c r="K462" i="4"/>
  <c r="K22" i="4"/>
  <c r="K166" i="4"/>
  <c r="K282" i="4"/>
  <c r="K556" i="4"/>
  <c r="K234" i="4"/>
  <c r="K541" i="4"/>
  <c r="K664" i="4"/>
  <c r="K292" i="4"/>
  <c r="K488" i="4"/>
  <c r="K74" i="4"/>
  <c r="K156" i="4"/>
  <c r="K398" i="4"/>
  <c r="K584" i="4"/>
  <c r="K144" i="4"/>
  <c r="K569" i="4"/>
  <c r="K84" i="4"/>
  <c r="K255" i="4"/>
  <c r="K75" i="4"/>
  <c r="K306" i="4"/>
  <c r="K528" i="4"/>
  <c r="K72" i="4"/>
  <c r="K387" i="4"/>
  <c r="K534" i="4"/>
  <c r="K96" i="4"/>
  <c r="K93" i="4"/>
  <c r="K465" i="4"/>
  <c r="K658" i="4"/>
  <c r="K257" i="4"/>
  <c r="K484" i="4"/>
  <c r="K307" i="4"/>
  <c r="K24" i="4"/>
  <c r="K252" i="4"/>
  <c r="K464" i="4"/>
  <c r="K527" i="4"/>
  <c r="K31" i="4"/>
  <c r="K333" i="4"/>
  <c r="K155" i="4"/>
  <c r="K386" i="4"/>
  <c r="K53" i="4"/>
  <c r="K132" i="4"/>
  <c r="K299" i="4"/>
  <c r="K631" i="4"/>
  <c r="K259" i="4"/>
  <c r="K380" i="4"/>
  <c r="K100" i="4"/>
  <c r="K397" i="4"/>
  <c r="K98" i="4"/>
  <c r="K341" i="4"/>
  <c r="K547" i="4"/>
  <c r="K135" i="4"/>
  <c r="K394" i="4"/>
  <c r="K636" i="4"/>
  <c r="K336" i="4"/>
  <c r="K615" i="4"/>
  <c r="K410" i="4"/>
  <c r="K66" i="4"/>
  <c r="K608" i="4"/>
  <c r="K599" i="4"/>
  <c r="K165" i="4"/>
  <c r="K445" i="4"/>
  <c r="K124" i="4"/>
  <c r="K342" i="4"/>
  <c r="K391" i="4"/>
  <c r="K47" i="4"/>
  <c r="K535" i="4"/>
  <c r="K665" i="4"/>
  <c r="K305" i="4"/>
  <c r="K577" i="4"/>
  <c r="K200" i="4"/>
  <c r="K329" i="4"/>
  <c r="K595" i="4"/>
  <c r="K214" i="4"/>
  <c r="K639" i="4"/>
  <c r="K57" i="4"/>
  <c r="K393" i="4"/>
  <c r="K178" i="4"/>
  <c r="K229" i="4"/>
  <c r="K612" i="4"/>
  <c r="K269" i="4"/>
  <c r="K395" i="4"/>
  <c r="K345" i="4"/>
  <c r="K371" i="4"/>
  <c r="K253" i="4"/>
  <c r="K197" i="4"/>
  <c r="K427" i="4"/>
  <c r="K76" i="4"/>
  <c r="K656" i="4"/>
  <c r="K254" i="4"/>
  <c r="K522" i="4"/>
  <c r="K544" i="4"/>
  <c r="K174" i="4"/>
  <c r="K44" i="4"/>
  <c r="K362" i="4"/>
  <c r="K26" i="4"/>
  <c r="K193" i="4"/>
  <c r="K351" i="4"/>
  <c r="K97" i="4"/>
  <c r="K326" i="4"/>
  <c r="K563" i="4"/>
  <c r="K27" i="4"/>
  <c r="K38" i="4"/>
  <c r="K374" i="4"/>
  <c r="K575" i="4"/>
  <c r="K207" i="4"/>
  <c r="K435" i="4"/>
  <c r="K121" i="4"/>
  <c r="K611" i="4"/>
  <c r="K304" i="4"/>
  <c r="K110" i="4"/>
  <c r="K593" i="4"/>
  <c r="K637" i="4"/>
  <c r="K323" i="4"/>
  <c r="K102" i="4"/>
  <c r="K236" i="4"/>
  <c r="K348" i="4"/>
  <c r="K288" i="4"/>
  <c r="K487" i="4"/>
  <c r="K58" i="4"/>
  <c r="K423" i="4"/>
  <c r="K113" i="4"/>
  <c r="K247" i="4"/>
  <c r="K545" i="4"/>
  <c r="K225" i="4"/>
  <c r="K653" i="4"/>
  <c r="K10" i="4"/>
  <c r="K32" i="4"/>
  <c r="K90" i="4"/>
  <c r="K295" i="4"/>
  <c r="K428" i="4"/>
  <c r="K211" i="4"/>
  <c r="K125" i="4"/>
  <c r="K580" i="4"/>
  <c r="K555" i="4"/>
  <c r="K501" i="4"/>
  <c r="K574" i="4"/>
  <c r="K344" i="4"/>
  <c r="K643" i="4"/>
  <c r="K355" i="4"/>
  <c r="K33" i="4"/>
  <c r="K328" i="4"/>
  <c r="K581" i="4"/>
  <c r="K2" i="4"/>
  <c r="K437" i="4"/>
  <c r="K239" i="4"/>
  <c r="K602" i="4"/>
  <c r="K45" i="4"/>
  <c r="K294" i="4"/>
  <c r="K617" i="4"/>
  <c r="K271" i="4"/>
  <c r="K407" i="4"/>
  <c r="K154" i="4"/>
  <c r="K503" i="4"/>
  <c r="K184" i="4"/>
  <c r="K470" i="4"/>
  <c r="K160" i="4"/>
  <c r="K231" i="4"/>
  <c r="K634" i="4"/>
  <c r="K268" i="4"/>
  <c r="K92" i="4"/>
  <c r="K605" i="4"/>
  <c r="K515" i="4"/>
  <c r="K468" i="4"/>
  <c r="K131" i="4"/>
  <c r="K559" i="4"/>
  <c r="K169" i="4"/>
  <c r="K382" i="4"/>
  <c r="K519" i="4"/>
  <c r="K473" i="4"/>
  <c r="K648" i="4"/>
  <c r="K312" i="4"/>
  <c r="K621" i="4"/>
  <c r="K138" i="4"/>
  <c r="K441" i="4"/>
  <c r="K583" i="4"/>
  <c r="K537" i="4"/>
  <c r="K143" i="4"/>
  <c r="K3" i="4"/>
  <c r="K383" i="4"/>
  <c r="K667" i="4"/>
  <c r="K67" i="4"/>
  <c r="K140" i="4"/>
  <c r="K368" i="4"/>
  <c r="K585" i="4"/>
  <c r="K378" i="4"/>
  <c r="K127" i="4"/>
  <c r="K55" i="4"/>
  <c r="K315" i="4"/>
  <c r="K651" i="4"/>
  <c r="K319" i="4"/>
  <c r="K356" i="4"/>
  <c r="K83" i="4"/>
  <c r="K258" i="4"/>
  <c r="K625" i="4"/>
  <c r="K446" i="4"/>
  <c r="K142" i="4"/>
  <c r="K659" i="4"/>
  <c r="K489" i="4"/>
  <c r="K151" i="4"/>
  <c r="K424" i="4"/>
  <c r="K240" i="4"/>
  <c r="K42" i="4"/>
  <c r="K662" i="4"/>
  <c r="K641" i="4"/>
  <c r="K12" i="4"/>
  <c r="K9" i="4"/>
  <c r="K313" i="4"/>
  <c r="K532" i="4"/>
  <c r="K578" i="4"/>
  <c r="K87" i="4"/>
  <c r="K538" i="4"/>
  <c r="K296" i="4"/>
  <c r="K554" i="4"/>
  <c r="K476" i="4"/>
  <c r="K106" i="4"/>
  <c r="K85" i="4"/>
  <c r="K384" i="4"/>
  <c r="K30" i="4"/>
  <c r="K163" i="4"/>
  <c r="K157" i="4"/>
  <c r="K438" i="4"/>
  <c r="K647" i="4"/>
  <c r="K431" i="4"/>
  <c r="K310" i="4"/>
  <c r="K107" i="4"/>
  <c r="K403" i="4"/>
  <c r="K601" i="4"/>
  <c r="K401" i="4"/>
  <c r="K309" i="4"/>
  <c r="K123" i="4"/>
  <c r="K201" i="4"/>
  <c r="K5" i="4"/>
  <c r="K354" i="4"/>
  <c r="K153" i="4"/>
  <c r="K11" i="4"/>
  <c r="K525" i="4"/>
  <c r="K182" i="4"/>
  <c r="K389" i="4"/>
  <c r="K183" i="4"/>
  <c r="K162" i="4"/>
  <c r="K8" i="4"/>
  <c r="K173" i="4"/>
  <c r="K279" i="4"/>
  <c r="K7" i="4"/>
  <c r="K379" i="4"/>
  <c r="K479" i="4"/>
  <c r="K564" i="4"/>
  <c r="K204" i="4"/>
  <c r="K29" i="4"/>
  <c r="K228" i="4"/>
  <c r="K603" i="4"/>
  <c r="K498" i="4"/>
  <c r="K13" i="4"/>
  <c r="K287" i="4"/>
  <c r="K273" i="4"/>
  <c r="K425" i="4"/>
  <c r="K249" i="4"/>
  <c r="K472" i="4"/>
  <c r="K25" i="4"/>
  <c r="K227" i="4"/>
  <c r="K224" i="4"/>
  <c r="K655" i="4"/>
  <c r="U655" i="4" s="1"/>
  <c r="K642" i="4"/>
  <c r="K237" i="4"/>
  <c r="K518" i="4"/>
  <c r="K109" i="4"/>
  <c r="K194" i="4"/>
  <c r="K623" i="4"/>
  <c r="K167" i="4"/>
  <c r="K413" i="4"/>
  <c r="K291" i="4"/>
  <c r="K500" i="4"/>
  <c r="K266" i="4"/>
  <c r="K272" i="4"/>
  <c r="K540" i="4"/>
  <c r="K350" i="4"/>
  <c r="U350" i="4" s="1"/>
  <c r="K4" i="4"/>
  <c r="K495" i="4"/>
  <c r="K514" i="4"/>
  <c r="K496" i="4"/>
  <c r="K539" i="4"/>
  <c r="K429" i="4"/>
  <c r="K159" i="4"/>
  <c r="K370" i="4"/>
  <c r="K349" i="4"/>
  <c r="K663" i="4"/>
  <c r="K426" i="4"/>
  <c r="K137" i="4"/>
  <c r="K459" i="4"/>
  <c r="K41" i="4"/>
  <c r="K51" i="4"/>
  <c r="K243" i="4"/>
  <c r="K39" i="4"/>
  <c r="K505" i="4"/>
  <c r="K482" i="4"/>
  <c r="K388" i="4"/>
  <c r="K640" i="4"/>
  <c r="K486" i="4"/>
  <c r="K190" i="4"/>
  <c r="K469" i="4"/>
  <c r="K203" i="4"/>
  <c r="K168" i="4"/>
  <c r="K191" i="4"/>
  <c r="K276" i="4"/>
  <c r="K216" i="4"/>
  <c r="K80" i="4"/>
  <c r="K411" i="4"/>
  <c r="K360" i="4"/>
  <c r="K570" i="4"/>
  <c r="K432" i="4"/>
  <c r="K460" i="4"/>
  <c r="K421" i="4"/>
  <c r="K278" i="4"/>
  <c r="K358" i="4"/>
  <c r="K149" i="4"/>
  <c r="K275" i="4"/>
  <c r="K263" i="4"/>
  <c r="K598" i="4"/>
  <c r="K120" i="4"/>
  <c r="K506" i="4"/>
  <c r="K43" i="4"/>
  <c r="K485" i="4"/>
  <c r="K293" i="4"/>
  <c r="K560" i="4"/>
  <c r="K218" i="4"/>
  <c r="K226" i="4"/>
  <c r="K270" i="4"/>
  <c r="K126" i="4"/>
  <c r="K338" i="4"/>
  <c r="K308" i="4"/>
  <c r="K622" i="4"/>
  <c r="U622" i="4" s="1"/>
  <c r="K474" i="4"/>
  <c r="K524" i="4"/>
  <c r="K452" i="4"/>
  <c r="K502" i="4"/>
  <c r="K483" i="4"/>
  <c r="K316" i="4"/>
  <c r="K493" i="4"/>
  <c r="K222" i="4"/>
  <c r="K335" i="4"/>
  <c r="K284" i="4"/>
  <c r="K353" i="4"/>
  <c r="K447" i="4"/>
  <c r="K507" i="4"/>
  <c r="K115" i="4"/>
  <c r="K494" i="4"/>
  <c r="K549" i="4"/>
  <c r="K629" i="4"/>
  <c r="K277" i="4"/>
  <c r="K245" i="4"/>
  <c r="K347" i="4"/>
  <c r="K346" i="4"/>
  <c r="K274" i="4"/>
  <c r="K419" i="4"/>
  <c r="K609" i="4"/>
  <c r="K576" i="4"/>
  <c r="K147" i="4"/>
  <c r="K512" i="4"/>
  <c r="K510" i="4"/>
  <c r="K453" i="4"/>
  <c r="K454" i="4"/>
  <c r="K591" i="4"/>
  <c r="K241" i="4"/>
  <c r="K420" i="4"/>
  <c r="K317" i="4"/>
  <c r="K467" i="4"/>
  <c r="K596" i="4"/>
  <c r="K587" i="4"/>
  <c r="K177" i="4"/>
  <c r="K561" i="4"/>
  <c r="K588" i="4"/>
  <c r="K48" i="4"/>
  <c r="K418" i="4"/>
  <c r="K334" i="4"/>
  <c r="K509" i="4"/>
  <c r="K456" i="4"/>
  <c r="K385" i="4"/>
  <c r="K392" i="4"/>
  <c r="K108" i="4"/>
  <c r="K624" i="4"/>
  <c r="K111" i="4"/>
  <c r="K536" i="4"/>
  <c r="K567" i="4"/>
  <c r="K40" i="4"/>
  <c r="K439" i="4"/>
  <c r="K589" i="4"/>
  <c r="K478" i="4"/>
  <c r="K448" i="4"/>
  <c r="K286" i="4"/>
  <c r="K86" i="4"/>
  <c r="K145" i="4"/>
  <c r="K669" i="4"/>
  <c r="K303" i="4"/>
  <c r="K619" i="4"/>
  <c r="K188" i="4"/>
  <c r="K88" i="4"/>
  <c r="K530" i="4"/>
  <c r="K492" i="4"/>
  <c r="K119" i="4"/>
  <c r="K73" i="4"/>
  <c r="K565" i="4"/>
  <c r="K6" i="4"/>
  <c r="K434" i="4"/>
  <c r="K280" i="4"/>
  <c r="K136" i="4"/>
  <c r="K566" i="4"/>
  <c r="K21" i="4"/>
  <c r="K161" i="4"/>
  <c r="K517" i="4"/>
  <c r="K196" i="4"/>
  <c r="K511" i="4"/>
  <c r="K409" i="4"/>
  <c r="K185" i="4"/>
  <c r="K217" i="4"/>
  <c r="K61" i="4"/>
  <c r="K139" i="4"/>
  <c r="K327" i="4"/>
  <c r="K232" i="4"/>
  <c r="K104" i="4"/>
  <c r="K521" i="4"/>
  <c r="K461" i="4"/>
  <c r="K221" i="4"/>
  <c r="K477" i="4"/>
  <c r="K301" i="4"/>
  <c r="K557" i="4"/>
  <c r="K320" i="4"/>
  <c r="K205" i="4"/>
  <c r="K141" i="4"/>
  <c r="K300" i="4"/>
  <c r="K192" i="4"/>
  <c r="K390" i="4"/>
  <c r="K481" i="4"/>
  <c r="K520" i="4"/>
  <c r="K628" i="4"/>
  <c r="K365" i="4"/>
  <c r="K480" i="4"/>
  <c r="K422" i="4"/>
  <c r="K466" i="4"/>
  <c r="K343" i="4"/>
  <c r="K49" i="4"/>
  <c r="K15" i="4"/>
  <c r="K633" i="4"/>
  <c r="K618" i="4"/>
  <c r="K430" i="4"/>
  <c r="K660" i="4"/>
  <c r="K652" i="4"/>
  <c r="K213" i="4"/>
  <c r="K572" i="4"/>
  <c r="K250" i="4"/>
  <c r="K172" i="4"/>
  <c r="K508" i="4"/>
  <c r="K372" i="4"/>
  <c r="K361" i="4"/>
  <c r="K597" i="4"/>
  <c r="K181" i="4"/>
  <c r="K264" i="4"/>
  <c r="K68" i="4"/>
  <c r="K117" i="4"/>
  <c r="K46" i="4"/>
  <c r="K248" i="4"/>
  <c r="K164" i="4"/>
  <c r="K533" i="4"/>
  <c r="K281" i="4"/>
  <c r="K81" i="4"/>
  <c r="K202" i="4"/>
  <c r="K179" i="4"/>
  <c r="K657" i="4"/>
  <c r="U657" i="4" s="1"/>
  <c r="K198" i="4"/>
  <c r="K654" i="4"/>
  <c r="K16" i="4"/>
  <c r="K95" i="4"/>
  <c r="K28" i="4"/>
  <c r="K105" i="4"/>
  <c r="K451" i="4"/>
  <c r="K562" i="4"/>
  <c r="K458" i="4"/>
  <c r="K175" i="4"/>
  <c r="K267" i="4"/>
  <c r="K180" i="4"/>
  <c r="L84" i="4"/>
  <c r="L222" i="4"/>
  <c r="L417" i="4"/>
  <c r="L104" i="4"/>
  <c r="L275" i="4"/>
  <c r="L322" i="4"/>
  <c r="L428" i="4"/>
  <c r="L667" i="4"/>
  <c r="L263" i="4"/>
  <c r="L51" i="4"/>
  <c r="L393" i="4"/>
  <c r="L75" i="4"/>
  <c r="L295" i="4"/>
  <c r="L420" i="4"/>
  <c r="L597" i="4"/>
  <c r="L130" i="4"/>
  <c r="L318" i="4"/>
  <c r="L261" i="4"/>
  <c r="L546" i="4"/>
  <c r="L91" i="4"/>
  <c r="L579" i="4"/>
  <c r="L402" i="4"/>
  <c r="L529" i="4"/>
  <c r="L551" i="4"/>
  <c r="L36" i="4"/>
  <c r="L302" i="4"/>
  <c r="L396" i="4"/>
  <c r="L661" i="4"/>
  <c r="L238" i="4"/>
  <c r="L592" i="4"/>
  <c r="L50" i="4"/>
  <c r="L235" i="4"/>
  <c r="L366" i="4"/>
  <c r="L490" i="4"/>
  <c r="L548" i="4"/>
  <c r="L170" i="4"/>
  <c r="L333" i="4"/>
  <c r="L185" i="4"/>
  <c r="L356" i="4"/>
  <c r="L560" i="4"/>
  <c r="L53" i="4"/>
  <c r="L46" i="4"/>
  <c r="L258" i="4"/>
  <c r="L449" i="4"/>
  <c r="L625" i="4"/>
  <c r="L271" i="4"/>
  <c r="L446" i="4"/>
  <c r="L492" i="4"/>
  <c r="L142" i="4"/>
  <c r="L347" i="4"/>
  <c r="L659" i="4"/>
  <c r="L189" i="4"/>
  <c r="L489" i="4"/>
  <c r="L547" i="4"/>
  <c r="L160" i="4"/>
  <c r="L338" i="4"/>
  <c r="L424" i="4"/>
  <c r="L636" i="4"/>
  <c r="L240" i="4"/>
  <c r="L542" i="4"/>
  <c r="L92" i="4"/>
  <c r="L411" i="4"/>
  <c r="L8" i="4"/>
  <c r="L515" i="4"/>
  <c r="L641" i="4"/>
  <c r="L576" i="4"/>
  <c r="L131" i="4"/>
  <c r="L462" i="4"/>
  <c r="L7" i="4"/>
  <c r="L169" i="4"/>
  <c r="L342" i="4"/>
  <c r="L370" i="4"/>
  <c r="L519" i="4"/>
  <c r="L365" i="4"/>
  <c r="L535" i="4"/>
  <c r="L664" i="4"/>
  <c r="L204" i="4"/>
  <c r="L426" i="4"/>
  <c r="L621" i="4"/>
  <c r="L137" i="4"/>
  <c r="L228" i="4"/>
  <c r="L441" i="4"/>
  <c r="L554" i="4"/>
  <c r="L144" i="4"/>
  <c r="L498" i="4"/>
  <c r="L70" i="4"/>
  <c r="L219" i="4"/>
  <c r="L20" i="4"/>
  <c r="L244" i="4"/>
  <c r="L384" i="4"/>
  <c r="L606" i="4"/>
  <c r="L118" i="4"/>
  <c r="L399" i="4"/>
  <c r="L359" i="4"/>
  <c r="L610" i="4"/>
  <c r="L377" i="4"/>
  <c r="L212" i="4"/>
  <c r="L531" i="4"/>
  <c r="L571" i="4"/>
  <c r="L150" i="4"/>
  <c r="L357" i="4"/>
  <c r="L552" i="4"/>
  <c r="L60" i="4"/>
  <c r="L62" i="4"/>
  <c r="L208" i="4"/>
  <c r="L475" i="4"/>
  <c r="L543" i="4"/>
  <c r="L626" i="4"/>
  <c r="L31" i="4"/>
  <c r="L293" i="4"/>
  <c r="L14" i="4"/>
  <c r="L221" i="4"/>
  <c r="L602" i="4"/>
  <c r="L123" i="4"/>
  <c r="L193" i="4"/>
  <c r="L299" i="4"/>
  <c r="L530" i="4"/>
  <c r="L262" i="4"/>
  <c r="L326" i="4"/>
  <c r="L500" i="4"/>
  <c r="L153" i="4"/>
  <c r="L509" i="4"/>
  <c r="L119" i="4"/>
  <c r="L341" i="4"/>
  <c r="L412" i="4"/>
  <c r="L151" i="4"/>
  <c r="L350" i="4"/>
  <c r="L435" i="4"/>
  <c r="T435" i="4" s="1"/>
  <c r="L28" i="4"/>
  <c r="L268" i="4"/>
  <c r="L6" i="4"/>
  <c r="L416" i="4"/>
  <c r="L662" i="4"/>
  <c r="L496" i="4"/>
  <c r="L360" i="4"/>
  <c r="L624" i="4"/>
  <c r="L281" i="4"/>
  <c r="L524" i="4"/>
  <c r="L146" i="4"/>
  <c r="L313" i="4"/>
  <c r="L348" i="4"/>
  <c r="L320" i="4"/>
  <c r="L473" i="4"/>
  <c r="L510" i="4"/>
  <c r="L58" i="4"/>
  <c r="L364" i="4"/>
  <c r="L577" i="4"/>
  <c r="L200" i="4"/>
  <c r="L278" i="4"/>
  <c r="L480" i="4"/>
  <c r="L660" i="4"/>
  <c r="L476" i="4"/>
  <c r="L666" i="4"/>
  <c r="L106" i="4"/>
  <c r="L352" i="4"/>
  <c r="L141" i="4"/>
  <c r="L260" i="4"/>
  <c r="L425" i="4"/>
  <c r="L103" i="4"/>
  <c r="L117" i="4"/>
  <c r="L534" i="4"/>
  <c r="L157" i="4"/>
  <c r="L25" i="4"/>
  <c r="L466" i="4"/>
  <c r="L447" i="4"/>
  <c r="L145" i="4"/>
  <c r="L388" i="4"/>
  <c r="L587" i="4"/>
  <c r="L307" i="4"/>
  <c r="L607" i="4"/>
  <c r="L187" i="4"/>
  <c r="L332" i="4"/>
  <c r="L433" i="4"/>
  <c r="L553" i="4"/>
  <c r="L95" i="4"/>
  <c r="L367" i="4"/>
  <c r="L155" i="4"/>
  <c r="L386" i="4"/>
  <c r="L26" i="4"/>
  <c r="L132" i="4"/>
  <c r="L277" i="4"/>
  <c r="L631" i="4"/>
  <c r="L283" i="4"/>
  <c r="L380" i="4"/>
  <c r="L59" i="4"/>
  <c r="L397" i="4"/>
  <c r="L98" i="4"/>
  <c r="L314" i="4"/>
  <c r="L540" i="4"/>
  <c r="L256" i="4"/>
  <c r="L394" i="4"/>
  <c r="L633" i="4"/>
  <c r="L336" i="4"/>
  <c r="L615" i="4"/>
  <c r="L410" i="4"/>
  <c r="L110" i="4"/>
  <c r="L632" i="4"/>
  <c r="L590" i="4"/>
  <c r="L165" i="4"/>
  <c r="L445" i="4"/>
  <c r="L124" i="4"/>
  <c r="L379" i="4"/>
  <c r="L512" i="4"/>
  <c r="L234" i="4"/>
  <c r="L541" i="4"/>
  <c r="L665" i="4"/>
  <c r="L305" i="4"/>
  <c r="L463" i="4"/>
  <c r="L232" i="4"/>
  <c r="L316" i="4"/>
  <c r="L594" i="4"/>
  <c r="L214" i="4"/>
  <c r="L639" i="4"/>
  <c r="L54" i="4"/>
  <c r="L206" i="4"/>
  <c r="L90" i="4"/>
  <c r="L273" i="4"/>
  <c r="L422" i="4"/>
  <c r="L612" i="4"/>
  <c r="L269" i="4"/>
  <c r="L286" i="4"/>
  <c r="L580" i="4"/>
  <c r="L467" i="4"/>
  <c r="L371" i="4"/>
  <c r="L120" i="4"/>
  <c r="L658" i="4"/>
  <c r="L180" i="4"/>
  <c r="L506" i="4"/>
  <c r="L669" i="4"/>
  <c r="L115" i="4"/>
  <c r="L254" i="4"/>
  <c r="L464" i="4"/>
  <c r="L518" i="4"/>
  <c r="L601" i="4"/>
  <c r="L174" i="4"/>
  <c r="L588" i="4"/>
  <c r="L309" i="4"/>
  <c r="L629" i="4"/>
  <c r="L78" i="4"/>
  <c r="L209" i="4"/>
  <c r="L413" i="4"/>
  <c r="L202" i="4"/>
  <c r="L311" i="4"/>
  <c r="L563" i="4"/>
  <c r="L270" i="4"/>
  <c r="L325" i="4"/>
  <c r="L184" i="4"/>
  <c r="L346" i="4"/>
  <c r="L61" i="4"/>
  <c r="L207" i="4"/>
  <c r="L520" i="4"/>
  <c r="L121" i="4"/>
  <c r="L392" i="4"/>
  <c r="L162" i="4"/>
  <c r="L605" i="4"/>
  <c r="L152" i="4"/>
  <c r="L173" i="4"/>
  <c r="L618" i="4"/>
  <c r="L285" i="4"/>
  <c r="L22" i="4"/>
  <c r="L136" i="4"/>
  <c r="L432" i="4"/>
  <c r="L532" i="4"/>
  <c r="L430" i="4"/>
  <c r="L567" i="4"/>
  <c r="L87" i="4"/>
  <c r="L488" i="4"/>
  <c r="L105" i="4"/>
  <c r="L195" i="4"/>
  <c r="L459" i="4"/>
  <c r="L583" i="4"/>
  <c r="L499" i="4"/>
  <c r="L57" i="4"/>
  <c r="L196" i="4"/>
  <c r="L289" i="4"/>
  <c r="L448" i="4"/>
  <c r="L211" i="4"/>
  <c r="L163" i="4"/>
  <c r="L140" i="4"/>
  <c r="L86" i="4"/>
  <c r="L465" i="4"/>
  <c r="L81" i="4"/>
  <c r="L378" i="4"/>
  <c r="L461" i="4"/>
  <c r="L107" i="4"/>
  <c r="L451" i="4"/>
  <c r="L527" i="4"/>
  <c r="L37" i="4"/>
  <c r="L401" i="4"/>
  <c r="L362" i="4"/>
  <c r="L77" i="4"/>
  <c r="L203" i="4"/>
  <c r="L533" i="4"/>
  <c r="L259" i="4"/>
  <c r="L415" i="4"/>
  <c r="L223" i="4"/>
  <c r="L38" i="4"/>
  <c r="L457" i="4"/>
  <c r="L34" i="4"/>
  <c r="L381" i="4"/>
  <c r="L4" i="4"/>
  <c r="L495" i="4"/>
  <c r="L304" i="4"/>
  <c r="L108" i="4"/>
  <c r="L468" i="4"/>
  <c r="L69" i="4"/>
  <c r="L586" i="4"/>
  <c r="L175" i="4"/>
  <c r="L391" i="4"/>
  <c r="L288" i="4"/>
  <c r="L635" i="4"/>
  <c r="L312" i="4"/>
  <c r="L40" i="4"/>
  <c r="L595" i="4"/>
  <c r="L358" i="4"/>
  <c r="L143" i="4"/>
  <c r="L478" i="4"/>
  <c r="L298" i="4"/>
  <c r="L528" i="4"/>
  <c r="L284" i="4"/>
  <c r="L164" i="4"/>
  <c r="L116" i="4"/>
  <c r="L93" i="4"/>
  <c r="L227" i="4"/>
  <c r="L79" i="4"/>
  <c r="L431" i="4"/>
  <c r="L76" i="4"/>
  <c r="L640" i="4"/>
  <c r="L177" i="4"/>
  <c r="L315" i="4"/>
  <c r="L561" i="4"/>
  <c r="L99" i="4"/>
  <c r="L549" i="4"/>
  <c r="L444" i="4"/>
  <c r="L83" i="4"/>
  <c r="L128" i="4"/>
  <c r="L617" i="4"/>
  <c r="T617" i="4" s="1"/>
  <c r="L291" i="4"/>
  <c r="L477" i="4"/>
  <c r="L246" i="4"/>
  <c r="L172" i="4"/>
  <c r="L525" i="4"/>
  <c r="L182" i="4"/>
  <c r="L406" i="4"/>
  <c r="L80" i="4"/>
  <c r="L611" i="4"/>
  <c r="L514" i="4"/>
  <c r="L139" i="4"/>
  <c r="L474" i="4"/>
  <c r="L279" i="4"/>
  <c r="L9" i="4"/>
  <c r="L236" i="4"/>
  <c r="L556" i="4"/>
  <c r="S556" i="4" s="1"/>
  <c r="L349" i="4"/>
  <c r="L648" i="4"/>
  <c r="L267" i="4"/>
  <c r="L74" i="4"/>
  <c r="L247" i="4"/>
  <c r="L584" i="4"/>
  <c r="L493" i="4"/>
  <c r="L13" i="4"/>
  <c r="L241" i="4"/>
  <c r="L134" i="4"/>
  <c r="L229" i="4"/>
  <c r="L30" i="4"/>
  <c r="L408" i="4"/>
  <c r="L472" i="4"/>
  <c r="L521" i="4"/>
  <c r="L400" i="4"/>
  <c r="L257" i="4"/>
  <c r="L620" i="4"/>
  <c r="L409" i="4"/>
  <c r="L43" i="4"/>
  <c r="L237" i="4"/>
  <c r="L485" i="4"/>
  <c r="L220" i="4"/>
  <c r="L188" i="4"/>
  <c r="L623" i="4"/>
  <c r="L88" i="4"/>
  <c r="L404" i="4"/>
  <c r="L97" i="4"/>
  <c r="L334" i="4"/>
  <c r="L100" i="4"/>
  <c r="L562" i="4"/>
  <c r="L276" i="4"/>
  <c r="L516" i="4"/>
  <c r="L242" i="4"/>
  <c r="L497" i="4"/>
  <c r="L308" i="4"/>
  <c r="L129" i="4"/>
  <c r="L650" i="4"/>
  <c r="L628" i="4"/>
  <c r="L637" i="4"/>
  <c r="L429" i="4"/>
  <c r="L179" i="4"/>
  <c r="L382" i="4"/>
  <c r="L566" i="4"/>
  <c r="L564" i="4"/>
  <c r="L94" i="4"/>
  <c r="L453" i="4"/>
  <c r="L138" i="4"/>
  <c r="L454" i="4"/>
  <c r="L122" i="4"/>
  <c r="L589" i="4"/>
  <c r="L243" i="4"/>
  <c r="L652" i="4"/>
  <c r="L395" i="4"/>
  <c r="T395" i="4" s="1"/>
  <c r="L555" i="4"/>
  <c r="L373" i="4"/>
  <c r="L344" i="4"/>
  <c r="L127" i="4"/>
  <c r="L55" i="4"/>
  <c r="L522" i="4"/>
  <c r="L619" i="4"/>
  <c r="L194" i="4"/>
  <c r="L48" i="4"/>
  <c r="L218" i="4"/>
  <c r="L226" i="4"/>
  <c r="L154" i="4"/>
  <c r="L198" i="4"/>
  <c r="L73" i="4"/>
  <c r="L565" i="4"/>
  <c r="L508" i="4"/>
  <c r="L66" i="4"/>
  <c r="L599" i="4"/>
  <c r="L559" i="4"/>
  <c r="L282" i="4"/>
  <c r="L460" i="4"/>
  <c r="L292" i="4"/>
  <c r="L186" i="4"/>
  <c r="L439" i="4"/>
  <c r="L569" i="4"/>
  <c r="L32" i="4"/>
  <c r="L306" i="4"/>
  <c r="L72" i="4"/>
  <c r="L230" i="4"/>
  <c r="L613" i="4"/>
  <c r="L596" i="4"/>
  <c r="L405" i="4"/>
  <c r="T405" i="4" s="1"/>
  <c r="L290" i="4"/>
  <c r="L33" i="4"/>
  <c r="L486" i="4"/>
  <c r="L2" i="4"/>
  <c r="L233" i="4"/>
  <c r="L49" i="4"/>
  <c r="L351" i="4"/>
  <c r="L245" i="4"/>
  <c r="L191" i="4"/>
  <c r="L272" i="4"/>
  <c r="L135" i="4"/>
  <c r="L582" i="4"/>
  <c r="L112" i="4"/>
  <c r="L114" i="4"/>
  <c r="L539" i="4"/>
  <c r="L102" i="4"/>
  <c r="L455" i="4"/>
  <c r="L578" i="4"/>
  <c r="L361" i="4"/>
  <c r="L161" i="4"/>
  <c r="L545" i="4"/>
  <c r="L591" i="4"/>
  <c r="L255" i="4"/>
  <c r="L335" i="4"/>
  <c r="L39" i="4"/>
  <c r="L511" i="4"/>
  <c r="L300" i="4"/>
  <c r="L427" i="4"/>
  <c r="L310" i="4"/>
  <c r="L192" i="4"/>
  <c r="L494" i="4"/>
  <c r="L181" i="4"/>
  <c r="L239" i="4"/>
  <c r="L45" i="4"/>
  <c r="L418" i="4"/>
  <c r="L354" i="4"/>
  <c r="L27" i="4"/>
  <c r="L126" i="4"/>
  <c r="L301" i="4"/>
  <c r="L634" i="4"/>
  <c r="L42" i="4"/>
  <c r="L434" i="4"/>
  <c r="L12" i="4"/>
  <c r="L147" i="4"/>
  <c r="L452" i="4"/>
  <c r="L504" i="4"/>
  <c r="L421" i="4"/>
  <c r="L156" i="4"/>
  <c r="L603" i="4"/>
  <c r="L653" i="4"/>
  <c r="L287" i="4"/>
  <c r="L383" i="4"/>
  <c r="L249" i="4"/>
  <c r="L505" i="4"/>
  <c r="L368" i="4"/>
  <c r="L574" i="4"/>
  <c r="L507" i="4"/>
  <c r="L355" i="4"/>
  <c r="L252" i="4"/>
  <c r="L581" i="4"/>
  <c r="L109" i="4"/>
  <c r="L321" i="4"/>
  <c r="L82" i="4"/>
  <c r="L600" i="4"/>
  <c r="L369" i="4"/>
  <c r="L266" i="4"/>
  <c r="L374" i="4"/>
  <c r="L216" i="4"/>
  <c r="L215" i="4"/>
  <c r="L264" i="4"/>
  <c r="L557" i="4"/>
  <c r="L35" i="4"/>
  <c r="L111" i="4"/>
  <c r="L536" i="4"/>
  <c r="L487" i="4"/>
  <c r="L423" i="4"/>
  <c r="L205" i="4"/>
  <c r="L517" i="4"/>
  <c r="L16" i="4"/>
  <c r="L17" i="4"/>
  <c r="L443" i="4"/>
  <c r="L387" i="4"/>
  <c r="L96" i="4"/>
  <c r="L501" i="4"/>
  <c r="L197" i="4"/>
  <c r="L642" i="4"/>
  <c r="L343" i="4"/>
  <c r="L544" i="4"/>
  <c r="L319" i="4"/>
  <c r="L250" i="4"/>
  <c r="L5" i="4"/>
  <c r="L481" i="4"/>
  <c r="L644" i="4"/>
  <c r="L456" i="4"/>
  <c r="L231" i="4"/>
  <c r="L183" i="4"/>
  <c r="L550" i="4"/>
  <c r="L604" i="4"/>
  <c r="L323" i="4"/>
  <c r="L166" i="4"/>
  <c r="L479" i="4"/>
  <c r="L663" i="4"/>
  <c r="L538" i="4"/>
  <c r="L329" i="4"/>
  <c r="L41" i="4"/>
  <c r="L67" i="4"/>
  <c r="L167" i="4"/>
  <c r="L15" i="4"/>
  <c r="L385" i="4"/>
  <c r="L608" i="4"/>
  <c r="L327" i="4"/>
  <c r="L29" i="4"/>
  <c r="L3" i="4"/>
  <c r="L125" i="4"/>
  <c r="L656" i="4"/>
  <c r="L190" i="4"/>
  <c r="L294" i="4"/>
  <c r="L503" i="4"/>
  <c r="L389" i="4"/>
  <c r="L593" i="4"/>
  <c r="L113" i="4"/>
  <c r="L85" i="4"/>
  <c r="L598" i="4"/>
  <c r="L213" i="4"/>
  <c r="L24" i="4"/>
  <c r="L437" i="4"/>
  <c r="L201" i="4"/>
  <c r="L11" i="4"/>
  <c r="L171" i="4"/>
  <c r="L526" i="4"/>
  <c r="L47" i="4"/>
  <c r="L178" i="4"/>
  <c r="L345" i="4"/>
  <c r="L224" i="4"/>
  <c r="L303" i="4"/>
  <c r="L44" i="4"/>
  <c r="L18" i="4"/>
  <c r="L199" i="4"/>
  <c r="L419" i="4"/>
  <c r="L280" i="4"/>
  <c r="L330" i="4"/>
  <c r="L398" i="4"/>
  <c r="L10" i="4"/>
  <c r="L627" i="4"/>
  <c r="L438" i="4"/>
  <c r="L403" i="4"/>
  <c r="L168" i="4"/>
  <c r="L458" i="4"/>
  <c r="L248" i="4"/>
  <c r="L570" i="4"/>
  <c r="L654" i="4"/>
  <c r="L68" i="4"/>
  <c r="L482" i="4"/>
  <c r="L65" i="4"/>
  <c r="L483" i="4"/>
  <c r="L23" i="4"/>
  <c r="L253" i="4"/>
  <c r="L328" i="4"/>
  <c r="L217" i="4"/>
  <c r="L609" i="4"/>
  <c r="L149" i="4"/>
  <c r="L572" i="4"/>
  <c r="L407" i="4"/>
  <c r="L372" i="4"/>
  <c r="L414" i="4"/>
  <c r="L651" i="4"/>
  <c r="L558" i="4"/>
  <c r="L159" i="4"/>
  <c r="L225" i="4"/>
  <c r="L645" i="4"/>
  <c r="L390" i="4"/>
  <c r="L575" i="4"/>
  <c r="L353" i="4"/>
  <c r="L469" i="4"/>
  <c r="L376" i="4"/>
  <c r="L21" i="4"/>
  <c r="L537" i="4"/>
  <c r="L470" i="4"/>
  <c r="L484" i="4"/>
  <c r="L274" i="4"/>
  <c r="L324" i="4"/>
  <c r="L442" i="4"/>
  <c r="L502" i="4"/>
  <c r="L317" i="4"/>
  <c r="O52" i="4"/>
  <c r="O57" i="4"/>
  <c r="O219" i="4"/>
  <c r="O478" i="4"/>
  <c r="O134" i="4"/>
  <c r="O229" i="4"/>
  <c r="O425" i="4"/>
  <c r="O30" i="4"/>
  <c r="O284" i="4"/>
  <c r="O117" i="4"/>
  <c r="O353" i="4"/>
  <c r="O86" i="4"/>
  <c r="O400" i="4"/>
  <c r="O227" i="4"/>
  <c r="O197" i="4"/>
  <c r="O409" i="4"/>
  <c r="O107" i="4"/>
  <c r="O303" i="4"/>
  <c r="O315" i="4"/>
  <c r="O485" i="4"/>
  <c r="O626" i="4"/>
  <c r="O31" i="4"/>
  <c r="O190" i="4"/>
  <c r="O549" i="4"/>
  <c r="O188" i="4"/>
  <c r="O390" i="4"/>
  <c r="O65" i="4"/>
  <c r="O45" i="4"/>
  <c r="O299" i="4"/>
  <c r="O202" i="4"/>
  <c r="O226" i="4"/>
  <c r="O380" i="4"/>
  <c r="O558" i="4"/>
  <c r="O270" i="4"/>
  <c r="O119" i="4"/>
  <c r="O126" i="4"/>
  <c r="O470" i="4"/>
  <c r="O73" i="4"/>
  <c r="O381" i="4"/>
  <c r="O80" i="4"/>
  <c r="O268" i="4"/>
  <c r="O605" i="4"/>
  <c r="O108" i="4"/>
  <c r="O474" i="4"/>
  <c r="O618" i="4"/>
  <c r="O281" i="4"/>
  <c r="O559" i="4"/>
  <c r="O111" i="4"/>
  <c r="O175" i="4"/>
  <c r="O382" i="4"/>
  <c r="O47" i="4"/>
  <c r="O510" i="4"/>
  <c r="O21" i="4"/>
  <c r="O305" i="4"/>
  <c r="O105" i="4"/>
  <c r="O156" i="4"/>
  <c r="O316" i="4"/>
  <c r="O545" i="4"/>
  <c r="O493" i="4"/>
  <c r="O589" i="4"/>
  <c r="O23" i="4"/>
  <c r="O206" i="4"/>
  <c r="O417" i="4"/>
  <c r="O141" i="4"/>
  <c r="O298" i="4"/>
  <c r="O118" i="4"/>
  <c r="O387" i="4"/>
  <c r="O164" i="4"/>
  <c r="O505" i="4"/>
  <c r="O96" i="4"/>
  <c r="O25" i="4"/>
  <c r="O466" i="4"/>
  <c r="O373" i="4"/>
  <c r="O647" i="4"/>
  <c r="O180" i="4"/>
  <c r="O431" i="4"/>
  <c r="O587" i="4"/>
  <c r="O127" i="4"/>
  <c r="O592" i="4"/>
  <c r="O50" i="4"/>
  <c r="O208" i="4"/>
  <c r="O553" i="4"/>
  <c r="O95" i="4"/>
  <c r="O319" i="4"/>
  <c r="O185" i="4"/>
  <c r="O309" i="4"/>
  <c r="O49" i="4"/>
  <c r="O277" i="4"/>
  <c r="O530" i="4"/>
  <c r="O262" i="4"/>
  <c r="O326" i="4"/>
  <c r="O492" i="4"/>
  <c r="O154" i="4"/>
  <c r="O266" i="4"/>
  <c r="O38" i="4"/>
  <c r="O276" i="4"/>
  <c r="O34" i="4"/>
  <c r="O242" i="4"/>
  <c r="O385" i="4"/>
  <c r="O240" i="4"/>
  <c r="O495" i="4"/>
  <c r="O129" i="4"/>
  <c r="O514" i="4"/>
  <c r="O110" i="4"/>
  <c r="O468" i="4"/>
  <c r="O12" i="4"/>
  <c r="O285" i="4"/>
  <c r="O9" i="4"/>
  <c r="O169" i="4"/>
  <c r="O391" i="4"/>
  <c r="O473" i="4"/>
  <c r="O502" i="4"/>
  <c r="O58" i="4"/>
  <c r="O364" i="4"/>
  <c r="O463" i="4"/>
  <c r="O161" i="4"/>
  <c r="O228" i="4"/>
  <c r="O517" i="4"/>
  <c r="O225" i="4"/>
  <c r="O16" i="4"/>
  <c r="O196" i="4"/>
  <c r="O178" i="4"/>
  <c r="O335" i="4"/>
  <c r="O263" i="4"/>
  <c r="O125" i="4"/>
  <c r="O511" i="4"/>
  <c r="O501" i="4"/>
  <c r="O79" i="4"/>
  <c r="O357" i="4"/>
  <c r="O60" i="4"/>
  <c r="O51" i="4"/>
  <c r="O32" i="4"/>
  <c r="O3" i="4"/>
  <c r="O243" i="4"/>
  <c r="O260" i="4"/>
  <c r="O612" i="4"/>
  <c r="O249" i="4"/>
  <c r="O163" i="4"/>
  <c r="O546" i="4"/>
  <c r="O157" i="4"/>
  <c r="O93" i="4"/>
  <c r="O531" i="4"/>
  <c r="O150" i="4"/>
  <c r="O484" i="4"/>
  <c r="O76" i="4"/>
  <c r="O55" i="4"/>
  <c r="O237" i="4"/>
  <c r="O403" i="4"/>
  <c r="O518" i="4"/>
  <c r="O601" i="4"/>
  <c r="O174" i="4"/>
  <c r="O14" i="4"/>
  <c r="O356" i="4"/>
  <c r="O78" i="4"/>
  <c r="O203" i="4"/>
  <c r="O351" i="4"/>
  <c r="O283" i="4"/>
  <c r="O407" i="4"/>
  <c r="O100" i="4"/>
  <c r="O98" i="4"/>
  <c r="O314" i="4"/>
  <c r="O458" i="4"/>
  <c r="O182" i="4"/>
  <c r="O274" i="4"/>
  <c r="O121" i="4"/>
  <c r="O392" i="4"/>
  <c r="O92" i="4"/>
  <c r="O139" i="4"/>
  <c r="O599" i="4"/>
  <c r="O165" i="4"/>
  <c r="O445" i="4"/>
  <c r="O146" i="4"/>
  <c r="O342" i="4"/>
  <c r="O348" i="4"/>
  <c r="O204" i="4"/>
  <c r="O488" i="4"/>
  <c r="O74" i="4"/>
  <c r="O195" i="4"/>
  <c r="O441" i="4"/>
  <c r="O603" i="4"/>
  <c r="O143" i="4"/>
  <c r="O287" i="4"/>
  <c r="O85" i="4"/>
  <c r="O275" i="4"/>
  <c r="O420" i="4"/>
  <c r="O130" i="4"/>
  <c r="O399" i="4"/>
  <c r="O598" i="4"/>
  <c r="O521" i="4"/>
  <c r="O371" i="4"/>
  <c r="O120" i="4"/>
  <c r="O302" i="4"/>
  <c r="O427" i="4"/>
  <c r="O310" i="4"/>
  <c r="O24" i="4"/>
  <c r="O192" i="4"/>
  <c r="O328" i="4"/>
  <c r="O433" i="4"/>
  <c r="O572" i="4"/>
  <c r="O99" i="4"/>
  <c r="O367" i="4"/>
  <c r="O155" i="4"/>
  <c r="O26" i="4"/>
  <c r="O167" i="4"/>
  <c r="O294" i="4"/>
  <c r="O217" i="4"/>
  <c r="O223" i="4"/>
  <c r="O325" i="4"/>
  <c r="O189" i="4"/>
  <c r="O575" i="4"/>
  <c r="O216" i="4"/>
  <c r="O336" i="4"/>
  <c r="O304" i="4"/>
  <c r="O496" i="4"/>
  <c r="O173" i="4"/>
  <c r="O372" i="4"/>
  <c r="O22" i="4"/>
  <c r="O136" i="4"/>
  <c r="O432" i="4"/>
  <c r="O440" i="4"/>
  <c r="O288" i="4"/>
  <c r="O267" i="4"/>
  <c r="O200" i="4"/>
  <c r="O329" i="4"/>
  <c r="O122" i="4"/>
  <c r="O498" i="4"/>
  <c r="O149" i="4"/>
  <c r="O90" i="4"/>
  <c r="O528" i="4"/>
  <c r="O72" i="4"/>
  <c r="O67" i="4"/>
  <c r="O579" i="4"/>
  <c r="O529" i="4"/>
  <c r="O585" i="4"/>
  <c r="O257" i="4"/>
  <c r="O290" i="4"/>
  <c r="O252" i="4"/>
  <c r="O522" i="4"/>
  <c r="O561" i="4"/>
  <c r="O181" i="4"/>
  <c r="O44" i="4"/>
  <c r="O386" i="4"/>
  <c r="O77" i="4"/>
  <c r="O193" i="4"/>
  <c r="O449" i="4"/>
  <c r="O18" i="4"/>
  <c r="O311" i="4"/>
  <c r="O27" i="4"/>
  <c r="O11" i="4"/>
  <c r="O516" i="4"/>
  <c r="O520" i="4"/>
  <c r="O28" i="4"/>
  <c r="O590" i="4"/>
  <c r="O279" i="4"/>
  <c r="O7" i="4"/>
  <c r="O324" i="4"/>
  <c r="O512" i="4"/>
  <c r="O234" i="4"/>
  <c r="O541" i="4"/>
  <c r="O421" i="4"/>
  <c r="O29" i="4"/>
  <c r="O480" i="4"/>
  <c r="O41" i="4"/>
  <c r="O591" i="4"/>
  <c r="O17" i="4"/>
  <c r="O383" i="4"/>
  <c r="O428" i="4"/>
  <c r="O39" i="4"/>
  <c r="O261" i="4"/>
  <c r="O555" i="4"/>
  <c r="O482" i="4"/>
  <c r="O344" i="4"/>
  <c r="O307" i="4"/>
  <c r="O43" i="4"/>
  <c r="O254" i="4"/>
  <c r="O490" i="4"/>
  <c r="O544" i="4"/>
  <c r="O109" i="4"/>
  <c r="O194" i="4"/>
  <c r="O53" i="4"/>
  <c r="O418" i="4"/>
  <c r="O5" i="4"/>
  <c r="O481" i="4"/>
  <c r="O347" i="4"/>
  <c r="O172" i="4"/>
  <c r="O61" i="4"/>
  <c r="O215" i="4"/>
  <c r="O508" i="4"/>
  <c r="O416" i="4"/>
  <c r="O222" i="4"/>
  <c r="O75" i="4"/>
  <c r="O384" i="4"/>
  <c r="O103" i="4"/>
  <c r="O286" i="4"/>
  <c r="O140" i="4"/>
  <c r="O465" i="4"/>
  <c r="O355" i="4"/>
  <c r="O62" i="4"/>
  <c r="O343" i="4"/>
  <c r="O486" i="4"/>
  <c r="O293" i="4"/>
  <c r="O233" i="4"/>
  <c r="O469" i="4"/>
  <c r="O83" i="4"/>
  <c r="O128" i="4"/>
  <c r="O413" i="4"/>
  <c r="O97" i="4"/>
  <c r="O354" i="4"/>
  <c r="O15" i="4"/>
  <c r="O199" i="4"/>
  <c r="O151" i="4"/>
  <c r="O231" i="4"/>
  <c r="O497" i="4"/>
  <c r="O171" i="4"/>
  <c r="O410" i="4"/>
  <c r="O66" i="4"/>
  <c r="O539" i="4"/>
  <c r="O147" i="4"/>
  <c r="O536" i="4"/>
  <c r="O564" i="4"/>
  <c r="O654" i="4"/>
  <c r="O13" i="4"/>
  <c r="O241" i="4"/>
  <c r="O104" i="4"/>
  <c r="O322" i="4"/>
  <c r="O211" i="4"/>
  <c r="O116" i="4"/>
  <c r="O212" i="4"/>
  <c r="O253" i="4"/>
  <c r="O81" i="4"/>
  <c r="O345" i="4"/>
  <c r="O213" i="4"/>
  <c r="O450" i="4"/>
  <c r="O187" i="4"/>
  <c r="O2" i="4"/>
  <c r="O239" i="4"/>
  <c r="O600" i="4"/>
  <c r="O142" i="4"/>
  <c r="O135" i="4"/>
  <c r="O4" i="4"/>
  <c r="O6" i="4"/>
  <c r="O360" i="4"/>
  <c r="O280" i="4"/>
  <c r="O124" i="4"/>
  <c r="O282" i="4"/>
  <c r="O504" i="4"/>
  <c r="O137" i="4"/>
  <c r="O414" i="4"/>
  <c r="O583" i="4"/>
  <c r="O255" i="4"/>
  <c r="O377" i="4"/>
  <c r="O224" i="4"/>
  <c r="O461" i="4"/>
  <c r="O177" i="4"/>
  <c r="O494" i="4"/>
  <c r="O37" i="4"/>
  <c r="O209" i="4"/>
  <c r="O334" i="4"/>
  <c r="O153" i="4"/>
  <c r="O256" i="4"/>
  <c r="O183" i="4"/>
  <c r="O112" i="4"/>
  <c r="O609" i="4"/>
  <c r="O557" i="4"/>
  <c r="O179" i="4"/>
  <c r="O455" i="4"/>
  <c r="O566" i="4"/>
  <c r="O94" i="4"/>
  <c r="O232" i="4"/>
  <c r="O454" i="4"/>
  <c r="O569" i="4"/>
  <c r="O352" i="4"/>
  <c r="O230" i="4"/>
  <c r="O467" i="4"/>
  <c r="O235" i="4"/>
  <c r="O581" i="4"/>
  <c r="O170" i="4"/>
  <c r="O221" i="4"/>
  <c r="O48" i="4"/>
  <c r="O258" i="4"/>
  <c r="O369" i="4"/>
  <c r="O191" i="4"/>
  <c r="O198" i="4"/>
  <c r="O346" i="4"/>
  <c r="O308" i="4"/>
  <c r="O42" i="4"/>
  <c r="O576" i="4"/>
  <c r="O159" i="4"/>
  <c r="O452" i="4"/>
  <c r="O330" i="4"/>
  <c r="O87" i="4"/>
  <c r="O538" i="4"/>
  <c r="O138" i="4"/>
  <c r="O68" i="4"/>
  <c r="O393" i="4"/>
  <c r="O596" i="4"/>
  <c r="O643" i="4"/>
  <c r="O332" i="4"/>
  <c r="O548" i="4"/>
  <c r="O220" i="4"/>
  <c r="O362" i="4"/>
  <c r="O123" i="4"/>
  <c r="O201" i="4"/>
  <c r="O168" i="4"/>
  <c r="O415" i="4"/>
  <c r="O246" i="4"/>
  <c r="O184" i="4"/>
  <c r="O207" i="4"/>
  <c r="O419" i="4"/>
  <c r="O162" i="4"/>
  <c r="O166" i="4"/>
  <c r="O370" i="4"/>
  <c r="O567" i="4"/>
  <c r="O292" i="4"/>
  <c r="O205" i="4"/>
  <c r="O439" i="4"/>
  <c r="O144" i="4"/>
  <c r="O70" i="4"/>
  <c r="O244" i="4"/>
  <c r="O317" i="4"/>
  <c r="O402" i="4"/>
  <c r="O396" i="4"/>
  <c r="O437" i="4"/>
  <c r="O88" i="4"/>
  <c r="O404" i="4"/>
  <c r="O259" i="4"/>
  <c r="O500" i="4"/>
  <c r="O341" i="4"/>
  <c r="O547" i="4"/>
  <c r="O542" i="4"/>
  <c r="O114" i="4"/>
  <c r="O604" i="4"/>
  <c r="O35" i="4"/>
  <c r="O524" i="4"/>
  <c r="O313" i="4"/>
  <c r="O532" i="4"/>
  <c r="O430" i="4"/>
  <c r="O648" i="4"/>
  <c r="O312" i="4"/>
  <c r="O40" i="4"/>
  <c r="O247" i="4"/>
  <c r="O594" i="4"/>
  <c r="S594" i="4" s="1"/>
  <c r="O106" i="4"/>
  <c r="O273" i="4"/>
  <c r="O408" i="4"/>
  <c r="O438" i="4"/>
  <c r="O145" i="4"/>
  <c r="O507" i="4"/>
  <c r="O238" i="4"/>
  <c r="O33" i="4"/>
  <c r="O464" i="4"/>
  <c r="O588" i="4"/>
  <c r="O132" i="4"/>
  <c r="O245" i="4"/>
  <c r="O59" i="4"/>
  <c r="O406" i="4"/>
  <c r="O641" i="4"/>
  <c r="O131" i="4"/>
  <c r="O102" i="4"/>
  <c r="O327" i="4"/>
  <c r="O479" i="4"/>
  <c r="O186" i="4"/>
  <c r="O554" i="4"/>
  <c r="O499" i="4"/>
  <c r="O540" i="4"/>
  <c r="O8" i="4"/>
  <c r="O472" i="4"/>
  <c r="O506" i="4"/>
  <c r="O527" i="4"/>
  <c r="O218" i="4"/>
  <c r="O272" i="4"/>
  <c r="O264" i="4"/>
  <c r="O152" i="4"/>
  <c r="O236" i="4"/>
  <c r="O426" i="4"/>
  <c r="O278" i="4"/>
  <c r="O476" i="4"/>
  <c r="O374" i="4"/>
  <c r="O582" i="4"/>
  <c r="O54" i="4"/>
  <c r="O616" i="4"/>
  <c r="O411" i="4"/>
  <c r="O69" i="4"/>
  <c r="O84" i="4"/>
  <c r="O269" i="4"/>
  <c r="O115" i="4"/>
  <c r="O519" i="4"/>
  <c r="O318" i="4"/>
  <c r="O36" i="4"/>
  <c r="O366" i="4"/>
  <c r="O333" i="4"/>
  <c r="O394" i="4"/>
  <c r="O584" i="4"/>
  <c r="O20" i="4"/>
  <c r="O300" i="4"/>
  <c r="O401" i="4"/>
  <c r="O82" i="4"/>
  <c r="O271" i="4"/>
  <c r="O376" i="4"/>
  <c r="O289" i="4"/>
  <c r="O368" i="4"/>
  <c r="O451" i="4"/>
  <c r="O46" i="4"/>
  <c r="O291" i="4"/>
  <c r="O412" i="4"/>
  <c r="O593" i="4"/>
  <c r="O349" i="4"/>
  <c r="O113" i="4"/>
  <c r="O214" i="4"/>
  <c r="O297" i="4"/>
  <c r="R11" i="4"/>
  <c r="R3" i="4"/>
  <c r="Q68" i="4"/>
  <c r="Q247" i="4"/>
  <c r="Q267" i="4"/>
  <c r="Q236" i="4"/>
  <c r="Q35" i="4"/>
  <c r="Q394" i="4"/>
  <c r="Q154" i="4"/>
  <c r="Q415" i="4"/>
  <c r="Q271" i="4"/>
  <c r="Q82" i="4"/>
  <c r="Q155" i="4"/>
  <c r="Q293" i="4"/>
  <c r="Q237" i="4"/>
  <c r="Q310" i="4"/>
  <c r="Q145" i="4"/>
  <c r="Q125" i="4"/>
  <c r="Q75" i="4"/>
  <c r="N240" i="4"/>
  <c r="N256" i="4"/>
  <c r="N65" i="4"/>
  <c r="N390" i="4"/>
  <c r="M517" i="4"/>
  <c r="M613" i="4"/>
  <c r="N23" i="4"/>
  <c r="N32" i="4"/>
  <c r="N393" i="4"/>
  <c r="N85" i="4"/>
  <c r="N289" i="4"/>
  <c r="N383" i="4"/>
  <c r="N103" i="4"/>
  <c r="N387" i="4"/>
  <c r="N286" i="4"/>
  <c r="N157" i="4"/>
  <c r="N555" i="4"/>
  <c r="N371" i="4"/>
  <c r="N482" i="4"/>
  <c r="N79" i="4"/>
  <c r="N257" i="4"/>
  <c r="N427" i="4"/>
  <c r="N290" i="4"/>
  <c r="N115" i="4"/>
  <c r="N208" i="4"/>
  <c r="N181" i="4"/>
  <c r="N367" i="4"/>
  <c r="N194" i="4"/>
  <c r="N309" i="4"/>
  <c r="N167" i="4"/>
  <c r="N294" i="4"/>
  <c r="N418" i="4"/>
  <c r="N18" i="4"/>
  <c r="N259" i="4"/>
  <c r="N354" i="4"/>
  <c r="N154" i="4"/>
  <c r="N11" i="4"/>
  <c r="N184" i="4"/>
  <c r="N182" i="4"/>
  <c r="N183" i="4"/>
  <c r="N495" i="4"/>
  <c r="N129" i="4"/>
  <c r="N66" i="4"/>
  <c r="N173" i="4"/>
  <c r="N539" i="4"/>
  <c r="N165" i="4"/>
  <c r="N429" i="4"/>
  <c r="N22" i="4"/>
  <c r="N159" i="4"/>
  <c r="N348" i="4"/>
  <c r="N349" i="4"/>
  <c r="N292" i="4"/>
  <c r="N423" i="4"/>
  <c r="T423" i="4" s="1"/>
  <c r="N29" i="4"/>
  <c r="N200" i="4"/>
  <c r="N247" i="4"/>
  <c r="N459" i="4"/>
  <c r="N214" i="4"/>
  <c r="N70" i="4"/>
  <c r="N222" i="4"/>
  <c r="N478" i="4"/>
  <c r="N141" i="4"/>
  <c r="N130" i="4"/>
  <c r="N318" i="4"/>
  <c r="N164" i="4"/>
  <c r="N345" i="4"/>
  <c r="N86" i="4"/>
  <c r="N466" i="4"/>
  <c r="N180" i="4"/>
  <c r="N396" i="4"/>
  <c r="N33" i="4"/>
  <c r="N315" i="4"/>
  <c r="N31" i="4"/>
  <c r="N293" i="4"/>
  <c r="N14" i="4"/>
  <c r="N221" i="4"/>
  <c r="N53" i="4"/>
  <c r="N46" i="4"/>
  <c r="N201" i="4"/>
  <c r="N202" i="4"/>
  <c r="N415" i="4"/>
  <c r="N59" i="4"/>
  <c r="N27" i="4"/>
  <c r="N189" i="4"/>
  <c r="N135" i="4"/>
  <c r="N274" i="4"/>
  <c r="N4" i="4"/>
  <c r="N308" i="4"/>
  <c r="N304" i="4"/>
  <c r="N152" i="4"/>
  <c r="N131" i="4"/>
  <c r="N147" i="4"/>
  <c r="N175" i="4"/>
  <c r="N382" i="4"/>
  <c r="T382" i="4" s="1"/>
  <c r="N234" i="4"/>
  <c r="N94" i="4"/>
  <c r="N421" i="4"/>
  <c r="N232" i="4"/>
  <c r="N329" i="4"/>
  <c r="N545" i="4"/>
  <c r="N13" i="4"/>
  <c r="N106" i="4"/>
  <c r="N287" i="4"/>
  <c r="N17" i="4"/>
  <c r="N273" i="4"/>
  <c r="N54" i="4"/>
  <c r="N241" i="4"/>
  <c r="N75" i="4"/>
  <c r="N298" i="4"/>
  <c r="N39" i="4"/>
  <c r="N399" i="4"/>
  <c r="N467" i="4"/>
  <c r="N402" i="4"/>
  <c r="N197" i="4"/>
  <c r="N238" i="4"/>
  <c r="N55" i="4"/>
  <c r="N464" i="4"/>
  <c r="N95" i="4"/>
  <c r="N333" i="4"/>
  <c r="N155" i="4"/>
  <c r="N48" i="4"/>
  <c r="N82" i="4"/>
  <c r="N258" i="4"/>
  <c r="N217" i="4"/>
  <c r="N311" i="4"/>
  <c r="N153" i="4"/>
  <c r="N119" i="4"/>
  <c r="N314" i="4"/>
  <c r="N412" i="4"/>
  <c r="N34" i="4"/>
  <c r="N268" i="4"/>
  <c r="N6" i="4"/>
  <c r="N410" i="4"/>
  <c r="N169" i="4"/>
  <c r="N327" i="4"/>
  <c r="N47" i="4"/>
  <c r="N87" i="4"/>
  <c r="N74" i="4"/>
  <c r="N205" i="4"/>
  <c r="N454" i="4"/>
  <c r="N225" i="4"/>
  <c r="N84" i="4"/>
  <c r="N255" i="4"/>
  <c r="N104" i="4"/>
  <c r="N118" i="4"/>
  <c r="N408" i="4"/>
  <c r="N230" i="4"/>
  <c r="N368" i="4"/>
  <c r="N227" i="4"/>
  <c r="N574" i="4"/>
  <c r="N213" i="4"/>
  <c r="N107" i="4"/>
  <c r="N237" i="4"/>
  <c r="N403" i="4"/>
  <c r="N99" i="4"/>
  <c r="N437" i="4"/>
  <c r="N188" i="4"/>
  <c r="N77" i="4"/>
  <c r="S77" i="4" s="1"/>
  <c r="N88" i="4"/>
  <c r="N218" i="4"/>
  <c r="N326" i="4"/>
  <c r="N191" i="4"/>
  <c r="N172" i="4"/>
  <c r="N374" i="4"/>
  <c r="N458" i="4"/>
  <c r="N151" i="4"/>
  <c r="N28" i="4"/>
  <c r="N419" i="4"/>
  <c r="N112" i="4"/>
  <c r="N411" i="4"/>
  <c r="N8" i="4"/>
  <c r="N285" i="4"/>
  <c r="N9" i="4"/>
  <c r="N166" i="4"/>
  <c r="N282" i="4"/>
  <c r="N330" i="4"/>
  <c r="N204" i="4"/>
  <c r="N105" i="4"/>
  <c r="N195" i="4"/>
  <c r="N517" i="4"/>
  <c r="N10" i="4"/>
  <c r="N3" i="4"/>
  <c r="S3" i="4" s="1"/>
  <c r="N244" i="4"/>
  <c r="N322" i="4"/>
  <c r="N428" i="4"/>
  <c r="N163" i="4"/>
  <c r="N96" i="4"/>
  <c r="N93" i="4"/>
  <c r="N531" i="4"/>
  <c r="N36" i="4"/>
  <c r="N484" i="4"/>
  <c r="N60" i="4"/>
  <c r="N43" i="4"/>
  <c r="N235" i="4"/>
  <c r="N190" i="4"/>
  <c r="N44" i="4"/>
  <c r="N362" i="4"/>
  <c r="N49" i="4"/>
  <c r="N203" i="4"/>
  <c r="N351" i="4"/>
  <c r="N291" i="4"/>
  <c r="N15" i="4"/>
  <c r="N347" i="4"/>
  <c r="N276" i="4"/>
  <c r="N346" i="4"/>
  <c r="N575" i="4"/>
  <c r="S575" i="4" s="1"/>
  <c r="N216" i="4"/>
  <c r="N171" i="4"/>
  <c r="N264" i="4"/>
  <c r="N139" i="4"/>
  <c r="N279" i="4"/>
  <c r="N124" i="4"/>
  <c r="N313" i="4"/>
  <c r="N370" i="4"/>
  <c r="N473" i="4"/>
  <c r="N502" i="4"/>
  <c r="N267" i="4"/>
  <c r="N137" i="4"/>
  <c r="N316" i="4"/>
  <c r="N122" i="4"/>
  <c r="N51" i="4"/>
  <c r="N196" i="4"/>
  <c r="N284" i="4"/>
  <c r="N529" i="4"/>
  <c r="N302" i="4"/>
  <c r="N507" i="4"/>
  <c r="N50" i="4"/>
  <c r="N332" i="4"/>
  <c r="N206" i="4"/>
  <c r="N178" i="4"/>
  <c r="N57" i="4"/>
  <c r="N90" i="4"/>
  <c r="N384" i="4"/>
  <c r="N30" i="4"/>
  <c r="N67" i="4"/>
  <c r="N353" i="4"/>
  <c r="N438" i="4"/>
  <c r="N145" i="4"/>
  <c r="N187" i="4"/>
  <c r="N37" i="4"/>
  <c r="N26" i="4"/>
  <c r="N128" i="4"/>
  <c r="N168" i="4"/>
  <c r="N100" i="4"/>
  <c r="N198" i="4"/>
  <c r="N301" i="4"/>
  <c r="N336" i="4"/>
  <c r="N92" i="4"/>
  <c r="N372" i="4"/>
  <c r="N102" i="4"/>
  <c r="N440" i="4"/>
  <c r="N510" i="4"/>
  <c r="N21" i="4"/>
  <c r="N186" i="4"/>
  <c r="N414" i="4"/>
  <c r="N143" i="4"/>
  <c r="N134" i="4"/>
  <c r="N229" i="4"/>
  <c r="N125" i="4"/>
  <c r="N377" i="4"/>
  <c r="N400" i="4"/>
  <c r="N224" i="4"/>
  <c r="N76" i="4"/>
  <c r="N177" i="4"/>
  <c r="N170" i="4"/>
  <c r="N185" i="4"/>
  <c r="N209" i="4"/>
  <c r="N271" i="4"/>
  <c r="N407" i="4"/>
  <c r="N142" i="4"/>
  <c r="N272" i="4"/>
  <c r="N242" i="4"/>
  <c r="N385" i="4"/>
  <c r="N376" i="4"/>
  <c r="N162" i="4"/>
  <c r="N111" i="4"/>
  <c r="N460" i="4"/>
  <c r="N58" i="4"/>
  <c r="N453" i="4"/>
  <c r="N161" i="4"/>
  <c r="N149" i="4"/>
  <c r="N243" i="4"/>
  <c r="N211" i="4"/>
  <c r="N261" i="4"/>
  <c r="N501" i="4"/>
  <c r="N344" i="4"/>
  <c r="N127" i="4"/>
  <c r="N192" i="4"/>
  <c r="N109" i="4"/>
  <c r="N233" i="4"/>
  <c r="N123" i="4"/>
  <c r="N299" i="4"/>
  <c r="N283" i="4"/>
  <c r="N270" i="4"/>
  <c r="N325" i="4"/>
  <c r="N126" i="4"/>
  <c r="N207" i="4"/>
  <c r="N392" i="4"/>
  <c r="N474" i="4"/>
  <c r="N12" i="4"/>
  <c r="N146" i="4"/>
  <c r="N455" i="4"/>
  <c r="N138" i="4"/>
  <c r="N439" i="4"/>
  <c r="N263" i="4"/>
  <c r="N465" i="4"/>
  <c r="N252" i="4"/>
  <c r="N174" i="4"/>
  <c r="N45" i="4"/>
  <c r="N277" i="4"/>
  <c r="N226" i="4"/>
  <c r="N223" i="4"/>
  <c r="N542" i="4"/>
  <c r="N416" i="4"/>
  <c r="N110" i="4"/>
  <c r="N526" i="4"/>
  <c r="N35" i="4"/>
  <c r="N179" i="4"/>
  <c r="N312" i="4"/>
  <c r="N463" i="4"/>
  <c r="N156" i="4"/>
  <c r="N480" i="4"/>
  <c r="N68" i="4"/>
  <c r="N498" i="4"/>
  <c r="N269" i="4"/>
  <c r="N140" i="4"/>
  <c r="N25" i="4"/>
  <c r="N319" i="4"/>
  <c r="N356" i="4"/>
  <c r="N132" i="4"/>
  <c r="N5" i="4"/>
  <c r="N38" i="4"/>
  <c r="N61" i="4"/>
  <c r="N231" i="4"/>
  <c r="N121" i="4"/>
  <c r="N108" i="4"/>
  <c r="N280" i="4"/>
  <c r="N117" i="4"/>
  <c r="N212" i="4"/>
  <c r="N62" i="4"/>
  <c r="N199" i="4"/>
  <c r="N394" i="4"/>
  <c r="N136" i="4"/>
  <c r="N288" i="4"/>
  <c r="N487" i="4"/>
  <c r="N20" i="4"/>
  <c r="N300" i="4"/>
  <c r="N490" i="4"/>
  <c r="N266" i="4"/>
  <c r="N236" i="4"/>
  <c r="N365" i="4"/>
  <c r="N305" i="4"/>
  <c r="N40" i="4"/>
  <c r="N97" i="4"/>
  <c r="N73" i="4"/>
  <c r="N42" i="4"/>
  <c r="N364" i="4"/>
  <c r="N113" i="4"/>
  <c r="N52" i="4"/>
  <c r="N116" i="4"/>
  <c r="N413" i="4"/>
  <c r="N114" i="4"/>
  <c r="N296" i="4"/>
  <c r="T296" i="4" s="1"/>
  <c r="N335" i="4"/>
  <c r="N150" i="4"/>
  <c r="N310" i="4"/>
  <c r="N220" i="4"/>
  <c r="N215" i="4"/>
  <c r="N524" i="4"/>
  <c r="N278" i="4"/>
  <c r="N317" i="4"/>
  <c r="N355" i="4"/>
  <c r="N24" i="4"/>
  <c r="N193" i="4"/>
  <c r="N246" i="4"/>
  <c r="N98" i="4"/>
  <c r="N281" i="4"/>
  <c r="N7" i="4"/>
  <c r="N391" i="4"/>
  <c r="N41" i="4"/>
  <c r="R535" i="4"/>
  <c r="R224" i="4"/>
  <c r="Q591" i="4"/>
  <c r="Q459" i="4"/>
  <c r="Q228" i="4"/>
  <c r="Q312" i="4"/>
  <c r="Q512" i="4"/>
  <c r="Q175" i="4"/>
  <c r="Q12" i="4"/>
  <c r="Q376" i="4"/>
  <c r="Q516" i="4"/>
  <c r="Q59" i="4"/>
  <c r="Q407" i="4"/>
  <c r="Q262" i="4"/>
  <c r="Q404" i="4"/>
  <c r="Q78" i="4"/>
  <c r="Q233" i="4"/>
  <c r="Q190" i="4"/>
  <c r="T190" i="4" s="1"/>
  <c r="Q254" i="4"/>
  <c r="Q290" i="4"/>
  <c r="Q506" i="4"/>
  <c r="Q150" i="4"/>
  <c r="Q551" i="4"/>
  <c r="S551" i="4" s="1"/>
  <c r="Q67" i="4"/>
  <c r="Q20" i="4"/>
  <c r="N398" i="4"/>
  <c r="N80" i="4"/>
  <c r="N81" i="4"/>
  <c r="R131" i="4"/>
  <c r="R419" i="4"/>
  <c r="Q569" i="4"/>
  <c r="Q463" i="4"/>
  <c r="Q330" i="4"/>
  <c r="Q391" i="4"/>
  <c r="Q124" i="4"/>
  <c r="Q468" i="4"/>
  <c r="Q264" i="4"/>
  <c r="Q419" i="4"/>
  <c r="Q540" i="4"/>
  <c r="Q126" i="4"/>
  <c r="Q15" i="4"/>
  <c r="Q380" i="4"/>
  <c r="Q625" i="4"/>
  <c r="Q299" i="4"/>
  <c r="Q53" i="4"/>
  <c r="Q185" i="4"/>
  <c r="Q109" i="4"/>
  <c r="Q490" i="4"/>
  <c r="Q252" i="4"/>
  <c r="Q396" i="4"/>
  <c r="Q79" i="4"/>
  <c r="Q371" i="4"/>
  <c r="Q377" i="4"/>
  <c r="Q408" i="4"/>
  <c r="N228" i="4"/>
  <c r="N535" i="4"/>
  <c r="N69" i="4"/>
  <c r="N16" i="4"/>
  <c r="R240" i="4"/>
  <c r="R325" i="4"/>
  <c r="R262" i="4"/>
  <c r="R587" i="4"/>
  <c r="R384" i="4"/>
  <c r="Q138" i="4"/>
  <c r="Q292" i="4"/>
  <c r="Q47" i="4"/>
  <c r="Q348" i="4"/>
  <c r="Q111" i="4"/>
  <c r="Q152" i="4"/>
  <c r="Q129" i="4"/>
  <c r="Q308" i="4"/>
  <c r="Q338" i="4"/>
  <c r="Q276" i="4"/>
  <c r="Q509" i="4"/>
  <c r="S509" i="4" s="1"/>
  <c r="Q334" i="4"/>
  <c r="Q218" i="4"/>
  <c r="Q48" i="4"/>
  <c r="Q386" i="4"/>
  <c r="Q14" i="4"/>
  <c r="Q31" i="4"/>
  <c r="Q572" i="4"/>
  <c r="Q208" i="4"/>
  <c r="Q402" i="4"/>
  <c r="Q353" i="4"/>
  <c r="Q249" i="4"/>
  <c r="T655" i="4"/>
  <c r="Q51" i="4"/>
  <c r="Q149" i="4"/>
  <c r="Q90" i="4"/>
  <c r="Q243" i="4"/>
  <c r="Q335" i="4"/>
  <c r="Q130" i="4"/>
  <c r="Q317" i="4"/>
  <c r="Q163" i="4"/>
  <c r="Q116" i="4"/>
  <c r="Q521" i="4"/>
  <c r="Q81" i="4"/>
  <c r="Q180" i="4"/>
  <c r="Q127" i="4"/>
  <c r="Q62" i="4"/>
  <c r="Q192" i="4"/>
  <c r="Q332" i="4"/>
  <c r="Q518" i="4"/>
  <c r="Q99" i="4"/>
  <c r="Q319" i="4"/>
  <c r="Q44" i="4"/>
  <c r="Q221" i="4"/>
  <c r="Q26" i="4"/>
  <c r="Q88" i="4"/>
  <c r="Q209" i="4"/>
  <c r="Q168" i="4"/>
  <c r="Q326" i="4"/>
  <c r="Q100" i="4"/>
  <c r="Q27" i="4"/>
  <c r="Q198" i="4"/>
  <c r="Q374" i="4"/>
  <c r="Q458" i="4"/>
  <c r="Q151" i="4"/>
  <c r="Q207" i="4"/>
  <c r="Q385" i="4"/>
  <c r="Q171" i="4"/>
  <c r="Q392" i="4"/>
  <c r="Q42" i="4"/>
  <c r="Q410" i="4"/>
  <c r="Q434" i="4"/>
  <c r="Q69" i="4"/>
  <c r="Q9" i="4"/>
  <c r="Q179" i="4"/>
  <c r="Q313" i="4"/>
  <c r="Q532" i="4"/>
  <c r="Q288" i="4"/>
  <c r="Q541" i="4"/>
  <c r="Q87" i="4"/>
  <c r="Q421" i="4"/>
  <c r="Q161" i="4"/>
  <c r="Q41" i="4"/>
  <c r="Q537" i="4"/>
  <c r="Q70" i="4"/>
  <c r="Q222" i="4"/>
  <c r="Q417" i="4"/>
  <c r="Q134" i="4"/>
  <c r="Q298" i="4"/>
  <c r="Q597" i="4"/>
  <c r="T597" i="4" s="1"/>
  <c r="Q39" i="4"/>
  <c r="Q318" i="4"/>
  <c r="Q286" i="4"/>
  <c r="Q472" i="4"/>
  <c r="Q96" i="4"/>
  <c r="Q25" i="4"/>
  <c r="Q438" i="4"/>
  <c r="Q120" i="4"/>
  <c r="Q197" i="4"/>
  <c r="Q388" i="4"/>
  <c r="S388" i="4" s="1"/>
  <c r="Q484" i="4"/>
  <c r="Q60" i="4"/>
  <c r="Q450" i="4"/>
  <c r="Q43" i="4"/>
  <c r="Q235" i="4"/>
  <c r="Q328" i="4"/>
  <c r="Q486" i="4"/>
  <c r="Q174" i="4"/>
  <c r="Q239" i="4"/>
  <c r="Q77" i="4"/>
  <c r="Q46" i="4"/>
  <c r="Q294" i="4"/>
  <c r="Q18" i="4"/>
  <c r="Q283" i="4"/>
  <c r="Q369" i="4"/>
  <c r="Q270" i="4"/>
  <c r="Q172" i="4"/>
  <c r="Q314" i="4"/>
  <c r="Q182" i="4"/>
  <c r="Q274" i="4"/>
  <c r="Q28" i="4"/>
  <c r="Q268" i="4"/>
  <c r="Q6" i="4"/>
  <c r="Q165" i="4"/>
  <c r="Q102" i="4"/>
  <c r="Q136" i="4"/>
  <c r="Q382" i="4"/>
  <c r="Q234" i="4"/>
  <c r="Q504" i="4"/>
  <c r="Q204" i="4"/>
  <c r="Q29" i="4"/>
  <c r="Q232" i="4"/>
  <c r="Q278" i="4"/>
  <c r="Q439" i="4"/>
  <c r="Q517" i="4"/>
  <c r="Q358" i="4"/>
  <c r="S358" i="4" s="1"/>
  <c r="Q13" i="4"/>
  <c r="Q106" i="4"/>
  <c r="Q17" i="4"/>
  <c r="Q289" i="4"/>
  <c r="Q384" i="4"/>
  <c r="T384" i="4" s="1"/>
  <c r="Q263" i="4"/>
  <c r="Q117" i="4"/>
  <c r="Q230" i="4"/>
  <c r="Q467" i="4"/>
  <c r="Q36" i="4"/>
  <c r="Q257" i="4"/>
  <c r="Q427" i="4"/>
  <c r="Q307" i="4"/>
  <c r="Q33" i="4"/>
  <c r="Q303" i="4"/>
  <c r="Q464" i="4"/>
  <c r="Q494" i="4"/>
  <c r="Q544" i="4"/>
  <c r="Q95" i="4"/>
  <c r="Q333" i="4"/>
  <c r="Q194" i="4"/>
  <c r="Q362" i="4"/>
  <c r="Q49" i="4"/>
  <c r="Q250" i="4"/>
  <c r="S250" i="4" s="1"/>
  <c r="Q277" i="4"/>
  <c r="Q530" i="4"/>
  <c r="Q217" i="4"/>
  <c r="Q311" i="4"/>
  <c r="Q142" i="4"/>
  <c r="Q11" i="4"/>
  <c r="Q272" i="4"/>
  <c r="Q346" i="4"/>
  <c r="Q73" i="4"/>
  <c r="Q216" i="4"/>
  <c r="Q406" i="4"/>
  <c r="Q240" i="4"/>
  <c r="Q495" i="4"/>
  <c r="Q162" i="4"/>
  <c r="Q114" i="4"/>
  <c r="Q474" i="4"/>
  <c r="Q323" i="4"/>
  <c r="Q146" i="4"/>
  <c r="Q342" i="4"/>
  <c r="Q370" i="4"/>
  <c r="Q479" i="4"/>
  <c r="Q430" i="4"/>
  <c r="Q305" i="4"/>
  <c r="Q113" i="4"/>
  <c r="Q195" i="4"/>
  <c r="Q122" i="4"/>
  <c r="Q498" i="4"/>
  <c r="Q393" i="4"/>
  <c r="Q141" i="4"/>
  <c r="Q383" i="4"/>
  <c r="Q269" i="4"/>
  <c r="Q359" i="4"/>
  <c r="Q227" i="4"/>
  <c r="Q302" i="4"/>
  <c r="Q507" i="4"/>
  <c r="Q55" i="4"/>
  <c r="Q343" i="4"/>
  <c r="Q433" i="4"/>
  <c r="Q37" i="4"/>
  <c r="Q437" i="4"/>
  <c r="Q188" i="4"/>
  <c r="Q83" i="4"/>
  <c r="Q203" i="4"/>
  <c r="Q449" i="4"/>
  <c r="Q5" i="4"/>
  <c r="Q245" i="4"/>
  <c r="Q153" i="4"/>
  <c r="Q199" i="4"/>
  <c r="Q61" i="4"/>
  <c r="Q121" i="4"/>
  <c r="Q304" i="4"/>
  <c r="Q280" i="4"/>
  <c r="Q559" i="4"/>
  <c r="Q169" i="4"/>
  <c r="Q282" i="4"/>
  <c r="Q349" i="4"/>
  <c r="Q21" i="4"/>
  <c r="Q426" i="4"/>
  <c r="Q156" i="4"/>
  <c r="Q225" i="4"/>
  <c r="Q52" i="4"/>
  <c r="Q32" i="4"/>
  <c r="Q196" i="4"/>
  <c r="Q178" i="4"/>
  <c r="Q322" i="4"/>
  <c r="Q30" i="4"/>
  <c r="Q387" i="4"/>
  <c r="Q140" i="4"/>
  <c r="Q400" i="4"/>
  <c r="Q253" i="4"/>
  <c r="Q344" i="4"/>
  <c r="Q552" i="4"/>
  <c r="S552" i="4" s="1"/>
  <c r="Q76" i="4"/>
  <c r="Q107" i="4"/>
  <c r="Q366" i="4"/>
  <c r="Q170" i="4"/>
  <c r="Q401" i="4"/>
  <c r="Q123" i="4"/>
  <c r="Q128" i="4"/>
  <c r="Q97" i="4"/>
  <c r="Q500" i="4"/>
  <c r="Q191" i="4"/>
  <c r="Q189" i="4"/>
  <c r="Q34" i="4"/>
  <c r="Q231" i="4"/>
  <c r="Q497" i="4"/>
  <c r="Q215" i="4"/>
  <c r="Q508" i="4"/>
  <c r="S508" i="4" s="1"/>
  <c r="Q496" i="4"/>
  <c r="Q173" i="4"/>
  <c r="Q281" i="4"/>
  <c r="Q159" i="4"/>
  <c r="Q432" i="4"/>
  <c r="S432" i="4" s="1"/>
  <c r="Q567" i="4"/>
  <c r="Q58" i="4"/>
  <c r="Q40" i="4"/>
  <c r="Q205" i="4"/>
  <c r="Q554" i="4"/>
  <c r="Q16" i="4"/>
  <c r="Q206" i="4"/>
  <c r="Q478" i="4"/>
  <c r="T478" i="4" s="1"/>
  <c r="Q244" i="4"/>
  <c r="Q229" i="4"/>
  <c r="Q425" i="4"/>
  <c r="Q72" i="4"/>
  <c r="Q399" i="4"/>
  <c r="Q91" i="4"/>
  <c r="Q86" i="4"/>
  <c r="Q466" i="4"/>
  <c r="Q357" i="4"/>
  <c r="Q238" i="4"/>
  <c r="Q187" i="4"/>
  <c r="Q181" i="4"/>
  <c r="Q356" i="4"/>
  <c r="Q45" i="4"/>
  <c r="Q258" i="4"/>
  <c r="Q413" i="4"/>
  <c r="Q202" i="4"/>
  <c r="Q354" i="4"/>
  <c r="Q223" i="4"/>
  <c r="Q325" i="4"/>
  <c r="Q184" i="4"/>
  <c r="Q456" i="4"/>
  <c r="Q160" i="4"/>
  <c r="Q183" i="4"/>
  <c r="Q8" i="4"/>
  <c r="Q360" i="4"/>
  <c r="Q285" i="4"/>
  <c r="Q166" i="4"/>
  <c r="Q455" i="4"/>
  <c r="Q519" i="4"/>
  <c r="Q460" i="4"/>
  <c r="Q94" i="4"/>
  <c r="Q488" i="4"/>
  <c r="Q74" i="4"/>
  <c r="Q54" i="4"/>
  <c r="Q219" i="4"/>
  <c r="Q3" i="4"/>
  <c r="Q273" i="4"/>
  <c r="Q84" i="4"/>
  <c r="Q255" i="4"/>
  <c r="Q85" i="4"/>
  <c r="Q143" i="4"/>
  <c r="Q352" i="4"/>
  <c r="Q104" i="4"/>
  <c r="Q260" i="4"/>
  <c r="M19" i="4"/>
  <c r="M13" i="4"/>
  <c r="M143" i="4"/>
  <c r="T143" i="4" s="1"/>
  <c r="M241" i="4"/>
  <c r="M3" i="4"/>
  <c r="M141" i="4"/>
  <c r="M298" i="4"/>
  <c r="M420" i="4"/>
  <c r="M72" i="4"/>
  <c r="M249" i="4"/>
  <c r="M67" i="4"/>
  <c r="M230" i="4"/>
  <c r="M598" i="4"/>
  <c r="M377" i="4"/>
  <c r="M93" i="4"/>
  <c r="M466" i="4"/>
  <c r="M253" i="4"/>
  <c r="M213" i="4"/>
  <c r="M484" i="4"/>
  <c r="M60" i="4"/>
  <c r="M355" i="4"/>
  <c r="M24" i="4"/>
  <c r="M187" i="4"/>
  <c r="M237" i="4"/>
  <c r="M464" i="4"/>
  <c r="M494" i="4"/>
  <c r="M37" i="4"/>
  <c r="M293" i="4"/>
  <c r="M588" i="4"/>
  <c r="M57" i="4"/>
  <c r="M255" i="4"/>
  <c r="M90" i="4"/>
  <c r="M244" i="4"/>
  <c r="M383" i="4"/>
  <c r="M528" i="4"/>
  <c r="S528" i="4" s="1"/>
  <c r="M612" i="4"/>
  <c r="M263" i="4"/>
  <c r="M117" i="4"/>
  <c r="M116" i="4"/>
  <c r="M371" i="4"/>
  <c r="M465" i="4"/>
  <c r="M145" i="4"/>
  <c r="M76" i="4"/>
  <c r="M461" i="4"/>
  <c r="M50" i="4"/>
  <c r="M208" i="4"/>
  <c r="M543" i="4"/>
  <c r="M31" i="4"/>
  <c r="M220" i="4"/>
  <c r="M44" i="4"/>
  <c r="M221" i="4"/>
  <c r="M26" i="4"/>
  <c r="M88" i="4"/>
  <c r="M209" i="4"/>
  <c r="M351" i="4"/>
  <c r="M168" i="4"/>
  <c r="M326" i="4"/>
  <c r="M100" i="4"/>
  <c r="M27" i="4"/>
  <c r="S27" i="4" s="1"/>
  <c r="M198" i="4"/>
  <c r="M374" i="4"/>
  <c r="M458" i="4"/>
  <c r="M151" i="4"/>
  <c r="M207" i="4"/>
  <c r="M385" i="4"/>
  <c r="M171" i="4"/>
  <c r="M392" i="4"/>
  <c r="M42" i="4"/>
  <c r="M410" i="4"/>
  <c r="M434" i="4"/>
  <c r="M599" i="4"/>
  <c r="M69" i="4"/>
  <c r="M372" i="4"/>
  <c r="M9" i="4"/>
  <c r="M179" i="4"/>
  <c r="M313" i="4"/>
  <c r="M532" i="4"/>
  <c r="M288" i="4"/>
  <c r="M541" i="4"/>
  <c r="M87" i="4"/>
  <c r="M421" i="4"/>
  <c r="M577" i="4"/>
  <c r="S577" i="4" s="1"/>
  <c r="M161" i="4"/>
  <c r="M454" i="4"/>
  <c r="M41" i="4"/>
  <c r="M537" i="4"/>
  <c r="T537" i="4" s="1"/>
  <c r="M70" i="4"/>
  <c r="M219" i="4"/>
  <c r="M17" i="4"/>
  <c r="M273" i="4"/>
  <c r="M229" i="4"/>
  <c r="M118" i="4"/>
  <c r="M399" i="4"/>
  <c r="M140" i="4"/>
  <c r="M368" i="4"/>
  <c r="M227" i="4"/>
  <c r="M180" i="4"/>
  <c r="M307" i="4"/>
  <c r="M192" i="4"/>
  <c r="M328" i="4"/>
  <c r="M433" i="4"/>
  <c r="M95" i="4"/>
  <c r="M333" i="4"/>
  <c r="M233" i="4"/>
  <c r="M45" i="4"/>
  <c r="M203" i="4"/>
  <c r="M404" i="4"/>
  <c r="M271" i="4"/>
  <c r="M354" i="4"/>
  <c r="M500" i="4"/>
  <c r="M153" i="4"/>
  <c r="M98" i="4"/>
  <c r="M126" i="4"/>
  <c r="M34" i="4"/>
  <c r="M336" i="4"/>
  <c r="M508" i="4"/>
  <c r="M609" i="4"/>
  <c r="M139" i="4"/>
  <c r="M590" i="4"/>
  <c r="M131" i="4"/>
  <c r="M429" i="4"/>
  <c r="T429" i="4" s="1"/>
  <c r="M102" i="4"/>
  <c r="M136" i="4"/>
  <c r="M382" i="4"/>
  <c r="M234" i="4"/>
  <c r="M204" i="4"/>
  <c r="M40" i="4"/>
  <c r="M138" i="4"/>
  <c r="M329" i="4"/>
  <c r="M545" i="4"/>
  <c r="S545" i="4" s="1"/>
  <c r="M476" i="4"/>
  <c r="M16" i="4"/>
  <c r="M196" i="4"/>
  <c r="M134" i="4"/>
  <c r="M335" i="4"/>
  <c r="M269" i="4"/>
  <c r="M261" i="4"/>
  <c r="M472" i="4"/>
  <c r="T472" i="4" s="1"/>
  <c r="M345" i="4"/>
  <c r="M86" i="4"/>
  <c r="M531" i="4"/>
  <c r="S531" i="4" s="1"/>
  <c r="M571" i="4"/>
  <c r="T571" i="4" s="1"/>
  <c r="M79" i="4"/>
  <c r="M357" i="4"/>
  <c r="M507" i="4"/>
  <c r="T507" i="4" s="1"/>
  <c r="M55" i="4"/>
  <c r="M303" i="4"/>
  <c r="M403" i="4"/>
  <c r="M548" i="4"/>
  <c r="M109" i="4"/>
  <c r="M549" i="4"/>
  <c r="M53" i="4"/>
  <c r="M167" i="4"/>
  <c r="M201" i="4"/>
  <c r="M97" i="4"/>
  <c r="M226" i="4"/>
  <c r="M407" i="4"/>
  <c r="M15" i="4"/>
  <c r="M246" i="4"/>
  <c r="M189" i="4"/>
  <c r="M516" i="4"/>
  <c r="M256" i="4"/>
  <c r="M497" i="4"/>
  <c r="S497" i="4" s="1"/>
  <c r="M121" i="4"/>
  <c r="M376" i="4"/>
  <c r="M92" i="4"/>
  <c r="M514" i="4"/>
  <c r="M66" i="4"/>
  <c r="M360" i="4"/>
  <c r="M624" i="4"/>
  <c r="T624" i="4" s="1"/>
  <c r="M281" i="4"/>
  <c r="S281" i="4" s="1"/>
  <c r="M524" i="4"/>
  <c r="M146" i="4"/>
  <c r="M342" i="4"/>
  <c r="T342" i="4" s="1"/>
  <c r="M370" i="4"/>
  <c r="M479" i="4"/>
  <c r="M502" i="4"/>
  <c r="M305" i="4"/>
  <c r="M538" i="4"/>
  <c r="M186" i="4"/>
  <c r="M441" i="4"/>
  <c r="M554" i="4"/>
  <c r="T554" i="4" s="1"/>
  <c r="M214" i="4"/>
  <c r="M591" i="4"/>
  <c r="T591" i="4" s="1"/>
  <c r="M51" i="4"/>
  <c r="M206" i="4"/>
  <c r="M85" i="4"/>
  <c r="M428" i="4"/>
  <c r="M30" i="4"/>
  <c r="M387" i="4"/>
  <c r="T387" i="4" s="1"/>
  <c r="M96" i="4"/>
  <c r="M212" i="4"/>
  <c r="M120" i="4"/>
  <c r="M344" i="4"/>
  <c r="M127" i="4"/>
  <c r="M177" i="4"/>
  <c r="M451" i="4"/>
  <c r="M527" i="4"/>
  <c r="M319" i="4"/>
  <c r="M188" i="4"/>
  <c r="M386" i="4"/>
  <c r="M48" i="4"/>
  <c r="M132" i="4"/>
  <c r="M277" i="4"/>
  <c r="M283" i="4"/>
  <c r="M415" i="4"/>
  <c r="M154" i="4"/>
  <c r="M172" i="4"/>
  <c r="M242" i="4"/>
  <c r="M268" i="4"/>
  <c r="M129" i="4"/>
  <c r="T129" i="4" s="1"/>
  <c r="M152" i="4"/>
  <c r="M637" i="4"/>
  <c r="M285" i="4"/>
  <c r="M147" i="4"/>
  <c r="M324" i="4"/>
  <c r="M391" i="4"/>
  <c r="M47" i="4"/>
  <c r="M361" i="4"/>
  <c r="M453" i="4"/>
  <c r="M200" i="4"/>
  <c r="M278" i="4"/>
  <c r="M144" i="4"/>
  <c r="M589" i="4"/>
  <c r="M54" i="4"/>
  <c r="M222" i="4"/>
  <c r="M75" i="4"/>
  <c r="M260" i="4"/>
  <c r="M425" i="4"/>
  <c r="M39" i="4"/>
  <c r="M408" i="4"/>
  <c r="M511" i="4"/>
  <c r="T511" i="4" s="1"/>
  <c r="M353" i="4"/>
  <c r="M300" i="4"/>
  <c r="M81" i="4"/>
  <c r="M238" i="4"/>
  <c r="M607" i="4"/>
  <c r="M235" i="4"/>
  <c r="M315" i="4"/>
  <c r="M561" i="4"/>
  <c r="M619" i="4"/>
  <c r="M367" i="4"/>
  <c r="M239" i="4"/>
  <c r="M77" i="4"/>
  <c r="M193" i="4"/>
  <c r="M291" i="4"/>
  <c r="M191" i="4"/>
  <c r="M199" i="4"/>
  <c r="M73" i="4"/>
  <c r="M4" i="4"/>
  <c r="M419" i="4"/>
  <c r="T419" i="4" s="1"/>
  <c r="M162" i="4"/>
  <c r="M605" i="4"/>
  <c r="S605" i="4" s="1"/>
  <c r="M515" i="4"/>
  <c r="M618" i="4"/>
  <c r="M462" i="4"/>
  <c r="T462" i="4" s="1"/>
  <c r="M111" i="4"/>
  <c r="M512" i="4"/>
  <c r="M330" i="4"/>
  <c r="M535" i="4"/>
  <c r="M312" i="4"/>
  <c r="M463" i="4"/>
  <c r="M232" i="4"/>
  <c r="M316" i="4"/>
  <c r="M225" i="4"/>
  <c r="M149" i="4"/>
  <c r="M417" i="4"/>
  <c r="M289" i="4"/>
  <c r="M284" i="4"/>
  <c r="M164" i="4"/>
  <c r="M555" i="4"/>
  <c r="M501" i="4"/>
  <c r="M224" i="4"/>
  <c r="M396" i="4"/>
  <c r="M115" i="4"/>
  <c r="S115" i="4" s="1"/>
  <c r="M332" i="4"/>
  <c r="M485" i="4"/>
  <c r="M544" i="4"/>
  <c r="M181" i="4"/>
  <c r="M185" i="4"/>
  <c r="M362" i="4"/>
  <c r="M78" i="4"/>
  <c r="M294" i="4"/>
  <c r="M217" i="4"/>
  <c r="M334" i="4"/>
  <c r="M558" i="4"/>
  <c r="M397" i="4"/>
  <c r="M11" i="4"/>
  <c r="M341" i="4"/>
  <c r="M412" i="4"/>
  <c r="M135" i="4"/>
  <c r="M240" i="4"/>
  <c r="M615" i="4"/>
  <c r="T615" i="4" s="1"/>
  <c r="M416" i="4"/>
  <c r="T416" i="4" s="1"/>
  <c r="M110" i="4"/>
  <c r="M526" i="4"/>
  <c r="M279" i="4"/>
  <c r="M586" i="4"/>
  <c r="T586" i="4" s="1"/>
  <c r="M166" i="4"/>
  <c r="M455" i="4"/>
  <c r="M519" i="4"/>
  <c r="M473" i="4"/>
  <c r="S473" i="4" s="1"/>
  <c r="M58" i="4"/>
  <c r="M105" i="4"/>
  <c r="M439" i="4"/>
  <c r="M498" i="4"/>
  <c r="M32" i="4"/>
  <c r="M243" i="4"/>
  <c r="M130" i="4"/>
  <c r="M157" i="4"/>
  <c r="M400" i="4"/>
  <c r="M574" i="4"/>
  <c r="M587" i="4"/>
  <c r="T587" i="4" s="1"/>
  <c r="M33" i="4"/>
  <c r="M490" i="4"/>
  <c r="M401" i="4"/>
  <c r="M390" i="4"/>
  <c r="M83" i="4"/>
  <c r="M218" i="4"/>
  <c r="M245" i="4"/>
  <c r="M481" i="4"/>
  <c r="S481" i="4" s="1"/>
  <c r="M272" i="4"/>
  <c r="M216" i="4"/>
  <c r="M611" i="4"/>
  <c r="M474" i="4"/>
  <c r="M175" i="4"/>
  <c r="M460" i="4"/>
  <c r="M267" i="4"/>
  <c r="M74" i="4"/>
  <c r="M247" i="4"/>
  <c r="M499" i="4"/>
  <c r="M287" i="4"/>
  <c r="M103" i="4"/>
  <c r="M467" i="4"/>
  <c r="M529" i="4"/>
  <c r="M107" i="4"/>
  <c r="M486" i="4"/>
  <c r="M14" i="4"/>
  <c r="M123" i="4"/>
  <c r="M299" i="4"/>
  <c r="M311" i="4"/>
  <c r="M59" i="4"/>
  <c r="M276" i="4"/>
  <c r="M547" i="4"/>
  <c r="M28" i="4"/>
  <c r="M6" i="4"/>
  <c r="M576" i="4"/>
  <c r="M352" i="4"/>
  <c r="M295" i="4"/>
  <c r="M521" i="4"/>
  <c r="S521" i="4" s="1"/>
  <c r="M482" i="4"/>
  <c r="M378" i="4"/>
  <c r="M252" i="4"/>
  <c r="M581" i="4"/>
  <c r="S581" i="4" s="1"/>
  <c r="M2" i="4"/>
  <c r="M194" i="4"/>
  <c r="M49" i="4"/>
  <c r="M142" i="4"/>
  <c r="S142" i="4" s="1"/>
  <c r="M325" i="4"/>
  <c r="M314" i="4"/>
  <c r="M540" i="4"/>
  <c r="S540" i="4" s="1"/>
  <c r="M80" i="4"/>
  <c r="M10" i="4"/>
  <c r="M393" i="4"/>
  <c r="M317" i="4"/>
  <c r="M546" i="4"/>
  <c r="S546" i="4" s="1"/>
  <c r="M36" i="4"/>
  <c r="M254" i="4"/>
  <c r="M518" i="4"/>
  <c r="M99" i="4"/>
  <c r="M155" i="4"/>
  <c r="M82" i="4"/>
  <c r="M418" i="4"/>
  <c r="M18" i="4"/>
  <c r="M369" i="4"/>
  <c r="M270" i="4"/>
  <c r="M274" i="4"/>
  <c r="M215" i="4"/>
  <c r="M264" i="4"/>
  <c r="M84" i="4"/>
  <c r="M20" i="4"/>
  <c r="M322" i="4"/>
  <c r="M125" i="4"/>
  <c r="M580" i="4"/>
  <c r="S580" i="4" s="1"/>
  <c r="M25" i="4"/>
  <c r="M197" i="4"/>
  <c r="M506" i="4"/>
  <c r="M366" i="4"/>
  <c r="M174" i="4"/>
  <c r="M356" i="4"/>
  <c r="T356" i="4" s="1"/>
  <c r="M250" i="4"/>
  <c r="M202" i="4"/>
  <c r="M347" i="4"/>
  <c r="M38" i="4"/>
  <c r="M160" i="4"/>
  <c r="M308" i="4"/>
  <c r="M304" i="4"/>
  <c r="M108" i="4"/>
  <c r="T108" i="4" s="1"/>
  <c r="M165" i="4"/>
  <c r="M124" i="4"/>
  <c r="M365" i="4"/>
  <c r="M510" i="4"/>
  <c r="T510" i="4" s="1"/>
  <c r="M21" i="4"/>
  <c r="M483" i="4"/>
  <c r="S483" i="4" s="1"/>
  <c r="M195" i="4"/>
  <c r="M122" i="4"/>
  <c r="M23" i="4"/>
  <c r="M384" i="4"/>
  <c r="M438" i="4"/>
  <c r="M150" i="4"/>
  <c r="M343" i="4"/>
  <c r="M258" i="4"/>
  <c r="M119" i="4"/>
  <c r="M394" i="4"/>
  <c r="M411" i="4"/>
  <c r="M468" i="4"/>
  <c r="M559" i="4"/>
  <c r="M282" i="4"/>
  <c r="M364" i="4"/>
  <c r="M156" i="4"/>
  <c r="M106" i="4"/>
  <c r="M302" i="4"/>
  <c r="M170" i="4"/>
  <c r="M5" i="4"/>
  <c r="M223" i="4"/>
  <c r="M184" i="4"/>
  <c r="M61" i="4"/>
  <c r="M406" i="4"/>
  <c r="M539" i="4"/>
  <c r="M7" i="4"/>
  <c r="M349" i="4"/>
  <c r="M426" i="4"/>
  <c r="M205" i="4"/>
  <c r="M493" i="4"/>
  <c r="M505" i="4"/>
  <c r="M447" i="4"/>
  <c r="M257" i="4"/>
  <c r="M522" i="4"/>
  <c r="M190" i="4"/>
  <c r="M413" i="4"/>
  <c r="M262" i="4"/>
  <c r="T262" i="4" s="1"/>
  <c r="M266" i="4"/>
  <c r="M182" i="4"/>
  <c r="M12" i="4"/>
  <c r="M22" i="4"/>
  <c r="M569" i="4"/>
  <c r="M478" i="4"/>
  <c r="M572" i="4"/>
  <c r="M437" i="4"/>
  <c r="T437" i="4" s="1"/>
  <c r="M259" i="4"/>
  <c r="M301" i="4"/>
  <c r="M183" i="4"/>
  <c r="M35" i="4"/>
  <c r="M169" i="4"/>
  <c r="M348" i="4"/>
  <c r="M578" i="4"/>
  <c r="M488" i="4"/>
  <c r="M228" i="4"/>
  <c r="M639" i="4"/>
  <c r="M178" i="4"/>
  <c r="M163" i="4"/>
  <c r="M309" i="4"/>
  <c r="M65" i="4"/>
  <c r="M530" i="4"/>
  <c r="M380" i="4"/>
  <c r="M346" i="4"/>
  <c r="M495" i="4"/>
  <c r="M8" i="4"/>
  <c r="M564" i="4"/>
  <c r="T564" i="4" s="1"/>
  <c r="M29" i="4"/>
  <c r="M310" i="4"/>
  <c r="M62" i="4"/>
  <c r="M128" i="4"/>
  <c r="M231" i="4"/>
  <c r="M159" i="4"/>
  <c r="M621" i="4"/>
  <c r="S621" i="4" s="1"/>
  <c r="M492" i="4"/>
  <c r="M320" i="4"/>
  <c r="M113" i="4"/>
  <c r="M114" i="4"/>
  <c r="M137" i="4"/>
  <c r="M470" i="4"/>
  <c r="M542" i="4"/>
  <c r="M496" i="4"/>
  <c r="M173" i="4"/>
  <c r="M327" i="4"/>
  <c r="M286" i="4"/>
  <c r="M402" i="4"/>
  <c r="M487" i="4"/>
  <c r="S487" i="4" s="1"/>
  <c r="M94" i="4"/>
  <c r="M427" i="4"/>
  <c r="M290" i="4"/>
  <c r="M43" i="4"/>
  <c r="M46" i="4"/>
  <c r="M480" i="4"/>
  <c r="M68" i="4"/>
  <c r="R178" i="4"/>
  <c r="R86" i="4"/>
  <c r="T86" i="4" s="1"/>
  <c r="R190" i="4"/>
  <c r="R326" i="4"/>
  <c r="R382" i="4"/>
  <c r="R547" i="4"/>
  <c r="T547" i="4" s="1"/>
  <c r="R112" i="4"/>
  <c r="R52" i="4"/>
  <c r="R317" i="4"/>
  <c r="R182" i="4"/>
  <c r="R497" i="4"/>
  <c r="T497" i="4" s="1"/>
  <c r="R137" i="4"/>
  <c r="R356" i="4"/>
  <c r="R82" i="4"/>
  <c r="S82" i="4" s="1"/>
  <c r="R27" i="4"/>
  <c r="R292" i="4"/>
  <c r="S292" i="4" s="1"/>
  <c r="R249" i="4"/>
  <c r="T249" i="4" s="1"/>
  <c r="R498" i="4"/>
  <c r="T498" i="4" s="1"/>
  <c r="R396" i="4"/>
  <c r="R55" i="4"/>
  <c r="T55" i="4" s="1"/>
  <c r="R404" i="4"/>
  <c r="S404" i="4" s="1"/>
  <c r="R5" i="4"/>
  <c r="R129" i="4"/>
  <c r="P63" i="4"/>
  <c r="P64" i="4"/>
  <c r="R288" i="4"/>
  <c r="R4" i="4"/>
  <c r="R53" i="4"/>
  <c r="T53" i="4" s="1"/>
  <c r="R13" i="4"/>
  <c r="Q200" i="4"/>
  <c r="Q487" i="4"/>
  <c r="Q147" i="4"/>
  <c r="Q139" i="4"/>
  <c r="Q92" i="4"/>
  <c r="Q336" i="4"/>
  <c r="Q242" i="4"/>
  <c r="Q412" i="4"/>
  <c r="Q119" i="4"/>
  <c r="Q266" i="4"/>
  <c r="Q201" i="4"/>
  <c r="Q65" i="4"/>
  <c r="Q390" i="4"/>
  <c r="Q2" i="4"/>
  <c r="Q403" i="4"/>
  <c r="Q177" i="4"/>
  <c r="Q465" i="4"/>
  <c r="T465" i="4" s="1"/>
  <c r="Q345" i="4"/>
  <c r="Q284" i="4"/>
  <c r="Q420" i="4"/>
  <c r="M112" i="4"/>
  <c r="K56" i="4"/>
  <c r="T621" i="4"/>
  <c r="R124" i="4"/>
  <c r="R77" i="4"/>
  <c r="T77" i="4" s="1"/>
  <c r="R355" i="4"/>
  <c r="R399" i="4"/>
  <c r="Q137" i="4"/>
  <c r="Q327" i="4"/>
  <c r="Q22" i="4"/>
  <c r="Q108" i="4"/>
  <c r="Q112" i="4"/>
  <c r="Q80" i="4"/>
  <c r="Q98" i="4"/>
  <c r="Q226" i="4"/>
  <c r="Q193" i="4"/>
  <c r="Q315" i="4"/>
  <c r="Q115" i="4"/>
  <c r="Q482" i="4"/>
  <c r="Q212" i="4"/>
  <c r="Q157" i="4"/>
  <c r="Q211" i="4"/>
  <c r="Q57" i="4"/>
  <c r="M104" i="4"/>
  <c r="R170" i="4"/>
  <c r="S170" i="4" s="1"/>
  <c r="R328" i="4"/>
  <c r="S328" i="4" s="1"/>
  <c r="Q214" i="4"/>
  <c r="Q316" i="4"/>
  <c r="Q186" i="4"/>
  <c r="Q535" i="4"/>
  <c r="Q7" i="4"/>
  <c r="Q279" i="4"/>
  <c r="Q110" i="4"/>
  <c r="Q4" i="4"/>
  <c r="T4" i="4" s="1"/>
  <c r="Q256" i="4"/>
  <c r="Q38" i="4"/>
  <c r="Q347" i="4"/>
  <c r="Q291" i="4"/>
  <c r="Q132" i="4"/>
  <c r="Q309" i="4"/>
  <c r="Q367" i="4"/>
  <c r="Q601" i="4"/>
  <c r="T601" i="4" s="1"/>
  <c r="Q451" i="4"/>
  <c r="Q50" i="4"/>
  <c r="Q355" i="4"/>
  <c r="Q224" i="4"/>
  <c r="Q93" i="4"/>
  <c r="Q164" i="4"/>
  <c r="Q103" i="4"/>
  <c r="Q23" i="4"/>
  <c r="N78" i="4"/>
  <c r="N401" i="4"/>
  <c r="N366" i="4"/>
  <c r="R142" i="4"/>
  <c r="R208" i="4"/>
  <c r="Q144" i="4"/>
  <c r="Q329" i="4"/>
  <c r="Q105" i="4"/>
  <c r="Q364" i="4"/>
  <c r="Q324" i="4"/>
  <c r="Q131" i="4"/>
  <c r="Q66" i="4"/>
  <c r="Q135" i="4"/>
  <c r="Q246" i="4"/>
  <c r="Q259" i="4"/>
  <c r="Q167" i="4"/>
  <c r="Q220" i="4"/>
  <c r="Q24" i="4"/>
  <c r="Q213" i="4"/>
  <c r="Q261" i="4"/>
  <c r="Q118" i="4"/>
  <c r="N2" i="4"/>
  <c r="S543" i="4"/>
  <c r="M280" i="4"/>
  <c r="M318" i="4"/>
  <c r="T657" i="4"/>
  <c r="S449" i="4"/>
  <c r="T443" i="4"/>
  <c r="S620" i="4"/>
  <c r="T652" i="4"/>
  <c r="R255" i="4"/>
  <c r="T570" i="4"/>
  <c r="T635" i="4"/>
  <c r="S585" i="4"/>
  <c r="T533" i="4"/>
  <c r="R374" i="5"/>
  <c r="R612" i="5"/>
  <c r="R70" i="5"/>
  <c r="R271" i="5"/>
  <c r="R64" i="5"/>
  <c r="S64" i="5" s="1"/>
  <c r="R304" i="5"/>
  <c r="R524" i="5"/>
  <c r="R188" i="5"/>
  <c r="R262" i="5"/>
  <c r="T262" i="5" s="1"/>
  <c r="R18" i="5"/>
  <c r="T722" i="5"/>
  <c r="S726" i="5"/>
  <c r="S745" i="5"/>
  <c r="S780" i="5"/>
  <c r="S652" i="5"/>
  <c r="T611" i="5"/>
  <c r="T630" i="5"/>
  <c r="T694" i="5"/>
  <c r="T351" i="5"/>
  <c r="T777" i="5"/>
  <c r="T387" i="5"/>
  <c r="T482" i="5"/>
  <c r="S542" i="5"/>
  <c r="S644" i="5"/>
  <c r="T644" i="5"/>
  <c r="T188" i="5"/>
  <c r="S690" i="5"/>
  <c r="T710" i="5"/>
  <c r="S710" i="5"/>
  <c r="T421" i="5"/>
  <c r="R600" i="5"/>
  <c r="R583" i="5"/>
  <c r="R149" i="5"/>
  <c r="R14" i="5"/>
  <c r="R76" i="5"/>
  <c r="R223" i="5"/>
  <c r="T223" i="5" s="1"/>
  <c r="R39" i="5"/>
  <c r="T39" i="5" s="1"/>
  <c r="R222" i="5"/>
  <c r="R462" i="5"/>
  <c r="R550" i="5"/>
  <c r="R93" i="5"/>
  <c r="R46" i="5"/>
  <c r="R289" i="5"/>
  <c r="R8" i="5"/>
  <c r="T638" i="5"/>
  <c r="T685" i="5"/>
  <c r="T658" i="5"/>
  <c r="T762" i="5"/>
  <c r="T773" i="5"/>
  <c r="T723" i="5"/>
  <c r="S723" i="5"/>
  <c r="T789" i="5"/>
  <c r="T785" i="5"/>
  <c r="S785" i="5"/>
  <c r="S311" i="5"/>
  <c r="T311" i="5"/>
  <c r="T683" i="5"/>
  <c r="T781" i="5"/>
  <c r="S781" i="5"/>
  <c r="T574" i="5"/>
  <c r="T788" i="5"/>
  <c r="T607" i="5"/>
  <c r="R506" i="5"/>
  <c r="R159" i="5"/>
  <c r="R572" i="5"/>
  <c r="R525" i="5"/>
  <c r="R9" i="5"/>
  <c r="R17" i="5"/>
  <c r="R200" i="5"/>
  <c r="R420" i="5"/>
  <c r="R241" i="5"/>
  <c r="R440" i="5"/>
  <c r="T440" i="5" s="1"/>
  <c r="R2" i="5"/>
  <c r="R55" i="5"/>
  <c r="R59" i="5"/>
  <c r="T59" i="5" s="1"/>
  <c r="R361" i="5"/>
  <c r="T361" i="5" s="1"/>
  <c r="R405" i="5"/>
  <c r="T405" i="5" s="1"/>
  <c r="R453" i="5"/>
  <c r="R332" i="5"/>
  <c r="R293" i="5"/>
  <c r="R36" i="5"/>
  <c r="R86" i="5"/>
  <c r="T86" i="5" s="1"/>
  <c r="R445" i="5"/>
  <c r="R477" i="5"/>
  <c r="S558" i="5"/>
  <c r="T558" i="5"/>
  <c r="R5" i="5"/>
  <c r="R51" i="5"/>
  <c r="T51" i="5" s="1"/>
  <c r="R278" i="5"/>
  <c r="S526" i="5"/>
  <c r="T526" i="5"/>
  <c r="S687" i="5"/>
  <c r="S746" i="5"/>
  <c r="S765" i="5"/>
  <c r="S59" i="5"/>
  <c r="T577" i="5"/>
  <c r="S772" i="5"/>
  <c r="T725" i="5"/>
  <c r="T619" i="5"/>
  <c r="S503" i="5"/>
  <c r="R518" i="5"/>
  <c r="R145" i="5"/>
  <c r="R37" i="5"/>
  <c r="R193" i="5"/>
  <c r="R635" i="5"/>
  <c r="R355" i="5"/>
  <c r="R117" i="5"/>
  <c r="R22" i="5"/>
  <c r="T22" i="5" s="1"/>
  <c r="R358" i="5"/>
  <c r="R7" i="5"/>
  <c r="R270" i="5"/>
  <c r="R173" i="5"/>
  <c r="R466" i="5"/>
  <c r="S532" i="5"/>
  <c r="T532" i="5"/>
  <c r="S763" i="5"/>
  <c r="T501" i="5"/>
  <c r="T267" i="5"/>
  <c r="S46" i="5"/>
  <c r="T739" i="5"/>
  <c r="T365" i="5"/>
  <c r="T763" i="5"/>
  <c r="T46" i="5"/>
  <c r="T646" i="5"/>
  <c r="S711" i="5"/>
  <c r="S759" i="5"/>
  <c r="R475" i="5"/>
  <c r="R232" i="5"/>
  <c r="S232" i="5" s="1"/>
  <c r="R450" i="5"/>
  <c r="R546" i="5"/>
  <c r="R243" i="5"/>
  <c r="R528" i="5"/>
  <c r="R167" i="5"/>
  <c r="R307" i="5"/>
  <c r="R318" i="5"/>
  <c r="T318" i="5" s="1"/>
  <c r="R452" i="5"/>
  <c r="R42" i="5"/>
  <c r="R26" i="5"/>
  <c r="T26" i="5" s="1"/>
  <c r="R548" i="5"/>
  <c r="R213" i="5"/>
  <c r="R291" i="5"/>
  <c r="R591" i="5"/>
  <c r="R237" i="5"/>
  <c r="R451" i="5"/>
  <c r="R303" i="5"/>
  <c r="T303" i="5" s="1"/>
  <c r="R610" i="5"/>
  <c r="R29" i="5"/>
  <c r="R410" i="5"/>
  <c r="R80" i="5"/>
  <c r="R277" i="5"/>
  <c r="R603" i="5"/>
  <c r="T603" i="5" s="1"/>
  <c r="R94" i="5"/>
  <c r="T94" i="5" s="1"/>
  <c r="R504" i="5"/>
  <c r="R323" i="5"/>
  <c r="R19" i="5"/>
  <c r="R267" i="5"/>
  <c r="R346" i="5"/>
  <c r="R479" i="5"/>
  <c r="R570" i="5"/>
  <c r="R348" i="5"/>
  <c r="R344" i="5"/>
  <c r="R283" i="5"/>
  <c r="S631" i="5"/>
  <c r="S613" i="5"/>
  <c r="S592" i="5"/>
  <c r="S787" i="5"/>
  <c r="S737" i="5"/>
  <c r="T737" i="5"/>
  <c r="S670" i="5"/>
  <c r="T756" i="5"/>
  <c r="T776" i="5"/>
  <c r="T573" i="5"/>
  <c r="S501" i="5"/>
  <c r="R455" i="5"/>
  <c r="R69" i="5"/>
  <c r="T760" i="5"/>
  <c r="T307" i="5"/>
  <c r="T592" i="5"/>
  <c r="T542" i="5"/>
  <c r="S739" i="5"/>
  <c r="R371" i="5"/>
  <c r="T371" i="5" s="1"/>
  <c r="R62" i="5"/>
  <c r="R436" i="5"/>
  <c r="S436" i="5" s="1"/>
  <c r="R404" i="5"/>
  <c r="R205" i="5"/>
  <c r="R340" i="5"/>
  <c r="R218" i="5"/>
  <c r="R418" i="5"/>
  <c r="R388" i="5"/>
  <c r="R330" i="5"/>
  <c r="R165" i="5"/>
  <c r="R101" i="5"/>
  <c r="S101" i="5" s="1"/>
  <c r="R456" i="5"/>
  <c r="R107" i="5"/>
  <c r="R187" i="5"/>
  <c r="R415" i="5"/>
  <c r="T415" i="5" s="1"/>
  <c r="R515" i="5"/>
  <c r="T515" i="5" s="1"/>
  <c r="R334" i="5"/>
  <c r="T334" i="5" s="1"/>
  <c r="R134" i="5"/>
  <c r="T134" i="5" s="1"/>
  <c r="R342" i="5"/>
  <c r="R88" i="5"/>
  <c r="T88" i="5" s="1"/>
  <c r="R207" i="5"/>
  <c r="R279" i="5"/>
  <c r="R517" i="5"/>
  <c r="T740" i="5"/>
  <c r="S227" i="5"/>
  <c r="S706" i="5"/>
  <c r="T706" i="5"/>
  <c r="T608" i="5"/>
  <c r="T746" i="5"/>
  <c r="T745" i="5"/>
  <c r="T613" i="5"/>
  <c r="T693" i="5"/>
  <c r="S482" i="5"/>
  <c r="R357" i="5"/>
  <c r="R402" i="5"/>
  <c r="R27" i="5"/>
  <c r="T27" i="5" s="1"/>
  <c r="R109" i="5"/>
  <c r="T109" i="5" s="1"/>
  <c r="R593" i="5"/>
  <c r="R161" i="5"/>
  <c r="R605" i="5"/>
  <c r="R575" i="5"/>
  <c r="R347" i="5"/>
  <c r="R128" i="5"/>
  <c r="R211" i="5"/>
  <c r="R369" i="5"/>
  <c r="R383" i="5"/>
  <c r="T383" i="5" s="1"/>
  <c r="R601" i="5"/>
  <c r="R297" i="5"/>
  <c r="R629" i="5"/>
  <c r="R40" i="5"/>
  <c r="R555" i="5"/>
  <c r="R78" i="5"/>
  <c r="S78" i="5" s="1"/>
  <c r="R210" i="5"/>
  <c r="T210" i="5" s="1"/>
  <c r="R622" i="5"/>
  <c r="S622" i="5" s="1"/>
  <c r="R309" i="5"/>
  <c r="S309" i="5" s="1"/>
  <c r="R148" i="5"/>
  <c r="R516" i="5"/>
  <c r="R71" i="5"/>
  <c r="R266" i="5"/>
  <c r="R250" i="5"/>
  <c r="R582" i="5"/>
  <c r="R160" i="5"/>
  <c r="R99" i="5"/>
  <c r="R338" i="5"/>
  <c r="R295" i="5"/>
  <c r="R103" i="5"/>
  <c r="R202" i="5"/>
  <c r="R74" i="5"/>
  <c r="R238" i="5"/>
  <c r="T238" i="5" s="1"/>
  <c r="R485" i="5"/>
  <c r="R235" i="5"/>
  <c r="R24" i="5"/>
  <c r="R136" i="5"/>
  <c r="R214" i="5"/>
  <c r="T214" i="5" s="1"/>
  <c r="R434" i="5"/>
  <c r="R199" i="5"/>
  <c r="S199" i="5" s="1"/>
  <c r="R519" i="5"/>
  <c r="R73" i="5"/>
  <c r="R527" i="5"/>
  <c r="R557" i="5"/>
  <c r="R431" i="5"/>
  <c r="R535" i="5"/>
  <c r="R255" i="5"/>
  <c r="R172" i="5"/>
  <c r="S172" i="5" s="1"/>
  <c r="R377" i="5"/>
  <c r="R627" i="5"/>
  <c r="R335" i="5"/>
  <c r="R201" i="5"/>
  <c r="R6" i="5"/>
  <c r="R118" i="5"/>
  <c r="R234" i="5"/>
  <c r="R589" i="5"/>
  <c r="R360" i="5"/>
  <c r="T360" i="5" s="1"/>
  <c r="R339" i="5"/>
  <c r="R83" i="5"/>
  <c r="R34" i="5"/>
  <c r="R111" i="5"/>
  <c r="S713" i="5"/>
  <c r="T713" i="5"/>
  <c r="T541" i="5"/>
  <c r="T325" i="5"/>
  <c r="T718" i="5"/>
  <c r="S488" i="5"/>
  <c r="T488" i="5"/>
  <c r="T350" i="5"/>
  <c r="T736" i="5"/>
  <c r="T677" i="5"/>
  <c r="S645" i="5"/>
  <c r="R337" i="5"/>
  <c r="R119" i="5"/>
  <c r="R158" i="5"/>
  <c r="R10" i="5"/>
  <c r="R473" i="5"/>
  <c r="S473" i="5" s="1"/>
  <c r="R616" i="5"/>
  <c r="R444" i="5"/>
  <c r="T444" i="5" s="1"/>
  <c r="R256" i="5"/>
  <c r="R349" i="5"/>
  <c r="R294" i="5"/>
  <c r="R35" i="5"/>
  <c r="R180" i="5"/>
  <c r="R300" i="5"/>
  <c r="T300" i="5" s="1"/>
  <c r="R276" i="5"/>
  <c r="R185" i="5"/>
  <c r="R13" i="5"/>
  <c r="R336" i="5"/>
  <c r="R25" i="5"/>
  <c r="R648" i="5"/>
  <c r="R156" i="5"/>
  <c r="T156" i="5" s="1"/>
  <c r="R66" i="5"/>
  <c r="S66" i="5" s="1"/>
  <c r="R313" i="5"/>
  <c r="R299" i="5"/>
  <c r="R216" i="5"/>
  <c r="R352" i="5"/>
  <c r="R219" i="5"/>
  <c r="R567" i="5"/>
  <c r="R164" i="5"/>
  <c r="R106" i="5"/>
  <c r="S106" i="5" s="1"/>
  <c r="R280" i="5"/>
  <c r="R317" i="5"/>
  <c r="R282" i="5"/>
  <c r="S762" i="5"/>
  <c r="S638" i="5"/>
  <c r="S383" i="5"/>
  <c r="S672" i="5"/>
  <c r="R53" i="5"/>
  <c r="R240" i="5"/>
  <c r="R126" i="5"/>
  <c r="S126" i="5" s="1"/>
  <c r="R411" i="5"/>
  <c r="R512" i="5"/>
  <c r="T512" i="5" s="1"/>
  <c r="R204" i="5"/>
  <c r="R406" i="5"/>
  <c r="R105" i="5"/>
  <c r="R585" i="5"/>
  <c r="R275" i="5"/>
  <c r="R534" i="5"/>
  <c r="R142" i="5"/>
  <c r="R168" i="5"/>
  <c r="R302" i="5"/>
  <c r="R60" i="5"/>
  <c r="R12" i="5"/>
  <c r="R226" i="5"/>
  <c r="R571" i="5"/>
  <c r="R41" i="5"/>
  <c r="R306" i="5"/>
  <c r="R49" i="5"/>
  <c r="R322" i="5"/>
  <c r="S322" i="5" s="1"/>
  <c r="R362" i="5"/>
  <c r="R129" i="5"/>
  <c r="R247" i="5"/>
  <c r="R465" i="5"/>
  <c r="T465" i="5" s="1"/>
  <c r="R252" i="5"/>
  <c r="R162" i="5"/>
  <c r="T162" i="5" s="1"/>
  <c r="R274" i="5"/>
  <c r="R11" i="5"/>
  <c r="T11" i="5" s="1"/>
  <c r="R186" i="5"/>
  <c r="R273" i="5"/>
  <c r="R540" i="5"/>
  <c r="R124" i="5"/>
  <c r="R315" i="5"/>
  <c r="R426" i="5"/>
  <c r="R381" i="5"/>
  <c r="R140" i="5"/>
  <c r="R230" i="5"/>
  <c r="S230" i="5" s="1"/>
  <c r="R628" i="5"/>
  <c r="R378" i="5"/>
  <c r="R45" i="5"/>
  <c r="R231" i="5"/>
  <c r="R604" i="5"/>
  <c r="R316" i="5"/>
  <c r="R461" i="5"/>
  <c r="R61" i="5"/>
  <c r="R242" i="5"/>
  <c r="R372" i="5"/>
  <c r="R502" i="5"/>
  <c r="R139" i="5"/>
  <c r="R15" i="5"/>
  <c r="T15" i="5" s="1"/>
  <c r="R498" i="5"/>
  <c r="R68" i="5"/>
  <c r="R138" i="5"/>
  <c r="S138" i="5" s="1"/>
  <c r="R417" i="5"/>
  <c r="R81" i="5"/>
  <c r="R144" i="5"/>
  <c r="R394" i="5"/>
  <c r="R114" i="5"/>
  <c r="R403" i="5"/>
  <c r="S403" i="5" s="1"/>
  <c r="R366" i="5"/>
  <c r="R137" i="5"/>
  <c r="T137" i="5" s="1"/>
  <c r="R327" i="5"/>
  <c r="R296" i="5"/>
  <c r="R120" i="5"/>
  <c r="R257" i="5"/>
  <c r="R104" i="5"/>
  <c r="R391" i="5"/>
  <c r="R500" i="5"/>
  <c r="R217" i="5"/>
  <c r="R308" i="5"/>
  <c r="R595" i="5"/>
  <c r="R132" i="5"/>
  <c r="R198" i="5"/>
  <c r="R400" i="5"/>
  <c r="T400" i="5" s="1"/>
  <c r="R389" i="5"/>
  <c r="R20" i="5"/>
  <c r="R175" i="5"/>
  <c r="R510" i="5"/>
  <c r="R21" i="5"/>
  <c r="R127" i="5"/>
  <c r="R292" i="5"/>
  <c r="R407" i="5"/>
  <c r="R178" i="5"/>
  <c r="R236" i="5"/>
  <c r="T236" i="5" s="1"/>
  <c r="R102" i="5"/>
  <c r="R459" i="5"/>
  <c r="R221" i="5"/>
  <c r="R239" i="5"/>
  <c r="R133" i="5"/>
  <c r="R632" i="5"/>
  <c r="R56" i="5"/>
  <c r="R408" i="5"/>
  <c r="R460" i="5"/>
  <c r="T460" i="5" s="1"/>
  <c r="R141" i="5"/>
  <c r="R224" i="5"/>
  <c r="R412" i="5"/>
  <c r="R125" i="5"/>
  <c r="R536" i="5"/>
  <c r="R333" i="5"/>
  <c r="T333" i="5" s="1"/>
  <c r="R54" i="5"/>
  <c r="R38" i="5"/>
  <c r="R463" i="5"/>
  <c r="R497" i="5"/>
  <c r="R23" i="5"/>
  <c r="R135" i="5"/>
  <c r="R312" i="5"/>
  <c r="R65" i="5"/>
  <c r="T65" i="5" s="1"/>
  <c r="R258" i="5"/>
  <c r="T258" i="5" s="1"/>
  <c r="R561" i="5"/>
  <c r="R529" i="5"/>
  <c r="R268" i="5"/>
  <c r="R397" i="5"/>
  <c r="R152" i="5"/>
  <c r="R331" i="5"/>
  <c r="R91" i="5"/>
  <c r="R483" i="5"/>
  <c r="R393" i="5"/>
  <c r="R177" i="5"/>
  <c r="R269" i="5"/>
  <c r="R182" i="5"/>
  <c r="T182" i="5" s="1"/>
  <c r="R486" i="5"/>
  <c r="R92" i="5"/>
  <c r="R343" i="5"/>
  <c r="R667" i="5"/>
  <c r="R264" i="5"/>
  <c r="R380" i="5"/>
  <c r="R4" i="5"/>
  <c r="R130" i="5"/>
  <c r="R379" i="5"/>
  <c r="R82" i="5"/>
  <c r="R469" i="5"/>
  <c r="T469" i="5" s="1"/>
  <c r="R190" i="5"/>
  <c r="R248" i="5"/>
  <c r="R32" i="5"/>
  <c r="R287" i="5"/>
  <c r="R395" i="5"/>
  <c r="R598" i="5"/>
  <c r="R208" i="5"/>
  <c r="R554" i="5"/>
  <c r="R328" i="5"/>
  <c r="R472" i="5"/>
  <c r="R215" i="5"/>
  <c r="R314" i="5"/>
  <c r="T314" i="5" s="1"/>
  <c r="R183" i="5"/>
  <c r="R147" i="5"/>
  <c r="R254" i="5"/>
  <c r="R151" i="5"/>
  <c r="S151" i="5" s="1"/>
  <c r="R194" i="5"/>
  <c r="R390" i="5"/>
  <c r="R639" i="5"/>
  <c r="R195" i="5"/>
  <c r="R288" i="5"/>
  <c r="S288" i="5" s="1"/>
  <c r="R261" i="5"/>
  <c r="R298" i="5"/>
  <c r="R439" i="5"/>
  <c r="S439" i="5" s="1"/>
  <c r="R85" i="5"/>
  <c r="S85" i="5" s="1"/>
  <c r="R265" i="5"/>
  <c r="R77" i="5"/>
  <c r="S669" i="5"/>
  <c r="S721" i="5"/>
  <c r="S776" i="5"/>
  <c r="S487" i="5"/>
  <c r="S735" i="5"/>
  <c r="R491" i="5"/>
  <c r="R87" i="5"/>
  <c r="S120" i="5"/>
  <c r="S736" i="5"/>
  <c r="R457" i="5"/>
  <c r="R108" i="5"/>
  <c r="R245" i="5"/>
  <c r="R523" i="5"/>
  <c r="R427" i="5"/>
  <c r="S427" i="5" s="1"/>
  <c r="R329" i="5"/>
  <c r="R225" i="5"/>
  <c r="R480" i="5"/>
  <c r="R155" i="5"/>
  <c r="R481" i="5"/>
  <c r="R157" i="5"/>
  <c r="R401" i="5"/>
  <c r="R581" i="5"/>
  <c r="R446" i="5"/>
  <c r="T446" i="5" s="1"/>
  <c r="R419" i="5"/>
  <c r="S419" i="5" s="1"/>
  <c r="R170" i="5"/>
  <c r="S170" i="5" s="1"/>
  <c r="R484" i="5"/>
  <c r="T484" i="5" s="1"/>
  <c r="R90" i="5"/>
  <c r="R367" i="5"/>
  <c r="R189" i="5"/>
  <c r="S189" i="5" s="1"/>
  <c r="R569" i="5"/>
  <c r="R435" i="5"/>
  <c r="R263" i="5"/>
  <c r="R113" i="5"/>
  <c r="R568" i="5"/>
  <c r="R233" i="5"/>
  <c r="T233" i="5" s="1"/>
  <c r="R50" i="5"/>
  <c r="R449" i="5"/>
  <c r="R321" i="5"/>
  <c r="R52" i="5"/>
  <c r="T52" i="5" s="1"/>
  <c r="R176" i="5"/>
  <c r="R438" i="5"/>
  <c r="T438" i="5" s="1"/>
  <c r="R89" i="5"/>
  <c r="R290" i="5"/>
  <c r="R220" i="5"/>
  <c r="S541" i="5"/>
  <c r="S663" i="5"/>
  <c r="R110" i="5"/>
  <c r="R146" i="5"/>
  <c r="R423" i="5"/>
  <c r="S423" i="5" s="1"/>
  <c r="R376" i="5"/>
  <c r="T376" i="5" s="1"/>
  <c r="R474" i="5"/>
  <c r="S474" i="5" s="1"/>
  <c r="R121" i="5"/>
  <c r="R467" i="5"/>
  <c r="T467" i="5" s="1"/>
  <c r="R471" i="5"/>
  <c r="R384" i="5"/>
  <c r="R154" i="5"/>
  <c r="R246" i="5"/>
  <c r="R95" i="5"/>
  <c r="R430" i="5"/>
  <c r="S430" i="5" s="1"/>
  <c r="R75" i="5"/>
  <c r="R97" i="5"/>
  <c r="T97" i="5" s="1"/>
  <c r="R96" i="5"/>
  <c r="R30" i="5"/>
  <c r="R507" i="5"/>
  <c r="R150" i="5"/>
  <c r="R409" i="5"/>
  <c r="R413" i="5"/>
  <c r="R171" i="5"/>
  <c r="T171" i="5" s="1"/>
  <c r="R112" i="5"/>
  <c r="S112" i="5" s="1"/>
  <c r="R499" i="5"/>
  <c r="R368" i="5"/>
  <c r="R319" i="5"/>
  <c r="T319" i="5" s="1"/>
  <c r="R253" i="5"/>
  <c r="R122" i="5"/>
  <c r="R67" i="5"/>
  <c r="R285" i="5"/>
  <c r="R44" i="5"/>
  <c r="R345" i="5"/>
  <c r="S651" i="5"/>
  <c r="S119" i="5"/>
  <c r="S647" i="5"/>
  <c r="S159" i="5"/>
  <c r="S572" i="5"/>
  <c r="S783" i="5"/>
  <c r="S86" i="5"/>
  <c r="S334" i="5"/>
  <c r="R385" i="5"/>
  <c r="R396" i="5"/>
  <c r="T396" i="5" s="1"/>
  <c r="R28" i="5"/>
  <c r="R212" i="5"/>
  <c r="T212" i="5" s="1"/>
  <c r="R249" i="5"/>
  <c r="R432" i="5"/>
  <c r="R47" i="5"/>
  <c r="S47" i="5" s="1"/>
  <c r="R206" i="5"/>
  <c r="R179" i="5"/>
  <c r="R566" i="5"/>
  <c r="R505" i="5"/>
  <c r="R425" i="5"/>
  <c r="Q521" i="5"/>
  <c r="Q19" i="5"/>
  <c r="Q135" i="5"/>
  <c r="Q278" i="5"/>
  <c r="Q417" i="5"/>
  <c r="Q89" i="5"/>
  <c r="Q411" i="5"/>
  <c r="Q268" i="5"/>
  <c r="Q253" i="5"/>
  <c r="Q114" i="5"/>
  <c r="Q338" i="5"/>
  <c r="Q346" i="5"/>
  <c r="Q393" i="5"/>
  <c r="Q366" i="5"/>
  <c r="Q213" i="5"/>
  <c r="Q302" i="5"/>
  <c r="Q449" i="5"/>
  <c r="Q352" i="5"/>
  <c r="Q150" i="5"/>
  <c r="Q257" i="5"/>
  <c r="Q568" i="5"/>
  <c r="Q41" i="5"/>
  <c r="Q299" i="5"/>
  <c r="Q264" i="5"/>
  <c r="Q388" i="5"/>
  <c r="Q117" i="5"/>
  <c r="Q247" i="5"/>
  <c r="Q367" i="5"/>
  <c r="Q550" i="5"/>
  <c r="Q82" i="5"/>
  <c r="Q458" i="5"/>
  <c r="Q20" i="5"/>
  <c r="Q136" i="5"/>
  <c r="Q274" i="5"/>
  <c r="Q2" i="5"/>
  <c r="Q37" i="5"/>
  <c r="Q211" i="5"/>
  <c r="Q395" i="5"/>
  <c r="Q553" i="5"/>
  <c r="Q178" i="5"/>
  <c r="Q426" i="5"/>
  <c r="Q355" i="5"/>
  <c r="Q215" i="5"/>
  <c r="Q239" i="5"/>
  <c r="Q7" i="5"/>
  <c r="Q271" i="5"/>
  <c r="Q121" i="5"/>
  <c r="Q408" i="5"/>
  <c r="Q480" i="5"/>
  <c r="Q61" i="5"/>
  <c r="Q145" i="5"/>
  <c r="Q358" i="5"/>
  <c r="Q536" i="5"/>
  <c r="Q245" i="5"/>
  <c r="Q10" i="5"/>
  <c r="Q110" i="5"/>
  <c r="Q158" i="5"/>
  <c r="Q298" i="5"/>
  <c r="Q261" i="5"/>
  <c r="R203" i="5"/>
  <c r="S203" i="5" s="1"/>
  <c r="R57" i="5"/>
  <c r="S57" i="5" s="1"/>
  <c r="R259" i="5"/>
  <c r="T259" i="5" s="1"/>
  <c r="R373" i="5"/>
  <c r="R433" i="5"/>
  <c r="R229" i="5"/>
  <c r="R181" i="5"/>
  <c r="R43" i="5"/>
  <c r="R284" i="5"/>
  <c r="R48" i="5"/>
  <c r="T48" i="5" s="1"/>
  <c r="R478" i="5"/>
  <c r="R354" i="5"/>
  <c r="T354" i="5" s="1"/>
  <c r="R563" i="5"/>
  <c r="R131" i="5"/>
  <c r="R422" i="5"/>
  <c r="R33" i="5"/>
  <c r="R123" i="5"/>
  <c r="R153" i="5"/>
  <c r="S153" i="5" s="1"/>
  <c r="R169" i="5"/>
  <c r="R72" i="5"/>
  <c r="S527" i="5"/>
  <c r="S415" i="5"/>
  <c r="S789" i="5"/>
  <c r="S676" i="5"/>
  <c r="S95" i="5"/>
  <c r="S318" i="5"/>
  <c r="S755" i="5"/>
  <c r="S694" i="5"/>
  <c r="S465" i="5"/>
  <c r="S470" i="5"/>
  <c r="S732" i="5"/>
  <c r="S752" i="5"/>
  <c r="S511" i="5"/>
  <c r="S182" i="5"/>
  <c r="S749" i="5"/>
  <c r="S675" i="5"/>
  <c r="S515" i="5"/>
  <c r="S649" i="5"/>
  <c r="S757" i="5"/>
  <c r="S591" i="5"/>
  <c r="S744" i="5"/>
  <c r="S602" i="5"/>
  <c r="S398" i="5"/>
  <c r="S81" i="5"/>
  <c r="R209" i="5"/>
  <c r="S209" i="5" s="1"/>
  <c r="R272" i="5"/>
  <c r="R324" i="5"/>
  <c r="T324" i="5" s="1"/>
  <c r="R31" i="5"/>
  <c r="R100" i="5"/>
  <c r="R63" i="5"/>
  <c r="R641" i="5"/>
  <c r="T641" i="5" s="1"/>
  <c r="R115" i="5"/>
  <c r="R58" i="5"/>
  <c r="R197" i="5"/>
  <c r="R522" i="5"/>
  <c r="R305" i="5"/>
  <c r="S305" i="5" s="1"/>
  <c r="R228" i="5"/>
  <c r="R286" i="5"/>
  <c r="R244" i="5"/>
  <c r="R441" i="5"/>
  <c r="R174" i="5"/>
  <c r="R428" i="5"/>
  <c r="R353" i="5"/>
  <c r="R196" i="5"/>
  <c r="R356" i="5"/>
  <c r="R364" i="5"/>
  <c r="R443" i="5"/>
  <c r="T443" i="5" s="1"/>
  <c r="R363" i="5"/>
  <c r="R476" i="5"/>
  <c r="R79" i="5"/>
  <c r="T79" i="5" s="1"/>
  <c r="R556" i="5"/>
  <c r="R166" i="5"/>
  <c r="R414" i="5"/>
  <c r="S414" i="5" s="1"/>
  <c r="T543" i="4"/>
  <c r="S590" i="4"/>
  <c r="S635" i="4"/>
  <c r="S325" i="4"/>
  <c r="T600" i="4"/>
  <c r="S321" i="4"/>
  <c r="T450" i="4"/>
  <c r="S647" i="4"/>
  <c r="T373" i="4"/>
  <c r="T534" i="4"/>
  <c r="T459" i="4"/>
  <c r="T663" i="4"/>
  <c r="T634" i="4"/>
  <c r="T555" i="4"/>
  <c r="T295" i="4"/>
  <c r="S582" i="4"/>
  <c r="S523" i="4"/>
  <c r="T338" i="4"/>
  <c r="R639" i="4"/>
  <c r="R149" i="4"/>
  <c r="R289" i="4"/>
  <c r="R261" i="4"/>
  <c r="R402" i="4"/>
  <c r="R315" i="4"/>
  <c r="R167" i="4"/>
  <c r="R38" i="4"/>
  <c r="R66" i="4"/>
  <c r="R279" i="4"/>
  <c r="R179" i="4"/>
  <c r="R430" i="4"/>
  <c r="S430" i="4" s="1"/>
  <c r="R567" i="4"/>
  <c r="T567" i="4" s="1"/>
  <c r="R364" i="4"/>
  <c r="R156" i="4"/>
  <c r="S156" i="4" s="1"/>
  <c r="R164" i="4"/>
  <c r="R116" i="4"/>
  <c r="R400" i="4"/>
  <c r="R127" i="4"/>
  <c r="R403" i="4"/>
  <c r="T403" i="4" s="1"/>
  <c r="R14" i="4"/>
  <c r="R407" i="4"/>
  <c r="R266" i="4"/>
  <c r="R272" i="4"/>
  <c r="R274" i="4"/>
  <c r="R410" i="4"/>
  <c r="T410" i="4" s="1"/>
  <c r="R108" i="4"/>
  <c r="R281" i="4"/>
  <c r="R144" i="4"/>
  <c r="T358" i="4"/>
  <c r="S583" i="4"/>
  <c r="T583" i="4"/>
  <c r="T483" i="4"/>
  <c r="T654" i="4"/>
  <c r="S654" i="4"/>
  <c r="S608" i="4"/>
  <c r="T608" i="4"/>
  <c r="T622" i="4"/>
  <c r="S622" i="4"/>
  <c r="S520" i="4"/>
  <c r="T520" i="4"/>
  <c r="T575" i="4"/>
  <c r="T509" i="4"/>
  <c r="S533" i="4"/>
  <c r="S629" i="4"/>
  <c r="T629" i="4"/>
  <c r="T444" i="4"/>
  <c r="S444" i="4"/>
  <c r="S572" i="4"/>
  <c r="S607" i="4"/>
  <c r="T607" i="4"/>
  <c r="S657" i="4"/>
  <c r="T585" i="4"/>
  <c r="T263" i="4"/>
  <c r="S263" i="4"/>
  <c r="S667" i="4"/>
  <c r="T667" i="4"/>
  <c r="T275" i="4"/>
  <c r="T603" i="4"/>
  <c r="T379" i="4"/>
  <c r="T552" i="4"/>
  <c r="T584" i="4"/>
  <c r="T648" i="4"/>
  <c r="S648" i="4"/>
  <c r="T541" i="4"/>
  <c r="S541" i="4"/>
  <c r="T452" i="4"/>
  <c r="T599" i="4"/>
  <c r="S599" i="4"/>
  <c r="T662" i="4"/>
  <c r="S662" i="4"/>
  <c r="T633" i="4"/>
  <c r="S633" i="4"/>
  <c r="T644" i="4"/>
  <c r="S644" i="4"/>
  <c r="T477" i="4"/>
  <c r="S477" i="4"/>
  <c r="T631" i="4"/>
  <c r="S631" i="4"/>
  <c r="T351" i="4"/>
  <c r="T469" i="4"/>
  <c r="S469" i="4"/>
  <c r="T651" i="4"/>
  <c r="S651" i="4"/>
  <c r="T531" i="4"/>
  <c r="S615" i="4"/>
  <c r="T536" i="4"/>
  <c r="S143" i="4"/>
  <c r="T660" i="4"/>
  <c r="T628" i="4"/>
  <c r="S435" i="4"/>
  <c r="S656" i="4"/>
  <c r="S373" i="4"/>
  <c r="R499" i="4"/>
  <c r="R398" i="4"/>
  <c r="R313" i="4"/>
  <c r="R61" i="4"/>
  <c r="R500" i="4"/>
  <c r="R299" i="4"/>
  <c r="S299" i="4" s="1"/>
  <c r="R185" i="4"/>
  <c r="R95" i="4"/>
  <c r="R115" i="4"/>
  <c r="R197" i="4"/>
  <c r="R467" i="4"/>
  <c r="R103" i="4"/>
  <c r="R287" i="4"/>
  <c r="T496" i="4"/>
  <c r="R225" i="4"/>
  <c r="R278" i="4"/>
  <c r="R488" i="4"/>
  <c r="R504" i="4"/>
  <c r="R370" i="4"/>
  <c r="T370" i="4" s="1"/>
  <c r="R324" i="4"/>
  <c r="R360" i="4"/>
  <c r="R411" i="4"/>
  <c r="S411" i="4" s="1"/>
  <c r="R73" i="4"/>
  <c r="R209" i="4"/>
  <c r="R44" i="4"/>
  <c r="R494" i="4"/>
  <c r="R62" i="4"/>
  <c r="T62" i="4" s="1"/>
  <c r="R238" i="4"/>
  <c r="T238" i="4" s="1"/>
  <c r="R484" i="4"/>
  <c r="R377" i="4"/>
  <c r="R589" i="4"/>
  <c r="R476" i="4"/>
  <c r="R68" i="4"/>
  <c r="R134" i="4"/>
  <c r="R335" i="4"/>
  <c r="T335" i="4" s="1"/>
  <c r="R118" i="4"/>
  <c r="R67" i="4"/>
  <c r="R465" i="4"/>
  <c r="R150" i="4"/>
  <c r="R235" i="4"/>
  <c r="R485" i="4"/>
  <c r="S485" i="4" s="1"/>
  <c r="R333" i="4"/>
  <c r="R128" i="4"/>
  <c r="R311" i="4"/>
  <c r="R15" i="4"/>
  <c r="R503" i="4"/>
  <c r="S503" i="4" s="1"/>
  <c r="R198" i="4"/>
  <c r="S198" i="4" s="1"/>
  <c r="R406" i="4"/>
  <c r="R8" i="4"/>
  <c r="S8" i="4" s="1"/>
  <c r="R576" i="4"/>
  <c r="R455" i="4"/>
  <c r="R330" i="4"/>
  <c r="R21" i="4"/>
  <c r="R463" i="4"/>
  <c r="R517" i="4"/>
  <c r="T517" i="4" s="1"/>
  <c r="R113" i="4"/>
  <c r="T595" i="4"/>
  <c r="T441" i="4"/>
  <c r="S441" i="4"/>
  <c r="T664" i="4"/>
  <c r="T535" i="4"/>
  <c r="T641" i="4"/>
  <c r="S240" i="4"/>
  <c r="S424" i="4"/>
  <c r="T424" i="4"/>
  <c r="S489" i="4"/>
  <c r="S659" i="4"/>
  <c r="S446" i="4"/>
  <c r="T446" i="4"/>
  <c r="T625" i="4"/>
  <c r="T449" i="4"/>
  <c r="T560" i="4"/>
  <c r="S616" i="4"/>
  <c r="T616" i="4"/>
  <c r="T592" i="4"/>
  <c r="S592" i="4"/>
  <c r="S661" i="4"/>
  <c r="S645" i="4"/>
  <c r="T645" i="4"/>
  <c r="S443" i="4"/>
  <c r="R493" i="4"/>
  <c r="T422" i="4"/>
  <c r="S422" i="4"/>
  <c r="R32" i="4"/>
  <c r="S560" i="4"/>
  <c r="R439" i="4"/>
  <c r="R186" i="4"/>
  <c r="R204" i="4"/>
  <c r="R519" i="4"/>
  <c r="T519" i="4" s="1"/>
  <c r="R327" i="4"/>
  <c r="R102" i="4"/>
  <c r="R162" i="4"/>
  <c r="T162" i="4" s="1"/>
  <c r="R183" i="4"/>
  <c r="R135" i="4"/>
  <c r="R153" i="4"/>
  <c r="T153" i="4" s="1"/>
  <c r="R271" i="4"/>
  <c r="T271" i="4" s="1"/>
  <c r="R78" i="4"/>
  <c r="R362" i="4"/>
  <c r="R367" i="4"/>
  <c r="R544" i="4"/>
  <c r="R237" i="4"/>
  <c r="R229" i="4"/>
  <c r="T229" i="4" s="1"/>
  <c r="R90" i="4"/>
  <c r="T90" i="4" s="1"/>
  <c r="R70" i="4"/>
  <c r="S591" i="4"/>
  <c r="S225" i="4"/>
  <c r="S665" i="4"/>
  <c r="T665" i="4"/>
  <c r="S570" i="4"/>
  <c r="S637" i="4"/>
  <c r="T637" i="4"/>
  <c r="S557" i="4"/>
  <c r="T557" i="4"/>
  <c r="T550" i="4"/>
  <c r="S550" i="4"/>
  <c r="S611" i="4"/>
  <c r="T525" i="4"/>
  <c r="S563" i="4"/>
  <c r="S623" i="4"/>
  <c r="S619" i="4"/>
  <c r="S642" i="4"/>
  <c r="S655" i="4"/>
  <c r="S596" i="4"/>
  <c r="T596" i="4"/>
  <c r="S613" i="4"/>
  <c r="T612" i="4"/>
  <c r="S612" i="4"/>
  <c r="S536" i="4"/>
  <c r="S609" i="4"/>
  <c r="S419" i="4"/>
  <c r="S562" i="4"/>
  <c r="S588" i="4"/>
  <c r="S658" i="4"/>
  <c r="S466" i="4"/>
  <c r="S377" i="4"/>
  <c r="S606" i="4"/>
  <c r="T606" i="4"/>
  <c r="R569" i="4"/>
  <c r="R214" i="4"/>
  <c r="S666" i="4"/>
  <c r="T666" i="4"/>
  <c r="T594" i="4"/>
  <c r="S414" i="4"/>
  <c r="S440" i="4"/>
  <c r="T440" i="4"/>
  <c r="T590" i="4"/>
  <c r="S604" i="4"/>
  <c r="T650" i="4"/>
  <c r="S650" i="4"/>
  <c r="T325" i="4"/>
  <c r="S600" i="4"/>
  <c r="T523" i="4"/>
  <c r="T321" i="4"/>
  <c r="S450" i="4"/>
  <c r="T620" i="4"/>
  <c r="T647" i="4"/>
  <c r="S534" i="4"/>
  <c r="S597" i="4"/>
  <c r="T442" i="4"/>
  <c r="S306" i="4"/>
  <c r="T306" i="4"/>
  <c r="S603" i="4"/>
  <c r="S459" i="4"/>
  <c r="S423" i="4"/>
  <c r="S663" i="4"/>
  <c r="S379" i="4"/>
  <c r="S496" i="4"/>
  <c r="S634" i="4"/>
  <c r="S389" i="4"/>
  <c r="T389" i="4"/>
  <c r="S350" i="4"/>
  <c r="T350" i="4"/>
  <c r="S457" i="4"/>
  <c r="T457" i="4"/>
  <c r="T11" i="4"/>
  <c r="S397" i="4"/>
  <c r="S418" i="4"/>
  <c r="T418" i="4"/>
  <c r="S602" i="4"/>
  <c r="T602" i="4"/>
  <c r="T115" i="4"/>
  <c r="S640" i="4"/>
  <c r="T640" i="4"/>
  <c r="S643" i="4"/>
  <c r="T643" i="4"/>
  <c r="S555" i="4"/>
  <c r="S652" i="4"/>
  <c r="S448" i="4"/>
  <c r="T448" i="4"/>
  <c r="S289" i="4"/>
  <c r="S660" i="4"/>
  <c r="S453" i="4"/>
  <c r="T453" i="4"/>
  <c r="T556" i="4"/>
  <c r="S382" i="4"/>
  <c r="T618" i="4"/>
  <c r="T632" i="4"/>
  <c r="S632" i="4"/>
  <c r="T248" i="4"/>
  <c r="T565" i="4"/>
  <c r="S565" i="4"/>
  <c r="T381" i="4"/>
  <c r="S381" i="4"/>
  <c r="S617" i="4"/>
  <c r="S626" i="4"/>
  <c r="T626" i="4"/>
  <c r="T656" i="4"/>
  <c r="S409" i="4"/>
  <c r="T409" i="4"/>
  <c r="T669" i="4"/>
  <c r="S405" i="4"/>
  <c r="S610" i="4"/>
  <c r="T610" i="4"/>
  <c r="S395" i="4"/>
  <c r="S295" i="4"/>
  <c r="S478" i="4"/>
  <c r="R41" i="4"/>
  <c r="S41" i="4" s="1"/>
  <c r="R454" i="4"/>
  <c r="T454" i="4" s="1"/>
  <c r="R161" i="4"/>
  <c r="R195" i="4"/>
  <c r="R320" i="4"/>
  <c r="R159" i="4"/>
  <c r="R376" i="4"/>
  <c r="T376" i="4" s="1"/>
  <c r="R34" i="4"/>
  <c r="S34" i="4" s="1"/>
  <c r="R470" i="4"/>
  <c r="R199" i="4"/>
  <c r="R259" i="4"/>
  <c r="R188" i="4"/>
  <c r="R293" i="4"/>
  <c r="S293" i="4" s="1"/>
  <c r="R522" i="4"/>
  <c r="R192" i="4"/>
  <c r="S192" i="4" s="1"/>
  <c r="R461" i="4"/>
  <c r="T461" i="4" s="1"/>
  <c r="R427" i="4"/>
  <c r="R482" i="4"/>
  <c r="R117" i="4"/>
  <c r="R72" i="4"/>
  <c r="R85" i="4"/>
  <c r="R205" i="4"/>
  <c r="R538" i="4"/>
  <c r="R219" i="4"/>
  <c r="S219" i="4" s="1"/>
  <c r="R17" i="4"/>
  <c r="S17" i="4" s="1"/>
  <c r="R211" i="4"/>
  <c r="R163" i="4"/>
  <c r="R180" i="4"/>
  <c r="R76" i="4"/>
  <c r="R107" i="4"/>
  <c r="R475" i="4"/>
  <c r="R548" i="4"/>
  <c r="S548" i="4" s="1"/>
  <c r="R220" i="4"/>
  <c r="R233" i="4"/>
  <c r="R45" i="4"/>
  <c r="R258" i="4"/>
  <c r="R283" i="4"/>
  <c r="R492" i="4"/>
  <c r="R223" i="4"/>
  <c r="R126" i="4"/>
  <c r="T126" i="4" s="1"/>
  <c r="R412" i="4"/>
  <c r="R268" i="4"/>
  <c r="R6" i="4"/>
  <c r="R152" i="4"/>
  <c r="R539" i="4"/>
  <c r="R323" i="4"/>
  <c r="R111" i="4"/>
  <c r="R365" i="4"/>
  <c r="R94" i="4"/>
  <c r="R196" i="4"/>
  <c r="R243" i="4"/>
  <c r="R383" i="4"/>
  <c r="R425" i="4"/>
  <c r="R30" i="4"/>
  <c r="T30" i="4" s="1"/>
  <c r="R230" i="4"/>
  <c r="R91" i="4"/>
  <c r="R300" i="4"/>
  <c r="T300" i="4" s="1"/>
  <c r="R227" i="4"/>
  <c r="S227" i="4" s="1"/>
  <c r="R79" i="4"/>
  <c r="S79" i="4" s="1"/>
  <c r="R378" i="4"/>
  <c r="R43" i="4"/>
  <c r="R303" i="4"/>
  <c r="R486" i="4"/>
  <c r="R553" i="4"/>
  <c r="R99" i="4"/>
  <c r="S99" i="4" s="1"/>
  <c r="R309" i="4"/>
  <c r="R65" i="4"/>
  <c r="R132" i="4"/>
  <c r="R217" i="4"/>
  <c r="R334" i="4"/>
  <c r="S334" i="4" s="1"/>
  <c r="R59" i="4"/>
  <c r="R172" i="4"/>
  <c r="S172" i="4" s="1"/>
  <c r="R207" i="4"/>
  <c r="T207" i="4" s="1"/>
  <c r="R80" i="4"/>
  <c r="R495" i="4"/>
  <c r="R526" i="4"/>
  <c r="R69" i="4"/>
  <c r="R524" i="4"/>
  <c r="R166" i="4"/>
  <c r="T166" i="4" s="1"/>
  <c r="R479" i="4"/>
  <c r="R267" i="4"/>
  <c r="R106" i="4"/>
  <c r="R316" i="4"/>
  <c r="R105" i="4"/>
  <c r="R480" i="4"/>
  <c r="T480" i="4" s="1"/>
  <c r="R329" i="4"/>
  <c r="R138" i="4"/>
  <c r="R74" i="4"/>
  <c r="R305" i="4"/>
  <c r="S305" i="4" s="1"/>
  <c r="R7" i="4"/>
  <c r="R35" i="4"/>
  <c r="R593" i="4"/>
  <c r="T593" i="4" s="1"/>
  <c r="R434" i="4"/>
  <c r="R215" i="4"/>
  <c r="R242" i="4"/>
  <c r="R516" i="4"/>
  <c r="R374" i="4"/>
  <c r="T374" i="4" s="1"/>
  <c r="R270" i="4"/>
  <c r="R380" i="4"/>
  <c r="R277" i="4"/>
  <c r="R83" i="4"/>
  <c r="R386" i="4"/>
  <c r="R31" i="4"/>
  <c r="R561" i="4"/>
  <c r="R343" i="4"/>
  <c r="R307" i="4"/>
  <c r="R302" i="4"/>
  <c r="R371" i="4"/>
  <c r="R157" i="4"/>
  <c r="R269" i="4"/>
  <c r="R273" i="4"/>
  <c r="R352" i="4"/>
  <c r="T352" i="4" s="1"/>
  <c r="R54" i="4"/>
  <c r="R247" i="4"/>
  <c r="R200" i="4"/>
  <c r="R29" i="4"/>
  <c r="R228" i="4"/>
  <c r="R57" i="4"/>
  <c r="R241" i="4"/>
  <c r="R20" i="4"/>
  <c r="S20" i="4" s="1"/>
  <c r="R244" i="4"/>
  <c r="T244" i="4" s="1"/>
  <c r="R260" i="4"/>
  <c r="R284" i="4"/>
  <c r="R125" i="4"/>
  <c r="S125" i="4" s="1"/>
  <c r="R96" i="4"/>
  <c r="R212" i="4"/>
  <c r="R529" i="4"/>
  <c r="T529" i="4" s="1"/>
  <c r="R213" i="4"/>
  <c r="T213" i="4" s="1"/>
  <c r="R431" i="4"/>
  <c r="T431" i="4" s="1"/>
  <c r="R290" i="4"/>
  <c r="S290" i="4" s="1"/>
  <c r="R187" i="4"/>
  <c r="R366" i="4"/>
  <c r="R433" i="4"/>
  <c r="T433" i="4" s="1"/>
  <c r="R37" i="4"/>
  <c r="R319" i="4"/>
  <c r="T319" i="4" s="1"/>
  <c r="R194" i="4"/>
  <c r="R390" i="4"/>
  <c r="R48" i="4"/>
  <c r="R88" i="4"/>
  <c r="T88" i="4" s="1"/>
  <c r="R201" i="4"/>
  <c r="R530" i="4"/>
  <c r="R168" i="4"/>
  <c r="R354" i="4"/>
  <c r="S354" i="4" s="1"/>
  <c r="R558" i="4"/>
  <c r="S558" i="4" s="1"/>
  <c r="R246" i="4"/>
  <c r="R189" i="4"/>
  <c r="R216" i="4"/>
  <c r="R385" i="4"/>
  <c r="R336" i="4"/>
  <c r="R304" i="4"/>
  <c r="R173" i="4"/>
  <c r="R372" i="4"/>
  <c r="R22" i="4"/>
  <c r="R175" i="4"/>
  <c r="R532" i="4"/>
  <c r="R349" i="4"/>
  <c r="R58" i="4"/>
  <c r="R421" i="4"/>
  <c r="T421" i="4" s="1"/>
  <c r="R40" i="4"/>
  <c r="R16" i="4"/>
  <c r="R51" i="4"/>
  <c r="T51" i="4" s="1"/>
  <c r="R426" i="4"/>
  <c r="S426" i="4" s="1"/>
  <c r="R87" i="4"/>
  <c r="R47" i="4"/>
  <c r="R312" i="4"/>
  <c r="S312" i="4" s="1"/>
  <c r="R502" i="4"/>
  <c r="R566" i="4"/>
  <c r="T566" i="4" s="1"/>
  <c r="R512" i="4"/>
  <c r="T512" i="4" s="1"/>
  <c r="R282" i="4"/>
  <c r="R361" i="4"/>
  <c r="R234" i="4"/>
  <c r="T234" i="4" s="1"/>
  <c r="R348" i="4"/>
  <c r="T348" i="4" s="1"/>
  <c r="R146" i="4"/>
  <c r="R559" i="4"/>
  <c r="R165" i="4"/>
  <c r="S165" i="4" s="1"/>
  <c r="R139" i="4"/>
  <c r="R42" i="4"/>
  <c r="T42" i="4" s="1"/>
  <c r="R392" i="4"/>
  <c r="R121" i="4"/>
  <c r="R151" i="4"/>
  <c r="R458" i="4"/>
  <c r="R314" i="4"/>
  <c r="R119" i="4"/>
  <c r="R154" i="4"/>
  <c r="T154" i="4" s="1"/>
  <c r="R226" i="4"/>
  <c r="S226" i="4" s="1"/>
  <c r="R18" i="4"/>
  <c r="R203" i="4"/>
  <c r="R123" i="4"/>
  <c r="R221" i="4"/>
  <c r="T221" i="4" s="1"/>
  <c r="R181" i="4"/>
  <c r="T181" i="4" s="1"/>
  <c r="R518" i="4"/>
  <c r="R464" i="4"/>
  <c r="R252" i="4"/>
  <c r="R50" i="4"/>
  <c r="R60" i="4"/>
  <c r="T60" i="4" s="1"/>
  <c r="R344" i="4"/>
  <c r="R81" i="4"/>
  <c r="T81" i="4" s="1"/>
  <c r="R253" i="4"/>
  <c r="R368" i="4"/>
  <c r="S368" i="4" s="1"/>
  <c r="R579" i="4"/>
  <c r="S579" i="4" s="1"/>
  <c r="R140" i="4"/>
  <c r="R39" i="4"/>
  <c r="R420" i="4"/>
  <c r="R75" i="4"/>
  <c r="R393" i="4"/>
  <c r="R210" i="4"/>
  <c r="T210" i="4" s="1"/>
  <c r="S275" i="4"/>
  <c r="R23" i="4"/>
  <c r="T23" i="4" s="1"/>
  <c r="R141" i="4"/>
  <c r="R130" i="4"/>
  <c r="R318" i="4"/>
  <c r="T318" i="4" s="1"/>
  <c r="R286" i="4"/>
  <c r="R505" i="4"/>
  <c r="T505" i="4" s="1"/>
  <c r="R353" i="4"/>
  <c r="R93" i="4"/>
  <c r="R501" i="4"/>
  <c r="S501" i="4" s="1"/>
  <c r="R447" i="4"/>
  <c r="R36" i="4"/>
  <c r="T36" i="4" s="1"/>
  <c r="R257" i="4"/>
  <c r="R506" i="4"/>
  <c r="R24" i="4"/>
  <c r="R177" i="4"/>
  <c r="R332" i="4"/>
  <c r="T332" i="4" s="1"/>
  <c r="R490" i="4"/>
  <c r="R527" i="4"/>
  <c r="R109" i="4"/>
  <c r="R549" i="4"/>
  <c r="T549" i="4" s="1"/>
  <c r="R239" i="4"/>
  <c r="R26" i="4"/>
  <c r="T26" i="4" s="1"/>
  <c r="R46" i="4"/>
  <c r="R294" i="4"/>
  <c r="S294" i="4" s="1"/>
  <c r="R413" i="4"/>
  <c r="R202" i="4"/>
  <c r="S202" i="4" s="1"/>
  <c r="R245" i="4"/>
  <c r="T245" i="4" s="1"/>
  <c r="R415" i="4"/>
  <c r="R100" i="4"/>
  <c r="R347" i="4"/>
  <c r="R184" i="4"/>
  <c r="R301" i="4"/>
  <c r="R394" i="4"/>
  <c r="R171" i="4"/>
  <c r="T171" i="4" s="1"/>
  <c r="R92" i="4"/>
  <c r="R514" i="4"/>
  <c r="T514" i="4" s="1"/>
  <c r="R110" i="4"/>
  <c r="R474" i="4"/>
  <c r="R12" i="4"/>
  <c r="S12" i="4" s="1"/>
  <c r="R285" i="4"/>
  <c r="R9" i="4"/>
  <c r="S9" i="4" s="1"/>
  <c r="R169" i="4"/>
  <c r="R391" i="4"/>
  <c r="R578" i="4"/>
  <c r="R232" i="4"/>
  <c r="R122" i="4"/>
  <c r="R98" i="4"/>
  <c r="T98" i="4" s="1"/>
  <c r="R369" i="4"/>
  <c r="T369" i="4" s="1"/>
  <c r="R49" i="4"/>
  <c r="S49" i="4" s="1"/>
  <c r="R174" i="4"/>
  <c r="R345" i="4"/>
  <c r="R84" i="4"/>
  <c r="T84" i="4" s="1"/>
  <c r="R222" i="4"/>
  <c r="R417" i="4"/>
  <c r="T417" i="4" s="1"/>
  <c r="R104" i="4"/>
  <c r="R322" i="4"/>
  <c r="R428" i="4"/>
  <c r="T428" i="4" s="1"/>
  <c r="R408" i="4"/>
  <c r="T408" i="4" s="1"/>
  <c r="R25" i="4"/>
  <c r="R120" i="4"/>
  <c r="R145" i="4"/>
  <c r="R310" i="4"/>
  <c r="T310" i="4" s="1"/>
  <c r="R33" i="4"/>
  <c r="S33" i="4" s="1"/>
  <c r="R155" i="4"/>
  <c r="S155" i="4" s="1"/>
  <c r="R193" i="4"/>
  <c r="R291" i="4"/>
  <c r="S291" i="4" s="1"/>
  <c r="R276" i="4"/>
  <c r="R231" i="4"/>
  <c r="R28" i="4"/>
  <c r="R445" i="4"/>
  <c r="T445" i="4" s="1"/>
  <c r="R147" i="4"/>
  <c r="R2" i="4"/>
  <c r="R468" i="4"/>
  <c r="R97" i="4"/>
  <c r="R357" i="4"/>
  <c r="S357" i="4" s="1"/>
  <c r="R359" i="4"/>
  <c r="R264" i="4"/>
  <c r="R346" i="4"/>
  <c r="R438" i="4"/>
  <c r="R191" i="4"/>
  <c r="S191" i="4" s="1"/>
  <c r="R451" i="4"/>
  <c r="S451" i="4" s="1"/>
  <c r="R136" i="4"/>
  <c r="R280" i="4"/>
  <c r="R308" i="4"/>
  <c r="S308" i="4" s="1"/>
  <c r="R218" i="4"/>
  <c r="R401" i="4"/>
  <c r="R114" i="4"/>
  <c r="R256" i="4"/>
  <c r="T256" i="4" s="1"/>
  <c r="R254" i="4"/>
  <c r="T254" i="4" s="1"/>
  <c r="R19" i="4"/>
  <c r="R10" i="4"/>
  <c r="R340" i="4"/>
  <c r="P491" i="4"/>
  <c r="O568" i="4"/>
  <c r="N340" i="4"/>
  <c r="N19" i="4"/>
  <c r="N64" i="4"/>
  <c r="Q331" i="4"/>
  <c r="L649" i="4"/>
  <c r="Q251" i="4"/>
  <c r="K89" i="4"/>
  <c r="Q89" i="4"/>
  <c r="P158" i="4"/>
  <c r="L176" i="4"/>
  <c r="M133" i="4"/>
  <c r="P251" i="4"/>
  <c r="M337" i="4"/>
  <c r="R375" i="4"/>
  <c r="O89" i="4"/>
  <c r="Q56" i="4"/>
  <c r="Q63" i="4"/>
  <c r="N101" i="4"/>
  <c r="K297" i="4"/>
  <c r="K491" i="4"/>
  <c r="N513" i="4"/>
  <c r="P568" i="4"/>
  <c r="K63" i="4"/>
  <c r="R64" i="4"/>
  <c r="K251" i="4"/>
  <c r="R251" i="4"/>
  <c r="R331" i="4"/>
  <c r="M375" i="4"/>
  <c r="P573" i="4"/>
  <c r="K668" i="4"/>
  <c r="R56" i="4"/>
  <c r="O71" i="4"/>
  <c r="L56" i="4"/>
  <c r="L63" i="4"/>
  <c r="R63" i="4"/>
  <c r="O101" i="4"/>
  <c r="L64" i="4"/>
  <c r="O265" i="4"/>
  <c r="L331" i="4"/>
  <c r="L297" i="4"/>
  <c r="R297" i="4"/>
  <c r="L491" i="4"/>
  <c r="Q568" i="4"/>
  <c r="K573" i="4"/>
  <c r="Q573" i="4"/>
  <c r="L668" i="4"/>
  <c r="N148" i="4"/>
  <c r="N71" i="4"/>
  <c r="Q64" i="4"/>
  <c r="L638" i="4"/>
  <c r="O158" i="4"/>
  <c r="O10" i="4"/>
  <c r="K64" i="4"/>
  <c r="N133" i="4"/>
  <c r="K331" i="4"/>
  <c r="K19" i="4"/>
  <c r="P649" i="4"/>
  <c r="M56" i="4"/>
  <c r="K71" i="4"/>
  <c r="P71" i="4"/>
  <c r="M63" i="4"/>
  <c r="K101" i="4"/>
  <c r="M64" i="4"/>
  <c r="O133" i="4"/>
  <c r="M251" i="4"/>
  <c r="P265" i="4"/>
  <c r="M331" i="4"/>
  <c r="N375" i="4"/>
  <c r="K340" i="4"/>
  <c r="P340" i="4"/>
  <c r="P513" i="4"/>
  <c r="L568" i="4"/>
  <c r="R568" i="4"/>
  <c r="R573" i="4"/>
  <c r="P630" i="4"/>
  <c r="L89" i="4"/>
  <c r="O148" i="4"/>
  <c r="Q158" i="4"/>
  <c r="P133" i="4"/>
  <c r="Q337" i="4"/>
  <c r="L340" i="4"/>
  <c r="Q340" i="4"/>
  <c r="P638" i="4"/>
  <c r="L158" i="4"/>
  <c r="R158" i="4"/>
  <c r="N56" i="4"/>
  <c r="N251" i="4"/>
  <c r="N89" i="4"/>
  <c r="P148" i="4"/>
  <c r="M158" i="4"/>
  <c r="P176" i="4"/>
  <c r="R71" i="4"/>
  <c r="R101" i="4"/>
  <c r="M265" i="4"/>
  <c r="R148" i="4"/>
  <c r="L71" i="4"/>
  <c r="P101" i="4"/>
  <c r="N331" i="4"/>
  <c r="K337" i="4"/>
  <c r="L573" i="4"/>
  <c r="Q10" i="4"/>
  <c r="O19" i="4"/>
  <c r="O56" i="4"/>
  <c r="N63" i="4"/>
  <c r="L101" i="4"/>
  <c r="K133" i="4"/>
  <c r="Q133" i="4"/>
  <c r="O251" i="4"/>
  <c r="Q265" i="4"/>
  <c r="O331" i="4"/>
  <c r="R337" i="4"/>
  <c r="P375" i="4"/>
  <c r="K513" i="4"/>
  <c r="L630" i="4"/>
  <c r="P56" i="4"/>
  <c r="M71" i="4"/>
  <c r="O63" i="4"/>
  <c r="M101" i="4"/>
  <c r="O64" i="4"/>
  <c r="L133" i="4"/>
  <c r="R133" i="4"/>
  <c r="L265" i="4"/>
  <c r="R265" i="4"/>
  <c r="P331" i="4"/>
  <c r="Q375" i="4"/>
  <c r="M340" i="4"/>
  <c r="K638" i="4"/>
  <c r="K649" i="4"/>
  <c r="K148" i="4"/>
  <c r="Q148" i="4"/>
  <c r="P297" i="4"/>
  <c r="K176" i="4"/>
  <c r="K87" i="5"/>
  <c r="N192" i="5"/>
  <c r="N143" i="5"/>
  <c r="R251" i="5"/>
  <c r="P191" i="5"/>
  <c r="M163" i="5"/>
  <c r="P310" i="5"/>
  <c r="K260" i="5"/>
  <c r="K416" i="5"/>
  <c r="P416" i="5"/>
  <c r="M437" i="5"/>
  <c r="L382" i="5"/>
  <c r="O442" i="5"/>
  <c r="M547" i="5"/>
  <c r="R547" i="5"/>
  <c r="R341" i="5"/>
  <c r="P496" i="5"/>
  <c r="L559" i="5"/>
  <c r="P489" i="5"/>
  <c r="L251" i="4"/>
  <c r="K265" i="4"/>
  <c r="M297" i="4"/>
  <c r="K568" i="4"/>
  <c r="U568" i="4" s="1"/>
  <c r="L148" i="4"/>
  <c r="K158" i="4"/>
  <c r="K251" i="5"/>
  <c r="K191" i="5"/>
  <c r="M220" i="5"/>
  <c r="Q310" i="5"/>
  <c r="L260" i="5"/>
  <c r="L416" i="5"/>
  <c r="N437" i="5"/>
  <c r="M382" i="5"/>
  <c r="P442" i="5"/>
  <c r="Q399" i="5"/>
  <c r="K341" i="5"/>
  <c r="K496" i="5"/>
  <c r="M559" i="5"/>
  <c r="Q489" i="5"/>
  <c r="L19" i="4"/>
  <c r="K3" i="5"/>
  <c r="K16" i="5"/>
  <c r="U16" i="5" s="1"/>
  <c r="M87" i="5"/>
  <c r="L116" i="5"/>
  <c r="L251" i="5"/>
  <c r="O163" i="5"/>
  <c r="N220" i="5"/>
  <c r="R310" i="5"/>
  <c r="P375" i="5"/>
  <c r="M260" i="5"/>
  <c r="M416" i="5"/>
  <c r="Q416" i="5"/>
  <c r="O437" i="5"/>
  <c r="N382" i="5"/>
  <c r="R382" i="5"/>
  <c r="O547" i="5"/>
  <c r="R399" i="5"/>
  <c r="L341" i="5"/>
  <c r="L496" i="5"/>
  <c r="O665" i="5"/>
  <c r="N559" i="5"/>
  <c r="R489" i="5"/>
  <c r="P10" i="4"/>
  <c r="Q101" i="4"/>
  <c r="P3" i="5"/>
  <c r="P514" i="5"/>
  <c r="P16" i="5"/>
  <c r="L3" i="5"/>
  <c r="R3" i="5"/>
  <c r="P84" i="5"/>
  <c r="N87" i="5"/>
  <c r="M116" i="5"/>
  <c r="R116" i="5"/>
  <c r="Q192" i="5"/>
  <c r="M251" i="5"/>
  <c r="L191" i="5"/>
  <c r="P163" i="5"/>
  <c r="O220" i="5"/>
  <c r="K310" i="5"/>
  <c r="K375" i="5"/>
  <c r="N260" i="5"/>
  <c r="P437" i="5"/>
  <c r="R442" i="5"/>
  <c r="K399" i="5"/>
  <c r="K447" i="5"/>
  <c r="P447" i="5"/>
  <c r="M341" i="5"/>
  <c r="M496" i="5"/>
  <c r="O559" i="5"/>
  <c r="K489" i="5"/>
  <c r="L16" i="5"/>
  <c r="M3" i="5"/>
  <c r="Q71" i="4"/>
  <c r="K375" i="4"/>
  <c r="K630" i="4"/>
  <c r="M148" i="4"/>
  <c r="Q514" i="5"/>
  <c r="Q496" i="5"/>
  <c r="Q143" i="5"/>
  <c r="Q559" i="5"/>
  <c r="Q382" i="5"/>
  <c r="Q191" i="5"/>
  <c r="Q220" i="5"/>
  <c r="Q16" i="5"/>
  <c r="O337" i="4"/>
  <c r="L337" i="4"/>
  <c r="O375" i="4"/>
  <c r="O340" i="4"/>
  <c r="O573" i="4"/>
  <c r="O630" i="4"/>
  <c r="R514" i="5"/>
  <c r="R16" i="5"/>
  <c r="P19" i="4"/>
  <c r="Q19" i="4"/>
  <c r="N16" i="5"/>
  <c r="K84" i="5"/>
  <c r="O87" i="5"/>
  <c r="R192" i="5"/>
  <c r="P143" i="5"/>
  <c r="N251" i="5"/>
  <c r="M191" i="5"/>
  <c r="R191" i="5"/>
  <c r="Q163" i="5"/>
  <c r="L310" i="5"/>
  <c r="L375" i="5"/>
  <c r="Q375" i="5"/>
  <c r="O260" i="5"/>
  <c r="N416" i="5"/>
  <c r="R416" i="5"/>
  <c r="Q437" i="5"/>
  <c r="O382" i="5"/>
  <c r="K442" i="5"/>
  <c r="K547" i="5"/>
  <c r="P547" i="5"/>
  <c r="L399" i="5"/>
  <c r="L447" i="5"/>
  <c r="N341" i="5"/>
  <c r="R496" i="5"/>
  <c r="L489" i="5"/>
  <c r="N3" i="5"/>
  <c r="L84" i="5"/>
  <c r="Q84" i="5"/>
  <c r="P87" i="5"/>
  <c r="N116" i="5"/>
  <c r="K192" i="5"/>
  <c r="K143" i="5"/>
  <c r="U143" i="5" s="1"/>
  <c r="O251" i="5"/>
  <c r="N191" i="5"/>
  <c r="R163" i="5"/>
  <c r="P220" i="5"/>
  <c r="M310" i="5"/>
  <c r="M375" i="5"/>
  <c r="P260" i="5"/>
  <c r="R437" i="5"/>
  <c r="L442" i="5"/>
  <c r="M399" i="5"/>
  <c r="M447" i="5"/>
  <c r="Q447" i="5"/>
  <c r="O341" i="5"/>
  <c r="P559" i="5"/>
  <c r="M489" i="5"/>
  <c r="O447" i="5"/>
  <c r="O375" i="5"/>
  <c r="O3" i="5"/>
  <c r="O514" i="5"/>
  <c r="O496" i="5"/>
  <c r="O416" i="5"/>
  <c r="O143" i="5"/>
  <c r="O16" i="5"/>
  <c r="Q87" i="5"/>
  <c r="O116" i="5"/>
  <c r="L192" i="5"/>
  <c r="L143" i="5"/>
  <c r="P251" i="5"/>
  <c r="O191" i="5"/>
  <c r="K163" i="5"/>
  <c r="K220" i="5"/>
  <c r="N310" i="5"/>
  <c r="R375" i="5"/>
  <c r="Q260" i="5"/>
  <c r="K437" i="5"/>
  <c r="K382" i="5"/>
  <c r="P382" i="5"/>
  <c r="M442" i="5"/>
  <c r="L547" i="5"/>
  <c r="N399" i="5"/>
  <c r="P341" i="5"/>
  <c r="K665" i="5"/>
  <c r="K559" i="5"/>
  <c r="N489" i="5"/>
  <c r="M84" i="5"/>
  <c r="R84" i="5"/>
  <c r="P116" i="5"/>
  <c r="M192" i="5"/>
  <c r="M143" i="5"/>
  <c r="R143" i="5"/>
  <c r="Q251" i="5"/>
  <c r="L163" i="5"/>
  <c r="L220" i="5"/>
  <c r="O310" i="5"/>
  <c r="N375" i="5"/>
  <c r="R260" i="5"/>
  <c r="L437" i="5"/>
  <c r="N442" i="5"/>
  <c r="O399" i="5"/>
  <c r="N447" i="5"/>
  <c r="R447" i="5"/>
  <c r="Q341" i="5"/>
  <c r="L665" i="5"/>
  <c r="O489" i="5"/>
  <c r="T185" i="5" l="1"/>
  <c r="S185" i="5"/>
  <c r="T272" i="5"/>
  <c r="S478" i="5"/>
  <c r="S89" i="5"/>
  <c r="T50" i="5"/>
  <c r="S210" i="5"/>
  <c r="S462" i="5"/>
  <c r="T195" i="5"/>
  <c r="S287" i="5"/>
  <c r="T280" i="5"/>
  <c r="T339" i="5"/>
  <c r="T627" i="5"/>
  <c r="T160" i="5"/>
  <c r="T650" i="5"/>
  <c r="U588" i="5"/>
  <c r="T623" i="5"/>
  <c r="T64" i="5"/>
  <c r="S530" i="5"/>
  <c r="S594" i="5"/>
  <c r="T594" i="5"/>
  <c r="S460" i="5"/>
  <c r="S18" i="5"/>
  <c r="T18" i="5"/>
  <c r="S333" i="5"/>
  <c r="S724" i="5"/>
  <c r="T724" i="5"/>
  <c r="T551" i="5"/>
  <c r="S122" i="5"/>
  <c r="T175" i="5"/>
  <c r="T701" i="5"/>
  <c r="S684" i="5"/>
  <c r="S238" i="5"/>
  <c r="U672" i="5"/>
  <c r="T672" i="5"/>
  <c r="S702" i="5"/>
  <c r="U702" i="5"/>
  <c r="U716" i="5"/>
  <c r="S716" i="5"/>
  <c r="T716" i="5"/>
  <c r="S728" i="5"/>
  <c r="U722" i="5"/>
  <c r="S722" i="5"/>
  <c r="U764" i="5"/>
  <c r="T764" i="5"/>
  <c r="U689" i="5"/>
  <c r="S689" i="5"/>
  <c r="S661" i="5"/>
  <c r="T661" i="5"/>
  <c r="T301" i="5"/>
  <c r="S301" i="5"/>
  <c r="U609" i="5"/>
  <c r="S609" i="5"/>
  <c r="S39" i="5"/>
  <c r="U154" i="5"/>
  <c r="U102" i="5"/>
  <c r="S295" i="5"/>
  <c r="S524" i="5"/>
  <c r="S303" i="5"/>
  <c r="S94" i="5"/>
  <c r="T688" i="5"/>
  <c r="S222" i="5"/>
  <c r="T8" i="5"/>
  <c r="U164" i="5"/>
  <c r="U255" i="5"/>
  <c r="U750" i="5"/>
  <c r="S750" i="5"/>
  <c r="U717" i="5"/>
  <c r="S717" i="5"/>
  <c r="T679" i="5"/>
  <c r="S679" i="5"/>
  <c r="T549" i="5"/>
  <c r="S549" i="5"/>
  <c r="S445" i="5"/>
  <c r="S370" i="5"/>
  <c r="S562" i="5"/>
  <c r="T406" i="5"/>
  <c r="S70" i="5"/>
  <c r="U265" i="5"/>
  <c r="U317" i="5"/>
  <c r="U211" i="5"/>
  <c r="U373" i="5"/>
  <c r="U277" i="5"/>
  <c r="U667" i="5"/>
  <c r="U202" i="5"/>
  <c r="U245" i="5"/>
  <c r="U615" i="5"/>
  <c r="U281" i="5"/>
  <c r="T281" i="5"/>
  <c r="S432" i="5"/>
  <c r="S444" i="5"/>
  <c r="S498" i="5"/>
  <c r="S62" i="5"/>
  <c r="T323" i="5"/>
  <c r="T546" i="5"/>
  <c r="T702" i="5"/>
  <c r="U570" i="5"/>
  <c r="U248" i="5"/>
  <c r="U731" i="5"/>
  <c r="T731" i="5"/>
  <c r="S714" i="5"/>
  <c r="S134" i="5"/>
  <c r="U695" i="5"/>
  <c r="T695" i="5"/>
  <c r="U587" i="5"/>
  <c r="T587" i="5"/>
  <c r="U481" i="5"/>
  <c r="U682" i="5"/>
  <c r="T682" i="5"/>
  <c r="S682" i="5"/>
  <c r="U13" i="5"/>
  <c r="U606" i="5"/>
  <c r="S606" i="5"/>
  <c r="T606" i="5"/>
  <c r="U204" i="5"/>
  <c r="U506" i="5"/>
  <c r="U374" i="5"/>
  <c r="U656" i="5"/>
  <c r="S656" i="5"/>
  <c r="S108" i="5"/>
  <c r="S546" i="5"/>
  <c r="S469" i="5"/>
  <c r="U708" i="5"/>
  <c r="S708" i="5"/>
  <c r="S625" i="5"/>
  <c r="T625" i="5"/>
  <c r="U677" i="5"/>
  <c r="S677" i="5"/>
  <c r="T543" i="5"/>
  <c r="S543" i="5"/>
  <c r="T560" i="5"/>
  <c r="S561" i="5"/>
  <c r="U251" i="5"/>
  <c r="U9" i="5"/>
  <c r="U377" i="5"/>
  <c r="U408" i="5"/>
  <c r="U550" i="5"/>
  <c r="U393" i="5"/>
  <c r="S243" i="5"/>
  <c r="U30" i="5"/>
  <c r="T422" i="5"/>
  <c r="S355" i="5"/>
  <c r="T507" i="5"/>
  <c r="S610" i="5"/>
  <c r="T456" i="5"/>
  <c r="U91" i="5"/>
  <c r="U163" i="5"/>
  <c r="S100" i="5"/>
  <c r="S512" i="5"/>
  <c r="S102" i="5"/>
  <c r="T208" i="5"/>
  <c r="T92" i="5"/>
  <c r="S331" i="5"/>
  <c r="T312" i="5"/>
  <c r="S632" i="5"/>
  <c r="T306" i="5"/>
  <c r="T142" i="5"/>
  <c r="T771" i="5"/>
  <c r="T614" i="5"/>
  <c r="S344" i="5"/>
  <c r="T200" i="5"/>
  <c r="T697" i="5"/>
  <c r="T680" i="5"/>
  <c r="T237" i="5"/>
  <c r="S455" i="5"/>
  <c r="S371" i="5"/>
  <c r="T279" i="5"/>
  <c r="T582" i="5"/>
  <c r="S582" i="5"/>
  <c r="T457" i="5"/>
  <c r="S244" i="5"/>
  <c r="T246" i="5"/>
  <c r="S246" i="5"/>
  <c r="T328" i="5"/>
  <c r="U290" i="5"/>
  <c r="U597" i="5"/>
  <c r="T597" i="5"/>
  <c r="U93" i="5"/>
  <c r="U220" i="5"/>
  <c r="S554" i="5"/>
  <c r="S216" i="5"/>
  <c r="T588" i="5"/>
  <c r="S614" i="5"/>
  <c r="S283" i="5"/>
  <c r="U103" i="5"/>
  <c r="U518" i="5"/>
  <c r="U330" i="5"/>
  <c r="U637" i="5"/>
  <c r="T637" i="5"/>
  <c r="S137" i="5"/>
  <c r="S11" i="5"/>
  <c r="S563" i="5"/>
  <c r="S433" i="5"/>
  <c r="T425" i="5"/>
  <c r="T321" i="5"/>
  <c r="T645" i="5"/>
  <c r="T451" i="5"/>
  <c r="T772" i="5"/>
  <c r="T660" i="5"/>
  <c r="S477" i="5"/>
  <c r="T477" i="5"/>
  <c r="T689" i="5"/>
  <c r="T656" i="5"/>
  <c r="S697" i="5"/>
  <c r="S386" i="5"/>
  <c r="T424" i="5"/>
  <c r="S184" i="5"/>
  <c r="T386" i="5"/>
  <c r="U709" i="5"/>
  <c r="T533" i="5"/>
  <c r="U535" i="5"/>
  <c r="U361" i="5"/>
  <c r="U218" i="5"/>
  <c r="U291" i="5"/>
  <c r="U701" i="5"/>
  <c r="U487" i="5"/>
  <c r="S766" i="5"/>
  <c r="U424" i="5"/>
  <c r="U386" i="5"/>
  <c r="T184" i="5"/>
  <c r="U184" i="5"/>
  <c r="S475" i="5"/>
  <c r="U90" i="5"/>
  <c r="T476" i="5"/>
  <c r="T174" i="5"/>
  <c r="T58" i="5"/>
  <c r="T284" i="5"/>
  <c r="S206" i="5"/>
  <c r="T176" i="5"/>
  <c r="S263" i="5"/>
  <c r="T225" i="5"/>
  <c r="T147" i="5"/>
  <c r="T598" i="5"/>
  <c r="S379" i="5"/>
  <c r="T486" i="5"/>
  <c r="T125" i="5"/>
  <c r="T133" i="5"/>
  <c r="T292" i="5"/>
  <c r="T394" i="5"/>
  <c r="T231" i="5"/>
  <c r="S315" i="5"/>
  <c r="S252" i="5"/>
  <c r="T534" i="5"/>
  <c r="S567" i="5"/>
  <c r="T648" i="5"/>
  <c r="S118" i="5"/>
  <c r="S71" i="5"/>
  <c r="S357" i="5"/>
  <c r="T591" i="5"/>
  <c r="T36" i="5"/>
  <c r="T572" i="5"/>
  <c r="T690" i="5"/>
  <c r="T652" i="5"/>
  <c r="S325" i="5"/>
  <c r="U566" i="5"/>
  <c r="U743" i="5"/>
  <c r="U751" i="5"/>
  <c r="U685" i="5"/>
  <c r="T344" i="5"/>
  <c r="S313" i="5"/>
  <c r="U679" i="5"/>
  <c r="U778" i="5"/>
  <c r="U520" i="5"/>
  <c r="U194" i="5"/>
  <c r="U583" i="5"/>
  <c r="T5" i="5"/>
  <c r="U370" i="5"/>
  <c r="U651" i="5"/>
  <c r="U755" i="5"/>
  <c r="U770" i="5"/>
  <c r="S525" i="5"/>
  <c r="T115" i="5"/>
  <c r="S33" i="5"/>
  <c r="T43" i="5"/>
  <c r="S338" i="5"/>
  <c r="T499" i="5"/>
  <c r="T96" i="5"/>
  <c r="T435" i="5"/>
  <c r="S718" i="5"/>
  <c r="S130" i="5"/>
  <c r="T397" i="5"/>
  <c r="S23" i="5"/>
  <c r="T132" i="5"/>
  <c r="T120" i="5"/>
  <c r="S144" i="5"/>
  <c r="S502" i="5"/>
  <c r="T45" i="5"/>
  <c r="S571" i="5"/>
  <c r="T275" i="5"/>
  <c r="T119" i="5"/>
  <c r="T6" i="5"/>
  <c r="T431" i="5"/>
  <c r="T295" i="5"/>
  <c r="T516" i="5"/>
  <c r="T629" i="5"/>
  <c r="S603" i="5"/>
  <c r="T207" i="5"/>
  <c r="S361" i="5"/>
  <c r="S173" i="5"/>
  <c r="T193" i="5"/>
  <c r="S725" i="5"/>
  <c r="S293" i="5"/>
  <c r="T159" i="5"/>
  <c r="U38" i="5"/>
  <c r="U461" i="5"/>
  <c r="U526" i="5"/>
  <c r="U222" i="5"/>
  <c r="U267" i="5"/>
  <c r="U250" i="5"/>
  <c r="U454" i="5"/>
  <c r="U140" i="5"/>
  <c r="U434" i="5"/>
  <c r="U17" i="5"/>
  <c r="U402" i="5"/>
  <c r="U541" i="5"/>
  <c r="U187" i="5"/>
  <c r="U256" i="5"/>
  <c r="U736" i="5"/>
  <c r="U445" i="5"/>
  <c r="U607" i="5"/>
  <c r="U594" i="5"/>
  <c r="U749" i="5"/>
  <c r="U754" i="5"/>
  <c r="S754" i="5"/>
  <c r="T754" i="5"/>
  <c r="S21" i="5"/>
  <c r="T296" i="5"/>
  <c r="T81" i="5"/>
  <c r="S372" i="5"/>
  <c r="T378" i="5"/>
  <c r="S540" i="5"/>
  <c r="S585" i="5"/>
  <c r="T336" i="5"/>
  <c r="T557" i="5"/>
  <c r="S24" i="5"/>
  <c r="T148" i="5"/>
  <c r="S297" i="5"/>
  <c r="S605" i="5"/>
  <c r="T506" i="5"/>
  <c r="S709" i="5"/>
  <c r="T705" i="5"/>
  <c r="U623" i="5"/>
  <c r="U771" i="5"/>
  <c r="U738" i="5"/>
  <c r="T229" i="5"/>
  <c r="S249" i="5"/>
  <c r="T285" i="5"/>
  <c r="S523" i="5"/>
  <c r="T77" i="5"/>
  <c r="T380" i="5"/>
  <c r="T177" i="5"/>
  <c r="T463" i="5"/>
  <c r="S459" i="5"/>
  <c r="T510" i="5"/>
  <c r="T308" i="5"/>
  <c r="T242" i="5"/>
  <c r="T663" i="5"/>
  <c r="T527" i="5"/>
  <c r="S235" i="5"/>
  <c r="S601" i="5"/>
  <c r="T161" i="5"/>
  <c r="T342" i="5"/>
  <c r="T29" i="5"/>
  <c r="T548" i="5"/>
  <c r="T243" i="5"/>
  <c r="S777" i="5"/>
  <c r="T453" i="5"/>
  <c r="S420" i="5"/>
  <c r="S683" i="5"/>
  <c r="T709" i="5"/>
  <c r="S784" i="5"/>
  <c r="U493" i="5"/>
  <c r="U562" i="5"/>
  <c r="U482" i="5"/>
  <c r="U644" i="5"/>
  <c r="U739" i="5"/>
  <c r="U726" i="5"/>
  <c r="T495" i="5"/>
  <c r="T46" i="4"/>
  <c r="T303" i="4"/>
  <c r="T44" i="4"/>
  <c r="S646" i="4"/>
  <c r="S264" i="4"/>
  <c r="S75" i="4"/>
  <c r="S151" i="4"/>
  <c r="S195" i="4"/>
  <c r="S567" i="4"/>
  <c r="T183" i="4"/>
  <c r="T546" i="4"/>
  <c r="T127" i="4"/>
  <c r="S255" i="4"/>
  <c r="S112" i="4"/>
  <c r="T288" i="4"/>
  <c r="S150" i="4"/>
  <c r="S498" i="4"/>
  <c r="T396" i="4"/>
  <c r="S4" i="4"/>
  <c r="S55" i="4"/>
  <c r="T13" i="4"/>
  <c r="S333" i="4"/>
  <c r="T313" i="4"/>
  <c r="U560" i="4"/>
  <c r="T532" i="4"/>
  <c r="T35" i="4"/>
  <c r="S601" i="4"/>
  <c r="S564" i="4"/>
  <c r="T32" i="4"/>
  <c r="T144" i="4"/>
  <c r="S317" i="4"/>
  <c r="T178" i="4"/>
  <c r="T439" i="4"/>
  <c r="S224" i="4"/>
  <c r="T73" i="4"/>
  <c r="S326" i="4"/>
  <c r="S465" i="4"/>
  <c r="T72" i="4"/>
  <c r="T281" i="4"/>
  <c r="T563" i="4"/>
  <c r="U446" i="4"/>
  <c r="T339" i="4"/>
  <c r="T345" i="4"/>
  <c r="T391" i="4"/>
  <c r="T130" i="4"/>
  <c r="T50" i="4"/>
  <c r="S361" i="4"/>
  <c r="T270" i="4"/>
  <c r="T106" i="4"/>
  <c r="T482" i="4"/>
  <c r="T503" i="4"/>
  <c r="S571" i="4"/>
  <c r="T102" i="4"/>
  <c r="S484" i="4"/>
  <c r="S287" i="4"/>
  <c r="S500" i="4"/>
  <c r="S639" i="4"/>
  <c r="S208" i="4"/>
  <c r="S399" i="4"/>
  <c r="T52" i="4"/>
  <c r="T572" i="4"/>
  <c r="S384" i="4"/>
  <c r="S124" i="4"/>
  <c r="T574" i="4"/>
  <c r="S11" i="4"/>
  <c r="T3" i="4"/>
  <c r="U176" i="4"/>
  <c r="U491" i="4"/>
  <c r="S97" i="4"/>
  <c r="S174" i="4"/>
  <c r="T169" i="4"/>
  <c r="T140" i="4"/>
  <c r="S390" i="4"/>
  <c r="T412" i="4"/>
  <c r="T220" i="4"/>
  <c r="T427" i="4"/>
  <c r="T82" i="4"/>
  <c r="S61" i="4"/>
  <c r="T430" i="4"/>
  <c r="T27" i="4"/>
  <c r="S38" i="4"/>
  <c r="S436" i="4"/>
  <c r="T377" i="4"/>
  <c r="S113" i="4"/>
  <c r="S407" i="4"/>
  <c r="T522" i="4"/>
  <c r="S159" i="4"/>
  <c r="T255" i="4"/>
  <c r="T484" i="4"/>
  <c r="T362" i="4"/>
  <c r="T327" i="4"/>
  <c r="T411" i="4"/>
  <c r="S576" i="4"/>
  <c r="T333" i="4"/>
  <c r="T134" i="4"/>
  <c r="S494" i="4"/>
  <c r="T577" i="4"/>
  <c r="T467" i="4"/>
  <c r="S288" i="4"/>
  <c r="T317" i="4"/>
  <c r="T542" i="4"/>
  <c r="S15" i="4"/>
  <c r="S32" i="4"/>
  <c r="T15" i="4"/>
  <c r="S537" i="4"/>
  <c r="S403" i="4"/>
  <c r="T508" i="4"/>
  <c r="S339" i="4"/>
  <c r="S416" i="4"/>
  <c r="T473" i="4"/>
  <c r="U630" i="4"/>
  <c r="U158" i="4"/>
  <c r="U340" i="4"/>
  <c r="T92" i="4"/>
  <c r="S109" i="4"/>
  <c r="S39" i="4"/>
  <c r="S175" i="4"/>
  <c r="S7" i="4"/>
  <c r="S80" i="4"/>
  <c r="T309" i="4"/>
  <c r="T199" i="4"/>
  <c r="S356" i="4"/>
  <c r="T266" i="4"/>
  <c r="T38" i="4"/>
  <c r="T14" i="4"/>
  <c r="S367" i="4"/>
  <c r="T170" i="4"/>
  <c r="S669" i="4"/>
  <c r="U629" i="4"/>
  <c r="U623" i="4"/>
  <c r="U525" i="4"/>
  <c r="U667" i="4"/>
  <c r="U614" i="4"/>
  <c r="S614" i="4"/>
  <c r="T614" i="4"/>
  <c r="T164" i="4"/>
  <c r="T128" i="4"/>
  <c r="T488" i="4"/>
  <c r="S360" i="4"/>
  <c r="T167" i="4"/>
  <c r="T156" i="4"/>
  <c r="U562" i="4"/>
  <c r="U436" i="4"/>
  <c r="S183" i="4"/>
  <c r="S238" i="4"/>
  <c r="S402" i="4"/>
  <c r="T5" i="4"/>
  <c r="S547" i="4"/>
  <c r="T185" i="4"/>
  <c r="S589" i="4"/>
  <c r="S324" i="4"/>
  <c r="S53" i="4"/>
  <c r="T455" i="4"/>
  <c r="T328" i="4"/>
  <c r="U633" i="4"/>
  <c r="U628" i="4"/>
  <c r="S363" i="4"/>
  <c r="T363" i="4"/>
  <c r="U363" i="4"/>
  <c r="T471" i="4"/>
  <c r="S471" i="4"/>
  <c r="U471" i="4"/>
  <c r="U3" i="5"/>
  <c r="U87" i="5"/>
  <c r="S428" i="5"/>
  <c r="T28" i="5"/>
  <c r="S401" i="5"/>
  <c r="T219" i="5"/>
  <c r="U559" i="5"/>
  <c r="U496" i="5"/>
  <c r="U665" i="5"/>
  <c r="U442" i="5"/>
  <c r="U84" i="5"/>
  <c r="U399" i="5"/>
  <c r="U341" i="5"/>
  <c r="S733" i="5"/>
  <c r="S30" i="5"/>
  <c r="S55" i="5"/>
  <c r="S281" i="5"/>
  <c r="S211" i="5"/>
  <c r="T179" i="5"/>
  <c r="S385" i="5"/>
  <c r="S242" i="5"/>
  <c r="T146" i="5"/>
  <c r="T290" i="5"/>
  <c r="T90" i="5"/>
  <c r="S481" i="5"/>
  <c r="S748" i="5"/>
  <c r="S685" i="5"/>
  <c r="T461" i="5"/>
  <c r="T140" i="5"/>
  <c r="S256" i="5"/>
  <c r="T332" i="5"/>
  <c r="T173" i="5"/>
  <c r="S234" i="5"/>
  <c r="T255" i="5"/>
  <c r="S402" i="5"/>
  <c r="S76" i="5"/>
  <c r="S544" i="5"/>
  <c r="S107" i="5"/>
  <c r="T468" i="5"/>
  <c r="S696" i="5"/>
  <c r="S769" i="5"/>
  <c r="S350" i="5"/>
  <c r="S599" i="5"/>
  <c r="T653" i="5"/>
  <c r="T538" i="5"/>
  <c r="T782" i="5"/>
  <c r="T445" i="5"/>
  <c r="S654" i="5"/>
  <c r="S779" i="5"/>
  <c r="S774" i="5"/>
  <c r="S730" i="5"/>
  <c r="U715" i="5"/>
  <c r="S715" i="5"/>
  <c r="U416" i="5"/>
  <c r="S19" i="5"/>
  <c r="U382" i="5"/>
  <c r="T197" i="5"/>
  <c r="S456" i="5"/>
  <c r="U437" i="5"/>
  <c r="U191" i="5"/>
  <c r="S306" i="5"/>
  <c r="S156" i="5"/>
  <c r="S123" i="5"/>
  <c r="S467" i="5"/>
  <c r="S376" i="5"/>
  <c r="S15" i="5"/>
  <c r="S384" i="5"/>
  <c r="S22" i="5"/>
  <c r="T91" i="5"/>
  <c r="S56" i="5"/>
  <c r="S391" i="5"/>
  <c r="S381" i="5"/>
  <c r="S535" i="5"/>
  <c r="T40" i="5"/>
  <c r="S695" i="5"/>
  <c r="T62" i="5"/>
  <c r="T570" i="5"/>
  <c r="S468" i="5"/>
  <c r="T410" i="5"/>
  <c r="T528" i="5"/>
  <c r="S597" i="5"/>
  <c r="S600" i="5"/>
  <c r="S637" i="5"/>
  <c r="T769" i="5"/>
  <c r="S466" i="5"/>
  <c r="T599" i="5"/>
  <c r="S653" i="5"/>
  <c r="S538" i="5"/>
  <c r="S782" i="5"/>
  <c r="T55" i="5"/>
  <c r="T780" i="5"/>
  <c r="T615" i="5"/>
  <c r="S587" i="5"/>
  <c r="U703" i="5"/>
  <c r="T703" i="5"/>
  <c r="U531" i="5"/>
  <c r="S531" i="5"/>
  <c r="T531" i="5"/>
  <c r="U364" i="5"/>
  <c r="U636" i="5"/>
  <c r="T636" i="5"/>
  <c r="T712" i="5"/>
  <c r="U712" i="5"/>
  <c r="U616" i="5"/>
  <c r="U552" i="5"/>
  <c r="S552" i="5"/>
  <c r="U720" i="5"/>
  <c r="S720" i="5"/>
  <c r="U335" i="5"/>
  <c r="U640" i="5"/>
  <c r="T640" i="5"/>
  <c r="U428" i="5"/>
  <c r="U201" i="5"/>
  <c r="U356" i="5"/>
  <c r="U276" i="5"/>
  <c r="C22" i="6" s="1"/>
  <c r="U492" i="5"/>
  <c r="T492" i="5"/>
  <c r="S492" i="5"/>
  <c r="U768" i="5"/>
  <c r="S768" i="5"/>
  <c r="T768" i="5"/>
  <c r="U20" i="5"/>
  <c r="U193" i="5"/>
  <c r="U691" i="5"/>
  <c r="T691" i="5"/>
  <c r="U139" i="5"/>
  <c r="U170" i="5"/>
  <c r="U629" i="5"/>
  <c r="U289" i="5"/>
  <c r="T289" i="5"/>
  <c r="U473" i="5"/>
  <c r="U431" i="5"/>
  <c r="U324" i="5"/>
  <c r="U98" i="5"/>
  <c r="T98" i="5"/>
  <c r="U727" i="5"/>
  <c r="S727" i="5"/>
  <c r="T727" i="5"/>
  <c r="U142" i="5"/>
  <c r="U159" i="5"/>
  <c r="U627" i="5"/>
  <c r="U243" i="5"/>
  <c r="U132" i="5"/>
  <c r="U620" i="5"/>
  <c r="T620" i="5"/>
  <c r="U320" i="5"/>
  <c r="T320" i="5"/>
  <c r="U576" i="5"/>
  <c r="T576" i="5"/>
  <c r="U422" i="5"/>
  <c r="U489" i="5"/>
  <c r="U192" i="5"/>
  <c r="S712" i="5"/>
  <c r="U719" i="5"/>
  <c r="T719" i="5"/>
  <c r="U760" i="5"/>
  <c r="S760" i="5"/>
  <c r="U231" i="5"/>
  <c r="U121" i="5"/>
  <c r="U508" i="5"/>
  <c r="T508" i="5"/>
  <c r="S508" i="5"/>
  <c r="U257" i="5"/>
  <c r="U135" i="5"/>
  <c r="U596" i="5"/>
  <c r="S596" i="5"/>
  <c r="T596" i="5"/>
  <c r="U37" i="5"/>
  <c r="U449" i="5"/>
  <c r="U753" i="5"/>
  <c r="T753" i="5"/>
  <c r="S753" i="5"/>
  <c r="U513" i="5"/>
  <c r="T513" i="5"/>
  <c r="U198" i="5"/>
  <c r="U714" i="5"/>
  <c r="T714" i="5"/>
  <c r="U497" i="5"/>
  <c r="U329" i="5"/>
  <c r="U646" i="5"/>
  <c r="S646" i="5"/>
  <c r="U26" i="5"/>
  <c r="U425" i="5"/>
  <c r="U8" i="5"/>
  <c r="U634" i="5"/>
  <c r="T634" i="5"/>
  <c r="U134" i="5"/>
  <c r="U92" i="5"/>
  <c r="U567" i="5"/>
  <c r="U53" i="5"/>
  <c r="U407" i="5"/>
  <c r="U387" i="5"/>
  <c r="S387" i="5"/>
  <c r="U252" i="5"/>
  <c r="U681" i="5"/>
  <c r="T681" i="5"/>
  <c r="U295" i="5"/>
  <c r="U394" i="5"/>
  <c r="U668" i="5"/>
  <c r="T668" i="5"/>
  <c r="U758" i="5"/>
  <c r="S758" i="5"/>
  <c r="T758" i="5"/>
  <c r="U459" i="5"/>
  <c r="U235" i="5"/>
  <c r="U244" i="5"/>
  <c r="U109" i="5"/>
  <c r="U208" i="5"/>
  <c r="U458" i="5"/>
  <c r="U485" i="5"/>
  <c r="U534" i="5"/>
  <c r="U293" i="5"/>
  <c r="U58" i="5"/>
  <c r="U108" i="5"/>
  <c r="U444" i="5"/>
  <c r="U546" i="5"/>
  <c r="U557" i="5"/>
  <c r="U598" i="5"/>
  <c r="U469" i="5"/>
  <c r="U732" i="5"/>
  <c r="T732" i="5"/>
  <c r="U219" i="5"/>
  <c r="U512" i="5"/>
  <c r="U221" i="5"/>
  <c r="U35" i="5"/>
  <c r="U498" i="5"/>
  <c r="U200" i="5"/>
  <c r="U375" i="5"/>
  <c r="U260" i="5"/>
  <c r="S136" i="5"/>
  <c r="S147" i="5"/>
  <c r="S195" i="5"/>
  <c r="S440" i="5"/>
  <c r="S240" i="5"/>
  <c r="T466" i="5"/>
  <c r="T335" i="5"/>
  <c r="S691" i="5"/>
  <c r="T330" i="5"/>
  <c r="S36" i="5"/>
  <c r="T93" i="5"/>
  <c r="T750" i="5"/>
  <c r="S731" i="5"/>
  <c r="T733" i="5"/>
  <c r="U228" i="5"/>
  <c r="U540" i="5"/>
  <c r="U237" i="5"/>
  <c r="U504" i="5"/>
  <c r="U605" i="5"/>
  <c r="U405" i="5"/>
  <c r="U533" i="5"/>
  <c r="S533" i="5"/>
  <c r="U395" i="5"/>
  <c r="U633" i="5"/>
  <c r="S633" i="5"/>
  <c r="U514" i="5"/>
  <c r="U129" i="5"/>
  <c r="U106" i="5"/>
  <c r="U141" i="5"/>
  <c r="U112" i="5"/>
  <c r="U537" i="5"/>
  <c r="T537" i="5"/>
  <c r="U747" i="5"/>
  <c r="S747" i="5"/>
  <c r="T747" i="5"/>
  <c r="U704" i="5"/>
  <c r="T704" i="5"/>
  <c r="S704" i="5"/>
  <c r="U578" i="5"/>
  <c r="T578" i="5"/>
  <c r="S578" i="5"/>
  <c r="U761" i="5"/>
  <c r="T761" i="5"/>
  <c r="U698" i="5"/>
  <c r="T698" i="5"/>
  <c r="U151" i="5"/>
  <c r="U355" i="5"/>
  <c r="U226" i="5"/>
  <c r="U686" i="5"/>
  <c r="T686" i="5"/>
  <c r="S686" i="5"/>
  <c r="U161" i="5"/>
  <c r="U528" i="5"/>
  <c r="U174" i="5"/>
  <c r="U507" i="5"/>
  <c r="U574" i="5"/>
  <c r="S574" i="5"/>
  <c r="U249" i="5"/>
  <c r="U88" i="5"/>
  <c r="U352" i="5"/>
  <c r="U210" i="5"/>
  <c r="U610" i="5"/>
  <c r="U125" i="5"/>
  <c r="U7" i="5"/>
  <c r="U270" i="5"/>
  <c r="U176" i="5"/>
  <c r="U455" i="5"/>
  <c r="U423" i="5"/>
  <c r="U654" i="5"/>
  <c r="U79" i="5"/>
  <c r="U66" i="5"/>
  <c r="U150" i="5"/>
  <c r="U674" i="5"/>
  <c r="T674" i="5"/>
  <c r="S674" i="5"/>
  <c r="U371" i="5"/>
  <c r="U593" i="5"/>
  <c r="U209" i="5"/>
  <c r="U279" i="5"/>
  <c r="U553" i="5"/>
  <c r="U24" i="5"/>
  <c r="U297" i="5"/>
  <c r="U700" i="5"/>
  <c r="T700" i="5"/>
  <c r="U275" i="5"/>
  <c r="U115" i="5"/>
  <c r="C20" i="6" s="1"/>
  <c r="U626" i="5"/>
  <c r="T626" i="5"/>
  <c r="U15" i="5"/>
  <c r="U376" i="5"/>
  <c r="U467" i="5"/>
  <c r="U527" i="5"/>
  <c r="U246" i="5"/>
  <c r="U51" i="5"/>
  <c r="U565" i="5"/>
  <c r="T565" i="5"/>
  <c r="U548" i="5"/>
  <c r="S312" i="5"/>
  <c r="S636" i="5"/>
  <c r="S98" i="5"/>
  <c r="S452" i="5"/>
  <c r="S93" i="5"/>
  <c r="U162" i="5"/>
  <c r="U72" i="5"/>
  <c r="U471" i="5"/>
  <c r="U443" i="5"/>
  <c r="U484" i="5"/>
  <c r="U344" i="5"/>
  <c r="U491" i="5"/>
  <c r="U215" i="5"/>
  <c r="U313" i="5"/>
  <c r="U56" i="5"/>
  <c r="U77" i="5"/>
  <c r="U314" i="5"/>
  <c r="U775" i="5"/>
  <c r="S775" i="5"/>
  <c r="U315" i="5"/>
  <c r="U264" i="5"/>
  <c r="U741" i="5"/>
  <c r="T741" i="5"/>
  <c r="S741" i="5"/>
  <c r="U664" i="5"/>
  <c r="T664" i="5"/>
  <c r="U400" i="5"/>
  <c r="U707" i="5"/>
  <c r="T707" i="5"/>
  <c r="S707" i="5"/>
  <c r="U152" i="5"/>
  <c r="U337" i="5"/>
  <c r="U5" i="5"/>
  <c r="U556" i="5"/>
  <c r="U120" i="5"/>
  <c r="U516" i="5"/>
  <c r="U390" i="5"/>
  <c r="U575" i="5"/>
  <c r="U32" i="5"/>
  <c r="U595" i="5"/>
  <c r="U406" i="5"/>
  <c r="U234" i="5"/>
  <c r="U643" i="5"/>
  <c r="T643" i="5"/>
  <c r="U678" i="5"/>
  <c r="T678" i="5"/>
  <c r="S678" i="5"/>
  <c r="U128" i="5"/>
  <c r="U642" i="5"/>
  <c r="S642" i="5"/>
  <c r="T642" i="5"/>
  <c r="U767" i="5"/>
  <c r="T767" i="5"/>
  <c r="U586" i="5"/>
  <c r="T586" i="5"/>
  <c r="U529" i="5"/>
  <c r="U589" i="5"/>
  <c r="U427" i="5"/>
  <c r="U133" i="5"/>
  <c r="U655" i="5"/>
  <c r="S655" i="5"/>
  <c r="T655" i="5"/>
  <c r="U75" i="5"/>
  <c r="U742" i="5"/>
  <c r="T742" i="5"/>
  <c r="S742" i="5"/>
  <c r="U585" i="5"/>
  <c r="U438" i="5"/>
  <c r="U673" i="5"/>
  <c r="T673" i="5"/>
  <c r="S673" i="5"/>
  <c r="U385" i="5"/>
  <c r="U581" i="5"/>
  <c r="U348" i="5"/>
  <c r="U96" i="5"/>
  <c r="S373" i="5"/>
  <c r="T377" i="5"/>
  <c r="S8" i="5"/>
  <c r="T617" i="5"/>
  <c r="T149" i="5"/>
  <c r="S580" i="5"/>
  <c r="T786" i="5"/>
  <c r="S729" i="5"/>
  <c r="U33" i="5"/>
  <c r="U418" i="5"/>
  <c r="U354" i="5"/>
  <c r="U273" i="5"/>
  <c r="U144" i="5"/>
  <c r="U212" i="5"/>
  <c r="U105" i="5"/>
  <c r="U299" i="5"/>
  <c r="U57" i="5"/>
  <c r="U359" i="5"/>
  <c r="T359" i="5"/>
  <c r="S359" i="5"/>
  <c r="U363" i="5"/>
  <c r="U383" i="5"/>
  <c r="U165" i="5"/>
  <c r="U19" i="5"/>
  <c r="U464" i="5"/>
  <c r="T464" i="5"/>
  <c r="U339" i="5"/>
  <c r="U241" i="5"/>
  <c r="T392" i="5"/>
  <c r="U392" i="5"/>
  <c r="U269" i="5"/>
  <c r="U283" i="5"/>
  <c r="U316" i="5"/>
  <c r="U426" i="5"/>
  <c r="U379" i="5"/>
  <c r="U47" i="5"/>
  <c r="U180" i="5"/>
  <c r="U274" i="5"/>
  <c r="U259" i="5"/>
  <c r="U321" i="5"/>
  <c r="U439" i="5"/>
  <c r="U450" i="5"/>
  <c r="U239" i="5"/>
  <c r="U419" i="5"/>
  <c r="U486" i="5"/>
  <c r="U787" i="5"/>
  <c r="T787" i="5"/>
  <c r="U522" i="5"/>
  <c r="U298" i="5"/>
  <c r="U412" i="5"/>
  <c r="U692" i="5"/>
  <c r="S692" i="5"/>
  <c r="U446" i="5"/>
  <c r="U432" i="5"/>
  <c r="U308" i="5"/>
  <c r="U332" i="5"/>
  <c r="U258" i="5"/>
  <c r="U360" i="5"/>
  <c r="U608" i="5"/>
  <c r="U624" i="5"/>
  <c r="S624" i="5"/>
  <c r="T624" i="5"/>
  <c r="U472" i="5"/>
  <c r="U214" i="5"/>
  <c r="U42" i="5"/>
  <c r="U310" i="5"/>
  <c r="S548" i="5"/>
  <c r="S51" i="5"/>
  <c r="S193" i="5"/>
  <c r="S514" i="5"/>
  <c r="U547" i="5"/>
  <c r="U447" i="5"/>
  <c r="S598" i="5"/>
  <c r="S557" i="5"/>
  <c r="T169" i="5"/>
  <c r="S566" i="5"/>
  <c r="S463" i="5"/>
  <c r="S756" i="5"/>
  <c r="S265" i="5"/>
  <c r="S38" i="5"/>
  <c r="S289" i="5"/>
  <c r="T349" i="5"/>
  <c r="T720" i="5"/>
  <c r="T635" i="5"/>
  <c r="S26" i="5"/>
  <c r="T589" i="5"/>
  <c r="T250" i="5"/>
  <c r="T76" i="5"/>
  <c r="T544" i="5"/>
  <c r="S778" i="5"/>
  <c r="S719" i="5"/>
  <c r="S615" i="5"/>
  <c r="S634" i="5"/>
  <c r="S617" i="5"/>
  <c r="T743" i="5"/>
  <c r="T503" i="5"/>
  <c r="S454" i="5"/>
  <c r="T633" i="5"/>
  <c r="S149" i="5"/>
  <c r="T520" i="5"/>
  <c r="T580" i="5"/>
  <c r="T462" i="5"/>
  <c r="T600" i="5"/>
  <c r="T779" i="5"/>
  <c r="T774" i="5"/>
  <c r="S786" i="5"/>
  <c r="T729" i="5"/>
  <c r="S751" i="5"/>
  <c r="U730" i="5"/>
  <c r="T744" i="5"/>
  <c r="U63" i="5"/>
  <c r="U368" i="5"/>
  <c r="U463" i="5"/>
  <c r="U333" i="5"/>
  <c r="U86" i="5"/>
  <c r="U95" i="5"/>
  <c r="U238" i="5"/>
  <c r="U560" i="5"/>
  <c r="U94" i="5"/>
  <c r="U18" i="5"/>
  <c r="U659" i="5"/>
  <c r="S659" i="5"/>
  <c r="U261" i="5"/>
  <c r="U759" i="5"/>
  <c r="T759" i="5"/>
  <c r="U60" i="5"/>
  <c r="T602" i="5"/>
  <c r="T487" i="5"/>
  <c r="S611" i="5"/>
  <c r="U247" i="5"/>
  <c r="U10" i="5"/>
  <c r="U80" i="5"/>
  <c r="U396" i="5"/>
  <c r="U440" i="5"/>
  <c r="U721" i="5"/>
  <c r="T721" i="5"/>
  <c r="U536" i="5"/>
  <c r="U362" i="5"/>
  <c r="U25" i="5"/>
  <c r="U417" i="5"/>
  <c r="U561" i="5"/>
  <c r="U604" i="5"/>
  <c r="U648" i="5"/>
  <c r="U346" i="5"/>
  <c r="U232" i="5"/>
  <c r="U351" i="5"/>
  <c r="S351" i="5"/>
  <c r="U153" i="5"/>
  <c r="U68" i="5"/>
  <c r="U628" i="5"/>
  <c r="U305" i="5"/>
  <c r="U502" i="5"/>
  <c r="U300" i="5"/>
  <c r="U117" i="5"/>
  <c r="U505" i="5"/>
  <c r="U785" i="5"/>
  <c r="U64" i="5"/>
  <c r="U571" i="5"/>
  <c r="U268" i="5"/>
  <c r="U34" i="5"/>
  <c r="U59" i="5"/>
  <c r="U413" i="5"/>
  <c r="U83" i="5"/>
  <c r="U590" i="5"/>
  <c r="T590" i="5"/>
  <c r="U178" i="5"/>
  <c r="U130" i="5"/>
  <c r="U160" i="5"/>
  <c r="U448" i="5"/>
  <c r="S448" i="5"/>
  <c r="U618" i="5"/>
  <c r="T618" i="5"/>
  <c r="U551" i="5"/>
  <c r="S551" i="5"/>
  <c r="U100" i="5"/>
  <c r="U500" i="5"/>
  <c r="U478" i="5"/>
  <c r="U345" i="5"/>
  <c r="U365" i="5"/>
  <c r="S365" i="5"/>
  <c r="U230" i="5"/>
  <c r="U127" i="5"/>
  <c r="U189" i="5"/>
  <c r="U12" i="5"/>
  <c r="U483" i="5"/>
  <c r="U126" i="5"/>
  <c r="U207" i="5"/>
  <c r="U203" i="5"/>
  <c r="U378" i="5"/>
  <c r="U199" i="5"/>
  <c r="U82" i="5"/>
  <c r="U49" i="5"/>
  <c r="U65" i="5"/>
  <c r="U326" i="5"/>
  <c r="T326" i="5"/>
  <c r="U479" i="5"/>
  <c r="U188" i="5"/>
  <c r="U328" i="5"/>
  <c r="U46" i="5"/>
  <c r="U530" i="5"/>
  <c r="U284" i="5"/>
  <c r="U555" i="5"/>
  <c r="U734" i="5"/>
  <c r="S734" i="5"/>
  <c r="T734" i="5"/>
  <c r="U456" i="5"/>
  <c r="U119" i="5"/>
  <c r="U460" i="5"/>
  <c r="U545" i="5"/>
  <c r="T545" i="5"/>
  <c r="U676" i="5"/>
  <c r="T676" i="5"/>
  <c r="U11" i="5"/>
  <c r="U465" i="5"/>
  <c r="U453" i="5"/>
  <c r="U397" i="5"/>
  <c r="U312" i="5"/>
  <c r="U233" i="5"/>
  <c r="U539" i="5"/>
  <c r="S539" i="5"/>
  <c r="U36" i="5"/>
  <c r="T708" i="5"/>
  <c r="T692" i="5"/>
  <c r="U254" i="5"/>
  <c r="U196" i="5"/>
  <c r="U519" i="5"/>
  <c r="U369" i="5"/>
  <c r="U788" i="5"/>
  <c r="S374" i="5"/>
  <c r="U287" i="5"/>
  <c r="U172" i="5"/>
  <c r="U41" i="5"/>
  <c r="U111" i="5"/>
  <c r="U475" i="5"/>
  <c r="U765" i="5"/>
  <c r="T765" i="5"/>
  <c r="U23" i="5"/>
  <c r="U671" i="5"/>
  <c r="T671" i="5"/>
  <c r="S671" i="5"/>
  <c r="U179" i="5"/>
  <c r="U101" i="5"/>
  <c r="U523" i="5"/>
  <c r="U307" i="5"/>
  <c r="U420" i="5"/>
  <c r="U441" i="5"/>
  <c r="U582" i="5"/>
  <c r="U525" i="5"/>
  <c r="U631" i="5"/>
  <c r="T631" i="5"/>
  <c r="U414" i="5"/>
  <c r="U621" i="5"/>
  <c r="S621" i="5"/>
  <c r="U85" i="5"/>
  <c r="U271" i="5"/>
  <c r="U136" i="5"/>
  <c r="U622" i="5"/>
  <c r="U288" i="5"/>
  <c r="U340" i="5"/>
  <c r="U213" i="5"/>
  <c r="U573" i="5"/>
  <c r="S573" i="5"/>
  <c r="U543" i="5"/>
  <c r="U183" i="5"/>
  <c r="U353" i="5"/>
  <c r="U601" i="5"/>
  <c r="U327" i="5"/>
  <c r="U118" i="5"/>
  <c r="U294" i="5"/>
  <c r="U73" i="5"/>
  <c r="U262" i="5"/>
  <c r="U74" i="5"/>
  <c r="U499" i="5"/>
  <c r="U309" i="5"/>
  <c r="U69" i="5"/>
  <c r="U480" i="5"/>
  <c r="U688" i="5"/>
  <c r="U2" i="5"/>
  <c r="U4" i="5"/>
  <c r="U603" i="5"/>
  <c r="U630" i="5"/>
  <c r="U206" i="5"/>
  <c r="U54" i="5"/>
  <c r="U61" i="5"/>
  <c r="U687" i="5"/>
  <c r="T687" i="5"/>
  <c r="U740" i="5"/>
  <c r="S740" i="5"/>
  <c r="U509" i="5"/>
  <c r="U433" i="5"/>
  <c r="U138" i="5"/>
  <c r="U110" i="5"/>
  <c r="U404" i="5"/>
  <c r="U430" i="5"/>
  <c r="U166" i="5"/>
  <c r="U104" i="5"/>
  <c r="U302" i="5"/>
  <c r="U488" i="5"/>
  <c r="U67" i="5"/>
  <c r="U647" i="5"/>
  <c r="T647" i="5"/>
  <c r="U584" i="5"/>
  <c r="T584" i="5"/>
  <c r="U334" i="5"/>
  <c r="U157" i="5"/>
  <c r="U549" i="5"/>
  <c r="U318" i="5"/>
  <c r="U470" i="5"/>
  <c r="T470" i="5"/>
  <c r="U515" i="5"/>
  <c r="U757" i="5"/>
  <c r="T757" i="5"/>
  <c r="U280" i="5"/>
  <c r="U148" i="5"/>
  <c r="U612" i="5"/>
  <c r="U421" i="5"/>
  <c r="U662" i="5"/>
  <c r="T662" i="5"/>
  <c r="S662" i="5"/>
  <c r="S773" i="5"/>
  <c r="T370" i="5"/>
  <c r="U116" i="5"/>
  <c r="S607" i="5"/>
  <c r="S705" i="5"/>
  <c r="U190" i="5"/>
  <c r="U223" i="5"/>
  <c r="U113" i="5"/>
  <c r="U517" i="5"/>
  <c r="U263" i="5"/>
  <c r="U632" i="5"/>
  <c r="U358" i="5"/>
  <c r="U452" i="5"/>
  <c r="U146" i="5"/>
  <c r="U43" i="5"/>
  <c r="U524" i="5"/>
  <c r="U429" i="5"/>
  <c r="T429" i="5"/>
  <c r="U388" i="5"/>
  <c r="U372" i="5"/>
  <c r="U510" i="5"/>
  <c r="U286" i="5"/>
  <c r="U62" i="5"/>
  <c r="U666" i="5"/>
  <c r="S666" i="5"/>
  <c r="U285" i="5"/>
  <c r="U131" i="5"/>
  <c r="U124" i="5"/>
  <c r="U728" i="5"/>
  <c r="T728" i="5"/>
  <c r="U579" i="5"/>
  <c r="T579" i="5"/>
  <c r="S579" i="5"/>
  <c r="U158" i="5"/>
  <c r="U476" i="5"/>
  <c r="U323" i="5"/>
  <c r="U296" i="5"/>
  <c r="U89" i="5"/>
  <c r="U495" i="5"/>
  <c r="U31" i="5"/>
  <c r="U217" i="5"/>
  <c r="U699" i="5"/>
  <c r="S699" i="5"/>
  <c r="U22" i="5"/>
  <c r="U48" i="5"/>
  <c r="U186" i="5"/>
  <c r="U322" i="5"/>
  <c r="U366" i="5"/>
  <c r="U229" i="5"/>
  <c r="U6" i="5"/>
  <c r="U660" i="5"/>
  <c r="U282" i="5"/>
  <c r="U342" i="5"/>
  <c r="U347" i="5"/>
  <c r="U336" i="5"/>
  <c r="U435" i="5"/>
  <c r="U304" i="5"/>
  <c r="U490" i="5"/>
  <c r="S490" i="5"/>
  <c r="T490" i="5"/>
  <c r="U71" i="5"/>
  <c r="U474" i="5"/>
  <c r="U272" i="5"/>
  <c r="U292" i="5"/>
  <c r="U661" i="5"/>
  <c r="U173" i="5"/>
  <c r="U177" i="5"/>
  <c r="U114" i="5"/>
  <c r="U29" i="5"/>
  <c r="U14" i="5"/>
  <c r="U225" i="5"/>
  <c r="U657" i="5"/>
  <c r="T657" i="5"/>
  <c r="U554" i="5"/>
  <c r="U301" i="5"/>
  <c r="U97" i="5"/>
  <c r="U568" i="5"/>
  <c r="U168" i="5"/>
  <c r="U319" i="5"/>
  <c r="U266" i="5"/>
  <c r="U457" i="5"/>
  <c r="U195" i="5"/>
  <c r="U147" i="5"/>
  <c r="U236" i="5"/>
  <c r="U175" i="5"/>
  <c r="U156" i="5"/>
  <c r="U306" i="5"/>
  <c r="U50" i="5"/>
  <c r="U591" i="5"/>
  <c r="U122" i="5"/>
  <c r="U39" i="5"/>
  <c r="U227" i="5"/>
  <c r="T227" i="5"/>
  <c r="U21" i="5"/>
  <c r="U181" i="5"/>
  <c r="S680" i="5"/>
  <c r="T651" i="5"/>
  <c r="S608" i="5"/>
  <c r="T448" i="5"/>
  <c r="S658" i="5"/>
  <c r="S586" i="5"/>
  <c r="T715" i="5"/>
  <c r="U564" i="5"/>
  <c r="T564" i="5"/>
  <c r="U650" i="5"/>
  <c r="U338" i="5"/>
  <c r="U70" i="5"/>
  <c r="U711" i="5"/>
  <c r="S693" i="5"/>
  <c r="T696" i="5"/>
  <c r="U278" i="5"/>
  <c r="U436" i="5"/>
  <c r="U145" i="5"/>
  <c r="U706" i="5"/>
  <c r="U403" i="5"/>
  <c r="S626" i="5"/>
  <c r="T783" i="5"/>
  <c r="T509" i="5"/>
  <c r="U78" i="5"/>
  <c r="U658" i="5"/>
  <c r="U638" i="5"/>
  <c r="U167" i="5"/>
  <c r="U684" i="5"/>
  <c r="U253" i="5"/>
  <c r="U137" i="5"/>
  <c r="U451" i="5"/>
  <c r="U155" i="5"/>
  <c r="U625" i="5"/>
  <c r="U224" i="5"/>
  <c r="U563" i="5"/>
  <c r="T699" i="5"/>
  <c r="T748" i="5"/>
  <c r="T609" i="5"/>
  <c r="U303" i="5"/>
  <c r="S619" i="5"/>
  <c r="S767" i="5"/>
  <c r="U357" i="5"/>
  <c r="U724" i="5"/>
  <c r="U569" i="5"/>
  <c r="U577" i="5"/>
  <c r="U766" i="5"/>
  <c r="U44" i="5"/>
  <c r="U409" i="5"/>
  <c r="U641" i="5"/>
  <c r="U572" i="5"/>
  <c r="U242" i="5"/>
  <c r="U45" i="5"/>
  <c r="U415" i="5"/>
  <c r="U185" i="5"/>
  <c r="U380" i="5"/>
  <c r="U182" i="5"/>
  <c r="U649" i="5"/>
  <c r="T649" i="5"/>
  <c r="U81" i="5"/>
  <c r="U52" i="5"/>
  <c r="U27" i="5"/>
  <c r="U494" i="5"/>
  <c r="S494" i="5"/>
  <c r="T398" i="5"/>
  <c r="T735" i="5"/>
  <c r="U501" i="5"/>
  <c r="U171" i="5"/>
  <c r="U331" i="5"/>
  <c r="U411" i="5"/>
  <c r="U28" i="5"/>
  <c r="U573" i="4"/>
  <c r="S137" i="4"/>
  <c r="U337" i="4"/>
  <c r="S193" i="4"/>
  <c r="U513" i="4"/>
  <c r="U251" i="4"/>
  <c r="S147" i="4"/>
  <c r="U101" i="4"/>
  <c r="U668" i="4"/>
  <c r="S415" i="4"/>
  <c r="T203" i="4"/>
  <c r="T216" i="4"/>
  <c r="T187" i="4"/>
  <c r="S200" i="4"/>
  <c r="T6" i="4"/>
  <c r="S161" i="4"/>
  <c r="S73" i="4"/>
  <c r="S472" i="4"/>
  <c r="S429" i="4"/>
  <c r="S569" i="4"/>
  <c r="S517" i="4"/>
  <c r="T521" i="4"/>
  <c r="S554" i="4"/>
  <c r="S311" i="4"/>
  <c r="S185" i="4"/>
  <c r="T326" i="4"/>
  <c r="T66" i="4"/>
  <c r="T481" i="4"/>
  <c r="S164" i="4"/>
  <c r="T540" i="4"/>
  <c r="S315" i="4"/>
  <c r="S493" i="4"/>
  <c r="S272" i="4"/>
  <c r="S362" i="4"/>
  <c r="U71" i="4"/>
  <c r="S139" i="4"/>
  <c r="S365" i="4"/>
  <c r="U297" i="4"/>
  <c r="S437" i="4"/>
  <c r="U375" i="4"/>
  <c r="U133" i="4"/>
  <c r="S322" i="4"/>
  <c r="T285" i="4"/>
  <c r="T518" i="4"/>
  <c r="S119" i="4"/>
  <c r="S173" i="4"/>
  <c r="S242" i="4"/>
  <c r="S59" i="4"/>
  <c r="T486" i="4"/>
  <c r="S230" i="4"/>
  <c r="T111" i="4"/>
  <c r="S204" i="4"/>
  <c r="T113" i="4"/>
  <c r="S406" i="4"/>
  <c r="S235" i="4"/>
  <c r="T278" i="4"/>
  <c r="S467" i="4"/>
  <c r="U148" i="4"/>
  <c r="T104" i="4"/>
  <c r="S184" i="4"/>
  <c r="S353" i="4"/>
  <c r="T269" i="4"/>
  <c r="T581" i="4"/>
  <c r="S5" i="4"/>
  <c r="S511" i="4"/>
  <c r="S261" i="4"/>
  <c r="U64" i="4"/>
  <c r="T103" i="4"/>
  <c r="T559" i="4"/>
  <c r="S212" i="4"/>
  <c r="T386" i="4"/>
  <c r="U649" i="4"/>
  <c r="U19" i="4"/>
  <c r="S346" i="4"/>
  <c r="S122" i="4"/>
  <c r="T474" i="4"/>
  <c r="T347" i="4"/>
  <c r="S24" i="4"/>
  <c r="T393" i="4"/>
  <c r="T458" i="4"/>
  <c r="T146" i="4"/>
  <c r="S83" i="4"/>
  <c r="T434" i="4"/>
  <c r="T69" i="4"/>
  <c r="T43" i="4"/>
  <c r="T425" i="4"/>
  <c r="T315" i="4"/>
  <c r="S387" i="4"/>
  <c r="S586" i="4"/>
  <c r="T407" i="4"/>
  <c r="S463" i="4"/>
  <c r="S587" i="4"/>
  <c r="S296" i="4"/>
  <c r="S108" i="4"/>
  <c r="T68" i="4"/>
  <c r="U265" i="4"/>
  <c r="T114" i="4"/>
  <c r="S314" i="4"/>
  <c r="S502" i="4"/>
  <c r="T57" i="4"/>
  <c r="T329" i="4"/>
  <c r="T107" i="4"/>
  <c r="T150" i="4"/>
  <c r="U638" i="4"/>
  <c r="U331" i="4"/>
  <c r="U63" i="4"/>
  <c r="U89" i="4"/>
  <c r="S145" i="4"/>
  <c r="S100" i="4"/>
  <c r="T385" i="4"/>
  <c r="S29" i="4"/>
  <c r="S371" i="4"/>
  <c r="S383" i="4"/>
  <c r="T258" i="4"/>
  <c r="S72" i="4"/>
  <c r="T188" i="4"/>
  <c r="T485" i="4"/>
  <c r="S237" i="4"/>
  <c r="S396" i="4"/>
  <c r="S67" i="4"/>
  <c r="T95" i="4"/>
  <c r="S507" i="4"/>
  <c r="S400" i="4"/>
  <c r="T279" i="4"/>
  <c r="S149" i="4"/>
  <c r="U52" i="4"/>
  <c r="U458" i="4"/>
  <c r="U198" i="4"/>
  <c r="U248" i="4"/>
  <c r="U372" i="4"/>
  <c r="U430" i="4"/>
  <c r="U480" i="4"/>
  <c r="U141" i="4"/>
  <c r="U521" i="4"/>
  <c r="U409" i="4"/>
  <c r="U280" i="4"/>
  <c r="U88" i="4"/>
  <c r="U448" i="4"/>
  <c r="U624" i="4"/>
  <c r="U48" i="4"/>
  <c r="U420" i="4"/>
  <c r="U576" i="4"/>
  <c r="U335" i="4"/>
  <c r="U474" i="4"/>
  <c r="U275" i="4"/>
  <c r="U360" i="4"/>
  <c r="U469" i="4"/>
  <c r="U243" i="4"/>
  <c r="U370" i="4"/>
  <c r="U227" i="4"/>
  <c r="U498" i="4"/>
  <c r="U7" i="4"/>
  <c r="U401" i="4"/>
  <c r="U157" i="4"/>
  <c r="U296" i="4"/>
  <c r="U641" i="4"/>
  <c r="U142" i="4"/>
  <c r="U315" i="4"/>
  <c r="U621" i="4"/>
  <c r="U131" i="4"/>
  <c r="U160" i="4"/>
  <c r="U294" i="4"/>
  <c r="U33" i="4"/>
  <c r="U125" i="4"/>
  <c r="U225" i="4"/>
  <c r="U348" i="4"/>
  <c r="U611" i="4"/>
  <c r="U563" i="4"/>
  <c r="U174" i="4"/>
  <c r="U253" i="4"/>
  <c r="U393" i="4"/>
  <c r="U305" i="4"/>
  <c r="U165" i="4"/>
  <c r="U394" i="4"/>
  <c r="U259" i="4"/>
  <c r="U31" i="4"/>
  <c r="U658" i="4"/>
  <c r="U306" i="4"/>
  <c r="U156" i="4"/>
  <c r="U282" i="4"/>
  <c r="U550" i="4"/>
  <c r="U457" i="4"/>
  <c r="U449" i="4"/>
  <c r="U553" i="4"/>
  <c r="U79" i="4"/>
  <c r="U606" i="4"/>
  <c r="U122" i="4"/>
  <c r="U635" i="4"/>
  <c r="U285" i="4"/>
  <c r="U376" i="4"/>
  <c r="U199" i="4"/>
  <c r="U404" i="4"/>
  <c r="U37" i="4"/>
  <c r="U552" i="4"/>
  <c r="U359" i="4"/>
  <c r="U206" i="4"/>
  <c r="U50" i="4"/>
  <c r="U529" i="4"/>
  <c r="U645" i="4"/>
  <c r="U46" i="4"/>
  <c r="U508" i="4"/>
  <c r="U618" i="4"/>
  <c r="U365" i="4"/>
  <c r="U205" i="4"/>
  <c r="U104" i="4"/>
  <c r="U511" i="4"/>
  <c r="U434" i="4"/>
  <c r="U188" i="4"/>
  <c r="U478" i="4"/>
  <c r="U108" i="4"/>
  <c r="U588" i="4"/>
  <c r="U241" i="4"/>
  <c r="U609" i="4"/>
  <c r="U549" i="4"/>
  <c r="U222" i="4"/>
  <c r="U293" i="4"/>
  <c r="U149" i="4"/>
  <c r="U411" i="4"/>
  <c r="U190" i="4"/>
  <c r="U51" i="4"/>
  <c r="U159" i="4"/>
  <c r="U540" i="4"/>
  <c r="U194" i="4"/>
  <c r="U25" i="4"/>
  <c r="U603" i="4"/>
  <c r="U279" i="4"/>
  <c r="U11" i="4"/>
  <c r="U601" i="4"/>
  <c r="U163" i="4"/>
  <c r="U538" i="4"/>
  <c r="U662" i="4"/>
  <c r="U55" i="4"/>
  <c r="U383" i="4"/>
  <c r="U312" i="4"/>
  <c r="U468" i="4"/>
  <c r="U470" i="4"/>
  <c r="U45" i="4"/>
  <c r="U355" i="4"/>
  <c r="U211" i="4"/>
  <c r="U545" i="4"/>
  <c r="U236" i="4"/>
  <c r="U121" i="4"/>
  <c r="U326" i="4"/>
  <c r="U544" i="4"/>
  <c r="U371" i="4"/>
  <c r="U57" i="4"/>
  <c r="U665" i="4"/>
  <c r="U599" i="4"/>
  <c r="U135" i="4"/>
  <c r="U631" i="4"/>
  <c r="U527" i="4"/>
  <c r="U465" i="4"/>
  <c r="U75" i="4"/>
  <c r="U74" i="4"/>
  <c r="U166" i="4"/>
  <c r="U129" i="4"/>
  <c r="U189" i="4"/>
  <c r="U209" i="4"/>
  <c r="U433" i="4"/>
  <c r="U373" i="4"/>
  <c r="U322" i="4"/>
  <c r="U594" i="4"/>
  <c r="U504" i="4"/>
  <c r="U35" i="4"/>
  <c r="U215" i="4"/>
  <c r="U325" i="4"/>
  <c r="U128" i="4"/>
  <c r="U626" i="4"/>
  <c r="U357" i="4"/>
  <c r="U399" i="4"/>
  <c r="U23" i="4"/>
  <c r="U592" i="4"/>
  <c r="U402" i="4"/>
  <c r="U443" i="4"/>
  <c r="U451" i="4"/>
  <c r="U179" i="4"/>
  <c r="U117" i="4"/>
  <c r="U172" i="4"/>
  <c r="U320" i="4"/>
  <c r="U232" i="4"/>
  <c r="U196" i="4"/>
  <c r="U6" i="4"/>
  <c r="U619" i="4"/>
  <c r="U589" i="4"/>
  <c r="U392" i="4"/>
  <c r="U561" i="4"/>
  <c r="U591" i="4"/>
  <c r="U419" i="4"/>
  <c r="U494" i="4"/>
  <c r="U493" i="4"/>
  <c r="U308" i="4"/>
  <c r="U485" i="4"/>
  <c r="U358" i="4"/>
  <c r="U80" i="4"/>
  <c r="U486" i="4"/>
  <c r="U41" i="4"/>
  <c r="U429" i="4"/>
  <c r="U272" i="4"/>
  <c r="U109" i="4"/>
  <c r="U472" i="4"/>
  <c r="U228" i="4"/>
  <c r="U173" i="4"/>
  <c r="U153" i="4"/>
  <c r="U403" i="4"/>
  <c r="U30" i="4"/>
  <c r="U87" i="4"/>
  <c r="U42" i="4"/>
  <c r="U625" i="4"/>
  <c r="U127" i="4"/>
  <c r="U3" i="4"/>
  <c r="U648" i="4"/>
  <c r="U515" i="4"/>
  <c r="U184" i="4"/>
  <c r="U602" i="4"/>
  <c r="U643" i="4"/>
  <c r="U428" i="4"/>
  <c r="U247" i="4"/>
  <c r="U102" i="4"/>
  <c r="U435" i="4"/>
  <c r="U97" i="4"/>
  <c r="U522" i="4"/>
  <c r="U345" i="4"/>
  <c r="U639" i="4"/>
  <c r="U535" i="4"/>
  <c r="U608" i="4"/>
  <c r="U547" i="4"/>
  <c r="U299" i="4"/>
  <c r="U464" i="4"/>
  <c r="U93" i="4"/>
  <c r="U255" i="4"/>
  <c r="U488" i="4"/>
  <c r="U22" i="4"/>
  <c r="U542" i="4"/>
  <c r="U644" i="4"/>
  <c r="U78" i="4"/>
  <c r="U332" i="4"/>
  <c r="U400" i="4"/>
  <c r="U289" i="4"/>
  <c r="U414" i="4"/>
  <c r="U330" i="4"/>
  <c r="U590" i="4"/>
  <c r="U582" i="4"/>
  <c r="U246" i="4"/>
  <c r="U82" i="4"/>
  <c r="U543" i="4"/>
  <c r="U150" i="4"/>
  <c r="U103" i="4"/>
  <c r="U170" i="4"/>
  <c r="U238" i="4"/>
  <c r="U579" i="4"/>
  <c r="U260" i="4"/>
  <c r="T179" i="4"/>
  <c r="T289" i="4"/>
  <c r="T142" i="4"/>
  <c r="S535" i="4"/>
  <c r="T623" i="4"/>
  <c r="U105" i="4"/>
  <c r="U202" i="4"/>
  <c r="U68" i="4"/>
  <c r="U250" i="4"/>
  <c r="U15" i="4"/>
  <c r="U520" i="4"/>
  <c r="U557" i="4"/>
  <c r="U327" i="4"/>
  <c r="U517" i="4"/>
  <c r="U565" i="4"/>
  <c r="U303" i="4"/>
  <c r="U439" i="4"/>
  <c r="U385" i="4"/>
  <c r="U177" i="4"/>
  <c r="U454" i="4"/>
  <c r="U274" i="4"/>
  <c r="U115" i="4"/>
  <c r="U316" i="4"/>
  <c r="U338" i="4"/>
  <c r="U43" i="4"/>
  <c r="U278" i="4"/>
  <c r="U216" i="4"/>
  <c r="U640" i="4"/>
  <c r="U459" i="4"/>
  <c r="U539" i="4"/>
  <c r="U266" i="4"/>
  <c r="U518" i="4"/>
  <c r="U249" i="4"/>
  <c r="U29" i="4"/>
  <c r="U8" i="4"/>
  <c r="U354" i="4"/>
  <c r="U107" i="4"/>
  <c r="U384" i="4"/>
  <c r="U578" i="4"/>
  <c r="U240" i="4"/>
  <c r="U258" i="4"/>
  <c r="U378" i="4"/>
  <c r="U143" i="4"/>
  <c r="U473" i="4"/>
  <c r="U605" i="4"/>
  <c r="U503" i="4"/>
  <c r="U239" i="4"/>
  <c r="U344" i="4"/>
  <c r="U295" i="4"/>
  <c r="U113" i="4"/>
  <c r="U323" i="4"/>
  <c r="U207" i="4"/>
  <c r="U351" i="4"/>
  <c r="U254" i="4"/>
  <c r="U395" i="4"/>
  <c r="U214" i="4"/>
  <c r="U47" i="4"/>
  <c r="U66" i="4"/>
  <c r="U341" i="4"/>
  <c r="U132" i="4"/>
  <c r="U252" i="4"/>
  <c r="U96" i="4"/>
  <c r="U84" i="4"/>
  <c r="U292" i="4"/>
  <c r="U462" i="4"/>
  <c r="U171" i="4"/>
  <c r="U223" i="4"/>
  <c r="U65" i="4"/>
  <c r="U187" i="4"/>
  <c r="U613" i="4"/>
  <c r="U20" i="4"/>
  <c r="U195" i="4"/>
  <c r="U440" i="4"/>
  <c r="U604" i="4"/>
  <c r="U406" i="4"/>
  <c r="U59" i="4"/>
  <c r="U77" i="4"/>
  <c r="U475" i="4"/>
  <c r="U571" i="4"/>
  <c r="U627" i="4"/>
  <c r="U616" i="4"/>
  <c r="U661" i="4"/>
  <c r="U91" i="4"/>
  <c r="U244" i="4"/>
  <c r="U28" i="4"/>
  <c r="U81" i="4"/>
  <c r="U264" i="4"/>
  <c r="U572" i="4"/>
  <c r="U49" i="4"/>
  <c r="U481" i="4"/>
  <c r="U301" i="4"/>
  <c r="U139" i="4"/>
  <c r="U161" i="4"/>
  <c r="U73" i="4"/>
  <c r="U669" i="4"/>
  <c r="U40" i="4"/>
  <c r="U456" i="4"/>
  <c r="U587" i="4"/>
  <c r="U453" i="4"/>
  <c r="U346" i="4"/>
  <c r="U507" i="4"/>
  <c r="U483" i="4"/>
  <c r="U126" i="4"/>
  <c r="U506" i="4"/>
  <c r="U421" i="4"/>
  <c r="U276" i="4"/>
  <c r="U388" i="4"/>
  <c r="U137" i="4"/>
  <c r="U496" i="4"/>
  <c r="U500" i="4"/>
  <c r="U237" i="4"/>
  <c r="U425" i="4"/>
  <c r="U204" i="4"/>
  <c r="U162" i="4"/>
  <c r="U5" i="4"/>
  <c r="U310" i="4"/>
  <c r="U85" i="4"/>
  <c r="U532" i="4"/>
  <c r="U424" i="4"/>
  <c r="U83" i="4"/>
  <c r="U585" i="4"/>
  <c r="U537" i="4"/>
  <c r="U519" i="4"/>
  <c r="U92" i="4"/>
  <c r="U154" i="4"/>
  <c r="U437" i="4"/>
  <c r="U574" i="4"/>
  <c r="U90" i="4"/>
  <c r="U423" i="4"/>
  <c r="U637" i="4"/>
  <c r="Z25" i="4" s="1"/>
  <c r="U575" i="4"/>
  <c r="U193" i="4"/>
  <c r="U656" i="4"/>
  <c r="U269" i="4"/>
  <c r="U595" i="4"/>
  <c r="U391" i="4"/>
  <c r="U410" i="4"/>
  <c r="U98" i="4"/>
  <c r="U53" i="4"/>
  <c r="U24" i="4"/>
  <c r="U534" i="4"/>
  <c r="U569" i="4"/>
  <c r="U664" i="4"/>
  <c r="U69" i="4"/>
  <c r="U497" i="4"/>
  <c r="U558" i="4"/>
  <c r="U444" i="4"/>
  <c r="U607" i="4"/>
  <c r="U116" i="4"/>
  <c r="U219" i="4"/>
  <c r="U186" i="4"/>
  <c r="U455" i="4"/>
  <c r="U152" i="4"/>
  <c r="U242" i="4"/>
  <c r="U415" i="4"/>
  <c r="U208" i="4"/>
  <c r="U531" i="4"/>
  <c r="U442" i="4"/>
  <c r="U548" i="4"/>
  <c r="U396" i="4"/>
  <c r="U546" i="4"/>
  <c r="U17" i="4"/>
  <c r="U180" i="4"/>
  <c r="U95" i="4"/>
  <c r="U281" i="4"/>
  <c r="U181" i="4"/>
  <c r="U213" i="4"/>
  <c r="U343" i="4"/>
  <c r="U390" i="4"/>
  <c r="U477" i="4"/>
  <c r="U61" i="4"/>
  <c r="U21" i="4"/>
  <c r="U119" i="4"/>
  <c r="U145" i="4"/>
  <c r="U567" i="4"/>
  <c r="U509" i="4"/>
  <c r="U596" i="4"/>
  <c r="U510" i="4"/>
  <c r="U347" i="4"/>
  <c r="U447" i="4"/>
  <c r="U502" i="4"/>
  <c r="U270" i="4"/>
  <c r="U120" i="4"/>
  <c r="U460" i="4"/>
  <c r="U191" i="4"/>
  <c r="U482" i="4"/>
  <c r="U426" i="4"/>
  <c r="U514" i="4"/>
  <c r="U291" i="4"/>
  <c r="U642" i="4"/>
  <c r="U273" i="4"/>
  <c r="U564" i="4"/>
  <c r="U183" i="4"/>
  <c r="U201" i="4"/>
  <c r="U431" i="4"/>
  <c r="U106" i="4"/>
  <c r="U313" i="4"/>
  <c r="U151" i="4"/>
  <c r="U356" i="4"/>
  <c r="U368" i="4"/>
  <c r="U583" i="4"/>
  <c r="U382" i="4"/>
  <c r="U268" i="4"/>
  <c r="U407" i="4"/>
  <c r="U2" i="4"/>
  <c r="U501" i="4"/>
  <c r="U32" i="4"/>
  <c r="U58" i="4"/>
  <c r="U593" i="4"/>
  <c r="U374" i="4"/>
  <c r="U26" i="4"/>
  <c r="U76" i="4"/>
  <c r="U612" i="4"/>
  <c r="U329" i="4"/>
  <c r="U342" i="4"/>
  <c r="U615" i="4"/>
  <c r="U397" i="4"/>
  <c r="U386" i="4"/>
  <c r="U307" i="4"/>
  <c r="U387" i="4"/>
  <c r="U144" i="4"/>
  <c r="U541" i="4"/>
  <c r="U526" i="4"/>
  <c r="U381" i="4"/>
  <c r="U369" i="4"/>
  <c r="U233" i="4"/>
  <c r="U290" i="4"/>
  <c r="U230" i="4"/>
  <c r="U70" i="4"/>
  <c r="U463" i="4"/>
  <c r="U324" i="4"/>
  <c r="U650" i="4"/>
  <c r="U34" i="4"/>
  <c r="U311" i="4"/>
  <c r="U321" i="4"/>
  <c r="U62" i="4"/>
  <c r="U212" i="4"/>
  <c r="U298" i="4"/>
  <c r="U490" i="4"/>
  <c r="U302" i="4"/>
  <c r="U261" i="4"/>
  <c r="U352" i="4"/>
  <c r="T604" i="4"/>
  <c r="U267" i="4"/>
  <c r="U16" i="4"/>
  <c r="U533" i="4"/>
  <c r="U597" i="4"/>
  <c r="U652" i="4"/>
  <c r="U466" i="4"/>
  <c r="U192" i="4"/>
  <c r="U221" i="4"/>
  <c r="U217" i="4"/>
  <c r="U566" i="4"/>
  <c r="U492" i="4"/>
  <c r="U86" i="4"/>
  <c r="U536" i="4"/>
  <c r="U334" i="4"/>
  <c r="U467" i="4"/>
  <c r="U512" i="4"/>
  <c r="U245" i="4"/>
  <c r="U353" i="4"/>
  <c r="U452" i="4"/>
  <c r="U226" i="4"/>
  <c r="U598" i="4"/>
  <c r="U432" i="4"/>
  <c r="U168" i="4"/>
  <c r="U505" i="4"/>
  <c r="U663" i="4"/>
  <c r="U495" i="4"/>
  <c r="U413" i="4"/>
  <c r="U287" i="4"/>
  <c r="U479" i="4"/>
  <c r="U389" i="4"/>
  <c r="U123" i="4"/>
  <c r="U647" i="4"/>
  <c r="U476" i="4"/>
  <c r="U9" i="4"/>
  <c r="U489" i="4"/>
  <c r="U319" i="4"/>
  <c r="U140" i="4"/>
  <c r="U441" i="4"/>
  <c r="U169" i="4"/>
  <c r="U634" i="4"/>
  <c r="U271" i="4"/>
  <c r="U581" i="4"/>
  <c r="U555" i="4"/>
  <c r="U10" i="4"/>
  <c r="U487" i="4"/>
  <c r="U110" i="4"/>
  <c r="U38" i="4"/>
  <c r="U362" i="4"/>
  <c r="U427" i="4"/>
  <c r="U229" i="4"/>
  <c r="U200" i="4"/>
  <c r="U124" i="4"/>
  <c r="U336" i="4"/>
  <c r="U100" i="4"/>
  <c r="U155" i="4"/>
  <c r="U484" i="4"/>
  <c r="U72" i="4"/>
  <c r="U584" i="4"/>
  <c r="U234" i="4"/>
  <c r="U632" i="4"/>
  <c r="U256" i="4"/>
  <c r="U283" i="4"/>
  <c r="U367" i="4"/>
  <c r="U620" i="4"/>
  <c r="U408" i="4"/>
  <c r="U666" i="4"/>
  <c r="U364" i="4"/>
  <c r="U146" i="4"/>
  <c r="U416" i="4"/>
  <c r="U412" i="4"/>
  <c r="U262" i="4"/>
  <c r="U14" i="4"/>
  <c r="U450" i="4"/>
  <c r="U377" i="4"/>
  <c r="U134" i="4"/>
  <c r="U366" i="4"/>
  <c r="U36" i="4"/>
  <c r="U318" i="4"/>
  <c r="U210" i="4"/>
  <c r="U56" i="4"/>
  <c r="S190" i="4"/>
  <c r="S427" i="4"/>
  <c r="S182" i="4"/>
  <c r="T364" i="4"/>
  <c r="S21" i="4"/>
  <c r="S160" i="4"/>
  <c r="S129" i="4"/>
  <c r="T404" i="4"/>
  <c r="U175" i="4"/>
  <c r="U654" i="4"/>
  <c r="U164" i="4"/>
  <c r="U361" i="4"/>
  <c r="U660" i="4"/>
  <c r="U422" i="4"/>
  <c r="U300" i="4"/>
  <c r="U461" i="4"/>
  <c r="U185" i="4"/>
  <c r="U136" i="4"/>
  <c r="U530" i="4"/>
  <c r="U286" i="4"/>
  <c r="U111" i="4"/>
  <c r="U418" i="4"/>
  <c r="U317" i="4"/>
  <c r="U147" i="4"/>
  <c r="U277" i="4"/>
  <c r="U284" i="4"/>
  <c r="U524" i="4"/>
  <c r="U218" i="4"/>
  <c r="U263" i="4"/>
  <c r="U570" i="4"/>
  <c r="U203" i="4"/>
  <c r="U39" i="4"/>
  <c r="U349" i="4"/>
  <c r="U4" i="4"/>
  <c r="U167" i="4"/>
  <c r="U224" i="4"/>
  <c r="U13" i="4"/>
  <c r="U379" i="4"/>
  <c r="U182" i="4"/>
  <c r="U309" i="4"/>
  <c r="U438" i="4"/>
  <c r="U554" i="4"/>
  <c r="U12" i="4"/>
  <c r="U659" i="4"/>
  <c r="U651" i="4"/>
  <c r="U67" i="4"/>
  <c r="U138" i="4"/>
  <c r="U559" i="4"/>
  <c r="U231" i="4"/>
  <c r="U617" i="4"/>
  <c r="U328" i="4"/>
  <c r="U580" i="4"/>
  <c r="U653" i="4"/>
  <c r="U288" i="4"/>
  <c r="U304" i="4"/>
  <c r="U27" i="4"/>
  <c r="U44" i="4"/>
  <c r="U197" i="4"/>
  <c r="U178" i="4"/>
  <c r="U577" i="4"/>
  <c r="U445" i="4"/>
  <c r="U636" i="4"/>
  <c r="U380" i="4"/>
  <c r="U333" i="4"/>
  <c r="U257" i="4"/>
  <c r="U528" i="4"/>
  <c r="U398" i="4"/>
  <c r="U556" i="4"/>
  <c r="U114" i="4"/>
  <c r="U516" i="4"/>
  <c r="U18" i="4"/>
  <c r="U99" i="4"/>
  <c r="U405" i="4"/>
  <c r="U130" i="4"/>
  <c r="U499" i="4"/>
  <c r="U94" i="4"/>
  <c r="U586" i="4"/>
  <c r="U112" i="4"/>
  <c r="U314" i="4"/>
  <c r="U600" i="4"/>
  <c r="U220" i="4"/>
  <c r="U60" i="4"/>
  <c r="U610" i="4"/>
  <c r="U417" i="4"/>
  <c r="U235" i="4"/>
  <c r="U551" i="4"/>
  <c r="U118" i="4"/>
  <c r="U54" i="4"/>
  <c r="S327" i="4"/>
  <c r="T274" i="4"/>
  <c r="S178" i="4"/>
  <c r="T336" i="4"/>
  <c r="S228" i="4"/>
  <c r="T208" i="4"/>
  <c r="T292" i="4"/>
  <c r="S249" i="4"/>
  <c r="T399" i="4"/>
  <c r="T272" i="4"/>
  <c r="T287" i="4"/>
  <c r="S462" i="4"/>
  <c r="T137" i="4"/>
  <c r="S410" i="4"/>
  <c r="T580" i="4"/>
  <c r="T149" i="4"/>
  <c r="S231" i="4"/>
  <c r="S120" i="4"/>
  <c r="S132" i="4"/>
  <c r="T378" i="4"/>
  <c r="S188" i="4"/>
  <c r="T493" i="4"/>
  <c r="T311" i="4"/>
  <c r="T67" i="4"/>
  <c r="S68" i="4"/>
  <c r="S488" i="4"/>
  <c r="S335" i="4"/>
  <c r="T589" i="4"/>
  <c r="T225" i="4"/>
  <c r="S197" i="4"/>
  <c r="S624" i="4"/>
  <c r="S364" i="4"/>
  <c r="S25" i="4"/>
  <c r="S420" i="4"/>
  <c r="S380" i="4"/>
  <c r="S45" i="4"/>
  <c r="T259" i="4"/>
  <c r="T499" i="4"/>
  <c r="T400" i="4"/>
  <c r="S135" i="4"/>
  <c r="T118" i="4"/>
  <c r="S266" i="4"/>
  <c r="S131" i="4"/>
  <c r="S144" i="4"/>
  <c r="S14" i="4"/>
  <c r="T78" i="4"/>
  <c r="S13" i="4"/>
  <c r="Z5" i="4"/>
  <c r="T367" i="4"/>
  <c r="T504" i="4"/>
  <c r="S116" i="4"/>
  <c r="T235" i="4"/>
  <c r="S574" i="4"/>
  <c r="T528" i="4"/>
  <c r="T605" i="4"/>
  <c r="S206" i="4"/>
  <c r="T466" i="4"/>
  <c r="S452" i="4"/>
  <c r="T598" i="4"/>
  <c r="S598" i="4"/>
  <c r="T432" i="4"/>
  <c r="T489" i="4"/>
  <c r="T487" i="4"/>
  <c r="T124" i="4"/>
  <c r="S584" i="4"/>
  <c r="S134" i="4"/>
  <c r="S103" i="4"/>
  <c r="T79" i="4"/>
  <c r="T237" i="4"/>
  <c r="T116" i="4"/>
  <c r="S52" i="4"/>
  <c r="T619" i="4"/>
  <c r="T659" i="4"/>
  <c r="T653" i="4"/>
  <c r="S653" i="4"/>
  <c r="S636" i="4"/>
  <c r="T636" i="4"/>
  <c r="T551" i="4"/>
  <c r="S355" i="4"/>
  <c r="S248" i="4"/>
  <c r="S525" i="4"/>
  <c r="S641" i="4"/>
  <c r="T160" i="4"/>
  <c r="T611" i="4"/>
  <c r="T658" i="4"/>
  <c r="T206" i="4"/>
  <c r="T211" i="4"/>
  <c r="T65" i="4"/>
  <c r="T406" i="4"/>
  <c r="T494" i="4"/>
  <c r="S118" i="4"/>
  <c r="S370" i="4"/>
  <c r="T639" i="4"/>
  <c r="T545" i="4"/>
  <c r="T460" i="4"/>
  <c r="T562" i="4"/>
  <c r="T588" i="4"/>
  <c r="T609" i="4"/>
  <c r="T355" i="4"/>
  <c r="T236" i="4"/>
  <c r="S236" i="4"/>
  <c r="S628" i="4"/>
  <c r="S625" i="4"/>
  <c r="T515" i="4"/>
  <c r="S515" i="4"/>
  <c r="S542" i="4"/>
  <c r="T414" i="4"/>
  <c r="T582" i="4"/>
  <c r="S229" i="4"/>
  <c r="S167" i="4"/>
  <c r="S214" i="4"/>
  <c r="S398" i="4"/>
  <c r="T131" i="4"/>
  <c r="T240" i="4"/>
  <c r="T112" i="4"/>
  <c r="S262" i="4"/>
  <c r="S618" i="4"/>
  <c r="T250" i="4"/>
  <c r="S338" i="4"/>
  <c r="S351" i="4"/>
  <c r="S341" i="4"/>
  <c r="T341" i="4"/>
  <c r="T613" i="4"/>
  <c r="T627" i="4"/>
  <c r="S627" i="4"/>
  <c r="T661" i="4"/>
  <c r="S117" i="4"/>
  <c r="T299" i="4"/>
  <c r="S66" i="4"/>
  <c r="T569" i="4"/>
  <c r="S330" i="4"/>
  <c r="T61" i="4"/>
  <c r="T398" i="4"/>
  <c r="S274" i="4"/>
  <c r="S127" i="4"/>
  <c r="T402" i="4"/>
  <c r="T456" i="4"/>
  <c r="S456" i="4"/>
  <c r="T388" i="4"/>
  <c r="S595" i="4"/>
  <c r="S664" i="4"/>
  <c r="S442" i="4"/>
  <c r="T117" i="4"/>
  <c r="T197" i="4"/>
  <c r="S111" i="4"/>
  <c r="S504" i="4"/>
  <c r="T135" i="4"/>
  <c r="S278" i="4"/>
  <c r="T261" i="4"/>
  <c r="T182" i="4"/>
  <c r="T224" i="4"/>
  <c r="S86" i="4"/>
  <c r="S510" i="4"/>
  <c r="S460" i="4"/>
  <c r="T642" i="4"/>
  <c r="S342" i="4"/>
  <c r="T397" i="4"/>
  <c r="S298" i="4"/>
  <c r="T298" i="4"/>
  <c r="T56" i="4"/>
  <c r="S89" i="4"/>
  <c r="T89" i="4"/>
  <c r="T110" i="4"/>
  <c r="S110" i="4"/>
  <c r="T239" i="4"/>
  <c r="S345" i="4"/>
  <c r="S267" i="4"/>
  <c r="S284" i="4"/>
  <c r="T558" i="4"/>
  <c r="T85" i="4"/>
  <c r="S286" i="4"/>
  <c r="S482" i="4"/>
  <c r="S257" i="4"/>
  <c r="S106" i="4"/>
  <c r="S269" i="4"/>
  <c r="S220" i="4"/>
  <c r="S199" i="4"/>
  <c r="T241" i="4"/>
  <c r="S60" i="4"/>
  <c r="T553" i="4"/>
  <c r="S386" i="4"/>
  <c r="S277" i="4"/>
  <c r="S216" i="4"/>
  <c r="S524" i="4"/>
  <c r="T205" i="4"/>
  <c r="T196" i="4"/>
  <c r="T96" i="4"/>
  <c r="S252" i="4"/>
  <c r="T413" i="4"/>
  <c r="S153" i="4"/>
  <c r="S163" i="4"/>
  <c r="T579" i="4"/>
  <c r="S36" i="4"/>
  <c r="S50" i="4"/>
  <c r="S490" i="4"/>
  <c r="S271" i="4"/>
  <c r="S189" i="4"/>
  <c r="T204" i="4"/>
  <c r="T152" i="4"/>
  <c r="S476" i="4"/>
  <c r="S211" i="4"/>
  <c r="S162" i="4"/>
  <c r="T232" i="4"/>
  <c r="S51" i="4"/>
  <c r="S332" i="4"/>
  <c r="T209" i="4"/>
  <c r="T168" i="4"/>
  <c r="T392" i="4"/>
  <c r="T372" i="4"/>
  <c r="T87" i="4"/>
  <c r="S57" i="4"/>
  <c r="T47" i="4"/>
  <c r="T294" i="4"/>
  <c r="T222" i="4"/>
  <c r="S438" i="4"/>
  <c r="T145" i="4"/>
  <c r="T33" i="4"/>
  <c r="T401" i="4"/>
  <c r="T193" i="4"/>
  <c r="S98" i="4"/>
  <c r="S256" i="4"/>
  <c r="T28" i="4"/>
  <c r="S468" i="4"/>
  <c r="T280" i="4"/>
  <c r="T136" i="4"/>
  <c r="T312" i="4"/>
  <c r="T74" i="4"/>
  <c r="T20" i="4"/>
  <c r="S279" i="4"/>
  <c r="T268" i="4"/>
  <c r="T247" i="4"/>
  <c r="T186" i="4"/>
  <c r="S522" i="4"/>
  <c r="T353" i="4"/>
  <c r="T202" i="4"/>
  <c r="T354" i="4"/>
  <c r="T200" i="4"/>
  <c r="S128" i="4"/>
  <c r="T94" i="4"/>
  <c r="T10" i="5"/>
  <c r="S10" i="5"/>
  <c r="S121" i="5"/>
  <c r="T121" i="5"/>
  <c r="S553" i="5"/>
  <c r="T553" i="5"/>
  <c r="S458" i="5"/>
  <c r="T458" i="5"/>
  <c r="T299" i="5"/>
  <c r="T213" i="5"/>
  <c r="S213" i="5"/>
  <c r="T411" i="5"/>
  <c r="S411" i="5"/>
  <c r="S113" i="5"/>
  <c r="S438" i="5"/>
  <c r="S639" i="5"/>
  <c r="T639" i="5"/>
  <c r="T32" i="5"/>
  <c r="T529" i="5"/>
  <c r="S628" i="5"/>
  <c r="T571" i="5"/>
  <c r="S73" i="5"/>
  <c r="T73" i="5"/>
  <c r="T99" i="5"/>
  <c r="T384" i="5"/>
  <c r="S368" i="5"/>
  <c r="S97" i="5"/>
  <c r="S314" i="5"/>
  <c r="S128" i="5"/>
  <c r="T21" i="5"/>
  <c r="T593" i="5"/>
  <c r="S92" i="5"/>
  <c r="T601" i="5"/>
  <c r="T632" i="5"/>
  <c r="S412" i="5"/>
  <c r="S176" i="5"/>
  <c r="T256" i="5"/>
  <c r="S167" i="5"/>
  <c r="T517" i="5"/>
  <c r="S340" i="5"/>
  <c r="T266" i="5"/>
  <c r="T561" i="5"/>
  <c r="S406" i="5"/>
  <c r="T379" i="5"/>
  <c r="S307" i="5"/>
  <c r="S335" i="5"/>
  <c r="T198" i="5"/>
  <c r="S575" i="5"/>
  <c r="S363" i="5"/>
  <c r="S174" i="5"/>
  <c r="S360" i="5"/>
  <c r="T199" i="5"/>
  <c r="T80" i="5"/>
  <c r="T472" i="5"/>
  <c r="S461" i="5"/>
  <c r="S125" i="5"/>
  <c r="T439" i="5"/>
  <c r="T293" i="5"/>
  <c r="S255" i="5"/>
  <c r="S80" i="5"/>
  <c r="S63" i="5"/>
  <c r="T123" i="5"/>
  <c r="S166" i="5"/>
  <c r="T31" i="5"/>
  <c r="T83" i="5"/>
  <c r="S88" i="5"/>
  <c r="S214" i="5"/>
  <c r="S328" i="5"/>
  <c r="S316" i="5"/>
  <c r="T667" i="5"/>
  <c r="T569" i="5"/>
  <c r="S648" i="5"/>
  <c r="T25" i="5"/>
  <c r="T154" i="5"/>
  <c r="T9" i="5"/>
  <c r="T139" i="5"/>
  <c r="S410" i="5"/>
  <c r="S99" i="5"/>
  <c r="T273" i="5"/>
  <c r="S140" i="5"/>
  <c r="T30" i="5"/>
  <c r="T433" i="5"/>
  <c r="T505" i="5"/>
  <c r="T244" i="5"/>
  <c r="T414" i="5"/>
  <c r="T428" i="5"/>
  <c r="S476" i="5"/>
  <c r="T363" i="5"/>
  <c r="S67" i="5"/>
  <c r="S446" i="5"/>
  <c r="T604" i="5"/>
  <c r="S83" i="5"/>
  <c r="S267" i="5"/>
  <c r="S4" i="5"/>
  <c r="S231" i="5"/>
  <c r="S569" i="5"/>
  <c r="S516" i="5"/>
  <c r="T108" i="5"/>
  <c r="S183" i="5"/>
  <c r="T434" i="5"/>
  <c r="T158" i="4"/>
  <c r="S158" i="4"/>
  <c r="S340" i="4"/>
  <c r="T340" i="4"/>
  <c r="S64" i="4"/>
  <c r="T64" i="4"/>
  <c r="T668" i="4"/>
  <c r="S668" i="4"/>
  <c r="T284" i="4"/>
  <c r="T390" i="4"/>
  <c r="T105" i="4"/>
  <c r="S85" i="4"/>
  <c r="S486" i="4"/>
  <c r="T194" i="4"/>
  <c r="S259" i="4"/>
  <c r="S348" i="4"/>
  <c r="T501" i="4"/>
  <c r="T76" i="4"/>
  <c r="T59" i="4"/>
  <c r="S285" i="4"/>
  <c r="T195" i="4"/>
  <c r="S241" i="4"/>
  <c r="T230" i="4"/>
  <c r="T253" i="4"/>
  <c r="S553" i="4"/>
  <c r="T48" i="4"/>
  <c r="S530" i="4"/>
  <c r="S196" i="4"/>
  <c r="S96" i="4"/>
  <c r="S307" i="4"/>
  <c r="T475" i="4"/>
  <c r="S413" i="4"/>
  <c r="T516" i="4"/>
  <c r="T163" i="4"/>
  <c r="S352" i="4"/>
  <c r="T490" i="4"/>
  <c r="T189" i="4"/>
  <c r="S519" i="4"/>
  <c r="T12" i="4"/>
  <c r="S526" i="4"/>
  <c r="S464" i="4"/>
  <c r="T172" i="4"/>
  <c r="S234" i="4"/>
  <c r="S102" i="4"/>
  <c r="S447" i="4"/>
  <c r="S431" i="4"/>
  <c r="S461" i="4"/>
  <c r="S44" i="4"/>
  <c r="T100" i="4"/>
  <c r="T198" i="4"/>
  <c r="T151" i="4"/>
  <c r="S42" i="4"/>
  <c r="S421" i="4"/>
  <c r="T161" i="4"/>
  <c r="S47" i="4"/>
  <c r="S222" i="4"/>
  <c r="T120" i="4"/>
  <c r="T357" i="4"/>
  <c r="S254" i="4"/>
  <c r="S401" i="4"/>
  <c r="S218" i="4"/>
  <c r="T291" i="4"/>
  <c r="T276" i="4"/>
  <c r="S28" i="4"/>
  <c r="T468" i="4"/>
  <c r="S136" i="4"/>
  <c r="S566" i="4"/>
  <c r="T138" i="4"/>
  <c r="S492" i="4"/>
  <c r="T226" i="4"/>
  <c r="S559" i="4"/>
  <c r="T177" i="4"/>
  <c r="T34" i="4"/>
  <c r="T548" i="4"/>
  <c r="T380" i="4"/>
  <c r="S26" i="4"/>
  <c r="T500" i="4"/>
  <c r="T214" i="4"/>
  <c r="T245" i="5"/>
  <c r="S245" i="5"/>
  <c r="T271" i="5"/>
  <c r="S271" i="5"/>
  <c r="S395" i="5"/>
  <c r="T395" i="5"/>
  <c r="T82" i="5"/>
  <c r="S82" i="5"/>
  <c r="T41" i="5"/>
  <c r="S41" i="5"/>
  <c r="T366" i="5"/>
  <c r="T89" i="5"/>
  <c r="T430" i="5"/>
  <c r="S581" i="5"/>
  <c r="T581" i="5"/>
  <c r="T217" i="5"/>
  <c r="T362" i="5"/>
  <c r="S354" i="5"/>
  <c r="S28" i="5"/>
  <c r="S269" i="5"/>
  <c r="T138" i="5"/>
  <c r="T269" i="5"/>
  <c r="T369" i="5"/>
  <c r="S369" i="5"/>
  <c r="T165" i="5"/>
  <c r="T483" i="5"/>
  <c r="T473" i="5"/>
  <c r="S277" i="5"/>
  <c r="T423" i="5"/>
  <c r="S228" i="5"/>
  <c r="T42" i="5"/>
  <c r="T357" i="5"/>
  <c r="S285" i="5"/>
  <c r="T327" i="5"/>
  <c r="T340" i="5"/>
  <c r="T270" i="5"/>
  <c r="S266" i="5"/>
  <c r="S534" i="5"/>
  <c r="T167" i="5"/>
  <c r="S198" i="5"/>
  <c r="T575" i="5"/>
  <c r="T111" i="5"/>
  <c r="S218" i="5"/>
  <c r="T554" i="5"/>
  <c r="T475" i="5"/>
  <c r="S472" i="5"/>
  <c r="S434" i="5"/>
  <c r="T206" i="5"/>
  <c r="T47" i="5"/>
  <c r="T63" i="5"/>
  <c r="S441" i="5"/>
  <c r="T166" i="5"/>
  <c r="S31" i="5"/>
  <c r="S324" i="5"/>
  <c r="T203" i="5"/>
  <c r="T317" i="5"/>
  <c r="S483" i="5"/>
  <c r="T263" i="5"/>
  <c r="T129" i="5"/>
  <c r="S25" i="5"/>
  <c r="S154" i="5"/>
  <c r="S9" i="5"/>
  <c r="S139" i="5"/>
  <c r="T187" i="5"/>
  <c r="S290" i="5"/>
  <c r="S400" i="5"/>
  <c r="T478" i="5"/>
  <c r="S505" i="5"/>
  <c r="T556" i="5"/>
  <c r="S181" i="5"/>
  <c r="S79" i="5"/>
  <c r="S356" i="5"/>
  <c r="T563" i="5"/>
  <c r="S34" i="5"/>
  <c r="T234" i="5"/>
  <c r="T403" i="5"/>
  <c r="S362" i="5"/>
  <c r="S471" i="5"/>
  <c r="T474" i="5"/>
  <c r="S300" i="5"/>
  <c r="S418" i="5"/>
  <c r="T38" i="5"/>
  <c r="S254" i="5"/>
  <c r="S223" i="5"/>
  <c r="S5" i="5"/>
  <c r="T628" i="5"/>
  <c r="T118" i="5"/>
  <c r="T276" i="5"/>
  <c r="T176" i="4"/>
  <c r="S176" i="4"/>
  <c r="S10" i="4"/>
  <c r="S273" i="4"/>
  <c r="T273" i="4"/>
  <c r="S223" i="4"/>
  <c r="S107" i="4"/>
  <c r="S65" i="4"/>
  <c r="S270" i="4"/>
  <c r="T80" i="4"/>
  <c r="S527" i="4"/>
  <c r="S194" i="4"/>
  <c r="T184" i="4"/>
  <c r="T495" i="4"/>
  <c r="T22" i="4"/>
  <c r="S479" i="4"/>
  <c r="S76" i="4"/>
  <c r="T314" i="4"/>
  <c r="T24" i="4"/>
  <c r="S37" i="4"/>
  <c r="S48" i="4"/>
  <c r="T530" i="4"/>
  <c r="T223" i="4"/>
  <c r="T139" i="4"/>
  <c r="T58" i="4"/>
  <c r="T75" i="4"/>
  <c r="S475" i="4"/>
  <c r="T109" i="4"/>
  <c r="S391" i="4"/>
  <c r="S90" i="4"/>
  <c r="T302" i="4"/>
  <c r="S258" i="4"/>
  <c r="T8" i="4"/>
  <c r="T426" i="4"/>
  <c r="T464" i="4"/>
  <c r="T132" i="4"/>
  <c r="S166" i="4"/>
  <c r="S439" i="4"/>
  <c r="S138" i="4"/>
  <c r="T447" i="4"/>
  <c r="S374" i="4"/>
  <c r="S207" i="4"/>
  <c r="S434" i="4"/>
  <c r="T9" i="4"/>
  <c r="S532" i="4"/>
  <c r="S316" i="4"/>
  <c r="T322" i="4"/>
  <c r="S310" i="4"/>
  <c r="T2" i="4"/>
  <c r="T155" i="4"/>
  <c r="T218" i="4"/>
  <c r="T191" i="4"/>
  <c r="S276" i="4"/>
  <c r="T231" i="4"/>
  <c r="S445" i="4"/>
  <c r="S282" i="4"/>
  <c r="S329" i="4"/>
  <c r="S318" i="4"/>
  <c r="T539" i="4"/>
  <c r="T343" i="4"/>
  <c r="T324" i="4"/>
  <c r="S499" i="4"/>
  <c r="T290" i="4"/>
  <c r="S417" i="4"/>
  <c r="T246" i="4"/>
  <c r="S186" i="4"/>
  <c r="S536" i="5"/>
  <c r="T536" i="5"/>
  <c r="T7" i="5"/>
  <c r="T211" i="5"/>
  <c r="T550" i="5"/>
  <c r="S550" i="5"/>
  <c r="S568" i="5"/>
  <c r="T568" i="5"/>
  <c r="T393" i="5"/>
  <c r="S393" i="5"/>
  <c r="T417" i="5"/>
  <c r="S417" i="5"/>
  <c r="T194" i="5"/>
  <c r="S194" i="5"/>
  <c r="T68" i="5"/>
  <c r="T282" i="5"/>
  <c r="T104" i="5"/>
  <c r="T459" i="5"/>
  <c r="T54" i="5"/>
  <c r="S171" i="5"/>
  <c r="S72" i="5"/>
  <c r="S196" i="5"/>
  <c r="T128" i="5"/>
  <c r="T74" i="5"/>
  <c r="S500" i="5"/>
  <c r="T189" i="5"/>
  <c r="S336" i="5"/>
  <c r="S131" i="5"/>
  <c r="S248" i="5"/>
  <c r="S109" i="5"/>
  <c r="S327" i="5"/>
  <c r="T4" i="5"/>
  <c r="T622" i="5"/>
  <c r="T112" i="5"/>
  <c r="S35" i="5"/>
  <c r="S111" i="5"/>
  <c r="S273" i="5"/>
  <c r="T102" i="5"/>
  <c r="T455" i="5"/>
  <c r="T172" i="5"/>
  <c r="T491" i="5"/>
  <c r="T441" i="5"/>
  <c r="S48" i="5"/>
  <c r="S529" i="5"/>
  <c r="T85" i="5"/>
  <c r="S129" i="5"/>
  <c r="S162" i="5"/>
  <c r="T404" i="5"/>
  <c r="T14" i="5"/>
  <c r="S187" i="5"/>
  <c r="S258" i="5"/>
  <c r="T331" i="5"/>
  <c r="S405" i="5"/>
  <c r="T391" i="5"/>
  <c r="T122" i="5"/>
  <c r="S284" i="5"/>
  <c r="T181" i="5"/>
  <c r="T356" i="5"/>
  <c r="T34" i="5"/>
  <c r="S40" i="5"/>
  <c r="S270" i="5"/>
  <c r="S604" i="5"/>
  <c r="T186" i="5"/>
  <c r="S141" i="5"/>
  <c r="S635" i="5"/>
  <c r="S105" i="5"/>
  <c r="T157" i="5"/>
  <c r="T630" i="4"/>
  <c r="S630" i="4"/>
  <c r="T568" i="4"/>
  <c r="S568" i="4"/>
  <c r="S337" i="4"/>
  <c r="T337" i="4"/>
  <c r="T573" i="4"/>
  <c r="S573" i="4"/>
  <c r="S491" i="4"/>
  <c r="T491" i="4"/>
  <c r="S344" i="4"/>
  <c r="T344" i="4"/>
  <c r="T123" i="4"/>
  <c r="T304" i="4"/>
  <c r="S323" i="4"/>
  <c r="T323" i="4"/>
  <c r="S303" i="4"/>
  <c r="T31" i="4"/>
  <c r="T301" i="4"/>
  <c r="S23" i="4"/>
  <c r="T157" i="4"/>
  <c r="S495" i="4"/>
  <c r="T173" i="4"/>
  <c r="S22" i="4"/>
  <c r="T349" i="4"/>
  <c r="S140" i="4"/>
  <c r="S412" i="4"/>
  <c r="T215" i="4"/>
  <c r="S245" i="4"/>
  <c r="S58" i="4"/>
  <c r="S320" i="4"/>
  <c r="T40" i="4"/>
  <c r="S243" i="4"/>
  <c r="S130" i="4"/>
  <c r="S302" i="4"/>
  <c r="T492" i="4"/>
  <c r="T7" i="4"/>
  <c r="T365" i="4"/>
  <c r="T360" i="4"/>
  <c r="S93" i="4"/>
  <c r="T37" i="4"/>
  <c r="T316" i="4"/>
  <c r="S81" i="4"/>
  <c r="S221" i="4"/>
  <c r="S171" i="4"/>
  <c r="S69" i="4"/>
  <c r="T41" i="4"/>
  <c r="T119" i="4"/>
  <c r="T25" i="4"/>
  <c r="S2" i="4"/>
  <c r="T346" i="4"/>
  <c r="T308" i="4"/>
  <c r="S114" i="4"/>
  <c r="T282" i="4"/>
  <c r="T502" i="4"/>
  <c r="S343" i="4"/>
  <c r="S91" i="4"/>
  <c r="T21" i="4"/>
  <c r="S215" i="4"/>
  <c r="T330" i="4"/>
  <c r="S179" i="4"/>
  <c r="T527" i="4"/>
  <c r="T165" i="4"/>
  <c r="S359" i="4"/>
  <c r="T39" i="4"/>
  <c r="T358" i="5"/>
  <c r="S358" i="5"/>
  <c r="T239" i="5"/>
  <c r="S239" i="5"/>
  <c r="T37" i="5"/>
  <c r="S37" i="5"/>
  <c r="S367" i="5"/>
  <c r="T367" i="5"/>
  <c r="T257" i="5"/>
  <c r="S257" i="5"/>
  <c r="T346" i="5"/>
  <c r="S346" i="5"/>
  <c r="T278" i="5"/>
  <c r="S278" i="5"/>
  <c r="S507" i="5"/>
  <c r="S343" i="5"/>
  <c r="T343" i="5"/>
  <c r="T49" i="5"/>
  <c r="S49" i="5"/>
  <c r="S282" i="5"/>
  <c r="T168" i="5"/>
  <c r="S556" i="5"/>
  <c r="T180" i="5"/>
  <c r="T265" i="5"/>
  <c r="S161" i="5"/>
  <c r="T555" i="5"/>
  <c r="S155" i="5"/>
  <c r="T297" i="5"/>
  <c r="T500" i="5"/>
  <c r="T127" i="5"/>
  <c r="T605" i="5"/>
  <c r="S96" i="5"/>
  <c r="T248" i="5"/>
  <c r="T283" i="5"/>
  <c r="S60" i="5"/>
  <c r="T518" i="5"/>
  <c r="S518" i="5"/>
  <c r="S29" i="5"/>
  <c r="T12" i="5"/>
  <c r="T35" i="5"/>
  <c r="T337" i="5"/>
  <c r="S317" i="5"/>
  <c r="S272" i="5"/>
  <c r="T420" i="5"/>
  <c r="S491" i="5"/>
  <c r="S275" i="5"/>
  <c r="S431" i="5"/>
  <c r="S224" i="5"/>
  <c r="T72" i="5"/>
  <c r="S259" i="5"/>
  <c r="T432" i="5"/>
  <c r="T249" i="5"/>
  <c r="T196" i="5"/>
  <c r="S165" i="5"/>
  <c r="S90" i="5"/>
  <c r="S276" i="5"/>
  <c r="S308" i="5"/>
  <c r="T287" i="5"/>
  <c r="T315" i="5"/>
  <c r="S404" i="5"/>
  <c r="S14" i="5"/>
  <c r="S103" i="5"/>
  <c r="S197" i="5"/>
  <c r="T305" i="5"/>
  <c r="T373" i="5"/>
  <c r="S179" i="5"/>
  <c r="S353" i="5"/>
  <c r="S364" i="5"/>
  <c r="S339" i="5"/>
  <c r="S142" i="5"/>
  <c r="S225" i="5"/>
  <c r="S366" i="5"/>
  <c r="T419" i="5"/>
  <c r="T113" i="5"/>
  <c r="S207" i="5"/>
  <c r="T481" i="5"/>
  <c r="T375" i="4"/>
  <c r="S375" i="4"/>
  <c r="S133" i="4"/>
  <c r="T133" i="4"/>
  <c r="T297" i="4"/>
  <c r="S297" i="4"/>
  <c r="S394" i="4"/>
  <c r="T394" i="4"/>
  <c r="T121" i="4"/>
  <c r="S121" i="4"/>
  <c r="T217" i="4"/>
  <c r="S43" i="4"/>
  <c r="S283" i="4"/>
  <c r="T219" i="4"/>
  <c r="S301" i="4"/>
  <c r="T175" i="4"/>
  <c r="S157" i="4"/>
  <c r="S309" i="4"/>
  <c r="S349" i="4"/>
  <c r="T29" i="4"/>
  <c r="S246" i="4"/>
  <c r="S141" i="4"/>
  <c r="S213" i="4"/>
  <c r="T526" i="4"/>
  <c r="T267" i="4"/>
  <c r="S433" i="4"/>
  <c r="S123" i="4"/>
  <c r="T283" i="4"/>
  <c r="T320" i="4"/>
  <c r="S40" i="4"/>
  <c r="T243" i="4"/>
  <c r="T54" i="4"/>
  <c r="S244" i="4"/>
  <c r="S529" i="4"/>
  <c r="T576" i="4"/>
  <c r="T70" i="4"/>
  <c r="S378" i="4"/>
  <c r="S253" i="4"/>
  <c r="T293" i="4"/>
  <c r="T538" i="4"/>
  <c r="T506" i="4"/>
  <c r="S516" i="4"/>
  <c r="S300" i="4"/>
  <c r="S62" i="4"/>
  <c r="T99" i="4"/>
  <c r="S88" i="4"/>
  <c r="S30" i="4"/>
  <c r="S470" i="4"/>
  <c r="S428" i="4"/>
  <c r="S408" i="4"/>
  <c r="T451" i="4"/>
  <c r="T49" i="4"/>
  <c r="S369" i="4"/>
  <c r="T147" i="4"/>
  <c r="S512" i="4"/>
  <c r="S31" i="4"/>
  <c r="T479" i="4"/>
  <c r="S544" i="4"/>
  <c r="S376" i="4"/>
  <c r="T470" i="4"/>
  <c r="T305" i="4"/>
  <c r="T125" i="4"/>
  <c r="S152" i="4"/>
  <c r="S261" i="5"/>
  <c r="T261" i="5"/>
  <c r="S145" i="5"/>
  <c r="T145" i="5"/>
  <c r="T215" i="5"/>
  <c r="S215" i="5"/>
  <c r="S2" i="5"/>
  <c r="T2" i="5"/>
  <c r="T247" i="5"/>
  <c r="T150" i="5"/>
  <c r="T338" i="5"/>
  <c r="T135" i="5"/>
  <c r="S135" i="5"/>
  <c r="T126" i="5"/>
  <c r="S168" i="5"/>
  <c r="T535" i="5"/>
  <c r="S510" i="5"/>
  <c r="S629" i="5"/>
  <c r="S127" i="5"/>
  <c r="T230" i="5"/>
  <c r="T436" i="5"/>
  <c r="S65" i="5"/>
  <c r="S555" i="5"/>
  <c r="T504" i="5"/>
  <c r="T450" i="5"/>
  <c r="S450" i="5"/>
  <c r="S6" i="5"/>
  <c r="T124" i="5"/>
  <c r="S342" i="5"/>
  <c r="T60" i="5"/>
  <c r="S528" i="5"/>
  <c r="T78" i="5"/>
  <c r="S12" i="5"/>
  <c r="T322" i="5"/>
  <c r="T75" i="5"/>
  <c r="T151" i="5"/>
  <c r="T13" i="5"/>
  <c r="T155" i="5"/>
  <c r="S337" i="5"/>
  <c r="S204" i="5"/>
  <c r="T401" i="5"/>
  <c r="T390" i="5"/>
  <c r="T232" i="5"/>
  <c r="T498" i="5"/>
  <c r="S409" i="5"/>
  <c r="S133" i="5"/>
  <c r="T224" i="5"/>
  <c r="T522" i="5"/>
  <c r="S641" i="5"/>
  <c r="S286" i="5"/>
  <c r="T153" i="5"/>
  <c r="S422" i="5"/>
  <c r="T209" i="5"/>
  <c r="S506" i="5"/>
  <c r="T24" i="5"/>
  <c r="T348" i="5"/>
  <c r="S519" i="5"/>
  <c r="T205" i="5"/>
  <c r="T427" i="5"/>
  <c r="T69" i="5"/>
  <c r="T610" i="5"/>
  <c r="T103" i="5"/>
  <c r="S169" i="5"/>
  <c r="T353" i="5"/>
  <c r="T364" i="5"/>
  <c r="S150" i="5"/>
  <c r="S504" i="5"/>
  <c r="S522" i="5"/>
  <c r="S52" i="5"/>
  <c r="S241" i="5"/>
  <c r="T313" i="5"/>
  <c r="S265" i="4"/>
  <c r="T265" i="4"/>
  <c r="T148" i="4"/>
  <c r="S148" i="4"/>
  <c r="T513" i="4"/>
  <c r="S513" i="4"/>
  <c r="S16" i="4"/>
  <c r="T361" i="4"/>
  <c r="S505" i="4"/>
  <c r="S201" i="4"/>
  <c r="T45" i="4"/>
  <c r="S474" i="4"/>
  <c r="T383" i="4"/>
  <c r="S181" i="4"/>
  <c r="S154" i="4"/>
  <c r="S539" i="4"/>
  <c r="T159" i="4"/>
  <c r="S177" i="4"/>
  <c r="T544" i="4"/>
  <c r="S146" i="4"/>
  <c r="T141" i="4"/>
  <c r="S203" i="4"/>
  <c r="S538" i="4"/>
  <c r="T368" i="4"/>
  <c r="S506" i="4"/>
  <c r="S561" i="4"/>
  <c r="S232" i="4"/>
  <c r="S347" i="4"/>
  <c r="S54" i="4"/>
  <c r="T91" i="4"/>
  <c r="S366" i="4"/>
  <c r="S169" i="4"/>
  <c r="T463" i="4"/>
  <c r="T277" i="4"/>
  <c r="S205" i="4"/>
  <c r="T307" i="4"/>
  <c r="S458" i="4"/>
  <c r="S385" i="4"/>
  <c r="S593" i="4"/>
  <c r="S313" i="4"/>
  <c r="S268" i="4"/>
  <c r="S84" i="4"/>
  <c r="S104" i="4"/>
  <c r="T359" i="4"/>
  <c r="T264" i="4"/>
  <c r="S480" i="4"/>
  <c r="S105" i="4"/>
  <c r="T83" i="4"/>
  <c r="S95" i="4"/>
  <c r="T415" i="4"/>
  <c r="T17" i="4"/>
  <c r="T298" i="5"/>
  <c r="S298" i="5"/>
  <c r="T61" i="5"/>
  <c r="S61" i="5"/>
  <c r="T355" i="5"/>
  <c r="T274" i="5"/>
  <c r="S274" i="5"/>
  <c r="T117" i="5"/>
  <c r="S117" i="5"/>
  <c r="T352" i="5"/>
  <c r="S352" i="5"/>
  <c r="T114" i="5"/>
  <c r="S114" i="5"/>
  <c r="T19" i="5"/>
  <c r="S152" i="5"/>
  <c r="S292" i="5"/>
  <c r="T106" i="5"/>
  <c r="T183" i="5"/>
  <c r="S250" i="5"/>
  <c r="S7" i="5"/>
  <c r="S667" i="5"/>
  <c r="T471" i="5"/>
  <c r="S104" i="5"/>
  <c r="S186" i="5"/>
  <c r="S180" i="5"/>
  <c r="S233" i="5"/>
  <c r="S279" i="5"/>
  <c r="T309" i="5"/>
  <c r="S291" i="5"/>
  <c r="S75" i="5"/>
  <c r="S13" i="5"/>
  <c r="T66" i="5"/>
  <c r="S378" i="5"/>
  <c r="T56" i="5"/>
  <c r="S390" i="5"/>
  <c r="S517" i="5"/>
  <c r="T402" i="5"/>
  <c r="T95" i="5"/>
  <c r="T286" i="5"/>
  <c r="S396" i="5"/>
  <c r="S77" i="5"/>
  <c r="T218" i="5"/>
  <c r="S348" i="5"/>
  <c r="T519" i="5"/>
  <c r="S205" i="5"/>
  <c r="S69" i="5"/>
  <c r="S190" i="5"/>
  <c r="T347" i="5"/>
  <c r="S329" i="5"/>
  <c r="S425" i="5"/>
  <c r="T33" i="5"/>
  <c r="T131" i="5"/>
  <c r="T385" i="5"/>
  <c r="S589" i="5"/>
  <c r="S74" i="5"/>
  <c r="S377" i="5"/>
  <c r="S299" i="5"/>
  <c r="S304" i="5"/>
  <c r="T304" i="5"/>
  <c r="S27" i="5"/>
  <c r="S217" i="5"/>
  <c r="S612" i="5"/>
  <c r="S593" i="5"/>
  <c r="S321" i="5"/>
  <c r="S649" i="4"/>
  <c r="T649" i="4"/>
  <c r="S251" i="4"/>
  <c r="T251" i="4"/>
  <c r="S6" i="4"/>
  <c r="T227" i="4"/>
  <c r="S126" i="4"/>
  <c r="T286" i="4"/>
  <c r="T371" i="4"/>
  <c r="T257" i="4"/>
  <c r="T18" i="4"/>
  <c r="T16" i="4"/>
  <c r="T212" i="4"/>
  <c r="T242" i="4"/>
  <c r="S35" i="4"/>
  <c r="S94" i="4"/>
  <c r="T122" i="4"/>
  <c r="T420" i="4"/>
  <c r="T93" i="4"/>
  <c r="S239" i="4"/>
  <c r="T578" i="4"/>
  <c r="S70" i="4"/>
  <c r="T252" i="4"/>
  <c r="T561" i="4"/>
  <c r="S233" i="4"/>
  <c r="T201" i="4"/>
  <c r="T334" i="4"/>
  <c r="S78" i="4"/>
  <c r="T260" i="4"/>
  <c r="T366" i="4"/>
  <c r="S92" i="4"/>
  <c r="T228" i="4"/>
  <c r="T476" i="4"/>
  <c r="S180" i="4"/>
  <c r="S518" i="4"/>
  <c r="S319" i="4"/>
  <c r="S209" i="4"/>
  <c r="S168" i="4"/>
  <c r="S392" i="4"/>
  <c r="S372" i="4"/>
  <c r="S87" i="4"/>
  <c r="S454" i="4"/>
  <c r="T438" i="4"/>
  <c r="T174" i="4"/>
  <c r="T97" i="4"/>
  <c r="S280" i="4"/>
  <c r="S74" i="4"/>
  <c r="S425" i="4"/>
  <c r="S260" i="4"/>
  <c r="S549" i="4"/>
  <c r="S158" i="5"/>
  <c r="T158" i="5"/>
  <c r="T480" i="5"/>
  <c r="S480" i="5"/>
  <c r="S426" i="5"/>
  <c r="T426" i="5"/>
  <c r="T136" i="5"/>
  <c r="T388" i="5"/>
  <c r="T449" i="5"/>
  <c r="S449" i="5"/>
  <c r="S253" i="5"/>
  <c r="T253" i="5"/>
  <c r="S521" i="5"/>
  <c r="T521" i="5"/>
  <c r="T345" i="5"/>
  <c r="S499" i="5"/>
  <c r="T170" i="5"/>
  <c r="T144" i="5"/>
  <c r="T502" i="5"/>
  <c r="S484" i="5"/>
  <c r="S43" i="5"/>
  <c r="T164" i="5"/>
  <c r="T413" i="5"/>
  <c r="T216" i="5"/>
  <c r="S201" i="5"/>
  <c r="T201" i="5"/>
  <c r="T316" i="5"/>
  <c r="T152" i="5"/>
  <c r="S486" i="5"/>
  <c r="T381" i="5"/>
  <c r="T497" i="5"/>
  <c r="T141" i="5"/>
  <c r="T254" i="5"/>
  <c r="S330" i="5"/>
  <c r="S435" i="5"/>
  <c r="T252" i="5"/>
  <c r="T412" i="5"/>
  <c r="S208" i="5"/>
  <c r="S237" i="5"/>
  <c r="S349" i="5"/>
  <c r="T240" i="5"/>
  <c r="S160" i="5"/>
  <c r="T101" i="5"/>
  <c r="T291" i="5"/>
  <c r="S296" i="5"/>
  <c r="S177" i="5"/>
  <c r="S616" i="5"/>
  <c r="T107" i="5"/>
  <c r="S42" i="5"/>
  <c r="T523" i="5"/>
  <c r="S58" i="5"/>
  <c r="S115" i="5"/>
  <c r="T228" i="5"/>
  <c r="S212" i="5"/>
  <c r="T57" i="5"/>
  <c r="S497" i="5"/>
  <c r="S319" i="5"/>
  <c r="S583" i="5"/>
  <c r="T583" i="5"/>
  <c r="T485" i="5"/>
  <c r="T418" i="5"/>
  <c r="S389" i="5"/>
  <c r="S407" i="5"/>
  <c r="T294" i="5"/>
  <c r="T53" i="5"/>
  <c r="S202" i="5"/>
  <c r="T190" i="5"/>
  <c r="S347" i="5"/>
  <c r="S54" i="5"/>
  <c r="S229" i="5"/>
  <c r="T566" i="5"/>
  <c r="T100" i="5"/>
  <c r="S443" i="5"/>
  <c r="T67" i="5"/>
  <c r="S164" i="5"/>
  <c r="S17" i="5"/>
  <c r="S388" i="5"/>
  <c r="S32" i="5"/>
  <c r="T130" i="5"/>
  <c r="T288" i="5"/>
  <c r="T638" i="4"/>
  <c r="S638" i="4"/>
  <c r="S331" i="4"/>
  <c r="T331" i="4"/>
  <c r="S393" i="4"/>
  <c r="S18" i="4"/>
  <c r="S514" i="4"/>
  <c r="S247" i="4"/>
  <c r="S304" i="4"/>
  <c r="T524" i="4"/>
  <c r="S578" i="4"/>
  <c r="T233" i="4"/>
  <c r="S336" i="4"/>
  <c r="S210" i="4"/>
  <c r="S187" i="4"/>
  <c r="S217" i="4"/>
  <c r="T180" i="4"/>
  <c r="T192" i="4"/>
  <c r="T10" i="4"/>
  <c r="S46" i="4"/>
  <c r="S455" i="4"/>
  <c r="T110" i="5"/>
  <c r="S110" i="5"/>
  <c r="S408" i="5"/>
  <c r="T408" i="5"/>
  <c r="T178" i="5"/>
  <c r="S178" i="5"/>
  <c r="T20" i="5"/>
  <c r="S20" i="5"/>
  <c r="S264" i="5"/>
  <c r="T264" i="5"/>
  <c r="S302" i="5"/>
  <c r="T302" i="5"/>
  <c r="S268" i="5"/>
  <c r="T268" i="5"/>
  <c r="S44" i="5"/>
  <c r="T44" i="5"/>
  <c r="S595" i="5"/>
  <c r="T595" i="5"/>
  <c r="T226" i="5"/>
  <c r="S226" i="5"/>
  <c r="T567" i="5"/>
  <c r="T23" i="5"/>
  <c r="S413" i="5"/>
  <c r="T368" i="5"/>
  <c r="T105" i="5"/>
  <c r="T235" i="5"/>
  <c r="T372" i="5"/>
  <c r="T329" i="5"/>
  <c r="S479" i="5"/>
  <c r="T479" i="5"/>
  <c r="T409" i="5"/>
  <c r="T540" i="5"/>
  <c r="T514" i="5"/>
  <c r="T585" i="5"/>
  <c r="T277" i="5"/>
  <c r="T452" i="5"/>
  <c r="S146" i="5"/>
  <c r="T17" i="5"/>
  <c r="S68" i="5"/>
  <c r="S485" i="5"/>
  <c r="T389" i="5"/>
  <c r="T407" i="5"/>
  <c r="S294" i="5"/>
  <c r="S53" i="5"/>
  <c r="T204" i="5"/>
  <c r="T202" i="5"/>
  <c r="S124" i="5"/>
  <c r="S247" i="5"/>
  <c r="S91" i="5"/>
  <c r="T616" i="5"/>
  <c r="T221" i="5"/>
  <c r="T374" i="5"/>
  <c r="S345" i="5"/>
  <c r="S262" i="5"/>
  <c r="S221" i="5"/>
  <c r="T559" i="5"/>
  <c r="S559" i="5"/>
  <c r="S143" i="5"/>
  <c r="T143" i="5"/>
  <c r="T220" i="5"/>
  <c r="S220" i="5"/>
  <c r="T192" i="5"/>
  <c r="S192" i="5"/>
  <c r="T3" i="5"/>
  <c r="S3" i="5"/>
  <c r="S116" i="5"/>
  <c r="T19" i="4"/>
  <c r="S19" i="4"/>
  <c r="T116" i="5"/>
  <c r="S56" i="4"/>
  <c r="T101" i="4"/>
  <c r="S101" i="4"/>
  <c r="T260" i="5"/>
  <c r="S260" i="5"/>
  <c r="T63" i="4"/>
  <c r="S63" i="4"/>
  <c r="T382" i="5"/>
  <c r="S382" i="5"/>
  <c r="T547" i="5"/>
  <c r="S547" i="5"/>
  <c r="T447" i="5"/>
  <c r="S447" i="5"/>
  <c r="T665" i="5"/>
  <c r="S665" i="5"/>
  <c r="T442" i="5"/>
  <c r="S442" i="5"/>
  <c r="T84" i="5"/>
  <c r="S84" i="5"/>
  <c r="T399" i="5"/>
  <c r="S399" i="5"/>
  <c r="T341" i="5"/>
  <c r="S341" i="5"/>
  <c r="S71" i="4"/>
  <c r="T71" i="4"/>
  <c r="T163" i="5"/>
  <c r="S163" i="5"/>
  <c r="T375" i="5"/>
  <c r="S375" i="5"/>
  <c r="T437" i="5"/>
  <c r="S437" i="5"/>
  <c r="S496" i="5"/>
  <c r="T496" i="5"/>
  <c r="T191" i="5"/>
  <c r="S191" i="5"/>
  <c r="T310" i="5"/>
  <c r="S310" i="5"/>
  <c r="S416" i="5"/>
  <c r="T416" i="5"/>
  <c r="T87" i="5"/>
  <c r="S87" i="5"/>
  <c r="T489" i="5"/>
  <c r="S489" i="5"/>
  <c r="T16" i="5"/>
  <c r="S16" i="5"/>
  <c r="T251" i="5"/>
  <c r="S251" i="5"/>
  <c r="C9" i="6" l="1"/>
  <c r="C19" i="6"/>
  <c r="C17" i="6"/>
  <c r="C11" i="6"/>
  <c r="C6" i="6"/>
  <c r="C10" i="6"/>
  <c r="C28" i="6"/>
  <c r="C27" i="6"/>
  <c r="C8" i="6"/>
  <c r="C2" i="6"/>
  <c r="C4" i="6"/>
  <c r="C23" i="6"/>
  <c r="C3" i="6"/>
  <c r="C15" i="6"/>
  <c r="C24" i="6"/>
  <c r="C5" i="6"/>
  <c r="C12" i="6"/>
  <c r="C7" i="6"/>
  <c r="C29" i="6"/>
  <c r="C14" i="6"/>
  <c r="C18" i="6"/>
  <c r="C25" i="6"/>
  <c r="C16" i="6"/>
  <c r="C13" i="6"/>
  <c r="C26" i="6"/>
  <c r="C21" i="6"/>
  <c r="Z29" i="4"/>
  <c r="B2" i="6"/>
  <c r="Z15" i="4"/>
  <c r="Z10" i="4"/>
  <c r="Z3" i="4"/>
  <c r="Z4" i="4"/>
  <c r="Z12" i="4"/>
  <c r="Z27" i="4"/>
  <c r="Z31" i="4"/>
  <c r="B13" i="6"/>
  <c r="B27" i="6"/>
  <c r="B15" i="6"/>
  <c r="B18" i="6"/>
  <c r="B11" i="6"/>
  <c r="B3" i="6"/>
  <c r="B28" i="6"/>
  <c r="B6" i="6"/>
  <c r="B7" i="6"/>
  <c r="B17" i="6"/>
  <c r="B8" i="6"/>
  <c r="B12" i="6"/>
  <c r="B29" i="6"/>
  <c r="B19" i="6"/>
  <c r="B14" i="6"/>
  <c r="B16" i="6"/>
  <c r="B4" i="6"/>
  <c r="B9" i="6"/>
  <c r="B20" i="6"/>
  <c r="B10" i="6"/>
  <c r="Z13" i="4"/>
  <c r="Z23" i="4"/>
  <c r="Z8" i="4"/>
  <c r="B25" i="6"/>
  <c r="Z6" i="4"/>
  <c r="Z19" i="4"/>
  <c r="Z24" i="4"/>
  <c r="Z30" i="4"/>
  <c r="B22" i="6"/>
  <c r="Z16" i="4"/>
  <c r="Z17" i="4"/>
  <c r="Z26" i="4"/>
  <c r="Z28" i="4"/>
  <c r="B26" i="6"/>
  <c r="B24" i="6"/>
  <c r="B21" i="6"/>
  <c r="B5" i="6"/>
  <c r="B23" i="6"/>
  <c r="Z9" i="4"/>
  <c r="Z18" i="4"/>
  <c r="Z7" i="4"/>
  <c r="Z21" i="4"/>
  <c r="Z14" i="4"/>
  <c r="Z20" i="4"/>
  <c r="Z22" i="4"/>
  <c r="Z1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<sst xmlns="http://schemas.openxmlformats.org/spreadsheetml/2006/main" count="39897" uniqueCount="8049">
  <si>
    <t>Name</t>
  </si>
  <si>
    <t>Event</t>
  </si>
  <si>
    <t>Time</t>
  </si>
  <si>
    <t>Qualification</t>
  </si>
  <si>
    <t>Meet</t>
  </si>
  <si>
    <t>Date</t>
  </si>
  <si>
    <t>Fixed Time</t>
  </si>
  <si>
    <t>Sex</t>
  </si>
  <si>
    <t>RQAL</t>
  </si>
  <si>
    <t>team</t>
  </si>
  <si>
    <t>Max Marrujo</t>
  </si>
  <si>
    <t>50 Y Free</t>
  </si>
  <si>
    <t>22.31</t>
  </si>
  <si>
    <t>Apex Friendship High School</t>
  </si>
  <si>
    <t>100 Y Free</t>
  </si>
  <si>
    <t>47.96</t>
  </si>
  <si>
    <t>200 Y Free</t>
  </si>
  <si>
    <t>1:40.44</t>
  </si>
  <si>
    <t>500 Y Free</t>
  </si>
  <si>
    <t>4:33.50</t>
  </si>
  <si>
    <t>100 Y Back</t>
  </si>
  <si>
    <t>52.28</t>
  </si>
  <si>
    <t>100 Y Breast</t>
  </si>
  <si>
    <t>59.85</t>
  </si>
  <si>
    <t>100 Y Fly</t>
  </si>
  <si>
    <t>53.99</t>
  </si>
  <si>
    <t>200 Y IM</t>
  </si>
  <si>
    <t>1:53.41</t>
  </si>
  <si>
    <t>Rowan Diacumakos</t>
  </si>
  <si>
    <t>22.22</t>
  </si>
  <si>
    <t>47.85</t>
  </si>
  <si>
    <t>1:42.31</t>
  </si>
  <si>
    <t>4:42.66</t>
  </si>
  <si>
    <t>56.32</t>
  </si>
  <si>
    <t>1:03.72</t>
  </si>
  <si>
    <t>51.59</t>
  </si>
  <si>
    <t>1:56.41</t>
  </si>
  <si>
    <t>Christian Marrujo</t>
  </si>
  <si>
    <t>22.73</t>
  </si>
  <si>
    <t>49.19</t>
  </si>
  <si>
    <t>1:45.41</t>
  </si>
  <si>
    <t>4:44.58</t>
  </si>
  <si>
    <t>52.51</t>
  </si>
  <si>
    <t>1:04.95</t>
  </si>
  <si>
    <t>54.06</t>
  </si>
  <si>
    <t>1:56.42</t>
  </si>
  <si>
    <t>Cole Tangeman</t>
  </si>
  <si>
    <t>22.35</t>
  </si>
  <si>
    <t>48.76</t>
  </si>
  <si>
    <t>1:43.83</t>
  </si>
  <si>
    <t>4:43.97</t>
  </si>
  <si>
    <t>52.24</t>
  </si>
  <si>
    <t>1:06.24</t>
  </si>
  <si>
    <t>53.32</t>
  </si>
  <si>
    <t>2:00.08</t>
  </si>
  <si>
    <t>Brady Tangeman</t>
  </si>
  <si>
    <t>23.91</t>
  </si>
  <si>
    <t>52.66</t>
  </si>
  <si>
    <t>1:59.21</t>
  </si>
  <si>
    <t>5:19.07</t>
  </si>
  <si>
    <t>51.84</t>
  </si>
  <si>
    <t>1:07.27</t>
  </si>
  <si>
    <t>54.00</t>
  </si>
  <si>
    <t>2:00.54</t>
  </si>
  <si>
    <t>Cohen Singletary</t>
  </si>
  <si>
    <t>21.59</t>
  </si>
  <si>
    <t>46.82</t>
  </si>
  <si>
    <t>1:43.65</t>
  </si>
  <si>
    <t>4:46.72</t>
  </si>
  <si>
    <t>58.78</t>
  </si>
  <si>
    <t>1:04.20</t>
  </si>
  <si>
    <t>55.39</t>
  </si>
  <si>
    <t>2:03.15</t>
  </si>
  <si>
    <t>Brennan Rothchild</t>
  </si>
  <si>
    <t>24.66</t>
  </si>
  <si>
    <t>52.30</t>
  </si>
  <si>
    <t>1:55.83</t>
  </si>
  <si>
    <t>5:09.06</t>
  </si>
  <si>
    <t>55.30</t>
  </si>
  <si>
    <t>1:01.83</t>
  </si>
  <si>
    <t>1:02.67</t>
  </si>
  <si>
    <t>2:00.86</t>
  </si>
  <si>
    <t>Colton Allen</t>
  </si>
  <si>
    <t>25.80</t>
  </si>
  <si>
    <t>56.19</t>
  </si>
  <si>
    <t>1:59.70</t>
  </si>
  <si>
    <t>5:17.45</t>
  </si>
  <si>
    <t>58.86</t>
  </si>
  <si>
    <t>1:12.80</t>
  </si>
  <si>
    <t>1:01.53</t>
  </si>
  <si>
    <t>2:11.77</t>
  </si>
  <si>
    <t>Conrad Heinzerling</t>
  </si>
  <si>
    <t>24.96</t>
  </si>
  <si>
    <t>53.61</t>
  </si>
  <si>
    <t>1:59.69</t>
  </si>
  <si>
    <t>57.95</t>
  </si>
  <si>
    <t>1:29.67</t>
  </si>
  <si>
    <t>1:06.59</t>
  </si>
  <si>
    <t>2:19.13</t>
  </si>
  <si>
    <t>William Benzing</t>
  </si>
  <si>
    <t>24.89</t>
  </si>
  <si>
    <t>54.61</t>
  </si>
  <si>
    <t>2:00.14</t>
  </si>
  <si>
    <t>5:47.86</t>
  </si>
  <si>
    <t>1:04.09</t>
  </si>
  <si>
    <t>1:13.29</t>
  </si>
  <si>
    <t>1:04.50</t>
  </si>
  <si>
    <t>2:15.87</t>
  </si>
  <si>
    <t>Leo Mack</t>
  </si>
  <si>
    <t>24.36</t>
  </si>
  <si>
    <t>53.62</t>
  </si>
  <si>
    <t>2:02.81</t>
  </si>
  <si>
    <t>1:09.92</t>
  </si>
  <si>
    <t>1:06.37</t>
  </si>
  <si>
    <t>2:25.83</t>
  </si>
  <si>
    <t>Owen Ziegler</t>
  </si>
  <si>
    <t>25.49</t>
  </si>
  <si>
    <t>58.16</t>
  </si>
  <si>
    <t>2:17.85</t>
  </si>
  <si>
    <t>1:03.90</t>
  </si>
  <si>
    <t>2:24.53</t>
  </si>
  <si>
    <t>Denver Phillips</t>
  </si>
  <si>
    <t>25.31</t>
  </si>
  <si>
    <t>57.23</t>
  </si>
  <si>
    <t>2:07.71</t>
  </si>
  <si>
    <t>5:49.81</t>
  </si>
  <si>
    <t>1:07.19</t>
  </si>
  <si>
    <t>1:23.92</t>
  </si>
  <si>
    <t>1:05.47</t>
  </si>
  <si>
    <t>2:33.64</t>
  </si>
  <si>
    <t>Alex Osman</t>
  </si>
  <si>
    <t>25.28</t>
  </si>
  <si>
    <t>2:03.28</t>
  </si>
  <si>
    <t>5:51.31</t>
  </si>
  <si>
    <t>1:04.07</t>
  </si>
  <si>
    <t>1:16.48</t>
  </si>
  <si>
    <t>1:05.25</t>
  </si>
  <si>
    <t>2:16.05</t>
  </si>
  <si>
    <t>Owen Asher</t>
  </si>
  <si>
    <t>25.41</t>
  </si>
  <si>
    <t>59.53</t>
  </si>
  <si>
    <t>1:24.69</t>
  </si>
  <si>
    <t>Nathan Scudder</t>
  </si>
  <si>
    <t>26.00</t>
  </si>
  <si>
    <t>8:15.07</t>
  </si>
  <si>
    <t>1:23.18</t>
  </si>
  <si>
    <t>Sohan Jogi</t>
  </si>
  <si>
    <t>29.39</t>
  </si>
  <si>
    <t>1:10.34</t>
  </si>
  <si>
    <t>1:20.79</t>
  </si>
  <si>
    <t>1:25.08</t>
  </si>
  <si>
    <t>1:41.20</t>
  </si>
  <si>
    <t>3:10.18</t>
  </si>
  <si>
    <t>Ruhaann Singh</t>
  </si>
  <si>
    <t>32.38</t>
  </si>
  <si>
    <t>1:17.90</t>
  </si>
  <si>
    <t>1:31.68</t>
  </si>
  <si>
    <t>Igor Ermolaev</t>
  </si>
  <si>
    <t>34.24</t>
  </si>
  <si>
    <t>1:13.24</t>
  </si>
  <si>
    <t>1:20.97</t>
  </si>
  <si>
    <t>1:33.76</t>
  </si>
  <si>
    <t>1:35.82</t>
  </si>
  <si>
    <t>3:17.58</t>
  </si>
  <si>
    <t>Nate Ashton</t>
  </si>
  <si>
    <t>31.97</t>
  </si>
  <si>
    <t>1:17.70</t>
  </si>
  <si>
    <t>1:40.38</t>
  </si>
  <si>
    <t>Owen Mitchell</t>
  </si>
  <si>
    <t>33.23</t>
  </si>
  <si>
    <t>1:18.13</t>
  </si>
  <si>
    <t>1:48.66</t>
  </si>
  <si>
    <t>1:49.28</t>
  </si>
  <si>
    <t>Tejas Kasiviswanathan</t>
  </si>
  <si>
    <t>39.04</t>
  </si>
  <si>
    <t>1:27.20</t>
  </si>
  <si>
    <t>Sydney Holfelder</t>
  </si>
  <si>
    <t>23.42</t>
  </si>
  <si>
    <t>50.99</t>
  </si>
  <si>
    <t>1:49.98</t>
  </si>
  <si>
    <t>4:59.28</t>
  </si>
  <si>
    <t>56.94</t>
  </si>
  <si>
    <t>1:07.46</t>
  </si>
  <si>
    <t>56.84</t>
  </si>
  <si>
    <t>2:02.76</t>
  </si>
  <si>
    <t>Nicole Zettel</t>
  </si>
  <si>
    <t>23.95</t>
  </si>
  <si>
    <t>50.95</t>
  </si>
  <si>
    <t>1:47.80</t>
  </si>
  <si>
    <t>4:46.58</t>
  </si>
  <si>
    <t>55.87</t>
  </si>
  <si>
    <t>1:06.76</t>
  </si>
  <si>
    <t>54.25</t>
  </si>
  <si>
    <t>1:59.27</t>
  </si>
  <si>
    <t>Carson Broadbent</t>
  </si>
  <si>
    <t>26.35</t>
  </si>
  <si>
    <t>57.42</t>
  </si>
  <si>
    <t>2:04.69</t>
  </si>
  <si>
    <t>5:21.57</t>
  </si>
  <si>
    <t>58.64</t>
  </si>
  <si>
    <t>1:11.37</t>
  </si>
  <si>
    <t>59.20</t>
  </si>
  <si>
    <t>2:11.18</t>
  </si>
  <si>
    <t>Annabelle Martin</t>
  </si>
  <si>
    <t>27.02</t>
  </si>
  <si>
    <t>57.85</t>
  </si>
  <si>
    <t>2:01.63</t>
  </si>
  <si>
    <t>5:16.71</t>
  </si>
  <si>
    <t>1:04.94</t>
  </si>
  <si>
    <t>1:07.60</t>
  </si>
  <si>
    <t>1:03.01</t>
  </si>
  <si>
    <t>2:13.87</t>
  </si>
  <si>
    <t>Addison Holland</t>
  </si>
  <si>
    <t>25.60</t>
  </si>
  <si>
    <t>56.24</t>
  </si>
  <si>
    <t>2:05.21</t>
  </si>
  <si>
    <t>5:41.46</t>
  </si>
  <si>
    <t>1:02.82</t>
  </si>
  <si>
    <t>1:09.54</t>
  </si>
  <si>
    <t>59.19</t>
  </si>
  <si>
    <t>2:16.91</t>
  </si>
  <si>
    <t>Lakshmi Prasanth</t>
  </si>
  <si>
    <t>26.04</t>
  </si>
  <si>
    <t>56.29</t>
  </si>
  <si>
    <t>2:02.93</t>
  </si>
  <si>
    <t>5:31.95</t>
  </si>
  <si>
    <t>1:01.77</t>
  </si>
  <si>
    <t>1:18.34</t>
  </si>
  <si>
    <t>1:04.05</t>
  </si>
  <si>
    <t>2:18.87</t>
  </si>
  <si>
    <t>Yasmin Mouline</t>
  </si>
  <si>
    <t>25.64</t>
  </si>
  <si>
    <t>55.91</t>
  </si>
  <si>
    <t>2:03.59</t>
  </si>
  <si>
    <t>5:36.66</t>
  </si>
  <si>
    <t>1:01.29</t>
  </si>
  <si>
    <t>1:19.99</t>
  </si>
  <si>
    <t>1:00.29</t>
  </si>
  <si>
    <t>2:23.49</t>
  </si>
  <si>
    <t>Lyla Holfelder</t>
  </si>
  <si>
    <t>26.01</t>
  </si>
  <si>
    <t>57.16</t>
  </si>
  <si>
    <t>2:10.60</t>
  </si>
  <si>
    <t>5:38.83</t>
  </si>
  <si>
    <t>1:05.86</t>
  </si>
  <si>
    <t>1:17.11</t>
  </si>
  <si>
    <t>1:14.82</t>
  </si>
  <si>
    <t>2:29.84</t>
  </si>
  <si>
    <t>Delainey Gilreath</t>
  </si>
  <si>
    <t>25.92</t>
  </si>
  <si>
    <t>57.10</t>
  </si>
  <si>
    <t>2:11.08</t>
  </si>
  <si>
    <t>5:38.54</t>
  </si>
  <si>
    <t>1:08.70</t>
  </si>
  <si>
    <t>1:15.61</t>
  </si>
  <si>
    <t>59.93</t>
  </si>
  <si>
    <t>2:22.65</t>
  </si>
  <si>
    <t>Elise Risner</t>
  </si>
  <si>
    <t>25.94</t>
  </si>
  <si>
    <t>55.83</t>
  </si>
  <si>
    <t>2:02.04</t>
  </si>
  <si>
    <t>5:21.19</t>
  </si>
  <si>
    <t>1:02.89</t>
  </si>
  <si>
    <t>1:18.49</t>
  </si>
  <si>
    <t>1:07.25</t>
  </si>
  <si>
    <t>2:21.68</t>
  </si>
  <si>
    <t>Sarah paroly</t>
  </si>
  <si>
    <t>26.29</t>
  </si>
  <si>
    <t>57.49</t>
  </si>
  <si>
    <t>2:03.66</t>
  </si>
  <si>
    <t>5:31.74</t>
  </si>
  <si>
    <t>1:06.17</t>
  </si>
  <si>
    <t>1:18.28</t>
  </si>
  <si>
    <t>1:09.60</t>
  </si>
  <si>
    <t>2:24.18</t>
  </si>
  <si>
    <t>Lio Wright</t>
  </si>
  <si>
    <t>26.64</t>
  </si>
  <si>
    <t>59.51</t>
  </si>
  <si>
    <t>2:07.48</t>
  </si>
  <si>
    <t>5:49.06</t>
  </si>
  <si>
    <t>1:06.95</t>
  </si>
  <si>
    <t>1:27.88</t>
  </si>
  <si>
    <t>1:06.06</t>
  </si>
  <si>
    <t>2:29.97</t>
  </si>
  <si>
    <t>Carly Mack</t>
  </si>
  <si>
    <t>27.04</t>
  </si>
  <si>
    <t>1:00.41</t>
  </si>
  <si>
    <t>2:25.41</t>
  </si>
  <si>
    <t>8:05.34</t>
  </si>
  <si>
    <t>1:11.00</t>
  </si>
  <si>
    <t>1:27.36</t>
  </si>
  <si>
    <t>1:11.67</t>
  </si>
  <si>
    <t>2:39.92</t>
  </si>
  <si>
    <t>Hannah Bradley</t>
  </si>
  <si>
    <t>27.85</t>
  </si>
  <si>
    <t>59.08</t>
  </si>
  <si>
    <t>2:06.08</t>
  </si>
  <si>
    <t>5:34.14</t>
  </si>
  <si>
    <t>1:15.68</t>
  </si>
  <si>
    <t>1:23.57</t>
  </si>
  <si>
    <t>1:06.87</t>
  </si>
  <si>
    <t>2:28.76</t>
  </si>
  <si>
    <t>Michaela McNally</t>
  </si>
  <si>
    <t>28.57</t>
  </si>
  <si>
    <t>1:02.60</t>
  </si>
  <si>
    <t>2:21.83</t>
  </si>
  <si>
    <t>6:43.50</t>
  </si>
  <si>
    <t>1:10.56</t>
  </si>
  <si>
    <t>1:29.19</t>
  </si>
  <si>
    <t>1:18.93</t>
  </si>
  <si>
    <t>2:37.86</t>
  </si>
  <si>
    <t>Maya Blair</t>
  </si>
  <si>
    <t>28.71</t>
  </si>
  <si>
    <t>1:02.76</t>
  </si>
  <si>
    <t>2:19.72</t>
  </si>
  <si>
    <t>6:25.23</t>
  </si>
  <si>
    <t>1:18.12</t>
  </si>
  <si>
    <t>1:28.83</t>
  </si>
  <si>
    <t>1:13.33</t>
  </si>
  <si>
    <t>2:51.99</t>
  </si>
  <si>
    <t>Shruti Joseph</t>
  </si>
  <si>
    <t>28.43</t>
  </si>
  <si>
    <t>1:00.95</t>
  </si>
  <si>
    <t>2:17.02</t>
  </si>
  <si>
    <t>6:06.25</t>
  </si>
  <si>
    <t>1:10.66</t>
  </si>
  <si>
    <t>1:22.16</t>
  </si>
  <si>
    <t>1:10.06</t>
  </si>
  <si>
    <t>2:33.20</t>
  </si>
  <si>
    <t>Eden Andrzejewski</t>
  </si>
  <si>
    <t>31.50</t>
  </si>
  <si>
    <t>1:05.57</t>
  </si>
  <si>
    <t>2:23.33</t>
  </si>
  <si>
    <t>7:02.04</t>
  </si>
  <si>
    <t>1:12.88</t>
  </si>
  <si>
    <t>1:24.04</t>
  </si>
  <si>
    <t>2:41.08</t>
  </si>
  <si>
    <t>Juliette Kim</t>
  </si>
  <si>
    <t>29.78</t>
  </si>
  <si>
    <t>1:05.10</t>
  </si>
  <si>
    <t>2:32.24</t>
  </si>
  <si>
    <t>1:23.38</t>
  </si>
  <si>
    <t>1:35.05</t>
  </si>
  <si>
    <t>2:54.44</t>
  </si>
  <si>
    <t>Rylee Horvath</t>
  </si>
  <si>
    <t>29.57</t>
  </si>
  <si>
    <t>1:04.60</t>
  </si>
  <si>
    <t>2:20.67</t>
  </si>
  <si>
    <t>6:22.31</t>
  </si>
  <si>
    <t>1:08.54</t>
  </si>
  <si>
    <t>1:22.79</t>
  </si>
  <si>
    <t>2:42.94</t>
  </si>
  <si>
    <t>Stasia Andrzejewski</t>
  </si>
  <si>
    <t>29.48</t>
  </si>
  <si>
    <t>1:05.03</t>
  </si>
  <si>
    <t>2:26.63</t>
  </si>
  <si>
    <t>6:59.89</t>
  </si>
  <si>
    <t>1:13.50</t>
  </si>
  <si>
    <t>1:25.15</t>
  </si>
  <si>
    <t>1:18.10</t>
  </si>
  <si>
    <t>2:38.43</t>
  </si>
  <si>
    <t>Maya Wadhwa</t>
  </si>
  <si>
    <t>28.64</t>
  </si>
  <si>
    <t>1:00.27</t>
  </si>
  <si>
    <t>2:09.47</t>
  </si>
  <si>
    <t>5:55.25</t>
  </si>
  <si>
    <t>1:12.73</t>
  </si>
  <si>
    <t>1:18.67</t>
  </si>
  <si>
    <t>1:08.17</t>
  </si>
  <si>
    <t>2:26.55</t>
  </si>
  <si>
    <t>Anya Joshi</t>
  </si>
  <si>
    <t>31.03</t>
  </si>
  <si>
    <t>1:09.03</t>
  </si>
  <si>
    <t>2:37.96</t>
  </si>
  <si>
    <t>1:14.71</t>
  </si>
  <si>
    <t>1:34.94</t>
  </si>
  <si>
    <t>1:21.30</t>
  </si>
  <si>
    <t>2:50.13</t>
  </si>
  <si>
    <t>Paula Perez Díaz</t>
  </si>
  <si>
    <t>30.66</t>
  </si>
  <si>
    <t>1:11.32</t>
  </si>
  <si>
    <t>1:25.02</t>
  </si>
  <si>
    <t>Peyton Lingenfelter</t>
  </si>
  <si>
    <t>32.69</t>
  </si>
  <si>
    <t>1:11.45</t>
  </si>
  <si>
    <t>2:45.22</t>
  </si>
  <si>
    <t>7:14.42</t>
  </si>
  <si>
    <t>1:28.20</t>
  </si>
  <si>
    <t>1:34.70</t>
  </si>
  <si>
    <t>1:39.92</t>
  </si>
  <si>
    <t>Jamie McGhee</t>
  </si>
  <si>
    <t>30.58</t>
  </si>
  <si>
    <t>1:07.35</t>
  </si>
  <si>
    <t>2:49.35</t>
  </si>
  <si>
    <t>7:05.93</t>
  </si>
  <si>
    <t>1:18.27</t>
  </si>
  <si>
    <t>1:33.87</t>
  </si>
  <si>
    <t>1:19.55</t>
  </si>
  <si>
    <t>2:43.22</t>
  </si>
  <si>
    <t>Maeli Johnson</t>
  </si>
  <si>
    <t>32.50</t>
  </si>
  <si>
    <t>1:14.84</t>
  </si>
  <si>
    <t>Sophia Golfari</t>
  </si>
  <si>
    <t>36.87</t>
  </si>
  <si>
    <t>1:22.55</t>
  </si>
  <si>
    <t>1:38.17</t>
  </si>
  <si>
    <t>Lyn Marube</t>
  </si>
  <si>
    <t>44.05</t>
  </si>
  <si>
    <t>1:55.96</t>
  </si>
  <si>
    <t>C.J Eickhoff</t>
  </si>
  <si>
    <t>23.27</t>
  </si>
  <si>
    <t>Wake Forest High School</t>
  </si>
  <si>
    <t>49.35</t>
  </si>
  <si>
    <t>4:50.88</t>
  </si>
  <si>
    <t>52.89</t>
  </si>
  <si>
    <t>51.92</t>
  </si>
  <si>
    <t>Jack Neudecker</t>
  </si>
  <si>
    <t>24.76</t>
  </si>
  <si>
    <t>54.63</t>
  </si>
  <si>
    <t>1:49.86</t>
  </si>
  <si>
    <t>4:49.99</t>
  </si>
  <si>
    <t>57.07</t>
  </si>
  <si>
    <t>1:11.13</t>
  </si>
  <si>
    <t>58.89</t>
  </si>
  <si>
    <t>2:10.96</t>
  </si>
  <si>
    <t>Yaphet Abebe</t>
  </si>
  <si>
    <t>22.62</t>
  </si>
  <si>
    <t>49.21</t>
  </si>
  <si>
    <t>1:51.72</t>
  </si>
  <si>
    <t>56.25</t>
  </si>
  <si>
    <t>1:06.77</t>
  </si>
  <si>
    <t>55.26</t>
  </si>
  <si>
    <t>2:05.86</t>
  </si>
  <si>
    <t>Brady Schermer</t>
  </si>
  <si>
    <t>22.33</t>
  </si>
  <si>
    <t>52.48</t>
  </si>
  <si>
    <t>1:05.05</t>
  </si>
  <si>
    <t>Gabriel Emery</t>
  </si>
  <si>
    <t>24.18</t>
  </si>
  <si>
    <t>54.62</t>
  </si>
  <si>
    <t>1:02.63</t>
  </si>
  <si>
    <t>Jameson Haines</t>
  </si>
  <si>
    <t>25.16</t>
  </si>
  <si>
    <t>54.76</t>
  </si>
  <si>
    <t>2:02.55</t>
  </si>
  <si>
    <t>6:07.13</t>
  </si>
  <si>
    <t>1:06.68</t>
  </si>
  <si>
    <t>1:25.67</t>
  </si>
  <si>
    <t>1:05.32</t>
  </si>
  <si>
    <t>2:21.99</t>
  </si>
  <si>
    <t>Adam Moujeahid</t>
  </si>
  <si>
    <t>26.28</t>
  </si>
  <si>
    <t>56.30</t>
  </si>
  <si>
    <t>2:30.12</t>
  </si>
  <si>
    <t>6:55.48</t>
  </si>
  <si>
    <t>1:17.62</t>
  </si>
  <si>
    <t>1:28.96</t>
  </si>
  <si>
    <t>1:18.00</t>
  </si>
  <si>
    <t>2:40.31</t>
  </si>
  <si>
    <t>Mason Stuart</t>
  </si>
  <si>
    <t>27.83</t>
  </si>
  <si>
    <t>1:02.97</t>
  </si>
  <si>
    <t>Aden Kirby</t>
  </si>
  <si>
    <t>28.86</t>
  </si>
  <si>
    <t>1:01.97</t>
  </si>
  <si>
    <t>2:16.88</t>
  </si>
  <si>
    <t>1:15.52</t>
  </si>
  <si>
    <t>1:13.78</t>
  </si>
  <si>
    <t>Brady Schwier</t>
  </si>
  <si>
    <t>28.92</t>
  </si>
  <si>
    <t>1:07.23</t>
  </si>
  <si>
    <t>Marilyn Skelly</t>
  </si>
  <si>
    <t>27.17</t>
  </si>
  <si>
    <t>58.36</t>
  </si>
  <si>
    <t>2:05.42</t>
  </si>
  <si>
    <t>5:28.25</t>
  </si>
  <si>
    <t>1:08.25</t>
  </si>
  <si>
    <t>1:15.81</t>
  </si>
  <si>
    <t>1:01.03</t>
  </si>
  <si>
    <t>2:20.34</t>
  </si>
  <si>
    <t>Zara Kemp</t>
  </si>
  <si>
    <t>28.27</t>
  </si>
  <si>
    <t>1:02.20</t>
  </si>
  <si>
    <t>2:20.90</t>
  </si>
  <si>
    <t>6:14.56</t>
  </si>
  <si>
    <t>1:11.40</t>
  </si>
  <si>
    <t>1:20.23</t>
  </si>
  <si>
    <t>1:33.75</t>
  </si>
  <si>
    <t>2:42.80</t>
  </si>
  <si>
    <t>Kennedy Bowman</t>
  </si>
  <si>
    <t>28.36</t>
  </si>
  <si>
    <t>1:01.87</t>
  </si>
  <si>
    <t>2:31.43</t>
  </si>
  <si>
    <t>1:31.96</t>
  </si>
  <si>
    <t>1:12.91</t>
  </si>
  <si>
    <t>Maddie Blatz</t>
  </si>
  <si>
    <t>28.28</t>
  </si>
  <si>
    <t>1:05.63</t>
  </si>
  <si>
    <t>1:13.79</t>
  </si>
  <si>
    <t>2:42.42</t>
  </si>
  <si>
    <t>Madison Golden</t>
  </si>
  <si>
    <t>29.98</t>
  </si>
  <si>
    <t>2:30.54</t>
  </si>
  <si>
    <t>1:21.93</t>
  </si>
  <si>
    <t>1:27.35</t>
  </si>
  <si>
    <t>3:04.74</t>
  </si>
  <si>
    <t>Lola Stewart</t>
  </si>
  <si>
    <t>28.99</t>
  </si>
  <si>
    <t>1:03.93</t>
  </si>
  <si>
    <t>2:18.89</t>
  </si>
  <si>
    <t>6:09.52</t>
  </si>
  <si>
    <t>1:09.40</t>
  </si>
  <si>
    <t>1:17.48</t>
  </si>
  <si>
    <t>1:21.79</t>
  </si>
  <si>
    <t>2:35.70</t>
  </si>
  <si>
    <t>Markela Skelly</t>
  </si>
  <si>
    <t>30.32</t>
  </si>
  <si>
    <t>1:14.89</t>
  </si>
  <si>
    <t>2:46.10</t>
  </si>
  <si>
    <t>Mallory Houston</t>
  </si>
  <si>
    <t>31.95</t>
  </si>
  <si>
    <t>1:07.43</t>
  </si>
  <si>
    <t>2:38.13</t>
  </si>
  <si>
    <t>1:16.14</t>
  </si>
  <si>
    <t>Phoebe Bosch</t>
  </si>
  <si>
    <t>31.21</t>
  </si>
  <si>
    <t>1:13.97</t>
  </si>
  <si>
    <t>1:35.49</t>
  </si>
  <si>
    <t>2:48.44</t>
  </si>
  <si>
    <t>Emma Miglucci</t>
  </si>
  <si>
    <t>30.83</t>
  </si>
  <si>
    <t>1:08.69</t>
  </si>
  <si>
    <t>1:24.66</t>
  </si>
  <si>
    <t>Aliehsa Ramos</t>
  </si>
  <si>
    <t>30.89</t>
  </si>
  <si>
    <t>1:18.19</t>
  </si>
  <si>
    <t>1:31.69</t>
  </si>
  <si>
    <t>1:17.54</t>
  </si>
  <si>
    <t>Erin Jones</t>
  </si>
  <si>
    <t>33.35</t>
  </si>
  <si>
    <t>1:17.63</t>
  </si>
  <si>
    <t>1:29.33</t>
  </si>
  <si>
    <t>Rayleigh Carew</t>
  </si>
  <si>
    <t>34.33</t>
  </si>
  <si>
    <t>1:19.84</t>
  </si>
  <si>
    <t>2:48.17</t>
  </si>
  <si>
    <t>1:33.72</t>
  </si>
  <si>
    <t>1:35.03</t>
  </si>
  <si>
    <t>Emerson O&amp;#x27;Keefe</t>
  </si>
  <si>
    <t>34.15</t>
  </si>
  <si>
    <t>1:20.72</t>
  </si>
  <si>
    <t>1:47.90</t>
  </si>
  <si>
    <t>Elizabeth Emery</t>
  </si>
  <si>
    <t>33.81</t>
  </si>
  <si>
    <t>1:21.72</t>
  </si>
  <si>
    <t>1:34.14</t>
  </si>
  <si>
    <t>Ella Garlington</t>
  </si>
  <si>
    <t>38.87</t>
  </si>
  <si>
    <t>1:23.17</t>
  </si>
  <si>
    <t>2:47.68</t>
  </si>
  <si>
    <t>7:32.13</t>
  </si>
  <si>
    <t>1:43.91</t>
  </si>
  <si>
    <t>Jordan Willis</t>
  </si>
  <si>
    <t>23.72</t>
  </si>
  <si>
    <t>Marvin Ridge High School</t>
  </si>
  <si>
    <t>51.69</t>
  </si>
  <si>
    <t>1:52.15</t>
  </si>
  <si>
    <t>5:10.64</t>
  </si>
  <si>
    <t>57.05</t>
  </si>
  <si>
    <t>53.76</t>
  </si>
  <si>
    <t>1:01.05</t>
  </si>
  <si>
    <t>1:56.34</t>
  </si>
  <si>
    <t>Mike Rice</t>
  </si>
  <si>
    <t>20.57</t>
  </si>
  <si>
    <t>45.10</t>
  </si>
  <si>
    <t>1:39.22</t>
  </si>
  <si>
    <t>4:47.48</t>
  </si>
  <si>
    <t>50.90</t>
  </si>
  <si>
    <t>57.18</t>
  </si>
  <si>
    <t>51.31</t>
  </si>
  <si>
    <t>1:50.24</t>
  </si>
  <si>
    <t>Charles Heisig</t>
  </si>
  <si>
    <t>21.78</t>
  </si>
  <si>
    <t>48.42</t>
  </si>
  <si>
    <t>1:41.39</t>
  </si>
  <si>
    <t>4:49.23</t>
  </si>
  <si>
    <t>50.18</t>
  </si>
  <si>
    <t>1:03.74</t>
  </si>
  <si>
    <t>50.26</t>
  </si>
  <si>
    <t>1:49.34</t>
  </si>
  <si>
    <t>Troy Keen</t>
  </si>
  <si>
    <t>20.94</t>
  </si>
  <si>
    <t>46.61</t>
  </si>
  <si>
    <t>1:42.08</t>
  </si>
  <si>
    <t>4:47.97</t>
  </si>
  <si>
    <t>50.64</t>
  </si>
  <si>
    <t>58.69</t>
  </si>
  <si>
    <t>49.14</t>
  </si>
  <si>
    <t>1:54.64</t>
  </si>
  <si>
    <t>Toby Winardi</t>
  </si>
  <si>
    <t>22.70</t>
  </si>
  <si>
    <t>48.89</t>
  </si>
  <si>
    <t>1:45.55</t>
  </si>
  <si>
    <t>4:51.86</t>
  </si>
  <si>
    <t>53.29</t>
  </si>
  <si>
    <t>58.60</t>
  </si>
  <si>
    <t>51.73</t>
  </si>
  <si>
    <t>1:53.09</t>
  </si>
  <si>
    <t>Charles Henage</t>
  </si>
  <si>
    <t>22.47</t>
  </si>
  <si>
    <t>49.34</t>
  </si>
  <si>
    <t>1:44.75</t>
  </si>
  <si>
    <t>4:41.44</t>
  </si>
  <si>
    <t>55.08</t>
  </si>
  <si>
    <t>59.04</t>
  </si>
  <si>
    <t>1:56.63</t>
  </si>
  <si>
    <t>Gavin McCarter</t>
  </si>
  <si>
    <t>22.84</t>
  </si>
  <si>
    <t>48.66</t>
  </si>
  <si>
    <t>1:53.38</t>
  </si>
  <si>
    <t>5:01.46</t>
  </si>
  <si>
    <t>53.83</t>
  </si>
  <si>
    <t>56.77</t>
  </si>
  <si>
    <t>50.77</t>
  </si>
  <si>
    <t>1:51.36</t>
  </si>
  <si>
    <t>Adam Polzien</t>
  </si>
  <si>
    <t>22.86</t>
  </si>
  <si>
    <t>50.40</t>
  </si>
  <si>
    <t>1:46.00</t>
  </si>
  <si>
    <t>4:38.93</t>
  </si>
  <si>
    <t>1:00.62</t>
  </si>
  <si>
    <t>1:00.78</t>
  </si>
  <si>
    <t>54.69</t>
  </si>
  <si>
    <t>2:00.24</t>
  </si>
  <si>
    <t>Dylan Stewart</t>
  </si>
  <si>
    <t>21.81</t>
  </si>
  <si>
    <t>47.77</t>
  </si>
  <si>
    <t>1:44.04</t>
  </si>
  <si>
    <t>6:18.17</t>
  </si>
  <si>
    <t>55.05</t>
  </si>
  <si>
    <t>52.57</t>
  </si>
  <si>
    <t>1:58.51</t>
  </si>
  <si>
    <t>Quinn OMara</t>
  </si>
  <si>
    <t>22.95</t>
  </si>
  <si>
    <t>48.92</t>
  </si>
  <si>
    <t>1:44.24</t>
  </si>
  <si>
    <t>4:48.39</t>
  </si>
  <si>
    <t>51.97</t>
  </si>
  <si>
    <t>1:01.65</t>
  </si>
  <si>
    <t>55.42</t>
  </si>
  <si>
    <t>1:53.64</t>
  </si>
  <si>
    <t>Aiden Lee</t>
  </si>
  <si>
    <t>22.61</t>
  </si>
  <si>
    <t>49.10</t>
  </si>
  <si>
    <t>1:49.35</t>
  </si>
  <si>
    <t>4:54.86</t>
  </si>
  <si>
    <t>55.96</t>
  </si>
  <si>
    <t>1:05.33</t>
  </si>
  <si>
    <t>59.50</t>
  </si>
  <si>
    <t>2:02.66</t>
  </si>
  <si>
    <t>Lucas soniat</t>
  </si>
  <si>
    <t>22.28</t>
  </si>
  <si>
    <t>1:48.72</t>
  </si>
  <si>
    <t>4:54.38</t>
  </si>
  <si>
    <t>55.53</t>
  </si>
  <si>
    <t>1:04.43</t>
  </si>
  <si>
    <t>52.33</t>
  </si>
  <si>
    <t>2:03.16</t>
  </si>
  <si>
    <t>Colton McBryde</t>
  </si>
  <si>
    <t>23.04</t>
  </si>
  <si>
    <t>49.62</t>
  </si>
  <si>
    <t>1:51.50</t>
  </si>
  <si>
    <t>5:40.04</t>
  </si>
  <si>
    <t>54.29</t>
  </si>
  <si>
    <t>1:10.04</t>
  </si>
  <si>
    <t>57.31</t>
  </si>
  <si>
    <t>2:17.04</t>
  </si>
  <si>
    <t>Andrea Bonino</t>
  </si>
  <si>
    <t>23.85</t>
  </si>
  <si>
    <t>1:02.91</t>
  </si>
  <si>
    <t>2:09.12</t>
  </si>
  <si>
    <t>Jake Delehanty</t>
  </si>
  <si>
    <t>21.87</t>
  </si>
  <si>
    <t>50.19</t>
  </si>
  <si>
    <t>1:48.92</t>
  </si>
  <si>
    <t>5:04.31</t>
  </si>
  <si>
    <t>50.41</t>
  </si>
  <si>
    <t>1:52.58</t>
  </si>
  <si>
    <t>Adhvik Vala</t>
  </si>
  <si>
    <t>24.98</t>
  </si>
  <si>
    <t>1:55.79</t>
  </si>
  <si>
    <t>6:22.19</t>
  </si>
  <si>
    <t>58.01</t>
  </si>
  <si>
    <t>1:20.10</t>
  </si>
  <si>
    <t>55.55</t>
  </si>
  <si>
    <t>Connor Schwarzkopf</t>
  </si>
  <si>
    <t>24.45</t>
  </si>
  <si>
    <t>52.95</t>
  </si>
  <si>
    <t>1:54.39</t>
  </si>
  <si>
    <t>5:18.15</t>
  </si>
  <si>
    <t>58.90</t>
  </si>
  <si>
    <t>1:05.11</t>
  </si>
  <si>
    <t>59.36</t>
  </si>
  <si>
    <t>2:07.62</t>
  </si>
  <si>
    <t>Levi Grim</t>
  </si>
  <si>
    <t>25.57</t>
  </si>
  <si>
    <t>53.79</t>
  </si>
  <si>
    <t>1:53.56</t>
  </si>
  <si>
    <t>5:06.98</t>
  </si>
  <si>
    <t>1:01.52</t>
  </si>
  <si>
    <t>1:12.05</t>
  </si>
  <si>
    <t>59.30</t>
  </si>
  <si>
    <t>2:06.39</t>
  </si>
  <si>
    <t>Pasha Sarrafi</t>
  </si>
  <si>
    <t>54.31</t>
  </si>
  <si>
    <t>1:57.64</t>
  </si>
  <si>
    <t>5:14.02</t>
  </si>
  <si>
    <t>59.03</t>
  </si>
  <si>
    <t>1:13.12</t>
  </si>
  <si>
    <t>1:05.00</t>
  </si>
  <si>
    <t>2:09.05</t>
  </si>
  <si>
    <t>Joe Klepar</t>
  </si>
  <si>
    <t>54.09</t>
  </si>
  <si>
    <t>1:57.24</t>
  </si>
  <si>
    <t>5:15.36</t>
  </si>
  <si>
    <t>1:05.72</t>
  </si>
  <si>
    <t>1:07.53</t>
  </si>
  <si>
    <t>59.98</t>
  </si>
  <si>
    <t>2:13.81</t>
  </si>
  <si>
    <t>Evan Mangels</t>
  </si>
  <si>
    <t>25.17</t>
  </si>
  <si>
    <t>54.92</t>
  </si>
  <si>
    <t>2:05.72</t>
  </si>
  <si>
    <t>6:27.84</t>
  </si>
  <si>
    <t>1:03.03</t>
  </si>
  <si>
    <t>1:06.64</t>
  </si>
  <si>
    <t>2:22.71</t>
  </si>
  <si>
    <t>Zach Malek</t>
  </si>
  <si>
    <t>25.85</t>
  </si>
  <si>
    <t>55.44</t>
  </si>
  <si>
    <t>2:02.64</t>
  </si>
  <si>
    <t>1:06.38</t>
  </si>
  <si>
    <t>1:16.70</t>
  </si>
  <si>
    <t>1:02.11</t>
  </si>
  <si>
    <t>2:19.33</t>
  </si>
  <si>
    <t>Landon Berry</t>
  </si>
  <si>
    <t>25.09</t>
  </si>
  <si>
    <t>55.51</t>
  </si>
  <si>
    <t>2:14.50</t>
  </si>
  <si>
    <t>6:15.90</t>
  </si>
  <si>
    <t>1:07.90</t>
  </si>
  <si>
    <t>1:21.32</t>
  </si>
  <si>
    <t>1:05.98</t>
  </si>
  <si>
    <t>2:29.75</t>
  </si>
  <si>
    <t>Pablo Ashi</t>
  </si>
  <si>
    <t>23.45</t>
  </si>
  <si>
    <t>51.43</t>
  </si>
  <si>
    <t>1:53.92</t>
  </si>
  <si>
    <t>5:40.22</t>
  </si>
  <si>
    <t>56.92</t>
  </si>
  <si>
    <t>1:14.58</t>
  </si>
  <si>
    <t>55.35</t>
  </si>
  <si>
    <t>2:06.22</t>
  </si>
  <si>
    <t>Leon Baiye</t>
  </si>
  <si>
    <t>26.39</t>
  </si>
  <si>
    <t>58.25</t>
  </si>
  <si>
    <t>2:12.35</t>
  </si>
  <si>
    <t>1:12.25</t>
  </si>
  <si>
    <t>1:16.35</t>
  </si>
  <si>
    <t>1:24.39</t>
  </si>
  <si>
    <t>2:29.69</t>
  </si>
  <si>
    <t>Jack Maiorino</t>
  </si>
  <si>
    <t>1:01.17</t>
  </si>
  <si>
    <t>2:23.66</t>
  </si>
  <si>
    <t>6:39.75</t>
  </si>
  <si>
    <t>1:14.42</t>
  </si>
  <si>
    <t>1:24.68</t>
  </si>
  <si>
    <t>1:24.79</t>
  </si>
  <si>
    <t>Kaylee McDonald</t>
  </si>
  <si>
    <t>23.63</t>
  </si>
  <si>
    <t>50.85</t>
  </si>
  <si>
    <t>1:48.41</t>
  </si>
  <si>
    <t>4:53.92</t>
  </si>
  <si>
    <t>1:02.26</t>
  </si>
  <si>
    <t>1:10.69</t>
  </si>
  <si>
    <t>2:04.30</t>
  </si>
  <si>
    <t>Avery Vassil</t>
  </si>
  <si>
    <t>24.25</t>
  </si>
  <si>
    <t>53.00</t>
  </si>
  <si>
    <t>1:55.51</t>
  </si>
  <si>
    <t>5:28.60</t>
  </si>
  <si>
    <t>56.87</t>
  </si>
  <si>
    <t>59.81</t>
  </si>
  <si>
    <t>2:06.13</t>
  </si>
  <si>
    <t>Charlotte LePage</t>
  </si>
  <si>
    <t>24.19</t>
  </si>
  <si>
    <t>53.42</t>
  </si>
  <si>
    <t>1:51.46</t>
  </si>
  <si>
    <t>4:54.20</t>
  </si>
  <si>
    <t>1:01.58</t>
  </si>
  <si>
    <t>1:13.27</t>
  </si>
  <si>
    <t>58.61</t>
  </si>
  <si>
    <t>2:18.14</t>
  </si>
  <si>
    <t>Mae Winardi</t>
  </si>
  <si>
    <t>23.99</t>
  </si>
  <si>
    <t>52.20</t>
  </si>
  <si>
    <t>5:05.56</t>
  </si>
  <si>
    <t>57.81</t>
  </si>
  <si>
    <t>1:08.56</t>
  </si>
  <si>
    <t>1:01.56</t>
  </si>
  <si>
    <t>2:11.62</t>
  </si>
  <si>
    <t>Ariel Kong</t>
  </si>
  <si>
    <t>26.07</t>
  </si>
  <si>
    <t>54.21</t>
  </si>
  <si>
    <t>1:54.03</t>
  </si>
  <si>
    <t>5:02.88</t>
  </si>
  <si>
    <t>1:03.45</t>
  </si>
  <si>
    <t>1:11.96</t>
  </si>
  <si>
    <t>57.64</t>
  </si>
  <si>
    <t>2:09.97</t>
  </si>
  <si>
    <t>Celia Canata</t>
  </si>
  <si>
    <t>24.58</t>
  </si>
  <si>
    <t>55.50</t>
  </si>
  <si>
    <t>2:04.75</t>
  </si>
  <si>
    <t>58.97</t>
  </si>
  <si>
    <t>1:05.16</t>
  </si>
  <si>
    <t>1:01.94</t>
  </si>
  <si>
    <t>2:11.45</t>
  </si>
  <si>
    <t>Macie McCarter</t>
  </si>
  <si>
    <t>25.37</t>
  </si>
  <si>
    <t>55.45</t>
  </si>
  <si>
    <t>1:55.89</t>
  </si>
  <si>
    <t>5:37.87</t>
  </si>
  <si>
    <t>58.30</t>
  </si>
  <si>
    <t>1:05.48</t>
  </si>
  <si>
    <t>59.71</t>
  </si>
  <si>
    <t>2:07.04</t>
  </si>
  <si>
    <t>Carly VanNote</t>
  </si>
  <si>
    <t>25.63</t>
  </si>
  <si>
    <t>54.33</t>
  </si>
  <si>
    <t>1:55.16</t>
  </si>
  <si>
    <t>5:12.13</t>
  </si>
  <si>
    <t>56.27</t>
  </si>
  <si>
    <t>1:16.39</t>
  </si>
  <si>
    <t>56.98</t>
  </si>
  <si>
    <t>2:09.06</t>
  </si>
  <si>
    <t>Emma Lee</t>
  </si>
  <si>
    <t>25.18</t>
  </si>
  <si>
    <t>54.27</t>
  </si>
  <si>
    <t>1:55.94</t>
  </si>
  <si>
    <t>5:05.10</t>
  </si>
  <si>
    <t>1:03.19</t>
  </si>
  <si>
    <t>59.48</t>
  </si>
  <si>
    <t>2:13.04</t>
  </si>
  <si>
    <t>Maylie Berberian</t>
  </si>
  <si>
    <t>25.42</t>
  </si>
  <si>
    <t>55.29</t>
  </si>
  <si>
    <t>2:00.80</t>
  </si>
  <si>
    <t>5:35.28</t>
  </si>
  <si>
    <t>1:00.23</t>
  </si>
  <si>
    <t>1:07.82</t>
  </si>
  <si>
    <t>58.02</t>
  </si>
  <si>
    <t>2:10.98</t>
  </si>
  <si>
    <t>Reese Bednar</t>
  </si>
  <si>
    <t>27.00</t>
  </si>
  <si>
    <t>58.04</t>
  </si>
  <si>
    <t>2:00.21</t>
  </si>
  <si>
    <t>5:14.83</t>
  </si>
  <si>
    <t>1:09.42</t>
  </si>
  <si>
    <t>1:14.03</t>
  </si>
  <si>
    <t>1:04.33</t>
  </si>
  <si>
    <t>2:21.14</t>
  </si>
  <si>
    <t>Georgia Berberian</t>
  </si>
  <si>
    <t>26.38</t>
  </si>
  <si>
    <t>58.24</t>
  </si>
  <si>
    <t>2:08.88</t>
  </si>
  <si>
    <t>5:49.75</t>
  </si>
  <si>
    <t>1:08.94</t>
  </si>
  <si>
    <t>1:05.28</t>
  </si>
  <si>
    <t>2:17.54</t>
  </si>
  <si>
    <t>Jayne Steier</t>
  </si>
  <si>
    <t>26.27</t>
  </si>
  <si>
    <t>2:04.09</t>
  </si>
  <si>
    <t>5:42.64</t>
  </si>
  <si>
    <t>1:04.08</t>
  </si>
  <si>
    <t>1:08.80</t>
  </si>
  <si>
    <t>2:17.69</t>
  </si>
  <si>
    <t>Violet Heaslet</t>
  </si>
  <si>
    <t>56.93</t>
  </si>
  <si>
    <t>2:08.07</t>
  </si>
  <si>
    <t>5:43.18</t>
  </si>
  <si>
    <t>1:01.34</t>
  </si>
  <si>
    <t>1:15.11</t>
  </si>
  <si>
    <t>1:08.27</t>
  </si>
  <si>
    <t>2:22.97</t>
  </si>
  <si>
    <t>Morgan Knox</t>
  </si>
  <si>
    <t>25.51</t>
  </si>
  <si>
    <t>58.13</t>
  </si>
  <si>
    <t>2:13.48</t>
  </si>
  <si>
    <t>6:11.45</t>
  </si>
  <si>
    <t>1:03.60</t>
  </si>
  <si>
    <t>1:04.17</t>
  </si>
  <si>
    <t>1:04.70</t>
  </si>
  <si>
    <t>2:19.37</t>
  </si>
  <si>
    <t>Lia Ebert</t>
  </si>
  <si>
    <t>26.08</t>
  </si>
  <si>
    <t>57.11</t>
  </si>
  <si>
    <t>2:03.94</t>
  </si>
  <si>
    <t>5:36.12</t>
  </si>
  <si>
    <t>1:06.93</t>
  </si>
  <si>
    <t>1:16.51</t>
  </si>
  <si>
    <t>1:03.97</t>
  </si>
  <si>
    <t>2:22.38</t>
  </si>
  <si>
    <t>Katie Klepar</t>
  </si>
  <si>
    <t>27.57</t>
  </si>
  <si>
    <t>59.28</t>
  </si>
  <si>
    <t>2:10.45</t>
  </si>
  <si>
    <t>5:46.60</t>
  </si>
  <si>
    <t>1:07.37</t>
  </si>
  <si>
    <t>1:16.33</t>
  </si>
  <si>
    <t>1:13.11</t>
  </si>
  <si>
    <t>2:33.59</t>
  </si>
  <si>
    <t>Mollie Chia</t>
  </si>
  <si>
    <t>55.49</t>
  </si>
  <si>
    <t>2:04.51</t>
  </si>
  <si>
    <t>1:01.26</t>
  </si>
  <si>
    <t>1:00.05</t>
  </si>
  <si>
    <t>2:13.37</t>
  </si>
  <si>
    <t>Ansley Williams</t>
  </si>
  <si>
    <t>27.21</t>
  </si>
  <si>
    <t>59.22</t>
  </si>
  <si>
    <t>2:12.68</t>
  </si>
  <si>
    <t>6:01.48</t>
  </si>
  <si>
    <t>1:09.98</t>
  </si>
  <si>
    <t>1:11.10</t>
  </si>
  <si>
    <t>1:13.67</t>
  </si>
  <si>
    <t>2:31.19</t>
  </si>
  <si>
    <t>Sarah O&amp;#x27;Dell</t>
  </si>
  <si>
    <t>26.87</t>
  </si>
  <si>
    <t>2:08.69</t>
  </si>
  <si>
    <t>5:49.50</t>
  </si>
  <si>
    <t>1:07.32</t>
  </si>
  <si>
    <t>1:19.28</t>
  </si>
  <si>
    <t>1:06.25</t>
  </si>
  <si>
    <t>2:25.07</t>
  </si>
  <si>
    <t>Natalie McKinney</t>
  </si>
  <si>
    <t>28.34</t>
  </si>
  <si>
    <t>1:00.44</t>
  </si>
  <si>
    <t>2:08.36</t>
  </si>
  <si>
    <t>5:40.59</t>
  </si>
  <si>
    <t>1:05.79</t>
  </si>
  <si>
    <t>1:18.69</t>
  </si>
  <si>
    <t>2:25.71</t>
  </si>
  <si>
    <t>Sophia Ashi</t>
  </si>
  <si>
    <t>26.06</t>
  </si>
  <si>
    <t>56.20</t>
  </si>
  <si>
    <t>2:03.12</t>
  </si>
  <si>
    <t>5:33.84</t>
  </si>
  <si>
    <t>1:04.54</t>
  </si>
  <si>
    <t>1:17.25</t>
  </si>
  <si>
    <t>2:23.10</t>
  </si>
  <si>
    <t>Tatum Poludniak</t>
  </si>
  <si>
    <t>28.12</t>
  </si>
  <si>
    <t>59.84</t>
  </si>
  <si>
    <t>2:13.97</t>
  </si>
  <si>
    <t>1:08.04</t>
  </si>
  <si>
    <t>1:14.35</t>
  </si>
  <si>
    <t>1:22.26</t>
  </si>
  <si>
    <t>2:26.86</t>
  </si>
  <si>
    <t>Caroline Benton</t>
  </si>
  <si>
    <t>27.35</t>
  </si>
  <si>
    <t>58.72</t>
  </si>
  <si>
    <t>2:08.44</t>
  </si>
  <si>
    <t>5:44.16</t>
  </si>
  <si>
    <t>1:09.20</t>
  </si>
  <si>
    <t>1:22.23</t>
  </si>
  <si>
    <t>1:03.31</t>
  </si>
  <si>
    <t>2:23.56</t>
  </si>
  <si>
    <t>Lily Raath</t>
  </si>
  <si>
    <t>28.83</t>
  </si>
  <si>
    <t>1:05.51</t>
  </si>
  <si>
    <t>2:27.78</t>
  </si>
  <si>
    <t>1:21.38</t>
  </si>
  <si>
    <t>1:34.19</t>
  </si>
  <si>
    <t>Ada Hankins</t>
  </si>
  <si>
    <t>27.44</t>
  </si>
  <si>
    <t>59.86</t>
  </si>
  <si>
    <t>2:11.61</t>
  </si>
  <si>
    <t>6:10.19</t>
  </si>
  <si>
    <t>1:16.34</t>
  </si>
  <si>
    <t>2:23.37</t>
  </si>
  <si>
    <t>Prisha Desai</t>
  </si>
  <si>
    <t>29.19</t>
  </si>
  <si>
    <t>1:03.86</t>
  </si>
  <si>
    <t>2:20.61</t>
  </si>
  <si>
    <t>6:19.97</t>
  </si>
  <si>
    <t>1:11.14</t>
  </si>
  <si>
    <t>1:25.60</t>
  </si>
  <si>
    <t>1:19.09</t>
  </si>
  <si>
    <t>2:41.85</t>
  </si>
  <si>
    <t>Jack Haywood</t>
  </si>
  <si>
    <t>20.62</t>
  </si>
  <si>
    <t>Providence Senior High School</t>
  </si>
  <si>
    <t>46.02</t>
  </si>
  <si>
    <t>1:36.91</t>
  </si>
  <si>
    <t>4:28.30</t>
  </si>
  <si>
    <t>53.30</t>
  </si>
  <si>
    <t>59.61</t>
  </si>
  <si>
    <t>53.43</t>
  </si>
  <si>
    <t>1:51.51</t>
  </si>
  <si>
    <t>Jack Rutledge</t>
  </si>
  <si>
    <t>22.96</t>
  </si>
  <si>
    <t>49.54</t>
  </si>
  <si>
    <t>1:40.89</t>
  </si>
  <si>
    <t>4:29.29</t>
  </si>
  <si>
    <t>54.03</t>
  </si>
  <si>
    <t>1:06.07</t>
  </si>
  <si>
    <t>53.97</t>
  </si>
  <si>
    <t>1:59.06</t>
  </si>
  <si>
    <t>Jack Gessner</t>
  </si>
  <si>
    <t>23.41</t>
  </si>
  <si>
    <t>50.43</t>
  </si>
  <si>
    <t>1:51.97</t>
  </si>
  <si>
    <t>5:06.70</t>
  </si>
  <si>
    <t>59.60</t>
  </si>
  <si>
    <t>56.41</t>
  </si>
  <si>
    <t>55.11</t>
  </si>
  <si>
    <t>Evan Prabhu</t>
  </si>
  <si>
    <t>21.24</t>
  </si>
  <si>
    <t>46.00</t>
  </si>
  <si>
    <t>1:39.44</t>
  </si>
  <si>
    <t>4:36.00</t>
  </si>
  <si>
    <t>55.40</t>
  </si>
  <si>
    <t>1:00.50</t>
  </si>
  <si>
    <t>49.92</t>
  </si>
  <si>
    <t>1:55.22</t>
  </si>
  <si>
    <t>Carter Medlin</t>
  </si>
  <si>
    <t>21.89</t>
  </si>
  <si>
    <t>47.95</t>
  </si>
  <si>
    <t>1:46.49</t>
  </si>
  <si>
    <t>5:01.95</t>
  </si>
  <si>
    <t>59.56</t>
  </si>
  <si>
    <t>59.55</t>
  </si>
  <si>
    <t>53.49</t>
  </si>
  <si>
    <t>1:58.43</t>
  </si>
  <si>
    <t>Mason Kinnavy</t>
  </si>
  <si>
    <t>21.58</t>
  </si>
  <si>
    <t>47.78</t>
  </si>
  <si>
    <t>1:47.50</t>
  </si>
  <si>
    <t>5:02.76</t>
  </si>
  <si>
    <t>56.65</t>
  </si>
  <si>
    <t>1:06.30</t>
  </si>
  <si>
    <t>53.39</t>
  </si>
  <si>
    <t>2:06.70</t>
  </si>
  <si>
    <t>Gino Prabhu</t>
  </si>
  <si>
    <t>49.06</t>
  </si>
  <si>
    <t>1:46.07</t>
  </si>
  <si>
    <t>4:52.91</t>
  </si>
  <si>
    <t>53.84</t>
  </si>
  <si>
    <t>1:08.73</t>
  </si>
  <si>
    <t>52.43</t>
  </si>
  <si>
    <t>1:58.36</t>
  </si>
  <si>
    <t>Tokugen Drake</t>
  </si>
  <si>
    <t>22.39</t>
  </si>
  <si>
    <t>50.10</t>
  </si>
  <si>
    <t>1:46.85</t>
  </si>
  <si>
    <t>5:05.14</t>
  </si>
  <si>
    <t>1:17.05</t>
  </si>
  <si>
    <t>56.10</t>
  </si>
  <si>
    <t>2:00.45</t>
  </si>
  <si>
    <t>Oliver Ford</t>
  </si>
  <si>
    <t>23.30</t>
  </si>
  <si>
    <t>1:50.30</t>
  </si>
  <si>
    <t>5:12.09</t>
  </si>
  <si>
    <t>54.47</t>
  </si>
  <si>
    <t>1:06.91</t>
  </si>
  <si>
    <t>57.47</t>
  </si>
  <si>
    <t>2:01.32</t>
  </si>
  <si>
    <t>Vijay Chopra</t>
  </si>
  <si>
    <t>25.19</t>
  </si>
  <si>
    <t>53.38</t>
  </si>
  <si>
    <t>1:54.75</t>
  </si>
  <si>
    <t>5:16.04</t>
  </si>
  <si>
    <t>58.54</t>
  </si>
  <si>
    <t>2:04.03</t>
  </si>
  <si>
    <t>Viraj Chopra</t>
  </si>
  <si>
    <t>24.97</t>
  </si>
  <si>
    <t>1:57.08</t>
  </si>
  <si>
    <t>5:05.94</t>
  </si>
  <si>
    <t>1:02.94</t>
  </si>
  <si>
    <t>1:10.35</t>
  </si>
  <si>
    <t>1:01.10</t>
  </si>
  <si>
    <t>2:15.27</t>
  </si>
  <si>
    <t>Owen Clark</t>
  </si>
  <si>
    <t>24.69</t>
  </si>
  <si>
    <t>53.19</t>
  </si>
  <si>
    <t>1:55.62</t>
  </si>
  <si>
    <t>5:09.40</t>
  </si>
  <si>
    <t>1:16.65</t>
  </si>
  <si>
    <t>1:06.52</t>
  </si>
  <si>
    <t>2:14.57</t>
  </si>
  <si>
    <t>Ibrahim Elmashad</t>
  </si>
  <si>
    <t>25.95</t>
  </si>
  <si>
    <t>56.80</t>
  </si>
  <si>
    <t>2:06.68</t>
  </si>
  <si>
    <t>5:48.21</t>
  </si>
  <si>
    <t>1:03.68</t>
  </si>
  <si>
    <t>1:00.87</t>
  </si>
  <si>
    <t>2:24.89</t>
  </si>
  <si>
    <t>Aiden Li</t>
  </si>
  <si>
    <t>24.99</t>
  </si>
  <si>
    <t>2:02.13</t>
  </si>
  <si>
    <t>5:39.53</t>
  </si>
  <si>
    <t>1:02.51</t>
  </si>
  <si>
    <t>1:00.64</t>
  </si>
  <si>
    <t>2:13.05</t>
  </si>
  <si>
    <t>Nicholas DiPierno</t>
  </si>
  <si>
    <t>24.35</t>
  </si>
  <si>
    <t>50.37</t>
  </si>
  <si>
    <t>1:08.83</t>
  </si>
  <si>
    <t>Zane Williams</t>
  </si>
  <si>
    <t>23.58</t>
  </si>
  <si>
    <t>53.36</t>
  </si>
  <si>
    <t>2:16.08</t>
  </si>
  <si>
    <t>1:15.08</t>
  </si>
  <si>
    <t>Daniel Savelyev</t>
  </si>
  <si>
    <t>23.82</t>
  </si>
  <si>
    <t>53.26</t>
  </si>
  <si>
    <t>2:02.49</t>
  </si>
  <si>
    <t>6:08.00</t>
  </si>
  <si>
    <t>1:03.82</t>
  </si>
  <si>
    <t>Cooper Douglas</t>
  </si>
  <si>
    <t>23.62</t>
  </si>
  <si>
    <t>Danny Song</t>
  </si>
  <si>
    <t>24.43</t>
  </si>
  <si>
    <t>53.90</t>
  </si>
  <si>
    <t>2:03.77</t>
  </si>
  <si>
    <t>6:07.23</t>
  </si>
  <si>
    <t>1:04.90</t>
  </si>
  <si>
    <t>1:14.34</t>
  </si>
  <si>
    <t>1:00.73</t>
  </si>
  <si>
    <t>2:17.79</t>
  </si>
  <si>
    <t>David Xie</t>
  </si>
  <si>
    <t>55.78</t>
  </si>
  <si>
    <t>2:05.20</t>
  </si>
  <si>
    <t>58.37</t>
  </si>
  <si>
    <t>1:03.14</t>
  </si>
  <si>
    <t>2:21.69</t>
  </si>
  <si>
    <t>Tyler Davis</t>
  </si>
  <si>
    <t>25.03</t>
  </si>
  <si>
    <t>57.52</t>
  </si>
  <si>
    <t>2:12.47</t>
  </si>
  <si>
    <t>6:24.21</t>
  </si>
  <si>
    <t>1:04.98</t>
  </si>
  <si>
    <t>1:17.22</t>
  </si>
  <si>
    <t>1:27.98</t>
  </si>
  <si>
    <t>2:24.72</t>
  </si>
  <si>
    <t>Carter Reddin</t>
  </si>
  <si>
    <t>24.87</t>
  </si>
  <si>
    <t>57.69</t>
  </si>
  <si>
    <t>2:15.28</t>
  </si>
  <si>
    <t>6:31.41</t>
  </si>
  <si>
    <t>1:07.13</t>
  </si>
  <si>
    <t>1:15.30</t>
  </si>
  <si>
    <t>2:27.46</t>
  </si>
  <si>
    <t>Michael Lakeman</t>
  </si>
  <si>
    <t>25.90</t>
  </si>
  <si>
    <t>55.37</t>
  </si>
  <si>
    <t>2:08.16</t>
  </si>
  <si>
    <t>5:23.08</t>
  </si>
  <si>
    <t>1:07.15</t>
  </si>
  <si>
    <t>1:21.26</t>
  </si>
  <si>
    <t>1:05.75</t>
  </si>
  <si>
    <t>2:18.66</t>
  </si>
  <si>
    <t>Daniel Wong</t>
  </si>
  <si>
    <t>55.75</t>
  </si>
  <si>
    <t>5:49.83</t>
  </si>
  <si>
    <t>1:02.74</t>
  </si>
  <si>
    <t>1:12.90</t>
  </si>
  <si>
    <t>1:01.79</t>
  </si>
  <si>
    <t>Henry Chen</t>
  </si>
  <si>
    <t>57.01</t>
  </si>
  <si>
    <t>2:11.85</t>
  </si>
  <si>
    <t>1:11.41</t>
  </si>
  <si>
    <t>1:19.86</t>
  </si>
  <si>
    <t>1:08.21</t>
  </si>
  <si>
    <t>2:29.04</t>
  </si>
  <si>
    <t>Sansur Borijin</t>
  </si>
  <si>
    <t>25.78</t>
  </si>
  <si>
    <t>56.36</t>
  </si>
  <si>
    <t>Benjamin Spradlin</t>
  </si>
  <si>
    <t>25.21</t>
  </si>
  <si>
    <t>1:00.16</t>
  </si>
  <si>
    <t>1:18.18</t>
  </si>
  <si>
    <t>Anthony DiPierno</t>
  </si>
  <si>
    <t>25.27</t>
  </si>
  <si>
    <t>Doruk Ilkilic</t>
  </si>
  <si>
    <t>25.32</t>
  </si>
  <si>
    <t>58.22</t>
  </si>
  <si>
    <t>Cyrus Modaresi-Beal</t>
  </si>
  <si>
    <t>25.69</t>
  </si>
  <si>
    <t>2:53.04</t>
  </si>
  <si>
    <t>1:34.40</t>
  </si>
  <si>
    <t>1:47.86</t>
  </si>
  <si>
    <t>Jackson Fletcher</t>
  </si>
  <si>
    <t>26.86</t>
  </si>
  <si>
    <t>1:01.43</t>
  </si>
  <si>
    <t>2:20.97</t>
  </si>
  <si>
    <t>6:31.07</t>
  </si>
  <si>
    <t>1:15.95</t>
  </si>
  <si>
    <t>1:17.30</t>
  </si>
  <si>
    <t>2:33.87</t>
  </si>
  <si>
    <t>Boone Stroupe</t>
  </si>
  <si>
    <t>28.05</t>
  </si>
  <si>
    <t>1:01.93</t>
  </si>
  <si>
    <t>2:15.56</t>
  </si>
  <si>
    <t>1:09.66</t>
  </si>
  <si>
    <t>1:22.41</t>
  </si>
  <si>
    <t>1:06.98</t>
  </si>
  <si>
    <t>2:32.32</t>
  </si>
  <si>
    <t>Jesse Chen</t>
  </si>
  <si>
    <t>27.24</t>
  </si>
  <si>
    <t>1:04.80</t>
  </si>
  <si>
    <t>1:31.90</t>
  </si>
  <si>
    <t>Alex Jouldjian</t>
  </si>
  <si>
    <t>28.67</t>
  </si>
  <si>
    <t>1:34.50</t>
  </si>
  <si>
    <t>Taher Shahid</t>
  </si>
  <si>
    <t>30.05</t>
  </si>
  <si>
    <t>1:27.66</t>
  </si>
  <si>
    <t>Jackson Powell</t>
  </si>
  <si>
    <t>27.94</t>
  </si>
  <si>
    <t>1:12.81</t>
  </si>
  <si>
    <t>William Bartle</t>
  </si>
  <si>
    <t>28.58</t>
  </si>
  <si>
    <t>1:10.25</t>
  </si>
  <si>
    <t>Adhit Kulkarni</t>
  </si>
  <si>
    <t>33.41</t>
  </si>
  <si>
    <t>2:51.58</t>
  </si>
  <si>
    <t>1:33.05</t>
  </si>
  <si>
    <t>1:34.42</t>
  </si>
  <si>
    <t>Lucas Paul</t>
  </si>
  <si>
    <t>37.33</t>
  </si>
  <si>
    <t>1:28.89</t>
  </si>
  <si>
    <t>Shaelyn Shields</t>
  </si>
  <si>
    <t>25.39</t>
  </si>
  <si>
    <t>53.22</t>
  </si>
  <si>
    <t>1:54.42</t>
  </si>
  <si>
    <t>5:04.68</t>
  </si>
  <si>
    <t>55.09</t>
  </si>
  <si>
    <t>1:04.55</t>
  </si>
  <si>
    <t>57.62</t>
  </si>
  <si>
    <t>2:03.13</t>
  </si>
  <si>
    <t>Claire Oettinger</t>
  </si>
  <si>
    <t>24.72</t>
  </si>
  <si>
    <t>52.91</t>
  </si>
  <si>
    <t>1:55.12</t>
  </si>
  <si>
    <t>5:14.17</t>
  </si>
  <si>
    <t>1:10.00</t>
  </si>
  <si>
    <t>1:04.26</t>
  </si>
  <si>
    <t>2:16.49</t>
  </si>
  <si>
    <t>Sarah Virkler</t>
  </si>
  <si>
    <t>54.66</t>
  </si>
  <si>
    <t>1:56.08</t>
  </si>
  <si>
    <t>5:05.86</t>
  </si>
  <si>
    <t>1:03.08</t>
  </si>
  <si>
    <t>1:16.43</t>
  </si>
  <si>
    <t>1:04.75</t>
  </si>
  <si>
    <t>2:19.00</t>
  </si>
  <si>
    <t>joslyn bolton</t>
  </si>
  <si>
    <t>23.67</t>
  </si>
  <si>
    <t>51.47</t>
  </si>
  <si>
    <t>5:12.24</t>
  </si>
  <si>
    <t>58.12</t>
  </si>
  <si>
    <t>1:12.52</t>
  </si>
  <si>
    <t>56.83</t>
  </si>
  <si>
    <t>2:13.73</t>
  </si>
  <si>
    <t>Sawyer Carlson</t>
  </si>
  <si>
    <t>26.10</t>
  </si>
  <si>
    <t>57.35</t>
  </si>
  <si>
    <t>2:04.80</t>
  </si>
  <si>
    <t>5:17.14</t>
  </si>
  <si>
    <t>1:00.97</t>
  </si>
  <si>
    <t>1:06.00</t>
  </si>
  <si>
    <t>1:04.88</t>
  </si>
  <si>
    <t>2:10.76</t>
  </si>
  <si>
    <t>Caroline Norton</t>
  </si>
  <si>
    <t>53.67</t>
  </si>
  <si>
    <t>1:58.10</t>
  </si>
  <si>
    <t>5:37.38</t>
  </si>
  <si>
    <t>1:15.01</t>
  </si>
  <si>
    <t>57.46</t>
  </si>
  <si>
    <t>2:19.54</t>
  </si>
  <si>
    <t>Sofia Diaz</t>
  </si>
  <si>
    <t>25.70</t>
  </si>
  <si>
    <t>2:05.48</t>
  </si>
  <si>
    <t>5:42.26</t>
  </si>
  <si>
    <t>59.91</t>
  </si>
  <si>
    <t>1:01.47</t>
  </si>
  <si>
    <t>2:13.94</t>
  </si>
  <si>
    <t>Katelyn Cromar</t>
  </si>
  <si>
    <t>2:00.57</t>
  </si>
  <si>
    <t>5:19.89</t>
  </si>
  <si>
    <t>1:03.58</t>
  </si>
  <si>
    <t>1:07.88</t>
  </si>
  <si>
    <t>1:04.03</t>
  </si>
  <si>
    <t>2:12.33</t>
  </si>
  <si>
    <t>Julian WU</t>
  </si>
  <si>
    <t>56.59</t>
  </si>
  <si>
    <t>2:02.51</t>
  </si>
  <si>
    <t>5:30.53</t>
  </si>
  <si>
    <t>1:00.70</t>
  </si>
  <si>
    <t>1:10.68</t>
  </si>
  <si>
    <t>57.25</t>
  </si>
  <si>
    <t>2:12.71</t>
  </si>
  <si>
    <t>Molly Kinnavy</t>
  </si>
  <si>
    <t>2:10.04</t>
  </si>
  <si>
    <t>5:59.38</t>
  </si>
  <si>
    <t>1:03.32</t>
  </si>
  <si>
    <t>1:16.63</t>
  </si>
  <si>
    <t>1:04.69</t>
  </si>
  <si>
    <t>2:26.29</t>
  </si>
  <si>
    <t>Amelia Mayse</t>
  </si>
  <si>
    <t>26.18</t>
  </si>
  <si>
    <t>2:10.58</t>
  </si>
  <si>
    <t>5:55.42</t>
  </si>
  <si>
    <t>1:06.57</t>
  </si>
  <si>
    <t>1:13.56</t>
  </si>
  <si>
    <t>1:16.47</t>
  </si>
  <si>
    <t>2:25.59</t>
  </si>
  <si>
    <t>Katie Ford</t>
  </si>
  <si>
    <t>27.20</t>
  </si>
  <si>
    <t>2:06.88</t>
  </si>
  <si>
    <t>6:00.90</t>
  </si>
  <si>
    <t>1:08.09</t>
  </si>
  <si>
    <t>1:17.41</t>
  </si>
  <si>
    <t>1:02.72</t>
  </si>
  <si>
    <t>Elise Tuz</t>
  </si>
  <si>
    <t>59.25</t>
  </si>
  <si>
    <t>2:12.85</t>
  </si>
  <si>
    <t>1:16.21</t>
  </si>
  <si>
    <t>1:16.95</t>
  </si>
  <si>
    <t>2:44.50</t>
  </si>
  <si>
    <t>Amelie Stapleton</t>
  </si>
  <si>
    <t>28.72</t>
  </si>
  <si>
    <t>1:03.17</t>
  </si>
  <si>
    <t>2:15.60</t>
  </si>
  <si>
    <t>5:43.77</t>
  </si>
  <si>
    <t>1:07.76</t>
  </si>
  <si>
    <t>1:29.89</t>
  </si>
  <si>
    <t>1:13.58</t>
  </si>
  <si>
    <t>2:35.97</t>
  </si>
  <si>
    <t>Carson Crawford</t>
  </si>
  <si>
    <t>28.10</t>
  </si>
  <si>
    <t>1:06.79</t>
  </si>
  <si>
    <t>2:30.59</t>
  </si>
  <si>
    <t>7:20.57</t>
  </si>
  <si>
    <t>1:18.23</t>
  </si>
  <si>
    <t>1:31.79</t>
  </si>
  <si>
    <t>1:15.53</t>
  </si>
  <si>
    <t>3:04.28</t>
  </si>
  <si>
    <t>Sara Gilliland</t>
  </si>
  <si>
    <t>27.41</t>
  </si>
  <si>
    <t>1:01.40</t>
  </si>
  <si>
    <t>2:17.34</t>
  </si>
  <si>
    <t>6:32.67</t>
  </si>
  <si>
    <t>1:12.63</t>
  </si>
  <si>
    <t>1:29.38</t>
  </si>
  <si>
    <t>1:15.73</t>
  </si>
  <si>
    <t>2:38.38</t>
  </si>
  <si>
    <t>Mary Miller</t>
  </si>
  <si>
    <t>1:04.45</t>
  </si>
  <si>
    <t>2:45.61</t>
  </si>
  <si>
    <t>7:16.74</t>
  </si>
  <si>
    <t>1:10.58</t>
  </si>
  <si>
    <t>1:27.80</t>
  </si>
  <si>
    <t>1:21.01</t>
  </si>
  <si>
    <t>2:48.70</t>
  </si>
  <si>
    <t>Haley Davis</t>
  </si>
  <si>
    <t>29.46</t>
  </si>
  <si>
    <t>2:41.88</t>
  </si>
  <si>
    <t>1:18.52</t>
  </si>
  <si>
    <t>Jane Barnes</t>
  </si>
  <si>
    <t>29.49</t>
  </si>
  <si>
    <t>1:05.55</t>
  </si>
  <si>
    <t>7:34.72</t>
  </si>
  <si>
    <t>1:28.00</t>
  </si>
  <si>
    <t>2:55.32</t>
  </si>
  <si>
    <t>Noya Kaelter</t>
  </si>
  <si>
    <t>29.53</t>
  </si>
  <si>
    <t>1:05.50</t>
  </si>
  <si>
    <t>Adelie Amigo</t>
  </si>
  <si>
    <t>30.95</t>
  </si>
  <si>
    <t>2:46.94</t>
  </si>
  <si>
    <t>1:24.78</t>
  </si>
  <si>
    <t>1:37.01</t>
  </si>
  <si>
    <t>1:38.24</t>
  </si>
  <si>
    <t>3:24.58</t>
  </si>
  <si>
    <t>Audrey Diaz</t>
  </si>
  <si>
    <t>29.03</t>
  </si>
  <si>
    <t>1:06.02</t>
  </si>
  <si>
    <t>2:19.87</t>
  </si>
  <si>
    <t>1:32.56</t>
  </si>
  <si>
    <t>1:21.57</t>
  </si>
  <si>
    <t>2:42.08</t>
  </si>
  <si>
    <t>Emily Walker</t>
  </si>
  <si>
    <t>29.43</t>
  </si>
  <si>
    <t>1:07.49</t>
  </si>
  <si>
    <t>2:35.86</t>
  </si>
  <si>
    <t>1:26.80</t>
  </si>
  <si>
    <t>1:43.66</t>
  </si>
  <si>
    <t>2:58.81</t>
  </si>
  <si>
    <t>Molly Metzel</t>
  </si>
  <si>
    <t>29.65</t>
  </si>
  <si>
    <t>1:07.41</t>
  </si>
  <si>
    <t>1:48.73</t>
  </si>
  <si>
    <t>1:55.08</t>
  </si>
  <si>
    <t>Blakely Crane</t>
  </si>
  <si>
    <t>30.33</t>
  </si>
  <si>
    <t>2:44.03</t>
  </si>
  <si>
    <t>6:50.09</t>
  </si>
  <si>
    <t>1:19.27</t>
  </si>
  <si>
    <t>1:34.08</t>
  </si>
  <si>
    <t>1:25.56</t>
  </si>
  <si>
    <t>3:02.19</t>
  </si>
  <si>
    <t>Ori Kaelter</t>
  </si>
  <si>
    <t>1:08.50</t>
  </si>
  <si>
    <t>Eve Dykstra</t>
  </si>
  <si>
    <t>30.00</t>
  </si>
  <si>
    <t>1:10.26</t>
  </si>
  <si>
    <t>2:29.79</t>
  </si>
  <si>
    <t>6:38.16</t>
  </si>
  <si>
    <t>1:23.62</t>
  </si>
  <si>
    <t>1:27.82</t>
  </si>
  <si>
    <t>2:59.74</t>
  </si>
  <si>
    <t>Clara Milheim</t>
  </si>
  <si>
    <t>30.59</t>
  </si>
  <si>
    <t>1:10.28</t>
  </si>
  <si>
    <t>1:23.81</t>
  </si>
  <si>
    <t>1:35.84</t>
  </si>
  <si>
    <t>Laney Bernard</t>
  </si>
  <si>
    <t>30.24</t>
  </si>
  <si>
    <t>1:09.04</t>
  </si>
  <si>
    <t>1:43.59</t>
  </si>
  <si>
    <t>3:01.82</t>
  </si>
  <si>
    <t>Mili Chauhan</t>
  </si>
  <si>
    <t>30.55</t>
  </si>
  <si>
    <t>1:07.52</t>
  </si>
  <si>
    <t>2:37.40</t>
  </si>
  <si>
    <t>7:03.06</t>
  </si>
  <si>
    <t>1:33.30</t>
  </si>
  <si>
    <t>2:55.73</t>
  </si>
  <si>
    <t>Valeria Madera</t>
  </si>
  <si>
    <t>30.61</t>
  </si>
  <si>
    <t>Katelyn Barrera</t>
  </si>
  <si>
    <t>31.34</t>
  </si>
  <si>
    <t>1:09.85</t>
  </si>
  <si>
    <t>2:57.44</t>
  </si>
  <si>
    <t>1:43.12</t>
  </si>
  <si>
    <t>Madyn Eickenhorst</t>
  </si>
  <si>
    <t>29.75</t>
  </si>
  <si>
    <t>1:07.63</t>
  </si>
  <si>
    <t>2:37.73</t>
  </si>
  <si>
    <t>1:18.43</t>
  </si>
  <si>
    <t>1:35.23</t>
  </si>
  <si>
    <t>1:29.47</t>
  </si>
  <si>
    <t>Rike Ziegler</t>
  </si>
  <si>
    <t>31.89</t>
  </si>
  <si>
    <t>1:14.67</t>
  </si>
  <si>
    <t>1:36.74</t>
  </si>
  <si>
    <t>Cecelia Vullo</t>
  </si>
  <si>
    <t>31.53</t>
  </si>
  <si>
    <t>Lucy Silverstein</t>
  </si>
  <si>
    <t>34.08</t>
  </si>
  <si>
    <t>1:21.66</t>
  </si>
  <si>
    <t>1:40.24</t>
  </si>
  <si>
    <t>Abigail Stanley</t>
  </si>
  <si>
    <t>33.37</t>
  </si>
  <si>
    <t>1:14.15</t>
  </si>
  <si>
    <t>2:50.20</t>
  </si>
  <si>
    <t>1:28.55</t>
  </si>
  <si>
    <t>1:39.98</t>
  </si>
  <si>
    <t>1:26.03</t>
  </si>
  <si>
    <t>Miggy Guevara</t>
  </si>
  <si>
    <t>32.21</t>
  </si>
  <si>
    <t>1:14.05</t>
  </si>
  <si>
    <t>Nitya Garg</t>
  </si>
  <si>
    <t>33.51</t>
  </si>
  <si>
    <t>1:26.34</t>
  </si>
  <si>
    <t>1:31.01</t>
  </si>
  <si>
    <t>Madeleine King</t>
  </si>
  <si>
    <t>37.38</t>
  </si>
  <si>
    <t>1:28.99</t>
  </si>
  <si>
    <t>1:51.14</t>
  </si>
  <si>
    <t>1:36.21</t>
  </si>
  <si>
    <t>Bence Burton</t>
  </si>
  <si>
    <t>22.09</t>
  </si>
  <si>
    <t>Ronald Reagan High School</t>
  </si>
  <si>
    <t>49.47</t>
  </si>
  <si>
    <t>1:47.45</t>
  </si>
  <si>
    <t>4:54.78</t>
  </si>
  <si>
    <t>54.51</t>
  </si>
  <si>
    <t>1:52.33</t>
  </si>
  <si>
    <t>Tyler Burton</t>
  </si>
  <si>
    <t>22.92</t>
  </si>
  <si>
    <t>51.66</t>
  </si>
  <si>
    <t>1:54.27</t>
  </si>
  <si>
    <t>54.49</t>
  </si>
  <si>
    <t>58.63</t>
  </si>
  <si>
    <t>1:56.21</t>
  </si>
  <si>
    <t>Connor Vargas</t>
  </si>
  <si>
    <t>46.77</t>
  </si>
  <si>
    <t>1:47.08</t>
  </si>
  <si>
    <t>4:58.12</t>
  </si>
  <si>
    <t>51.61</t>
  </si>
  <si>
    <t>1:10.60</t>
  </si>
  <si>
    <t>51.08</t>
  </si>
  <si>
    <t>2:06.20</t>
  </si>
  <si>
    <t>Grant Turner</t>
  </si>
  <si>
    <t>24.15</t>
  </si>
  <si>
    <t>53.34</t>
  </si>
  <si>
    <t>1:59.25</t>
  </si>
  <si>
    <t>5:40.89</t>
  </si>
  <si>
    <t>59.33</t>
  </si>
  <si>
    <t>59.97</t>
  </si>
  <si>
    <t>1:00.32</t>
  </si>
  <si>
    <t>2:03.06</t>
  </si>
  <si>
    <t>Logan Truskowski</t>
  </si>
  <si>
    <t>23.34</t>
  </si>
  <si>
    <t>1:53.55</t>
  </si>
  <si>
    <t>5:14.59</t>
  </si>
  <si>
    <t>54.99</t>
  </si>
  <si>
    <t>1:00.52</t>
  </si>
  <si>
    <t>1:02.15</t>
  </si>
  <si>
    <t>2:05.47</t>
  </si>
  <si>
    <t>J. T. Trowbridge</t>
  </si>
  <si>
    <t>21.70</t>
  </si>
  <si>
    <t>48.75</t>
  </si>
  <si>
    <t>1:51.10</t>
  </si>
  <si>
    <t>5:34.76</t>
  </si>
  <si>
    <t>54.72</t>
  </si>
  <si>
    <t>1:07.24</t>
  </si>
  <si>
    <t>56.46</t>
  </si>
  <si>
    <t>2:08.67</t>
  </si>
  <si>
    <t>Ian Campbell</t>
  </si>
  <si>
    <t>22.91</t>
  </si>
  <si>
    <t>51.91</t>
  </si>
  <si>
    <t>6:04.29</t>
  </si>
  <si>
    <t>1:05.52</t>
  </si>
  <si>
    <t>56.86</t>
  </si>
  <si>
    <t>2:15.06</t>
  </si>
  <si>
    <t>Grayden Raney</t>
  </si>
  <si>
    <t>25.01</t>
  </si>
  <si>
    <t>55.43</t>
  </si>
  <si>
    <t>1:57.16</t>
  </si>
  <si>
    <t>5:13.67</t>
  </si>
  <si>
    <t>1:13.61</t>
  </si>
  <si>
    <t>1:21.92</t>
  </si>
  <si>
    <t>Hugh Harris</t>
  </si>
  <si>
    <t>24.83</t>
  </si>
  <si>
    <t>54.94</t>
  </si>
  <si>
    <t>2:00.37</t>
  </si>
  <si>
    <t>5:15.86</t>
  </si>
  <si>
    <t>1:02.37</t>
  </si>
  <si>
    <t>1:09.64</t>
  </si>
  <si>
    <t>1:03.20</t>
  </si>
  <si>
    <t>2:12.67</t>
  </si>
  <si>
    <t>Zach Foeri</t>
  </si>
  <si>
    <t>23.78</t>
  </si>
  <si>
    <t>51.93</t>
  </si>
  <si>
    <t>1:59.33</t>
  </si>
  <si>
    <t>1:15.57</t>
  </si>
  <si>
    <t>57.19</t>
  </si>
  <si>
    <t>2:26.66</t>
  </si>
  <si>
    <t>Hudson Williams</t>
  </si>
  <si>
    <t>25.35</t>
  </si>
  <si>
    <t>55.85</t>
  </si>
  <si>
    <t>1:59.85</t>
  </si>
  <si>
    <t>5:22.73</t>
  </si>
  <si>
    <t>1:03.35</t>
  </si>
  <si>
    <t>1:08.12</t>
  </si>
  <si>
    <t>1:02.61</t>
  </si>
  <si>
    <t>2:18.22</t>
  </si>
  <si>
    <t>Graham Presutti</t>
  </si>
  <si>
    <t>23.97</t>
  </si>
  <si>
    <t>53.44</t>
  </si>
  <si>
    <t>2:03.31</t>
  </si>
  <si>
    <t>6:02.78</t>
  </si>
  <si>
    <t>1:05.27</t>
  </si>
  <si>
    <t>1:19.95</t>
  </si>
  <si>
    <t>1:02.09</t>
  </si>
  <si>
    <t>2:27.76</t>
  </si>
  <si>
    <t>Alex Humphrey</t>
  </si>
  <si>
    <t>24.70</t>
  </si>
  <si>
    <t>54.67</t>
  </si>
  <si>
    <t>2:04.88</t>
  </si>
  <si>
    <t>5:44.49</t>
  </si>
  <si>
    <t>1:00.11</t>
  </si>
  <si>
    <t>1:49.42</t>
  </si>
  <si>
    <t>1:04.15</t>
  </si>
  <si>
    <t>2:32.35</t>
  </si>
  <si>
    <t>Matthew Shobe</t>
  </si>
  <si>
    <t>27.98</t>
  </si>
  <si>
    <t>58.76</t>
  </si>
  <si>
    <t>2:05.98</t>
  </si>
  <si>
    <t>6:06.51</t>
  </si>
  <si>
    <t>1:07.05</t>
  </si>
  <si>
    <t>1:19.75</t>
  </si>
  <si>
    <t>1:09.67</t>
  </si>
  <si>
    <t>Alexander Todd</t>
  </si>
  <si>
    <t>26.16</t>
  </si>
  <si>
    <t>2:33.53</t>
  </si>
  <si>
    <t>6:18.22</t>
  </si>
  <si>
    <t>1:18.39</t>
  </si>
  <si>
    <t>1:18.72</t>
  </si>
  <si>
    <t>1:21.27</t>
  </si>
  <si>
    <t>2:23.04</t>
  </si>
  <si>
    <t>Mead Maguire</t>
  </si>
  <si>
    <t>27.29</t>
  </si>
  <si>
    <t>59.79</t>
  </si>
  <si>
    <t>2:16.97</t>
  </si>
  <si>
    <t>6:14.28</t>
  </si>
  <si>
    <t>1:18.15</t>
  </si>
  <si>
    <t>2:34.59</t>
  </si>
  <si>
    <t>Claire Farrell</t>
  </si>
  <si>
    <t>25.55</t>
  </si>
  <si>
    <t>55.74</t>
  </si>
  <si>
    <t>2:02.17</t>
  </si>
  <si>
    <t>5:48.44</t>
  </si>
  <si>
    <t>58.20</t>
  </si>
  <si>
    <t>1:11.68</t>
  </si>
  <si>
    <t>2:15.16</t>
  </si>
  <si>
    <t>Addi Mitchell</t>
  </si>
  <si>
    <t>55.98</t>
  </si>
  <si>
    <t>5:49.28</t>
  </si>
  <si>
    <t>1:01.75</t>
  </si>
  <si>
    <t>1:04.29</t>
  </si>
  <si>
    <t>2:20.14</t>
  </si>
  <si>
    <t>Addison Copeland</t>
  </si>
  <si>
    <t>26.56</t>
  </si>
  <si>
    <t>56.11</t>
  </si>
  <si>
    <t>2:00.68</t>
  </si>
  <si>
    <t>5:19.45</t>
  </si>
  <si>
    <t>59.75</t>
  </si>
  <si>
    <t>1:24.45</t>
  </si>
  <si>
    <t>1:00.33</t>
  </si>
  <si>
    <t>2:25.93</t>
  </si>
  <si>
    <t>Addison Drenan</t>
  </si>
  <si>
    <t>58.77</t>
  </si>
  <si>
    <t>2:16.34</t>
  </si>
  <si>
    <t>6:06.95</t>
  </si>
  <si>
    <t>1:10.57</t>
  </si>
  <si>
    <t>1:06.72</t>
  </si>
  <si>
    <t>2:22.26</t>
  </si>
  <si>
    <t>Adah Clifford</t>
  </si>
  <si>
    <t>26.13</t>
  </si>
  <si>
    <t>57.98</t>
  </si>
  <si>
    <t>2:10.35</t>
  </si>
  <si>
    <t>6:03.25</t>
  </si>
  <si>
    <t>1:08.02</t>
  </si>
  <si>
    <t>1:02.99</t>
  </si>
  <si>
    <t>2:19.85</t>
  </si>
  <si>
    <t>Peyton Clifford</t>
  </si>
  <si>
    <t>57.02</t>
  </si>
  <si>
    <t>2:10.30</t>
  </si>
  <si>
    <t>1:04.36</t>
  </si>
  <si>
    <t>1:10.32</t>
  </si>
  <si>
    <t>1:00.39</t>
  </si>
  <si>
    <t>2:20.19</t>
  </si>
  <si>
    <t>Taylor Hinshaw</t>
  </si>
  <si>
    <t>26.47</t>
  </si>
  <si>
    <t>57.79</t>
  </si>
  <si>
    <t>2:09.81</t>
  </si>
  <si>
    <t>1:08.57</t>
  </si>
  <si>
    <t>1:12.28</t>
  </si>
  <si>
    <t>1:11.57</t>
  </si>
  <si>
    <t>2:24.44</t>
  </si>
  <si>
    <t>Jessi Bartlett</t>
  </si>
  <si>
    <t>27.54</t>
  </si>
  <si>
    <t>1:00.24</t>
  </si>
  <si>
    <t>2:10.75</t>
  </si>
  <si>
    <t>6:17.30</t>
  </si>
  <si>
    <t>1:03.37</t>
  </si>
  <si>
    <t>1:22.70</t>
  </si>
  <si>
    <t>1:18.03</t>
  </si>
  <si>
    <t>2:23.98</t>
  </si>
  <si>
    <t>Josie Hoopingarner</t>
  </si>
  <si>
    <t>26.90</t>
  </si>
  <si>
    <t>58.91</t>
  </si>
  <si>
    <t>2:10.14</t>
  </si>
  <si>
    <t>5:57.31</t>
  </si>
  <si>
    <t>1:15.63</t>
  </si>
  <si>
    <t>1:14.49</t>
  </si>
  <si>
    <t>2:33.07</t>
  </si>
  <si>
    <t>summer Jones</t>
  </si>
  <si>
    <t>26.77</t>
  </si>
  <si>
    <t>59.72</t>
  </si>
  <si>
    <t>2:12.73</t>
  </si>
  <si>
    <t>6:07.09</t>
  </si>
  <si>
    <t>1:06.23</t>
  </si>
  <si>
    <t>1:15.46</t>
  </si>
  <si>
    <t>1:09.97</t>
  </si>
  <si>
    <t>2:25.33</t>
  </si>
  <si>
    <t>Denise Coleman</t>
  </si>
  <si>
    <t>26.44</t>
  </si>
  <si>
    <t>6:28.76</t>
  </si>
  <si>
    <t>1:10.55</t>
  </si>
  <si>
    <t>1:18.56</t>
  </si>
  <si>
    <t>1:14.61</t>
  </si>
  <si>
    <t>2:32.23</t>
  </si>
  <si>
    <t>Hanna Vargas</t>
  </si>
  <si>
    <t>27.76</t>
  </si>
  <si>
    <t>2:10.15</t>
  </si>
  <si>
    <t>5:45.57</t>
  </si>
  <si>
    <t>1:20.44</t>
  </si>
  <si>
    <t>1:09.05</t>
  </si>
  <si>
    <t>2:29.11</t>
  </si>
  <si>
    <t>Gwen Vogler</t>
  </si>
  <si>
    <t>28.75</t>
  </si>
  <si>
    <t>1:05.91</t>
  </si>
  <si>
    <t>2:21.93</t>
  </si>
  <si>
    <t>7:05.60</t>
  </si>
  <si>
    <t>1:20.00</t>
  </si>
  <si>
    <t>1:22.30</t>
  </si>
  <si>
    <t>2:44.28</t>
  </si>
  <si>
    <t>Isabelle Anderson</t>
  </si>
  <si>
    <t>27.48</t>
  </si>
  <si>
    <t>59.49</t>
  </si>
  <si>
    <t>2:06.89</t>
  </si>
  <si>
    <t>1:25.57</t>
  </si>
  <si>
    <t>1:04.87</t>
  </si>
  <si>
    <t>2:34.34</t>
  </si>
  <si>
    <t>Allie Bontrager</t>
  </si>
  <si>
    <t>2:19.32</t>
  </si>
  <si>
    <t>6:19.23</t>
  </si>
  <si>
    <t>1:17.55</t>
  </si>
  <si>
    <t>1:20.45</t>
  </si>
  <si>
    <t>1:16.25</t>
  </si>
  <si>
    <t>2:43.23</t>
  </si>
  <si>
    <t>Brooke Moehrke</t>
  </si>
  <si>
    <t>26.78</t>
  </si>
  <si>
    <t>58.92</t>
  </si>
  <si>
    <t>2:08.19</t>
  </si>
  <si>
    <t>5:59.60</t>
  </si>
  <si>
    <t>1:17.84</t>
  </si>
  <si>
    <t>1:07.96</t>
  </si>
  <si>
    <t>2:30.17</t>
  </si>
  <si>
    <t>Maddy Jones</t>
  </si>
  <si>
    <t>28.54</t>
  </si>
  <si>
    <t>1:03.24</t>
  </si>
  <si>
    <t>2:24.58</t>
  </si>
  <si>
    <t>6:15.47</t>
  </si>
  <si>
    <t>1:24.63</t>
  </si>
  <si>
    <t>1:24.28</t>
  </si>
  <si>
    <t>2:45.91</t>
  </si>
  <si>
    <t>Carson West</t>
  </si>
  <si>
    <t>23.88</t>
  </si>
  <si>
    <t>William Amos Hough High School</t>
  </si>
  <si>
    <t>51.38</t>
  </si>
  <si>
    <t>1:48.58</t>
  </si>
  <si>
    <t>4:44.26</t>
  </si>
  <si>
    <t>1:04.14</t>
  </si>
  <si>
    <t>1:05.02</t>
  </si>
  <si>
    <t>2:03.79</t>
  </si>
  <si>
    <t>Nick Shulgin</t>
  </si>
  <si>
    <t>21.52</t>
  </si>
  <si>
    <t>47.56</t>
  </si>
  <si>
    <t>1:44.30</t>
  </si>
  <si>
    <t>4:51.82</t>
  </si>
  <si>
    <t>1:07.02</t>
  </si>
  <si>
    <t>54.48</t>
  </si>
  <si>
    <t>2:02.96</t>
  </si>
  <si>
    <t>Charlie Burdulis</t>
  </si>
  <si>
    <t>22.41</t>
  </si>
  <si>
    <t>52.03</t>
  </si>
  <si>
    <t>1:53.07</t>
  </si>
  <si>
    <t>4:50.96</t>
  </si>
  <si>
    <t>1:01.64</t>
  </si>
  <si>
    <t>56.72</t>
  </si>
  <si>
    <t>2:06.64</t>
  </si>
  <si>
    <t>Milo Fagan</t>
  </si>
  <si>
    <t>22.72</t>
  </si>
  <si>
    <t>49.57</t>
  </si>
  <si>
    <t>4:59.93</t>
  </si>
  <si>
    <t>58.67</t>
  </si>
  <si>
    <t>1:04.51</t>
  </si>
  <si>
    <t>Logan Berkenfield</t>
  </si>
  <si>
    <t>57.73</t>
  </si>
  <si>
    <t>2:11.01</t>
  </si>
  <si>
    <t>5:55.17</t>
  </si>
  <si>
    <t>1:15.05</t>
  </si>
  <si>
    <t>1:03.85</t>
  </si>
  <si>
    <t>2:25.90</t>
  </si>
  <si>
    <t>JP Hennaux</t>
  </si>
  <si>
    <t>25.72</t>
  </si>
  <si>
    <t>57.09</t>
  </si>
  <si>
    <t>1:58.70</t>
  </si>
  <si>
    <t>5:14.68</t>
  </si>
  <si>
    <t>1:02.71</t>
  </si>
  <si>
    <t>1:00.59</t>
  </si>
  <si>
    <t>2:18.67</t>
  </si>
  <si>
    <t>Leo Wachter</t>
  </si>
  <si>
    <t>22.98</t>
  </si>
  <si>
    <t>48.26</t>
  </si>
  <si>
    <t>1:57.43</t>
  </si>
  <si>
    <t>5:47.09</t>
  </si>
  <si>
    <t>1:04.01</t>
  </si>
  <si>
    <t>1:03.04</t>
  </si>
  <si>
    <t>2:12.62</t>
  </si>
  <si>
    <t>Jaxson Vujic</t>
  </si>
  <si>
    <t>25.61</t>
  </si>
  <si>
    <t>1:12.08</t>
  </si>
  <si>
    <t>1:02.81</t>
  </si>
  <si>
    <t>2:22.09</t>
  </si>
  <si>
    <t>Griffin Snyder</t>
  </si>
  <si>
    <t>24.62</t>
  </si>
  <si>
    <t>1:03.57</t>
  </si>
  <si>
    <t>1:17.53</t>
  </si>
  <si>
    <t>Jack Williams</t>
  </si>
  <si>
    <t>2:21.33</t>
  </si>
  <si>
    <t>1:11.86</t>
  </si>
  <si>
    <t>Nolan Hines</t>
  </si>
  <si>
    <t>1:04.68</t>
  </si>
  <si>
    <t>Bryce Layman</t>
  </si>
  <si>
    <t>26.84</t>
  </si>
  <si>
    <t>2:39.21</t>
  </si>
  <si>
    <t>1:15.02</t>
  </si>
  <si>
    <t>Preston Price</t>
  </si>
  <si>
    <t>26.19</t>
  </si>
  <si>
    <t>1:03.42</t>
  </si>
  <si>
    <t>2:28.18</t>
  </si>
  <si>
    <t>1:31.37</t>
  </si>
  <si>
    <t>Charlie Smith</t>
  </si>
  <si>
    <t>28.20</t>
  </si>
  <si>
    <t>1:01.12</t>
  </si>
  <si>
    <t>2:22.45</t>
  </si>
  <si>
    <t>1:20.17</t>
  </si>
  <si>
    <t>1:13.51</t>
  </si>
  <si>
    <t>Nash Beshears</t>
  </si>
  <si>
    <t>1:04.83</t>
  </si>
  <si>
    <t>2:29.17</t>
  </si>
  <si>
    <t>1:28.88</t>
  </si>
  <si>
    <t>2:41.96</t>
  </si>
  <si>
    <t>Charles Pageaud</t>
  </si>
  <si>
    <t>27.62</t>
  </si>
  <si>
    <t>2:24.76</t>
  </si>
  <si>
    <t>Cooper Tyminski</t>
  </si>
  <si>
    <t>28.16</t>
  </si>
  <si>
    <t>1:06.33</t>
  </si>
  <si>
    <t>1:25.90</t>
  </si>
  <si>
    <t>Giuseppe D&amp;#x27;Agostino</t>
  </si>
  <si>
    <t>28.66</t>
  </si>
  <si>
    <t>3:06.19</t>
  </si>
  <si>
    <t>1:20.80</t>
  </si>
  <si>
    <t>1:34.00</t>
  </si>
  <si>
    <t>Amelia Amadio</t>
  </si>
  <si>
    <t>24.61</t>
  </si>
  <si>
    <t>52.52</t>
  </si>
  <si>
    <t>1:53.45</t>
  </si>
  <si>
    <t>5:12.40</t>
  </si>
  <si>
    <t>59.76</t>
  </si>
  <si>
    <t>1:17.17</t>
  </si>
  <si>
    <t>58.41</t>
  </si>
  <si>
    <t>2:15.78</t>
  </si>
  <si>
    <t>Chloi Harper</t>
  </si>
  <si>
    <t>53.09</t>
  </si>
  <si>
    <t>1:54.44</t>
  </si>
  <si>
    <t>5:20.46</t>
  </si>
  <si>
    <t>57.87</t>
  </si>
  <si>
    <t>1:01.78</t>
  </si>
  <si>
    <t>2:09.27</t>
  </si>
  <si>
    <t>Alexis Szostek</t>
  </si>
  <si>
    <t>25.53</t>
  </si>
  <si>
    <t>54.40</t>
  </si>
  <si>
    <t>5:22.20</t>
  </si>
  <si>
    <t>1:03.64</t>
  </si>
  <si>
    <t>1:14.36</t>
  </si>
  <si>
    <t>2:13.46</t>
  </si>
  <si>
    <t>Josephine Ferrari</t>
  </si>
  <si>
    <t>26.74</t>
  </si>
  <si>
    <t>55.97</t>
  </si>
  <si>
    <t>1:57.77</t>
  </si>
  <si>
    <t>5:15.13</t>
  </si>
  <si>
    <t>1:04.27</t>
  </si>
  <si>
    <t>1:09.80</t>
  </si>
  <si>
    <t>59.44</t>
  </si>
  <si>
    <t>2:10.40</t>
  </si>
  <si>
    <t>Emma Condo</t>
  </si>
  <si>
    <t>24.73</t>
  </si>
  <si>
    <t>1:59.96</t>
  </si>
  <si>
    <t>5:31.94</t>
  </si>
  <si>
    <t>1:01.39</t>
  </si>
  <si>
    <t>1:13.10</t>
  </si>
  <si>
    <t>2:15.02</t>
  </si>
  <si>
    <t>Ella Tyminski</t>
  </si>
  <si>
    <t>1:59.79</t>
  </si>
  <si>
    <t>5:27.32</t>
  </si>
  <si>
    <t>1:02.19</t>
  </si>
  <si>
    <t>1:09.26</t>
  </si>
  <si>
    <t>59.40</t>
  </si>
  <si>
    <t>Caragh Magner</t>
  </si>
  <si>
    <t>25.81</t>
  </si>
  <si>
    <t>56.51</t>
  </si>
  <si>
    <t>2:01.80</t>
  </si>
  <si>
    <t>5:24.29</t>
  </si>
  <si>
    <t>1:15.83</t>
  </si>
  <si>
    <t>59.99</t>
  </si>
  <si>
    <t>2:13.82</t>
  </si>
  <si>
    <t>Sydney Boone-McDougall</t>
  </si>
  <si>
    <t>26.11</t>
  </si>
  <si>
    <t>56.43</t>
  </si>
  <si>
    <t>5:23.95</t>
  </si>
  <si>
    <t>59.63</t>
  </si>
  <si>
    <t>1:22.01</t>
  </si>
  <si>
    <t>58.87</t>
  </si>
  <si>
    <t>2:15.54</t>
  </si>
  <si>
    <t>Allison Tonsil</t>
  </si>
  <si>
    <t>26.40</t>
  </si>
  <si>
    <t>57.54</t>
  </si>
  <si>
    <t>2:05.82</t>
  </si>
  <si>
    <t>5:19.55</t>
  </si>
  <si>
    <t>2:16.23</t>
  </si>
  <si>
    <t>Raygan Short</t>
  </si>
  <si>
    <t>27.13</t>
  </si>
  <si>
    <t>1:01.99</t>
  </si>
  <si>
    <t>1:00.82</t>
  </si>
  <si>
    <t>2:28.61</t>
  </si>
  <si>
    <t>Abby Baker</t>
  </si>
  <si>
    <t>27.26</t>
  </si>
  <si>
    <t>2:06.46</t>
  </si>
  <si>
    <t>5:42.17</t>
  </si>
  <si>
    <t>1:07.68</t>
  </si>
  <si>
    <t>1:26.17</t>
  </si>
  <si>
    <t>1:01.46</t>
  </si>
  <si>
    <t>2:20.48</t>
  </si>
  <si>
    <t>Maeve keating</t>
  </si>
  <si>
    <t>26.43</t>
  </si>
  <si>
    <t>55.31</t>
  </si>
  <si>
    <t>1:57.75</t>
  </si>
  <si>
    <t>5:25.47</t>
  </si>
  <si>
    <t>59.64</t>
  </si>
  <si>
    <t>2:13.96</t>
  </si>
  <si>
    <t>Emilia Royal</t>
  </si>
  <si>
    <t>26.62</t>
  </si>
  <si>
    <t>5:50.40</t>
  </si>
  <si>
    <t>1:10.59</t>
  </si>
  <si>
    <t>1:11.17</t>
  </si>
  <si>
    <t>2:28.34</t>
  </si>
  <si>
    <t>Amelia Lachowski</t>
  </si>
  <si>
    <t>27.09</t>
  </si>
  <si>
    <t>1:13.77</t>
  </si>
  <si>
    <t>1:18.46</t>
  </si>
  <si>
    <t>Addy Bamford</t>
  </si>
  <si>
    <t>27.28</t>
  </si>
  <si>
    <t>2:12.57</t>
  </si>
  <si>
    <t>5:57.96</t>
  </si>
  <si>
    <t>1:06.78</t>
  </si>
  <si>
    <t>1:31.41</t>
  </si>
  <si>
    <t>1:08.29</t>
  </si>
  <si>
    <t>2:35.50</t>
  </si>
  <si>
    <t>Keira Clement</t>
  </si>
  <si>
    <t>26.96</t>
  </si>
  <si>
    <t>1:02.59</t>
  </si>
  <si>
    <t>1:25.53</t>
  </si>
  <si>
    <t>McKinley Berkenfield</t>
  </si>
  <si>
    <t>1:03.16</t>
  </si>
  <si>
    <t>2:19.58</t>
  </si>
  <si>
    <t>1:18.84</t>
  </si>
  <si>
    <t>1:11.95</t>
  </si>
  <si>
    <t>Keren Ledezma</t>
  </si>
  <si>
    <t>28.04</t>
  </si>
  <si>
    <t>1:11.46</t>
  </si>
  <si>
    <t>2:49.67</t>
  </si>
  <si>
    <t>Ella Jenkins</t>
  </si>
  <si>
    <t>26.37</t>
  </si>
  <si>
    <t>2:23.51</t>
  </si>
  <si>
    <t>1:15.89</t>
  </si>
  <si>
    <t>1:09.69</t>
  </si>
  <si>
    <t>2:44.10</t>
  </si>
  <si>
    <t>Eva Hennaux</t>
  </si>
  <si>
    <t>1:05.20</t>
  </si>
  <si>
    <t>2:19.34</t>
  </si>
  <si>
    <t>6:31.71</t>
  </si>
  <si>
    <t>Alara Cankurtaran</t>
  </si>
  <si>
    <t>29.55</t>
  </si>
  <si>
    <t>1:06.90</t>
  </si>
  <si>
    <t>2:27.94</t>
  </si>
  <si>
    <t>1:19.25</t>
  </si>
  <si>
    <t>1:26.45</t>
  </si>
  <si>
    <t>Stephanie Polek</t>
  </si>
  <si>
    <t>28.61</t>
  </si>
  <si>
    <t>2:34.26</t>
  </si>
  <si>
    <t>7:21.07</t>
  </si>
  <si>
    <t>1:19.00</t>
  </si>
  <si>
    <t>1:27.33</t>
  </si>
  <si>
    <t>Carolina Endsjo</t>
  </si>
  <si>
    <t>30.54</t>
  </si>
  <si>
    <t>1:09.55</t>
  </si>
  <si>
    <t>2:29.64</t>
  </si>
  <si>
    <t>1:20.39</t>
  </si>
  <si>
    <t>Megan Elwell</t>
  </si>
  <si>
    <t>30.38</t>
  </si>
  <si>
    <t>1:08.41</t>
  </si>
  <si>
    <t>2:44.06</t>
  </si>
  <si>
    <t>1:30.42</t>
  </si>
  <si>
    <t>Marissa Varshine</t>
  </si>
  <si>
    <t>30.68</t>
  </si>
  <si>
    <t>1:11.63</t>
  </si>
  <si>
    <t>2:42.18</t>
  </si>
  <si>
    <t>1:24.75</t>
  </si>
  <si>
    <t>Camila Mariscal</t>
  </si>
  <si>
    <t>30.48</t>
  </si>
  <si>
    <t>Caroline Clark</t>
  </si>
  <si>
    <t>35.63</t>
  </si>
  <si>
    <t>1:34.58</t>
  </si>
  <si>
    <t>1:30.41</t>
  </si>
  <si>
    <t>Tuana Cankurtaran</t>
  </si>
  <si>
    <t>33.28</t>
  </si>
  <si>
    <t>1:17.21</t>
  </si>
  <si>
    <t>1:37.92</t>
  </si>
  <si>
    <t>Dylan Deaton</t>
  </si>
  <si>
    <t>31.76</t>
  </si>
  <si>
    <t>1:13.99</t>
  </si>
  <si>
    <t>2:54.07</t>
  </si>
  <si>
    <t>1:31.14</t>
  </si>
  <si>
    <t>Mckenzie Bailey</t>
  </si>
  <si>
    <t>33.19</t>
  </si>
  <si>
    <t>1:15.00</t>
  </si>
  <si>
    <t>2:45.95</t>
  </si>
  <si>
    <t>1:25.28</t>
  </si>
  <si>
    <t>3:21.17</t>
  </si>
  <si>
    <t>Camila Malcolm</t>
  </si>
  <si>
    <t>34.07</t>
  </si>
  <si>
    <t>1:24.14</t>
  </si>
  <si>
    <t>1:39.11</t>
  </si>
  <si>
    <t>Caitlyn Bobbin</t>
  </si>
  <si>
    <t>34.10</t>
  </si>
  <si>
    <t>1:21.97</t>
  </si>
  <si>
    <t>1:43.77</t>
  </si>
  <si>
    <t>Shay Sielemann</t>
  </si>
  <si>
    <t>34.29</t>
  </si>
  <si>
    <t>1:18.59</t>
  </si>
  <si>
    <t>1:31.40</t>
  </si>
  <si>
    <t>Nomi Bagdan</t>
  </si>
  <si>
    <t>32.55</t>
  </si>
  <si>
    <t>1:16.01</t>
  </si>
  <si>
    <t>2:56.89</t>
  </si>
  <si>
    <t>1:39.15</t>
  </si>
  <si>
    <t>1:44.03</t>
  </si>
  <si>
    <t>1:29.31</t>
  </si>
  <si>
    <t>Meg Clark</t>
  </si>
  <si>
    <t>35.59</t>
  </si>
  <si>
    <t>1:21.00</t>
  </si>
  <si>
    <t>1:42.38</t>
  </si>
  <si>
    <t>Ben Aston</t>
  </si>
  <si>
    <t>22.87</t>
  </si>
  <si>
    <t>Corinth Holders High School</t>
  </si>
  <si>
    <t>52.92</t>
  </si>
  <si>
    <t>1:59.05</t>
  </si>
  <si>
    <t>5:39.75</t>
  </si>
  <si>
    <t>1:12.70</t>
  </si>
  <si>
    <t>1:01.09</t>
  </si>
  <si>
    <t>2:04.00</t>
  </si>
  <si>
    <t>James Cotham</t>
  </si>
  <si>
    <t>51.26</t>
  </si>
  <si>
    <t>4:48.67</t>
  </si>
  <si>
    <t>59.07</t>
  </si>
  <si>
    <t>1:05.74</t>
  </si>
  <si>
    <t>55.10</t>
  </si>
  <si>
    <t>1:59.65</t>
  </si>
  <si>
    <t>Luke Wierwille</t>
  </si>
  <si>
    <t>21.80</t>
  </si>
  <si>
    <t>49.12</t>
  </si>
  <si>
    <t>52.36</t>
  </si>
  <si>
    <t>2:10.19</t>
  </si>
  <si>
    <t>Alex Carroll</t>
  </si>
  <si>
    <t>25.08</t>
  </si>
  <si>
    <t>53.01</t>
  </si>
  <si>
    <t>1:57.79</t>
  </si>
  <si>
    <t>5:19.06</t>
  </si>
  <si>
    <t>1:05.58</t>
  </si>
  <si>
    <t>1:00.03</t>
  </si>
  <si>
    <t>59.88</t>
  </si>
  <si>
    <t>2:05.66</t>
  </si>
  <si>
    <t>Owen VanSchaick</t>
  </si>
  <si>
    <t>22.06</t>
  </si>
  <si>
    <t>48.01</t>
  </si>
  <si>
    <t>1:45.12</t>
  </si>
  <si>
    <t>4:55.58</t>
  </si>
  <si>
    <t>53.04</t>
  </si>
  <si>
    <t>1:07.48</t>
  </si>
  <si>
    <t>57.26</t>
  </si>
  <si>
    <t>2:07.59</t>
  </si>
  <si>
    <t>Brayden Obrien</t>
  </si>
  <si>
    <t>25.86</t>
  </si>
  <si>
    <t>55.62</t>
  </si>
  <si>
    <t>2:05.19</t>
  </si>
  <si>
    <t>5:46.30</t>
  </si>
  <si>
    <t>1:17.78</t>
  </si>
  <si>
    <t>1:02.06</t>
  </si>
  <si>
    <t>2:18.08</t>
  </si>
  <si>
    <t>Ryan Pittman</t>
  </si>
  <si>
    <t>26.31</t>
  </si>
  <si>
    <t>57.39</t>
  </si>
  <si>
    <t>2:16.64</t>
  </si>
  <si>
    <t>5:50.75</t>
  </si>
  <si>
    <t>1:03.67</t>
  </si>
  <si>
    <t>1:08.40</t>
  </si>
  <si>
    <t>2:23.50</t>
  </si>
  <si>
    <t>Dwayne Magsino</t>
  </si>
  <si>
    <t>26.83</t>
  </si>
  <si>
    <t>58.82</t>
  </si>
  <si>
    <t>2:16.71</t>
  </si>
  <si>
    <t>6:33.38</t>
  </si>
  <si>
    <t>1:11.44</t>
  </si>
  <si>
    <t>1:09.12</t>
  </si>
  <si>
    <t>2:27.86</t>
  </si>
  <si>
    <t>Ben Scott</t>
  </si>
  <si>
    <t>1:00.55</t>
  </si>
  <si>
    <t>2:18.30</t>
  </si>
  <si>
    <t>6:42.81</t>
  </si>
  <si>
    <t>1:28.82</t>
  </si>
  <si>
    <t>1:23.20</t>
  </si>
  <si>
    <t>1:21.05</t>
  </si>
  <si>
    <t>2:47.00</t>
  </si>
  <si>
    <t>Kale Miller</t>
  </si>
  <si>
    <t>26.88</t>
  </si>
  <si>
    <t>2:34.84</t>
  </si>
  <si>
    <t>1:13.38</t>
  </si>
  <si>
    <t>Felix Chavez</t>
  </si>
  <si>
    <t>29.76</t>
  </si>
  <si>
    <t>1:36.57</t>
  </si>
  <si>
    <t>1:26.97</t>
  </si>
  <si>
    <t>3:24.27</t>
  </si>
  <si>
    <t>Jaxon Williams</t>
  </si>
  <si>
    <t>30.91</t>
  </si>
  <si>
    <t>1:09.46</t>
  </si>
  <si>
    <t>2:35.87</t>
  </si>
  <si>
    <t>7:42.89</t>
  </si>
  <si>
    <t>1:32.57</t>
  </si>
  <si>
    <t>1:35.28</t>
  </si>
  <si>
    <t>Ethan Buckler</t>
  </si>
  <si>
    <t>36.02</t>
  </si>
  <si>
    <t>1:26.08</t>
  </si>
  <si>
    <t>2:55.16</t>
  </si>
  <si>
    <t>1:36.97</t>
  </si>
  <si>
    <t>Chloe Gore</t>
  </si>
  <si>
    <t>26.21</t>
  </si>
  <si>
    <t>1:57.56</t>
  </si>
  <si>
    <t>5:09.18</t>
  </si>
  <si>
    <t>1:02.73</t>
  </si>
  <si>
    <t>2:21.41</t>
  </si>
  <si>
    <t>Daphne Eckard</t>
  </si>
  <si>
    <t>56.08</t>
  </si>
  <si>
    <t>2:02.54</t>
  </si>
  <si>
    <t>5:30.50</t>
  </si>
  <si>
    <t>1:04.85</t>
  </si>
  <si>
    <t>2:15.34</t>
  </si>
  <si>
    <t>Janiya Hooks</t>
  </si>
  <si>
    <t>1:11.87</t>
  </si>
  <si>
    <t>1:17.19</t>
  </si>
  <si>
    <t>1:18.25</t>
  </si>
  <si>
    <t>2:41.35</t>
  </si>
  <si>
    <t>Kylee Franklin</t>
  </si>
  <si>
    <t>27.18</t>
  </si>
  <si>
    <t>59.46</t>
  </si>
  <si>
    <t>6:10.56</t>
  </si>
  <si>
    <t>1:06.62</t>
  </si>
  <si>
    <t>1:27.48</t>
  </si>
  <si>
    <t>1:09.59</t>
  </si>
  <si>
    <t>2:33.39</t>
  </si>
  <si>
    <t>Lena Warren</t>
  </si>
  <si>
    <t>24.12</t>
  </si>
  <si>
    <t>1:12.83</t>
  </si>
  <si>
    <t>2:41.68</t>
  </si>
  <si>
    <t>7:17.26</t>
  </si>
  <si>
    <t>Faith Venne</t>
  </si>
  <si>
    <t>1:02.44</t>
  </si>
  <si>
    <t>2:16.12</t>
  </si>
  <si>
    <t>6:25.31</t>
  </si>
  <si>
    <t>1:15.29</t>
  </si>
  <si>
    <t>1:23.47</t>
  </si>
  <si>
    <t>1:08.68</t>
  </si>
  <si>
    <t>2:30.27</t>
  </si>
  <si>
    <t>Savannah Lock</t>
  </si>
  <si>
    <t>29.70</t>
  </si>
  <si>
    <t>1:10.01</t>
  </si>
  <si>
    <t>2:38.07</t>
  </si>
  <si>
    <t>7:00.14</t>
  </si>
  <si>
    <t>1:17.39</t>
  </si>
  <si>
    <t>1:20.95</t>
  </si>
  <si>
    <t>1:19.29</t>
  </si>
  <si>
    <t>2:44.40</t>
  </si>
  <si>
    <t>Grace Alznauer</t>
  </si>
  <si>
    <t>30.72</t>
  </si>
  <si>
    <t>1:09.52</t>
  </si>
  <si>
    <t>2:24.36</t>
  </si>
  <si>
    <t>1:25.84</t>
  </si>
  <si>
    <t>Molly Hodges</t>
  </si>
  <si>
    <t>29.94</t>
  </si>
  <si>
    <t>1:07.50</t>
  </si>
  <si>
    <t>Willa Friedrich</t>
  </si>
  <si>
    <t>29.47</t>
  </si>
  <si>
    <t>1:10.54</t>
  </si>
  <si>
    <t>2:30.64</t>
  </si>
  <si>
    <t>7:09.60</t>
  </si>
  <si>
    <t>1:34.09</t>
  </si>
  <si>
    <t>1:26.21</t>
  </si>
  <si>
    <t>1:40.95</t>
  </si>
  <si>
    <t>2:50.64</t>
  </si>
  <si>
    <t>Emily McFadzean</t>
  </si>
  <si>
    <t>32.40</t>
  </si>
  <si>
    <t>1:09.50</t>
  </si>
  <si>
    <t>2:28.86</t>
  </si>
  <si>
    <t>6:49.41</t>
  </si>
  <si>
    <t>1:48.00</t>
  </si>
  <si>
    <t>Sofia Prado</t>
  </si>
  <si>
    <t>33.66</t>
  </si>
  <si>
    <t>1:16.74</t>
  </si>
  <si>
    <t>2:23.35</t>
  </si>
  <si>
    <t>1:45.62</t>
  </si>
  <si>
    <t>3:31.58</t>
  </si>
  <si>
    <t>Abi Felan</t>
  </si>
  <si>
    <t>32.99</t>
  </si>
  <si>
    <t>1:14.52</t>
  </si>
  <si>
    <t>2:48.66</t>
  </si>
  <si>
    <t>1:22.52</t>
  </si>
  <si>
    <t>1:29.39</t>
  </si>
  <si>
    <t>3:04.40</t>
  </si>
  <si>
    <t>Gillian Bennett</t>
  </si>
  <si>
    <t>35.28</t>
  </si>
  <si>
    <t>1:17.76</t>
  </si>
  <si>
    <t>2:49.59</t>
  </si>
  <si>
    <t>1:34.04</t>
  </si>
  <si>
    <t>1:31.39</t>
  </si>
  <si>
    <t>2:59.85</t>
  </si>
  <si>
    <t>Jillian Martin</t>
  </si>
  <si>
    <t>33.56</t>
  </si>
  <si>
    <t>1:17.31</t>
  </si>
  <si>
    <t>2:48.80</t>
  </si>
  <si>
    <t>1:25.11</t>
  </si>
  <si>
    <t>2:00.84</t>
  </si>
  <si>
    <t>3:22.17</t>
  </si>
  <si>
    <t>Rileigh Collins</t>
  </si>
  <si>
    <t>36.07</t>
  </si>
  <si>
    <t>1:22.80</t>
  </si>
  <si>
    <t>2:54.02</t>
  </si>
  <si>
    <t>1:41.85</t>
  </si>
  <si>
    <t>Bailey Valle-Quintero</t>
  </si>
  <si>
    <t>35.37</t>
  </si>
  <si>
    <t>Riley Johnson</t>
  </si>
  <si>
    <t>37.42</t>
  </si>
  <si>
    <t>1:23.85</t>
  </si>
  <si>
    <t>Riley Holton</t>
  </si>
  <si>
    <t>37.04</t>
  </si>
  <si>
    <t>1:29.08</t>
  </si>
  <si>
    <t>3:32.65</t>
  </si>
  <si>
    <t>1:53.01</t>
  </si>
  <si>
    <t>Grace Keene</t>
  </si>
  <si>
    <t>38.58</t>
  </si>
  <si>
    <t>1:30.44</t>
  </si>
  <si>
    <t>3:18.96</t>
  </si>
  <si>
    <t>1:58.08</t>
  </si>
  <si>
    <t>Karsyn Doby</t>
  </si>
  <si>
    <t>41.50</t>
  </si>
  <si>
    <t>1:36.45</t>
  </si>
  <si>
    <t>3:44.50</t>
  </si>
  <si>
    <t>Olivia Pawluk</t>
  </si>
  <si>
    <t>40.20</t>
  </si>
  <si>
    <t>1:37.51</t>
  </si>
  <si>
    <t>Alex Garmon</t>
  </si>
  <si>
    <t>20.78</t>
  </si>
  <si>
    <t>Hickory Ridge High School</t>
  </si>
  <si>
    <t>46.23</t>
  </si>
  <si>
    <t>1:57.10</t>
  </si>
  <si>
    <t>6:15.23</t>
  </si>
  <si>
    <t>54.50</t>
  </si>
  <si>
    <t>1:00.00</t>
  </si>
  <si>
    <t>2:10.62</t>
  </si>
  <si>
    <t>Parker Murphy</t>
  </si>
  <si>
    <t>22.02</t>
  </si>
  <si>
    <t>47.63</t>
  </si>
  <si>
    <t>1:45.04</t>
  </si>
  <si>
    <t>4:55.24</t>
  </si>
  <si>
    <t>1:02.28</t>
  </si>
  <si>
    <t>52.04</t>
  </si>
  <si>
    <t>1:57.59</t>
  </si>
  <si>
    <t>Tyler Ligi</t>
  </si>
  <si>
    <t>47.86</t>
  </si>
  <si>
    <t>1:47.02</t>
  </si>
  <si>
    <t>5:26.36</t>
  </si>
  <si>
    <t>55.81</t>
  </si>
  <si>
    <t>1:00.18</t>
  </si>
  <si>
    <t>54.32</t>
  </si>
  <si>
    <t>2:11.76</t>
  </si>
  <si>
    <t>Andrew Schmidt</t>
  </si>
  <si>
    <t>23.20</t>
  </si>
  <si>
    <t>50.04</t>
  </si>
  <si>
    <t>2:01.89</t>
  </si>
  <si>
    <t>5:34.37</t>
  </si>
  <si>
    <t>59.17</t>
  </si>
  <si>
    <t>1:15.32</t>
  </si>
  <si>
    <t>59.82</t>
  </si>
  <si>
    <t>2:12.23</t>
  </si>
  <si>
    <t>Lawson Brewer</t>
  </si>
  <si>
    <t>54.85</t>
  </si>
  <si>
    <t>2:20.86</t>
  </si>
  <si>
    <t>7:02.05</t>
  </si>
  <si>
    <t>1:11.50</t>
  </si>
  <si>
    <t>1:16.88</t>
  </si>
  <si>
    <t>2:42.90</t>
  </si>
  <si>
    <t>Gavin Bourbonnais</t>
  </si>
  <si>
    <t>24.55</t>
  </si>
  <si>
    <t>57.53</t>
  </si>
  <si>
    <t>2:20.12</t>
  </si>
  <si>
    <t>6:50.37</t>
  </si>
  <si>
    <t>1:16.98</t>
  </si>
  <si>
    <t>1:29.70</t>
  </si>
  <si>
    <t>1:26.75</t>
  </si>
  <si>
    <t>Uden Shakya</t>
  </si>
  <si>
    <t>25.68</t>
  </si>
  <si>
    <t>2:08.80</t>
  </si>
  <si>
    <t>5:53.48</t>
  </si>
  <si>
    <t>1:04.74</t>
  </si>
  <si>
    <t>1:16.00</t>
  </si>
  <si>
    <t>1:10.20</t>
  </si>
  <si>
    <t>2:25.17</t>
  </si>
  <si>
    <t>Austin Anderson</t>
  </si>
  <si>
    <t>58.39</t>
  </si>
  <si>
    <t>6:35.38</t>
  </si>
  <si>
    <t>1:03.73</t>
  </si>
  <si>
    <t>1:14.90</t>
  </si>
  <si>
    <t>2:32.85</t>
  </si>
  <si>
    <t>Kyle Scollo</t>
  </si>
  <si>
    <t>1:00.04</t>
  </si>
  <si>
    <t>2:24.60</t>
  </si>
  <si>
    <t>6:57.64</t>
  </si>
  <si>
    <t>1:08.53</t>
  </si>
  <si>
    <t>1:20.82</t>
  </si>
  <si>
    <t>1:12.67</t>
  </si>
  <si>
    <t>2:32.52</t>
  </si>
  <si>
    <t>Gavin Passino</t>
  </si>
  <si>
    <t>27.46</t>
  </si>
  <si>
    <t>2:13.21</t>
  </si>
  <si>
    <t>5:59.68</t>
  </si>
  <si>
    <t>1:10.48</t>
  </si>
  <si>
    <t>1:22.15</t>
  </si>
  <si>
    <t>2:32.27</t>
  </si>
  <si>
    <t>Aaron Funderburk</t>
  </si>
  <si>
    <t>25.62</t>
  </si>
  <si>
    <t>1:00.94</t>
  </si>
  <si>
    <t>2:34.18</t>
  </si>
  <si>
    <t>7:17.08</t>
  </si>
  <si>
    <t>1:19.38</t>
  </si>
  <si>
    <t>1:15.04</t>
  </si>
  <si>
    <t>Grady Anderson</t>
  </si>
  <si>
    <t>27.64</t>
  </si>
  <si>
    <t>1:02.03</t>
  </si>
  <si>
    <t>2:26.39</t>
  </si>
  <si>
    <t>6:43.28</t>
  </si>
  <si>
    <t>1:17.46</t>
  </si>
  <si>
    <t>3:12.26</t>
  </si>
  <si>
    <t>Tristan Filardi</t>
  </si>
  <si>
    <t>27.75</t>
  </si>
  <si>
    <t>2:33.37</t>
  </si>
  <si>
    <t>7:44.31</t>
  </si>
  <si>
    <t>1:21.06</t>
  </si>
  <si>
    <t>Cole Blake</t>
  </si>
  <si>
    <t>2:30.28</t>
  </si>
  <si>
    <t>7:49.19</t>
  </si>
  <si>
    <t>1:24.77</t>
  </si>
  <si>
    <t>1:32.51</t>
  </si>
  <si>
    <t>2:52.58</t>
  </si>
  <si>
    <t>Noah Brumbaugh</t>
  </si>
  <si>
    <t>28.70</t>
  </si>
  <si>
    <t>2:19.60</t>
  </si>
  <si>
    <t>6:53.27</t>
  </si>
  <si>
    <t>1:18.85</t>
  </si>
  <si>
    <t>1:23.44</t>
  </si>
  <si>
    <t>1:18.08</t>
  </si>
  <si>
    <t>2:51.75</t>
  </si>
  <si>
    <t>Ishaan Verma</t>
  </si>
  <si>
    <t>2:33.01</t>
  </si>
  <si>
    <t>7:24.69</t>
  </si>
  <si>
    <t>2:17.66</t>
  </si>
  <si>
    <t>1:18.45</t>
  </si>
  <si>
    <t>2:49.90</t>
  </si>
  <si>
    <t>Kylie Baucom</t>
  </si>
  <si>
    <t>56.60</t>
  </si>
  <si>
    <t>2:07.05</t>
  </si>
  <si>
    <t>5:42.79</t>
  </si>
  <si>
    <t>1:05.83</t>
  </si>
  <si>
    <t>1:21.46</t>
  </si>
  <si>
    <t>1:03.53</t>
  </si>
  <si>
    <t>2:19.86</t>
  </si>
  <si>
    <t>Morgan Williams</t>
  </si>
  <si>
    <t>57.88</t>
  </si>
  <si>
    <t>2:07.21</t>
  </si>
  <si>
    <t>5:35.64</t>
  </si>
  <si>
    <t>1:12.04</t>
  </si>
  <si>
    <t>1:22.44</t>
  </si>
  <si>
    <t>1:21.19</t>
  </si>
  <si>
    <t>2:28.95</t>
  </si>
  <si>
    <t>Madelyn Cox</t>
  </si>
  <si>
    <t>1:06.26</t>
  </si>
  <si>
    <t>2:38.66</t>
  </si>
  <si>
    <t>7:11.97</t>
  </si>
  <si>
    <t>1:10.83</t>
  </si>
  <si>
    <t>1:13.15</t>
  </si>
  <si>
    <t>1:08.99</t>
  </si>
  <si>
    <t>2:40.65</t>
  </si>
  <si>
    <t>Ellie Glennon</t>
  </si>
  <si>
    <t>27.16</t>
  </si>
  <si>
    <t>2:26.92</t>
  </si>
  <si>
    <t>7:08.17</t>
  </si>
  <si>
    <t>1:16.18</t>
  </si>
  <si>
    <t>1:31.24</t>
  </si>
  <si>
    <t>1:21.52</t>
  </si>
  <si>
    <t>2:48.04</t>
  </si>
  <si>
    <t>Shyan McRae</t>
  </si>
  <si>
    <t>28.24</t>
  </si>
  <si>
    <t>1:02.92</t>
  </si>
  <si>
    <t>2:23.03</t>
  </si>
  <si>
    <t>7:14.39</t>
  </si>
  <si>
    <t>1:20.58</t>
  </si>
  <si>
    <t>1:30.49</t>
  </si>
  <si>
    <t>3:11.12</t>
  </si>
  <si>
    <t>Karen Truong</t>
  </si>
  <si>
    <t>27.63</t>
  </si>
  <si>
    <t>1:07.57</t>
  </si>
  <si>
    <t>2:27.90</t>
  </si>
  <si>
    <t>7:48.40</t>
  </si>
  <si>
    <t>1:11.52</t>
  </si>
  <si>
    <t>1:20.98</t>
  </si>
  <si>
    <t>1:18.29</t>
  </si>
  <si>
    <t>2:41.58</t>
  </si>
  <si>
    <t>Rylan Holland</t>
  </si>
  <si>
    <t>28.82</t>
  </si>
  <si>
    <t>2:39.35</t>
  </si>
  <si>
    <t>7:02.75</t>
  </si>
  <si>
    <t>1:11.24</t>
  </si>
  <si>
    <t>1:27.14</t>
  </si>
  <si>
    <t>1:24.00</t>
  </si>
  <si>
    <t>2:49.25</t>
  </si>
  <si>
    <t>Zoe Anderson</t>
  </si>
  <si>
    <t>29.23</t>
  </si>
  <si>
    <t>1:06.04</t>
  </si>
  <si>
    <t>2:29.46</t>
  </si>
  <si>
    <t>6:50.81</t>
  </si>
  <si>
    <t>1:33.43</t>
  </si>
  <si>
    <t>1:22.77</t>
  </si>
  <si>
    <t>2:55.88</t>
  </si>
  <si>
    <t>Maia Chisholm</t>
  </si>
  <si>
    <t>30.30</t>
  </si>
  <si>
    <t>1:07.31</t>
  </si>
  <si>
    <t>2:30.77</t>
  </si>
  <si>
    <t>6:44.54</t>
  </si>
  <si>
    <t>3:10.23</t>
  </si>
  <si>
    <t>Maddie Carron</t>
  </si>
  <si>
    <t>30.62</t>
  </si>
  <si>
    <t>1:15.51</t>
  </si>
  <si>
    <t>2:44.15</t>
  </si>
  <si>
    <t>7:52.85</t>
  </si>
  <si>
    <t>1:33.83</t>
  </si>
  <si>
    <t>1:29.41</t>
  </si>
  <si>
    <t>Casey Scollo</t>
  </si>
  <si>
    <t>32.14</t>
  </si>
  <si>
    <t>1:12.15</t>
  </si>
  <si>
    <t>2:34.65</t>
  </si>
  <si>
    <t>7:10.55</t>
  </si>
  <si>
    <t>1:23.43</t>
  </si>
  <si>
    <t>1:30.99</t>
  </si>
  <si>
    <t>1:29.75</t>
  </si>
  <si>
    <t>2:53.95</t>
  </si>
  <si>
    <t>Neely Taylor</t>
  </si>
  <si>
    <t>31.73</t>
  </si>
  <si>
    <t>1:11.33</t>
  </si>
  <si>
    <t>2:49.06</t>
  </si>
  <si>
    <t>7:34.91</t>
  </si>
  <si>
    <t>1:23.27</t>
  </si>
  <si>
    <t>Emily Johns</t>
  </si>
  <si>
    <t>30.74</t>
  </si>
  <si>
    <t>1:14.60</t>
  </si>
  <si>
    <t>2:46.60</t>
  </si>
  <si>
    <t>8:23.90</t>
  </si>
  <si>
    <t>1:36.56</t>
  </si>
  <si>
    <t>Scarlett Bourbonnais</t>
  </si>
  <si>
    <t>33.13</t>
  </si>
  <si>
    <t>1:19.42</t>
  </si>
  <si>
    <t>3:09.96</t>
  </si>
  <si>
    <t>1:33.36</t>
  </si>
  <si>
    <t>Addison Cockerham</t>
  </si>
  <si>
    <t>32.72</t>
  </si>
  <si>
    <t>1:16.03</t>
  </si>
  <si>
    <t>2:45.26</t>
  </si>
  <si>
    <t>7:47.54</t>
  </si>
  <si>
    <t>1:43.49</t>
  </si>
  <si>
    <t>1:38.12</t>
  </si>
  <si>
    <t>1:32.52</t>
  </si>
  <si>
    <t>Emilia Garcia</t>
  </si>
  <si>
    <t>1:15.42</t>
  </si>
  <si>
    <t>2:52.78</t>
  </si>
  <si>
    <t>1:39.71</t>
  </si>
  <si>
    <t>Kiley Hajimihalis</t>
  </si>
  <si>
    <t>34.31</t>
  </si>
  <si>
    <t>1:18.95</t>
  </si>
  <si>
    <t>3:05.75</t>
  </si>
  <si>
    <t>1:38.11</t>
  </si>
  <si>
    <t>Ansley Summer</t>
  </si>
  <si>
    <t>36.47</t>
  </si>
  <si>
    <t>1:25.79</t>
  </si>
  <si>
    <t>3:07.79</t>
  </si>
  <si>
    <t>1:40.14</t>
  </si>
  <si>
    <t>Housten Clark</t>
  </si>
  <si>
    <t>22.32</t>
  </si>
  <si>
    <t>Lincoln Charter School</t>
  </si>
  <si>
    <t>48.34</t>
  </si>
  <si>
    <t>1:56.69</t>
  </si>
  <si>
    <t>1:01.49</t>
  </si>
  <si>
    <t>2:22.80</t>
  </si>
  <si>
    <t>Luke Sondee</t>
  </si>
  <si>
    <t>24.59</t>
  </si>
  <si>
    <t>53.88</t>
  </si>
  <si>
    <t>1:54.10</t>
  </si>
  <si>
    <t>5:05.59</t>
  </si>
  <si>
    <t>1:04.19</t>
  </si>
  <si>
    <t>1:18.17</t>
  </si>
  <si>
    <t>1:01.02</t>
  </si>
  <si>
    <t>2:16.29</t>
  </si>
  <si>
    <t>Ryan Bai</t>
  </si>
  <si>
    <t>24.24</t>
  </si>
  <si>
    <t>52.38</t>
  </si>
  <si>
    <t>2:05.93</t>
  </si>
  <si>
    <t>1:14.19</t>
  </si>
  <si>
    <t>56.95</t>
  </si>
  <si>
    <t>2:24.88</t>
  </si>
  <si>
    <t>Noah Fatzinger</t>
  </si>
  <si>
    <t>Brandon Bray</t>
  </si>
  <si>
    <t>26.53</t>
  </si>
  <si>
    <t>1:18.71</t>
  </si>
  <si>
    <t>2:31.67</t>
  </si>
  <si>
    <t>Quinn Campbell</t>
  </si>
  <si>
    <t>26.63</t>
  </si>
  <si>
    <t>1:02.32</t>
  </si>
  <si>
    <t>1:17.26</t>
  </si>
  <si>
    <t>Zachary Byers</t>
  </si>
  <si>
    <t>1:11.98</t>
  </si>
  <si>
    <t>2:44.77</t>
  </si>
  <si>
    <t>1:22.11</t>
  </si>
  <si>
    <t>Cade Bray</t>
  </si>
  <si>
    <t>29.36</t>
  </si>
  <si>
    <t>1:10.67</t>
  </si>
  <si>
    <t>1:23.65</t>
  </si>
  <si>
    <t>1:30.03</t>
  </si>
  <si>
    <t>Ayden Bray</t>
  </si>
  <si>
    <t>29.51</t>
  </si>
  <si>
    <t>1:21.14</t>
  </si>
  <si>
    <t>1:28.50</t>
  </si>
  <si>
    <t>James Kay</t>
  </si>
  <si>
    <t>2:51.90</t>
  </si>
  <si>
    <t>8:35.02</t>
  </si>
  <si>
    <t>David Blanco</t>
  </si>
  <si>
    <t>30.44</t>
  </si>
  <si>
    <t>Brock Pagel</t>
  </si>
  <si>
    <t>32.85</t>
  </si>
  <si>
    <t>1:31.87</t>
  </si>
  <si>
    <t>Olivia Comesky</t>
  </si>
  <si>
    <t>26.97</t>
  </si>
  <si>
    <t>56.45</t>
  </si>
  <si>
    <t>5:14.49</t>
  </si>
  <si>
    <t>1:05.65</t>
  </si>
  <si>
    <t>2:21.03</t>
  </si>
  <si>
    <t>Norah Chamblee</t>
  </si>
  <si>
    <t>1:00.08</t>
  </si>
  <si>
    <t>2:14.62</t>
  </si>
  <si>
    <t>1:19.14</t>
  </si>
  <si>
    <t>59.89</t>
  </si>
  <si>
    <t>2:14.67</t>
  </si>
  <si>
    <t>Aubrey Landrum</t>
  </si>
  <si>
    <t>28.15</t>
  </si>
  <si>
    <t>1:14.41</t>
  </si>
  <si>
    <t>1:19.39</t>
  </si>
  <si>
    <t>Kaedan Becker</t>
  </si>
  <si>
    <t>28.01</t>
  </si>
  <si>
    <t>2:26.78</t>
  </si>
  <si>
    <t>1:19.21</t>
  </si>
  <si>
    <t>Addison Braun</t>
  </si>
  <si>
    <t>30.43</t>
  </si>
  <si>
    <t>1:08.81</t>
  </si>
  <si>
    <t>2:47.72</t>
  </si>
  <si>
    <t>Maizie Dail</t>
  </si>
  <si>
    <t>30.04</t>
  </si>
  <si>
    <t>1:30.26</t>
  </si>
  <si>
    <t>Kenna Glidden</t>
  </si>
  <si>
    <t>32.80</t>
  </si>
  <si>
    <t>1:17.08</t>
  </si>
  <si>
    <t>1:40.73</t>
  </si>
  <si>
    <t>Serenity Talavera</t>
  </si>
  <si>
    <t>38.90</t>
  </si>
  <si>
    <t>1:39.51</t>
  </si>
  <si>
    <t>Andrew Volpe</t>
  </si>
  <si>
    <t>21.90</t>
  </si>
  <si>
    <t>Chapel Hill Senior High School</t>
  </si>
  <si>
    <t>47.83</t>
  </si>
  <si>
    <t>1:55.41</t>
  </si>
  <si>
    <t>5:18.79</t>
  </si>
  <si>
    <t>57.67</t>
  </si>
  <si>
    <t>59.45</t>
  </si>
  <si>
    <t>1:57.12</t>
  </si>
  <si>
    <t>Eddie Wang</t>
  </si>
  <si>
    <t>20.91</t>
  </si>
  <si>
    <t>46.46</t>
  </si>
  <si>
    <t>1:46.93</t>
  </si>
  <si>
    <t>5:25.72</t>
  </si>
  <si>
    <t>1:03.30</t>
  </si>
  <si>
    <t>2:07.00</t>
  </si>
  <si>
    <t>Ethan Liang</t>
  </si>
  <si>
    <t>49.56</t>
  </si>
  <si>
    <t>1:46.82</t>
  </si>
  <si>
    <t>4:56.53</t>
  </si>
  <si>
    <t>59.73</t>
  </si>
  <si>
    <t>1:58.18</t>
  </si>
  <si>
    <t>Denali Cutbush-Taylor</t>
  </si>
  <si>
    <t>23.24</t>
  </si>
  <si>
    <t>50.27</t>
  </si>
  <si>
    <t>1:49.47</t>
  </si>
  <si>
    <t>4:51.26</t>
  </si>
  <si>
    <t>1:13.91</t>
  </si>
  <si>
    <t>55.80</t>
  </si>
  <si>
    <t>Jason Li</t>
  </si>
  <si>
    <t>23.79</t>
  </si>
  <si>
    <t>51.75</t>
  </si>
  <si>
    <t>1:51.80</t>
  </si>
  <si>
    <t>4:57.83</t>
  </si>
  <si>
    <t>1:00.19</t>
  </si>
  <si>
    <t>2:01.90</t>
  </si>
  <si>
    <t>Kevin Luo</t>
  </si>
  <si>
    <t>23.92</t>
  </si>
  <si>
    <t>51.33</t>
  </si>
  <si>
    <t>5:04.36</t>
  </si>
  <si>
    <t>56.89</t>
  </si>
  <si>
    <t>2:08.43</t>
  </si>
  <si>
    <t>Jackson Tao</t>
  </si>
  <si>
    <t>23.94</t>
  </si>
  <si>
    <t>52.12</t>
  </si>
  <si>
    <t>1:55.78</t>
  </si>
  <si>
    <t>5:09.74</t>
  </si>
  <si>
    <t>59.54</t>
  </si>
  <si>
    <t>57.92</t>
  </si>
  <si>
    <t>2:05.18</t>
  </si>
  <si>
    <t>Junhao Guan</t>
  </si>
  <si>
    <t>24.53</t>
  </si>
  <si>
    <t>52.58</t>
  </si>
  <si>
    <t>1:52.76</t>
  </si>
  <si>
    <t>5:10.62</t>
  </si>
  <si>
    <t>59.14</t>
  </si>
  <si>
    <t>2:09.61</t>
  </si>
  <si>
    <t>Collin Zhang</t>
  </si>
  <si>
    <t>22.42</t>
  </si>
  <si>
    <t>2:01.99</t>
  </si>
  <si>
    <t>5:45.51</t>
  </si>
  <si>
    <t>1:02.27</t>
  </si>
  <si>
    <t>2:16.43</t>
  </si>
  <si>
    <t>Yikuan Sun</t>
  </si>
  <si>
    <t>26.23</t>
  </si>
  <si>
    <t>55.88</t>
  </si>
  <si>
    <t>2:01.57</t>
  </si>
  <si>
    <t>5:29.67</t>
  </si>
  <si>
    <t>1:08.01</t>
  </si>
  <si>
    <t>1:08.89</t>
  </si>
  <si>
    <t>1:03.39</t>
  </si>
  <si>
    <t>2:17.03</t>
  </si>
  <si>
    <t>Tony Wang</t>
  </si>
  <si>
    <t>24.30</t>
  </si>
  <si>
    <t>54.07</t>
  </si>
  <si>
    <t>2:00.73</t>
  </si>
  <si>
    <t>5:27.50</t>
  </si>
  <si>
    <t>59.43</t>
  </si>
  <si>
    <t>58.23</t>
  </si>
  <si>
    <t>2:14.13</t>
  </si>
  <si>
    <t>Logan Porter</t>
  </si>
  <si>
    <t>25.98</t>
  </si>
  <si>
    <t>56.73</t>
  </si>
  <si>
    <t>2:07.92</t>
  </si>
  <si>
    <t>5:49.85</t>
  </si>
  <si>
    <t>1:04.11</t>
  </si>
  <si>
    <t>1:22.63</t>
  </si>
  <si>
    <t>1:01.22</t>
  </si>
  <si>
    <t>2:25.24</t>
  </si>
  <si>
    <t>Allen Li</t>
  </si>
  <si>
    <t>24.80</t>
  </si>
  <si>
    <t>56.97</t>
  </si>
  <si>
    <t>2:12.56</t>
  </si>
  <si>
    <t>1:09.75</t>
  </si>
  <si>
    <t>1:11.66</t>
  </si>
  <si>
    <t>1:07.12</t>
  </si>
  <si>
    <t>2:28.53</t>
  </si>
  <si>
    <t>Ryan McGrath</t>
  </si>
  <si>
    <t>24.01</t>
  </si>
  <si>
    <t>59.09</t>
  </si>
  <si>
    <t>1:24.33</t>
  </si>
  <si>
    <t>Derick Yi</t>
  </si>
  <si>
    <t>56.23</t>
  </si>
  <si>
    <t>1:05.66</t>
  </si>
  <si>
    <t>Merc Cheng</t>
  </si>
  <si>
    <t>58.11</t>
  </si>
  <si>
    <t>2:24.03</t>
  </si>
  <si>
    <t>1:11.42</t>
  </si>
  <si>
    <t>2:38.82</t>
  </si>
  <si>
    <t>Ethan Rodiguez</t>
  </si>
  <si>
    <t>26.32</t>
  </si>
  <si>
    <t>1:06.71</t>
  </si>
  <si>
    <t>1:25.38</t>
  </si>
  <si>
    <t>2:37.11</t>
  </si>
  <si>
    <t>Will Benson</t>
  </si>
  <si>
    <t>57.86</t>
  </si>
  <si>
    <t>2:10.23</t>
  </si>
  <si>
    <t>6:02.21</t>
  </si>
  <si>
    <t>1:08.51</t>
  </si>
  <si>
    <t>1:29.26</t>
  </si>
  <si>
    <t>2:37.24</t>
  </si>
  <si>
    <t>Ross Gallo</t>
  </si>
  <si>
    <t>26.80</t>
  </si>
  <si>
    <t>59.80</t>
  </si>
  <si>
    <t>2:17.64</t>
  </si>
  <si>
    <t>6:20.69</t>
  </si>
  <si>
    <t>1:20.73</t>
  </si>
  <si>
    <t>1:09.91</t>
  </si>
  <si>
    <t>2:31.48</t>
  </si>
  <si>
    <t>Andrew Carneiro</t>
  </si>
  <si>
    <t>1:02.18</t>
  </si>
  <si>
    <t>2:35.66</t>
  </si>
  <si>
    <t>1:15.09</t>
  </si>
  <si>
    <t>2:38.69</t>
  </si>
  <si>
    <t>Cayden Garnett</t>
  </si>
  <si>
    <t>26.20</t>
  </si>
  <si>
    <t>6:55.37</t>
  </si>
  <si>
    <t>1:27.16</t>
  </si>
  <si>
    <t>1:29.02</t>
  </si>
  <si>
    <t>Hemington Cheriza</t>
  </si>
  <si>
    <t>1:24.27</t>
  </si>
  <si>
    <t>1:33.66</t>
  </si>
  <si>
    <t>Jason Cao</t>
  </si>
  <si>
    <t>1:05.53</t>
  </si>
  <si>
    <t>7:01.18</t>
  </si>
  <si>
    <t>1:19.31</t>
  </si>
  <si>
    <t>1:25.97</t>
  </si>
  <si>
    <t>1:15.80</t>
  </si>
  <si>
    <t>2:42.31</t>
  </si>
  <si>
    <t>Gavin Crawford</t>
  </si>
  <si>
    <t>27.67</t>
  </si>
  <si>
    <t>1:03.94</t>
  </si>
  <si>
    <t>Skyler Yun</t>
  </si>
  <si>
    <t>1:05.54</t>
  </si>
  <si>
    <t>2:41.00</t>
  </si>
  <si>
    <t>1:43.98</t>
  </si>
  <si>
    <t>3:14.27</t>
  </si>
  <si>
    <t>John Glass-Steel</t>
  </si>
  <si>
    <t>1:13.70</t>
  </si>
  <si>
    <t>Adam Gad</t>
  </si>
  <si>
    <t>1:33.46</t>
  </si>
  <si>
    <t>Dagan Foreman</t>
  </si>
  <si>
    <t>37.90</t>
  </si>
  <si>
    <t>1:36.98</t>
  </si>
  <si>
    <t>Richard Zhu</t>
  </si>
  <si>
    <t>41.28</t>
  </si>
  <si>
    <t>1:38.98</t>
  </si>
  <si>
    <t>Rubens Shundi</t>
  </si>
  <si>
    <t>1:52.87</t>
  </si>
  <si>
    <t>Luca Pirone</t>
  </si>
  <si>
    <t>53.57</t>
  </si>
  <si>
    <t>1:57.02</t>
  </si>
  <si>
    <t>5:19.80</t>
  </si>
  <si>
    <t>1:08.26</t>
  </si>
  <si>
    <t>1:14.66</t>
  </si>
  <si>
    <t>2:22.56</t>
  </si>
  <si>
    <t>Jordan Biggerstaff</t>
  </si>
  <si>
    <t>25.71</t>
  </si>
  <si>
    <t>55.84</t>
  </si>
  <si>
    <t>2:01.02</t>
  </si>
  <si>
    <t>5:22.26</t>
  </si>
  <si>
    <t>1:15.26</t>
  </si>
  <si>
    <t>2:18.94</t>
  </si>
  <si>
    <t>Alena Volpe</t>
  </si>
  <si>
    <t>26.02</t>
  </si>
  <si>
    <t>57.00</t>
  </si>
  <si>
    <t>2:05.45</t>
  </si>
  <si>
    <t>5:46.31</t>
  </si>
  <si>
    <t>1:08.64</t>
  </si>
  <si>
    <t>1:04.38</t>
  </si>
  <si>
    <t>2:20.06</t>
  </si>
  <si>
    <t>Sydney Hodulik</t>
  </si>
  <si>
    <t>5:42.45</t>
  </si>
  <si>
    <t>1:15.87</t>
  </si>
  <si>
    <t>Lilly Burton</t>
  </si>
  <si>
    <t>1:59.54</t>
  </si>
  <si>
    <t>5:22.48</t>
  </si>
  <si>
    <t>1:00.66</t>
  </si>
  <si>
    <t>1:14.29</t>
  </si>
  <si>
    <t>1:02.87</t>
  </si>
  <si>
    <t>2:16.51</t>
  </si>
  <si>
    <t>Juliana Galeano Insuasti</t>
  </si>
  <si>
    <t>27.01</t>
  </si>
  <si>
    <t>2:00.62</t>
  </si>
  <si>
    <t>5:24.58</t>
  </si>
  <si>
    <t>1:06.94</t>
  </si>
  <si>
    <t>1:23.58</t>
  </si>
  <si>
    <t>1:07.42</t>
  </si>
  <si>
    <t>2:21.74</t>
  </si>
  <si>
    <t>Katie Kilgallen</t>
  </si>
  <si>
    <t>58.53</t>
  </si>
  <si>
    <t>2:07.40</t>
  </si>
  <si>
    <t>5:39.83</t>
  </si>
  <si>
    <t>1:12.66</t>
  </si>
  <si>
    <t>1:05.41</t>
  </si>
  <si>
    <t>2:28.44</t>
  </si>
  <si>
    <t>Lula Caress</t>
  </si>
  <si>
    <t>58.74</t>
  </si>
  <si>
    <t>2:03.45</t>
  </si>
  <si>
    <t>5:25.17</t>
  </si>
  <si>
    <t>1:02.65</t>
  </si>
  <si>
    <t>2:19.06</t>
  </si>
  <si>
    <t>Helen Gallo</t>
  </si>
  <si>
    <t>27.95</t>
  </si>
  <si>
    <t>2:10.36</t>
  </si>
  <si>
    <t>5:53.69</t>
  </si>
  <si>
    <t>1:13.55</t>
  </si>
  <si>
    <t>1:16.89</t>
  </si>
  <si>
    <t>2:29.24</t>
  </si>
  <si>
    <t>Louisa Sanoff</t>
  </si>
  <si>
    <t>27.38</t>
  </si>
  <si>
    <t>59.59</t>
  </si>
  <si>
    <t>2:09.98</t>
  </si>
  <si>
    <t>5:43.05</t>
  </si>
  <si>
    <t>1:08.92</t>
  </si>
  <si>
    <t>1:21.91</t>
  </si>
  <si>
    <t>1:05.44</t>
  </si>
  <si>
    <t>Anna Taub</t>
  </si>
  <si>
    <t>27.39</t>
  </si>
  <si>
    <t>2:14.10</t>
  </si>
  <si>
    <t>6:04.30</t>
  </si>
  <si>
    <t>1:12.31</t>
  </si>
  <si>
    <t>1:13.54</t>
  </si>
  <si>
    <t>Harper Ludwig</t>
  </si>
  <si>
    <t>27.22</t>
  </si>
  <si>
    <t>2:12.28</t>
  </si>
  <si>
    <t>5:55.62</t>
  </si>
  <si>
    <t>1:15.15</t>
  </si>
  <si>
    <t>1:11.62</t>
  </si>
  <si>
    <t>2:35.96</t>
  </si>
  <si>
    <t>Tanvi Gaur</t>
  </si>
  <si>
    <t>2:10.29</t>
  </si>
  <si>
    <t>5:36.92</t>
  </si>
  <si>
    <t>1:13.40</t>
  </si>
  <si>
    <t>1:07.81</t>
  </si>
  <si>
    <t>2:25.73</t>
  </si>
  <si>
    <t>amelia schumacher</t>
  </si>
  <si>
    <t>28.62</t>
  </si>
  <si>
    <t>1:01.95</t>
  </si>
  <si>
    <t>2:13.55</t>
  </si>
  <si>
    <t>6:01.15</t>
  </si>
  <si>
    <t>1:20.03</t>
  </si>
  <si>
    <t>1:08.98</t>
  </si>
  <si>
    <t>2:25.62</t>
  </si>
  <si>
    <t>Kaylee Mangum</t>
  </si>
  <si>
    <t>29.66</t>
  </si>
  <si>
    <t>2:20.09</t>
  </si>
  <si>
    <t>6:08.77</t>
  </si>
  <si>
    <t>1:14.37</t>
  </si>
  <si>
    <t>1:19.81</t>
  </si>
  <si>
    <t>1:25.27</t>
  </si>
  <si>
    <t>2:40.96</t>
  </si>
  <si>
    <t>Chloe Burton</t>
  </si>
  <si>
    <t>2:17.62</t>
  </si>
  <si>
    <t>5:58.64</t>
  </si>
  <si>
    <t>1:14.77</t>
  </si>
  <si>
    <t>1:27.70</t>
  </si>
  <si>
    <t>2:39.32</t>
  </si>
  <si>
    <t>Elena Pickrell</t>
  </si>
  <si>
    <t>1:05.80</t>
  </si>
  <si>
    <t>2:45.10</t>
  </si>
  <si>
    <t>1:30.31</t>
  </si>
  <si>
    <t>Marion Geraci</t>
  </si>
  <si>
    <t>29.10</t>
  </si>
  <si>
    <t>2:32.50</t>
  </si>
  <si>
    <t>7:12.45</t>
  </si>
  <si>
    <t>1:17.87</t>
  </si>
  <si>
    <t>1:28.10</t>
  </si>
  <si>
    <t>1:24.62</t>
  </si>
  <si>
    <t>3:00.30</t>
  </si>
  <si>
    <t>Joie Li</t>
  </si>
  <si>
    <t>29.72</t>
  </si>
  <si>
    <t>1:03.44</t>
  </si>
  <si>
    <t>2:21.22</t>
  </si>
  <si>
    <t>6:17.58</t>
  </si>
  <si>
    <t>1:14.01</t>
  </si>
  <si>
    <t>1:23.26</t>
  </si>
  <si>
    <t>1:16.53</t>
  </si>
  <si>
    <t>2:36.23</t>
  </si>
  <si>
    <t>Brianna Li</t>
  </si>
  <si>
    <t>31.02</t>
  </si>
  <si>
    <t>2:40.46</t>
  </si>
  <si>
    <t>1:25.26</t>
  </si>
  <si>
    <t>1:13.98</t>
  </si>
  <si>
    <t>2:53.49</t>
  </si>
  <si>
    <t>Xilei Wang</t>
  </si>
  <si>
    <t>30.26</t>
  </si>
  <si>
    <t>1:09.00</t>
  </si>
  <si>
    <t>1:23.73</t>
  </si>
  <si>
    <t>Holli Harp</t>
  </si>
  <si>
    <t>1:09.43</t>
  </si>
  <si>
    <t>2:33.32</t>
  </si>
  <si>
    <t>1:17.12</t>
  </si>
  <si>
    <t>1:44.83</t>
  </si>
  <si>
    <t>1:35.48</t>
  </si>
  <si>
    <t>3:06.98</t>
  </si>
  <si>
    <t>Laura Jane Williams</t>
  </si>
  <si>
    <t>1:13.66</t>
  </si>
  <si>
    <t>1:45.46</t>
  </si>
  <si>
    <t>Jiayue Wang</t>
  </si>
  <si>
    <t>34.97</t>
  </si>
  <si>
    <t>1:18.68</t>
  </si>
  <si>
    <t>Olivia Myers</t>
  </si>
  <si>
    <t>33.89</t>
  </si>
  <si>
    <t>1:31.06</t>
  </si>
  <si>
    <t>Zola Ramirez</t>
  </si>
  <si>
    <t>37.31</t>
  </si>
  <si>
    <t>1:25.14</t>
  </si>
  <si>
    <t>1:54.30</t>
  </si>
  <si>
    <t>Aarya Raghunathan</t>
  </si>
  <si>
    <t>36.29</t>
  </si>
  <si>
    <t>1:24.98</t>
  </si>
  <si>
    <t>3:28.77</t>
  </si>
  <si>
    <t>1:45.44</t>
  </si>
  <si>
    <t>1:58.69</t>
  </si>
  <si>
    <t>Alden Morgan</t>
  </si>
  <si>
    <t>37.99</t>
  </si>
  <si>
    <t>1:33.39</t>
  </si>
  <si>
    <t>Ryan Sutherland</t>
  </si>
  <si>
    <t>22.26</t>
  </si>
  <si>
    <t>Charles E Jordan High School</t>
  </si>
  <si>
    <t>48.46</t>
  </si>
  <si>
    <t>1:43.62</t>
  </si>
  <si>
    <t>4:46.32</t>
  </si>
  <si>
    <t>52.55</t>
  </si>
  <si>
    <t>58.49</t>
  </si>
  <si>
    <t>1:55.04</t>
  </si>
  <si>
    <t>Jack Humbert</t>
  </si>
  <si>
    <t>1:45.00</t>
  </si>
  <si>
    <t>4:44.79</t>
  </si>
  <si>
    <t>54.82</t>
  </si>
  <si>
    <t>51.72</t>
  </si>
  <si>
    <t>2:06.53</t>
  </si>
  <si>
    <t>Ben DeSimone</t>
  </si>
  <si>
    <t>22.54</t>
  </si>
  <si>
    <t>48.71</t>
  </si>
  <si>
    <t>1:57.66</t>
  </si>
  <si>
    <t>5:16.89</t>
  </si>
  <si>
    <t>2:03.71</t>
  </si>
  <si>
    <t>Jason Parks</t>
  </si>
  <si>
    <t>23.46</t>
  </si>
  <si>
    <t>51.36</t>
  </si>
  <si>
    <t>1:55.90</t>
  </si>
  <si>
    <t>5:22.21</t>
  </si>
  <si>
    <t>2:12.44</t>
  </si>
  <si>
    <t>Bryce Keaton</t>
  </si>
  <si>
    <t>53.15</t>
  </si>
  <si>
    <t>2:01.44</t>
  </si>
  <si>
    <t>6:42.16</t>
  </si>
  <si>
    <t>1:05.81</t>
  </si>
  <si>
    <t>1:12.55</t>
  </si>
  <si>
    <t>1:09.36</t>
  </si>
  <si>
    <t>2:25.28</t>
  </si>
  <si>
    <t>Erik Thorson</t>
  </si>
  <si>
    <t>2:14.55</t>
  </si>
  <si>
    <t>1:10.13</t>
  </si>
  <si>
    <t>1:12.11</t>
  </si>
  <si>
    <t>2:28.03</t>
  </si>
  <si>
    <t>Ayden Johnson</t>
  </si>
  <si>
    <t>24.50</t>
  </si>
  <si>
    <t>52.60</t>
  </si>
  <si>
    <t>2:02.36</t>
  </si>
  <si>
    <t>5:34.60</t>
  </si>
  <si>
    <t>1:25.70</t>
  </si>
  <si>
    <t>1:04.24</t>
  </si>
  <si>
    <t>2:25.67</t>
  </si>
  <si>
    <t>Sebastian Rios</t>
  </si>
  <si>
    <t>25.25</t>
  </si>
  <si>
    <t>56.12</t>
  </si>
  <si>
    <t>1:23.22</t>
  </si>
  <si>
    <t>Philip Helton</t>
  </si>
  <si>
    <t>24.51</t>
  </si>
  <si>
    <t>2:23.99</t>
  </si>
  <si>
    <t>6:40.61</t>
  </si>
  <si>
    <t>1:12.89</t>
  </si>
  <si>
    <t>2:25.53</t>
  </si>
  <si>
    <t>Corey Smith</t>
  </si>
  <si>
    <t>Ryan Ferguson</t>
  </si>
  <si>
    <t>1:01.45</t>
  </si>
  <si>
    <t>2:30.39</t>
  </si>
  <si>
    <t>1:18.54</t>
  </si>
  <si>
    <t>1:16.52</t>
  </si>
  <si>
    <t>2:44.65</t>
  </si>
  <si>
    <t>Elliott Dubois</t>
  </si>
  <si>
    <t>28.55</t>
  </si>
  <si>
    <t>1:05.36</t>
  </si>
  <si>
    <t>1:15.33</t>
  </si>
  <si>
    <t>Thomas Siesser</t>
  </si>
  <si>
    <t>1:05.96</t>
  </si>
  <si>
    <t>Erwyn Castillo</t>
  </si>
  <si>
    <t>Corey Sutherland</t>
  </si>
  <si>
    <t>30.42</t>
  </si>
  <si>
    <t>1:10.70</t>
  </si>
  <si>
    <t>2:49.61</t>
  </si>
  <si>
    <t>1:32.00</t>
  </si>
  <si>
    <t>Austin Bullock</t>
  </si>
  <si>
    <t>1:08.71</t>
  </si>
  <si>
    <t>Sophie Thornburg</t>
  </si>
  <si>
    <t>25.30</t>
  </si>
  <si>
    <t>53.53</t>
  </si>
  <si>
    <t>1:53.60</t>
  </si>
  <si>
    <t>5:04.55</t>
  </si>
  <si>
    <t>1:02.52</t>
  </si>
  <si>
    <t>1:14.44</t>
  </si>
  <si>
    <t>1:02.25</t>
  </si>
  <si>
    <t>2:13.31</t>
  </si>
  <si>
    <t>Mackenzie Collins</t>
  </si>
  <si>
    <t>25.46</t>
  </si>
  <si>
    <t>54.55</t>
  </si>
  <si>
    <t>1:56.07</t>
  </si>
  <si>
    <t>5:07.05</t>
  </si>
  <si>
    <t>1:15.66</t>
  </si>
  <si>
    <t>1:00.06</t>
  </si>
  <si>
    <t>2:13.43</t>
  </si>
  <si>
    <t>Paige O&amp;#x27;Keefe</t>
  </si>
  <si>
    <t>25.76</t>
  </si>
  <si>
    <t>54.74</t>
  </si>
  <si>
    <t>1:55.06</t>
  </si>
  <si>
    <t>5:06.95</t>
  </si>
  <si>
    <t>1:00.21</t>
  </si>
  <si>
    <t>1:17.20</t>
  </si>
  <si>
    <t>1:00.77</t>
  </si>
  <si>
    <t>Avari Clark</t>
  </si>
  <si>
    <t>25.74</t>
  </si>
  <si>
    <t>55.94</t>
  </si>
  <si>
    <t>2:05.24</t>
  </si>
  <si>
    <t>5:52.96</t>
  </si>
  <si>
    <t>1:02.35</t>
  </si>
  <si>
    <t>2:14.89</t>
  </si>
  <si>
    <t>Ansley Mason</t>
  </si>
  <si>
    <t>26.72</t>
  </si>
  <si>
    <t>2:06.56</t>
  </si>
  <si>
    <t>5:47.18</t>
  </si>
  <si>
    <t>1:05.61</t>
  </si>
  <si>
    <t>1:27.86</t>
  </si>
  <si>
    <t>2:34.87</t>
  </si>
  <si>
    <t>Grace Roberts</t>
  </si>
  <si>
    <t>2:09.95</t>
  </si>
  <si>
    <t>5:46.16</t>
  </si>
  <si>
    <t>1:24.09</t>
  </si>
  <si>
    <t>1:05.38</t>
  </si>
  <si>
    <t>2:27.06</t>
  </si>
  <si>
    <t>Ella Malzahn</t>
  </si>
  <si>
    <t>27.40</t>
  </si>
  <si>
    <t>2:11.63</t>
  </si>
  <si>
    <t>5:43.79</t>
  </si>
  <si>
    <t>1:11.21</t>
  </si>
  <si>
    <t>2:29.37</t>
  </si>
  <si>
    <t>Isla Robertson</t>
  </si>
  <si>
    <t>27.90</t>
  </si>
  <si>
    <t>1:01.27</t>
  </si>
  <si>
    <t>2:16.40</t>
  </si>
  <si>
    <t>6:13.04</t>
  </si>
  <si>
    <t>1:12.22</t>
  </si>
  <si>
    <t>2:30.80</t>
  </si>
  <si>
    <t>Isa Cummings</t>
  </si>
  <si>
    <t>29.52</t>
  </si>
  <si>
    <t>2:33.44</t>
  </si>
  <si>
    <t>1:25.17</t>
  </si>
  <si>
    <t>1:34.71</t>
  </si>
  <si>
    <t>2:49.62</t>
  </si>
  <si>
    <t>Safiya Andre</t>
  </si>
  <si>
    <t>29.33</t>
  </si>
  <si>
    <t>1:05.78</t>
  </si>
  <si>
    <t>1:36.65</t>
  </si>
  <si>
    <t>Ava Nettesheim</t>
  </si>
  <si>
    <t>30.12</t>
  </si>
  <si>
    <t>1:07.28</t>
  </si>
  <si>
    <t>1:32.68</t>
  </si>
  <si>
    <t>Sophie Reich</t>
  </si>
  <si>
    <t>2:16.61</t>
  </si>
  <si>
    <t>6:07.51</t>
  </si>
  <si>
    <t>1:23.97</t>
  </si>
  <si>
    <t>1:13.36</t>
  </si>
  <si>
    <t>2:38.75</t>
  </si>
  <si>
    <t>Jacqueline Thornbug</t>
  </si>
  <si>
    <t>31.99</t>
  </si>
  <si>
    <t>1:10.79</t>
  </si>
  <si>
    <t>1:30.81</t>
  </si>
  <si>
    <t>Eva Einaudi</t>
  </si>
  <si>
    <t>30.96</t>
  </si>
  <si>
    <t>1:11.20</t>
  </si>
  <si>
    <t>1:35.71</t>
  </si>
  <si>
    <t>Alejandra Diaz</t>
  </si>
  <si>
    <t>30.70</t>
  </si>
  <si>
    <t>1:08.87</t>
  </si>
  <si>
    <t>2:47.02</t>
  </si>
  <si>
    <t>8:37.60</t>
  </si>
  <si>
    <t>1:21.73</t>
  </si>
  <si>
    <t>Ellie Hall</t>
  </si>
  <si>
    <t>33.06</t>
  </si>
  <si>
    <t>1:22.86</t>
  </si>
  <si>
    <t>Lexie Philips</t>
  </si>
  <si>
    <t>31.55</t>
  </si>
  <si>
    <t>1:11.59</t>
  </si>
  <si>
    <t>1:35.93</t>
  </si>
  <si>
    <t>Taylor Grau</t>
  </si>
  <si>
    <t>32.59</t>
  </si>
  <si>
    <t>1:12.59</t>
  </si>
  <si>
    <t>2:49.34</t>
  </si>
  <si>
    <t>1:26.29</t>
  </si>
  <si>
    <t>1:55.85</t>
  </si>
  <si>
    <t>1:27.50</t>
  </si>
  <si>
    <t>3:26.75</t>
  </si>
  <si>
    <t>Emerson Dever</t>
  </si>
  <si>
    <t>31.40</t>
  </si>
  <si>
    <t>1:12.54</t>
  </si>
  <si>
    <t>2:40.54</t>
  </si>
  <si>
    <t>7:54.74</t>
  </si>
  <si>
    <t>3:30.89</t>
  </si>
  <si>
    <t>Keira Hayes</t>
  </si>
  <si>
    <t>33.43</t>
  </si>
  <si>
    <t>1:15.40</t>
  </si>
  <si>
    <t>2:48.91</t>
  </si>
  <si>
    <t>1:33.08</t>
  </si>
  <si>
    <t>Atleigh Wilkins</t>
  </si>
  <si>
    <t>32.93</t>
  </si>
  <si>
    <t>1:15.36</t>
  </si>
  <si>
    <t>1:24.13</t>
  </si>
  <si>
    <t>Peyton Harris</t>
  </si>
  <si>
    <t>32.74</t>
  </si>
  <si>
    <t>1:14.86</t>
  </si>
  <si>
    <t>Lilika Hayes</t>
  </si>
  <si>
    <t>36.83</t>
  </si>
  <si>
    <t>1:17.10</t>
  </si>
  <si>
    <t>1:34.67</t>
  </si>
  <si>
    <t>Julianne Wesson</t>
  </si>
  <si>
    <t>34.30</t>
  </si>
  <si>
    <t>1:15.16</t>
  </si>
  <si>
    <t>1:25.30</t>
  </si>
  <si>
    <t>Josie Bohlin</t>
  </si>
  <si>
    <t>33.07</t>
  </si>
  <si>
    <t>1:14.65</t>
  </si>
  <si>
    <t>Camryn Hagen</t>
  </si>
  <si>
    <t>1:15.34</t>
  </si>
  <si>
    <t>1:25.45</t>
  </si>
  <si>
    <t>Isabella Diaz</t>
  </si>
  <si>
    <t>Kaylee Lentchitsky</t>
  </si>
  <si>
    <t>39.23</t>
  </si>
  <si>
    <t>1:30.25</t>
  </si>
  <si>
    <t>1:46.91</t>
  </si>
  <si>
    <t>matthew Schoenagel</t>
  </si>
  <si>
    <t>22.16</t>
  </si>
  <si>
    <t>Green Level High School</t>
  </si>
  <si>
    <t>47.87</t>
  </si>
  <si>
    <t>1:45.74</t>
  </si>
  <si>
    <t>4:56.30</t>
  </si>
  <si>
    <t>56.68</t>
  </si>
  <si>
    <t>52.19</t>
  </si>
  <si>
    <t>1:52.23</t>
  </si>
  <si>
    <t>Connor Peck</t>
  </si>
  <si>
    <t>22.63</t>
  </si>
  <si>
    <t>48.50</t>
  </si>
  <si>
    <t>1:44.53</t>
  </si>
  <si>
    <t>4:40.26</t>
  </si>
  <si>
    <t>53.82</t>
  </si>
  <si>
    <t>52.79</t>
  </si>
  <si>
    <t>1:52.96</t>
  </si>
  <si>
    <t>Leo O&amp;#x27;Keefe</t>
  </si>
  <si>
    <t>22.25</t>
  </si>
  <si>
    <t>48.29</t>
  </si>
  <si>
    <t>1:44.10</t>
  </si>
  <si>
    <t>4:48.47</t>
  </si>
  <si>
    <t>51.20</t>
  </si>
  <si>
    <t>1:56.46</t>
  </si>
  <si>
    <t>Darren Liu</t>
  </si>
  <si>
    <t>22.44</t>
  </si>
  <si>
    <t>48.45</t>
  </si>
  <si>
    <t>1:49.62</t>
  </si>
  <si>
    <t>4:59.23</t>
  </si>
  <si>
    <t>57.99</t>
  </si>
  <si>
    <t>53.77</t>
  </si>
  <si>
    <t>1:53.69</t>
  </si>
  <si>
    <t>Justin Park</t>
  </si>
  <si>
    <t>22.97</t>
  </si>
  <si>
    <t>49.60</t>
  </si>
  <si>
    <t>1:46.40</t>
  </si>
  <si>
    <t>4:48.79</t>
  </si>
  <si>
    <t>55.23</t>
  </si>
  <si>
    <t>55.46</t>
  </si>
  <si>
    <t>2:01.39</t>
  </si>
  <si>
    <t>Jonny Palamar</t>
  </si>
  <si>
    <t>23.10</t>
  </si>
  <si>
    <t>49.69</t>
  </si>
  <si>
    <t>1:45.32</t>
  </si>
  <si>
    <t>4:42.16</t>
  </si>
  <si>
    <t>52.22</t>
  </si>
  <si>
    <t>1:04.63</t>
  </si>
  <si>
    <t>1:59.76</t>
  </si>
  <si>
    <t>Matthew Honaker</t>
  </si>
  <si>
    <t>20.85</t>
  </si>
  <si>
    <t>46.45</t>
  </si>
  <si>
    <t>1:46.16</t>
  </si>
  <si>
    <t>5:23.61</t>
  </si>
  <si>
    <t>57.76</t>
  </si>
  <si>
    <t>1:01.62</t>
  </si>
  <si>
    <t>50.45</t>
  </si>
  <si>
    <t>Devin Locklear</t>
  </si>
  <si>
    <t>22.24</t>
  </si>
  <si>
    <t>49.23</t>
  </si>
  <si>
    <t>1:48.79</t>
  </si>
  <si>
    <t>4:50.84</t>
  </si>
  <si>
    <t>1:02.36</t>
  </si>
  <si>
    <t>1:00.72</t>
  </si>
  <si>
    <t>52.83</t>
  </si>
  <si>
    <t>2:02.20</t>
  </si>
  <si>
    <t>Joseph Park</t>
  </si>
  <si>
    <t>53.93</t>
  </si>
  <si>
    <t>1:56.40</t>
  </si>
  <si>
    <t>5:07.40</t>
  </si>
  <si>
    <t>58.83</t>
  </si>
  <si>
    <t>1:02.46</t>
  </si>
  <si>
    <t>57.38</t>
  </si>
  <si>
    <t>2:05.70</t>
  </si>
  <si>
    <t>Wyatt Perkins</t>
  </si>
  <si>
    <t>24.04</t>
  </si>
  <si>
    <t>53.23</t>
  </si>
  <si>
    <t>1:50.03</t>
  </si>
  <si>
    <t>4:59.79</t>
  </si>
  <si>
    <t>55.79</t>
  </si>
  <si>
    <t>56.26</t>
  </si>
  <si>
    <t>2:04.66</t>
  </si>
  <si>
    <t>Jason Sun</t>
  </si>
  <si>
    <t>1:53.19</t>
  </si>
  <si>
    <t>5:02.75</t>
  </si>
  <si>
    <t>1:04.65</t>
  </si>
  <si>
    <t>2:05.06</t>
  </si>
  <si>
    <t>Chris Cui</t>
  </si>
  <si>
    <t>24.27</t>
  </si>
  <si>
    <t>54.11</t>
  </si>
  <si>
    <t>2:02.00</t>
  </si>
  <si>
    <t>5:46.24</t>
  </si>
  <si>
    <t>59.96</t>
  </si>
  <si>
    <t>1:05.04</t>
  </si>
  <si>
    <t>1:05.40</t>
  </si>
  <si>
    <t>2:11.73</t>
  </si>
  <si>
    <t>Jerry Li</t>
  </si>
  <si>
    <t>23.83</t>
  </si>
  <si>
    <t>1:53.40</t>
  </si>
  <si>
    <t>5:15.10</t>
  </si>
  <si>
    <t>57.27</t>
  </si>
  <si>
    <t>1:00.65</t>
  </si>
  <si>
    <t>2:06.25</t>
  </si>
  <si>
    <t>Joseph Cyran</t>
  </si>
  <si>
    <t>53.69</t>
  </si>
  <si>
    <t>2:00.88</t>
  </si>
  <si>
    <t>5:42.98</t>
  </si>
  <si>
    <t>58.19</t>
  </si>
  <si>
    <t>1:11.25</t>
  </si>
  <si>
    <t>1:00.14</t>
  </si>
  <si>
    <t>2:15.81</t>
  </si>
  <si>
    <t>Luke Watts</t>
  </si>
  <si>
    <t>52.26</t>
  </si>
  <si>
    <t>2:02.88</t>
  </si>
  <si>
    <t>1:04.96</t>
  </si>
  <si>
    <t>1:10.36</t>
  </si>
  <si>
    <t>58.35</t>
  </si>
  <si>
    <t>2:16.60</t>
  </si>
  <si>
    <t>Miles Henderson</t>
  </si>
  <si>
    <t>24.17</t>
  </si>
  <si>
    <t>2:04.02</t>
  </si>
  <si>
    <t>1:15.86</t>
  </si>
  <si>
    <t>2:44.39</t>
  </si>
  <si>
    <t>Leo Onori</t>
  </si>
  <si>
    <t>52.77</t>
  </si>
  <si>
    <t>1:59.57</t>
  </si>
  <si>
    <t>5:28.33</t>
  </si>
  <si>
    <t>1:19.69</t>
  </si>
  <si>
    <t>Moh Mohammed</t>
  </si>
  <si>
    <t>25.14</t>
  </si>
  <si>
    <t>2:13.26</t>
  </si>
  <si>
    <t>1:20.16</t>
  </si>
  <si>
    <t>1:09.16</t>
  </si>
  <si>
    <t>1:16.78</t>
  </si>
  <si>
    <t>2:24.93</t>
  </si>
  <si>
    <t>Lance Kistler</t>
  </si>
  <si>
    <t>24.78</t>
  </si>
  <si>
    <t>55.06</t>
  </si>
  <si>
    <t>2:06.18</t>
  </si>
  <si>
    <t>5:36.57</t>
  </si>
  <si>
    <t>1:05.59</t>
  </si>
  <si>
    <t>1:11.15</t>
  </si>
  <si>
    <t>1:04.73</t>
  </si>
  <si>
    <t>2:22.24</t>
  </si>
  <si>
    <t>Arjun Kumar</t>
  </si>
  <si>
    <t>59.10</t>
  </si>
  <si>
    <t>2:13.44</t>
  </si>
  <si>
    <t>5:54.73</t>
  </si>
  <si>
    <t>1:16.42</t>
  </si>
  <si>
    <t>Shiva Koppol</t>
  </si>
  <si>
    <t>24.14</t>
  </si>
  <si>
    <t>2:03.82</t>
  </si>
  <si>
    <t>1:04.97</t>
  </si>
  <si>
    <t>1:04.12</t>
  </si>
  <si>
    <t>2:26.51</t>
  </si>
  <si>
    <t>Vachan Komireddy</t>
  </si>
  <si>
    <t>2:40.11</t>
  </si>
  <si>
    <t>Adam Licata</t>
  </si>
  <si>
    <t>59.05</t>
  </si>
  <si>
    <t>2:19.07</t>
  </si>
  <si>
    <t>1:18.81</t>
  </si>
  <si>
    <t>1:17.23</t>
  </si>
  <si>
    <t>1:23.30</t>
  </si>
  <si>
    <t>2:38.26</t>
  </si>
  <si>
    <t>Sam Dickson</t>
  </si>
  <si>
    <t>2:09.45</t>
  </si>
  <si>
    <t>5:41.39</t>
  </si>
  <si>
    <t>1:08.82</t>
  </si>
  <si>
    <t>2:22.63</t>
  </si>
  <si>
    <t>Max Garlinghouse</t>
  </si>
  <si>
    <t>25.66</t>
  </si>
  <si>
    <t>59.65</t>
  </si>
  <si>
    <t>2:25.18</t>
  </si>
  <si>
    <t>7:01.68</t>
  </si>
  <si>
    <t>1:23.68</t>
  </si>
  <si>
    <t>1:25.91</t>
  </si>
  <si>
    <t>1:23.91</t>
  </si>
  <si>
    <t>2:59.77</t>
  </si>
  <si>
    <t>Aidan Leahy</t>
  </si>
  <si>
    <t>26.95</t>
  </si>
  <si>
    <t>59.01</t>
  </si>
  <si>
    <t>2:13.84</t>
  </si>
  <si>
    <t>6:15.52</t>
  </si>
  <si>
    <t>1:16.32</t>
  </si>
  <si>
    <t>1:15.43</t>
  </si>
  <si>
    <t>1:18.42</t>
  </si>
  <si>
    <t>2:30.38</t>
  </si>
  <si>
    <t>Abhi Thakur</t>
  </si>
  <si>
    <t>59.94</t>
  </si>
  <si>
    <t>2:27.83</t>
  </si>
  <si>
    <t>1:24.47</t>
  </si>
  <si>
    <t>2:48.24</t>
  </si>
  <si>
    <t>Ishaan Rath</t>
  </si>
  <si>
    <t>2:23.65</t>
  </si>
  <si>
    <t>7:06.99</t>
  </si>
  <si>
    <t>1:12.07</t>
  </si>
  <si>
    <t>1:33.64</t>
  </si>
  <si>
    <t>2:44.26</t>
  </si>
  <si>
    <t>Justin Casey</t>
  </si>
  <si>
    <t>27.06</t>
  </si>
  <si>
    <t>2:17.01</t>
  </si>
  <si>
    <t>1:21.64</t>
  </si>
  <si>
    <t>1:21.81</t>
  </si>
  <si>
    <t>1:15.92</t>
  </si>
  <si>
    <t>2:46.21</t>
  </si>
  <si>
    <t>Rishi Bollapalli</t>
  </si>
  <si>
    <t>25.43</t>
  </si>
  <si>
    <t>58.28</t>
  </si>
  <si>
    <t>2:15.80</t>
  </si>
  <si>
    <t>2:36.99</t>
  </si>
  <si>
    <t>Jacob Iwaniw</t>
  </si>
  <si>
    <t>1:06.49</t>
  </si>
  <si>
    <t>2:42.22</t>
  </si>
  <si>
    <t>1:18.37</t>
  </si>
  <si>
    <t>Eshaan Gandhi</t>
  </si>
  <si>
    <t>2:26.87</t>
  </si>
  <si>
    <t>Kenny Detmar</t>
  </si>
  <si>
    <t>2:23.36</t>
  </si>
  <si>
    <t>1:39.25</t>
  </si>
  <si>
    <t>1:12.23</t>
  </si>
  <si>
    <t>2:48.74</t>
  </si>
  <si>
    <t>Anuj Damle</t>
  </si>
  <si>
    <t>2:28.69</t>
  </si>
  <si>
    <t>1:31.31</t>
  </si>
  <si>
    <t>Bradley Weaver</t>
  </si>
  <si>
    <t>28.03</t>
  </si>
  <si>
    <t>1:08.08</t>
  </si>
  <si>
    <t>3:00.65</t>
  </si>
  <si>
    <t>1:13.42</t>
  </si>
  <si>
    <t>2:57.67</t>
  </si>
  <si>
    <t>Rahul Thatikonda</t>
  </si>
  <si>
    <t>29.25</t>
  </si>
  <si>
    <t>1:05.09</t>
  </si>
  <si>
    <t>2:29.08</t>
  </si>
  <si>
    <t>1:19.96</t>
  </si>
  <si>
    <t>3:20.79</t>
  </si>
  <si>
    <t>Ishaan Shah</t>
  </si>
  <si>
    <t>28.88</t>
  </si>
  <si>
    <t>1:06.35</t>
  </si>
  <si>
    <t>2:25.55</t>
  </si>
  <si>
    <t>1:14.28</t>
  </si>
  <si>
    <t>1:32.72</t>
  </si>
  <si>
    <t>3:03.38</t>
  </si>
  <si>
    <t>Ishaan Sharma</t>
  </si>
  <si>
    <t>29.24</t>
  </si>
  <si>
    <t>1:10.84</t>
  </si>
  <si>
    <t>2:37.82</t>
  </si>
  <si>
    <t>3:02.18</t>
  </si>
  <si>
    <t>Max Hill</t>
  </si>
  <si>
    <t>28.87</t>
  </si>
  <si>
    <t>1:08.95</t>
  </si>
  <si>
    <t>2:40.41</t>
  </si>
  <si>
    <t>1:18.41</t>
  </si>
  <si>
    <t>1:29.98</t>
  </si>
  <si>
    <t>Tejas Srivastava</t>
  </si>
  <si>
    <t>28.89</t>
  </si>
  <si>
    <t>1:20.64</t>
  </si>
  <si>
    <t>Augusto Catalano</t>
  </si>
  <si>
    <t>29.11</t>
  </si>
  <si>
    <t>1:25.19</t>
  </si>
  <si>
    <t>2:59.98</t>
  </si>
  <si>
    <t>Michael Xu</t>
  </si>
  <si>
    <t>30.31</t>
  </si>
  <si>
    <t>2:35.91</t>
  </si>
  <si>
    <t>1:32.94</t>
  </si>
  <si>
    <t>Saahil Sudunagunta</t>
  </si>
  <si>
    <t>29.30</t>
  </si>
  <si>
    <t>Nishanth Chigurupati</t>
  </si>
  <si>
    <t>29.82</t>
  </si>
  <si>
    <t>1:31.12</t>
  </si>
  <si>
    <t>1:40.00</t>
  </si>
  <si>
    <t>Krish Attaluri</t>
  </si>
  <si>
    <t>1:29.32</t>
  </si>
  <si>
    <t>1:40.56</t>
  </si>
  <si>
    <t>Mason Zhang</t>
  </si>
  <si>
    <t>35.51</t>
  </si>
  <si>
    <t>1:26.26</t>
  </si>
  <si>
    <t>3:36.97</t>
  </si>
  <si>
    <t>1:37.74</t>
  </si>
  <si>
    <t>Lily Willis</t>
  </si>
  <si>
    <t>24.06</t>
  </si>
  <si>
    <t>52.45</t>
  </si>
  <si>
    <t>1:50.48</t>
  </si>
  <si>
    <t>4:57.43</t>
  </si>
  <si>
    <t>57.29</t>
  </si>
  <si>
    <t>58.40</t>
  </si>
  <si>
    <t>2:00.19</t>
  </si>
  <si>
    <t>Tara Talwar</t>
  </si>
  <si>
    <t>24.82</t>
  </si>
  <si>
    <t>53.65</t>
  </si>
  <si>
    <t>5:16.23</t>
  </si>
  <si>
    <t>1:08.46</t>
  </si>
  <si>
    <t>2:07.85</t>
  </si>
  <si>
    <t>Kaylin Ray</t>
  </si>
  <si>
    <t>55.71</t>
  </si>
  <si>
    <t>1:59.63</t>
  </si>
  <si>
    <t>5:17.80</t>
  </si>
  <si>
    <t>1:00.12</t>
  </si>
  <si>
    <t>1:19.26</t>
  </si>
  <si>
    <t>2:20.56</t>
  </si>
  <si>
    <t>Alyssa Eklund</t>
  </si>
  <si>
    <t>25.84</t>
  </si>
  <si>
    <t>5:21.64</t>
  </si>
  <si>
    <t>1:02.16</t>
  </si>
  <si>
    <t>2:16.22</t>
  </si>
  <si>
    <t>Marissa Locklear</t>
  </si>
  <si>
    <t>25.97</t>
  </si>
  <si>
    <t>57.30</t>
  </si>
  <si>
    <t>5:32.73</t>
  </si>
  <si>
    <t>1:06.56</t>
  </si>
  <si>
    <t>1:10.76</t>
  </si>
  <si>
    <t>1:06.99</t>
  </si>
  <si>
    <t>2:18.32</t>
  </si>
  <si>
    <t>Payton McNutt</t>
  </si>
  <si>
    <t>57.82</t>
  </si>
  <si>
    <t>2:08.85</t>
  </si>
  <si>
    <t>5:39.17</t>
  </si>
  <si>
    <t>1:03.80</t>
  </si>
  <si>
    <t>2:24.33</t>
  </si>
  <si>
    <t>Elizabeth Swafford</t>
  </si>
  <si>
    <t>25.73</t>
  </si>
  <si>
    <t>57.44</t>
  </si>
  <si>
    <t>2:10.67</t>
  </si>
  <si>
    <t>5:58.21</t>
  </si>
  <si>
    <t>1:08.07</t>
  </si>
  <si>
    <t>1:09.34</t>
  </si>
  <si>
    <t>1:02.50</t>
  </si>
  <si>
    <t>2:20.54</t>
  </si>
  <si>
    <t>Riley Thompson</t>
  </si>
  <si>
    <t>2:02.87</t>
  </si>
  <si>
    <t>5:28.05</t>
  </si>
  <si>
    <t>1:11.12</t>
  </si>
  <si>
    <t>2:26.02</t>
  </si>
  <si>
    <t>Sedona Odonnell</t>
  </si>
  <si>
    <t>28.08</t>
  </si>
  <si>
    <t>1:00.83</t>
  </si>
  <si>
    <t>2:10.10</t>
  </si>
  <si>
    <t>5:46.13</t>
  </si>
  <si>
    <t>1:28.28</t>
  </si>
  <si>
    <t>2:33.74</t>
  </si>
  <si>
    <t>Lauren Schoenagel</t>
  </si>
  <si>
    <t>5:46.50</t>
  </si>
  <si>
    <t>1:03.92</t>
  </si>
  <si>
    <t>1:14.11</t>
  </si>
  <si>
    <t>2:24.07</t>
  </si>
  <si>
    <t>Dhriti Koneru</t>
  </si>
  <si>
    <t>1:00.25</t>
  </si>
  <si>
    <t>2:05.62</t>
  </si>
  <si>
    <t>5:39.12</t>
  </si>
  <si>
    <t>1:01.88</t>
  </si>
  <si>
    <t>1:19.92</t>
  </si>
  <si>
    <t>1:13.22</t>
  </si>
  <si>
    <t>Mia Lanuti</t>
  </si>
  <si>
    <t>27.66</t>
  </si>
  <si>
    <t>59.68</t>
  </si>
  <si>
    <t>5:35.30</t>
  </si>
  <si>
    <t>1:11.55</t>
  </si>
  <si>
    <t>1:31.81</t>
  </si>
  <si>
    <t>1:05.23</t>
  </si>
  <si>
    <t>2:33.90</t>
  </si>
  <si>
    <t>Mati Dixon</t>
  </si>
  <si>
    <t>29.44</t>
  </si>
  <si>
    <t>1:05.84</t>
  </si>
  <si>
    <t>1:17.02</t>
  </si>
  <si>
    <t>2:54.79</t>
  </si>
  <si>
    <t>Elizabeth Plant</t>
  </si>
  <si>
    <t>30.21</t>
  </si>
  <si>
    <t>1:05.93</t>
  </si>
  <si>
    <t>2:23.38</t>
  </si>
  <si>
    <t>6:57.74</t>
  </si>
  <si>
    <t>1:17.06</t>
  </si>
  <si>
    <t>1:23.37</t>
  </si>
  <si>
    <t>2:43.15</t>
  </si>
  <si>
    <t>Juyoung Park</t>
  </si>
  <si>
    <t>26.76</t>
  </si>
  <si>
    <t>58.79</t>
  </si>
  <si>
    <t>2:10.92</t>
  </si>
  <si>
    <t>6:14.68</t>
  </si>
  <si>
    <t>1:29.52</t>
  </si>
  <si>
    <t>2:30.18</t>
  </si>
  <si>
    <t>Ashmi Parikh</t>
  </si>
  <si>
    <t>29.60</t>
  </si>
  <si>
    <t>1:05.77</t>
  </si>
  <si>
    <t>2:33.15</t>
  </si>
  <si>
    <t>1:14.53</t>
  </si>
  <si>
    <t>1:30.12</t>
  </si>
  <si>
    <t>1:24.22</t>
  </si>
  <si>
    <t>3:02.84</t>
  </si>
  <si>
    <t>Adley Kelley</t>
  </si>
  <si>
    <t>30.25</t>
  </si>
  <si>
    <t>1:07.86</t>
  </si>
  <si>
    <t>2:45.33</t>
  </si>
  <si>
    <t>1:32.22</t>
  </si>
  <si>
    <t>1:32.09</t>
  </si>
  <si>
    <t>Libby Moore</t>
  </si>
  <si>
    <t>1:19.17</t>
  </si>
  <si>
    <t>1:25.40</t>
  </si>
  <si>
    <t>3:01.37</t>
  </si>
  <si>
    <t>Amelia Wu</t>
  </si>
  <si>
    <t>39.52</t>
  </si>
  <si>
    <t>1:34.51</t>
  </si>
  <si>
    <t>3:43.43</t>
  </si>
  <si>
    <t>1:23.19</t>
  </si>
  <si>
    <t>1:28.15</t>
  </si>
  <si>
    <t>2:02.07</t>
  </si>
  <si>
    <t>3:56.61</t>
  </si>
  <si>
    <t>Aadrika Sharma</t>
  </si>
  <si>
    <t>31.23</t>
  </si>
  <si>
    <t>1:12.94</t>
  </si>
  <si>
    <t>2:32.67</t>
  </si>
  <si>
    <t>1:19.71</t>
  </si>
  <si>
    <t>1:30.65</t>
  </si>
  <si>
    <t>1:47.58</t>
  </si>
  <si>
    <t>2:55.49</t>
  </si>
  <si>
    <t>Anika Thakur</t>
  </si>
  <si>
    <t>31.70</t>
  </si>
  <si>
    <t>1:14.06</t>
  </si>
  <si>
    <t>3:04.17</t>
  </si>
  <si>
    <t>Evelyn Felten</t>
  </si>
  <si>
    <t>34.09</t>
  </si>
  <si>
    <t>1:21.69</t>
  </si>
  <si>
    <t>Sydnee Wen</t>
  </si>
  <si>
    <t>33.01</t>
  </si>
  <si>
    <t>1:15.28</t>
  </si>
  <si>
    <t>1:27.11</t>
  </si>
  <si>
    <t>Ellia Leiva</t>
  </si>
  <si>
    <t>35.29</t>
  </si>
  <si>
    <t>1:37.05</t>
  </si>
  <si>
    <t>1:40.04</t>
  </si>
  <si>
    <t>Jhanisha Kurmana</t>
  </si>
  <si>
    <t>34.61</t>
  </si>
  <si>
    <t>1:19.16</t>
  </si>
  <si>
    <t>2:57.53</t>
  </si>
  <si>
    <t>1:33.07</t>
  </si>
  <si>
    <t>1:54.89</t>
  </si>
  <si>
    <t>3:32.31</t>
  </si>
  <si>
    <t>Riya Odnam</t>
  </si>
  <si>
    <t>42.07</t>
  </si>
  <si>
    <t>1:33.80</t>
  </si>
  <si>
    <t>1:54.08</t>
  </si>
  <si>
    <t>Matt Marsteiner</t>
  </si>
  <si>
    <t>21.91</t>
  </si>
  <si>
    <t>Leesville Road High School</t>
  </si>
  <si>
    <t>46.09</t>
  </si>
  <si>
    <t>1:37.75</t>
  </si>
  <si>
    <t>4:19.80</t>
  </si>
  <si>
    <t>52.90</t>
  </si>
  <si>
    <t>1:00.93</t>
  </si>
  <si>
    <t>48.03</t>
  </si>
  <si>
    <t>1:53.75</t>
  </si>
  <si>
    <t>Davis Jackson</t>
  </si>
  <si>
    <t>22.79</t>
  </si>
  <si>
    <t>49.46</t>
  </si>
  <si>
    <t>1:46.32</t>
  </si>
  <si>
    <t>4:57.77</t>
  </si>
  <si>
    <t>49.48</t>
  </si>
  <si>
    <t>53.51</t>
  </si>
  <si>
    <t>Axel Mori</t>
  </si>
  <si>
    <t>21.69</t>
  </si>
  <si>
    <t>1:44.35</t>
  </si>
  <si>
    <t>5:10.41</t>
  </si>
  <si>
    <t>52.37</t>
  </si>
  <si>
    <t>1:02.02</t>
  </si>
  <si>
    <t>50.13</t>
  </si>
  <si>
    <t>1:52.71</t>
  </si>
  <si>
    <t>Eli Nelson</t>
  </si>
  <si>
    <t>23.47</t>
  </si>
  <si>
    <t>51.09</t>
  </si>
  <si>
    <t>1:46.18</t>
  </si>
  <si>
    <t>4:43.88</t>
  </si>
  <si>
    <t>1:06.80</t>
  </si>
  <si>
    <t>57.94</t>
  </si>
  <si>
    <t>2:04.15</t>
  </si>
  <si>
    <t>Raston Sharron</t>
  </si>
  <si>
    <t>5:03.14</t>
  </si>
  <si>
    <t>54.41</t>
  </si>
  <si>
    <t>1:58.25</t>
  </si>
  <si>
    <t>Lincoln Gage</t>
  </si>
  <si>
    <t>51.34</t>
  </si>
  <si>
    <t>4:58.35</t>
  </si>
  <si>
    <t>1:04.30</t>
  </si>
  <si>
    <t>1:07.70</t>
  </si>
  <si>
    <t>2:01.72</t>
  </si>
  <si>
    <t>Jonathan Reynolds</t>
  </si>
  <si>
    <t>53.55</t>
  </si>
  <si>
    <t>1:55.36</t>
  </si>
  <si>
    <t>5:05.28</t>
  </si>
  <si>
    <t>1:00.46</t>
  </si>
  <si>
    <t>58.62</t>
  </si>
  <si>
    <t>2:04.28</t>
  </si>
  <si>
    <t>Isaiah Pearce</t>
  </si>
  <si>
    <t>49.07</t>
  </si>
  <si>
    <t>1:46.10</t>
  </si>
  <si>
    <t>4:48.26</t>
  </si>
  <si>
    <t>54.77</t>
  </si>
  <si>
    <t>2:09.86</t>
  </si>
  <si>
    <t>Jack Gajowski</t>
  </si>
  <si>
    <t>23.48</t>
  </si>
  <si>
    <t>51.02</t>
  </si>
  <si>
    <t>1:53.72</t>
  </si>
  <si>
    <t>5:23.74</t>
  </si>
  <si>
    <t>53.17</t>
  </si>
  <si>
    <t>57.40</t>
  </si>
  <si>
    <t>2:07.44</t>
  </si>
  <si>
    <t>Logan Blackburn</t>
  </si>
  <si>
    <t>22.99</t>
  </si>
  <si>
    <t>52.06</t>
  </si>
  <si>
    <t>1:59.04</t>
  </si>
  <si>
    <t>5:25.16</t>
  </si>
  <si>
    <t>1:02.70</t>
  </si>
  <si>
    <t>1:02.93</t>
  </si>
  <si>
    <t>1:00.80</t>
  </si>
  <si>
    <t>2:08.62</t>
  </si>
  <si>
    <t>Daniel Reynolds</t>
  </si>
  <si>
    <t>26.91</t>
  </si>
  <si>
    <t>59.95</t>
  </si>
  <si>
    <t>2:06.81</t>
  </si>
  <si>
    <t>5:36.82</t>
  </si>
  <si>
    <t>1:20.61</t>
  </si>
  <si>
    <t>2:21.52</t>
  </si>
  <si>
    <t>Hudson Cresimore</t>
  </si>
  <si>
    <t>23.86</t>
  </si>
  <si>
    <t>1:53.35</t>
  </si>
  <si>
    <t>5:04.32</t>
  </si>
  <si>
    <t>1:01.33</t>
  </si>
  <si>
    <t>1:20.35</t>
  </si>
  <si>
    <t>58.81</t>
  </si>
  <si>
    <t>2:16.63</t>
  </si>
  <si>
    <t>William Harvey</t>
  </si>
  <si>
    <t>5:38.80</t>
  </si>
  <si>
    <t>1:02.57</t>
  </si>
  <si>
    <t>1:20.19</t>
  </si>
  <si>
    <t>1:02.38</t>
  </si>
  <si>
    <t>2:18.83</t>
  </si>
  <si>
    <t>Brendan DeMacy</t>
  </si>
  <si>
    <t>58.38</t>
  </si>
  <si>
    <t>2:10.63</t>
  </si>
  <si>
    <t>6:04.83</t>
  </si>
  <si>
    <t>1:01.67</t>
  </si>
  <si>
    <t>1:23.02</t>
  </si>
  <si>
    <t>1:09.19</t>
  </si>
  <si>
    <t>2:27.98</t>
  </si>
  <si>
    <t>Cameron Bescher</t>
  </si>
  <si>
    <t>27.32</t>
  </si>
  <si>
    <t>2:07.70</t>
  </si>
  <si>
    <t>6:03.95</t>
  </si>
  <si>
    <t>1:14.64</t>
  </si>
  <si>
    <t>2:23.23</t>
  </si>
  <si>
    <t>Levi Russell</t>
  </si>
  <si>
    <t>26.60</t>
  </si>
  <si>
    <t>1:00.60</t>
  </si>
  <si>
    <t>2:17.99</t>
  </si>
  <si>
    <t>6:30.17</t>
  </si>
  <si>
    <t>1:12.40</t>
  </si>
  <si>
    <t>Cole Nelson</t>
  </si>
  <si>
    <t>29.32</t>
  </si>
  <si>
    <t>1:01.30</t>
  </si>
  <si>
    <t>2:14.87</t>
  </si>
  <si>
    <t>5:54.26</t>
  </si>
  <si>
    <t>1:09.71</t>
  </si>
  <si>
    <t>1:18.96</t>
  </si>
  <si>
    <t>1:09.29</t>
  </si>
  <si>
    <t>2:31.47</t>
  </si>
  <si>
    <t>Theo Hill</t>
  </si>
  <si>
    <t>27.14</t>
  </si>
  <si>
    <t>1:06.31</t>
  </si>
  <si>
    <t>2:29.23</t>
  </si>
  <si>
    <t>1:16.49</t>
  </si>
  <si>
    <t>2:55.40</t>
  </si>
  <si>
    <t>Cruz Lamson</t>
  </si>
  <si>
    <t>27.87</t>
  </si>
  <si>
    <t>1:14.30</t>
  </si>
  <si>
    <t>2:49.16</t>
  </si>
  <si>
    <t>1:18.48</t>
  </si>
  <si>
    <t>1:53.28</t>
  </si>
  <si>
    <t>Emma Thomas</t>
  </si>
  <si>
    <t>56.02</t>
  </si>
  <si>
    <t>1:58.39</t>
  </si>
  <si>
    <t>5:18.95</t>
  </si>
  <si>
    <t>57.37</t>
  </si>
  <si>
    <t>1:02.53</t>
  </si>
  <si>
    <t>Alyssa Jackson</t>
  </si>
  <si>
    <t>54.43</t>
  </si>
  <si>
    <t>2:02.82</t>
  </si>
  <si>
    <t>5:26.04</t>
  </si>
  <si>
    <t>1:03.22</t>
  </si>
  <si>
    <t>57.70</t>
  </si>
  <si>
    <t>Riley Hawkins</t>
  </si>
  <si>
    <t>1:53.31</t>
  </si>
  <si>
    <t>5:00.28</t>
  </si>
  <si>
    <t>1:00.58</t>
  </si>
  <si>
    <t>1:07.97</t>
  </si>
  <si>
    <t>2:08.40</t>
  </si>
  <si>
    <t>Delanee Williams</t>
  </si>
  <si>
    <t>55.41</t>
  </si>
  <si>
    <t>1:58.05</t>
  </si>
  <si>
    <t>5:11.09</t>
  </si>
  <si>
    <t>1:16.24</t>
  </si>
  <si>
    <t>2:23.62</t>
  </si>
  <si>
    <t>Gianna Cardinale</t>
  </si>
  <si>
    <t>5:28.30</t>
  </si>
  <si>
    <t>59.32</t>
  </si>
  <si>
    <t>1:15.35</t>
  </si>
  <si>
    <t>1:01.20</t>
  </si>
  <si>
    <t>2:14.79</t>
  </si>
  <si>
    <t>Cameron Wilson</t>
  </si>
  <si>
    <t>55.86</t>
  </si>
  <si>
    <t>1:58.32</t>
  </si>
  <si>
    <t>5:16.16</t>
  </si>
  <si>
    <t>1:22.85</t>
  </si>
  <si>
    <t>2:21.55</t>
  </si>
  <si>
    <t>Dallas Young</t>
  </si>
  <si>
    <t>53.86</t>
  </si>
  <si>
    <t>2:03.47</t>
  </si>
  <si>
    <t>5:43.30</t>
  </si>
  <si>
    <t>1:01.32</t>
  </si>
  <si>
    <t>2:26.25</t>
  </si>
  <si>
    <t>Grace Brunk</t>
  </si>
  <si>
    <t>53.73</t>
  </si>
  <si>
    <t>1:55.31</t>
  </si>
  <si>
    <t>5:26.37</t>
  </si>
  <si>
    <t>1:01.70</t>
  </si>
  <si>
    <t>58.05</t>
  </si>
  <si>
    <t>2:13.15</t>
  </si>
  <si>
    <t>Julia Moody</t>
  </si>
  <si>
    <t>24.93</t>
  </si>
  <si>
    <t>56.38</t>
  </si>
  <si>
    <t>2:08.45</t>
  </si>
  <si>
    <t>1:03.12</t>
  </si>
  <si>
    <t>1:14.57</t>
  </si>
  <si>
    <t>1:13.05</t>
  </si>
  <si>
    <t>2:43.76</t>
  </si>
  <si>
    <t>Ellie Crosby</t>
  </si>
  <si>
    <t>28.51</t>
  </si>
  <si>
    <t>2:07.68</t>
  </si>
  <si>
    <t>5:49.38</t>
  </si>
  <si>
    <t>1:24.21</t>
  </si>
  <si>
    <t>2:25.57</t>
  </si>
  <si>
    <t>Elizabeth Dokulil</t>
  </si>
  <si>
    <t>27.52</t>
  </si>
  <si>
    <t>1:00.84</t>
  </si>
  <si>
    <t>2:15.91</t>
  </si>
  <si>
    <t>6:26.81</t>
  </si>
  <si>
    <t>1:14.18</t>
  </si>
  <si>
    <t>1:14.68</t>
  </si>
  <si>
    <t>2:29.49</t>
  </si>
  <si>
    <t>Naomi Lehavot</t>
  </si>
  <si>
    <t>28.21</t>
  </si>
  <si>
    <t>6:08.28</t>
  </si>
  <si>
    <t>1:07.39</t>
  </si>
  <si>
    <t>1:21.44</t>
  </si>
  <si>
    <t>2:31.31</t>
  </si>
  <si>
    <t>Molly Ray</t>
  </si>
  <si>
    <t>27.30</t>
  </si>
  <si>
    <t>59.11</t>
  </si>
  <si>
    <t>2:09.76</t>
  </si>
  <si>
    <t>5:46.10</t>
  </si>
  <si>
    <t>1:04.21</t>
  </si>
  <si>
    <t>2:30.99</t>
  </si>
  <si>
    <t>Annabelle Baker</t>
  </si>
  <si>
    <t>29.69</t>
  </si>
  <si>
    <t>1:05.06</t>
  </si>
  <si>
    <t>2:15.96</t>
  </si>
  <si>
    <t>5:56.89</t>
  </si>
  <si>
    <t>1:26.85</t>
  </si>
  <si>
    <t>1:24.70</t>
  </si>
  <si>
    <t>2:40.99</t>
  </si>
  <si>
    <t>Molly Syer</t>
  </si>
  <si>
    <t>30.15</t>
  </si>
  <si>
    <t>2:32.59</t>
  </si>
  <si>
    <t>1:20.88</t>
  </si>
  <si>
    <t>Sampras Takacs</t>
  </si>
  <si>
    <t>27.25</t>
  </si>
  <si>
    <t>2:11.10</t>
  </si>
  <si>
    <t>5:54.55</t>
  </si>
  <si>
    <t>1:12.20</t>
  </si>
  <si>
    <t>2:30.34</t>
  </si>
  <si>
    <t>Nora Arnold</t>
  </si>
  <si>
    <t>1:06.21</t>
  </si>
  <si>
    <t>1:27.37</t>
  </si>
  <si>
    <t>Salma Mekki</t>
  </si>
  <si>
    <t>1:27.12</t>
  </si>
  <si>
    <t>Brooke Maurer</t>
  </si>
  <si>
    <t>29.05</t>
  </si>
  <si>
    <t>1:27.17</t>
  </si>
  <si>
    <t>Sophie Key</t>
  </si>
  <si>
    <t>1:14.96</t>
  </si>
  <si>
    <t>Ada Shingler</t>
  </si>
  <si>
    <t>30.35</t>
  </si>
  <si>
    <t>1:09.72</t>
  </si>
  <si>
    <t>2:33.34</t>
  </si>
  <si>
    <t>6:37.89</t>
  </si>
  <si>
    <t>1:12.01</t>
  </si>
  <si>
    <t>1:25.63</t>
  </si>
  <si>
    <t>1:35.21</t>
  </si>
  <si>
    <t>2:46.32</t>
  </si>
  <si>
    <t>2:10.97</t>
  </si>
  <si>
    <t>1:04.91</t>
  </si>
  <si>
    <t>1:18.75</t>
  </si>
  <si>
    <t>2:48.13</t>
  </si>
  <si>
    <t>Margot Shingler</t>
  </si>
  <si>
    <t>31.77</t>
  </si>
  <si>
    <t>2:37.91</t>
  </si>
  <si>
    <t>6:55.32</t>
  </si>
  <si>
    <t>1:16.73</t>
  </si>
  <si>
    <t>1:31.17</t>
  </si>
  <si>
    <t>1:36.80</t>
  </si>
  <si>
    <t>3:02.20</t>
  </si>
  <si>
    <t>Rebeka Mayerova</t>
  </si>
  <si>
    <t>32.64</t>
  </si>
  <si>
    <t>1:31.91</t>
  </si>
  <si>
    <t>Liz Brinkley</t>
  </si>
  <si>
    <t>3:18.47</t>
  </si>
  <si>
    <t>1:28.91</t>
  </si>
  <si>
    <t>4:23.98</t>
  </si>
  <si>
    <t>Hayden Chaney</t>
  </si>
  <si>
    <t>1:36.34</t>
  </si>
  <si>
    <t>2:08.34</t>
  </si>
  <si>
    <t>Hope Stelmok</t>
  </si>
  <si>
    <t>34.01</t>
  </si>
  <si>
    <t>1:23.41</t>
  </si>
  <si>
    <t>1:54.56</t>
  </si>
  <si>
    <t>Chris Aristondo</t>
  </si>
  <si>
    <t>20.98</t>
  </si>
  <si>
    <t>South Mecklenburg High School</t>
  </si>
  <si>
    <t>45.72</t>
  </si>
  <si>
    <t>1:42.73</t>
  </si>
  <si>
    <t>4:50.41</t>
  </si>
  <si>
    <t>50.47</t>
  </si>
  <si>
    <t>50.79</t>
  </si>
  <si>
    <t>1:50.45</t>
  </si>
  <si>
    <t>Max Osman</t>
  </si>
  <si>
    <t>47.33</t>
  </si>
  <si>
    <t>1:41.73</t>
  </si>
  <si>
    <t>4:41.82</t>
  </si>
  <si>
    <t>51.06</t>
  </si>
  <si>
    <t>1:56.14</t>
  </si>
  <si>
    <t>Denis Tchijik</t>
  </si>
  <si>
    <t>23.60</t>
  </si>
  <si>
    <t>51.40</t>
  </si>
  <si>
    <t>1:52.49</t>
  </si>
  <si>
    <t>5:01.26</t>
  </si>
  <si>
    <t>1:10.11</t>
  </si>
  <si>
    <t>54.60</t>
  </si>
  <si>
    <t>2:10.00</t>
  </si>
  <si>
    <t>Leo Niemoller</t>
  </si>
  <si>
    <t>24.52</t>
  </si>
  <si>
    <t>1:57.44</t>
  </si>
  <si>
    <t>5:07.23</t>
  </si>
  <si>
    <t>57.06</t>
  </si>
  <si>
    <t>2:03.30</t>
  </si>
  <si>
    <t>Max Niemoller</t>
  </si>
  <si>
    <t>23.68</t>
  </si>
  <si>
    <t>51.70</t>
  </si>
  <si>
    <t>1:54.52</t>
  </si>
  <si>
    <t>5:10.22</t>
  </si>
  <si>
    <t>59.42</t>
  </si>
  <si>
    <t>2:13.41</t>
  </si>
  <si>
    <t>Liam Akins</t>
  </si>
  <si>
    <t>22.49</t>
  </si>
  <si>
    <t>5:35.11</t>
  </si>
  <si>
    <t>1:10.43</t>
  </si>
  <si>
    <t>58.48</t>
  </si>
  <si>
    <t>2:07.84</t>
  </si>
  <si>
    <t>Will King</t>
  </si>
  <si>
    <t>51.74</t>
  </si>
  <si>
    <t>1:52.68</t>
  </si>
  <si>
    <t>4:58.70</t>
  </si>
  <si>
    <t>1:20.63</t>
  </si>
  <si>
    <t>Jack Duncan</t>
  </si>
  <si>
    <t>23.61</t>
  </si>
  <si>
    <t>2:06.33</t>
  </si>
  <si>
    <t>1:17.51</t>
  </si>
  <si>
    <t>1:08.97</t>
  </si>
  <si>
    <t>2:20.84</t>
  </si>
  <si>
    <t>Jack Palmer</t>
  </si>
  <si>
    <t>23.57</t>
  </si>
  <si>
    <t>55.60</t>
  </si>
  <si>
    <t>John Restrepo</t>
  </si>
  <si>
    <t>52.74</t>
  </si>
  <si>
    <t>1:54.74</t>
  </si>
  <si>
    <t>5:28.39</t>
  </si>
  <si>
    <t>56.64</t>
  </si>
  <si>
    <t>Jakob Karlsson</t>
  </si>
  <si>
    <t>57.59</t>
  </si>
  <si>
    <t>2:05.60</t>
  </si>
  <si>
    <t>5:59.06</t>
  </si>
  <si>
    <t>1:14.04</t>
  </si>
  <si>
    <t>1:11.60</t>
  </si>
  <si>
    <t>2:26.11</t>
  </si>
  <si>
    <t>Athan Babani</t>
  </si>
  <si>
    <t>5:55.26</t>
  </si>
  <si>
    <t>1:08.47</t>
  </si>
  <si>
    <t>1:11.81</t>
  </si>
  <si>
    <t>58.34</t>
  </si>
  <si>
    <t>Nick Elabdellaoui</t>
  </si>
  <si>
    <t>26.49</t>
  </si>
  <si>
    <t>2:05.33</t>
  </si>
  <si>
    <t>5:45.27</t>
  </si>
  <si>
    <t>1:18.04</t>
  </si>
  <si>
    <t>1:09.83</t>
  </si>
  <si>
    <t>2:24.34</t>
  </si>
  <si>
    <t>Jacob Karlson</t>
  </si>
  <si>
    <t>25.56</t>
  </si>
  <si>
    <t>Tate Freese</t>
  </si>
  <si>
    <t>25.54</t>
  </si>
  <si>
    <t>2:09.17</t>
  </si>
  <si>
    <t>5:58.94</t>
  </si>
  <si>
    <t>1:08.22</t>
  </si>
  <si>
    <t>1:17.09</t>
  </si>
  <si>
    <t>1:16.11</t>
  </si>
  <si>
    <t>2:31.02</t>
  </si>
  <si>
    <t>McRae Adams</t>
  </si>
  <si>
    <t>25.58</t>
  </si>
  <si>
    <t>58.06</t>
  </si>
  <si>
    <t>2:09.94</t>
  </si>
  <si>
    <t>1:34.12</t>
  </si>
  <si>
    <t>Alexander Lowe</t>
  </si>
  <si>
    <t>27.15</t>
  </si>
  <si>
    <t>1:16.16</t>
  </si>
  <si>
    <t>Reece Woller</t>
  </si>
  <si>
    <t>25.52</t>
  </si>
  <si>
    <t>58.47</t>
  </si>
  <si>
    <t>1:20.69</t>
  </si>
  <si>
    <t>Caden Smith</t>
  </si>
  <si>
    <t>26.99</t>
  </si>
  <si>
    <t>1:22.04</t>
  </si>
  <si>
    <t>Yuvraj Ghatge</t>
  </si>
  <si>
    <t>1:02.29</t>
  </si>
  <si>
    <t>Santiago Gonzalez</t>
  </si>
  <si>
    <t>29.61</t>
  </si>
  <si>
    <t>1:06.47</t>
  </si>
  <si>
    <t>1:31.16</t>
  </si>
  <si>
    <t>Beckett Jordan</t>
  </si>
  <si>
    <t>1:07.06</t>
  </si>
  <si>
    <t>1:33.73</t>
  </si>
  <si>
    <t>Millie Reddick</t>
  </si>
  <si>
    <t>24.77</t>
  </si>
  <si>
    <t>53.10</t>
  </si>
  <si>
    <t>1:53.12</t>
  </si>
  <si>
    <t>5:08.42</t>
  </si>
  <si>
    <t>57.04</t>
  </si>
  <si>
    <t>1:10.33</t>
  </si>
  <si>
    <t>2:05.14</t>
  </si>
  <si>
    <t>Caroline Largen</t>
  </si>
  <si>
    <t>1:55.92</t>
  </si>
  <si>
    <t>1:03.43</t>
  </si>
  <si>
    <t>59.29</t>
  </si>
  <si>
    <t>2:05.61</t>
  </si>
  <si>
    <t>Reese Briggs</t>
  </si>
  <si>
    <t>5:11.69</t>
  </si>
  <si>
    <t>58.96</t>
  </si>
  <si>
    <t>1:09.41</t>
  </si>
  <si>
    <t>1:00.69</t>
  </si>
  <si>
    <t>Ayla Pulver</t>
  </si>
  <si>
    <t>55.69</t>
  </si>
  <si>
    <t>2:04.16</t>
  </si>
  <si>
    <t>5:57.23</t>
  </si>
  <si>
    <t>1:09.08</t>
  </si>
  <si>
    <t>1:05.69</t>
  </si>
  <si>
    <t>2:23.42</t>
  </si>
  <si>
    <t>Lucy Seitz</t>
  </si>
  <si>
    <t>6:00.70</t>
  </si>
  <si>
    <t>1:09.13</t>
  </si>
  <si>
    <t>1:30.10</t>
  </si>
  <si>
    <t>1:16.68</t>
  </si>
  <si>
    <t>2:34.10</t>
  </si>
  <si>
    <t>Kate Meier</t>
  </si>
  <si>
    <t>58.46</t>
  </si>
  <si>
    <t>2:11.07</t>
  </si>
  <si>
    <t>6:12.84</t>
  </si>
  <si>
    <t>1:07.79</t>
  </si>
  <si>
    <t>2:27.39</t>
  </si>
  <si>
    <t>Emma Meier</t>
  </si>
  <si>
    <t>59.02</t>
  </si>
  <si>
    <t>2:15.84</t>
  </si>
  <si>
    <t>6:38.22</t>
  </si>
  <si>
    <t>1:14.55</t>
  </si>
  <si>
    <t>1:10.24</t>
  </si>
  <si>
    <t>2:30.78</t>
  </si>
  <si>
    <t>Natali Delozier</t>
  </si>
  <si>
    <t>26.09</t>
  </si>
  <si>
    <t>57.22</t>
  </si>
  <si>
    <t>2:07.02</t>
  </si>
  <si>
    <t>1:06.92</t>
  </si>
  <si>
    <t>1:17.24</t>
  </si>
  <si>
    <t>2:21.17</t>
  </si>
  <si>
    <t>Arden Lyle</t>
  </si>
  <si>
    <t>26.75</t>
  </si>
  <si>
    <t>2:02.83</t>
  </si>
  <si>
    <t>5:25.80</t>
  </si>
  <si>
    <t>1:13.07</t>
  </si>
  <si>
    <t>2:25.56</t>
  </si>
  <si>
    <t>Caroline Caldwell</t>
  </si>
  <si>
    <t>2:21.70</t>
  </si>
  <si>
    <t>6:12.78</t>
  </si>
  <si>
    <t>1:04.92</t>
  </si>
  <si>
    <t>1:30.09</t>
  </si>
  <si>
    <t>1:13.83</t>
  </si>
  <si>
    <t>2:38.85</t>
  </si>
  <si>
    <t>Lindsey Osman</t>
  </si>
  <si>
    <t>1:00.79</t>
  </si>
  <si>
    <t>1:15.12</t>
  </si>
  <si>
    <t>1:17.60</t>
  </si>
  <si>
    <t>2:31.34</t>
  </si>
  <si>
    <t>Liza Stallings</t>
  </si>
  <si>
    <t>27.05</t>
  </si>
  <si>
    <t>5:48.17</t>
  </si>
  <si>
    <t>1:08.36</t>
  </si>
  <si>
    <t>1:22.74</t>
  </si>
  <si>
    <t>2:30.63</t>
  </si>
  <si>
    <t>Lilly Price</t>
  </si>
  <si>
    <t>27.27</t>
  </si>
  <si>
    <t>59.62</t>
  </si>
  <si>
    <t>2:09.33</t>
  </si>
  <si>
    <t>5:44.13</t>
  </si>
  <si>
    <t>1:22.71</t>
  </si>
  <si>
    <t>1:07.92</t>
  </si>
  <si>
    <t>2:30.51</t>
  </si>
  <si>
    <t>Caroline Leahy</t>
  </si>
  <si>
    <t>59.34</t>
  </si>
  <si>
    <t>2:10.86</t>
  </si>
  <si>
    <t>5:52.92</t>
  </si>
  <si>
    <t>2:28.78</t>
  </si>
  <si>
    <t>Ashton Purdy</t>
  </si>
  <si>
    <t>28.74</t>
  </si>
  <si>
    <t>1:04.04</t>
  </si>
  <si>
    <t>2:19.27</t>
  </si>
  <si>
    <t>1:20.92</t>
  </si>
  <si>
    <t>1:26.65</t>
  </si>
  <si>
    <t>2:41.79</t>
  </si>
  <si>
    <t>Gretchen Sickles</t>
  </si>
  <si>
    <t>1:02.41</t>
  </si>
  <si>
    <t>5:57.18</t>
  </si>
  <si>
    <t>2:37.21</t>
  </si>
  <si>
    <t>Abigail Lutz</t>
  </si>
  <si>
    <t>28.32</t>
  </si>
  <si>
    <t>1:03.00</t>
  </si>
  <si>
    <t>7:01.59</t>
  </si>
  <si>
    <t>1:15.31</t>
  </si>
  <si>
    <t>1:27.77</t>
  </si>
  <si>
    <t>2:44.32</t>
  </si>
  <si>
    <t>Emmy Danner</t>
  </si>
  <si>
    <t>28.45</t>
  </si>
  <si>
    <t>2:22.18</t>
  </si>
  <si>
    <t>6:25.30</t>
  </si>
  <si>
    <t>1:16.15</t>
  </si>
  <si>
    <t>1:29.95</t>
  </si>
  <si>
    <t>1:10.97</t>
  </si>
  <si>
    <t>2:38.21</t>
  </si>
  <si>
    <t>Emma Bottoms</t>
  </si>
  <si>
    <t>27.99</t>
  </si>
  <si>
    <t>2:29.36</t>
  </si>
  <si>
    <t>1:24.48</t>
  </si>
  <si>
    <t>1:36.30</t>
  </si>
  <si>
    <t>Lily Graham</t>
  </si>
  <si>
    <t>2:31.86</t>
  </si>
  <si>
    <t>1:15.22</t>
  </si>
  <si>
    <t>1:23.52</t>
  </si>
  <si>
    <t>2:50.19</t>
  </si>
  <si>
    <t>Bella Ryan</t>
  </si>
  <si>
    <t>28.73</t>
  </si>
  <si>
    <t>1:02.17</t>
  </si>
  <si>
    <t>2:13.12</t>
  </si>
  <si>
    <t>5:47.91</t>
  </si>
  <si>
    <t>1:13.82</t>
  </si>
  <si>
    <t>1:31.19</t>
  </si>
  <si>
    <t>1:13.21</t>
  </si>
  <si>
    <t>2:39.70</t>
  </si>
  <si>
    <t>Libby Snyder</t>
  </si>
  <si>
    <t>1:05.39</t>
  </si>
  <si>
    <t>6:46.89</t>
  </si>
  <si>
    <t>1:20.06</t>
  </si>
  <si>
    <t>1:19.35</t>
  </si>
  <si>
    <t>2:51.48</t>
  </si>
  <si>
    <t>Jackie Aebert</t>
  </si>
  <si>
    <t>29.40</t>
  </si>
  <si>
    <t>2:43.31</t>
  </si>
  <si>
    <t>1:23.45</t>
  </si>
  <si>
    <t>1:32.43</t>
  </si>
  <si>
    <t>3:16.84</t>
  </si>
  <si>
    <t>Kayden Kronsbein</t>
  </si>
  <si>
    <t>29.22</t>
  </si>
  <si>
    <t>1:07.04</t>
  </si>
  <si>
    <t>Finley Curtis</t>
  </si>
  <si>
    <t>Scarlet Johnson</t>
  </si>
  <si>
    <t>30.63</t>
  </si>
  <si>
    <t>1:12.33</t>
  </si>
  <si>
    <t>Debora Badoca</t>
  </si>
  <si>
    <t>31.69</t>
  </si>
  <si>
    <t>1:09.30</t>
  </si>
  <si>
    <t>2:40.67</t>
  </si>
  <si>
    <t>1:39.56</t>
  </si>
  <si>
    <t>1:34.86</t>
  </si>
  <si>
    <t>1:36.16</t>
  </si>
  <si>
    <t>3:31.41</t>
  </si>
  <si>
    <t>Taylor Bauer</t>
  </si>
  <si>
    <t>1:10.17</t>
  </si>
  <si>
    <t>2:44.88</t>
  </si>
  <si>
    <t>1:39.33</t>
  </si>
  <si>
    <t>1:30.77</t>
  </si>
  <si>
    <t>3:14.26</t>
  </si>
  <si>
    <t>Ella Adams</t>
  </si>
  <si>
    <t>32.70</t>
  </si>
  <si>
    <t>1:34.37</t>
  </si>
  <si>
    <t>Melodie Lewis</t>
  </si>
  <si>
    <t>33.96</t>
  </si>
  <si>
    <t>1:16.90</t>
  </si>
  <si>
    <t>2:56.27</t>
  </si>
  <si>
    <t>8:05.09</t>
  </si>
  <si>
    <t>1:34.16</t>
  </si>
  <si>
    <t>1:31.36</t>
  </si>
  <si>
    <t>1:40.86</t>
  </si>
  <si>
    <t>3:16.01</t>
  </si>
  <si>
    <t>Ava Beasley</t>
  </si>
  <si>
    <t>1:13.45</t>
  </si>
  <si>
    <t>Sophie Ellenburg</t>
  </si>
  <si>
    <t>32.23</t>
  </si>
  <si>
    <t>Ethan Emerton</t>
  </si>
  <si>
    <t>22.21</t>
  </si>
  <si>
    <t>Cardinal Gibbons High School</t>
  </si>
  <si>
    <t>49.50</t>
  </si>
  <si>
    <t>1:47.39</t>
  </si>
  <si>
    <t>4:46.92</t>
  </si>
  <si>
    <t>52.25</t>
  </si>
  <si>
    <t>1:58.40</t>
  </si>
  <si>
    <t>Cooper Wiese</t>
  </si>
  <si>
    <t>21.60</t>
  </si>
  <si>
    <t>46.98</t>
  </si>
  <si>
    <t>1:41.94</t>
  </si>
  <si>
    <t>4:42.47</t>
  </si>
  <si>
    <t>1:02.69</t>
  </si>
  <si>
    <t>52.85</t>
  </si>
  <si>
    <t>2:04.41</t>
  </si>
  <si>
    <t>Liam Drake</t>
  </si>
  <si>
    <t>1:45.69</t>
  </si>
  <si>
    <t>4:39.87</t>
  </si>
  <si>
    <t>1:02.43</t>
  </si>
  <si>
    <t>1:10.31</t>
  </si>
  <si>
    <t>59.15</t>
  </si>
  <si>
    <t>2:08.03</t>
  </si>
  <si>
    <t>Christian Smith</t>
  </si>
  <si>
    <t>21.77</t>
  </si>
  <si>
    <t>47.50</t>
  </si>
  <si>
    <t>1:44.31</t>
  </si>
  <si>
    <t>4:40.73</t>
  </si>
  <si>
    <t>1:56.24</t>
  </si>
  <si>
    <t>Ethan Hadsell</t>
  </si>
  <si>
    <t>22.53</t>
  </si>
  <si>
    <t>48.38</t>
  </si>
  <si>
    <t>1:46.06</t>
  </si>
  <si>
    <t>4:57.33</t>
  </si>
  <si>
    <t>53.03</t>
  </si>
  <si>
    <t>1:54.82</t>
  </si>
  <si>
    <t>Zach Richardson</t>
  </si>
  <si>
    <t>22.12</t>
  </si>
  <si>
    <t>47.88</t>
  </si>
  <si>
    <t>1:45.92</t>
  </si>
  <si>
    <t>1:05.22</t>
  </si>
  <si>
    <t>59.24</t>
  </si>
  <si>
    <t>56.42</t>
  </si>
  <si>
    <t>2:03.78</t>
  </si>
  <si>
    <t>Nick John</t>
  </si>
  <si>
    <t>22.75</t>
  </si>
  <si>
    <t>50.31</t>
  </si>
  <si>
    <t>1:59.92</t>
  </si>
  <si>
    <t>5:35.17</t>
  </si>
  <si>
    <t>1:04.18</t>
  </si>
  <si>
    <t>59.57</t>
  </si>
  <si>
    <t>56.35</t>
  </si>
  <si>
    <t>Carter Lange</t>
  </si>
  <si>
    <t>21.26</t>
  </si>
  <si>
    <t>46.73</t>
  </si>
  <si>
    <t>1:45.18</t>
  </si>
  <si>
    <t>5:23.33</t>
  </si>
  <si>
    <t>53.45</t>
  </si>
  <si>
    <t>52.49</t>
  </si>
  <si>
    <t>2:03.32</t>
  </si>
  <si>
    <t>Goran Cindric</t>
  </si>
  <si>
    <t>22.20</t>
  </si>
  <si>
    <t>1:49.88</t>
  </si>
  <si>
    <t>5:12.79</t>
  </si>
  <si>
    <t>55.38</t>
  </si>
  <si>
    <t>1:54.94</t>
  </si>
  <si>
    <t>Ronan Cornpropst</t>
  </si>
  <si>
    <t>22.90</t>
  </si>
  <si>
    <t>50.63</t>
  </si>
  <si>
    <t>1:48.81</t>
  </si>
  <si>
    <t>4:55.31</t>
  </si>
  <si>
    <t>1:05.43</t>
  </si>
  <si>
    <t>51.81</t>
  </si>
  <si>
    <t>1:59.30</t>
  </si>
  <si>
    <t>Jacob Anderson</t>
  </si>
  <si>
    <t>22.78</t>
  </si>
  <si>
    <t>49.85</t>
  </si>
  <si>
    <t>1:48.84</t>
  </si>
  <si>
    <t>4:52.40</t>
  </si>
  <si>
    <t>52.21</t>
  </si>
  <si>
    <t>54.93</t>
  </si>
  <si>
    <t>1:56.50</t>
  </si>
  <si>
    <t>Jett Dooley</t>
  </si>
  <si>
    <t>23.56</t>
  </si>
  <si>
    <t>50.02</t>
  </si>
  <si>
    <t>4:51.08</t>
  </si>
  <si>
    <t>52.87</t>
  </si>
  <si>
    <t>1:02.83</t>
  </si>
  <si>
    <t>52.72</t>
  </si>
  <si>
    <t>1:55.56</t>
  </si>
  <si>
    <t>Tommy Tuescher</t>
  </si>
  <si>
    <t>48.19</t>
  </si>
  <si>
    <t>1:42.23</t>
  </si>
  <si>
    <t>4:44.24</t>
  </si>
  <si>
    <t>1:53.79</t>
  </si>
  <si>
    <t>Alen Cindric</t>
  </si>
  <si>
    <t>51.94</t>
  </si>
  <si>
    <t>1:52.11</t>
  </si>
  <si>
    <t>4:57.58</t>
  </si>
  <si>
    <t>59.67</t>
  </si>
  <si>
    <t>1:00.20</t>
  </si>
  <si>
    <t>2:03.97</t>
  </si>
  <si>
    <t>Austin Poole</t>
  </si>
  <si>
    <t>23.23</t>
  </si>
  <si>
    <t>50.88</t>
  </si>
  <si>
    <t>1:49.18</t>
  </si>
  <si>
    <t>4:53.22</t>
  </si>
  <si>
    <t>Brett Umnus</t>
  </si>
  <si>
    <t>23.81</t>
  </si>
  <si>
    <t>1:49.51</t>
  </si>
  <si>
    <t>5:03.10</t>
  </si>
  <si>
    <t>1:14.99</t>
  </si>
  <si>
    <t>58.15</t>
  </si>
  <si>
    <t>2:12.02</t>
  </si>
  <si>
    <t>Joseph Froehlich</t>
  </si>
  <si>
    <t>52.23</t>
  </si>
  <si>
    <t>1:53.13</t>
  </si>
  <si>
    <t>58.44</t>
  </si>
  <si>
    <t>Jack Smalley</t>
  </si>
  <si>
    <t>24.47</t>
  </si>
  <si>
    <t>53.85</t>
  </si>
  <si>
    <t>1:56.92</t>
  </si>
  <si>
    <t>5:07.13</t>
  </si>
  <si>
    <t>1:04.66</t>
  </si>
  <si>
    <t>1:01.37</t>
  </si>
  <si>
    <t>2:08.66</t>
  </si>
  <si>
    <t>Aidan Allen</t>
  </si>
  <si>
    <t>22.29</t>
  </si>
  <si>
    <t>49.28</t>
  </si>
  <si>
    <t>1:53.97</t>
  </si>
  <si>
    <t>5:06.66</t>
  </si>
  <si>
    <t>1:02.47</t>
  </si>
  <si>
    <t>54.58</t>
  </si>
  <si>
    <t>2:00.64</t>
  </si>
  <si>
    <t>Brian Hepp</t>
  </si>
  <si>
    <t>24.41</t>
  </si>
  <si>
    <t>52.78</t>
  </si>
  <si>
    <t>5:22.99</t>
  </si>
  <si>
    <t>55.67</t>
  </si>
  <si>
    <t>2:05.77</t>
  </si>
  <si>
    <t>Grey Duncan</t>
  </si>
  <si>
    <t>52.67</t>
  </si>
  <si>
    <t>5:28.21</t>
  </si>
  <si>
    <t>1:02.66</t>
  </si>
  <si>
    <t>2:13.11</t>
  </si>
  <si>
    <t>Connor Licht</t>
  </si>
  <si>
    <t>26.58</t>
  </si>
  <si>
    <t>5:22.05</t>
  </si>
  <si>
    <t>1:03.50</t>
  </si>
  <si>
    <t>1:10.86</t>
  </si>
  <si>
    <t>2:20.71</t>
  </si>
  <si>
    <t>Ethan Lauchengco</t>
  </si>
  <si>
    <t>23.36</t>
  </si>
  <si>
    <t>51.56</t>
  </si>
  <si>
    <t>1:53.22</t>
  </si>
  <si>
    <t>5:13.98</t>
  </si>
  <si>
    <t>1:10.30</t>
  </si>
  <si>
    <t>2:09.70</t>
  </si>
  <si>
    <t>Nolan Wulff</t>
  </si>
  <si>
    <t>53.70</t>
  </si>
  <si>
    <t>1:53.73</t>
  </si>
  <si>
    <t>5:04.97</t>
  </si>
  <si>
    <t>2:06.72</t>
  </si>
  <si>
    <t>Julian Saldanha</t>
  </si>
  <si>
    <t>24.60</t>
  </si>
  <si>
    <t>56.14</t>
  </si>
  <si>
    <t>2:08.57</t>
  </si>
  <si>
    <t>6:09.84</t>
  </si>
  <si>
    <t>1:09.96</t>
  </si>
  <si>
    <t>2:17.90</t>
  </si>
  <si>
    <t>Chris Neuman</t>
  </si>
  <si>
    <t>23.89</t>
  </si>
  <si>
    <t>1:57.82</t>
  </si>
  <si>
    <t>5:41.49</t>
  </si>
  <si>
    <t>1:07.10</t>
  </si>
  <si>
    <t>1:08.59</t>
  </si>
  <si>
    <t>2:19.55</t>
  </si>
  <si>
    <t>Rhowan Huggard</t>
  </si>
  <si>
    <t>1:23.04</t>
  </si>
  <si>
    <t>1:30.71</t>
  </si>
  <si>
    <t>1:09.33</t>
  </si>
  <si>
    <t>2:37.54</t>
  </si>
  <si>
    <t>Tyler Joyce</t>
  </si>
  <si>
    <t>2:11.60</t>
  </si>
  <si>
    <t>5:40.06</t>
  </si>
  <si>
    <t>1:08.10</t>
  </si>
  <si>
    <t>1:13.88</t>
  </si>
  <si>
    <t>Emmett Bautz</t>
  </si>
  <si>
    <t>Reagan Devlin</t>
  </si>
  <si>
    <t>2:12.24</t>
  </si>
  <si>
    <t>6:35.58</t>
  </si>
  <si>
    <t>1:39.68</t>
  </si>
  <si>
    <t>Coy Henderson</t>
  </si>
  <si>
    <t>58.93</t>
  </si>
  <si>
    <t>2:15.13</t>
  </si>
  <si>
    <t>6:22.01</t>
  </si>
  <si>
    <t>1:07.00</t>
  </si>
  <si>
    <t>1:19.67</t>
  </si>
  <si>
    <t>1:10.99</t>
  </si>
  <si>
    <t>2:31.52</t>
  </si>
  <si>
    <t>Henry Newton</t>
  </si>
  <si>
    <t>1:00.61</t>
  </si>
  <si>
    <t>Derek Fusco</t>
  </si>
  <si>
    <t>27.33</t>
  </si>
  <si>
    <t>Brett Wilson</t>
  </si>
  <si>
    <t>1:04.99</t>
  </si>
  <si>
    <t>1:46.23</t>
  </si>
  <si>
    <t>1:24.72</t>
  </si>
  <si>
    <t>3:23.92</t>
  </si>
  <si>
    <t>Mayes Baker</t>
  </si>
  <si>
    <t>28.13</t>
  </si>
  <si>
    <t>1:30.74</t>
  </si>
  <si>
    <t>1:29.12</t>
  </si>
  <si>
    <t>Gavin Banez</t>
  </si>
  <si>
    <t>1:06.40</t>
  </si>
  <si>
    <t>Tyler Guy</t>
  </si>
  <si>
    <t>30.36</t>
  </si>
  <si>
    <t>1:38.49</t>
  </si>
  <si>
    <t>Nikki Nixon</t>
  </si>
  <si>
    <t>23.19</t>
  </si>
  <si>
    <t>52.62</t>
  </si>
  <si>
    <t>5:03.62</t>
  </si>
  <si>
    <t>56.79</t>
  </si>
  <si>
    <t>1:07.73</t>
  </si>
  <si>
    <t>2:06.10</t>
  </si>
  <si>
    <t>Meghan Hadsell</t>
  </si>
  <si>
    <t>5:02.17</t>
  </si>
  <si>
    <t>1:02.75</t>
  </si>
  <si>
    <t>1:18.06</t>
  </si>
  <si>
    <t>1:03.27</t>
  </si>
  <si>
    <t>2:18.55</t>
  </si>
  <si>
    <t>Grace Pereira</t>
  </si>
  <si>
    <t>2:00.40</t>
  </si>
  <si>
    <t>5:28.73</t>
  </si>
  <si>
    <t>1:05.82</t>
  </si>
  <si>
    <t>2:10.39</t>
  </si>
  <si>
    <t>Juliet Sefried</t>
  </si>
  <si>
    <t>1:56.36</t>
  </si>
  <si>
    <t>5:06.67</t>
  </si>
  <si>
    <t>58.42</t>
  </si>
  <si>
    <t>57.78</t>
  </si>
  <si>
    <t>2:08.72</t>
  </si>
  <si>
    <t>Emma Carmouche</t>
  </si>
  <si>
    <t>54.16</t>
  </si>
  <si>
    <t>2:02.37</t>
  </si>
  <si>
    <t>5:56.18</t>
  </si>
  <si>
    <t>1:00.51</t>
  </si>
  <si>
    <t>2:19.79</t>
  </si>
  <si>
    <t>Katelyn Lickfold</t>
  </si>
  <si>
    <t>57.03</t>
  </si>
  <si>
    <t>2:06.42</t>
  </si>
  <si>
    <t>5:36.38</t>
  </si>
  <si>
    <t>1:06.96</t>
  </si>
  <si>
    <t>1:06.54</t>
  </si>
  <si>
    <t>2:17.57</t>
  </si>
  <si>
    <t>Elyse Johnson</t>
  </si>
  <si>
    <t>25.24</t>
  </si>
  <si>
    <t>54.15</t>
  </si>
  <si>
    <t>1:58.49</t>
  </si>
  <si>
    <t>5:21.68</t>
  </si>
  <si>
    <t>1:10.09</t>
  </si>
  <si>
    <t>2:12.42</t>
  </si>
  <si>
    <t>Julia Biersack</t>
  </si>
  <si>
    <t>1:59.07</t>
  </si>
  <si>
    <t>5:17.24</t>
  </si>
  <si>
    <t>1:16.79</t>
  </si>
  <si>
    <t>1:03.84</t>
  </si>
  <si>
    <t>2:17.77</t>
  </si>
  <si>
    <t>Megan Lickfold</t>
  </si>
  <si>
    <t>2:05.89</t>
  </si>
  <si>
    <t>5:49.11</t>
  </si>
  <si>
    <t>2:12.98</t>
  </si>
  <si>
    <t>Ruby Senko</t>
  </si>
  <si>
    <t>2:00.42</t>
  </si>
  <si>
    <t>5:26.62</t>
  </si>
  <si>
    <t>1:15.55</t>
  </si>
  <si>
    <t>1:09.14</t>
  </si>
  <si>
    <t>2:20.21</t>
  </si>
  <si>
    <t>Ella Kohm</t>
  </si>
  <si>
    <t>2:03.86</t>
  </si>
  <si>
    <t>5:28.16</t>
  </si>
  <si>
    <t>1:07.40</t>
  </si>
  <si>
    <t>1:08.62</t>
  </si>
  <si>
    <t>1:02.01</t>
  </si>
  <si>
    <t>2:15.03</t>
  </si>
  <si>
    <t>Avery Orning</t>
  </si>
  <si>
    <t>26.55</t>
  </si>
  <si>
    <t>2:03.11</t>
  </si>
  <si>
    <t>5:31.53</t>
  </si>
  <si>
    <t>1:02.31</t>
  </si>
  <si>
    <t>2:28.77</t>
  </si>
  <si>
    <t>Belle Long</t>
  </si>
  <si>
    <t>25.83</t>
  </si>
  <si>
    <t>56.81</t>
  </si>
  <si>
    <t>2:14.12</t>
  </si>
  <si>
    <t>6:12.20</t>
  </si>
  <si>
    <t>1:08.74</t>
  </si>
  <si>
    <t>1:24.96</t>
  </si>
  <si>
    <t>2:32.18</t>
  </si>
  <si>
    <t>Anna Slee</t>
  </si>
  <si>
    <t>57.55</t>
  </si>
  <si>
    <t>2:07.38</t>
  </si>
  <si>
    <t>2:21.19</t>
  </si>
  <si>
    <t>Sophia Taylor</t>
  </si>
  <si>
    <t>25.82</t>
  </si>
  <si>
    <t>58.07</t>
  </si>
  <si>
    <t>2:10.49</t>
  </si>
  <si>
    <t>5:43.63</t>
  </si>
  <si>
    <t>1:12.27</t>
  </si>
  <si>
    <t>1:16.09</t>
  </si>
  <si>
    <t>1:13.26</t>
  </si>
  <si>
    <t>2:27.58</t>
  </si>
  <si>
    <t>Susanna Savage</t>
  </si>
  <si>
    <t>57.75</t>
  </si>
  <si>
    <t>2:10.07</t>
  </si>
  <si>
    <t>5:43.53</t>
  </si>
  <si>
    <t>1:07.77</t>
  </si>
  <si>
    <t>1:10.14</t>
  </si>
  <si>
    <t>2:17.46</t>
  </si>
  <si>
    <t>Katie Engemann</t>
  </si>
  <si>
    <t>2:04.50</t>
  </si>
  <si>
    <t>5:38.35</t>
  </si>
  <si>
    <t>1:01.98</t>
  </si>
  <si>
    <t>1:19.10</t>
  </si>
  <si>
    <t>1:06.15</t>
  </si>
  <si>
    <t>2:19.31</t>
  </si>
  <si>
    <t>Anna Marie Bal</t>
  </si>
  <si>
    <t>26.46</t>
  </si>
  <si>
    <t>2:03.50</t>
  </si>
  <si>
    <t>5:30.95</t>
  </si>
  <si>
    <t>1:03.76</t>
  </si>
  <si>
    <t>1:10.21</t>
  </si>
  <si>
    <t>Sydney Komelasky</t>
  </si>
  <si>
    <t>1:03.48</t>
  </si>
  <si>
    <t>1:10.85</t>
  </si>
  <si>
    <t>Alina Ryan</t>
  </si>
  <si>
    <t>28.69</t>
  </si>
  <si>
    <t>Mary Pratt</t>
  </si>
  <si>
    <t>27.11</t>
  </si>
  <si>
    <t>1:19.76</t>
  </si>
  <si>
    <t>Kira Bautz</t>
  </si>
  <si>
    <t>27.36</t>
  </si>
  <si>
    <t>6:45.10</t>
  </si>
  <si>
    <t>Cora Levine</t>
  </si>
  <si>
    <t>27.93</t>
  </si>
  <si>
    <t>2:14.65</t>
  </si>
  <si>
    <t>1:19.89</t>
  </si>
  <si>
    <t>1:15.56</t>
  </si>
  <si>
    <t>2:30.25</t>
  </si>
  <si>
    <t>Maddie Behrens</t>
  </si>
  <si>
    <t>Emily Baker</t>
  </si>
  <si>
    <t>29.20</t>
  </si>
  <si>
    <t>1:05.46</t>
  </si>
  <si>
    <t>2:28.39</t>
  </si>
  <si>
    <t>1:17.49</t>
  </si>
  <si>
    <t>2:42.32</t>
  </si>
  <si>
    <t>Amelia Smith</t>
  </si>
  <si>
    <t>1:04.35</t>
  </si>
  <si>
    <t>1:28.18</t>
  </si>
  <si>
    <t>Sienna Branin</t>
  </si>
  <si>
    <t>29.01</t>
  </si>
  <si>
    <t>1:04.49</t>
  </si>
  <si>
    <t>1:22.62</t>
  </si>
  <si>
    <t>1:29.18</t>
  </si>
  <si>
    <t>Jadyn Zygmond</t>
  </si>
  <si>
    <t>28.97</t>
  </si>
  <si>
    <t>2:13.22</t>
  </si>
  <si>
    <t>6:23.40</t>
  </si>
  <si>
    <t>1:08.55</t>
  </si>
  <si>
    <t>1:22.91</t>
  </si>
  <si>
    <t>2:31.94</t>
  </si>
  <si>
    <t>Sarah Mester</t>
  </si>
  <si>
    <t>1:05.01</t>
  </si>
  <si>
    <t>2:26.13</t>
  </si>
  <si>
    <t>1:17.82</t>
  </si>
  <si>
    <t>2:57.08</t>
  </si>
  <si>
    <t>Camila Campos Fiorati</t>
  </si>
  <si>
    <t>2:27.81</t>
  </si>
  <si>
    <t>1:12.85</t>
  </si>
  <si>
    <t>1:22.78</t>
  </si>
  <si>
    <t>2:42.35</t>
  </si>
  <si>
    <t>Amelia Bristow</t>
  </si>
  <si>
    <t>29.35</t>
  </si>
  <si>
    <t>1:24.43</t>
  </si>
  <si>
    <t>Mia Wardaszka</t>
  </si>
  <si>
    <t>2:34.44</t>
  </si>
  <si>
    <t>1:16.28</t>
  </si>
  <si>
    <t>1:26.18</t>
  </si>
  <si>
    <t>1:19.08</t>
  </si>
  <si>
    <t>2:39.85</t>
  </si>
  <si>
    <t>Chloe Perkins</t>
  </si>
  <si>
    <t>29.27</t>
  </si>
  <si>
    <t>1:36.62</t>
  </si>
  <si>
    <t>Mary Szymeczek</t>
  </si>
  <si>
    <t>30.92</t>
  </si>
  <si>
    <t>Aurora Giovanello</t>
  </si>
  <si>
    <t>2:15.58</t>
  </si>
  <si>
    <t>6:01.84</t>
  </si>
  <si>
    <t>1:27.08</t>
  </si>
  <si>
    <t>2:41.05</t>
  </si>
  <si>
    <t>Lily Sharon</t>
  </si>
  <si>
    <t>1:09.63</t>
  </si>
  <si>
    <t>Alex Kwak</t>
  </si>
  <si>
    <t>30.34</t>
  </si>
  <si>
    <t>1:12.34</t>
  </si>
  <si>
    <t>2:56.13</t>
  </si>
  <si>
    <t>1:23.90</t>
  </si>
  <si>
    <t>1:41.31</t>
  </si>
  <si>
    <t>Elizabeth Learn</t>
  </si>
  <si>
    <t>31.47</t>
  </si>
  <si>
    <t>1:11.06</t>
  </si>
  <si>
    <t>2:51.32</t>
  </si>
  <si>
    <t>1:31.62</t>
  </si>
  <si>
    <t>1:43.31</t>
  </si>
  <si>
    <t>3:20.57</t>
  </si>
  <si>
    <t>Brooke Padfield</t>
  </si>
  <si>
    <t>31.60</t>
  </si>
  <si>
    <t>1:12.41</t>
  </si>
  <si>
    <t>1:21.22</t>
  </si>
  <si>
    <t>3:11.05</t>
  </si>
  <si>
    <t>Celia Richardson</t>
  </si>
  <si>
    <t>31.87</t>
  </si>
  <si>
    <t>1:13.46</t>
  </si>
  <si>
    <t>Laura Sessler</t>
  </si>
  <si>
    <t>31.17</t>
  </si>
  <si>
    <t>3:17.53</t>
  </si>
  <si>
    <t>1:56.82</t>
  </si>
  <si>
    <t>1:33.14</t>
  </si>
  <si>
    <t>Maeve McCann</t>
  </si>
  <si>
    <t>2:33.10</t>
  </si>
  <si>
    <t>1:19.50</t>
  </si>
  <si>
    <t>1:38.07</t>
  </si>
  <si>
    <t>2:53.31</t>
  </si>
  <si>
    <t>Charlotte Lloyd</t>
  </si>
  <si>
    <t>31.52</t>
  </si>
  <si>
    <t>Juliette Froment</t>
  </si>
  <si>
    <t>32.15</t>
  </si>
  <si>
    <t>Avrie Reynard</t>
  </si>
  <si>
    <t>31.45</t>
  </si>
  <si>
    <t>1:19.20</t>
  </si>
  <si>
    <t>Addie Gleichauf</t>
  </si>
  <si>
    <t>33.25</t>
  </si>
  <si>
    <t>1:15.76</t>
  </si>
  <si>
    <t>1:36.49</t>
  </si>
  <si>
    <t>1:43.45</t>
  </si>
  <si>
    <t>Juliet Torres</t>
  </si>
  <si>
    <t>33.08</t>
  </si>
  <si>
    <t>1:15.75</t>
  </si>
  <si>
    <t>1:41.46</t>
  </si>
  <si>
    <t>1:58.87</t>
  </si>
  <si>
    <t>Isabella Onofrio</t>
  </si>
  <si>
    <t>33.67</t>
  </si>
  <si>
    <t>Julia Torres</t>
  </si>
  <si>
    <t>1:19.33</t>
  </si>
  <si>
    <t>Ainsley Hernandez</t>
  </si>
  <si>
    <t>34.36</t>
  </si>
  <si>
    <t>1:18.66</t>
  </si>
  <si>
    <t>Elena Hall</t>
  </si>
  <si>
    <t>34.89</t>
  </si>
  <si>
    <t>1:18.82</t>
  </si>
  <si>
    <t>Isabel Collins</t>
  </si>
  <si>
    <t>Kylie Roth</t>
  </si>
  <si>
    <t>40.27</t>
  </si>
  <si>
    <t>1:38.40</t>
  </si>
  <si>
    <t>Alex Townsend</t>
  </si>
  <si>
    <t>21.99</t>
  </si>
  <si>
    <t>Enloe High School</t>
  </si>
  <si>
    <t>46.71</t>
  </si>
  <si>
    <t>1:46.76</t>
  </si>
  <si>
    <t>49.72</t>
  </si>
  <si>
    <t>1:50.85</t>
  </si>
  <si>
    <t>Ian Stutts</t>
  </si>
  <si>
    <t>21.50</t>
  </si>
  <si>
    <t>47.20</t>
  </si>
  <si>
    <t>1:43.32</t>
  </si>
  <si>
    <t>4:46.22</t>
  </si>
  <si>
    <t>49.25</t>
  </si>
  <si>
    <t>52.07</t>
  </si>
  <si>
    <t>1:48.16</t>
  </si>
  <si>
    <t>Grady Gospodarek</t>
  </si>
  <si>
    <t>49.40</t>
  </si>
  <si>
    <t>1:47.57</t>
  </si>
  <si>
    <t>4:49.96</t>
  </si>
  <si>
    <t>2:02.92</t>
  </si>
  <si>
    <t>Logan Waechter</t>
  </si>
  <si>
    <t>53.05</t>
  </si>
  <si>
    <t>1:54.21</t>
  </si>
  <si>
    <t>5:10.32</t>
  </si>
  <si>
    <t>1:07.09</t>
  </si>
  <si>
    <t>54.46</t>
  </si>
  <si>
    <t>Ryan Fortner</t>
  </si>
  <si>
    <t>1:53.34</t>
  </si>
  <si>
    <t>5:04.20</t>
  </si>
  <si>
    <t>1:08.14</t>
  </si>
  <si>
    <t>2:07.52</t>
  </si>
  <si>
    <t>Wyatt Gessner</t>
  </si>
  <si>
    <t>56.71</t>
  </si>
  <si>
    <t>2:13.51</t>
  </si>
  <si>
    <t>1:12.51</t>
  </si>
  <si>
    <t>1:01.07</t>
  </si>
  <si>
    <t>2:25.38</t>
  </si>
  <si>
    <t>Aru Pathare</t>
  </si>
  <si>
    <t>51.99</t>
  </si>
  <si>
    <t>2:02.31</t>
  </si>
  <si>
    <t>5:37.04</t>
  </si>
  <si>
    <t>1:02.21</t>
  </si>
  <si>
    <t>2:12.11</t>
  </si>
  <si>
    <t>MacCade Ward</t>
  </si>
  <si>
    <t>23.65</t>
  </si>
  <si>
    <t>52.59</t>
  </si>
  <si>
    <t>1:56.05</t>
  </si>
  <si>
    <t>5:36.78</t>
  </si>
  <si>
    <t>1:07.45</t>
  </si>
  <si>
    <t>1:14.21</t>
  </si>
  <si>
    <t>59.77</t>
  </si>
  <si>
    <t>2:14.23</t>
  </si>
  <si>
    <t>Madhuram Sharma</t>
  </si>
  <si>
    <t>2:11.43</t>
  </si>
  <si>
    <t>6:23.68</t>
  </si>
  <si>
    <t>57.96</t>
  </si>
  <si>
    <t>2:18.49</t>
  </si>
  <si>
    <t>Will Fowler</t>
  </si>
  <si>
    <t>55.17</t>
  </si>
  <si>
    <t>2:04.20</t>
  </si>
  <si>
    <t>6:15.33</t>
  </si>
  <si>
    <t>1:10.90</t>
  </si>
  <si>
    <t>2:18.35</t>
  </si>
  <si>
    <t>Micah Slusser</t>
  </si>
  <si>
    <t>2:01.60</t>
  </si>
  <si>
    <t>6:09.47</t>
  </si>
  <si>
    <t>1:05.99</t>
  </si>
  <si>
    <t>1:08.63</t>
  </si>
  <si>
    <t>2:18.53</t>
  </si>
  <si>
    <t>Zachary Briddell</t>
  </si>
  <si>
    <t>24.23</t>
  </si>
  <si>
    <t>54.19</t>
  </si>
  <si>
    <t>1:58.41</t>
  </si>
  <si>
    <t>5:14.73</t>
  </si>
  <si>
    <t>2:22.54</t>
  </si>
  <si>
    <t>Raymon Lin</t>
  </si>
  <si>
    <t>1:58.85</t>
  </si>
  <si>
    <t>2:15.15</t>
  </si>
  <si>
    <t>Noah Cresswell</t>
  </si>
  <si>
    <t>24.16</t>
  </si>
  <si>
    <t>53.63</t>
  </si>
  <si>
    <t>5:32.42</t>
  </si>
  <si>
    <t>1:01.38</t>
  </si>
  <si>
    <t>1:00.76</t>
  </si>
  <si>
    <t>2:28.31</t>
  </si>
  <si>
    <t>Shigeo Briggs</t>
  </si>
  <si>
    <t>24.21</t>
  </si>
  <si>
    <t>53.50</t>
  </si>
  <si>
    <t>6:44.74</t>
  </si>
  <si>
    <t>1:09.77</t>
  </si>
  <si>
    <t>1:17.45</t>
  </si>
  <si>
    <t>2:41.59</t>
  </si>
  <si>
    <t>Kevin Wu</t>
  </si>
  <si>
    <t>26.51</t>
  </si>
  <si>
    <t>1:01.86</t>
  </si>
  <si>
    <t>1:11.78</t>
  </si>
  <si>
    <t>Daniel Puckett</t>
  </si>
  <si>
    <t>25.50</t>
  </si>
  <si>
    <t>2:07.61</t>
  </si>
  <si>
    <t>6:02.02</t>
  </si>
  <si>
    <t>1:19.37</t>
  </si>
  <si>
    <t>Gavin Shih</t>
  </si>
  <si>
    <t>25.33</t>
  </si>
  <si>
    <t>2:08.05</t>
  </si>
  <si>
    <t>Allen Liu</t>
  </si>
  <si>
    <t>25.79</t>
  </si>
  <si>
    <t>2:08.18</t>
  </si>
  <si>
    <t>2:17.60</t>
  </si>
  <si>
    <t>2:20.44</t>
  </si>
  <si>
    <t>Daniel Fonseca</t>
  </si>
  <si>
    <t>26.42</t>
  </si>
  <si>
    <t>1:03.56</t>
  </si>
  <si>
    <t>2:28.04</t>
  </si>
  <si>
    <t>Aneesh Ramakrishnan</t>
  </si>
  <si>
    <t>59.21</t>
  </si>
  <si>
    <t>2:10.91</t>
  </si>
  <si>
    <t>6:14.32</t>
  </si>
  <si>
    <t>1:18.61</t>
  </si>
  <si>
    <t>Brayden Davis</t>
  </si>
  <si>
    <t>6:26.64</t>
  </si>
  <si>
    <t>1:09.89</t>
  </si>
  <si>
    <t>1:30.35</t>
  </si>
  <si>
    <t>2:29.68</t>
  </si>
  <si>
    <t>Luca Sabino</t>
  </si>
  <si>
    <t>1:20.55</t>
  </si>
  <si>
    <t>Kenny Chen</t>
  </si>
  <si>
    <t>58.88</t>
  </si>
  <si>
    <t>2:14.76</t>
  </si>
  <si>
    <t>1:16.99</t>
  </si>
  <si>
    <t>1:28.22</t>
  </si>
  <si>
    <t>2:48.42</t>
  </si>
  <si>
    <t>Sidharth Dimri</t>
  </si>
  <si>
    <t>1:01.82</t>
  </si>
  <si>
    <t>2:29.00</t>
  </si>
  <si>
    <t>1:10.18</t>
  </si>
  <si>
    <t>1:54.98</t>
  </si>
  <si>
    <t>1:21.28</t>
  </si>
  <si>
    <t>3:28.06</t>
  </si>
  <si>
    <t>Wes Strickland</t>
  </si>
  <si>
    <t>1:00.43</t>
  </si>
  <si>
    <t>Max Xu</t>
  </si>
  <si>
    <t>28.49</t>
  </si>
  <si>
    <t>2:31.83</t>
  </si>
  <si>
    <t>Brody Fass</t>
  </si>
  <si>
    <t>28.98</t>
  </si>
  <si>
    <t>2:30.90</t>
  </si>
  <si>
    <t>1:33.55</t>
  </si>
  <si>
    <t>1:34.43</t>
  </si>
  <si>
    <t>2:52.68</t>
  </si>
  <si>
    <t>Chloe Light</t>
  </si>
  <si>
    <t>51.57</t>
  </si>
  <si>
    <t>1:51.65</t>
  </si>
  <si>
    <t>5:18.30</t>
  </si>
  <si>
    <t>57.15</t>
  </si>
  <si>
    <t>2:04.76</t>
  </si>
  <si>
    <t>Annabel Townsend</t>
  </si>
  <si>
    <t>25.40</t>
  </si>
  <si>
    <t>5:09.50</t>
  </si>
  <si>
    <t>1:02.78</t>
  </si>
  <si>
    <t>1:02.62</t>
  </si>
  <si>
    <t>2:12.66</t>
  </si>
  <si>
    <t>Esther Ghim</t>
  </si>
  <si>
    <t>24.67</t>
  </si>
  <si>
    <t>5:04.43</t>
  </si>
  <si>
    <t>57.65</t>
  </si>
  <si>
    <t>2:12.87</t>
  </si>
  <si>
    <t>Sarah Foglia</t>
  </si>
  <si>
    <t>2:03.75</t>
  </si>
  <si>
    <t>5:33.02</t>
  </si>
  <si>
    <t>Campbell Catlett</t>
  </si>
  <si>
    <t>56.66</t>
  </si>
  <si>
    <t>5:29.94</t>
  </si>
  <si>
    <t>1:22.12</t>
  </si>
  <si>
    <t>2:20.60</t>
  </si>
  <si>
    <t>Sara Allen</t>
  </si>
  <si>
    <t>6:12.32</t>
  </si>
  <si>
    <t>1:06.97</t>
  </si>
  <si>
    <t>1:03.47</t>
  </si>
  <si>
    <t>2:26.37</t>
  </si>
  <si>
    <t>Merry Zhang</t>
  </si>
  <si>
    <t>2:05.73</t>
  </si>
  <si>
    <t>5:34.47</t>
  </si>
  <si>
    <t>1:21.18</t>
  </si>
  <si>
    <t>2:21.64</t>
  </si>
  <si>
    <t>Ella Marin</t>
  </si>
  <si>
    <t>27.70</t>
  </si>
  <si>
    <t>1:00.36</t>
  </si>
  <si>
    <t>2:12.54</t>
  </si>
  <si>
    <t>6:07.81</t>
  </si>
  <si>
    <t>1:05.15</t>
  </si>
  <si>
    <t>1:27.57</t>
  </si>
  <si>
    <t>2:30.49</t>
  </si>
  <si>
    <t>Kaydence Smith</t>
  </si>
  <si>
    <t>28.85</t>
  </si>
  <si>
    <t>2:18.79</t>
  </si>
  <si>
    <t>6:02.42</t>
  </si>
  <si>
    <t>1:11.80</t>
  </si>
  <si>
    <t>1:29.62</t>
  </si>
  <si>
    <t>1:11.65</t>
  </si>
  <si>
    <t>2:42.11</t>
  </si>
  <si>
    <t>Hannah Nguyen</t>
  </si>
  <si>
    <t>28.35</t>
  </si>
  <si>
    <t>2:25.36</t>
  </si>
  <si>
    <t>1:19.91</t>
  </si>
  <si>
    <t>1:20.28</t>
  </si>
  <si>
    <t>Campbell McNeill</t>
  </si>
  <si>
    <t>29.89</t>
  </si>
  <si>
    <t>7:07.45</t>
  </si>
  <si>
    <t>1:18.22</t>
  </si>
  <si>
    <t>1:24.44</t>
  </si>
  <si>
    <t>1:21.53</t>
  </si>
  <si>
    <t>2:50.59</t>
  </si>
  <si>
    <t>Mila 555 Levine</t>
  </si>
  <si>
    <t>30.79</t>
  </si>
  <si>
    <t>2:25.40</t>
  </si>
  <si>
    <t>Abigail Savitsky</t>
  </si>
  <si>
    <t>1:04.39</t>
  </si>
  <si>
    <t>2:31.97</t>
  </si>
  <si>
    <t>6:50.14</t>
  </si>
  <si>
    <t>1:11.39</t>
  </si>
  <si>
    <t>1:25.04</t>
  </si>
  <si>
    <t>2:40.57</t>
  </si>
  <si>
    <t>Leighton Livengood</t>
  </si>
  <si>
    <t>1:28.05</t>
  </si>
  <si>
    <t>Ainsley McInnis</t>
  </si>
  <si>
    <t>1:16.08</t>
  </si>
  <si>
    <t>1:38.26</t>
  </si>
  <si>
    <t>Shayna Gottlieb</t>
  </si>
  <si>
    <t>33.83</t>
  </si>
  <si>
    <t>1:18.74</t>
  </si>
  <si>
    <t>1:48.38</t>
  </si>
  <si>
    <t>Wilson Tuttle</t>
  </si>
  <si>
    <t>Broughton High School</t>
  </si>
  <si>
    <t>47.32</t>
  </si>
  <si>
    <t>1:40.48</t>
  </si>
  <si>
    <t>4:28.53</t>
  </si>
  <si>
    <t>1:01.69</t>
  </si>
  <si>
    <t>51.71</t>
  </si>
  <si>
    <t>1:51.15</t>
  </si>
  <si>
    <t>Broder Swenson</t>
  </si>
  <si>
    <t>50.61</t>
  </si>
  <si>
    <t>1:44.01</t>
  </si>
  <si>
    <t>4:40.43</t>
  </si>
  <si>
    <t>1:09.48</t>
  </si>
  <si>
    <t>53.89</t>
  </si>
  <si>
    <t>1:56.49</t>
  </si>
  <si>
    <t>Jackson March</t>
  </si>
  <si>
    <t>48.39</t>
  </si>
  <si>
    <t>1:48.71</t>
  </si>
  <si>
    <t>4:58.51</t>
  </si>
  <si>
    <t>1:00.98</t>
  </si>
  <si>
    <t>55.34</t>
  </si>
  <si>
    <t>1:57.15</t>
  </si>
  <si>
    <t>Mason Kempf</t>
  </si>
  <si>
    <t>50.08</t>
  </si>
  <si>
    <t>1:47.30</t>
  </si>
  <si>
    <t>4:54.97</t>
  </si>
  <si>
    <t>1:10.07</t>
  </si>
  <si>
    <t>2:07.18</t>
  </si>
  <si>
    <t>Sam Malone</t>
  </si>
  <si>
    <t>23.37</t>
  </si>
  <si>
    <t>50.62</t>
  </si>
  <si>
    <t>5:02.26</t>
  </si>
  <si>
    <t>58.98</t>
  </si>
  <si>
    <t>55.14</t>
  </si>
  <si>
    <t>2:08.41</t>
  </si>
  <si>
    <t>Andy Barger</t>
  </si>
  <si>
    <t>1:49.95</t>
  </si>
  <si>
    <t>5:31.34</t>
  </si>
  <si>
    <t>1:07.69</t>
  </si>
  <si>
    <t>2:16.24</t>
  </si>
  <si>
    <t>Grant Trexler</t>
  </si>
  <si>
    <t>23.15</t>
  </si>
  <si>
    <t>50.92</t>
  </si>
  <si>
    <t>1:54.17</t>
  </si>
  <si>
    <t>5:18.01</t>
  </si>
  <si>
    <t>55.90</t>
  </si>
  <si>
    <t>2:06.98</t>
  </si>
  <si>
    <t>Brinson Finch</t>
  </si>
  <si>
    <t>24.38</t>
  </si>
  <si>
    <t>1:58.01</t>
  </si>
  <si>
    <t>5:13.15</t>
  </si>
  <si>
    <t>1:12.10</t>
  </si>
  <si>
    <t>1:32.62</t>
  </si>
  <si>
    <t>2:16.21</t>
  </si>
  <si>
    <t>David Fendelman</t>
  </si>
  <si>
    <t>1:57.92</t>
  </si>
  <si>
    <t>4:52.07</t>
  </si>
  <si>
    <t>2:13.17</t>
  </si>
  <si>
    <t>Cole Heuer</t>
  </si>
  <si>
    <t>1:56.01</t>
  </si>
  <si>
    <t>5:07.81</t>
  </si>
  <si>
    <t>2:21.42</t>
  </si>
  <si>
    <t>Griffin Jones</t>
  </si>
  <si>
    <t>25.07</t>
  </si>
  <si>
    <t>55.28</t>
  </si>
  <si>
    <t>2:02.06</t>
  </si>
  <si>
    <t>5:33.93</t>
  </si>
  <si>
    <t>Dean Binkley</t>
  </si>
  <si>
    <t>26.36</t>
  </si>
  <si>
    <t>58.56</t>
  </si>
  <si>
    <t>2:12.03</t>
  </si>
  <si>
    <t>6:26.87</t>
  </si>
  <si>
    <t>2:26.21</t>
  </si>
  <si>
    <t>James Wiatrowski</t>
  </si>
  <si>
    <t>56.18</t>
  </si>
  <si>
    <t>2:06.97</t>
  </si>
  <si>
    <t>Will Haithcock</t>
  </si>
  <si>
    <t>24.32</t>
  </si>
  <si>
    <t>1:59.32</t>
  </si>
  <si>
    <t>5:52.23</t>
  </si>
  <si>
    <t>2:13.57</t>
  </si>
  <si>
    <t>Yousif Elagha</t>
  </si>
  <si>
    <t>59.41</t>
  </si>
  <si>
    <t>1:14.70</t>
  </si>
  <si>
    <t>Owen Swicegood</t>
  </si>
  <si>
    <t>58.80</t>
  </si>
  <si>
    <t>2:39.84</t>
  </si>
  <si>
    <t>AJ Zeren</t>
  </si>
  <si>
    <t>26.33</t>
  </si>
  <si>
    <t>1:00.02</t>
  </si>
  <si>
    <t>Calvin Wheeler</t>
  </si>
  <si>
    <t>5:26.11</t>
  </si>
  <si>
    <t>1:04.93</t>
  </si>
  <si>
    <t>2:18.28</t>
  </si>
  <si>
    <t>Eliot Girardin</t>
  </si>
  <si>
    <t>29.16</t>
  </si>
  <si>
    <t>Eliot Giardin</t>
  </si>
  <si>
    <t>32.10</t>
  </si>
  <si>
    <t>1:10.80</t>
  </si>
  <si>
    <t>Taylor Crane</t>
  </si>
  <si>
    <t>53.21</t>
  </si>
  <si>
    <t>1:53.68</t>
  </si>
  <si>
    <t>5:08.61</t>
  </si>
  <si>
    <t>2:04.61</t>
  </si>
  <si>
    <t>Shayna Elgart</t>
  </si>
  <si>
    <t>24.05</t>
  </si>
  <si>
    <t>1:50.82</t>
  </si>
  <si>
    <t>5:07.00</t>
  </si>
  <si>
    <t>1:14.78</t>
  </si>
  <si>
    <t>56.31</t>
  </si>
  <si>
    <t>Hannah Wooten</t>
  </si>
  <si>
    <t>54.57</t>
  </si>
  <si>
    <t>1:56.45</t>
  </si>
  <si>
    <t>5:08.87</t>
  </si>
  <si>
    <t>1:02.79</t>
  </si>
  <si>
    <t>1:20.40</t>
  </si>
  <si>
    <t>56.56</t>
  </si>
  <si>
    <t>Riley Hagmann</t>
  </si>
  <si>
    <t>54.02</t>
  </si>
  <si>
    <t>2:02.08</t>
  </si>
  <si>
    <t>Randolph Mann</t>
  </si>
  <si>
    <t>2:01.24</t>
  </si>
  <si>
    <t>5:35.88</t>
  </si>
  <si>
    <t>1:12.16</t>
  </si>
  <si>
    <t>2:14.66</t>
  </si>
  <si>
    <t>Addison Howell</t>
  </si>
  <si>
    <t>2:05.46</t>
  </si>
  <si>
    <t>5:51.48</t>
  </si>
  <si>
    <t>1:03.13</t>
  </si>
  <si>
    <t>1:09.73</t>
  </si>
  <si>
    <t>Harper Lucas</t>
  </si>
  <si>
    <t>24.71</t>
  </si>
  <si>
    <t>53.56</t>
  </si>
  <si>
    <t>2:01.07</t>
  </si>
  <si>
    <t>5:23.76</t>
  </si>
  <si>
    <t>1:18.90</t>
  </si>
  <si>
    <t>2:21.40</t>
  </si>
  <si>
    <t>Clara Carson</t>
  </si>
  <si>
    <t>55.61</t>
  </si>
  <si>
    <t>5:06.56</t>
  </si>
  <si>
    <t>1:02.22</t>
  </si>
  <si>
    <t>1:03.29</t>
  </si>
  <si>
    <t>Carly Barillaro</t>
  </si>
  <si>
    <t>2:01.52</t>
  </si>
  <si>
    <t>5:21.51</t>
  </si>
  <si>
    <t>1:21.12</t>
  </si>
  <si>
    <t>2:22.75</t>
  </si>
  <si>
    <t>Helen Koonce</t>
  </si>
  <si>
    <t>54.45</t>
  </si>
  <si>
    <t>2:02.42</t>
  </si>
  <si>
    <t>1:07.03</t>
  </si>
  <si>
    <t>1:24.99</t>
  </si>
  <si>
    <t>2:25.14</t>
  </si>
  <si>
    <t>Schuyler Bellerjeau</t>
  </si>
  <si>
    <t>26.48</t>
  </si>
  <si>
    <t>2:03.14</t>
  </si>
  <si>
    <t>5:27.29</t>
  </si>
  <si>
    <t>1:03.02</t>
  </si>
  <si>
    <t>1:19.79</t>
  </si>
  <si>
    <t>1:00.75</t>
  </si>
  <si>
    <t>2:20.16</t>
  </si>
  <si>
    <t>Avery Rudolph</t>
  </si>
  <si>
    <t>26.71</t>
  </si>
  <si>
    <t>58.68</t>
  </si>
  <si>
    <t>5:52.95</t>
  </si>
  <si>
    <t>1:23.69</t>
  </si>
  <si>
    <t>2:25.09</t>
  </si>
  <si>
    <t>Annelise Hahl</t>
  </si>
  <si>
    <t>2:21.96</t>
  </si>
  <si>
    <t>1:30.56</t>
  </si>
  <si>
    <t>1:17.38</t>
  </si>
  <si>
    <t>Lorelei Schmidt</t>
  </si>
  <si>
    <t>5:24.80</t>
  </si>
  <si>
    <t>1:06.60</t>
  </si>
  <si>
    <t>1:04.56</t>
  </si>
  <si>
    <t>2:20.91</t>
  </si>
  <si>
    <t>Sarah Harper</t>
  </si>
  <si>
    <t>27.45</t>
  </si>
  <si>
    <t>2:09.30</t>
  </si>
  <si>
    <t>5:50.31</t>
  </si>
  <si>
    <t>1:26.78</t>
  </si>
  <si>
    <t>1:21.04</t>
  </si>
  <si>
    <t>2:34.95</t>
  </si>
  <si>
    <t>Harper Brice</t>
  </si>
  <si>
    <t>2:25.50</t>
  </si>
  <si>
    <t>6:40.53</t>
  </si>
  <si>
    <t>1:15.99</t>
  </si>
  <si>
    <t>2:42.60</t>
  </si>
  <si>
    <t>Alana Lisk</t>
  </si>
  <si>
    <t>27.43</t>
  </si>
  <si>
    <t>2:03.63</t>
  </si>
  <si>
    <t>5:31.15</t>
  </si>
  <si>
    <t>1:03.91</t>
  </si>
  <si>
    <t>1:22.84</t>
  </si>
  <si>
    <t>1:08.23</t>
  </si>
  <si>
    <t>2:39.30</t>
  </si>
  <si>
    <t>Evelyn De Jong</t>
  </si>
  <si>
    <t>1:00.81</t>
  </si>
  <si>
    <t>2:12.29</t>
  </si>
  <si>
    <t>6:01.31</t>
  </si>
  <si>
    <t>1:04.64</t>
  </si>
  <si>
    <t>1:04.84</t>
  </si>
  <si>
    <t>2:26.54</t>
  </si>
  <si>
    <t>Savannah Coll</t>
  </si>
  <si>
    <t>27.88</t>
  </si>
  <si>
    <t>5:54.48</t>
  </si>
  <si>
    <t>1:09.25</t>
  </si>
  <si>
    <t>1:26.62</t>
  </si>
  <si>
    <t>2:30.57</t>
  </si>
  <si>
    <t>Liza Haithcock</t>
  </si>
  <si>
    <t>29.09</t>
  </si>
  <si>
    <t>1:05.18</t>
  </si>
  <si>
    <t>1:14.50</t>
  </si>
  <si>
    <t>1:50.50</t>
  </si>
  <si>
    <t>1:39.83</t>
  </si>
  <si>
    <t>3:41.90</t>
  </si>
  <si>
    <t>Emma Ramey</t>
  </si>
  <si>
    <t>27.71</t>
  </si>
  <si>
    <t>1:02.88</t>
  </si>
  <si>
    <t>2:23.84</t>
  </si>
  <si>
    <t>6:34.03</t>
  </si>
  <si>
    <t>1:12.19</t>
  </si>
  <si>
    <t>1:16.29</t>
  </si>
  <si>
    <t>2:40.33</t>
  </si>
  <si>
    <t>Allie O&amp;#x27;Donovan</t>
  </si>
  <si>
    <t>1:02.34</t>
  </si>
  <si>
    <t>6:21.94</t>
  </si>
  <si>
    <t>1:25.61</t>
  </si>
  <si>
    <t>1:13.90</t>
  </si>
  <si>
    <t>2:36.46</t>
  </si>
  <si>
    <t>1:18.01</t>
  </si>
  <si>
    <t>Harriet Fleming</t>
  </si>
  <si>
    <t>1:07.08</t>
  </si>
  <si>
    <t>1:16.84</t>
  </si>
  <si>
    <t>1:31.46</t>
  </si>
  <si>
    <t>1:15.14</t>
  </si>
  <si>
    <t>2:47.01</t>
  </si>
  <si>
    <t>Laura Monroy</t>
  </si>
  <si>
    <t>31.00</t>
  </si>
  <si>
    <t>1:11.23</t>
  </si>
  <si>
    <t>Landon Lloyd</t>
  </si>
  <si>
    <t>20.84</t>
  </si>
  <si>
    <t>Green Hope High School</t>
  </si>
  <si>
    <t>45.40</t>
  </si>
  <si>
    <t>1:39.08</t>
  </si>
  <si>
    <t>4:38.34</t>
  </si>
  <si>
    <t>49.31</t>
  </si>
  <si>
    <t>1:53.48</t>
  </si>
  <si>
    <t>Brian Farrell</t>
  </si>
  <si>
    <t>1:41.88</t>
  </si>
  <si>
    <t>4:40.98</t>
  </si>
  <si>
    <t>50.97</t>
  </si>
  <si>
    <t>1:56.78</t>
  </si>
  <si>
    <t>Nick Shalhoub</t>
  </si>
  <si>
    <t>24.28</t>
  </si>
  <si>
    <t>51.77</t>
  </si>
  <si>
    <t>1:49.53</t>
  </si>
  <si>
    <t>4:46.90</t>
  </si>
  <si>
    <t>53.74</t>
  </si>
  <si>
    <t>56.22</t>
  </si>
  <si>
    <t>2:00.07</t>
  </si>
  <si>
    <t>Lucas Kehn</t>
  </si>
  <si>
    <t>22.52</t>
  </si>
  <si>
    <t>48.85</t>
  </si>
  <si>
    <t>1:47.38</t>
  </si>
  <si>
    <t>4:59.55</t>
  </si>
  <si>
    <t>1:19.24</t>
  </si>
  <si>
    <t>2:18.40</t>
  </si>
  <si>
    <t>Levin Wu</t>
  </si>
  <si>
    <t>51.39</t>
  </si>
  <si>
    <t>1:58.12</t>
  </si>
  <si>
    <t>5:57.74</t>
  </si>
  <si>
    <t>Marcus Hulbig</t>
  </si>
  <si>
    <t>51.01</t>
  </si>
  <si>
    <t>1:55.55</t>
  </si>
  <si>
    <t>2:08.51</t>
  </si>
  <si>
    <t>Ezra Coulter</t>
  </si>
  <si>
    <t>23.96</t>
  </si>
  <si>
    <t>51.83</t>
  </si>
  <si>
    <t>1:52.59</t>
  </si>
  <si>
    <t>5:05.45</t>
  </si>
  <si>
    <t>57.41</t>
  </si>
  <si>
    <t>2:05.38</t>
  </si>
  <si>
    <t>Dhaval Pant</t>
  </si>
  <si>
    <t>23.08</t>
  </si>
  <si>
    <t>50.38</t>
  </si>
  <si>
    <t>1:54.16</t>
  </si>
  <si>
    <t>5:15.03</t>
  </si>
  <si>
    <t>55.21</t>
  </si>
  <si>
    <t>1:10.51</t>
  </si>
  <si>
    <t>1:00.88</t>
  </si>
  <si>
    <t>2:08.21</t>
  </si>
  <si>
    <t>Luke Wen</t>
  </si>
  <si>
    <t>23.64</t>
  </si>
  <si>
    <t>50.46</t>
  </si>
  <si>
    <t>1:50.96</t>
  </si>
  <si>
    <t>5:15.80</t>
  </si>
  <si>
    <t>2:01.08</t>
  </si>
  <si>
    <t>Jaxton Ravenel</t>
  </si>
  <si>
    <t>54.14</t>
  </si>
  <si>
    <t>2:31.77</t>
  </si>
  <si>
    <t>5:35.68</t>
  </si>
  <si>
    <t>1:00.26</t>
  </si>
  <si>
    <t>1:11.79</t>
  </si>
  <si>
    <t>2:10.13</t>
  </si>
  <si>
    <t>Jake Levesque</t>
  </si>
  <si>
    <t>1:56.53</t>
  </si>
  <si>
    <t>5:17.05</t>
  </si>
  <si>
    <t>1:03.07</t>
  </si>
  <si>
    <t>1:00.42</t>
  </si>
  <si>
    <t>2:13.74</t>
  </si>
  <si>
    <t>Luke Ramsey</t>
  </si>
  <si>
    <t>49.78</t>
  </si>
  <si>
    <t>1:49.59</t>
  </si>
  <si>
    <t>5:03.01</t>
  </si>
  <si>
    <t>1:02.55</t>
  </si>
  <si>
    <t>1:08.91</t>
  </si>
  <si>
    <t>2:01.95</t>
  </si>
  <si>
    <t>Walker Satterfield</t>
  </si>
  <si>
    <t>1:36.50</t>
  </si>
  <si>
    <t>3:28.43</t>
  </si>
  <si>
    <t>1:54.54</t>
  </si>
  <si>
    <t>Tristan Ursescu</t>
  </si>
  <si>
    <t>5:41.13</t>
  </si>
  <si>
    <t>1:24.37</t>
  </si>
  <si>
    <t>1:10.05</t>
  </si>
  <si>
    <t>2:17.53</t>
  </si>
  <si>
    <t>Tate Jewett</t>
  </si>
  <si>
    <t>56.13</t>
  </si>
  <si>
    <t>5:49.71</t>
  </si>
  <si>
    <t>1:09.23</t>
  </si>
  <si>
    <t>1:06.51</t>
  </si>
  <si>
    <t>2:31.55</t>
  </si>
  <si>
    <t>Ryan Miller</t>
  </si>
  <si>
    <t>Ethan Wegner</t>
  </si>
  <si>
    <t>25.99</t>
  </si>
  <si>
    <t>1:02.95</t>
  </si>
  <si>
    <t>1:16.37</t>
  </si>
  <si>
    <t>Everett Prudhomme</t>
  </si>
  <si>
    <t>Aubrey Brostedt</t>
  </si>
  <si>
    <t>26.81</t>
  </si>
  <si>
    <t>2:05.30</t>
  </si>
  <si>
    <t>5:36.28</t>
  </si>
  <si>
    <t>1:05.60</t>
  </si>
  <si>
    <t>1:11.61</t>
  </si>
  <si>
    <t>2:24.10</t>
  </si>
  <si>
    <t>Dylan Chen</t>
  </si>
  <si>
    <t>2:21.67</t>
  </si>
  <si>
    <t>2:45.45</t>
  </si>
  <si>
    <t>Nicklaus Baugh</t>
  </si>
  <si>
    <t>59.37</t>
  </si>
  <si>
    <t>1:38.15</t>
  </si>
  <si>
    <t>Adam Mitchell</t>
  </si>
  <si>
    <t>28.14</t>
  </si>
  <si>
    <t>2:37.14</t>
  </si>
  <si>
    <t>6:57.13</t>
  </si>
  <si>
    <t>1:19.30</t>
  </si>
  <si>
    <t>2:54.04</t>
  </si>
  <si>
    <t>Cole Sanford</t>
  </si>
  <si>
    <t>26.67</t>
  </si>
  <si>
    <t>1:01.25</t>
  </si>
  <si>
    <t>2:19.82</t>
  </si>
  <si>
    <t>6:58.07</t>
  </si>
  <si>
    <t>1:10.49</t>
  </si>
  <si>
    <t>1:12.74</t>
  </si>
  <si>
    <t>2:39.08</t>
  </si>
  <si>
    <t>Karthik Muppalam</t>
  </si>
  <si>
    <t>27.51</t>
  </si>
  <si>
    <t>2:24.71</t>
  </si>
  <si>
    <t>1:19.02</t>
  </si>
  <si>
    <t>3:00.67</t>
  </si>
  <si>
    <t>Nicholas Auerbach</t>
  </si>
  <si>
    <t>27.49</t>
  </si>
  <si>
    <t>2:25.85</t>
  </si>
  <si>
    <t>1:21.54</t>
  </si>
  <si>
    <t>Shreyas Rahalkar</t>
  </si>
  <si>
    <t>28.44</t>
  </si>
  <si>
    <t>2:19.40</t>
  </si>
  <si>
    <t>1:16.58</t>
  </si>
  <si>
    <t>1:32.54</t>
  </si>
  <si>
    <t>1:21.63</t>
  </si>
  <si>
    <t>2:57.89</t>
  </si>
  <si>
    <t>Arav Vyahalkar</t>
  </si>
  <si>
    <t>29.04</t>
  </si>
  <si>
    <t>8:20.67</t>
  </si>
  <si>
    <t>1:31.09</t>
  </si>
  <si>
    <t>Mere Whelehan</t>
  </si>
  <si>
    <t>50.33</t>
  </si>
  <si>
    <t>1:47.43</t>
  </si>
  <si>
    <t>4:48.90</t>
  </si>
  <si>
    <t>54.91</t>
  </si>
  <si>
    <t>1:12.30</t>
  </si>
  <si>
    <t>55.13</t>
  </si>
  <si>
    <t>2:03.38</t>
  </si>
  <si>
    <t>Sloane Whelehan</t>
  </si>
  <si>
    <t>23.35</t>
  </si>
  <si>
    <t>1:48.47</t>
  </si>
  <si>
    <t>5:02.43</t>
  </si>
  <si>
    <t>1:09.70</t>
  </si>
  <si>
    <t>2:03.07</t>
  </si>
  <si>
    <t>Mia Jeltema</t>
  </si>
  <si>
    <t>51.48</t>
  </si>
  <si>
    <t>1:53.32</t>
  </si>
  <si>
    <t>5:00.20</t>
  </si>
  <si>
    <t>58.08</t>
  </si>
  <si>
    <t>2:02.21</t>
  </si>
  <si>
    <t>Janice Qiu</t>
  </si>
  <si>
    <t>1:55.46</t>
  </si>
  <si>
    <t>2:05.65</t>
  </si>
  <si>
    <t>Andie Quisumbing</t>
  </si>
  <si>
    <t>1:57.31</t>
  </si>
  <si>
    <t>5:11.53</t>
  </si>
  <si>
    <t>Nola Meekins</t>
  </si>
  <si>
    <t>25.23</t>
  </si>
  <si>
    <t>54.12</t>
  </si>
  <si>
    <t>1:56.12</t>
  </si>
  <si>
    <t>5:04.21</t>
  </si>
  <si>
    <t>58.57</t>
  </si>
  <si>
    <t>1:10.23</t>
  </si>
  <si>
    <t>Kyley Lloyd</t>
  </si>
  <si>
    <t>52.29</t>
  </si>
  <si>
    <t>57.13</t>
  </si>
  <si>
    <t>2:04.90</t>
  </si>
  <si>
    <t>Keira Chia</t>
  </si>
  <si>
    <t>25.75</t>
  </si>
  <si>
    <t>54.84</t>
  </si>
  <si>
    <t>1:59.59</t>
  </si>
  <si>
    <t>5:13.25</t>
  </si>
  <si>
    <t>1:01.85</t>
  </si>
  <si>
    <t>1:07.33</t>
  </si>
  <si>
    <t>2:08.65</t>
  </si>
  <si>
    <t>Angelina Lu</t>
  </si>
  <si>
    <t>51.58</t>
  </si>
  <si>
    <t>1:55.13</t>
  </si>
  <si>
    <t>5:16.14</t>
  </si>
  <si>
    <t>1:11.09</t>
  </si>
  <si>
    <t>57.28</t>
  </si>
  <si>
    <t>2:10.79</t>
  </si>
  <si>
    <t>Melina Megaly</t>
  </si>
  <si>
    <t>54.59</t>
  </si>
  <si>
    <t>5:12.50</t>
  </si>
  <si>
    <t>1:06.81</t>
  </si>
  <si>
    <t>2:16.82</t>
  </si>
  <si>
    <t>Paige Kupfrian</t>
  </si>
  <si>
    <t>2:01.93</t>
  </si>
  <si>
    <t>5:24.40</t>
  </si>
  <si>
    <t>Eden Byrd</t>
  </si>
  <si>
    <t>5:37.35</t>
  </si>
  <si>
    <t>1:17.15</t>
  </si>
  <si>
    <t>2:17.81</t>
  </si>
  <si>
    <t>Chloe Vestal</t>
  </si>
  <si>
    <t>56.34</t>
  </si>
  <si>
    <t>2:04.43</t>
  </si>
  <si>
    <t>5:41.14</t>
  </si>
  <si>
    <t>1:08.38</t>
  </si>
  <si>
    <t>2:25.30</t>
  </si>
  <si>
    <t>Lindsay Lauver</t>
  </si>
  <si>
    <t>25.05</t>
  </si>
  <si>
    <t>5:54.40</t>
  </si>
  <si>
    <t>1:13.60</t>
  </si>
  <si>
    <t>1:04.41</t>
  </si>
  <si>
    <t>2:17.41</t>
  </si>
  <si>
    <t>Lauren Brewer</t>
  </si>
  <si>
    <t>25.22</t>
  </si>
  <si>
    <t>57.57</t>
  </si>
  <si>
    <t>2:11.57</t>
  </si>
  <si>
    <t>6:15.04</t>
  </si>
  <si>
    <t>1:08.79</t>
  </si>
  <si>
    <t>1:20.91</t>
  </si>
  <si>
    <t>1:09.57</t>
  </si>
  <si>
    <t>2:31.88</t>
  </si>
  <si>
    <t>Lilly Burdick</t>
  </si>
  <si>
    <t>27.89</t>
  </si>
  <si>
    <t>2:13.10</t>
  </si>
  <si>
    <t>5:53.37</t>
  </si>
  <si>
    <t>1:10.89</t>
  </si>
  <si>
    <t>1:35.60</t>
  </si>
  <si>
    <t>Macy Davidson</t>
  </si>
  <si>
    <t>58.58</t>
  </si>
  <si>
    <t>5:42.65</t>
  </si>
  <si>
    <t>1:02.13</t>
  </si>
  <si>
    <t>1:36.01</t>
  </si>
  <si>
    <t>Sammy Valentine</t>
  </si>
  <si>
    <t>57.80</t>
  </si>
  <si>
    <t>2:03.35</t>
  </si>
  <si>
    <t>1:04.77</t>
  </si>
  <si>
    <t>1:22.90</t>
  </si>
  <si>
    <t>2:19.20</t>
  </si>
  <si>
    <t>Luci Mertens</t>
  </si>
  <si>
    <t>2:16.53</t>
  </si>
  <si>
    <t>2:34.82</t>
  </si>
  <si>
    <t>Sophie Meekins</t>
  </si>
  <si>
    <t>26.69</t>
  </si>
  <si>
    <t>2:06.00</t>
  </si>
  <si>
    <t>5:36.41</t>
  </si>
  <si>
    <t>1:05.62</t>
  </si>
  <si>
    <t>2:23.18</t>
  </si>
  <si>
    <t>Hope Valent</t>
  </si>
  <si>
    <t>2:12.65</t>
  </si>
  <si>
    <t>5:47.89</t>
  </si>
  <si>
    <t>1:06.69</t>
  </si>
  <si>
    <t>2:25.02</t>
  </si>
  <si>
    <t>Helena Hettich</t>
  </si>
  <si>
    <t>57.93</t>
  </si>
  <si>
    <t>1:32.46</t>
  </si>
  <si>
    <t>2:41.46</t>
  </si>
  <si>
    <t>Caitlin Dane</t>
  </si>
  <si>
    <t>58.17</t>
  </si>
  <si>
    <t>2:09.62</t>
  </si>
  <si>
    <t>5:37.14</t>
  </si>
  <si>
    <t>1:08.49</t>
  </si>
  <si>
    <t>1:13.81</t>
  </si>
  <si>
    <t>2:28.05</t>
  </si>
  <si>
    <t>Bridget Snelling</t>
  </si>
  <si>
    <t>5:52.24</t>
  </si>
  <si>
    <t>1:11.82</t>
  </si>
  <si>
    <t>1:22.06</t>
  </si>
  <si>
    <t>2:32.77</t>
  </si>
  <si>
    <t>Annabella Monge</t>
  </si>
  <si>
    <t>28.30</t>
  </si>
  <si>
    <t>6:01.94</t>
  </si>
  <si>
    <t>1:12.35</t>
  </si>
  <si>
    <t>1:25.25</t>
  </si>
  <si>
    <t>1:22.34</t>
  </si>
  <si>
    <t>2:34.21</t>
  </si>
  <si>
    <t>Sarah Pazokian</t>
  </si>
  <si>
    <t>57.72</t>
  </si>
  <si>
    <t>2:09.74</t>
  </si>
  <si>
    <t>5:51.46</t>
  </si>
  <si>
    <t>1:09.61</t>
  </si>
  <si>
    <t>1:14.59</t>
  </si>
  <si>
    <t>1:04.28</t>
  </si>
  <si>
    <t>2:23.86</t>
  </si>
  <si>
    <t>Sophia Li</t>
  </si>
  <si>
    <t>29.41</t>
  </si>
  <si>
    <t>1:05.31</t>
  </si>
  <si>
    <t>2:29.74</t>
  </si>
  <si>
    <t>7:02.08</t>
  </si>
  <si>
    <t>1:22.17</t>
  </si>
  <si>
    <t>2:49.43</t>
  </si>
  <si>
    <t>Aditi Bhadauria</t>
  </si>
  <si>
    <t>1:00.48</t>
  </si>
  <si>
    <t>2:20.65</t>
  </si>
  <si>
    <t>6:39.87</t>
  </si>
  <si>
    <t>1:18.40</t>
  </si>
  <si>
    <t>1:18.86</t>
  </si>
  <si>
    <t>2:38.55</t>
  </si>
  <si>
    <t>Amruta Mayadeo</t>
  </si>
  <si>
    <t>1:04.57</t>
  </si>
  <si>
    <t>2:23.95</t>
  </si>
  <si>
    <t>6:24.50</t>
  </si>
  <si>
    <t>1:24.20</t>
  </si>
  <si>
    <t>2:40.47</t>
  </si>
  <si>
    <t>Gauri Murali</t>
  </si>
  <si>
    <t>1:05.87</t>
  </si>
  <si>
    <t>2:28.19</t>
  </si>
  <si>
    <t>1:31.26</t>
  </si>
  <si>
    <t>2:51.08</t>
  </si>
  <si>
    <t>Sasha Allu</t>
  </si>
  <si>
    <t>30.03</t>
  </si>
  <si>
    <t>1:03.75</t>
  </si>
  <si>
    <t>2:24.91</t>
  </si>
  <si>
    <t>6:22.68</t>
  </si>
  <si>
    <t>1:12.65</t>
  </si>
  <si>
    <t>1:28.17</t>
  </si>
  <si>
    <t>1:24.88</t>
  </si>
  <si>
    <t>2:42.96</t>
  </si>
  <si>
    <t>Nora Ubinger</t>
  </si>
  <si>
    <t>6:12.38</t>
  </si>
  <si>
    <t>1:10.96</t>
  </si>
  <si>
    <t>1:43.71</t>
  </si>
  <si>
    <t>1:16.60</t>
  </si>
  <si>
    <t>2:49.30</t>
  </si>
  <si>
    <t>Malie Dano</t>
  </si>
  <si>
    <t>30.75</t>
  </si>
  <si>
    <t>3:01.13</t>
  </si>
  <si>
    <t>1:24.15</t>
  </si>
  <si>
    <t>1:27.71</t>
  </si>
  <si>
    <t>1:47.87</t>
  </si>
  <si>
    <t>Damla Ayrilmaz</t>
  </si>
  <si>
    <t>31.90</t>
  </si>
  <si>
    <t>2:44.30</t>
  </si>
  <si>
    <t>1:29.25</t>
  </si>
  <si>
    <t>1:35.18</t>
  </si>
  <si>
    <t>1:31.15</t>
  </si>
  <si>
    <t>3:08.74</t>
  </si>
  <si>
    <t>Alexandra Atanasova</t>
  </si>
  <si>
    <t>33.57</t>
  </si>
  <si>
    <t>1:15.98</t>
  </si>
  <si>
    <t>1:38.35</t>
  </si>
  <si>
    <t>Kavya Rajesh</t>
  </si>
  <si>
    <t>43.63</t>
  </si>
  <si>
    <t>1:45.09</t>
  </si>
  <si>
    <t>Ben Smith</t>
  </si>
  <si>
    <t>Millbrook High School</t>
  </si>
  <si>
    <t>47.91</t>
  </si>
  <si>
    <t>1:45.39</t>
  </si>
  <si>
    <t>4:42.30</t>
  </si>
  <si>
    <t>1:03.70</t>
  </si>
  <si>
    <t>54.30</t>
  </si>
  <si>
    <t>1:59.35</t>
  </si>
  <si>
    <t>Nate Worsham</t>
  </si>
  <si>
    <t>49.04</t>
  </si>
  <si>
    <t>1:48.28</t>
  </si>
  <si>
    <t>4:47.09</t>
  </si>
  <si>
    <t>56.21</t>
  </si>
  <si>
    <t>50.70</t>
  </si>
  <si>
    <t>1:54.95</t>
  </si>
  <si>
    <t>Zack Smith</t>
  </si>
  <si>
    <t>21.01</t>
  </si>
  <si>
    <t>46.79</t>
  </si>
  <si>
    <t>4:48.56</t>
  </si>
  <si>
    <t>56.00</t>
  </si>
  <si>
    <t>49.99</t>
  </si>
  <si>
    <t>1:57.26</t>
  </si>
  <si>
    <t>Sam Dellasega</t>
  </si>
  <si>
    <t>24.34</t>
  </si>
  <si>
    <t>1:49.06</t>
  </si>
  <si>
    <t>4:51.89</t>
  </si>
  <si>
    <t>1:15.25</t>
  </si>
  <si>
    <t>Addison Cockman</t>
  </si>
  <si>
    <t>2:02.03</t>
  </si>
  <si>
    <t>1:02.24</t>
  </si>
  <si>
    <t>59.69</t>
  </si>
  <si>
    <t>Nicki Stepanian</t>
  </si>
  <si>
    <t>49.87</t>
  </si>
  <si>
    <t>1:51.58</t>
  </si>
  <si>
    <t>5:17.88</t>
  </si>
  <si>
    <t>1:04.13</t>
  </si>
  <si>
    <t>55.68</t>
  </si>
  <si>
    <t>2:02.89</t>
  </si>
  <si>
    <t>Jack White</t>
  </si>
  <si>
    <t>23.98</t>
  </si>
  <si>
    <t>1:57.34</t>
  </si>
  <si>
    <t>5:08.23</t>
  </si>
  <si>
    <t>1:03.05</t>
  </si>
  <si>
    <t>2:01.65</t>
  </si>
  <si>
    <t>Skyler Blalock</t>
  </si>
  <si>
    <t>57.34</t>
  </si>
  <si>
    <t>2:01.47</t>
  </si>
  <si>
    <t>5:33.88</t>
  </si>
  <si>
    <t>1:07.93</t>
  </si>
  <si>
    <t>2:20.27</t>
  </si>
  <si>
    <t>Charlie Pittenger</t>
  </si>
  <si>
    <t>25.89</t>
  </si>
  <si>
    <t>56.40</t>
  </si>
  <si>
    <t>1:58.27</t>
  </si>
  <si>
    <t>5:21.27</t>
  </si>
  <si>
    <t>1:12.06</t>
  </si>
  <si>
    <t>2:19.95</t>
  </si>
  <si>
    <t>Cole Harclerode</t>
  </si>
  <si>
    <t>1:54.04</t>
  </si>
  <si>
    <t>5:10.98</t>
  </si>
  <si>
    <t>1:04.79</t>
  </si>
  <si>
    <t>Cal Meintel</t>
  </si>
  <si>
    <t>1:58.86</t>
  </si>
  <si>
    <t>5:24.34</t>
  </si>
  <si>
    <t>1:11.74</t>
  </si>
  <si>
    <t>1:03.96</t>
  </si>
  <si>
    <t>2:11.27</t>
  </si>
  <si>
    <t>James Davis</t>
  </si>
  <si>
    <t>23.43</t>
  </si>
  <si>
    <t>5:44.27</t>
  </si>
  <si>
    <t>57.77</t>
  </si>
  <si>
    <t>Mason Waechter</t>
  </si>
  <si>
    <t>59.38</t>
  </si>
  <si>
    <t>Jackson Williams</t>
  </si>
  <si>
    <t>Logan White</t>
  </si>
  <si>
    <t>2:03.84</t>
  </si>
  <si>
    <t>5:45.28</t>
  </si>
  <si>
    <t>2:15.22</t>
  </si>
  <si>
    <t>53.25</t>
  </si>
  <si>
    <t>1:54.34</t>
  </si>
  <si>
    <t>5:10.68</t>
  </si>
  <si>
    <t>57.45</t>
  </si>
  <si>
    <t>2:08.53</t>
  </si>
  <si>
    <t>Jackson Kline</t>
  </si>
  <si>
    <t>1:45.70</t>
  </si>
  <si>
    <t>Alex Guptill</t>
  </si>
  <si>
    <t>2:31.38</t>
  </si>
  <si>
    <t>6:29.07</t>
  </si>
  <si>
    <t>1:12.32</t>
  </si>
  <si>
    <t>2:36.77</t>
  </si>
  <si>
    <t>Tyler Jones</t>
  </si>
  <si>
    <t>3:09.81</t>
  </si>
  <si>
    <t>1:20.74</t>
  </si>
  <si>
    <t>3:33.66</t>
  </si>
  <si>
    <t>Dylan Massey</t>
  </si>
  <si>
    <t>2:14.14</t>
  </si>
  <si>
    <t>6:13.57</t>
  </si>
  <si>
    <t>1:32.83</t>
  </si>
  <si>
    <t>2:29.81</t>
  </si>
  <si>
    <t>Johnny Minns</t>
  </si>
  <si>
    <t>59.12</t>
  </si>
  <si>
    <t>CJ Bennett</t>
  </si>
  <si>
    <t>57.71</t>
  </si>
  <si>
    <t>Jack Mew</t>
  </si>
  <si>
    <t>Foster Floyd</t>
  </si>
  <si>
    <t>Tyler Stotsky</t>
  </si>
  <si>
    <t>27.61</t>
  </si>
  <si>
    <t>1:03.46</t>
  </si>
  <si>
    <t>1:20.24</t>
  </si>
  <si>
    <t>Connor Hartley</t>
  </si>
  <si>
    <t>1:05.49</t>
  </si>
  <si>
    <t>2:20.49</t>
  </si>
  <si>
    <t>1:11.72</t>
  </si>
  <si>
    <t>1:34.28</t>
  </si>
  <si>
    <t>2:49.03</t>
  </si>
  <si>
    <t>Blake Savastano</t>
  </si>
  <si>
    <t>28.84</t>
  </si>
  <si>
    <t>1:04.48</t>
  </si>
  <si>
    <t>1:14.87</t>
  </si>
  <si>
    <t>Daniel Kovacs</t>
  </si>
  <si>
    <t>Isaac Poteat</t>
  </si>
  <si>
    <t>31.37</t>
  </si>
  <si>
    <t>1:23.06</t>
  </si>
  <si>
    <t>1:30.67</t>
  </si>
  <si>
    <t>Neil Daigle</t>
  </si>
  <si>
    <t>30.77</t>
  </si>
  <si>
    <t>1:13.01</t>
  </si>
  <si>
    <t>1:32.92</t>
  </si>
  <si>
    <t>Braelyn Miller</t>
  </si>
  <si>
    <t>53.64</t>
  </si>
  <si>
    <t>1:58.55</t>
  </si>
  <si>
    <t>5:28.65</t>
  </si>
  <si>
    <t>1:01.76</t>
  </si>
  <si>
    <t>2:15.95</t>
  </si>
  <si>
    <t>Victoria Buffum</t>
  </si>
  <si>
    <t>1:57.61</t>
  </si>
  <si>
    <t>1:03.54</t>
  </si>
  <si>
    <t>2:20.29</t>
  </si>
  <si>
    <t>Peyton Womble</t>
  </si>
  <si>
    <t>54.64</t>
  </si>
  <si>
    <t>5:28.32</t>
  </si>
  <si>
    <t>58.59</t>
  </si>
  <si>
    <t>2:20.28</t>
  </si>
  <si>
    <t>Isabella Buff</t>
  </si>
  <si>
    <t>26.79</t>
  </si>
  <si>
    <t>5:40.02</t>
  </si>
  <si>
    <t>1:01.36</t>
  </si>
  <si>
    <t>2:15.29</t>
  </si>
  <si>
    <t>Emily Tanner</t>
  </si>
  <si>
    <t>2:08.11</t>
  </si>
  <si>
    <t>5:47.39</t>
  </si>
  <si>
    <t>1:03.10</t>
  </si>
  <si>
    <t>1:06.43</t>
  </si>
  <si>
    <t>2:22.59</t>
  </si>
  <si>
    <t>Caroline Dellasega</t>
  </si>
  <si>
    <t>27.19</t>
  </si>
  <si>
    <t>2:06.45</t>
  </si>
  <si>
    <t>6:09.18</t>
  </si>
  <si>
    <t>1:11.19</t>
  </si>
  <si>
    <t>Ella Rigot</t>
  </si>
  <si>
    <t>2:09.93</t>
  </si>
  <si>
    <t>5:47.32</t>
  </si>
  <si>
    <t>1:06.32</t>
  </si>
  <si>
    <t>1:12.53</t>
  </si>
  <si>
    <t>1:06.88</t>
  </si>
  <si>
    <t>2:20.04</t>
  </si>
  <si>
    <t>Ava Manners</t>
  </si>
  <si>
    <t>56.16</t>
  </si>
  <si>
    <t>2:11.86</t>
  </si>
  <si>
    <t>1:30.28</t>
  </si>
  <si>
    <t>1:09.88</t>
  </si>
  <si>
    <t>2:29.51</t>
  </si>
  <si>
    <t>Emma Dellasega</t>
  </si>
  <si>
    <t>5:37.74</t>
  </si>
  <si>
    <t>1:09.93</t>
  </si>
  <si>
    <t>2:24.41</t>
  </si>
  <si>
    <t>Maddy Cox</t>
  </si>
  <si>
    <t>2:07.29</t>
  </si>
  <si>
    <t>5:59.76</t>
  </si>
  <si>
    <t>1:11.54</t>
  </si>
  <si>
    <t>1:08.42</t>
  </si>
  <si>
    <t>2:26.45</t>
  </si>
  <si>
    <t>Isabelle Hynes</t>
  </si>
  <si>
    <t>2:04.92</t>
  </si>
  <si>
    <t>1:36.19</t>
  </si>
  <si>
    <t>1:10.92</t>
  </si>
  <si>
    <t>2:40.61</t>
  </si>
  <si>
    <t>Mira Guptill</t>
  </si>
  <si>
    <t>2:14.52</t>
  </si>
  <si>
    <t>6:19.57</t>
  </si>
  <si>
    <t>1:26.72</t>
  </si>
  <si>
    <t>2:35.03</t>
  </si>
  <si>
    <t>Kennedy Stoner</t>
  </si>
  <si>
    <t>2:07.63</t>
  </si>
  <si>
    <t>5:37.77</t>
  </si>
  <si>
    <t>1:05.14</t>
  </si>
  <si>
    <t>1:24.42</t>
  </si>
  <si>
    <t>2:27.91</t>
  </si>
  <si>
    <t>Haley Houtz</t>
  </si>
  <si>
    <t>5:42.39</t>
  </si>
  <si>
    <t>1:15.49</t>
  </si>
  <si>
    <t>1:09.07</t>
  </si>
  <si>
    <t>Jessie Miller</t>
  </si>
  <si>
    <t>27.81</t>
  </si>
  <si>
    <t>2:04.96</t>
  </si>
  <si>
    <t>5:32.83</t>
  </si>
  <si>
    <t>1:04.37</t>
  </si>
  <si>
    <t>1:24.65</t>
  </si>
  <si>
    <t>Gwen Kreel</t>
  </si>
  <si>
    <t>28.22</t>
  </si>
  <si>
    <t>1:00.15</t>
  </si>
  <si>
    <t>2:15.01</t>
  </si>
  <si>
    <t>5:49.36</t>
  </si>
  <si>
    <t>1:24.74</t>
  </si>
  <si>
    <t>2:29.52</t>
  </si>
  <si>
    <t>Vendela Gustafsson</t>
  </si>
  <si>
    <t>2:28.88</t>
  </si>
  <si>
    <t>1:12.79</t>
  </si>
  <si>
    <t>Scarlett Allen</t>
  </si>
  <si>
    <t>2:24.29</t>
  </si>
  <si>
    <t>6:39.07</t>
  </si>
  <si>
    <t>1:11.16</t>
  </si>
  <si>
    <t>1:20.62</t>
  </si>
  <si>
    <t>1:12.58</t>
  </si>
  <si>
    <t>2:32.44</t>
  </si>
  <si>
    <t>Lila Needham</t>
  </si>
  <si>
    <t>28.46</t>
  </si>
  <si>
    <t>2:18.75</t>
  </si>
  <si>
    <t>6:27.21</t>
  </si>
  <si>
    <t>1:16.71</t>
  </si>
  <si>
    <t>2:38.54</t>
  </si>
  <si>
    <t>Drew Iannelli</t>
  </si>
  <si>
    <t>28.39</t>
  </si>
  <si>
    <t>3:00.49</t>
  </si>
  <si>
    <t>1:25.10</t>
  </si>
  <si>
    <t>1:54.72</t>
  </si>
  <si>
    <t>3:28.38</t>
  </si>
  <si>
    <t>Daisy Leary</t>
  </si>
  <si>
    <t>1:29.53</t>
  </si>
  <si>
    <t>2:36.20</t>
  </si>
  <si>
    <t>Poppy Iannelli</t>
  </si>
  <si>
    <t>28.95</t>
  </si>
  <si>
    <t>2:44.62</t>
  </si>
  <si>
    <t>1:21.23</t>
  </si>
  <si>
    <t>1:35.04</t>
  </si>
  <si>
    <t>1:30.63</t>
  </si>
  <si>
    <t>Allaire Klein</t>
  </si>
  <si>
    <t>30.67</t>
  </si>
  <si>
    <t>1:14.20</t>
  </si>
  <si>
    <t>1:30.84</t>
  </si>
  <si>
    <t>Summer Warren</t>
  </si>
  <si>
    <t>31.10</t>
  </si>
  <si>
    <t>1:09.49</t>
  </si>
  <si>
    <t>Kelly Coats</t>
  </si>
  <si>
    <t>30.99</t>
  </si>
  <si>
    <t>3:09.43</t>
  </si>
  <si>
    <t>1:28.30</t>
  </si>
  <si>
    <t>3:25.00</t>
  </si>
  <si>
    <t>Teagan Evans</t>
  </si>
  <si>
    <t>Olivia Poteat</t>
  </si>
  <si>
    <t>3:32.33</t>
  </si>
  <si>
    <t>1:32.32</t>
  </si>
  <si>
    <t>Ursula Furnas</t>
  </si>
  <si>
    <t>31.33</t>
  </si>
  <si>
    <t>1:13.04</t>
  </si>
  <si>
    <t>1:22.27</t>
  </si>
  <si>
    <t>Audrey Butts</t>
  </si>
  <si>
    <t>30.93</t>
  </si>
  <si>
    <t>3:15.97</t>
  </si>
  <si>
    <t>1:22.58</t>
  </si>
  <si>
    <t>1:44.77</t>
  </si>
  <si>
    <t>Juliet Tutino</t>
  </si>
  <si>
    <t>35.25</t>
  </si>
  <si>
    <t>1:21.75</t>
  </si>
  <si>
    <t>Charlotte Brooks</t>
  </si>
  <si>
    <t>32.68</t>
  </si>
  <si>
    <t>1:29.76</t>
  </si>
  <si>
    <t>Isabella Tran</t>
  </si>
  <si>
    <t>32.95</t>
  </si>
  <si>
    <t>Martina Forconi</t>
  </si>
  <si>
    <t>33.53</t>
  </si>
  <si>
    <t>Erin O&amp;#x27;Connor</t>
  </si>
  <si>
    <t>1:21.71</t>
  </si>
  <si>
    <t>1:31.77</t>
  </si>
  <si>
    <t>Campbell O&amp;#x27;Connor</t>
  </si>
  <si>
    <t>35.77</t>
  </si>
  <si>
    <t>2:04.08</t>
  </si>
  <si>
    <t>Harshitha Hariguruprasad</t>
  </si>
  <si>
    <t>35.67</t>
  </si>
  <si>
    <t>1:22.14</t>
  </si>
  <si>
    <t>Cloey Frankel</t>
  </si>
  <si>
    <t>39.12</t>
  </si>
  <si>
    <t>1:35.76</t>
  </si>
  <si>
    <t>1:53.67</t>
  </si>
  <si>
    <t>Allison Beute</t>
  </si>
  <si>
    <t>40.47</t>
  </si>
  <si>
    <t>1:39.41</t>
  </si>
  <si>
    <t>Albert Smelzer</t>
  </si>
  <si>
    <t>20.22</t>
  </si>
  <si>
    <t>Page High School</t>
  </si>
  <si>
    <t>44.00</t>
  </si>
  <si>
    <t>1:40.39</t>
  </si>
  <si>
    <t>4:51.54</t>
  </si>
  <si>
    <t>48.87</t>
  </si>
  <si>
    <t>1:55.65</t>
  </si>
  <si>
    <t>21.85</t>
  </si>
  <si>
    <t>48.00</t>
  </si>
  <si>
    <t>1:43.38</t>
  </si>
  <si>
    <t>4:44.95</t>
  </si>
  <si>
    <t>56.55</t>
  </si>
  <si>
    <t>56.17</t>
  </si>
  <si>
    <t>1:52.64</t>
  </si>
  <si>
    <t>Mason Duggins</t>
  </si>
  <si>
    <t>22.51</t>
  </si>
  <si>
    <t>49.33</t>
  </si>
  <si>
    <t>1:44.93</t>
  </si>
  <si>
    <t>4:43.07</t>
  </si>
  <si>
    <t>57.74</t>
  </si>
  <si>
    <t>2:09.78</t>
  </si>
  <si>
    <t>Nick Brooks</t>
  </si>
  <si>
    <t>23.00</t>
  </si>
  <si>
    <t>51.53</t>
  </si>
  <si>
    <t>5:03.06</t>
  </si>
  <si>
    <t>1:10.91</t>
  </si>
  <si>
    <t>Baxter Lackey</t>
  </si>
  <si>
    <t>52.00</t>
  </si>
  <si>
    <t>1:52.94</t>
  </si>
  <si>
    <t>57.43</t>
  </si>
  <si>
    <t>AJ Sianis</t>
  </si>
  <si>
    <t>24.10</t>
  </si>
  <si>
    <t>51.67</t>
  </si>
  <si>
    <t>1:50.67</t>
  </si>
  <si>
    <t>4:52.42</t>
  </si>
  <si>
    <t>2:10.90</t>
  </si>
  <si>
    <t>Alex Magrini</t>
  </si>
  <si>
    <t>2:02.80</t>
  </si>
  <si>
    <t>6:03.65</t>
  </si>
  <si>
    <t>1:10.22</t>
  </si>
  <si>
    <t>Anderson Cathey</t>
  </si>
  <si>
    <t>22.55</t>
  </si>
  <si>
    <t>6:32.34</t>
  </si>
  <si>
    <t>1:04.81</t>
  </si>
  <si>
    <t>59.06</t>
  </si>
  <si>
    <t>2:19.51</t>
  </si>
  <si>
    <t>Charles Vannoy</t>
  </si>
  <si>
    <t>24.39</t>
  </si>
  <si>
    <t>6:14.57</t>
  </si>
  <si>
    <t>1:22.24</t>
  </si>
  <si>
    <t>2:25.06</t>
  </si>
  <si>
    <t>Finley Rossato</t>
  </si>
  <si>
    <t>23.70</t>
  </si>
  <si>
    <t>54.96</t>
  </si>
  <si>
    <t>2:09.20</t>
  </si>
  <si>
    <t>5:46.48</t>
  </si>
  <si>
    <t>1:26.61</t>
  </si>
  <si>
    <t>2:25.51</t>
  </si>
  <si>
    <t>Michael Harding</t>
  </si>
  <si>
    <t>24.91</t>
  </si>
  <si>
    <t>54.79</t>
  </si>
  <si>
    <t>2:04.95</t>
  </si>
  <si>
    <t>5:49.53</t>
  </si>
  <si>
    <t>1:00.92</t>
  </si>
  <si>
    <t>2:12.92</t>
  </si>
  <si>
    <t>Matias Christensen</t>
  </si>
  <si>
    <t>59.70</t>
  </si>
  <si>
    <t>2:17.68</t>
  </si>
  <si>
    <t>6:46.38</t>
  </si>
  <si>
    <t>1:12.56</t>
  </si>
  <si>
    <t>1:29.81</t>
  </si>
  <si>
    <t>1:07.66</t>
  </si>
  <si>
    <t>Logan Garrett</t>
  </si>
  <si>
    <t>2:12.19</t>
  </si>
  <si>
    <t>5:47.11</t>
  </si>
  <si>
    <t>1:19.94</t>
  </si>
  <si>
    <t>1:06.16</t>
  </si>
  <si>
    <t>2:30.15</t>
  </si>
  <si>
    <t>Berkley Willis</t>
  </si>
  <si>
    <t>2:26.96</t>
  </si>
  <si>
    <t>6:20.05</t>
  </si>
  <si>
    <t>1:12.14</t>
  </si>
  <si>
    <t>1:18.70</t>
  </si>
  <si>
    <t>2:42.53</t>
  </si>
  <si>
    <t>Grant Terrell</t>
  </si>
  <si>
    <t>27.03</t>
  </si>
  <si>
    <t>7:56.19</t>
  </si>
  <si>
    <t>Sio Touprong</t>
  </si>
  <si>
    <t>28.26</t>
  </si>
  <si>
    <t>1:05.21</t>
  </si>
  <si>
    <t>2:28.91</t>
  </si>
  <si>
    <t>8:03.24</t>
  </si>
  <si>
    <t>1:20.81</t>
  </si>
  <si>
    <t>2:46.27</t>
  </si>
  <si>
    <t>Rutley McLean</t>
  </si>
  <si>
    <t>1:35.09</t>
  </si>
  <si>
    <t>Sai Samtani</t>
  </si>
  <si>
    <t>2:26.67</t>
  </si>
  <si>
    <t>1:16.92</t>
  </si>
  <si>
    <t>Jackson Netherton</t>
  </si>
  <si>
    <t>1:12.29</t>
  </si>
  <si>
    <t>2:55.38</t>
  </si>
  <si>
    <t>1:39.37</t>
  </si>
  <si>
    <t>Catelyn Henderson</t>
  </si>
  <si>
    <t>53.60</t>
  </si>
  <si>
    <t>1:54.97</t>
  </si>
  <si>
    <t>5:11.88</t>
  </si>
  <si>
    <t>1:01.59</t>
  </si>
  <si>
    <t>2:12.94</t>
  </si>
  <si>
    <t>Lexi Brooks</t>
  </si>
  <si>
    <t>24.90</t>
  </si>
  <si>
    <t>53.52</t>
  </si>
  <si>
    <t>2:00.91</t>
  </si>
  <si>
    <t>5:29.99</t>
  </si>
  <si>
    <t>1:01.50</t>
  </si>
  <si>
    <t>58.32</t>
  </si>
  <si>
    <t>eva Doyle</t>
  </si>
  <si>
    <t>25.48</t>
  </si>
  <si>
    <t>56.06</t>
  </si>
  <si>
    <t>1:52.73</t>
  </si>
  <si>
    <t>6:17.48</t>
  </si>
  <si>
    <t>1:07.78</t>
  </si>
  <si>
    <t>1:06.28</t>
  </si>
  <si>
    <t>2:23.93</t>
  </si>
  <si>
    <t>Millie Hartwick</t>
  </si>
  <si>
    <t>2:10.47</t>
  </si>
  <si>
    <t>6:03.14</t>
  </si>
  <si>
    <t>1:08.61</t>
  </si>
  <si>
    <t>2:24.87</t>
  </si>
  <si>
    <t>Caroline Tilley</t>
  </si>
  <si>
    <t>26.66</t>
  </si>
  <si>
    <t>2:09.46</t>
  </si>
  <si>
    <t>7:08.36</t>
  </si>
  <si>
    <t>1:07.64</t>
  </si>
  <si>
    <t>1:09.51</t>
  </si>
  <si>
    <t>2:37.89</t>
  </si>
  <si>
    <t>Sienna Coker</t>
  </si>
  <si>
    <t>2:25.16</t>
  </si>
  <si>
    <t>6:29.05</t>
  </si>
  <si>
    <t>1:13.95</t>
  </si>
  <si>
    <t>1:15.74</t>
  </si>
  <si>
    <t>2:35.64</t>
  </si>
  <si>
    <t>Claire Yonce</t>
  </si>
  <si>
    <t>6:21.22</t>
  </si>
  <si>
    <t>1:15.10</t>
  </si>
  <si>
    <t>1:18.92</t>
  </si>
  <si>
    <t>2:37.69</t>
  </si>
  <si>
    <t>Alexandra Woods</t>
  </si>
  <si>
    <t>2:36.41</t>
  </si>
  <si>
    <t>7:03.43</t>
  </si>
  <si>
    <t>1:29.29</t>
  </si>
  <si>
    <t>2:44.41</t>
  </si>
  <si>
    <t>Alexis Coker</t>
  </si>
  <si>
    <t>28.31</t>
  </si>
  <si>
    <t>1:03.23</t>
  </si>
  <si>
    <t>2:23.72</t>
  </si>
  <si>
    <t>6:26.62</t>
  </si>
  <si>
    <t>1:20.90</t>
  </si>
  <si>
    <t>1:18.16</t>
  </si>
  <si>
    <t>1:14.07</t>
  </si>
  <si>
    <t>2:40.64</t>
  </si>
  <si>
    <t>Avery Cox</t>
  </si>
  <si>
    <t>2:21.91</t>
  </si>
  <si>
    <t>6:42.10</t>
  </si>
  <si>
    <t>1:29.54</t>
  </si>
  <si>
    <t>1:10.82</t>
  </si>
  <si>
    <t>2:40.72</t>
  </si>
  <si>
    <t>Samantha Maley</t>
  </si>
  <si>
    <t>6:00.66</t>
  </si>
  <si>
    <t>1:08.75</t>
  </si>
  <si>
    <t>1:22.08</t>
  </si>
  <si>
    <t>1:06.67</t>
  </si>
  <si>
    <t>2:30.45</t>
  </si>
  <si>
    <t>Emma Grubb</t>
  </si>
  <si>
    <t>1:05.89</t>
  </si>
  <si>
    <t>2:21.21</t>
  </si>
  <si>
    <t>6:25.82</t>
  </si>
  <si>
    <t>1:37.38</t>
  </si>
  <si>
    <t>2:48.07</t>
  </si>
  <si>
    <t>Addison Farris</t>
  </si>
  <si>
    <t>29.28</t>
  </si>
  <si>
    <t>6:40.42</t>
  </si>
  <si>
    <t>1:26.95</t>
  </si>
  <si>
    <t>1:20.25</t>
  </si>
  <si>
    <t>2:44.73</t>
  </si>
  <si>
    <t>Elsa Worth</t>
  </si>
  <si>
    <t>30.01</t>
  </si>
  <si>
    <t>2:28.72</t>
  </si>
  <si>
    <t>7:03.61</t>
  </si>
  <si>
    <t>1:17.67</t>
  </si>
  <si>
    <t>2:49.31</t>
  </si>
  <si>
    <t>Ellie Hockman</t>
  </si>
  <si>
    <t>30.11</t>
  </si>
  <si>
    <t>2:43.97</t>
  </si>
  <si>
    <t>7:43.33</t>
  </si>
  <si>
    <t>1:37.07</t>
  </si>
  <si>
    <t>Braedy Thornton</t>
  </si>
  <si>
    <t>2:35.77</t>
  </si>
  <si>
    <t>7:23.58</t>
  </si>
  <si>
    <t>1:31.04</t>
  </si>
  <si>
    <t>2:58.61</t>
  </si>
  <si>
    <t>Ashlyn Thomas</t>
  </si>
  <si>
    <t>1:08.77</t>
  </si>
  <si>
    <t>2:34.42</t>
  </si>
  <si>
    <t>7:05.05</t>
  </si>
  <si>
    <t>1:39.46</t>
  </si>
  <si>
    <t>2:57.45</t>
  </si>
  <si>
    <t>Anna Barnett</t>
  </si>
  <si>
    <t>30.94</t>
  </si>
  <si>
    <t>2:35.21</t>
  </si>
  <si>
    <t>7:06.05</t>
  </si>
  <si>
    <t>1:20.46</t>
  </si>
  <si>
    <t>1:29.06</t>
  </si>
  <si>
    <t>Gretchen Cimino</t>
  </si>
  <si>
    <t>2:30.06</t>
  </si>
  <si>
    <t>6:38.07</t>
  </si>
  <si>
    <t>1:21.99</t>
  </si>
  <si>
    <t>2:44.79</t>
  </si>
  <si>
    <t>Maddie Herrick</t>
  </si>
  <si>
    <t>32.98</t>
  </si>
  <si>
    <t>1:20.50</t>
  </si>
  <si>
    <t>3:10.36</t>
  </si>
  <si>
    <t>1:28.07</t>
  </si>
  <si>
    <t>Elle Lackey</t>
  </si>
  <si>
    <t>28.07</t>
  </si>
  <si>
    <t>2:28.59</t>
  </si>
  <si>
    <t>6:49.52</t>
  </si>
  <si>
    <t>1:31.74</t>
  </si>
  <si>
    <t>1:22.28</t>
  </si>
  <si>
    <t>2:59.42</t>
  </si>
  <si>
    <t>Tatum Burns</t>
  </si>
  <si>
    <t>32.33</t>
  </si>
  <si>
    <t>1:14.51</t>
  </si>
  <si>
    <t>7:59.06</t>
  </si>
  <si>
    <t>1:53.36</t>
  </si>
  <si>
    <t>Alex Domachowski</t>
  </si>
  <si>
    <t>2:50.30</t>
  </si>
  <si>
    <t>7:49.24</t>
  </si>
  <si>
    <t>1:32.02</t>
  </si>
  <si>
    <t>1:31.98</t>
  </si>
  <si>
    <t>3:11.41</t>
  </si>
  <si>
    <t>Molly Ruth Redding</t>
  </si>
  <si>
    <t>31.78</t>
  </si>
  <si>
    <t>1:12.46</t>
  </si>
  <si>
    <t>2:55.41</t>
  </si>
  <si>
    <t>8:16.08</t>
  </si>
  <si>
    <t>1:46.66</t>
  </si>
  <si>
    <t>1:28.47</t>
  </si>
  <si>
    <t>3:20.38</t>
  </si>
  <si>
    <t>Kaisa Housley</t>
  </si>
  <si>
    <t>36.05</t>
  </si>
  <si>
    <t>3:09.04</t>
  </si>
  <si>
    <t>1:35.62</t>
  </si>
  <si>
    <t>1:42.54</t>
  </si>
  <si>
    <t>Sean Setzer</t>
  </si>
  <si>
    <t>19.82</t>
  </si>
  <si>
    <t>Eugene Ashley High School</t>
  </si>
  <si>
    <t>44.71</t>
  </si>
  <si>
    <t>1:40.36</t>
  </si>
  <si>
    <t>4:43.51</t>
  </si>
  <si>
    <t>50.98</t>
  </si>
  <si>
    <t>1:52.86</t>
  </si>
  <si>
    <t>Ryker Eder</t>
  </si>
  <si>
    <t>23.07</t>
  </si>
  <si>
    <t>49.97</t>
  </si>
  <si>
    <t>1:50.69</t>
  </si>
  <si>
    <t>5:07.22</t>
  </si>
  <si>
    <t>53.47</t>
  </si>
  <si>
    <t>Cian Post</t>
  </si>
  <si>
    <t>21.27</t>
  </si>
  <si>
    <t>46.15</t>
  </si>
  <si>
    <t>1:45.08</t>
  </si>
  <si>
    <t>4:52.77</t>
  </si>
  <si>
    <t>53.11</t>
  </si>
  <si>
    <t>1:01.08</t>
  </si>
  <si>
    <t>51.64</t>
  </si>
  <si>
    <t>Laith Ausband</t>
  </si>
  <si>
    <t>20.47</t>
  </si>
  <si>
    <t>1:50.97</t>
  </si>
  <si>
    <t>5:25.67</t>
  </si>
  <si>
    <t>Avery Butner</t>
  </si>
  <si>
    <t>22.60</t>
  </si>
  <si>
    <t>49.66</t>
  </si>
  <si>
    <t>1:54.38</t>
  </si>
  <si>
    <t>5:12.03</t>
  </si>
  <si>
    <t>53.58</t>
  </si>
  <si>
    <t>1:09.17</t>
  </si>
  <si>
    <t>2:08.24</t>
  </si>
  <si>
    <t>Bryson Edwards</t>
  </si>
  <si>
    <t>23.16</t>
  </si>
  <si>
    <t>52.31</t>
  </si>
  <si>
    <t>1:54.76</t>
  </si>
  <si>
    <t>5:10.88</t>
  </si>
  <si>
    <t>Ryan McCormick</t>
  </si>
  <si>
    <t>53.33</t>
  </si>
  <si>
    <t>1:55.84</t>
  </si>
  <si>
    <t>5:30.28</t>
  </si>
  <si>
    <t>1:03.49</t>
  </si>
  <si>
    <t>2:11.80</t>
  </si>
  <si>
    <t>Elijah Setzer</t>
  </si>
  <si>
    <t>22.40</t>
  </si>
  <si>
    <t>1:11.51</t>
  </si>
  <si>
    <t>JP Summers</t>
  </si>
  <si>
    <t>2:10.25</t>
  </si>
  <si>
    <t>5:38.10</t>
  </si>
  <si>
    <t>1:05.13</t>
  </si>
  <si>
    <t>1:07.84</t>
  </si>
  <si>
    <t>2:17.06</t>
  </si>
  <si>
    <t>Elliot Vermeulen</t>
  </si>
  <si>
    <t>2:12.95</t>
  </si>
  <si>
    <t>Dylan Park</t>
  </si>
  <si>
    <t>57.50</t>
  </si>
  <si>
    <t>2:14.28</t>
  </si>
  <si>
    <t>6:16.38</t>
  </si>
  <si>
    <t>1:09.21</t>
  </si>
  <si>
    <t>2:32.89</t>
  </si>
  <si>
    <t>Carson Sandrin</t>
  </si>
  <si>
    <t>2:12.43</t>
  </si>
  <si>
    <t>6:04.23</t>
  </si>
  <si>
    <t>2:37.18</t>
  </si>
  <si>
    <t>Cooper Wert</t>
  </si>
  <si>
    <t>2:28.21</t>
  </si>
  <si>
    <t>1:21.39</t>
  </si>
  <si>
    <t>2:46.43</t>
  </si>
  <si>
    <t>Landon Gore</t>
  </si>
  <si>
    <t>1:17.85</t>
  </si>
  <si>
    <t>Fernando Mendoza-flores</t>
  </si>
  <si>
    <t>28.76</t>
  </si>
  <si>
    <t>1:27.90</t>
  </si>
  <si>
    <t>Colin Beddard</t>
  </si>
  <si>
    <t>2:34.86</t>
  </si>
  <si>
    <t>James Philbin</t>
  </si>
  <si>
    <t>28.09</t>
  </si>
  <si>
    <t>2:50.93</t>
  </si>
  <si>
    <t>1:26.06</t>
  </si>
  <si>
    <t>Harris Mckoy</t>
  </si>
  <si>
    <t>28.63</t>
  </si>
  <si>
    <t>1:09.45</t>
  </si>
  <si>
    <t>Beckett Swails</t>
  </si>
  <si>
    <t>32.36</t>
  </si>
  <si>
    <t>Caroline Furbay</t>
  </si>
  <si>
    <t>5:11.57</t>
  </si>
  <si>
    <t>2:05.99</t>
  </si>
  <si>
    <t>Violet Derry</t>
  </si>
  <si>
    <t>55.72</t>
  </si>
  <si>
    <t>2:10.55</t>
  </si>
  <si>
    <t>5:49.30</t>
  </si>
  <si>
    <t>1:06.50</t>
  </si>
  <si>
    <t>1:12.42</t>
  </si>
  <si>
    <t>2:19.24</t>
  </si>
  <si>
    <t>Sophie Wert</t>
  </si>
  <si>
    <t>2:07.90</t>
  </si>
  <si>
    <t>5:54.21</t>
  </si>
  <si>
    <t>1:13.89</t>
  </si>
  <si>
    <t>Cadence Eder</t>
  </si>
  <si>
    <t>2:06.21</t>
  </si>
  <si>
    <t>5:28.54</t>
  </si>
  <si>
    <t>1:15.19</t>
  </si>
  <si>
    <t>1:06.83</t>
  </si>
  <si>
    <t>2:23.13</t>
  </si>
  <si>
    <t>Jessi Stogner</t>
  </si>
  <si>
    <t>26.17</t>
  </si>
  <si>
    <t>1:13.09</t>
  </si>
  <si>
    <t>1:10.78</t>
  </si>
  <si>
    <t>2:29.05</t>
  </si>
  <si>
    <t>Finley Rountree</t>
  </si>
  <si>
    <t>26.52</t>
  </si>
  <si>
    <t>2:07.31</t>
  </si>
  <si>
    <t>5:44.25</t>
  </si>
  <si>
    <t>1:04.02</t>
  </si>
  <si>
    <t>Caroline Seay</t>
  </si>
  <si>
    <t>2:07.28</t>
  </si>
  <si>
    <t>5:46.29</t>
  </si>
  <si>
    <t>2:24.74</t>
  </si>
  <si>
    <t>Kyla Bartlett</t>
  </si>
  <si>
    <t>2:06.41</t>
  </si>
  <si>
    <t>5:38.08</t>
  </si>
  <si>
    <t>1:24.08</t>
  </si>
  <si>
    <t>1:12.00</t>
  </si>
  <si>
    <t>2:28.33</t>
  </si>
  <si>
    <t>Mackenzie Carroll</t>
  </si>
  <si>
    <t>2:05.10</t>
  </si>
  <si>
    <t>2:24.85</t>
  </si>
  <si>
    <t>Samone Vermeulen</t>
  </si>
  <si>
    <t>2:15.53</t>
  </si>
  <si>
    <t>6:24.86</t>
  </si>
  <si>
    <t>Eliana Steele</t>
  </si>
  <si>
    <t>1:00.85</t>
  </si>
  <si>
    <t>2:13.60</t>
  </si>
  <si>
    <t>5:50.04</t>
  </si>
  <si>
    <t>1:12.49</t>
  </si>
  <si>
    <t>2:22.51</t>
  </si>
  <si>
    <t>Isabel Steele</t>
  </si>
  <si>
    <t>29.99</t>
  </si>
  <si>
    <t>1:03.81</t>
  </si>
  <si>
    <t>6:15.17</t>
  </si>
  <si>
    <t>1:11.56</t>
  </si>
  <si>
    <t>2:32.29</t>
  </si>
  <si>
    <t>Kelsee Moore</t>
  </si>
  <si>
    <t>29.21</t>
  </si>
  <si>
    <t>2:38.23</t>
  </si>
  <si>
    <t>1:29.46</t>
  </si>
  <si>
    <t>1:30.27</t>
  </si>
  <si>
    <t>Macie Walden</t>
  </si>
  <si>
    <t>31.04</t>
  </si>
  <si>
    <t>2:34.97</t>
  </si>
  <si>
    <t>1:42.77</t>
  </si>
  <si>
    <t>3:11.51</t>
  </si>
  <si>
    <t>Amelia Vermeulen</t>
  </si>
  <si>
    <t>31.22</t>
  </si>
  <si>
    <t>1:24.34</t>
  </si>
  <si>
    <t>Gracie Corbett</t>
  </si>
  <si>
    <t>31.58</t>
  </si>
  <si>
    <t>2:46.75</t>
  </si>
  <si>
    <t>7:43.86</t>
  </si>
  <si>
    <t>1:26.22</t>
  </si>
  <si>
    <t>3:04.85</t>
  </si>
  <si>
    <t>Marley Nau</t>
  </si>
  <si>
    <t>32.90</t>
  </si>
  <si>
    <t>2:50.82</t>
  </si>
  <si>
    <t>Caylei Davidson</t>
  </si>
  <si>
    <t>1:21.83</t>
  </si>
  <si>
    <t>1:38.74</t>
  </si>
  <si>
    <t>Ryan Sandrin</t>
  </si>
  <si>
    <t>34.28</t>
  </si>
  <si>
    <t>1:23.98</t>
  </si>
  <si>
    <t>Kiley Honsinger</t>
  </si>
  <si>
    <t>32.92</t>
  </si>
  <si>
    <t>1:34.06</t>
  </si>
  <si>
    <t>3:14.39</t>
  </si>
  <si>
    <t>Allie Seay</t>
  </si>
  <si>
    <t>34.11</t>
  </si>
  <si>
    <t>8:28.26</t>
  </si>
  <si>
    <t>1:33.42</t>
  </si>
  <si>
    <t>Nate Hohm</t>
  </si>
  <si>
    <t>20.34</t>
  </si>
  <si>
    <t>East Mecklenburg High School</t>
  </si>
  <si>
    <t>45.06</t>
  </si>
  <si>
    <t>1:40.94</t>
  </si>
  <si>
    <t>4:55.22</t>
  </si>
  <si>
    <t>51.46</t>
  </si>
  <si>
    <t>48.82</t>
  </si>
  <si>
    <t>1:52.43</t>
  </si>
  <si>
    <t>Ben Martin</t>
  </si>
  <si>
    <t>1:43.42</t>
  </si>
  <si>
    <t>4:51.34</t>
  </si>
  <si>
    <t>1:04.23</t>
  </si>
  <si>
    <t>51.25</t>
  </si>
  <si>
    <t>1:59.24</t>
  </si>
  <si>
    <t>Tate Alexander</t>
  </si>
  <si>
    <t>22.66</t>
  </si>
  <si>
    <t>48.56</t>
  </si>
  <si>
    <t>1:44.62</t>
  </si>
  <si>
    <t>2:04.94</t>
  </si>
  <si>
    <t>Lucas Moise</t>
  </si>
  <si>
    <t>51.78</t>
  </si>
  <si>
    <t>1:48.18</t>
  </si>
  <si>
    <t>4:50.20</t>
  </si>
  <si>
    <t>2:02.02</t>
  </si>
  <si>
    <t>Jake Miller</t>
  </si>
  <si>
    <t>1:50.52</t>
  </si>
  <si>
    <t>1:59.49</t>
  </si>
  <si>
    <t>Charley Sutorus</t>
  </si>
  <si>
    <t>1:59.89</t>
  </si>
  <si>
    <t>5:31.30</t>
  </si>
  <si>
    <t>1:01.15</t>
  </si>
  <si>
    <t>1:00.89</t>
  </si>
  <si>
    <t>2:01.77</t>
  </si>
  <si>
    <t>Owen Hohm</t>
  </si>
  <si>
    <t>22.89</t>
  </si>
  <si>
    <t>49.67</t>
  </si>
  <si>
    <t>1:47.46</t>
  </si>
  <si>
    <t>4:57.09</t>
  </si>
  <si>
    <t>57.97</t>
  </si>
  <si>
    <t>2:03.34</t>
  </si>
  <si>
    <t>Ben Hanley</t>
  </si>
  <si>
    <t>59.00</t>
  </si>
  <si>
    <t>2:18.00</t>
  </si>
  <si>
    <t>1:16.05</t>
  </si>
  <si>
    <t>1:17.29</t>
  </si>
  <si>
    <t>2:43.12</t>
  </si>
  <si>
    <t>Elias Norander</t>
  </si>
  <si>
    <t>Simon Wilson</t>
  </si>
  <si>
    <t>27.84</t>
  </si>
  <si>
    <t>2:17.83</t>
  </si>
  <si>
    <t>1:13.13</t>
  </si>
  <si>
    <t>1:32.55</t>
  </si>
  <si>
    <t>Oliver Heller</t>
  </si>
  <si>
    <t>Jack Lilly</t>
  </si>
  <si>
    <t>27.65</t>
  </si>
  <si>
    <t>1:01.61</t>
  </si>
  <si>
    <t>Joseph MacKay</t>
  </si>
  <si>
    <t>28.48</t>
  </si>
  <si>
    <t>Jonny Tran</t>
  </si>
  <si>
    <t>1:28.81</t>
  </si>
  <si>
    <t>Leonardo Garcia</t>
  </si>
  <si>
    <t>Daniel Rojas</t>
  </si>
  <si>
    <t>30.17</t>
  </si>
  <si>
    <t>1:12.37</t>
  </si>
  <si>
    <t>1:29.43</t>
  </si>
  <si>
    <t>4:38.52</t>
  </si>
  <si>
    <t>Carson Greenway</t>
  </si>
  <si>
    <t>31.94</t>
  </si>
  <si>
    <t>1:40.57</t>
  </si>
  <si>
    <t>Stewart Davis</t>
  </si>
  <si>
    <t>1:14.48</t>
  </si>
  <si>
    <t>2:29.72</t>
  </si>
  <si>
    <t>Grace Paddock</t>
  </si>
  <si>
    <t>6:15.07</t>
  </si>
  <si>
    <t>1:02.85</t>
  </si>
  <si>
    <t>2:17.63</t>
  </si>
  <si>
    <t>Samantha Parrella</t>
  </si>
  <si>
    <t>2:14.35</t>
  </si>
  <si>
    <t>1:05.76</t>
  </si>
  <si>
    <t>1:19.07</t>
  </si>
  <si>
    <t>2:30.09</t>
  </si>
  <si>
    <t>Warner Kornberg</t>
  </si>
  <si>
    <t>2:04.25</t>
  </si>
  <si>
    <t>5:30.58</t>
  </si>
  <si>
    <t>1:20.87</t>
  </si>
  <si>
    <t>1:08.32</t>
  </si>
  <si>
    <t>2:24.25</t>
  </si>
  <si>
    <t>Kate Topham</t>
  </si>
  <si>
    <t>1:04.31</t>
  </si>
  <si>
    <t>2:22.60</t>
  </si>
  <si>
    <t>1:12.96</t>
  </si>
  <si>
    <t>2:40.51</t>
  </si>
  <si>
    <t>Whitney Stanley</t>
  </si>
  <si>
    <t>28.56</t>
  </si>
  <si>
    <t>1:39.94</t>
  </si>
  <si>
    <t>1:28.75</t>
  </si>
  <si>
    <t>Alivia Lansden</t>
  </si>
  <si>
    <t>1:06.08</t>
  </si>
  <si>
    <t>2:50.85</t>
  </si>
  <si>
    <t>1:16.64</t>
  </si>
  <si>
    <t>1:29.00</t>
  </si>
  <si>
    <t>Ola Ombach</t>
  </si>
  <si>
    <t>27.72</t>
  </si>
  <si>
    <t>1:02.45</t>
  </si>
  <si>
    <t>2:16.79</t>
  </si>
  <si>
    <t>6:15.97</t>
  </si>
  <si>
    <t>1:25.49</t>
  </si>
  <si>
    <t>2:37.06</t>
  </si>
  <si>
    <t>Evie Demakis</t>
  </si>
  <si>
    <t>2:39.51</t>
  </si>
  <si>
    <t>1:33.62</t>
  </si>
  <si>
    <t>Brooke Romig</t>
  </si>
  <si>
    <t>1:08.13</t>
  </si>
  <si>
    <t>Kendall Holtzapple-Blanton</t>
  </si>
  <si>
    <t>31.20</t>
  </si>
  <si>
    <t>3:03.76</t>
  </si>
  <si>
    <t>1:26.87</t>
  </si>
  <si>
    <t>1:32.73</t>
  </si>
  <si>
    <t>1:35.31</t>
  </si>
  <si>
    <t>3:09.12</t>
  </si>
  <si>
    <t>Jordan Moore</t>
  </si>
  <si>
    <t>7:07.17</t>
  </si>
  <si>
    <t>1:16.41</t>
  </si>
  <si>
    <t>2:56.24</t>
  </si>
  <si>
    <t>Megan Holland Stanley</t>
  </si>
  <si>
    <t>32.97</t>
  </si>
  <si>
    <t>1:15.78</t>
  </si>
  <si>
    <t>1:30.82</t>
  </si>
  <si>
    <t>Katie Drogaris</t>
  </si>
  <si>
    <t>32.75</t>
  </si>
  <si>
    <t>1:17.77</t>
  </si>
  <si>
    <t>1:46.31</t>
  </si>
  <si>
    <t>Swarnim Maid</t>
  </si>
  <si>
    <t>31.29</t>
  </si>
  <si>
    <t>2:32.13</t>
  </si>
  <si>
    <t>7:11.03</t>
  </si>
  <si>
    <t>1:32.15</t>
  </si>
  <si>
    <t>1:30.91</t>
  </si>
  <si>
    <t>3:04.00</t>
  </si>
  <si>
    <t>Madeline Topham</t>
  </si>
  <si>
    <t>34.68</t>
  </si>
  <si>
    <t>1:32.60</t>
  </si>
  <si>
    <t>Madison Frankel</t>
  </si>
  <si>
    <t>34.95</t>
  </si>
  <si>
    <t>1:20.42</t>
  </si>
  <si>
    <t>Hannah Simon</t>
  </si>
  <si>
    <t>1:17.50</t>
  </si>
  <si>
    <t>2:45.04</t>
  </si>
  <si>
    <t>7:46.82</t>
  </si>
  <si>
    <t>Meredith Caldwell</t>
  </si>
  <si>
    <t>Megan Palmer</t>
  </si>
  <si>
    <t>30.10</t>
  </si>
  <si>
    <t>1:41.58</t>
  </si>
  <si>
    <t>Ally Cort</t>
  </si>
  <si>
    <t>1:44.54</t>
  </si>
  <si>
    <t>Molly Freeman</t>
  </si>
  <si>
    <t>32.24</t>
  </si>
  <si>
    <t>1:11.90</t>
  </si>
  <si>
    <t>2:49.82</t>
  </si>
  <si>
    <t>1:24.61</t>
  </si>
  <si>
    <t>Lily Kurtz</t>
  </si>
  <si>
    <t>1:33.24</t>
  </si>
  <si>
    <t>Madison Miller</t>
  </si>
  <si>
    <t>38.32</t>
  </si>
  <si>
    <t>1:26.55</t>
  </si>
  <si>
    <t>Eddie Anton</t>
  </si>
  <si>
    <t>Lake Norman High School</t>
  </si>
  <si>
    <t>5:09.26</t>
  </si>
  <si>
    <t>1:00.54</t>
  </si>
  <si>
    <t>1:01.19</t>
  </si>
  <si>
    <t>2:06.69</t>
  </si>
  <si>
    <t>Jacob Hoempler</t>
  </si>
  <si>
    <t>25.11</t>
  </si>
  <si>
    <t>2:12.07</t>
  </si>
  <si>
    <t>1:29.68</t>
  </si>
  <si>
    <t>2:29.41</t>
  </si>
  <si>
    <t>Kenny Respess</t>
  </si>
  <si>
    <t>59.31</t>
  </si>
  <si>
    <t>2:42.62</t>
  </si>
  <si>
    <t>1:17.88</t>
  </si>
  <si>
    <t>2:36.68</t>
  </si>
  <si>
    <t>Henry Respess</t>
  </si>
  <si>
    <t>2:20.31</t>
  </si>
  <si>
    <t>6:47.94</t>
  </si>
  <si>
    <t>1:38.19</t>
  </si>
  <si>
    <t>1:33.58</t>
  </si>
  <si>
    <t>3:05.97</t>
  </si>
  <si>
    <t>JJ Seston</t>
  </si>
  <si>
    <t>1:07.58</t>
  </si>
  <si>
    <t>7:40.08</t>
  </si>
  <si>
    <t>1:27.27</t>
  </si>
  <si>
    <t>2:53.87</t>
  </si>
  <si>
    <t>Cole Seidel</t>
  </si>
  <si>
    <t>28.25</t>
  </si>
  <si>
    <t>1:03.51</t>
  </si>
  <si>
    <t>2:42.48</t>
  </si>
  <si>
    <t>1:31.86</t>
  </si>
  <si>
    <t>Levi Musick</t>
  </si>
  <si>
    <t>26.59</t>
  </si>
  <si>
    <t>3:06.64</t>
  </si>
  <si>
    <t>1:36.73</t>
  </si>
  <si>
    <t>Luka Bowring</t>
  </si>
  <si>
    <t>2:46.88</t>
  </si>
  <si>
    <t>1:33.48</t>
  </si>
  <si>
    <t>1:26.27</t>
  </si>
  <si>
    <t>3:19.82</t>
  </si>
  <si>
    <t>Peter Kmetzsch</t>
  </si>
  <si>
    <t>32.47</t>
  </si>
  <si>
    <t>1:16.87</t>
  </si>
  <si>
    <t>2:41.21</t>
  </si>
  <si>
    <t>7:34.06</t>
  </si>
  <si>
    <t>1:30.17</t>
  </si>
  <si>
    <t>1:27.83</t>
  </si>
  <si>
    <t>3:05.23</t>
  </si>
  <si>
    <t>Oliver Cuellar</t>
  </si>
  <si>
    <t>31.06</t>
  </si>
  <si>
    <t>2:54.67</t>
  </si>
  <si>
    <t>Aiden Knapp</t>
  </si>
  <si>
    <t>32.42</t>
  </si>
  <si>
    <t>3:03.35</t>
  </si>
  <si>
    <t>1:43.03</t>
  </si>
  <si>
    <t>Pedro Novansy</t>
  </si>
  <si>
    <t>3:33.76</t>
  </si>
  <si>
    <t>1:37.22</t>
  </si>
  <si>
    <t>Alyssa Claborn</t>
  </si>
  <si>
    <t>23.80</t>
  </si>
  <si>
    <t>52.02</t>
  </si>
  <si>
    <t>5:21.44</t>
  </si>
  <si>
    <t>2:10.74</t>
  </si>
  <si>
    <t>Amelia Betancourt</t>
  </si>
  <si>
    <t>5:23.06</t>
  </si>
  <si>
    <t>Sophia Bellissimo</t>
  </si>
  <si>
    <t>5:16.01</t>
  </si>
  <si>
    <t>57.33</t>
  </si>
  <si>
    <t>Emma Barr</t>
  </si>
  <si>
    <t>1:53.95</t>
  </si>
  <si>
    <t>5:06.77</t>
  </si>
  <si>
    <t>1:01.13</t>
  </si>
  <si>
    <t>Molly McGuire</t>
  </si>
  <si>
    <t>56.48</t>
  </si>
  <si>
    <t>2:04.65</t>
  </si>
  <si>
    <t>5:55.88</t>
  </si>
  <si>
    <t>2:17.15</t>
  </si>
  <si>
    <t>Abby Scharsu</t>
  </si>
  <si>
    <t>56.49</t>
  </si>
  <si>
    <t>2:04.98</t>
  </si>
  <si>
    <t>5:32.57</t>
  </si>
  <si>
    <t>Hannah Owens</t>
  </si>
  <si>
    <t>2:07.96</t>
  </si>
  <si>
    <t>6:16.81</t>
  </si>
  <si>
    <t>1:02.12</t>
  </si>
  <si>
    <t>2:21.88</t>
  </si>
  <si>
    <t>Camille Seifert</t>
  </si>
  <si>
    <t>2:03.90</t>
  </si>
  <si>
    <t>5:58.78</t>
  </si>
  <si>
    <t>1:19.06</t>
  </si>
  <si>
    <t>1:03.89</t>
  </si>
  <si>
    <t>2:27.01</t>
  </si>
  <si>
    <t>Jessie Jones</t>
  </si>
  <si>
    <t>6:17.01</t>
  </si>
  <si>
    <t>1:32.12</t>
  </si>
  <si>
    <t>1:16.67</t>
  </si>
  <si>
    <t>2:37.30</t>
  </si>
  <si>
    <t>Montana Cuccinello</t>
  </si>
  <si>
    <t>1:03.15</t>
  </si>
  <si>
    <t>2:22.39</t>
  </si>
  <si>
    <t>6:55.28</t>
  </si>
  <si>
    <t>1:27.21</t>
  </si>
  <si>
    <t>2:47.08</t>
  </si>
  <si>
    <t>Addison Carpenter</t>
  </si>
  <si>
    <t>2:09.73</t>
  </si>
  <si>
    <t>5:52.89</t>
  </si>
  <si>
    <t>1:06.11</t>
  </si>
  <si>
    <t>2:33.31</t>
  </si>
  <si>
    <t>Kayla Murray</t>
  </si>
  <si>
    <t>1:02.58</t>
  </si>
  <si>
    <t>2:12.15</t>
  </si>
  <si>
    <t>5:53.46</t>
  </si>
  <si>
    <t>1:15.07</t>
  </si>
  <si>
    <t>1:20.68</t>
  </si>
  <si>
    <t>1:11.03</t>
  </si>
  <si>
    <t>Isabel Seibers</t>
  </si>
  <si>
    <t>29.37</t>
  </si>
  <si>
    <t>1:07.83</t>
  </si>
  <si>
    <t>2:32.16</t>
  </si>
  <si>
    <t>7:05.55</t>
  </si>
  <si>
    <t>1:26.57</t>
  </si>
  <si>
    <t>1:23.61</t>
  </si>
  <si>
    <t>Elizabeth Grasso</t>
  </si>
  <si>
    <t>1:42.90</t>
  </si>
  <si>
    <t>1:59.66</t>
  </si>
  <si>
    <t>3:41.82</t>
  </si>
  <si>
    <t>Guynn Speer</t>
  </si>
  <si>
    <t>30.37</t>
  </si>
  <si>
    <t>2:48.62</t>
  </si>
  <si>
    <t>Diana Keane</t>
  </si>
  <si>
    <t>30.98</t>
  </si>
  <si>
    <t>1:10.15</t>
  </si>
  <si>
    <t>1:29.61</t>
  </si>
  <si>
    <t>Madison Maguire</t>
  </si>
  <si>
    <t>7:49.20</t>
  </si>
  <si>
    <t>Kiley Self</t>
  </si>
  <si>
    <t>1:14.88</t>
  </si>
  <si>
    <t>2:56.66</t>
  </si>
  <si>
    <t>1:27.23</t>
  </si>
  <si>
    <t>3:07.23</t>
  </si>
  <si>
    <t>Lucille Hintenach</t>
  </si>
  <si>
    <t>32.12</t>
  </si>
  <si>
    <t>1:09.47</t>
  </si>
  <si>
    <t>2:36.87</t>
  </si>
  <si>
    <t>8:15.05</t>
  </si>
  <si>
    <t>1:32.71</t>
  </si>
  <si>
    <t>3:04.76</t>
  </si>
  <si>
    <t>Charlotte Fink</t>
  </si>
  <si>
    <t>32.86</t>
  </si>
  <si>
    <t>2:39.83</t>
  </si>
  <si>
    <t>2:07.55</t>
  </si>
  <si>
    <t>Paislee Taylor</t>
  </si>
  <si>
    <t>2:45.94</t>
  </si>
  <si>
    <t>1:24.12</t>
  </si>
  <si>
    <t>1:31.10</t>
  </si>
  <si>
    <t>3:13.74</t>
  </si>
  <si>
    <t>Evie Ropchack</t>
  </si>
  <si>
    <t>33.48</t>
  </si>
  <si>
    <t>1:15.17</t>
  </si>
  <si>
    <t>8:07.15</t>
  </si>
  <si>
    <t>1:41.62</t>
  </si>
  <si>
    <t>Adrianna Whalen</t>
  </si>
  <si>
    <t>1:15.60</t>
  </si>
  <si>
    <t>1:33.38</t>
  </si>
  <si>
    <t>1:49.66</t>
  </si>
  <si>
    <t>Caroline Speer</t>
  </si>
  <si>
    <t>34.19</t>
  </si>
  <si>
    <t>1:19.01</t>
  </si>
  <si>
    <t>Jade Durham</t>
  </si>
  <si>
    <t>34.84</t>
  </si>
  <si>
    <t>1:24.10</t>
  </si>
  <si>
    <t>Aubrey Grisham</t>
  </si>
  <si>
    <t>36.06</t>
  </si>
  <si>
    <t>3:06.33</t>
  </si>
  <si>
    <t>1:45.67</t>
  </si>
  <si>
    <t>Elizabeth Stephens</t>
  </si>
  <si>
    <t>1:23.70</t>
  </si>
  <si>
    <t>Emma Pavia</t>
  </si>
  <si>
    <t>36.10</t>
  </si>
  <si>
    <t>1:27.32</t>
  </si>
  <si>
    <t>2:03.98</t>
  </si>
  <si>
    <t>Jayne Masucci</t>
  </si>
  <si>
    <t>42.11</t>
  </si>
  <si>
    <t>1:39.09</t>
  </si>
  <si>
    <t>2:06.11</t>
  </si>
  <si>
    <t>Asilakhon Ishanova</t>
  </si>
  <si>
    <t>41.61</t>
  </si>
  <si>
    <t>1:37.11</t>
  </si>
  <si>
    <t>2:08.17</t>
  </si>
  <si>
    <t>Cole Witmer</t>
  </si>
  <si>
    <t>21.23</t>
  </si>
  <si>
    <t>Hoggard High School</t>
  </si>
  <si>
    <t>46.32</t>
  </si>
  <si>
    <t>1:41.74</t>
  </si>
  <si>
    <t>4:49.82</t>
  </si>
  <si>
    <t>48.65</t>
  </si>
  <si>
    <t>59.74</t>
  </si>
  <si>
    <t>49.81</t>
  </si>
  <si>
    <t>1:50.87</t>
  </si>
  <si>
    <t>Jackson Hughes</t>
  </si>
  <si>
    <t>21.16</t>
  </si>
  <si>
    <t>46.55</t>
  </si>
  <si>
    <t>1:41.11</t>
  </si>
  <si>
    <t>4:39.88</t>
  </si>
  <si>
    <t>58.73</t>
  </si>
  <si>
    <t>1:54.66</t>
  </si>
  <si>
    <t>Nathan Arredondo</t>
  </si>
  <si>
    <t>21.62</t>
  </si>
  <si>
    <t>47.05</t>
  </si>
  <si>
    <t>1:46.67</t>
  </si>
  <si>
    <t>5:01.18</t>
  </si>
  <si>
    <t>53.40</t>
  </si>
  <si>
    <t>2:01.62</t>
  </si>
  <si>
    <t>Ryan Reiniche</t>
  </si>
  <si>
    <t>48.93</t>
  </si>
  <si>
    <t>1:50.04</t>
  </si>
  <si>
    <t>5:01.58</t>
  </si>
  <si>
    <t>55.00</t>
  </si>
  <si>
    <t>2:01.22</t>
  </si>
  <si>
    <t>Noah Brown</t>
  </si>
  <si>
    <t>23.14</t>
  </si>
  <si>
    <t>51.63</t>
  </si>
  <si>
    <t>1:57.09</t>
  </si>
  <si>
    <t>5:15.62</t>
  </si>
  <si>
    <t>Behr Petroff</t>
  </si>
  <si>
    <t>54.89</t>
  </si>
  <si>
    <t>2:02.16</t>
  </si>
  <si>
    <t>5:44.35</t>
  </si>
  <si>
    <t>1:06.84</t>
  </si>
  <si>
    <t>1:07.14</t>
  </si>
  <si>
    <t>2:20.39</t>
  </si>
  <si>
    <t>Max Picklesimer</t>
  </si>
  <si>
    <t>54.28</t>
  </si>
  <si>
    <t>2:00.58</t>
  </si>
  <si>
    <t>5:36.02</t>
  </si>
  <si>
    <t>1:10.19</t>
  </si>
  <si>
    <t>2:14.39</t>
  </si>
  <si>
    <t>52.05</t>
  </si>
  <si>
    <t>3:13.09</t>
  </si>
  <si>
    <t>1:47.07</t>
  </si>
  <si>
    <t>Jack Henderson</t>
  </si>
  <si>
    <t>Scott McFarland</t>
  </si>
  <si>
    <t>24.84</t>
  </si>
  <si>
    <t>2:01.04</t>
  </si>
  <si>
    <t>5:41.58</t>
  </si>
  <si>
    <t>2:14.59</t>
  </si>
  <si>
    <t>Deacon Ball</t>
  </si>
  <si>
    <t>56.47</t>
  </si>
  <si>
    <t>2:08.39</t>
  </si>
  <si>
    <t>6:09.97</t>
  </si>
  <si>
    <t>2:41.49</t>
  </si>
  <si>
    <t>Zachary Lauffenburger</t>
  </si>
  <si>
    <t>25.67</t>
  </si>
  <si>
    <t>2:20.01</t>
  </si>
  <si>
    <t>Evan Oblinger</t>
  </si>
  <si>
    <t>58.00</t>
  </si>
  <si>
    <t>2:15.85</t>
  </si>
  <si>
    <t>6:10.98</t>
  </si>
  <si>
    <t>1:24.59</t>
  </si>
  <si>
    <t>Graham Farrell</t>
  </si>
  <si>
    <t>1:00.56</t>
  </si>
  <si>
    <t>Jack Thomason</t>
  </si>
  <si>
    <t>2:38.22</t>
  </si>
  <si>
    <t>Andrew Hill</t>
  </si>
  <si>
    <t>1:22.19</t>
  </si>
  <si>
    <t>1:24.85</t>
  </si>
  <si>
    <t>3:10.96</t>
  </si>
  <si>
    <t>Nixon Schmidt</t>
  </si>
  <si>
    <t>1:07.34</t>
  </si>
  <si>
    <t>2:39.94</t>
  </si>
  <si>
    <t>7:14.51</t>
  </si>
  <si>
    <t>2:57.82</t>
  </si>
  <si>
    <t>Cayden McManus</t>
  </si>
  <si>
    <t>29.85</t>
  </si>
  <si>
    <t>1:27.18</t>
  </si>
  <si>
    <t>Kelsey Stuck</t>
  </si>
  <si>
    <t>23.55</t>
  </si>
  <si>
    <t>52.13</t>
  </si>
  <si>
    <t>1:54.53</t>
  </si>
  <si>
    <t>5:20.29</t>
  </si>
  <si>
    <t>54.87</t>
  </si>
  <si>
    <t>57.90</t>
  </si>
  <si>
    <t>2:09.48</t>
  </si>
  <si>
    <t>Sarah Pierson</t>
  </si>
  <si>
    <t>24.07</t>
  </si>
  <si>
    <t>52.61</t>
  </si>
  <si>
    <t>1:59.67</t>
  </si>
  <si>
    <t>5:37.66</t>
  </si>
  <si>
    <t>2:13.54</t>
  </si>
  <si>
    <t>Keener Witmer</t>
  </si>
  <si>
    <t>54.75</t>
  </si>
  <si>
    <t>2:00.09</t>
  </si>
  <si>
    <t>5:32.37</t>
  </si>
  <si>
    <t>1:02.33</t>
  </si>
  <si>
    <t>59.66</t>
  </si>
  <si>
    <t>2:18.20</t>
  </si>
  <si>
    <t>Hailey Weigand</t>
  </si>
  <si>
    <t>26.14</t>
  </si>
  <si>
    <t>5:34.02</t>
  </si>
  <si>
    <t>Kelsey Weigand</t>
  </si>
  <si>
    <t>25.45</t>
  </si>
  <si>
    <t>55.56</t>
  </si>
  <si>
    <t>2:01.61</t>
  </si>
  <si>
    <t>5:43.28</t>
  </si>
  <si>
    <t>1:11.69</t>
  </si>
  <si>
    <t>Chloe Hughes</t>
  </si>
  <si>
    <t>2:02.44</t>
  </si>
  <si>
    <t>5:33.51</t>
  </si>
  <si>
    <t>1:17.28</t>
  </si>
  <si>
    <t>Maggie Dorosko</t>
  </si>
  <si>
    <t>2:05.94</t>
  </si>
  <si>
    <t>5:45.52</t>
  </si>
  <si>
    <t>1:03.33</t>
  </si>
  <si>
    <t>2:25.80</t>
  </si>
  <si>
    <t>Colby Stone</t>
  </si>
  <si>
    <t>29.91</t>
  </si>
  <si>
    <t>1:03.87</t>
  </si>
  <si>
    <t>1:12.02</t>
  </si>
  <si>
    <t>Grace Jeeves</t>
  </si>
  <si>
    <t>27.10</t>
  </si>
  <si>
    <t>2:08.93</t>
  </si>
  <si>
    <t>5:45.13</t>
  </si>
  <si>
    <t>2:31.63</t>
  </si>
  <si>
    <t>Olivia Crowley</t>
  </si>
  <si>
    <t>2:17.08</t>
  </si>
  <si>
    <t>5:58.07</t>
  </si>
  <si>
    <t>Darby Clancey</t>
  </si>
  <si>
    <t>27.59</t>
  </si>
  <si>
    <t>1:00.68</t>
  </si>
  <si>
    <t>2:22.61</t>
  </si>
  <si>
    <t>6:37.77</t>
  </si>
  <si>
    <t>1:22.60</t>
  </si>
  <si>
    <t>2:47.79</t>
  </si>
  <si>
    <t>Lexi Williams</t>
  </si>
  <si>
    <t>6:18.37</t>
  </si>
  <si>
    <t>1:20.29</t>
  </si>
  <si>
    <t>2:32.53</t>
  </si>
  <si>
    <t>CoCo Uebbing</t>
  </si>
  <si>
    <t>2:08.38</t>
  </si>
  <si>
    <t>5:38.74</t>
  </si>
  <si>
    <t>1:10.95</t>
  </si>
  <si>
    <t>1:14.79</t>
  </si>
  <si>
    <t>2:23.19</t>
  </si>
  <si>
    <t>Sarah Phillips</t>
  </si>
  <si>
    <t>1:01.16</t>
  </si>
  <si>
    <t>2:16.66</t>
  </si>
  <si>
    <t>5:59.34</t>
  </si>
  <si>
    <t>Sallie Brown</t>
  </si>
  <si>
    <t>1:02.40</t>
  </si>
  <si>
    <t>2:15.93</t>
  </si>
  <si>
    <t>6:00.35</t>
  </si>
  <si>
    <t>1:14.94</t>
  </si>
  <si>
    <t>1:21.88</t>
  </si>
  <si>
    <t>1:13.20</t>
  </si>
  <si>
    <t>2:38.84</t>
  </si>
  <si>
    <t>Riley Mulvey</t>
  </si>
  <si>
    <t>1:33.81</t>
  </si>
  <si>
    <t>Isla Hyson</t>
  </si>
  <si>
    <t>2:23.28</t>
  </si>
  <si>
    <t>6:41.81</t>
  </si>
  <si>
    <t>1:16.27</t>
  </si>
  <si>
    <t>1:30.66</t>
  </si>
  <si>
    <t>1:19.77</t>
  </si>
  <si>
    <t>2:45.62</t>
  </si>
  <si>
    <t>Kathryn Bennington</t>
  </si>
  <si>
    <t>2:29.70</t>
  </si>
  <si>
    <t>1:13.47</t>
  </si>
  <si>
    <t>Kennedy Farrell</t>
  </si>
  <si>
    <t>2:59.43</t>
  </si>
  <si>
    <t>1:47.84</t>
  </si>
  <si>
    <t>1:15.38</t>
  </si>
  <si>
    <t>2:45.51</t>
  </si>
  <si>
    <t>Savannah Brookman</t>
  </si>
  <si>
    <t>1:05.35</t>
  </si>
  <si>
    <t>2:21.26</t>
  </si>
  <si>
    <t>1:24.29</t>
  </si>
  <si>
    <t>3:00.38</t>
  </si>
  <si>
    <t>Savannah Klasing</t>
  </si>
  <si>
    <t>2:28.20</t>
  </si>
  <si>
    <t>1:19.66</t>
  </si>
  <si>
    <t>Lillian Amin</t>
  </si>
  <si>
    <t>2:36.36</t>
  </si>
  <si>
    <t>6:39.91</t>
  </si>
  <si>
    <t>1:16.55</t>
  </si>
  <si>
    <t>2:37.65</t>
  </si>
  <si>
    <t>Emma Thornton</t>
  </si>
  <si>
    <t>1:10.46</t>
  </si>
  <si>
    <t>1:35.70</t>
  </si>
  <si>
    <t>Kate Reiniche</t>
  </si>
  <si>
    <t>2:18.03</t>
  </si>
  <si>
    <t>6:23.98</t>
  </si>
  <si>
    <t>1:15.93</t>
  </si>
  <si>
    <t>1:14.56</t>
  </si>
  <si>
    <t>2:34.30</t>
  </si>
  <si>
    <t>Christopher Zhang</t>
  </si>
  <si>
    <t>20.50</t>
  </si>
  <si>
    <t>Ardrey Kell High School</t>
  </si>
  <si>
    <t>44.64</t>
  </si>
  <si>
    <t>1:39.32</t>
  </si>
  <si>
    <t>4:42.73</t>
  </si>
  <si>
    <t>53.91</t>
  </si>
  <si>
    <t>58.29</t>
  </si>
  <si>
    <t>49.93</t>
  </si>
  <si>
    <t>Max Nechydyuk</t>
  </si>
  <si>
    <t>21.39</t>
  </si>
  <si>
    <t>47.66</t>
  </si>
  <si>
    <t>1:42.72</t>
  </si>
  <si>
    <t>4:37.70</t>
  </si>
  <si>
    <t>55.25</t>
  </si>
  <si>
    <t>1:48.65</t>
  </si>
  <si>
    <t>Isaac Holtham</t>
  </si>
  <si>
    <t>21.31</t>
  </si>
  <si>
    <t>48.23</t>
  </si>
  <si>
    <t>1:46.19</t>
  </si>
  <si>
    <t>4:53.37</t>
  </si>
  <si>
    <t>50.59</t>
  </si>
  <si>
    <t>51.03</t>
  </si>
  <si>
    <t>1:51.04</t>
  </si>
  <si>
    <t>Ryan Chiu</t>
  </si>
  <si>
    <t>22.58</t>
  </si>
  <si>
    <t>1:48.88</t>
  </si>
  <si>
    <t>4:50.78</t>
  </si>
  <si>
    <t>1:00.07</t>
  </si>
  <si>
    <t>52.10</t>
  </si>
  <si>
    <t>Jack Bundy</t>
  </si>
  <si>
    <t>50.72</t>
  </si>
  <si>
    <t>1:48.27</t>
  </si>
  <si>
    <t>4:54.18</t>
  </si>
  <si>
    <t>2:11.37</t>
  </si>
  <si>
    <t>Richard Tang</t>
  </si>
  <si>
    <t>50.74</t>
  </si>
  <si>
    <t>1:49.43</t>
  </si>
  <si>
    <t>4:57.74</t>
  </si>
  <si>
    <t>58.85</t>
  </si>
  <si>
    <t>1:57.87</t>
  </si>
  <si>
    <t>Paarth Krishnatrey</t>
  </si>
  <si>
    <t>50.57</t>
  </si>
  <si>
    <t>4:49.37</t>
  </si>
  <si>
    <t>1:14.27</t>
  </si>
  <si>
    <t>Adan Bocian</t>
  </si>
  <si>
    <t>53.18</t>
  </si>
  <si>
    <t>1:59.12</t>
  </si>
  <si>
    <t>5:29.59</t>
  </si>
  <si>
    <t>1:01.18</t>
  </si>
  <si>
    <t>56.52</t>
  </si>
  <si>
    <t>2:03.23</t>
  </si>
  <si>
    <t>James Tjahjadi</t>
  </si>
  <si>
    <t>49.29</t>
  </si>
  <si>
    <t>1:49.54</t>
  </si>
  <si>
    <t>5:15.14</t>
  </si>
  <si>
    <t>Luke Branscom</t>
  </si>
  <si>
    <t>23.11</t>
  </si>
  <si>
    <t>2:01.40</t>
  </si>
  <si>
    <t>5:43.37</t>
  </si>
  <si>
    <t>1:01.92</t>
  </si>
  <si>
    <t>Nick Chilom</t>
  </si>
  <si>
    <t>24.00</t>
  </si>
  <si>
    <t>52.50</t>
  </si>
  <si>
    <t>5:28.12</t>
  </si>
  <si>
    <t>1:02.23</t>
  </si>
  <si>
    <t>2:07.19</t>
  </si>
  <si>
    <t>David Ivan</t>
  </si>
  <si>
    <t>22.82</t>
  </si>
  <si>
    <t>49.52</t>
  </si>
  <si>
    <t>5:24.57</t>
  </si>
  <si>
    <t>57.84</t>
  </si>
  <si>
    <t>54.36</t>
  </si>
  <si>
    <t>Jake Zhou</t>
  </si>
  <si>
    <t>1:52.41</t>
  </si>
  <si>
    <t>5:08.78</t>
  </si>
  <si>
    <t>1:06.20</t>
  </si>
  <si>
    <t>2:00.92</t>
  </si>
  <si>
    <t>Matviy Karachun</t>
  </si>
  <si>
    <t>23.17</t>
  </si>
  <si>
    <t>49.82</t>
  </si>
  <si>
    <t>1:48.87</t>
  </si>
  <si>
    <t>5:40.21</t>
  </si>
  <si>
    <t>Gavin Gary</t>
  </si>
  <si>
    <t>5:59.91</t>
  </si>
  <si>
    <t>1:01.63</t>
  </si>
  <si>
    <t>rohan sibal</t>
  </si>
  <si>
    <t>2:09.18</t>
  </si>
  <si>
    <t>1:10.81</t>
  </si>
  <si>
    <t>2:24.67</t>
  </si>
  <si>
    <t>Vince George</t>
  </si>
  <si>
    <t>24.65</t>
  </si>
  <si>
    <t>6:34.66</t>
  </si>
  <si>
    <t>Matthew Cai</t>
  </si>
  <si>
    <t>2:26.28</t>
  </si>
  <si>
    <t>1:03.61</t>
  </si>
  <si>
    <t>Josh Konopinski</t>
  </si>
  <si>
    <t>54.78</t>
  </si>
  <si>
    <t>Kunal Dubey</t>
  </si>
  <si>
    <t>2:10.26</t>
  </si>
  <si>
    <t>Jack Larson</t>
  </si>
  <si>
    <t>26.30</t>
  </si>
  <si>
    <t>2:06.87</t>
  </si>
  <si>
    <t>5:44.69</t>
  </si>
  <si>
    <t>1:03.36</t>
  </si>
  <si>
    <t>2:14.26</t>
  </si>
  <si>
    <t>Zihang Xiang</t>
  </si>
  <si>
    <t>2:15.32</t>
  </si>
  <si>
    <t>6:05.92</t>
  </si>
  <si>
    <t>1:09.09</t>
  </si>
  <si>
    <t>1:21.11</t>
  </si>
  <si>
    <t>1:16.75</t>
  </si>
  <si>
    <t>2:31.00</t>
  </si>
  <si>
    <t>Mark Li</t>
  </si>
  <si>
    <t>2:01.38</t>
  </si>
  <si>
    <t>1:16.46</t>
  </si>
  <si>
    <t>Sanat Patil</t>
  </si>
  <si>
    <t>2:35.49</t>
  </si>
  <si>
    <t>6:52.53</t>
  </si>
  <si>
    <t>1:18.64</t>
  </si>
  <si>
    <t>1:36.44</t>
  </si>
  <si>
    <t>2:58.24</t>
  </si>
  <si>
    <t>Alejandro Linan Hoeck</t>
  </si>
  <si>
    <t>58.14</t>
  </si>
  <si>
    <t>Cam Wood</t>
  </si>
  <si>
    <t>2:14.04</t>
  </si>
  <si>
    <t>5:51.26</t>
  </si>
  <si>
    <t>1:15.72</t>
  </si>
  <si>
    <t>1:03.21</t>
  </si>
  <si>
    <t>2:26.93</t>
  </si>
  <si>
    <t>Mahesh Padhi</t>
  </si>
  <si>
    <t>2:12.77</t>
  </si>
  <si>
    <t>6:02.39</t>
  </si>
  <si>
    <t>1:10.94</t>
  </si>
  <si>
    <t>2:20.26</t>
  </si>
  <si>
    <t>Finn Corning</t>
  </si>
  <si>
    <t>2:08.28</t>
  </si>
  <si>
    <t>6:00.46</t>
  </si>
  <si>
    <t>1:23.84</t>
  </si>
  <si>
    <t>1:08.00</t>
  </si>
  <si>
    <t>2:27.61</t>
  </si>
  <si>
    <t>James Gawlik</t>
  </si>
  <si>
    <t>2:41.02</t>
  </si>
  <si>
    <t>1:25.50</t>
  </si>
  <si>
    <t>1:35.52</t>
  </si>
  <si>
    <t>2:54.26</t>
  </si>
  <si>
    <t>Jacob Friedman</t>
  </si>
  <si>
    <t>Ryan Zandian</t>
  </si>
  <si>
    <t>Abhay Jassal</t>
  </si>
  <si>
    <t>6:39.11</t>
  </si>
  <si>
    <t>Arya Dave</t>
  </si>
  <si>
    <t>1:02.54</t>
  </si>
  <si>
    <t>2:33.75</t>
  </si>
  <si>
    <t>1:22.94</t>
  </si>
  <si>
    <t>1:30.88</t>
  </si>
  <si>
    <t>2:49.69</t>
  </si>
  <si>
    <t>Roman Boswell</t>
  </si>
  <si>
    <t>27.77</t>
  </si>
  <si>
    <t>2:21.57</t>
  </si>
  <si>
    <t>1:15.54</t>
  </si>
  <si>
    <t>1:49.07</t>
  </si>
  <si>
    <t>3:07.07</t>
  </si>
  <si>
    <t>Oliver Baer</t>
  </si>
  <si>
    <t>1:30.15</t>
  </si>
  <si>
    <t>2:51.43</t>
  </si>
  <si>
    <t>Kyle Chen</t>
  </si>
  <si>
    <t>2:23.32</t>
  </si>
  <si>
    <t>1:24.36</t>
  </si>
  <si>
    <t>2:38.83</t>
  </si>
  <si>
    <t>Ajith Vaeikuti</t>
  </si>
  <si>
    <t>30.82</t>
  </si>
  <si>
    <t>1:09.38</t>
  </si>
  <si>
    <t>1:25.31</t>
  </si>
  <si>
    <t>3:05.18</t>
  </si>
  <si>
    <t>Eliza Wallace</t>
  </si>
  <si>
    <t>5:07.84</t>
  </si>
  <si>
    <t>1:01.81</t>
  </si>
  <si>
    <t>2:03.64</t>
  </si>
  <si>
    <t>Aubrey Hull</t>
  </si>
  <si>
    <t>1:52.79</t>
  </si>
  <si>
    <t>5:14.08</t>
  </si>
  <si>
    <t>2:07.24</t>
  </si>
  <si>
    <t>Charlotte Eckert</t>
  </si>
  <si>
    <t>54.44</t>
  </si>
  <si>
    <t>1:55.76</t>
  </si>
  <si>
    <t>Olivia White</t>
  </si>
  <si>
    <t>55.64</t>
  </si>
  <si>
    <t>1:57.68</t>
  </si>
  <si>
    <t>5:18.50</t>
  </si>
  <si>
    <t>1:39.61</t>
  </si>
  <si>
    <t>2:19.38</t>
  </si>
  <si>
    <t>Ashley Xu</t>
  </si>
  <si>
    <t>26.41</t>
  </si>
  <si>
    <t>2:01.09</t>
  </si>
  <si>
    <t>5:28.01</t>
  </si>
  <si>
    <t>Jacqueline Smith</t>
  </si>
  <si>
    <t>2:02.94</t>
  </si>
  <si>
    <t>1:07.91</t>
  </si>
  <si>
    <t>1:03.52</t>
  </si>
  <si>
    <t>2:16.80</t>
  </si>
  <si>
    <t>Varvara Bakhankova</t>
  </si>
  <si>
    <t>23.53</t>
  </si>
  <si>
    <t>1:08.76</t>
  </si>
  <si>
    <t>Brooke Watne</t>
  </si>
  <si>
    <t>2:03.08</t>
  </si>
  <si>
    <t>5:47.59</t>
  </si>
  <si>
    <t>Ava Lieber</t>
  </si>
  <si>
    <t>2:08.73</t>
  </si>
  <si>
    <t>1:52.42</t>
  </si>
  <si>
    <t>A. J. Singh</t>
  </si>
  <si>
    <t>2:11.89</t>
  </si>
  <si>
    <t>6:10.10</t>
  </si>
  <si>
    <t>2:19.43</t>
  </si>
  <si>
    <t>Maddie Light</t>
  </si>
  <si>
    <t>2:07.25</t>
  </si>
  <si>
    <t>5:32.25</t>
  </si>
  <si>
    <t>Anna Lang</t>
  </si>
  <si>
    <t>2:06.55</t>
  </si>
  <si>
    <t>5:27.66</t>
  </si>
  <si>
    <t>2:28.46</t>
  </si>
  <si>
    <t>Michelle Ivan</t>
  </si>
  <si>
    <t>5:29.24</t>
  </si>
  <si>
    <t>1:06.74</t>
  </si>
  <si>
    <t>1:25.29</t>
  </si>
  <si>
    <t>1:09.27</t>
  </si>
  <si>
    <t>2:28.66</t>
  </si>
  <si>
    <t>Katie Gravender</t>
  </si>
  <si>
    <t>59.92</t>
  </si>
  <si>
    <t>2:10.59</t>
  </si>
  <si>
    <t>6:05.49</t>
  </si>
  <si>
    <t>1:20.71</t>
  </si>
  <si>
    <t>2:29.25</t>
  </si>
  <si>
    <t>Daryna Karachun</t>
  </si>
  <si>
    <t>1:08.34</t>
  </si>
  <si>
    <t>1:12.43</t>
  </si>
  <si>
    <t>Kate Atwood</t>
  </si>
  <si>
    <t>5:34.36</t>
  </si>
  <si>
    <t>Natalie Madrzykowski</t>
  </si>
  <si>
    <t>5:48.90</t>
  </si>
  <si>
    <t>1:09.31</t>
  </si>
  <si>
    <t>2:22.29</t>
  </si>
  <si>
    <t>Evelyn Tjahjadi</t>
  </si>
  <si>
    <t>27.78</t>
  </si>
  <si>
    <t>2:34.29</t>
  </si>
  <si>
    <t>7:25.62</t>
  </si>
  <si>
    <t>1:08.96</t>
  </si>
  <si>
    <t>1:31.42</t>
  </si>
  <si>
    <t>1:23.72</t>
  </si>
  <si>
    <t>2:51.00</t>
  </si>
  <si>
    <t>Audrey Cuddy</t>
  </si>
  <si>
    <t>2:21.23</t>
  </si>
  <si>
    <t>2:41.45</t>
  </si>
  <si>
    <t>Ninyee She</t>
  </si>
  <si>
    <t>29.07</t>
  </si>
  <si>
    <t>2:23.52</t>
  </si>
  <si>
    <t>6:20.16</t>
  </si>
  <si>
    <t>1:10.52</t>
  </si>
  <si>
    <t>1:25.68</t>
  </si>
  <si>
    <t>2:32.76</t>
  </si>
  <si>
    <t>Olivia Brentzel</t>
  </si>
  <si>
    <t>29.56</t>
  </si>
  <si>
    <t>2:26.83</t>
  </si>
  <si>
    <t>6:55.46</t>
  </si>
  <si>
    <t>1:16.31</t>
  </si>
  <si>
    <t>1:13.02</t>
  </si>
  <si>
    <t>2:42.82</t>
  </si>
  <si>
    <t>Lily Podrasky</t>
  </si>
  <si>
    <t>2:18.52</t>
  </si>
  <si>
    <t>1:30.97</t>
  </si>
  <si>
    <t>1:13.62</t>
  </si>
  <si>
    <t>2:38.60</t>
  </si>
  <si>
    <t>Mandela Butts</t>
  </si>
  <si>
    <t>1:00.71</t>
  </si>
  <si>
    <t>2:08.10</t>
  </si>
  <si>
    <t>5:50.93</t>
  </si>
  <si>
    <t>1:10.77</t>
  </si>
  <si>
    <t>2:34.94</t>
  </si>
  <si>
    <t>Hannah Morris</t>
  </si>
  <si>
    <t>2:19.10</t>
  </si>
  <si>
    <t>6:12.91</t>
  </si>
  <si>
    <t>1:23.54</t>
  </si>
  <si>
    <t>2:39.25</t>
  </si>
  <si>
    <t>Emma Larson</t>
  </si>
  <si>
    <t>2:15.50</t>
  </si>
  <si>
    <t>6:02.16</t>
  </si>
  <si>
    <t>1:21.16</t>
  </si>
  <si>
    <t>1:18.32</t>
  </si>
  <si>
    <t>2:39.75</t>
  </si>
  <si>
    <t>Ruhi Rungta</t>
  </si>
  <si>
    <t>6:07.11</t>
  </si>
  <si>
    <t>1:11.99</t>
  </si>
  <si>
    <t>1:12.44</t>
  </si>
  <si>
    <t>2:33.12</t>
  </si>
  <si>
    <t>Alyssa Zhou</t>
  </si>
  <si>
    <t>28.47</t>
  </si>
  <si>
    <t>2:40.48</t>
  </si>
  <si>
    <t>1:20.75</t>
  </si>
  <si>
    <t>2:45.16</t>
  </si>
  <si>
    <t>Aahana Girdhar</t>
  </si>
  <si>
    <t>29.87</t>
  </si>
  <si>
    <t>2:27.95</t>
  </si>
  <si>
    <t>1:13.71</t>
  </si>
  <si>
    <t>2:41.87</t>
  </si>
  <si>
    <t>Elizabeth Rachal</t>
  </si>
  <si>
    <t>1:08.35</t>
  </si>
  <si>
    <t>2:37.92</t>
  </si>
  <si>
    <t>7:08.31</t>
  </si>
  <si>
    <t>1:39.17</t>
  </si>
  <si>
    <t>2:55.37</t>
  </si>
  <si>
    <t>Nandini Swain</t>
  </si>
  <si>
    <t>30.49</t>
  </si>
  <si>
    <t>2:43.57</t>
  </si>
  <si>
    <t>3:00.83</t>
  </si>
  <si>
    <t>Brynn Market</t>
  </si>
  <si>
    <t>30.09</t>
  </si>
  <si>
    <t>1:28.04</t>
  </si>
  <si>
    <t>Lilian Song</t>
  </si>
  <si>
    <t>31.72</t>
  </si>
  <si>
    <t>1:11.43</t>
  </si>
  <si>
    <t>Nina Balawejder</t>
  </si>
  <si>
    <t>2:40.32</t>
  </si>
  <si>
    <t>1:40.79</t>
  </si>
  <si>
    <t>1:27.59</t>
  </si>
  <si>
    <t>Kaitlyn Ryder</t>
  </si>
  <si>
    <t>30.18</t>
  </si>
  <si>
    <t>6:23.83</t>
  </si>
  <si>
    <t>1:34.03</t>
  </si>
  <si>
    <t>1:13.16</t>
  </si>
  <si>
    <t>2:45.20</t>
  </si>
  <si>
    <t>Lexi Bower</t>
  </si>
  <si>
    <t>1:15.67</t>
  </si>
  <si>
    <t>1:41.16</t>
  </si>
  <si>
    <t>Pranathi Pasupuleti</t>
  </si>
  <si>
    <t>2:53.14</t>
  </si>
  <si>
    <t>1:23.42</t>
  </si>
  <si>
    <t>3:14.71</t>
  </si>
  <si>
    <t>Anjali Reddy</t>
  </si>
  <si>
    <t>33.03</t>
  </si>
  <si>
    <t>3:22.42</t>
  </si>
  <si>
    <t>1:20.31</t>
  </si>
  <si>
    <t>1:42.92</t>
  </si>
  <si>
    <t>1:44.40</t>
  </si>
  <si>
    <t>Katie Feathers</t>
  </si>
  <si>
    <t>30.20</t>
  </si>
  <si>
    <t>1:29.85</t>
  </si>
  <si>
    <t>1:47.69</t>
  </si>
  <si>
    <t>Mahi Mathur</t>
  </si>
  <si>
    <t>34.58</t>
  </si>
  <si>
    <t>1:15.77</t>
  </si>
  <si>
    <t>2:55.00</t>
  </si>
  <si>
    <t>1:26.16</t>
  </si>
  <si>
    <t>1:38.18</t>
  </si>
  <si>
    <t>3:17.90</t>
  </si>
  <si>
    <t>Olivia Kelly</t>
  </si>
  <si>
    <t>1:31.57</t>
  </si>
  <si>
    <t>Jocelyn Gaines</t>
  </si>
  <si>
    <t>45.74</t>
  </si>
  <si>
    <t>1:44.66</t>
  </si>
  <si>
    <t>2:04.54</t>
  </si>
  <si>
    <t>Costi Gaskey</t>
  </si>
  <si>
    <t>21.49</t>
  </si>
  <si>
    <t>West Cabarrus High School</t>
  </si>
  <si>
    <t>47.74</t>
  </si>
  <si>
    <t>1:49.41</t>
  </si>
  <si>
    <t>5:56.32</t>
  </si>
  <si>
    <t>1:59.00</t>
  </si>
  <si>
    <t>Vlad Roman</t>
  </si>
  <si>
    <t>55.48</t>
  </si>
  <si>
    <t>1:57.14</t>
  </si>
  <si>
    <t>5:10.85</t>
  </si>
  <si>
    <t>59.47</t>
  </si>
  <si>
    <t>1:15.71</t>
  </si>
  <si>
    <t>2:07.60</t>
  </si>
  <si>
    <t>Everett Michalski</t>
  </si>
  <si>
    <t>2:24.02</t>
  </si>
  <si>
    <t>6:20.56</t>
  </si>
  <si>
    <t>1:21.03</t>
  </si>
  <si>
    <t>1:10.50</t>
  </si>
  <si>
    <t>2:35.44</t>
  </si>
  <si>
    <t>Brodie McCartan</t>
  </si>
  <si>
    <t>2:11.44</t>
  </si>
  <si>
    <t>5:47.38</t>
  </si>
  <si>
    <t>2:16.78</t>
  </si>
  <si>
    <t>Michael Spokas</t>
  </si>
  <si>
    <t>27.60</t>
  </si>
  <si>
    <t>8:13.10</t>
  </si>
  <si>
    <t>2:29.54</t>
  </si>
  <si>
    <t>Luke Dolan</t>
  </si>
  <si>
    <t>2:05.75</t>
  </si>
  <si>
    <t>5:36.80</t>
  </si>
  <si>
    <t>1:05.24</t>
  </si>
  <si>
    <t>2:21.92</t>
  </si>
  <si>
    <t>Evan Lazarus</t>
  </si>
  <si>
    <t>1:22.37</t>
  </si>
  <si>
    <t>1:20.59</t>
  </si>
  <si>
    <t>2:44.85</t>
  </si>
  <si>
    <t>Ryan Shotts</t>
  </si>
  <si>
    <t>2:17.28</t>
  </si>
  <si>
    <t>7:14.26</t>
  </si>
  <si>
    <t>1:24.01</t>
  </si>
  <si>
    <t>William Hinson</t>
  </si>
  <si>
    <t>2:20.89</t>
  </si>
  <si>
    <t>6:54.12</t>
  </si>
  <si>
    <t>Ethan Stiffel</t>
  </si>
  <si>
    <t>2:31.10</t>
  </si>
  <si>
    <t>4:18.82</t>
  </si>
  <si>
    <t>James Leppert</t>
  </si>
  <si>
    <t>1:03.71</t>
  </si>
  <si>
    <t>2:48.88</t>
  </si>
  <si>
    <t>Charlie Caune</t>
  </si>
  <si>
    <t>2:30.22</t>
  </si>
  <si>
    <t>1:19.64</t>
  </si>
  <si>
    <t>Alex Le</t>
  </si>
  <si>
    <t>2:36.94</t>
  </si>
  <si>
    <t>7:38.00</t>
  </si>
  <si>
    <t>1:37.08</t>
  </si>
  <si>
    <t>1:40.81</t>
  </si>
  <si>
    <t>3:01.17</t>
  </si>
  <si>
    <t>Borjah Beke</t>
  </si>
  <si>
    <t>1:29.77</t>
  </si>
  <si>
    <t>1:21.70</t>
  </si>
  <si>
    <t>Isaac Gourley</t>
  </si>
  <si>
    <t>1:03.95</t>
  </si>
  <si>
    <t>2:22.76</t>
  </si>
  <si>
    <t>7:35.92</t>
  </si>
  <si>
    <t>1:12.75</t>
  </si>
  <si>
    <t>Ethan Rushing</t>
  </si>
  <si>
    <t>2:34.49</t>
  </si>
  <si>
    <t>6:46.73</t>
  </si>
  <si>
    <t>1:17.18</t>
  </si>
  <si>
    <t>1:34.79</t>
  </si>
  <si>
    <t>2:50.46</t>
  </si>
  <si>
    <t>Maxwell Gould</t>
  </si>
  <si>
    <t>30.88</t>
  </si>
  <si>
    <t>1:12.62</t>
  </si>
  <si>
    <t>2:36.76</t>
  </si>
  <si>
    <t>7:15.45</t>
  </si>
  <si>
    <t>1:28.16</t>
  </si>
  <si>
    <t>1:23.24</t>
  </si>
  <si>
    <t>Patrick Shotts</t>
  </si>
  <si>
    <t>29.50</t>
  </si>
  <si>
    <t>1:31.11</t>
  </si>
  <si>
    <t>3:10.28</t>
  </si>
  <si>
    <t>Joshua Bravo</t>
  </si>
  <si>
    <t>33.31</t>
  </si>
  <si>
    <t>1:19.61</t>
  </si>
  <si>
    <t>1:30.36</t>
  </si>
  <si>
    <t>Nicolas Toney</t>
  </si>
  <si>
    <t>1:21.49</t>
  </si>
  <si>
    <t>1:36.67</t>
  </si>
  <si>
    <t>Noah Etayo</t>
  </si>
  <si>
    <t>1:22.48</t>
  </si>
  <si>
    <t>Karlos Ruiz</t>
  </si>
  <si>
    <t>34.05</t>
  </si>
  <si>
    <t>Victor Moreno</t>
  </si>
  <si>
    <t>36.69</t>
  </si>
  <si>
    <t>1:21.56</t>
  </si>
  <si>
    <t>Stefano Gomila</t>
  </si>
  <si>
    <t>36.91</t>
  </si>
  <si>
    <t>1:30.51</t>
  </si>
  <si>
    <t>2:00.87</t>
  </si>
  <si>
    <t>Laura Rinker</t>
  </si>
  <si>
    <t>57.24</t>
  </si>
  <si>
    <t>1:57.63</t>
  </si>
  <si>
    <t>5:16.52</t>
  </si>
  <si>
    <t>1:01.84</t>
  </si>
  <si>
    <t>2:14.84</t>
  </si>
  <si>
    <t>Ellison Nicely</t>
  </si>
  <si>
    <t>26.54</t>
  </si>
  <si>
    <t>1:15.18</t>
  </si>
  <si>
    <t>1:35.95</t>
  </si>
  <si>
    <t>1:23.05</t>
  </si>
  <si>
    <t>2:44.46</t>
  </si>
  <si>
    <t>Bre Michalski</t>
  </si>
  <si>
    <t>56.82</t>
  </si>
  <si>
    <t>2:05.53</t>
  </si>
  <si>
    <t>6:17.87</t>
  </si>
  <si>
    <t>1:29.24</t>
  </si>
  <si>
    <t>1:03.65</t>
  </si>
  <si>
    <t>Scarlett Haberacker</t>
  </si>
  <si>
    <t>2:22.02</t>
  </si>
  <si>
    <t>6:38.37</t>
  </si>
  <si>
    <t>2:39.54</t>
  </si>
  <si>
    <t>Laney Brinson</t>
  </si>
  <si>
    <t>2:20.13</t>
  </si>
  <si>
    <t>1:28.12</t>
  </si>
  <si>
    <t>1:12.48</t>
  </si>
  <si>
    <t>2:38.93</t>
  </si>
  <si>
    <t>Alaina Hudgens</t>
  </si>
  <si>
    <t>1:13.28</t>
  </si>
  <si>
    <t>1:27.10</t>
  </si>
  <si>
    <t>3:13.85</t>
  </si>
  <si>
    <t>Madeline Newhouse</t>
  </si>
  <si>
    <t>28.96</t>
  </si>
  <si>
    <t>2:29.30</t>
  </si>
  <si>
    <t>6:50.47</t>
  </si>
  <si>
    <t>1:28.21</t>
  </si>
  <si>
    <t>Aleigha Shotts</t>
  </si>
  <si>
    <t>30.07</t>
  </si>
  <si>
    <t>7:13.70</t>
  </si>
  <si>
    <t>1:19.80</t>
  </si>
  <si>
    <t>1:27.65</t>
  </si>
  <si>
    <t>2:52.40</t>
  </si>
  <si>
    <t>Makenna Sherwood</t>
  </si>
  <si>
    <t>31.61</t>
  </si>
  <si>
    <t>6:40.63</t>
  </si>
  <si>
    <t>1:31.94</t>
  </si>
  <si>
    <t>Jolette Rivera</t>
  </si>
  <si>
    <t>31.36</t>
  </si>
  <si>
    <t>3:03.37</t>
  </si>
  <si>
    <t>7:27.53</t>
  </si>
  <si>
    <t>1:22.18</t>
  </si>
  <si>
    <t>1:40.60</t>
  </si>
  <si>
    <t>3:02.02</t>
  </si>
  <si>
    <t>Samantha Harper</t>
  </si>
  <si>
    <t>35.82</t>
  </si>
  <si>
    <t>3:15.30</t>
  </si>
  <si>
    <t>1:31.66</t>
  </si>
  <si>
    <t>Emmaline Bryant</t>
  </si>
  <si>
    <t>32.49</t>
  </si>
  <si>
    <t>1:15.62</t>
  </si>
  <si>
    <t>2:56.99</t>
  </si>
  <si>
    <t>1:33.70</t>
  </si>
  <si>
    <t>Kennedy Harper</t>
  </si>
  <si>
    <t>1:13.64</t>
  </si>
  <si>
    <t>2:53.30</t>
  </si>
  <si>
    <t>8:17.73</t>
  </si>
  <si>
    <t>1:30.39</t>
  </si>
  <si>
    <t>1:45.42</t>
  </si>
  <si>
    <t>Chloe Shanks</t>
  </si>
  <si>
    <t>31.56</t>
  </si>
  <si>
    <t>1:29.73</t>
  </si>
  <si>
    <t>1:32.16</t>
  </si>
  <si>
    <t>1:33.13</t>
  </si>
  <si>
    <t>1:26.68</t>
  </si>
  <si>
    <t>3:11.86</t>
  </si>
  <si>
    <t>Gia Bravo</t>
  </si>
  <si>
    <t>1:21.87</t>
  </si>
  <si>
    <t>3:03.53</t>
  </si>
  <si>
    <t>8:44.27</t>
  </si>
  <si>
    <t>1:29.28</t>
  </si>
  <si>
    <t>Natalie Charles</t>
  </si>
  <si>
    <t>32.71</t>
  </si>
  <si>
    <t>1:21.29</t>
  </si>
  <si>
    <t>2:57.69</t>
  </si>
  <si>
    <t>Amanda King</t>
  </si>
  <si>
    <t>3:09.34</t>
  </si>
  <si>
    <t>1:32.23</t>
  </si>
  <si>
    <t>Isabella Espinal</t>
  </si>
  <si>
    <t>34.51</t>
  </si>
  <si>
    <t>1:36.79</t>
  </si>
  <si>
    <t>Amia Belman</t>
  </si>
  <si>
    <t>37.63</t>
  </si>
  <si>
    <t>1:33.50</t>
  </si>
  <si>
    <t>Amaia Belman</t>
  </si>
  <si>
    <t>37.98</t>
  </si>
  <si>
    <t>1:32.29</t>
  </si>
  <si>
    <t>Jackson Scheiber</t>
  </si>
  <si>
    <t>22.07</t>
  </si>
  <si>
    <t>Athens Drive High School</t>
  </si>
  <si>
    <t>4:30.58</t>
  </si>
  <si>
    <t>Cooper Beebe</t>
  </si>
  <si>
    <t>22.59</t>
  </si>
  <si>
    <t>1:44.06</t>
  </si>
  <si>
    <t>4:39.17</t>
  </si>
  <si>
    <t>2:05.63</t>
  </si>
  <si>
    <t>Matt Hutchins</t>
  </si>
  <si>
    <t>22.38</t>
  </si>
  <si>
    <t>1:53.17</t>
  </si>
  <si>
    <t>5:45.68</t>
  </si>
  <si>
    <t>52.65</t>
  </si>
  <si>
    <t>2:11.71</t>
  </si>
  <si>
    <t>Jack Barnes</t>
  </si>
  <si>
    <t>49.32</t>
  </si>
  <si>
    <t>1:50.20</t>
  </si>
  <si>
    <t>4:57.90</t>
  </si>
  <si>
    <t>1:00.57</t>
  </si>
  <si>
    <t>56.33</t>
  </si>
  <si>
    <t>Lucas Johnson</t>
  </si>
  <si>
    <t>51.49</t>
  </si>
  <si>
    <t>1:54.58</t>
  </si>
  <si>
    <t>5:09.81</t>
  </si>
  <si>
    <t>56.53</t>
  </si>
  <si>
    <t>1:07.29</t>
  </si>
  <si>
    <t>2:11.31</t>
  </si>
  <si>
    <t>Redding Thomas</t>
  </si>
  <si>
    <t>24.31</t>
  </si>
  <si>
    <t>2:00.25</t>
  </si>
  <si>
    <t>5:17.12</t>
  </si>
  <si>
    <t>1:01.80</t>
  </si>
  <si>
    <t>1:24.02</t>
  </si>
  <si>
    <t>2:23.85</t>
  </si>
  <si>
    <t>Luke Haltom</t>
  </si>
  <si>
    <t>Sebastian Barrios</t>
  </si>
  <si>
    <t>25.36</t>
  </si>
  <si>
    <t>55.07</t>
  </si>
  <si>
    <t>5:26.74</t>
  </si>
  <si>
    <t>1:04.34</t>
  </si>
  <si>
    <t>Matt Lu</t>
  </si>
  <si>
    <t>24.22</t>
  </si>
  <si>
    <t>54.37</t>
  </si>
  <si>
    <t>2:13.29</t>
  </si>
  <si>
    <t>5:56.37</t>
  </si>
  <si>
    <t>1:11.49</t>
  </si>
  <si>
    <t>2:21.73</t>
  </si>
  <si>
    <t>Nolan Beebe</t>
  </si>
  <si>
    <t>5:17.32</t>
  </si>
  <si>
    <t>1:17.33</t>
  </si>
  <si>
    <t>2:15.94</t>
  </si>
  <si>
    <t>Ryan Ashrafi</t>
  </si>
  <si>
    <t>6:04.84</t>
  </si>
  <si>
    <t>1:14.63</t>
  </si>
  <si>
    <t>1:11.30</t>
  </si>
  <si>
    <t>Maxwell Haugh</t>
  </si>
  <si>
    <t>2:17.92</t>
  </si>
  <si>
    <t>6:45.02</t>
  </si>
  <si>
    <t>1:10.03</t>
  </si>
  <si>
    <t>1:44.49</t>
  </si>
  <si>
    <t>3:06.95</t>
  </si>
  <si>
    <t>Marc Evilevitch</t>
  </si>
  <si>
    <t>1:01.01</t>
  </si>
  <si>
    <t>2:30.93</t>
  </si>
  <si>
    <t>1:18.73</t>
  </si>
  <si>
    <t>2:40.94</t>
  </si>
  <si>
    <t>Markus Smith</t>
  </si>
  <si>
    <t>6:52.92</t>
  </si>
  <si>
    <t>Nolan McInnis</t>
  </si>
  <si>
    <t>2:20.18</t>
  </si>
  <si>
    <t>1:40.22</t>
  </si>
  <si>
    <t>2:43.29</t>
  </si>
  <si>
    <t>Jackson Jones-Sclater</t>
  </si>
  <si>
    <t>2:26.57</t>
  </si>
  <si>
    <t>Ryan Hartmere</t>
  </si>
  <si>
    <t>2:17.00</t>
  </si>
  <si>
    <t>6:33.07</t>
  </si>
  <si>
    <t>Garrett Frasure</t>
  </si>
  <si>
    <t>1:15.97</t>
  </si>
  <si>
    <t>Liam McElhannon</t>
  </si>
  <si>
    <t>6:42.50</t>
  </si>
  <si>
    <t>1:50.94</t>
  </si>
  <si>
    <t>3:11.32</t>
  </si>
  <si>
    <t>William Frasure</t>
  </si>
  <si>
    <t>2:22.47</t>
  </si>
  <si>
    <t>Bobby Underwood</t>
  </si>
  <si>
    <t>1:08.06</t>
  </si>
  <si>
    <t>3:00.91</t>
  </si>
  <si>
    <t>Blythe Holloway</t>
  </si>
  <si>
    <t>2:06.34</t>
  </si>
  <si>
    <t>Lindsay Grant</t>
  </si>
  <si>
    <t>24.57</t>
  </si>
  <si>
    <t>1:58.16</t>
  </si>
  <si>
    <t>5:27.72</t>
  </si>
  <si>
    <t>1:01.04</t>
  </si>
  <si>
    <t>2:15.04</t>
  </si>
  <si>
    <t>Maris Miller</t>
  </si>
  <si>
    <t>2:04.22</t>
  </si>
  <si>
    <t>5:18.35</t>
  </si>
  <si>
    <t>1:13.23</t>
  </si>
  <si>
    <t>2:20.43</t>
  </si>
  <si>
    <t>Andie Ko</t>
  </si>
  <si>
    <t>2:08.33</t>
  </si>
  <si>
    <t>5:35.84</t>
  </si>
  <si>
    <t>2:14.21</t>
  </si>
  <si>
    <t>Nora Richards</t>
  </si>
  <si>
    <t>1:59.34</t>
  </si>
  <si>
    <t>5:19.47</t>
  </si>
  <si>
    <t>1:01.31</t>
  </si>
  <si>
    <t>1:22.39</t>
  </si>
  <si>
    <t>Jackie Haxholdt</t>
  </si>
  <si>
    <t>6:08.10</t>
  </si>
  <si>
    <t>1:04.10</t>
  </si>
  <si>
    <t>1:14.74</t>
  </si>
  <si>
    <t>2:28.00</t>
  </si>
  <si>
    <t>Kaiya Poole</t>
  </si>
  <si>
    <t>1:00.17</t>
  </si>
  <si>
    <t>2:10.37</t>
  </si>
  <si>
    <t>5:44.62</t>
  </si>
  <si>
    <t>1:10.42</t>
  </si>
  <si>
    <t>2:30.07</t>
  </si>
  <si>
    <t>Gracie Ward</t>
  </si>
  <si>
    <t>5:38.78</t>
  </si>
  <si>
    <t>1:03.63</t>
  </si>
  <si>
    <t>2:21.86</t>
  </si>
  <si>
    <t>Caroline Barnes</t>
  </si>
  <si>
    <t>26.94</t>
  </si>
  <si>
    <t>2:11.64</t>
  </si>
  <si>
    <t>6:09.46</t>
  </si>
  <si>
    <t>2:31.90</t>
  </si>
  <si>
    <t>Gabrielle Amodei</t>
  </si>
  <si>
    <t>2:08.15</t>
  </si>
  <si>
    <t>5:54.60</t>
  </si>
  <si>
    <t>1:19.15</t>
  </si>
  <si>
    <t>2:35.15</t>
  </si>
  <si>
    <t>Diya Devarajan</t>
  </si>
  <si>
    <t>2:26.09</t>
  </si>
  <si>
    <t>6:36.17</t>
  </si>
  <si>
    <t>1:13.17</t>
  </si>
  <si>
    <t>1:23.53</t>
  </si>
  <si>
    <t>1:18.33</t>
  </si>
  <si>
    <t>2:43.75</t>
  </si>
  <si>
    <t>Alice Ko</t>
  </si>
  <si>
    <t>7:28.05</t>
  </si>
  <si>
    <t>2:47.43</t>
  </si>
  <si>
    <t>Addison Johnson</t>
  </si>
  <si>
    <t>6:13.05</t>
  </si>
  <si>
    <t>1:11.84</t>
  </si>
  <si>
    <t>1:07.17</t>
  </si>
  <si>
    <t>Erin Walton</t>
  </si>
  <si>
    <t>30.46</t>
  </si>
  <si>
    <t>1:10.62</t>
  </si>
  <si>
    <t>2:41.36</t>
  </si>
  <si>
    <t>7:16.05</t>
  </si>
  <si>
    <t>1:32.50</t>
  </si>
  <si>
    <t>1:27.79</t>
  </si>
  <si>
    <t>Anna Luebke</t>
  </si>
  <si>
    <t>3:11.87</t>
  </si>
  <si>
    <t>1:30.50</t>
  </si>
  <si>
    <t>1:28.49</t>
  </si>
  <si>
    <t>3:00.86</t>
  </si>
  <si>
    <t>Rebeca Ospina</t>
  </si>
  <si>
    <t>32.30</t>
  </si>
  <si>
    <t>2:44.81</t>
  </si>
  <si>
    <t>1:37.68</t>
  </si>
  <si>
    <t>1:33.47</t>
  </si>
  <si>
    <t>CarlyAnn Underwood</t>
  </si>
  <si>
    <t>30.78</t>
  </si>
  <si>
    <t>1:10.98</t>
  </si>
  <si>
    <t>2:39.01</t>
  </si>
  <si>
    <t>7:15.79</t>
  </si>
  <si>
    <t>1:46.24</t>
  </si>
  <si>
    <t>Anvi Shelke</t>
  </si>
  <si>
    <t>32.29</t>
  </si>
  <si>
    <t>1:50.36</t>
  </si>
  <si>
    <t>Manar Bouleqcha</t>
  </si>
  <si>
    <t>32.87</t>
  </si>
  <si>
    <t>2:53.90</t>
  </si>
  <si>
    <t>Cameron Bucci</t>
  </si>
  <si>
    <t>Myers Park High School</t>
  </si>
  <si>
    <t>46.12</t>
  </si>
  <si>
    <t>1:45.15</t>
  </si>
  <si>
    <t>4:47.45</t>
  </si>
  <si>
    <t>51.11</t>
  </si>
  <si>
    <t>1:56.93</t>
  </si>
  <si>
    <t>Hil Lindsay</t>
  </si>
  <si>
    <t>21.42</t>
  </si>
  <si>
    <t>46.33</t>
  </si>
  <si>
    <t>1:42.68</t>
  </si>
  <si>
    <t>4:47.91</t>
  </si>
  <si>
    <t>1:01.06</t>
  </si>
  <si>
    <t>50.42</t>
  </si>
  <si>
    <t>1:54.67</t>
  </si>
  <si>
    <t>Nolan Schear</t>
  </si>
  <si>
    <t>1:47.89</t>
  </si>
  <si>
    <t>5:04.24</t>
  </si>
  <si>
    <t>1:07.51</t>
  </si>
  <si>
    <t>2:05.04</t>
  </si>
  <si>
    <t>William Hager</t>
  </si>
  <si>
    <t>1:46.84</t>
  </si>
  <si>
    <t>4:45.50</t>
  </si>
  <si>
    <t>1:14.09</t>
  </si>
  <si>
    <t>2:06.19</t>
  </si>
  <si>
    <t>Nathan Hohnbaum</t>
  </si>
  <si>
    <t>1:51.06</t>
  </si>
  <si>
    <t>5:13.99</t>
  </si>
  <si>
    <t>55.16</t>
  </si>
  <si>
    <t>1:05.73</t>
  </si>
  <si>
    <t>52.80</t>
  </si>
  <si>
    <t>2:02.91</t>
  </si>
  <si>
    <t>Veer Puri</t>
  </si>
  <si>
    <t>52.01</t>
  </si>
  <si>
    <t>1:51.39</t>
  </si>
  <si>
    <t>4:59.39</t>
  </si>
  <si>
    <t>56.76</t>
  </si>
  <si>
    <t>1:09.95</t>
  </si>
  <si>
    <t>2:10.52</t>
  </si>
  <si>
    <t>Peter Cassidy</t>
  </si>
  <si>
    <t>50.52</t>
  </si>
  <si>
    <t>1:51.19</t>
  </si>
  <si>
    <t>4:52.64</t>
  </si>
  <si>
    <t>1:11.71</t>
  </si>
  <si>
    <t>1:08.60</t>
  </si>
  <si>
    <t>54.95</t>
  </si>
  <si>
    <t>2:10.78</t>
  </si>
  <si>
    <t>Logan Chow</t>
  </si>
  <si>
    <t>22.93</t>
  </si>
  <si>
    <t>1:52.02</t>
  </si>
  <si>
    <t>5:16.32</t>
  </si>
  <si>
    <t>53.78</t>
  </si>
  <si>
    <t>Jack Martin</t>
  </si>
  <si>
    <t>22.85</t>
  </si>
  <si>
    <t>1:55.23</t>
  </si>
  <si>
    <t>5:18.51</t>
  </si>
  <si>
    <t>57.61</t>
  </si>
  <si>
    <t>2:08.74</t>
  </si>
  <si>
    <t>Austin Yang</t>
  </si>
  <si>
    <t>2:04.23</t>
  </si>
  <si>
    <t>5:33.49</t>
  </si>
  <si>
    <t>1:03.79</t>
  </si>
  <si>
    <t>1:00.67</t>
  </si>
  <si>
    <t>50.93</t>
  </si>
  <si>
    <t>Danny Guenther</t>
  </si>
  <si>
    <t>23.12</t>
  </si>
  <si>
    <t>50.15</t>
  </si>
  <si>
    <t>1:47.95</t>
  </si>
  <si>
    <t>4:55.64</t>
  </si>
  <si>
    <t>2:13.83</t>
  </si>
  <si>
    <t>Jed Ferry</t>
  </si>
  <si>
    <t>1:53.88</t>
  </si>
  <si>
    <t>5:11.82</t>
  </si>
  <si>
    <t>1:06.29</t>
  </si>
  <si>
    <t>2:16.09</t>
  </si>
  <si>
    <t>Charlie Pedroli</t>
  </si>
  <si>
    <t>5:47.87</t>
  </si>
  <si>
    <t>1:04.46</t>
  </si>
  <si>
    <t>55.92</t>
  </si>
  <si>
    <t>2:14.78</t>
  </si>
  <si>
    <t>Veer Varun</t>
  </si>
  <si>
    <t>5:12.52</t>
  </si>
  <si>
    <t>Gardner Gannon</t>
  </si>
  <si>
    <t>25.77</t>
  </si>
  <si>
    <t>54.35</t>
  </si>
  <si>
    <t>1:57.89</t>
  </si>
  <si>
    <t>5:13.14</t>
  </si>
  <si>
    <t>William Roper</t>
  </si>
  <si>
    <t>5:42.90</t>
  </si>
  <si>
    <t>1:02.80</t>
  </si>
  <si>
    <t>Kieran McWilliams</t>
  </si>
  <si>
    <t>24.29</t>
  </si>
  <si>
    <t>5:23.26</t>
  </si>
  <si>
    <t>1:00.38</t>
  </si>
  <si>
    <t>1:15.94</t>
  </si>
  <si>
    <t>2:17.12</t>
  </si>
  <si>
    <t>Jack Kuhn</t>
  </si>
  <si>
    <t>2:02.45</t>
  </si>
  <si>
    <t>5:40.78</t>
  </si>
  <si>
    <t>Jack Rublewski</t>
  </si>
  <si>
    <t>24.95</t>
  </si>
  <si>
    <t>54.18</t>
  </si>
  <si>
    <t>2:00.13</t>
  </si>
  <si>
    <t>5:31.19</t>
  </si>
  <si>
    <t>1:07.72</t>
  </si>
  <si>
    <t>2:18.02</t>
  </si>
  <si>
    <t>Brooks Modesitt</t>
  </si>
  <si>
    <t>7:16.50</t>
  </si>
  <si>
    <t>2:44.25</t>
  </si>
  <si>
    <t>Timothee Pellegrino</t>
  </si>
  <si>
    <t>6:25.27</t>
  </si>
  <si>
    <t>Evan Baughman</t>
  </si>
  <si>
    <t>6:39.48</t>
  </si>
  <si>
    <t>2:43.17</t>
  </si>
  <si>
    <t>Tarun Yavagal</t>
  </si>
  <si>
    <t>1:14.25</t>
  </si>
  <si>
    <t>Austin Haenni</t>
  </si>
  <si>
    <t>26.73</t>
  </si>
  <si>
    <t>7:03.75</t>
  </si>
  <si>
    <t>1:26.47</t>
  </si>
  <si>
    <t>1:10.16</t>
  </si>
  <si>
    <t>Jack Cooley</t>
  </si>
  <si>
    <t>6:27.82</t>
  </si>
  <si>
    <t>1:24.81</t>
  </si>
  <si>
    <t>2:47.26</t>
  </si>
  <si>
    <t>Max VanDyke</t>
  </si>
  <si>
    <t>2:22.88</t>
  </si>
  <si>
    <t>6:36.54</t>
  </si>
  <si>
    <t>2:50.40</t>
  </si>
  <si>
    <t>Jake Wardlaw</t>
  </si>
  <si>
    <t>27.58</t>
  </si>
  <si>
    <t>2:35.36</t>
  </si>
  <si>
    <t>7:02.12</t>
  </si>
  <si>
    <t>1:37.16</t>
  </si>
  <si>
    <t>Everett Benchich</t>
  </si>
  <si>
    <t>28.11</t>
  </si>
  <si>
    <t>1:23.95</t>
  </si>
  <si>
    <t>Deane Hunt</t>
  </si>
  <si>
    <t>1:21.85</t>
  </si>
  <si>
    <t>1:31.54</t>
  </si>
  <si>
    <t>Michael Cantey</t>
  </si>
  <si>
    <t>28.90</t>
  </si>
  <si>
    <t>1:08.86</t>
  </si>
  <si>
    <t>1:26.09</t>
  </si>
  <si>
    <t>Caleb Galbraith</t>
  </si>
  <si>
    <t>1:07.67</t>
  </si>
  <si>
    <t>2:44.19</t>
  </si>
  <si>
    <t>Ben Watson</t>
  </si>
  <si>
    <t>28.93</t>
  </si>
  <si>
    <t>1:24.16</t>
  </si>
  <si>
    <t>Will Shawver</t>
  </si>
  <si>
    <t>1:07.26</t>
  </si>
  <si>
    <t>2:29.73</t>
  </si>
  <si>
    <t>7:10.43</t>
  </si>
  <si>
    <t>1:23.09</t>
  </si>
  <si>
    <t>1:28.80</t>
  </si>
  <si>
    <t>2:57.15</t>
  </si>
  <si>
    <t>Peter Cane</t>
  </si>
  <si>
    <t>30.80</t>
  </si>
  <si>
    <t>1:09.87</t>
  </si>
  <si>
    <t>1:16.66</t>
  </si>
  <si>
    <t>1:33.91</t>
  </si>
  <si>
    <t>Michael Lu</t>
  </si>
  <si>
    <t>31.96</t>
  </si>
  <si>
    <t>1:12.21</t>
  </si>
  <si>
    <t>Avery Klamfoth</t>
  </si>
  <si>
    <t>23.73</t>
  </si>
  <si>
    <t>1:51.43</t>
  </si>
  <si>
    <t>5:01.47</t>
  </si>
  <si>
    <t>Sofia Plaza</t>
  </si>
  <si>
    <t>52.15</t>
  </si>
  <si>
    <t>1:56.48</t>
  </si>
  <si>
    <t>5:04.27</t>
  </si>
  <si>
    <t>1:59.78</t>
  </si>
  <si>
    <t>Kayman Neal</t>
  </si>
  <si>
    <t>1:51.16</t>
  </si>
  <si>
    <t>5:14.33</t>
  </si>
  <si>
    <t>54.24</t>
  </si>
  <si>
    <t>54.56</t>
  </si>
  <si>
    <t>2:03.76</t>
  </si>
  <si>
    <t>Kate Guenther</t>
  </si>
  <si>
    <t>1:49.58</t>
  </si>
  <si>
    <t>4:56.74</t>
  </si>
  <si>
    <t>2:03.40</t>
  </si>
  <si>
    <t>Grace Tuchi</t>
  </si>
  <si>
    <t>1:53.18</t>
  </si>
  <si>
    <t>5:11.23</t>
  </si>
  <si>
    <t>2:04.32</t>
  </si>
  <si>
    <t>Julia Pou</t>
  </si>
  <si>
    <t>5:33.29</t>
  </si>
  <si>
    <t>1:08.88</t>
  </si>
  <si>
    <t>2:06.02</t>
  </si>
  <si>
    <t>Mary Drummond</t>
  </si>
  <si>
    <t>1:55.42</t>
  </si>
  <si>
    <t>5:12.85</t>
  </si>
  <si>
    <t>2:10.68</t>
  </si>
  <si>
    <t>lanie holden</t>
  </si>
  <si>
    <t>24.64</t>
  </si>
  <si>
    <t>53.80</t>
  </si>
  <si>
    <t>5:26.33</t>
  </si>
  <si>
    <t>2:12.13</t>
  </si>
  <si>
    <t>allison repella</t>
  </si>
  <si>
    <t>5:23.01</t>
  </si>
  <si>
    <t>58.10</t>
  </si>
  <si>
    <t>2:11.67</t>
  </si>
  <si>
    <t>Marin Schelble</t>
  </si>
  <si>
    <t>5:45.04</t>
  </si>
  <si>
    <t>Bronwyn Bartis</t>
  </si>
  <si>
    <t>1:58.59</t>
  </si>
  <si>
    <t>5:17.70</t>
  </si>
  <si>
    <t>1:09.81</t>
  </si>
  <si>
    <t>2:12.27</t>
  </si>
  <si>
    <t>Ainsley Holden</t>
  </si>
  <si>
    <t>25.38</t>
  </si>
  <si>
    <t>2:01.76</t>
  </si>
  <si>
    <t>5:26.03</t>
  </si>
  <si>
    <t>1:02.42</t>
  </si>
  <si>
    <t>1:18.31</t>
  </si>
  <si>
    <t>57.66</t>
  </si>
  <si>
    <t>2:16.06</t>
  </si>
  <si>
    <t>Hannah Aghjayan</t>
  </si>
  <si>
    <t>2:00.76</t>
  </si>
  <si>
    <t>5:54.78</t>
  </si>
  <si>
    <t>2:18.47</t>
  </si>
  <si>
    <t>Taylor Weaver</t>
  </si>
  <si>
    <t>1:59.77</t>
  </si>
  <si>
    <t>5:31.60</t>
  </si>
  <si>
    <t>2:15.20</t>
  </si>
  <si>
    <t>Whitney Austin</t>
  </si>
  <si>
    <t>2:04.89</t>
  </si>
  <si>
    <t>5:39.10</t>
  </si>
  <si>
    <t>58.26</t>
  </si>
  <si>
    <t>2:14.71</t>
  </si>
  <si>
    <t>Claire Johnson</t>
  </si>
  <si>
    <t>1:54.51</t>
  </si>
  <si>
    <t>5:04.34</t>
  </si>
  <si>
    <t>1:14.91</t>
  </si>
  <si>
    <t>2:09.04</t>
  </si>
  <si>
    <t>Gianna Miltenberger</t>
  </si>
  <si>
    <t>26.24</t>
  </si>
  <si>
    <t>56.88</t>
  </si>
  <si>
    <t>2:04.53</t>
  </si>
  <si>
    <t>5:50.56</t>
  </si>
  <si>
    <t>2:21.05</t>
  </si>
  <si>
    <t>Smith Berkeley</t>
  </si>
  <si>
    <t>1:07.21</t>
  </si>
  <si>
    <t>Mallory Holden</t>
  </si>
  <si>
    <t>26.61</t>
  </si>
  <si>
    <t>5:33.72</t>
  </si>
  <si>
    <t>1:07.71</t>
  </si>
  <si>
    <t>1:08.05</t>
  </si>
  <si>
    <t>1:11.85</t>
  </si>
  <si>
    <t>2:21.00</t>
  </si>
  <si>
    <t>Sally Smith</t>
  </si>
  <si>
    <t>2:00.55</t>
  </si>
  <si>
    <t>5:22.90</t>
  </si>
  <si>
    <t>Elanor Haviland</t>
  </si>
  <si>
    <t>Addison Berkeley</t>
  </si>
  <si>
    <t>27.73</t>
  </si>
  <si>
    <t>2:12.53</t>
  </si>
  <si>
    <t>6:24.08</t>
  </si>
  <si>
    <t>Anna Kuhn</t>
  </si>
  <si>
    <t>26.82</t>
  </si>
  <si>
    <t>2:10.38</t>
  </si>
  <si>
    <t>6:19.66</t>
  </si>
  <si>
    <t>1:10.41</t>
  </si>
  <si>
    <t>1:19.34</t>
  </si>
  <si>
    <t>2:28.85</t>
  </si>
  <si>
    <t>Mae Sellner</t>
  </si>
  <si>
    <t>26.92</t>
  </si>
  <si>
    <t>5:30.52</t>
  </si>
  <si>
    <t>1:12.24</t>
  </si>
  <si>
    <t>2:26.18</t>
  </si>
  <si>
    <t>Anne Rojas</t>
  </si>
  <si>
    <t>27.74</t>
  </si>
  <si>
    <t>5:39.78</t>
  </si>
  <si>
    <t>1:07.59</t>
  </si>
  <si>
    <t>1:22.21</t>
  </si>
  <si>
    <t>2:24.05</t>
  </si>
  <si>
    <t>Lauren Pugh</t>
  </si>
  <si>
    <t>27.79</t>
  </si>
  <si>
    <t>2:15.77</t>
  </si>
  <si>
    <t>6:18.05</t>
  </si>
  <si>
    <t>1:22.56</t>
  </si>
  <si>
    <t>Ella Hughes</t>
  </si>
  <si>
    <t>28.42</t>
  </si>
  <si>
    <t>2:13.92</t>
  </si>
  <si>
    <t>5:56.11</t>
  </si>
  <si>
    <t>2:29.44</t>
  </si>
  <si>
    <t>Izzy Crowther</t>
  </si>
  <si>
    <t>2:29.47</t>
  </si>
  <si>
    <t>1:13.19</t>
  </si>
  <si>
    <t>1:13.85</t>
  </si>
  <si>
    <t>2:45.68</t>
  </si>
  <si>
    <t>Leilan Wurtzbacher</t>
  </si>
  <si>
    <t>28.41</t>
  </si>
  <si>
    <t>1:02.14</t>
  </si>
  <si>
    <t>1:28.95</t>
  </si>
  <si>
    <t>Ellie Jacobsen</t>
  </si>
  <si>
    <t>2:18.48</t>
  </si>
  <si>
    <t>6:00.97</t>
  </si>
  <si>
    <t>1:09.99</t>
  </si>
  <si>
    <t>1:45.26</t>
  </si>
  <si>
    <t>1:08.20</t>
  </si>
  <si>
    <t>2:51.87</t>
  </si>
  <si>
    <t>Madison Segebarth</t>
  </si>
  <si>
    <t>29.06</t>
  </si>
  <si>
    <t>6:22.94</t>
  </si>
  <si>
    <t>1:15.90</t>
  </si>
  <si>
    <t>1:20.65</t>
  </si>
  <si>
    <t>2:37.57</t>
  </si>
  <si>
    <t>Kate Sinha</t>
  </si>
  <si>
    <t>29.02</t>
  </si>
  <si>
    <t>1:29.36</t>
  </si>
  <si>
    <t>Harper Sweeny</t>
  </si>
  <si>
    <t>6:44.93</t>
  </si>
  <si>
    <t>1:34.69</t>
  </si>
  <si>
    <t>2:53.89</t>
  </si>
  <si>
    <t>Rachel Kreth</t>
  </si>
  <si>
    <t>28.53</t>
  </si>
  <si>
    <t>1:28.33</t>
  </si>
  <si>
    <t>2:47.19</t>
  </si>
  <si>
    <t>Arianna Cant</t>
  </si>
  <si>
    <t>30.57</t>
  </si>
  <si>
    <t>1:08.84</t>
  </si>
  <si>
    <t>1:26.91</t>
  </si>
  <si>
    <t>Komal Yavagal</t>
  </si>
  <si>
    <t>30.40</t>
  </si>
  <si>
    <t>Jane Green</t>
  </si>
  <si>
    <t>2:39.16</t>
  </si>
  <si>
    <t>1:26.19</t>
  </si>
  <si>
    <t>1:42.14</t>
  </si>
  <si>
    <t>1:25.58</t>
  </si>
  <si>
    <t>3:02.32</t>
  </si>
  <si>
    <t>Kathryn Baughman</t>
  </si>
  <si>
    <t>32.07</t>
  </si>
  <si>
    <t>2:37.08</t>
  </si>
  <si>
    <t>1:24.05</t>
  </si>
  <si>
    <t>2:58.71</t>
  </si>
  <si>
    <t>Ann Lindsay</t>
  </si>
  <si>
    <t>32.91</t>
  </si>
  <si>
    <t>1:24.60</t>
  </si>
  <si>
    <t>1:44.56</t>
  </si>
  <si>
    <t>Harper Sinha</t>
  </si>
  <si>
    <t>29.90</t>
  </si>
  <si>
    <t>1:17.94</t>
  </si>
  <si>
    <t>Kyle Wilburn</t>
  </si>
  <si>
    <t>Cox Mill High School</t>
  </si>
  <si>
    <t>49.08</t>
  </si>
  <si>
    <t>1:42.01</t>
  </si>
  <si>
    <t>4:45.57</t>
  </si>
  <si>
    <t>55.03</t>
  </si>
  <si>
    <t>1:11.11</t>
  </si>
  <si>
    <t>56.96</t>
  </si>
  <si>
    <t>2:07.26</t>
  </si>
  <si>
    <t>Ben Leckinger</t>
  </si>
  <si>
    <t>49.88</t>
  </si>
  <si>
    <t>5:05.20</t>
  </si>
  <si>
    <t>52.14</t>
  </si>
  <si>
    <t>2:01.51</t>
  </si>
  <si>
    <t>Connor Solvason</t>
  </si>
  <si>
    <t>1:41.78</t>
  </si>
  <si>
    <t>52.94</t>
  </si>
  <si>
    <t>1:06.36</t>
  </si>
  <si>
    <t>50.75</t>
  </si>
  <si>
    <t>Andri Polotov</t>
  </si>
  <si>
    <t>22.56</t>
  </si>
  <si>
    <t>49.15</t>
  </si>
  <si>
    <t>1:50.32</t>
  </si>
  <si>
    <t>1:01.23</t>
  </si>
  <si>
    <t>53.71</t>
  </si>
  <si>
    <t>Keegan Kelley</t>
  </si>
  <si>
    <t>1:57.42</t>
  </si>
  <si>
    <t>5:11.34</t>
  </si>
  <si>
    <t>2:09.60</t>
  </si>
  <si>
    <t>Devon Arnone</t>
  </si>
  <si>
    <t>24.37</t>
  </si>
  <si>
    <t>1:05.34</t>
  </si>
  <si>
    <t>2:09.77</t>
  </si>
  <si>
    <t>Mark Brandenburg</t>
  </si>
  <si>
    <t>John Park</t>
  </si>
  <si>
    <t>2:21.53</t>
  </si>
  <si>
    <t>1:27.93</t>
  </si>
  <si>
    <t>2:41.17</t>
  </si>
  <si>
    <t>Cayden Wojton</t>
  </si>
  <si>
    <t>2:35.93</t>
  </si>
  <si>
    <t>1:23.39</t>
  </si>
  <si>
    <t>1:19.41</t>
  </si>
  <si>
    <t>2:40.93</t>
  </si>
  <si>
    <t>Dustin Hall</t>
  </si>
  <si>
    <t>2:37.19</t>
  </si>
  <si>
    <t>1:17.32</t>
  </si>
  <si>
    <t>2:58.41</t>
  </si>
  <si>
    <t>Alexander Sandoval</t>
  </si>
  <si>
    <t>1:17.58</t>
  </si>
  <si>
    <t>Akhilesh Karthik</t>
  </si>
  <si>
    <t>31.19</t>
  </si>
  <si>
    <t>2:32.39</t>
  </si>
  <si>
    <t>6:46.90</t>
  </si>
  <si>
    <t>1:23.01</t>
  </si>
  <si>
    <t>1:26.14</t>
  </si>
  <si>
    <t>1:21.62</t>
  </si>
  <si>
    <t>2:47.03</t>
  </si>
  <si>
    <t>Sujay Gopireddy</t>
  </si>
  <si>
    <t>2:51.46</t>
  </si>
  <si>
    <t>1:42.91</t>
  </si>
  <si>
    <t>1:33.93</t>
  </si>
  <si>
    <t>3:06.25</t>
  </si>
  <si>
    <t>Sushrut Thadakamadla</t>
  </si>
  <si>
    <t>30.60</t>
  </si>
  <si>
    <t>2:53.62</t>
  </si>
  <si>
    <t>1:37.56</t>
  </si>
  <si>
    <t>1:45.78</t>
  </si>
  <si>
    <t>Eesh Loka</t>
  </si>
  <si>
    <t>2:58.68</t>
  </si>
  <si>
    <t>Zayaan Dar</t>
  </si>
  <si>
    <t>33.97</t>
  </si>
  <si>
    <t>2:43.07</t>
  </si>
  <si>
    <t>3:16.48</t>
  </si>
  <si>
    <t>Carter Andrikanich</t>
  </si>
  <si>
    <t>33.52</t>
  </si>
  <si>
    <t>Sreesh Loka</t>
  </si>
  <si>
    <t>34.83</t>
  </si>
  <si>
    <t>1:26.30</t>
  </si>
  <si>
    <t>Lauren Teague</t>
  </si>
  <si>
    <t>1:37.86</t>
  </si>
  <si>
    <t>2:26.74</t>
  </si>
  <si>
    <t>Theresa Presley</t>
  </si>
  <si>
    <t>2:00.81</t>
  </si>
  <si>
    <t>5:27.01</t>
  </si>
  <si>
    <t>2:27.73</t>
  </si>
  <si>
    <t>Aubrey Kelley</t>
  </si>
  <si>
    <t>5:36.73</t>
  </si>
  <si>
    <t>2:22.15</t>
  </si>
  <si>
    <t>Kassidy Cummings</t>
  </si>
  <si>
    <t>5:46.35</t>
  </si>
  <si>
    <t>1:20.01</t>
  </si>
  <si>
    <t>59.78</t>
  </si>
  <si>
    <t>Kamila Brinzey</t>
  </si>
  <si>
    <t>59.58</t>
  </si>
  <si>
    <t>6:24.76</t>
  </si>
  <si>
    <t>1:17.43</t>
  </si>
  <si>
    <t>2:44.42</t>
  </si>
  <si>
    <t>Emma Loranger</t>
  </si>
  <si>
    <t>56.99</t>
  </si>
  <si>
    <t>2:11.88</t>
  </si>
  <si>
    <t>6:03.02</t>
  </si>
  <si>
    <t>1:26.69</t>
  </si>
  <si>
    <t>2:37.60</t>
  </si>
  <si>
    <t>Charlotte McCurdy</t>
  </si>
  <si>
    <t>29.18</t>
  </si>
  <si>
    <t>2:33.36</t>
  </si>
  <si>
    <t>7:15.43</t>
  </si>
  <si>
    <t>1:16.93</t>
  </si>
  <si>
    <t>1:17.35</t>
  </si>
  <si>
    <t>1:32.30</t>
  </si>
  <si>
    <t>2:32.21</t>
  </si>
  <si>
    <t>Sarah Awad</t>
  </si>
  <si>
    <t>29.00</t>
  </si>
  <si>
    <t>6:07.12</t>
  </si>
  <si>
    <t>1:34.15</t>
  </si>
  <si>
    <t>Katelyn Huynh</t>
  </si>
  <si>
    <t>30.06</t>
  </si>
  <si>
    <t>2:50.37</t>
  </si>
  <si>
    <t>Claire Kelly</t>
  </si>
  <si>
    <t>30.16</t>
  </si>
  <si>
    <t>1:17.01</t>
  </si>
  <si>
    <t>2:48.12</t>
  </si>
  <si>
    <t>Taylor Briggs</t>
  </si>
  <si>
    <t>1:08.39</t>
  </si>
  <si>
    <t>2:39.76</t>
  </si>
  <si>
    <t>1:25.69</t>
  </si>
  <si>
    <t>2:59.30</t>
  </si>
  <si>
    <t>Ankitha Parsi</t>
  </si>
  <si>
    <t>30.87</t>
  </si>
  <si>
    <t>6:53.21</t>
  </si>
  <si>
    <t>1:45.88</t>
  </si>
  <si>
    <t>1:24.84</t>
  </si>
  <si>
    <t>1:54.28</t>
  </si>
  <si>
    <t>2:50.31</t>
  </si>
  <si>
    <t>Amelie Rudolph</t>
  </si>
  <si>
    <t>29.95</t>
  </si>
  <si>
    <t>2:39.28</t>
  </si>
  <si>
    <t>3:28.32</t>
  </si>
  <si>
    <t>Bowman Moore</t>
  </si>
  <si>
    <t>1:08.72</t>
  </si>
  <si>
    <t>2:37.01</t>
  </si>
  <si>
    <t>1:16.56</t>
  </si>
  <si>
    <t>1:43.02</t>
  </si>
  <si>
    <t>1:21.47</t>
  </si>
  <si>
    <t>Isabella Arana</t>
  </si>
  <si>
    <t>2:40.07</t>
  </si>
  <si>
    <t>7:30.50</t>
  </si>
  <si>
    <t>1:28.87</t>
  </si>
  <si>
    <t>2:58.95</t>
  </si>
  <si>
    <t>Ava Hawkins</t>
  </si>
  <si>
    <t>1:27.87</t>
  </si>
  <si>
    <t>1:34.99</t>
  </si>
  <si>
    <t>1:33.52</t>
  </si>
  <si>
    <t>Courtney Jones</t>
  </si>
  <si>
    <t>31.46</t>
  </si>
  <si>
    <t>2:38.98</t>
  </si>
  <si>
    <t>7:10.52</t>
  </si>
  <si>
    <t>1:46.09</t>
  </si>
  <si>
    <t>1:21.02</t>
  </si>
  <si>
    <t>3:00.15</t>
  </si>
  <si>
    <t>Sophia Totilca</t>
  </si>
  <si>
    <t>1:10.44</t>
  </si>
  <si>
    <t>2:48.01</t>
  </si>
  <si>
    <t>1:28.61</t>
  </si>
  <si>
    <t>1:40.35</t>
  </si>
  <si>
    <t>1:39.20</t>
  </si>
  <si>
    <t>3:13.47</t>
  </si>
  <si>
    <t>Ella Witham</t>
  </si>
  <si>
    <t>32.41</t>
  </si>
  <si>
    <t>Bhanu Krishnamsetty</t>
  </si>
  <si>
    <t>32.57</t>
  </si>
  <si>
    <t>2:54.87</t>
  </si>
  <si>
    <t>Addison Graham</t>
  </si>
  <si>
    <t>32.39</t>
  </si>
  <si>
    <t>Gracen Handley</t>
  </si>
  <si>
    <t>34.06</t>
  </si>
  <si>
    <t>1:31.83</t>
  </si>
  <si>
    <t>Saina Upputuri</t>
  </si>
  <si>
    <t>38.97</t>
  </si>
  <si>
    <t>Type</t>
  </si>
  <si>
    <t>Women Regional Qal</t>
  </si>
  <si>
    <t>Men Regional Qal</t>
  </si>
  <si>
    <t>Team</t>
  </si>
  <si>
    <t>50</t>
  </si>
  <si>
    <t>100</t>
  </si>
  <si>
    <t>200</t>
  </si>
  <si>
    <t>500</t>
  </si>
  <si>
    <t>BK</t>
  </si>
  <si>
    <t>BR</t>
  </si>
  <si>
    <t>FL</t>
  </si>
  <si>
    <t>IM</t>
  </si>
  <si>
    <t>Average</t>
  </si>
  <si>
    <t>SMALL</t>
  </si>
  <si>
    <t>POINTS</t>
  </si>
  <si>
    <t>P</t>
  </si>
  <si>
    <t>P2</t>
  </si>
  <si>
    <t>P3</t>
  </si>
  <si>
    <t>P4</t>
  </si>
  <si>
    <t>P5</t>
  </si>
  <si>
    <t>P6</t>
  </si>
  <si>
    <t>P7</t>
  </si>
  <si>
    <t>P8</t>
  </si>
  <si>
    <t>LARGE</t>
  </si>
  <si>
    <t>Schools # of events in the points</t>
  </si>
  <si>
    <t>School</t>
  </si>
  <si>
    <t>Rank Max</t>
  </si>
  <si>
    <t>Girls</t>
  </si>
  <si>
    <t>20 minus overall rank in an event(2 Max, score cannot be negative), for every swimmer at 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</si>
</sst>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38BEC"/>
      <color rgb="FFD976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INDIVUDUAL EVENT POINT ESTIMATES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Points!$B$1</c:f>
              <c:strCache>
                <c:ptCount val="1"/>
                <c:pt idx="0">
                  <c:v>20 minus overall rank in an event(2 Max, score cannot be negative), for every swimmer at a school</c:v>
                </c:pt>
              </c:strCache>
            </c:strRef>
          </c:tx>
          <c:spPr>
            <a:solidFill>
              <a:srgbClr val="438BEC"/>
            </a:solidFill>
            <a:ln>
              <a:noFill/>
            </a:ln>
            <a:effectLst/>
          </c:spPr>
          <c:invertIfNegative val="0"/>
          <c:dLbls>
            <c:dLbl>
              <c:idx val="21"/>
              <c:layout>
                <c:manualLayout>
                  <c:x val="0"/>
                  <c:y val="1.493063088914330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1EF-1949-A2EC-0364E4EBEB94}"/>
                </c:ext>
              </c:extLst>
            </c:dLbl>
            <c:dLbl>
              <c:idx val="22"/>
              <c:layout>
                <c:manualLayout>
                  <c:x val="0"/>
                  <c:y val="-6.300556127248974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1EF-1949-A2EC-0364E4EBEB94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1EF-1949-A2EC-0364E4EBEB94}"/>
                </c:ext>
              </c:extLst>
            </c:dLbl>
            <c:dLbl>
              <c:idx val="24"/>
              <c:layout>
                <c:manualLayout>
                  <c:x val="1.0022826853115052E-16"/>
                  <c:y val="-1.393272893169682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1EF-1949-A2EC-0364E4EBEB94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1EF-1949-A2EC-0364E4EBEB94}"/>
                </c:ext>
              </c:extLst>
            </c:dLbl>
            <c:dLbl>
              <c:idx val="26"/>
              <c:layout>
                <c:manualLayout>
                  <c:x val="-2.0045653706230103E-16"/>
                  <c:y val="-1.50352523846969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1EF-1949-A2EC-0364E4EBEB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Points!$A$2:$A$29</c:f>
              <c:strCache>
                <c:ptCount val="28"/>
                <c:pt idx="0">
                  <c:v>Marvin Ridge High School</c:v>
                </c:pt>
                <c:pt idx="1">
                  <c:v>Green Hope High School</c:v>
                </c:pt>
                <c:pt idx="2">
                  <c:v>Myers Park High School</c:v>
                </c:pt>
                <c:pt idx="3">
                  <c:v>Ardrey Kell High School</c:v>
                </c:pt>
                <c:pt idx="4">
                  <c:v>Providence Senior High School</c:v>
                </c:pt>
                <c:pt idx="5">
                  <c:v>Leesville Road High School</c:v>
                </c:pt>
                <c:pt idx="6">
                  <c:v>Cardinal Gibbons High School</c:v>
                </c:pt>
                <c:pt idx="7">
                  <c:v>Broughton High School</c:v>
                </c:pt>
                <c:pt idx="8">
                  <c:v>Apex Friendship High School</c:v>
                </c:pt>
                <c:pt idx="9">
                  <c:v>Green Level High School</c:v>
                </c:pt>
                <c:pt idx="10">
                  <c:v>Enloe High School</c:v>
                </c:pt>
                <c:pt idx="11">
                  <c:v>Hoggard High School</c:v>
                </c:pt>
                <c:pt idx="12">
                  <c:v>Eugene Ashley High School</c:v>
                </c:pt>
                <c:pt idx="13">
                  <c:v>Page High School</c:v>
                </c:pt>
                <c:pt idx="14">
                  <c:v>Lake Norman High School</c:v>
                </c:pt>
                <c:pt idx="15">
                  <c:v>South Mecklenburg High School</c:v>
                </c:pt>
                <c:pt idx="16">
                  <c:v>Athens Drive High School</c:v>
                </c:pt>
                <c:pt idx="17">
                  <c:v>East Mecklenburg High School</c:v>
                </c:pt>
                <c:pt idx="18">
                  <c:v>Ronald Reagan High School</c:v>
                </c:pt>
                <c:pt idx="19">
                  <c:v>Hickory Ridge High School</c:v>
                </c:pt>
                <c:pt idx="20">
                  <c:v>Millbrook High School</c:v>
                </c:pt>
                <c:pt idx="21">
                  <c:v>Chapel Hill Senior High School</c:v>
                </c:pt>
                <c:pt idx="22">
                  <c:v>Cox Mill High School</c:v>
                </c:pt>
                <c:pt idx="23">
                  <c:v>William Amos Hough High School</c:v>
                </c:pt>
                <c:pt idx="24">
                  <c:v>West Cabarrus High School</c:v>
                </c:pt>
                <c:pt idx="25">
                  <c:v>Charles E Jordan High School</c:v>
                </c:pt>
                <c:pt idx="26">
                  <c:v>Wake Forest High School</c:v>
                </c:pt>
                <c:pt idx="27">
                  <c:v>Corinth Holders High School</c:v>
                </c:pt>
              </c:strCache>
            </c:strRef>
          </c:cat>
          <c:val>
            <c:numRef>
              <c:f>Points!$B$2:$B$29</c:f>
              <c:numCache>
                <c:formatCode>General</c:formatCode>
                <c:ptCount val="28"/>
                <c:pt idx="0">
                  <c:v>155</c:v>
                </c:pt>
                <c:pt idx="1">
                  <c:v>42</c:v>
                </c:pt>
                <c:pt idx="2">
                  <c:v>26</c:v>
                </c:pt>
                <c:pt idx="3">
                  <c:v>92</c:v>
                </c:pt>
                <c:pt idx="4">
                  <c:v>101</c:v>
                </c:pt>
                <c:pt idx="5">
                  <c:v>64</c:v>
                </c:pt>
                <c:pt idx="6">
                  <c:v>56</c:v>
                </c:pt>
                <c:pt idx="7">
                  <c:v>52</c:v>
                </c:pt>
                <c:pt idx="8">
                  <c:v>25</c:v>
                </c:pt>
                <c:pt idx="9">
                  <c:v>47</c:v>
                </c:pt>
                <c:pt idx="10">
                  <c:v>63</c:v>
                </c:pt>
                <c:pt idx="11">
                  <c:v>45</c:v>
                </c:pt>
                <c:pt idx="12">
                  <c:v>60</c:v>
                </c:pt>
                <c:pt idx="13">
                  <c:v>56</c:v>
                </c:pt>
                <c:pt idx="14">
                  <c:v>0</c:v>
                </c:pt>
                <c:pt idx="15">
                  <c:v>33</c:v>
                </c:pt>
                <c:pt idx="16">
                  <c:v>33</c:v>
                </c:pt>
                <c:pt idx="17">
                  <c:v>35</c:v>
                </c:pt>
                <c:pt idx="18">
                  <c:v>25</c:v>
                </c:pt>
                <c:pt idx="19">
                  <c:v>19</c:v>
                </c:pt>
                <c:pt idx="20">
                  <c:v>17</c:v>
                </c:pt>
                <c:pt idx="21">
                  <c:v>11</c:v>
                </c:pt>
                <c:pt idx="22">
                  <c:v>9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F-1949-A2EC-0364E4EBEB94}"/>
            </c:ext>
          </c:extLst>
        </c:ser>
        <c:ser>
          <c:idx val="1"/>
          <c:order val="1"/>
          <c:tx>
            <c:strRef>
              <c:f>Points!$C$1</c:f>
              <c:strCache>
                <c:ptCount val="1"/>
                <c:pt idx="0">
                  <c:v>Girls</c:v>
                </c:pt>
              </c:strCache>
            </c:strRef>
          </c:tx>
          <c:spPr>
            <a:solidFill>
              <a:srgbClr val="D976D5"/>
            </a:solidFill>
            <a:ln>
              <a:noFill/>
            </a:ln>
            <a:effectLst/>
          </c:spPr>
          <c:invertIfNegative val="0"/>
          <c:dLbls>
            <c:dLbl>
              <c:idx val="13"/>
              <c:layout>
                <c:manualLayout>
                  <c:x val="0"/>
                  <c:y val="-1.95571907550881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1EF-1949-A2EC-0364E4EBEB94}"/>
                </c:ext>
              </c:extLst>
            </c:dLbl>
            <c:dLbl>
              <c:idx val="16"/>
              <c:layout>
                <c:manualLayout>
                  <c:x val="0"/>
                  <c:y val="-5.0857461466141294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EF-1949-A2EC-0364E4EBEB94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1EF-1949-A2EC-0364E4EBEB94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1EF-1949-A2EC-0364E4EBEB94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EF-1949-A2EC-0364E4EBEB94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EF-1949-A2EC-0364E4EBEB94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1EF-1949-A2EC-0364E4EBEB94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1EF-1949-A2EC-0364E4EBEB94}"/>
                </c:ext>
              </c:extLst>
            </c:dLbl>
            <c:dLbl>
              <c:idx val="23"/>
              <c:layout>
                <c:manualLayout>
                  <c:x val="-1.0022826853115052E-16"/>
                  <c:y val="-8.929317156423290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1EF-1949-A2EC-0364E4EBEB94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1EF-1949-A2EC-0364E4EBEB94}"/>
                </c:ext>
              </c:extLst>
            </c:dLbl>
            <c:dLbl>
              <c:idx val="25"/>
              <c:layout>
                <c:manualLayout>
                  <c:x val="-1.366764905136392E-3"/>
                  <c:y val="-8.505406048533973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1EF-1949-A2EC-0364E4EBEB94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1EF-1949-A2EC-0364E4EBEB94}"/>
                </c:ext>
              </c:extLst>
            </c:dLbl>
            <c:dLbl>
              <c:idx val="27"/>
              <c:layout>
                <c:manualLayout>
                  <c:x val="0"/>
                  <c:y val="-1.753695827233373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1EF-1949-A2EC-0364E4EBEB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Points!$A$2:$A$29</c:f>
              <c:strCache>
                <c:ptCount val="28"/>
                <c:pt idx="0">
                  <c:v>Marvin Ridge High School</c:v>
                </c:pt>
                <c:pt idx="1">
                  <c:v>Green Hope High School</c:v>
                </c:pt>
                <c:pt idx="2">
                  <c:v>Myers Park High School</c:v>
                </c:pt>
                <c:pt idx="3">
                  <c:v>Ardrey Kell High School</c:v>
                </c:pt>
                <c:pt idx="4">
                  <c:v>Providence Senior High School</c:v>
                </c:pt>
                <c:pt idx="5">
                  <c:v>Leesville Road High School</c:v>
                </c:pt>
                <c:pt idx="6">
                  <c:v>Cardinal Gibbons High School</c:v>
                </c:pt>
                <c:pt idx="7">
                  <c:v>Broughton High School</c:v>
                </c:pt>
                <c:pt idx="8">
                  <c:v>Apex Friendship High School</c:v>
                </c:pt>
                <c:pt idx="9">
                  <c:v>Green Level High School</c:v>
                </c:pt>
                <c:pt idx="10">
                  <c:v>Enloe High School</c:v>
                </c:pt>
                <c:pt idx="11">
                  <c:v>Hoggard High School</c:v>
                </c:pt>
                <c:pt idx="12">
                  <c:v>Eugene Ashley High School</c:v>
                </c:pt>
                <c:pt idx="13">
                  <c:v>Page High School</c:v>
                </c:pt>
                <c:pt idx="14">
                  <c:v>Lake Norman High School</c:v>
                </c:pt>
                <c:pt idx="15">
                  <c:v>South Mecklenburg High School</c:v>
                </c:pt>
                <c:pt idx="16">
                  <c:v>Athens Drive High School</c:v>
                </c:pt>
                <c:pt idx="17">
                  <c:v>East Mecklenburg High School</c:v>
                </c:pt>
                <c:pt idx="18">
                  <c:v>Ronald Reagan High School</c:v>
                </c:pt>
                <c:pt idx="19">
                  <c:v>Hickory Ridge High School</c:v>
                </c:pt>
                <c:pt idx="20">
                  <c:v>Millbrook High School</c:v>
                </c:pt>
                <c:pt idx="21">
                  <c:v>Chapel Hill Senior High School</c:v>
                </c:pt>
                <c:pt idx="22">
                  <c:v>Cox Mill High School</c:v>
                </c:pt>
                <c:pt idx="23">
                  <c:v>William Amos Hough High School</c:v>
                </c:pt>
                <c:pt idx="24">
                  <c:v>West Cabarrus High School</c:v>
                </c:pt>
                <c:pt idx="25">
                  <c:v>Charles E Jordan High School</c:v>
                </c:pt>
                <c:pt idx="26">
                  <c:v>Wake Forest High School</c:v>
                </c:pt>
                <c:pt idx="27">
                  <c:v>Corinth Holders High School</c:v>
                </c:pt>
              </c:strCache>
            </c:strRef>
          </c:cat>
          <c:val>
            <c:numRef>
              <c:f>Points!$C$2:$C$29</c:f>
              <c:numCache>
                <c:formatCode>General</c:formatCode>
                <c:ptCount val="28"/>
                <c:pt idx="0">
                  <c:v>105</c:v>
                </c:pt>
                <c:pt idx="1">
                  <c:v>161</c:v>
                </c:pt>
                <c:pt idx="2">
                  <c:v>158</c:v>
                </c:pt>
                <c:pt idx="3">
                  <c:v>84</c:v>
                </c:pt>
                <c:pt idx="4">
                  <c:v>48</c:v>
                </c:pt>
                <c:pt idx="5">
                  <c:v>46</c:v>
                </c:pt>
                <c:pt idx="6">
                  <c:v>46</c:v>
                </c:pt>
                <c:pt idx="7">
                  <c:v>48</c:v>
                </c:pt>
                <c:pt idx="8">
                  <c:v>66</c:v>
                </c:pt>
                <c:pt idx="9">
                  <c:v>41</c:v>
                </c:pt>
                <c:pt idx="10">
                  <c:v>20</c:v>
                </c:pt>
                <c:pt idx="11">
                  <c:v>28</c:v>
                </c:pt>
                <c:pt idx="12">
                  <c:v>12</c:v>
                </c:pt>
                <c:pt idx="13">
                  <c:v>7</c:v>
                </c:pt>
                <c:pt idx="14">
                  <c:v>56</c:v>
                </c:pt>
                <c:pt idx="15">
                  <c:v>19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F-1949-A2EC-0364E4EBEB9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43668960"/>
        <c:axId val="243670688"/>
      </c:barChart>
      <c:catAx>
        <c:axId val="24366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70688"/>
        <c:crosses val="autoZero"/>
        <c:auto val="1"/>
        <c:lblAlgn val="ctr"/>
        <c:lblOffset val="100"/>
        <c:noMultiLvlLbl val="0"/>
      </c:catAx>
      <c:valAx>
        <c:axId val="2436706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36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740831</xdr:colOff>
      <xdr:row>2</xdr:row>
      <xdr:rowOff>152400</xdr:rowOff>
    </xdr:from>
    <xdr:to>
      <xdr:col>17</xdr:col>
      <xdr:colOff>142240</xdr:colOff>
      <xdr:row>27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AF1BF2-8E9A-405B-8054-BD26A9E3A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E5F363-A630-2948-ABD2-9ECCF67B84C5}" name="Table4" displayName="Table4" ref="A1:C29" totalsRowShown="0">
  <autoFilter ref="A1:C29" xr:uid="{3BE5F363-A630-2948-ABD2-9ECCF67B84C5}"/>
  <sortState xmlns:xlrd2="http://schemas.microsoft.com/office/spreadsheetml/2017/richdata2" ref="A2:B29">
    <sortCondition descending="1" ref="B1:B29"/>
  </sortState>
  <tableColumns count="3">
    <tableColumn id="1" xr3:uid="{E5B0D44F-F15A-D04C-9EB4-598EBFBBCEBF}" name="School"/>
    <tableColumn id="2" xr3:uid="{47FA4573-AFAB-664F-9B34-F022C3AD2148}" name="20 minus overall rank in an event(2 Max, score cannot be negative), for every swimmer at a school" dataDxfId="47">
      <calculatedColumnFormula>SUMIF(Boys!B:B,Table4[[#This Row],[School]],Boys!U:U)</calculatedColumnFormula>
    </tableColumn>
    <tableColumn id="3" xr3:uid="{72EB9B5A-9C6F-324B-AACA-8CFC7588C980}" name="Girls" dataDxfId="46">
      <calculatedColumnFormula>SUMIF(Girls!B:B,Table4[[#This Row],[School]],Girls!U:U)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7" displayName="Table7" ref="A1:I3" totalsRowShown="0">
  <autoFilter ref="A1:I3" xr:uid="{00000000-0009-0000-0100-000001000000}"/>
  <tableColumns count="9">
    <tableColumn id="1" xr3:uid="{00000000-0010-0000-0000-000001000000}" name="Type"/>
    <tableColumn id="2" xr3:uid="{00000000-0010-0000-0000-000002000000}" name="50 Y Free" dataDxfId="45"/>
    <tableColumn id="3" xr3:uid="{00000000-0010-0000-0000-000003000000}" name="100 Y Free" dataDxfId="44"/>
    <tableColumn id="4" xr3:uid="{00000000-0010-0000-0000-000004000000}" name="200 Y Free" dataDxfId="43"/>
    <tableColumn id="5" xr3:uid="{00000000-0010-0000-0000-000005000000}" name="500 Y Free" dataDxfId="42"/>
    <tableColumn id="6" xr3:uid="{00000000-0010-0000-0000-000006000000}" name="100 Y Back" dataDxfId="41"/>
    <tableColumn id="7" xr3:uid="{00000000-0010-0000-0000-000007000000}" name="100 Y Breast" dataDxfId="40"/>
    <tableColumn id="8" xr3:uid="{00000000-0010-0000-0000-000008000000}" name="100 Y Fly" dataDxfId="39"/>
    <tableColumn id="9" xr3:uid="{00000000-0010-0000-0000-000009000000}" name="200 Y IM" dataDxfId="3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YS" displayName="BOYS" ref="A1:U669" totalsRowShown="0">
  <autoFilter ref="A1:U669" xr:uid="{00000000-0009-0000-0100-000002000000}"/>
  <sortState xmlns:xlrd2="http://schemas.microsoft.com/office/spreadsheetml/2017/richdata2" ref="A2:U669">
    <sortCondition ref="T1:T669"/>
  </sortState>
  <tableColumns count="21">
    <tableColumn id="1" xr3:uid="{00000000-0010-0000-0100-000001000000}" name="Name"/>
    <tableColumn id="7" xr3:uid="{00000000-0010-0000-0100-000007000000}" name="Team"/>
    <tableColumn id="2" xr3:uid="{00000000-0010-0000-0100-000002000000}" name="50 Y Free" dataDxfId="37">
      <calculatedColumnFormula array="1">IFERROR(VLOOKUP($A2,_xlfn._xlws.SORT(_xlfn._xlws.FILTER('Time Sheet'!$A:$G,'Time Sheet'!$B:$B=C$1),7,1),7,FALSE),"")</calculatedColumnFormula>
    </tableColumn>
    <tableColumn id="4" xr3:uid="{00000000-0010-0000-0100-000004000000}" name="100 Y Free" dataDxfId="36">
      <calculatedColumnFormula array="1">IFERROR(VLOOKUP($A2,_xlfn._xlws.SORT(_xlfn._xlws.FILTER('Time Sheet'!$A:$G,'Time Sheet'!$B:$B=D$1),7,1),7,FALSE),"")</calculatedColumnFormula>
    </tableColumn>
    <tableColumn id="6" xr3:uid="{00000000-0010-0000-0100-000006000000}" name="200 Y Free" dataDxfId="35">
      <calculatedColumnFormula array="1">IFERROR(VLOOKUP($A2,_xlfn._xlws.SORT(_xlfn._xlws.FILTER('Time Sheet'!$A:$G,'Time Sheet'!$B:$B=E$1),7,1),7,FALSE),"")</calculatedColumnFormula>
    </tableColumn>
    <tableColumn id="8" xr3:uid="{00000000-0010-0000-0100-000008000000}" name="500 Y Free" dataDxfId="34">
      <calculatedColumnFormula array="1">IFERROR(VLOOKUP($A2,_xlfn._xlws.SORT(_xlfn._xlws.FILTER('Time Sheet'!$A:$G,'Time Sheet'!$B:$B=F$1),7,1),7,FALSE),"")</calculatedColumnFormula>
    </tableColumn>
    <tableColumn id="10" xr3:uid="{00000000-0010-0000-0100-00000A000000}" name="100 Y Back" dataDxfId="33">
      <calculatedColumnFormula array="1">IFERROR(VLOOKUP($A2,_xlfn._xlws.SORT(_xlfn._xlws.FILTER('Time Sheet'!$A:$G,'Time Sheet'!$B:$B=G$1),7,1),7,FALSE),"")</calculatedColumnFormula>
    </tableColumn>
    <tableColumn id="12" xr3:uid="{00000000-0010-0000-0100-00000C000000}" name="100 Y Breast" dataDxfId="32">
      <calculatedColumnFormula array="1">IFERROR(VLOOKUP($A2,_xlfn._xlws.SORT(_xlfn._xlws.FILTER('Time Sheet'!$A:$G,'Time Sheet'!$B:$B=H$1),7,1),7,FALSE),"")</calculatedColumnFormula>
    </tableColumn>
    <tableColumn id="14" xr3:uid="{00000000-0010-0000-0100-00000E000000}" name="100 Y Fly" dataDxfId="31">
      <calculatedColumnFormula array="1">IFERROR(VLOOKUP($A2,_xlfn._xlws.SORT(_xlfn._xlws.FILTER('Time Sheet'!$A:$G,'Time Sheet'!$B:$B=I$1),7,1),7,FALSE),"")</calculatedColumnFormula>
    </tableColumn>
    <tableColumn id="16" xr3:uid="{00000000-0010-0000-0100-000010000000}" name="200 Y IM" dataDxfId="30">
      <calculatedColumnFormula array="1">IFERROR(VLOOKUP($A2,_xlfn._xlws.SORT(_xlfn._xlws.FILTER('Time Sheet'!$A:$G,'Time Sheet'!$B:$B=J$1),7,1),7,FALSE),"")</calculatedColumnFormula>
    </tableColumn>
    <tableColumn id="19" xr3:uid="{00000000-0010-0000-0100-000013000000}" name="50" dataDxfId="29">
      <calculatedColumnFormula>IFERROR(_xlfn.RANK.EQ(C2,C:C,1),"")</calculatedColumnFormula>
    </tableColumn>
    <tableColumn id="20" xr3:uid="{00000000-0010-0000-0100-000014000000}" name="100" dataDxfId="28">
      <calculatedColumnFormula>IFERROR(_xlfn.RANK.EQ(D2,D:D,1),"")</calculatedColumnFormula>
    </tableColumn>
    <tableColumn id="21" xr3:uid="{00000000-0010-0000-0100-000015000000}" name="200" dataDxfId="27">
      <calculatedColumnFormula>IFERROR(_xlfn.RANK.EQ(E2,E:E,1),"")</calculatedColumnFormula>
    </tableColumn>
    <tableColumn id="22" xr3:uid="{00000000-0010-0000-0100-000016000000}" name="500" dataDxfId="26">
      <calculatedColumnFormula>IFERROR(_xlfn.RANK.EQ(F2,F:F,1),"")</calculatedColumnFormula>
    </tableColumn>
    <tableColumn id="23" xr3:uid="{00000000-0010-0000-0100-000017000000}" name="BK" dataDxfId="25">
      <calculatedColumnFormula>IFERROR(_xlfn.RANK.EQ(G2,G:G,1),"")</calculatedColumnFormula>
    </tableColumn>
    <tableColumn id="24" xr3:uid="{00000000-0010-0000-0100-000018000000}" name="BR" dataDxfId="24">
      <calculatedColumnFormula>IFERROR(_xlfn.RANK.EQ(H2,H:H,1),"")</calculatedColumnFormula>
    </tableColumn>
    <tableColumn id="25" xr3:uid="{00000000-0010-0000-0100-000019000000}" name="FL" dataDxfId="23">
      <calculatedColumnFormula>IFERROR(_xlfn.RANK.EQ(I2,I:I,1),"")</calculatedColumnFormula>
    </tableColumn>
    <tableColumn id="26" xr3:uid="{00000000-0010-0000-0100-00001A000000}" name="IM" dataDxfId="22">
      <calculatedColumnFormula>IFERROR(_xlfn.RANK.EQ(J2,J:J,1),"")</calculatedColumnFormula>
    </tableColumn>
    <tableColumn id="27" xr3:uid="{00000000-0010-0000-0100-00001B000000}" name="Average" dataDxfId="21">
      <calculatedColumnFormula>IFERROR(AVERAGE(BOYS[[#This Row],[50]:[IM]]),"")</calculatedColumnFormula>
    </tableColumn>
    <tableColumn id="28" xr3:uid="{00000000-0010-0000-0100-00001C000000}" name="SMALL" dataDxfId="20">
      <calculatedColumnFormula>IFERROR(AVERAGE(SMALL(BOYS[[#This Row],[50]:[IM]],1),SMALL(BOYS[[#This Row],[50]:[IM]],2)),"")</calculatedColumnFormula>
    </tableColumn>
    <tableColumn id="3" xr3:uid="{00000000-0010-0000-0100-000003000000}" name="POINTS" dataDxfId="19">
      <calculatedColumnFormula>IF(20-SMALL(BOYS[[#This Row],[50]:[IM]],1) &lt; 0,0,20-SMALL(BOYS[[#This Row],[50]:[IM]],1))+IF(20-SMALL(BOYS[[#This Row],[50]:[IM]],2) &lt; 0,0,20-SMALL(BOYS[[#This Row],[50]:[IM]],2))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IRLS" displayName="GIRLS" ref="A1:U789" totalsRowShown="0">
  <autoFilter ref="A1:U789" xr:uid="{00000000-0009-0000-0100-000003000000}"/>
  <sortState xmlns:xlrd2="http://schemas.microsoft.com/office/spreadsheetml/2017/richdata2" ref="A2:U789">
    <sortCondition ref="T1:T789"/>
  </sortState>
  <tableColumns count="21">
    <tableColumn id="1" xr3:uid="{00000000-0010-0000-0200-000001000000}" name="Name"/>
    <tableColumn id="3" xr3:uid="{00000000-0010-0000-0200-000003000000}" name="Team"/>
    <tableColumn id="2" xr3:uid="{00000000-0010-0000-0200-000002000000}" name="50 Y Free" dataDxfId="18">
      <calculatedColumnFormula array="1">IFERROR(VLOOKUP($A2,_xlfn._xlws.SORT(_xlfn._xlws.FILTER('Time Sheet'!$A:$G,'Time Sheet'!$B:$B=C$1),7,1),7,FALSE),"")</calculatedColumnFormula>
    </tableColumn>
    <tableColumn id="4" xr3:uid="{00000000-0010-0000-0200-000004000000}" name="100 Y Free" dataDxfId="17">
      <calculatedColumnFormula array="1">IFERROR(VLOOKUP($A2,_xlfn._xlws.SORT(_xlfn._xlws.FILTER('Time Sheet'!$A:$G,'Time Sheet'!$B:$B=D$1),7,1),7,FALSE),"")</calculatedColumnFormula>
    </tableColumn>
    <tableColumn id="6" xr3:uid="{00000000-0010-0000-0200-000006000000}" name="200 Y Free" dataDxfId="16">
      <calculatedColumnFormula array="1">IFERROR(VLOOKUP($A2,_xlfn._xlws.SORT(_xlfn._xlws.FILTER('Time Sheet'!$A:$G,'Time Sheet'!$B:$B=E$1),7,1),7,FALSE),"")</calculatedColumnFormula>
    </tableColumn>
    <tableColumn id="8" xr3:uid="{00000000-0010-0000-0200-000008000000}" name="500 Y Free" dataDxfId="15">
      <calculatedColumnFormula array="1">IFERROR(VLOOKUP($A2,_xlfn._xlws.SORT(_xlfn._xlws.FILTER('Time Sheet'!$A:$G,'Time Sheet'!$B:$B=F$1),7,1),7,FALSE),"")</calculatedColumnFormula>
    </tableColumn>
    <tableColumn id="10" xr3:uid="{00000000-0010-0000-0200-00000A000000}" name="100 Y Back" dataDxfId="14">
      <calculatedColumnFormula array="1">IFERROR(VLOOKUP($A2,_xlfn._xlws.SORT(_xlfn._xlws.FILTER('Time Sheet'!$A:$G,'Time Sheet'!$B:$B=G$1),7,1),7,FALSE),"")</calculatedColumnFormula>
    </tableColumn>
    <tableColumn id="12" xr3:uid="{00000000-0010-0000-0200-00000C000000}" name="100 Y Breast" dataDxfId="13">
      <calculatedColumnFormula array="1">IFERROR(VLOOKUP($A2,_xlfn._xlws.SORT(_xlfn._xlws.FILTER('Time Sheet'!$A:$G,'Time Sheet'!$B:$B=H$1),7,1),7,FALSE),"")</calculatedColumnFormula>
    </tableColumn>
    <tableColumn id="14" xr3:uid="{00000000-0010-0000-0200-00000E000000}" name="100 Y Fly" dataDxfId="12">
      <calculatedColumnFormula array="1">IFERROR(VLOOKUP($A2,_xlfn._xlws.SORT(_xlfn._xlws.FILTER('Time Sheet'!$A:$G,'Time Sheet'!$B:$B=I$1),7,1),7,FALSE),"")</calculatedColumnFormula>
    </tableColumn>
    <tableColumn id="16" xr3:uid="{00000000-0010-0000-0200-000010000000}" name="200 Y IM" dataDxfId="11">
      <calculatedColumnFormula array="1">IFERROR(VLOOKUP($A2,_xlfn._xlws.SORT(_xlfn._xlws.FILTER('Time Sheet'!$A:$G,'Time Sheet'!$B:$B=J$1),7,1),7,FALSE),"")</calculatedColumnFormula>
    </tableColumn>
    <tableColumn id="19" xr3:uid="{00000000-0010-0000-0200-000013000000}" name="P" dataDxfId="10">
      <calculatedColumnFormula>IFERROR(_xlfn.RANK.EQ(C2,C:C,1),"")</calculatedColumnFormula>
    </tableColumn>
    <tableColumn id="20" xr3:uid="{00000000-0010-0000-0200-000014000000}" name="P2" dataDxfId="9">
      <calculatedColumnFormula>IFERROR(_xlfn.RANK.EQ(D2,D:D,1),"")</calculatedColumnFormula>
    </tableColumn>
    <tableColumn id="21" xr3:uid="{00000000-0010-0000-0200-000015000000}" name="P3" dataDxfId="8">
      <calculatedColumnFormula>IFERROR(_xlfn.RANK.EQ(E2,E:E,1),"")</calculatedColumnFormula>
    </tableColumn>
    <tableColumn id="22" xr3:uid="{00000000-0010-0000-0200-000016000000}" name="P4" dataDxfId="7">
      <calculatedColumnFormula>IFERROR(_xlfn.RANK.EQ(F2,F:F,1),"")</calculatedColumnFormula>
    </tableColumn>
    <tableColumn id="23" xr3:uid="{00000000-0010-0000-0200-000017000000}" name="P5" dataDxfId="6">
      <calculatedColumnFormula>IFERROR(_xlfn.RANK.EQ(G2,G:G,1),"")</calculatedColumnFormula>
    </tableColumn>
    <tableColumn id="24" xr3:uid="{00000000-0010-0000-0200-000018000000}" name="P6" dataDxfId="5">
      <calculatedColumnFormula>IFERROR(_xlfn.RANK.EQ(H2,H:H,1),"")</calculatedColumnFormula>
    </tableColumn>
    <tableColumn id="25" xr3:uid="{00000000-0010-0000-0200-000019000000}" name="P7" dataDxfId="4">
      <calculatedColumnFormula>IFERROR(_xlfn.RANK.EQ(I2,I:I,1),"")</calculatedColumnFormula>
    </tableColumn>
    <tableColumn id="26" xr3:uid="{00000000-0010-0000-0200-00001A000000}" name="P8" dataDxfId="3">
      <calculatedColumnFormula>IFERROR(_xlfn.RANK.EQ(J2,J:J,1),"")</calculatedColumnFormula>
    </tableColumn>
    <tableColumn id="27" xr3:uid="{00000000-0010-0000-0200-00001B000000}" name="Average" dataDxfId="2">
      <calculatedColumnFormula>IFERROR(AVERAGE(GIRLS[[#This Row],[P]:[P8]]),"")</calculatedColumnFormula>
    </tableColumn>
    <tableColumn id="28" xr3:uid="{00000000-0010-0000-0200-00001C000000}" name="LARGE" dataDxfId="1">
      <calculatedColumnFormula>IFERROR(AVERAGE(SMALL(GIRLS[[#This Row],[P]:[P8]],1),SMALL(GIRLS[[#This Row],[P]:[P8]],2)),"")</calculatedColumnFormula>
    </tableColumn>
    <tableColumn id="5" xr3:uid="{00000000-0010-0000-0200-000005000000}" name="POINTS" dataDxfId="0">
      <calculatedColumnFormula>IF(20-SMALL(GIRLS[[#This Row],[P]:[P8]],1)&lt;0,0,20-SMALL(GIRLS[[#This Row],[P]:[P8]],1))+IF(20-SMALL(GIRLS[[#This Row],[P]:[P8]],2)&lt;0,0,20-SMALL(GIRLS[[#This Row],[P]:[P8]],2))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M9" sqref="M9"/>
    </sheetView>
  </sheetViews>
  <sheetFormatPr baseColWidth="10" defaultRowHeight="16" x14ac:dyDescent="0.2"/>
  <cols>
    <col min="1" max="1" width="27" customWidth="1"/>
    <col min="2" max="2" width="21.33203125" customWidth="1"/>
    <col min="3" max="3" width="24.1640625" customWidth="1"/>
    <col min="4" max="5" width="0" hidden="1"/>
    <col min="6" max="6" width="19.33203125" customWidth="1"/>
    <col min="7" max="7" width="0" style="2" hidden="1"/>
    <col min="8" max="9" width="0" hidden="1"/>
    <col min="12" max="12" width="17" customWidth="1"/>
    <col min="13" max="13" width="19.5" customWidth="1"/>
    <col min="14" max="14" width="20" customWidth="1"/>
    <col min="15" max="16" width="0" hidden="1"/>
    <col min="18" max="20" width="0" hidden="1"/>
  </cols>
  <sheetData>
    <row r="1" spans="1:12" x14ac:dyDescent="0.2">
      <c r="A1">
        <f>COUNTIF(I:I,TRUE)</f>
        <v>0</v>
      </c>
      <c r="L1">
        <f>COUNTIF(T:T,TRUE)</f>
        <v>0</v>
      </c>
    </row>
    <row r="2" spans="1:12" ht="15" customHeight="1" x14ac:dyDescent="0.2">
      <c r="A2" t="e" vm="1">
        <f t="array" ref="A2">_xlfn._xlws.FILTER('Time Sheet'!$A:$I,('Time Sheet'!$I:$I=TRUE)*('Time Sheet'!$H:$H=TRUE))</f>
        <v>#VALUE!</v>
      </c>
      <c r="L2" t="e" vm="1">
        <f t="array" ref="L2">_xlfn._xlws.FILTER('Time Sheet'!$A:$I,('Time Sheet'!$I:$I=TRUE)*('Time Sheet'!$H:$H=FALSE))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16"/>
  <sheetViews>
    <sheetView workbookViewId="0">
      <selection activeCell="J2" sqref="J2:J9216"/>
    </sheetView>
  </sheetViews>
  <sheetFormatPr baseColWidth="10" defaultRowHeight="16" x14ac:dyDescent="0.2"/>
  <cols>
    <col min="10" max="10" width="4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G2">
        <v>2.582175925925926E-4</v>
      </c>
      <c r="H2" t="b">
        <v>1</v>
      </c>
      <c r="J2" t="s">
        <v>13</v>
      </c>
    </row>
    <row r="3" spans="1:10" x14ac:dyDescent="0.2">
      <c r="A3" t="s">
        <v>10</v>
      </c>
      <c r="B3" t="s">
        <v>14</v>
      </c>
      <c r="C3" t="s">
        <v>15</v>
      </c>
      <c r="G3">
        <v>5.5509259259259259E-4</v>
      </c>
      <c r="H3" t="b">
        <v>1</v>
      </c>
      <c r="J3" t="s">
        <v>13</v>
      </c>
    </row>
    <row r="4" spans="1:10" x14ac:dyDescent="0.2">
      <c r="A4" t="s">
        <v>10</v>
      </c>
      <c r="B4" t="s">
        <v>16</v>
      </c>
      <c r="C4" t="s">
        <v>17</v>
      </c>
      <c r="G4">
        <v>1.1624999999999999E-3</v>
      </c>
      <c r="H4" t="b">
        <v>1</v>
      </c>
      <c r="J4" t="s">
        <v>13</v>
      </c>
    </row>
    <row r="5" spans="1:10" x14ac:dyDescent="0.2">
      <c r="A5" t="s">
        <v>10</v>
      </c>
      <c r="B5" t="s">
        <v>18</v>
      </c>
      <c r="C5" t="s">
        <v>19</v>
      </c>
      <c r="G5">
        <v>3.165509259259259E-3</v>
      </c>
      <c r="H5" t="b">
        <v>1</v>
      </c>
      <c r="J5" t="s">
        <v>13</v>
      </c>
    </row>
    <row r="6" spans="1:10" x14ac:dyDescent="0.2">
      <c r="A6" t="s">
        <v>10</v>
      </c>
      <c r="B6" t="s">
        <v>20</v>
      </c>
      <c r="C6" t="s">
        <v>21</v>
      </c>
      <c r="G6">
        <v>6.0509259259259262E-4</v>
      </c>
      <c r="H6" t="b">
        <v>1</v>
      </c>
      <c r="J6" t="s">
        <v>13</v>
      </c>
    </row>
    <row r="7" spans="1:10" x14ac:dyDescent="0.2">
      <c r="A7" t="s">
        <v>10</v>
      </c>
      <c r="B7" t="s">
        <v>22</v>
      </c>
      <c r="C7" t="s">
        <v>23</v>
      </c>
      <c r="G7">
        <v>6.9270833333333337E-4</v>
      </c>
      <c r="H7" t="b">
        <v>1</v>
      </c>
      <c r="J7" t="s">
        <v>13</v>
      </c>
    </row>
    <row r="8" spans="1:10" x14ac:dyDescent="0.2">
      <c r="A8" t="s">
        <v>10</v>
      </c>
      <c r="B8" t="s">
        <v>24</v>
      </c>
      <c r="C8" t="s">
        <v>25</v>
      </c>
      <c r="G8">
        <v>6.2488425925925927E-4</v>
      </c>
      <c r="H8" t="b">
        <v>1</v>
      </c>
      <c r="J8" t="s">
        <v>13</v>
      </c>
    </row>
    <row r="9" spans="1:10" x14ac:dyDescent="0.2">
      <c r="A9" t="s">
        <v>10</v>
      </c>
      <c r="B9" t="s">
        <v>26</v>
      </c>
      <c r="C9" t="s">
        <v>27</v>
      </c>
      <c r="G9">
        <v>1.3126157407407409E-3</v>
      </c>
      <c r="H9" t="b">
        <v>1</v>
      </c>
      <c r="J9" t="s">
        <v>13</v>
      </c>
    </row>
    <row r="10" spans="1:10" x14ac:dyDescent="0.2">
      <c r="A10" t="s">
        <v>28</v>
      </c>
      <c r="B10" t="s">
        <v>11</v>
      </c>
      <c r="C10" t="s">
        <v>29</v>
      </c>
      <c r="G10">
        <v>2.5717592592592589E-4</v>
      </c>
      <c r="H10" t="b">
        <v>1</v>
      </c>
      <c r="J10" t="s">
        <v>13</v>
      </c>
    </row>
    <row r="11" spans="1:10" x14ac:dyDescent="0.2">
      <c r="A11" t="s">
        <v>28</v>
      </c>
      <c r="B11" t="s">
        <v>14</v>
      </c>
      <c r="C11" t="s">
        <v>30</v>
      </c>
      <c r="G11">
        <v>5.5381944444444445E-4</v>
      </c>
      <c r="H11" t="b">
        <v>1</v>
      </c>
      <c r="J11" t="s">
        <v>13</v>
      </c>
    </row>
    <row r="12" spans="1:10" x14ac:dyDescent="0.2">
      <c r="A12" t="s">
        <v>28</v>
      </c>
      <c r="B12" t="s">
        <v>16</v>
      </c>
      <c r="C12" t="s">
        <v>31</v>
      </c>
      <c r="G12">
        <v>1.1841435185185191E-3</v>
      </c>
      <c r="H12" t="b">
        <v>1</v>
      </c>
      <c r="J12" t="s">
        <v>13</v>
      </c>
    </row>
    <row r="13" spans="1:10" x14ac:dyDescent="0.2">
      <c r="A13" t="s">
        <v>28</v>
      </c>
      <c r="B13" t="s">
        <v>18</v>
      </c>
      <c r="C13" t="s">
        <v>32</v>
      </c>
      <c r="G13">
        <v>3.2715277777777781E-3</v>
      </c>
      <c r="H13" t="b">
        <v>1</v>
      </c>
      <c r="J13" t="s">
        <v>13</v>
      </c>
    </row>
    <row r="14" spans="1:10" x14ac:dyDescent="0.2">
      <c r="A14" t="s">
        <v>28</v>
      </c>
      <c r="B14" t="s">
        <v>20</v>
      </c>
      <c r="C14" t="s">
        <v>33</v>
      </c>
      <c r="G14">
        <v>6.5185185185185181E-4</v>
      </c>
      <c r="H14" t="b">
        <v>1</v>
      </c>
      <c r="J14" t="s">
        <v>13</v>
      </c>
    </row>
    <row r="15" spans="1:10" x14ac:dyDescent="0.2">
      <c r="A15" t="s">
        <v>28</v>
      </c>
      <c r="B15" t="s">
        <v>22</v>
      </c>
      <c r="C15" t="s">
        <v>34</v>
      </c>
      <c r="G15">
        <v>7.3749999999999998E-4</v>
      </c>
      <c r="H15" t="b">
        <v>1</v>
      </c>
      <c r="J15" t="s">
        <v>13</v>
      </c>
    </row>
    <row r="16" spans="1:10" x14ac:dyDescent="0.2">
      <c r="A16" t="s">
        <v>28</v>
      </c>
      <c r="B16" t="s">
        <v>24</v>
      </c>
      <c r="C16" t="s">
        <v>35</v>
      </c>
      <c r="G16">
        <v>5.9710648148148155E-4</v>
      </c>
      <c r="H16" t="b">
        <v>1</v>
      </c>
      <c r="J16" t="s">
        <v>13</v>
      </c>
    </row>
    <row r="17" spans="1:10" x14ac:dyDescent="0.2">
      <c r="A17" t="s">
        <v>28</v>
      </c>
      <c r="B17" t="s">
        <v>26</v>
      </c>
      <c r="C17" t="s">
        <v>36</v>
      </c>
      <c r="G17">
        <v>1.3473379629629629E-3</v>
      </c>
      <c r="H17" t="b">
        <v>1</v>
      </c>
      <c r="J17" t="s">
        <v>13</v>
      </c>
    </row>
    <row r="18" spans="1:10" x14ac:dyDescent="0.2">
      <c r="A18" t="s">
        <v>37</v>
      </c>
      <c r="B18" t="s">
        <v>11</v>
      </c>
      <c r="C18" t="s">
        <v>38</v>
      </c>
      <c r="G18">
        <v>2.6307870370370368E-4</v>
      </c>
      <c r="H18" t="b">
        <v>1</v>
      </c>
      <c r="J18" t="s">
        <v>13</v>
      </c>
    </row>
    <row r="19" spans="1:10" x14ac:dyDescent="0.2">
      <c r="A19" t="s">
        <v>37</v>
      </c>
      <c r="B19" t="s">
        <v>14</v>
      </c>
      <c r="C19" t="s">
        <v>39</v>
      </c>
      <c r="G19">
        <v>5.6932870370370373E-4</v>
      </c>
      <c r="H19" t="b">
        <v>1</v>
      </c>
      <c r="J19" t="s">
        <v>13</v>
      </c>
    </row>
    <row r="20" spans="1:10" x14ac:dyDescent="0.2">
      <c r="A20" t="s">
        <v>37</v>
      </c>
      <c r="B20" t="s">
        <v>16</v>
      </c>
      <c r="C20" t="s">
        <v>40</v>
      </c>
      <c r="G20">
        <v>1.220023148148148E-3</v>
      </c>
      <c r="H20" t="b">
        <v>1</v>
      </c>
      <c r="J20" t="s">
        <v>13</v>
      </c>
    </row>
    <row r="21" spans="1:10" x14ac:dyDescent="0.2">
      <c r="A21" t="s">
        <v>37</v>
      </c>
      <c r="B21" t="s">
        <v>18</v>
      </c>
      <c r="C21" t="s">
        <v>41</v>
      </c>
      <c r="G21">
        <v>3.2937499999999998E-3</v>
      </c>
      <c r="H21" t="b">
        <v>1</v>
      </c>
      <c r="J21" t="s">
        <v>13</v>
      </c>
    </row>
    <row r="22" spans="1:10" x14ac:dyDescent="0.2">
      <c r="A22" t="s">
        <v>37</v>
      </c>
      <c r="B22" t="s">
        <v>20</v>
      </c>
      <c r="C22" t="s">
        <v>42</v>
      </c>
      <c r="G22">
        <v>6.0775462962962964E-4</v>
      </c>
      <c r="H22" t="b">
        <v>1</v>
      </c>
      <c r="J22" t="s">
        <v>13</v>
      </c>
    </row>
    <row r="23" spans="1:10" x14ac:dyDescent="0.2">
      <c r="A23" t="s">
        <v>37</v>
      </c>
      <c r="B23" t="s">
        <v>22</v>
      </c>
      <c r="C23" t="s">
        <v>43</v>
      </c>
      <c r="G23">
        <v>7.5173611111111112E-4</v>
      </c>
      <c r="H23" t="b">
        <v>1</v>
      </c>
      <c r="J23" t="s">
        <v>13</v>
      </c>
    </row>
    <row r="24" spans="1:10" x14ac:dyDescent="0.2">
      <c r="A24" t="s">
        <v>37</v>
      </c>
      <c r="B24" t="s">
        <v>24</v>
      </c>
      <c r="C24" t="s">
        <v>44</v>
      </c>
      <c r="G24">
        <v>6.2569444444444445E-4</v>
      </c>
      <c r="H24" t="b">
        <v>1</v>
      </c>
      <c r="J24" t="s">
        <v>13</v>
      </c>
    </row>
    <row r="25" spans="1:10" x14ac:dyDescent="0.2">
      <c r="A25" t="s">
        <v>37</v>
      </c>
      <c r="B25" t="s">
        <v>26</v>
      </c>
      <c r="C25" t="s">
        <v>45</v>
      </c>
      <c r="G25">
        <v>1.347453703703704E-3</v>
      </c>
      <c r="H25" t="b">
        <v>1</v>
      </c>
      <c r="J25" t="s">
        <v>13</v>
      </c>
    </row>
    <row r="26" spans="1:10" x14ac:dyDescent="0.2">
      <c r="A26" t="s">
        <v>46</v>
      </c>
      <c r="B26" t="s">
        <v>11</v>
      </c>
      <c r="C26" t="s">
        <v>47</v>
      </c>
      <c r="G26">
        <v>2.5868055555555562E-4</v>
      </c>
      <c r="H26" t="b">
        <v>1</v>
      </c>
      <c r="J26" t="s">
        <v>13</v>
      </c>
    </row>
    <row r="27" spans="1:10" x14ac:dyDescent="0.2">
      <c r="A27" t="s">
        <v>46</v>
      </c>
      <c r="B27" t="s">
        <v>14</v>
      </c>
      <c r="C27" t="s">
        <v>48</v>
      </c>
      <c r="G27">
        <v>5.643518518518518E-4</v>
      </c>
      <c r="H27" t="b">
        <v>1</v>
      </c>
      <c r="J27" t="s">
        <v>13</v>
      </c>
    </row>
    <row r="28" spans="1:10" x14ac:dyDescent="0.2">
      <c r="A28" t="s">
        <v>46</v>
      </c>
      <c r="B28" t="s">
        <v>16</v>
      </c>
      <c r="C28" t="s">
        <v>49</v>
      </c>
      <c r="G28">
        <v>1.2017361111111111E-3</v>
      </c>
      <c r="H28" t="b">
        <v>1</v>
      </c>
      <c r="J28" t="s">
        <v>13</v>
      </c>
    </row>
    <row r="29" spans="1:10" x14ac:dyDescent="0.2">
      <c r="A29" t="s">
        <v>46</v>
      </c>
      <c r="B29" t="s">
        <v>18</v>
      </c>
      <c r="C29" t="s">
        <v>50</v>
      </c>
      <c r="G29">
        <v>3.2866898148148152E-3</v>
      </c>
      <c r="H29" t="b">
        <v>1</v>
      </c>
      <c r="J29" t="s">
        <v>13</v>
      </c>
    </row>
    <row r="30" spans="1:10" x14ac:dyDescent="0.2">
      <c r="A30" t="s">
        <v>46</v>
      </c>
      <c r="B30" t="s">
        <v>20</v>
      </c>
      <c r="C30" t="s">
        <v>51</v>
      </c>
      <c r="G30">
        <v>6.0462962962962966E-4</v>
      </c>
      <c r="H30" t="b">
        <v>1</v>
      </c>
      <c r="J30" t="s">
        <v>13</v>
      </c>
    </row>
    <row r="31" spans="1:10" x14ac:dyDescent="0.2">
      <c r="A31" t="s">
        <v>46</v>
      </c>
      <c r="B31" t="s">
        <v>22</v>
      </c>
      <c r="C31" t="s">
        <v>52</v>
      </c>
      <c r="G31">
        <v>7.6666666666666658E-4</v>
      </c>
      <c r="H31" t="b">
        <v>1</v>
      </c>
      <c r="J31" t="s">
        <v>13</v>
      </c>
    </row>
    <row r="32" spans="1:10" x14ac:dyDescent="0.2">
      <c r="A32" t="s">
        <v>46</v>
      </c>
      <c r="B32" t="s">
        <v>24</v>
      </c>
      <c r="C32" t="s">
        <v>53</v>
      </c>
      <c r="G32">
        <v>6.1712962962962958E-4</v>
      </c>
      <c r="H32" t="b">
        <v>1</v>
      </c>
      <c r="J32" t="s">
        <v>13</v>
      </c>
    </row>
    <row r="33" spans="1:10" x14ac:dyDescent="0.2">
      <c r="A33" t="s">
        <v>46</v>
      </c>
      <c r="B33" t="s">
        <v>26</v>
      </c>
      <c r="C33" t="s">
        <v>54</v>
      </c>
      <c r="G33">
        <v>1.3898148148148151E-3</v>
      </c>
      <c r="H33" t="b">
        <v>1</v>
      </c>
      <c r="J33" t="s">
        <v>13</v>
      </c>
    </row>
    <row r="34" spans="1:10" x14ac:dyDescent="0.2">
      <c r="A34" t="s">
        <v>55</v>
      </c>
      <c r="B34" t="s">
        <v>11</v>
      </c>
      <c r="C34" t="s">
        <v>56</v>
      </c>
      <c r="G34">
        <v>2.7673611111111112E-4</v>
      </c>
      <c r="H34" t="b">
        <v>1</v>
      </c>
      <c r="J34" t="s">
        <v>13</v>
      </c>
    </row>
    <row r="35" spans="1:10" x14ac:dyDescent="0.2">
      <c r="A35" t="s">
        <v>55</v>
      </c>
      <c r="B35" t="s">
        <v>14</v>
      </c>
      <c r="C35" t="s">
        <v>57</v>
      </c>
      <c r="G35">
        <v>6.0949074074074074E-4</v>
      </c>
      <c r="H35" t="b">
        <v>1</v>
      </c>
      <c r="J35" t="s">
        <v>13</v>
      </c>
    </row>
    <row r="36" spans="1:10" x14ac:dyDescent="0.2">
      <c r="A36" t="s">
        <v>55</v>
      </c>
      <c r="B36" t="s">
        <v>16</v>
      </c>
      <c r="C36" t="s">
        <v>58</v>
      </c>
      <c r="G36">
        <v>1.3797453703703699E-3</v>
      </c>
      <c r="H36" t="b">
        <v>1</v>
      </c>
      <c r="J36" t="s">
        <v>13</v>
      </c>
    </row>
    <row r="37" spans="1:10" x14ac:dyDescent="0.2">
      <c r="A37" t="s">
        <v>55</v>
      </c>
      <c r="B37" t="s">
        <v>18</v>
      </c>
      <c r="C37" t="s">
        <v>59</v>
      </c>
      <c r="G37">
        <v>3.6929398148148151E-3</v>
      </c>
      <c r="H37" t="b">
        <v>1</v>
      </c>
      <c r="J37" t="s">
        <v>13</v>
      </c>
    </row>
    <row r="38" spans="1:10" x14ac:dyDescent="0.2">
      <c r="A38" t="s">
        <v>55</v>
      </c>
      <c r="B38" t="s">
        <v>20</v>
      </c>
      <c r="C38" t="s">
        <v>60</v>
      </c>
      <c r="G38">
        <v>6.0000000000000006E-4</v>
      </c>
      <c r="H38" t="b">
        <v>1</v>
      </c>
      <c r="J38" t="s">
        <v>13</v>
      </c>
    </row>
    <row r="39" spans="1:10" x14ac:dyDescent="0.2">
      <c r="A39" t="s">
        <v>55</v>
      </c>
      <c r="B39" t="s">
        <v>22</v>
      </c>
      <c r="C39" t="s">
        <v>61</v>
      </c>
      <c r="G39">
        <v>7.7858796296296291E-4</v>
      </c>
      <c r="H39" t="b">
        <v>1</v>
      </c>
      <c r="J39" t="s">
        <v>13</v>
      </c>
    </row>
    <row r="40" spans="1:10" x14ac:dyDescent="0.2">
      <c r="A40" t="s">
        <v>55</v>
      </c>
      <c r="B40" t="s">
        <v>24</v>
      </c>
      <c r="C40" t="s">
        <v>62</v>
      </c>
      <c r="G40">
        <v>6.2500000000000001E-4</v>
      </c>
      <c r="H40" t="b">
        <v>1</v>
      </c>
      <c r="J40" t="s">
        <v>13</v>
      </c>
    </row>
    <row r="41" spans="1:10" x14ac:dyDescent="0.2">
      <c r="A41" t="s">
        <v>55</v>
      </c>
      <c r="B41" t="s">
        <v>26</v>
      </c>
      <c r="C41" t="s">
        <v>63</v>
      </c>
      <c r="G41">
        <v>1.3951388888888889E-3</v>
      </c>
      <c r="H41" t="b">
        <v>1</v>
      </c>
      <c r="J41" t="s">
        <v>13</v>
      </c>
    </row>
    <row r="42" spans="1:10" x14ac:dyDescent="0.2">
      <c r="A42" t="s">
        <v>64</v>
      </c>
      <c r="B42" t="s">
        <v>11</v>
      </c>
      <c r="C42" t="s">
        <v>65</v>
      </c>
      <c r="G42">
        <v>2.4988425925925932E-4</v>
      </c>
      <c r="H42" t="b">
        <v>1</v>
      </c>
      <c r="J42" t="s">
        <v>13</v>
      </c>
    </row>
    <row r="43" spans="1:10" x14ac:dyDescent="0.2">
      <c r="A43" t="s">
        <v>64</v>
      </c>
      <c r="B43" t="s">
        <v>14</v>
      </c>
      <c r="C43" t="s">
        <v>66</v>
      </c>
      <c r="G43">
        <v>5.4189814814814812E-4</v>
      </c>
      <c r="H43" t="b">
        <v>1</v>
      </c>
      <c r="J43" t="s">
        <v>13</v>
      </c>
    </row>
    <row r="44" spans="1:10" x14ac:dyDescent="0.2">
      <c r="A44" t="s">
        <v>64</v>
      </c>
      <c r="B44" t="s">
        <v>16</v>
      </c>
      <c r="C44" t="s">
        <v>67</v>
      </c>
      <c r="G44">
        <v>1.199652777777778E-3</v>
      </c>
      <c r="H44" t="b">
        <v>1</v>
      </c>
      <c r="J44" t="s">
        <v>13</v>
      </c>
    </row>
    <row r="45" spans="1:10" x14ac:dyDescent="0.2">
      <c r="A45" t="s">
        <v>64</v>
      </c>
      <c r="B45" t="s">
        <v>18</v>
      </c>
      <c r="C45" t="s">
        <v>68</v>
      </c>
      <c r="G45">
        <v>3.3185185185185188E-3</v>
      </c>
      <c r="H45" t="b">
        <v>1</v>
      </c>
      <c r="J45" t="s">
        <v>13</v>
      </c>
    </row>
    <row r="46" spans="1:10" x14ac:dyDescent="0.2">
      <c r="A46" t="s">
        <v>64</v>
      </c>
      <c r="B46" t="s">
        <v>20</v>
      </c>
      <c r="C46" t="s">
        <v>69</v>
      </c>
      <c r="G46">
        <v>6.8032407407407408E-4</v>
      </c>
      <c r="H46" t="b">
        <v>1</v>
      </c>
      <c r="J46" t="s">
        <v>13</v>
      </c>
    </row>
    <row r="47" spans="1:10" x14ac:dyDescent="0.2">
      <c r="A47" t="s">
        <v>64</v>
      </c>
      <c r="B47" t="s">
        <v>22</v>
      </c>
      <c r="C47" t="s">
        <v>70</v>
      </c>
      <c r="G47">
        <v>7.4305555555555561E-4</v>
      </c>
      <c r="H47" t="b">
        <v>1</v>
      </c>
      <c r="J47" t="s">
        <v>13</v>
      </c>
    </row>
    <row r="48" spans="1:10" x14ac:dyDescent="0.2">
      <c r="A48" t="s">
        <v>64</v>
      </c>
      <c r="B48" t="s">
        <v>24</v>
      </c>
      <c r="C48" t="s">
        <v>71</v>
      </c>
      <c r="G48">
        <v>6.4108796296296299E-4</v>
      </c>
      <c r="H48" t="b">
        <v>1</v>
      </c>
      <c r="J48" t="s">
        <v>13</v>
      </c>
    </row>
    <row r="49" spans="1:10" x14ac:dyDescent="0.2">
      <c r="A49" t="s">
        <v>64</v>
      </c>
      <c r="B49" t="s">
        <v>26</v>
      </c>
      <c r="C49" t="s">
        <v>72</v>
      </c>
      <c r="G49">
        <v>1.4253472222222219E-3</v>
      </c>
      <c r="H49" t="b">
        <v>1</v>
      </c>
      <c r="J49" t="s">
        <v>13</v>
      </c>
    </row>
    <row r="50" spans="1:10" x14ac:dyDescent="0.2">
      <c r="A50" t="s">
        <v>73</v>
      </c>
      <c r="B50" t="s">
        <v>11</v>
      </c>
      <c r="C50" t="s">
        <v>74</v>
      </c>
      <c r="G50">
        <v>2.8541666666666667E-4</v>
      </c>
      <c r="H50" t="b">
        <v>1</v>
      </c>
      <c r="J50" t="s">
        <v>13</v>
      </c>
    </row>
    <row r="51" spans="1:10" x14ac:dyDescent="0.2">
      <c r="A51" t="s">
        <v>73</v>
      </c>
      <c r="B51" t="s">
        <v>14</v>
      </c>
      <c r="C51" t="s">
        <v>75</v>
      </c>
      <c r="G51">
        <v>6.0532407407407399E-4</v>
      </c>
      <c r="H51" t="b">
        <v>1</v>
      </c>
      <c r="J51" t="s">
        <v>13</v>
      </c>
    </row>
    <row r="52" spans="1:10" x14ac:dyDescent="0.2">
      <c r="A52" t="s">
        <v>73</v>
      </c>
      <c r="B52" t="s">
        <v>16</v>
      </c>
      <c r="C52" t="s">
        <v>76</v>
      </c>
      <c r="G52">
        <v>1.340625E-3</v>
      </c>
      <c r="H52" t="b">
        <v>1</v>
      </c>
      <c r="J52" t="s">
        <v>13</v>
      </c>
    </row>
    <row r="53" spans="1:10" x14ac:dyDescent="0.2">
      <c r="A53" t="s">
        <v>73</v>
      </c>
      <c r="B53" t="s">
        <v>18</v>
      </c>
      <c r="C53" t="s">
        <v>77</v>
      </c>
      <c r="G53">
        <v>3.5770833333333332E-3</v>
      </c>
      <c r="H53" t="b">
        <v>1</v>
      </c>
      <c r="J53" t="s">
        <v>13</v>
      </c>
    </row>
    <row r="54" spans="1:10" x14ac:dyDescent="0.2">
      <c r="A54" t="s">
        <v>73</v>
      </c>
      <c r="B54" t="s">
        <v>20</v>
      </c>
      <c r="C54" t="s">
        <v>78</v>
      </c>
      <c r="G54">
        <v>6.4004629629629622E-4</v>
      </c>
      <c r="H54" t="b">
        <v>1</v>
      </c>
      <c r="J54" t="s">
        <v>13</v>
      </c>
    </row>
    <row r="55" spans="1:10" x14ac:dyDescent="0.2">
      <c r="A55" t="s">
        <v>73</v>
      </c>
      <c r="B55" t="s">
        <v>22</v>
      </c>
      <c r="C55" t="s">
        <v>79</v>
      </c>
      <c r="G55">
        <v>7.1562500000000001E-4</v>
      </c>
      <c r="H55" t="b">
        <v>1</v>
      </c>
      <c r="J55" t="s">
        <v>13</v>
      </c>
    </row>
    <row r="56" spans="1:10" x14ac:dyDescent="0.2">
      <c r="A56" t="s">
        <v>73</v>
      </c>
      <c r="B56" t="s">
        <v>24</v>
      </c>
      <c r="C56" t="s">
        <v>80</v>
      </c>
      <c r="G56">
        <v>7.2534722222222228E-4</v>
      </c>
      <c r="H56" t="b">
        <v>1</v>
      </c>
      <c r="J56" t="s">
        <v>13</v>
      </c>
    </row>
    <row r="57" spans="1:10" x14ac:dyDescent="0.2">
      <c r="A57" t="s">
        <v>73</v>
      </c>
      <c r="B57" t="s">
        <v>26</v>
      </c>
      <c r="C57" t="s">
        <v>81</v>
      </c>
      <c r="G57">
        <v>1.398842592592593E-3</v>
      </c>
      <c r="H57" t="b">
        <v>1</v>
      </c>
      <c r="J57" t="s">
        <v>13</v>
      </c>
    </row>
    <row r="58" spans="1:10" x14ac:dyDescent="0.2">
      <c r="A58" t="s">
        <v>82</v>
      </c>
      <c r="B58" t="s">
        <v>11</v>
      </c>
      <c r="C58" t="s">
        <v>83</v>
      </c>
      <c r="G58">
        <v>2.9861111111111109E-4</v>
      </c>
      <c r="H58" t="b">
        <v>1</v>
      </c>
      <c r="J58" t="s">
        <v>13</v>
      </c>
    </row>
    <row r="59" spans="1:10" x14ac:dyDescent="0.2">
      <c r="A59" t="s">
        <v>82</v>
      </c>
      <c r="B59" t="s">
        <v>14</v>
      </c>
      <c r="C59" t="s">
        <v>84</v>
      </c>
      <c r="G59">
        <v>6.5034722222222219E-4</v>
      </c>
      <c r="H59" t="b">
        <v>1</v>
      </c>
      <c r="J59" t="s">
        <v>13</v>
      </c>
    </row>
    <row r="60" spans="1:10" x14ac:dyDescent="0.2">
      <c r="A60" t="s">
        <v>82</v>
      </c>
      <c r="B60" t="s">
        <v>16</v>
      </c>
      <c r="C60" t="s">
        <v>85</v>
      </c>
      <c r="G60">
        <v>1.385416666666667E-3</v>
      </c>
      <c r="H60" t="b">
        <v>1</v>
      </c>
      <c r="J60" t="s">
        <v>13</v>
      </c>
    </row>
    <row r="61" spans="1:10" x14ac:dyDescent="0.2">
      <c r="A61" t="s">
        <v>82</v>
      </c>
      <c r="B61" t="s">
        <v>18</v>
      </c>
      <c r="C61" t="s">
        <v>86</v>
      </c>
      <c r="G61">
        <v>3.674189814814815E-3</v>
      </c>
      <c r="H61" t="b">
        <v>1</v>
      </c>
      <c r="J61" t="s">
        <v>13</v>
      </c>
    </row>
    <row r="62" spans="1:10" x14ac:dyDescent="0.2">
      <c r="A62" t="s">
        <v>82</v>
      </c>
      <c r="B62" t="s">
        <v>20</v>
      </c>
      <c r="C62" t="s">
        <v>87</v>
      </c>
      <c r="G62">
        <v>6.8125E-4</v>
      </c>
      <c r="H62" t="b">
        <v>1</v>
      </c>
      <c r="J62" t="s">
        <v>13</v>
      </c>
    </row>
    <row r="63" spans="1:10" x14ac:dyDescent="0.2">
      <c r="A63" t="s">
        <v>82</v>
      </c>
      <c r="B63" t="s">
        <v>22</v>
      </c>
      <c r="C63" t="s">
        <v>88</v>
      </c>
      <c r="G63">
        <v>8.4259259259259259E-4</v>
      </c>
      <c r="H63" t="b">
        <v>1</v>
      </c>
      <c r="J63" t="s">
        <v>13</v>
      </c>
    </row>
    <row r="64" spans="1:10" x14ac:dyDescent="0.2">
      <c r="A64" t="s">
        <v>82</v>
      </c>
      <c r="B64" t="s">
        <v>24</v>
      </c>
      <c r="C64" t="s">
        <v>89</v>
      </c>
      <c r="G64">
        <v>7.1215277777777781E-4</v>
      </c>
      <c r="H64" t="b">
        <v>1</v>
      </c>
      <c r="J64" t="s">
        <v>13</v>
      </c>
    </row>
    <row r="65" spans="1:10" x14ac:dyDescent="0.2">
      <c r="A65" t="s">
        <v>82</v>
      </c>
      <c r="B65" t="s">
        <v>26</v>
      </c>
      <c r="C65" t="s">
        <v>90</v>
      </c>
      <c r="G65">
        <v>1.5251157407407409E-3</v>
      </c>
      <c r="H65" t="b">
        <v>1</v>
      </c>
      <c r="J65" t="s">
        <v>13</v>
      </c>
    </row>
    <row r="66" spans="1:10" x14ac:dyDescent="0.2">
      <c r="A66" t="s">
        <v>91</v>
      </c>
      <c r="B66" t="s">
        <v>11</v>
      </c>
      <c r="C66" t="s">
        <v>92</v>
      </c>
      <c r="G66">
        <v>2.8888888888888888E-4</v>
      </c>
      <c r="H66" t="b">
        <v>1</v>
      </c>
      <c r="J66" t="s">
        <v>13</v>
      </c>
    </row>
    <row r="67" spans="1:10" x14ac:dyDescent="0.2">
      <c r="A67" t="s">
        <v>91</v>
      </c>
      <c r="B67" t="s">
        <v>14</v>
      </c>
      <c r="C67" t="s">
        <v>93</v>
      </c>
      <c r="G67">
        <v>6.2048611111111115E-4</v>
      </c>
      <c r="H67" t="b">
        <v>1</v>
      </c>
      <c r="J67" t="s">
        <v>13</v>
      </c>
    </row>
    <row r="68" spans="1:10" x14ac:dyDescent="0.2">
      <c r="A68" t="s">
        <v>91</v>
      </c>
      <c r="B68" t="s">
        <v>16</v>
      </c>
      <c r="C68" t="s">
        <v>94</v>
      </c>
      <c r="G68">
        <v>1.3853009259259259E-3</v>
      </c>
      <c r="H68" t="b">
        <v>1</v>
      </c>
      <c r="J68" t="s">
        <v>13</v>
      </c>
    </row>
    <row r="69" spans="1:10" x14ac:dyDescent="0.2">
      <c r="A69" t="s">
        <v>91</v>
      </c>
      <c r="B69" t="s">
        <v>20</v>
      </c>
      <c r="C69" t="s">
        <v>95</v>
      </c>
      <c r="G69">
        <v>6.7071759259259265E-4</v>
      </c>
      <c r="H69" t="b">
        <v>1</v>
      </c>
      <c r="J69" t="s">
        <v>13</v>
      </c>
    </row>
    <row r="70" spans="1:10" x14ac:dyDescent="0.2">
      <c r="A70" t="s">
        <v>91</v>
      </c>
      <c r="B70" t="s">
        <v>22</v>
      </c>
      <c r="C70" t="s">
        <v>96</v>
      </c>
      <c r="G70">
        <v>1.0378472222222219E-3</v>
      </c>
      <c r="H70" t="b">
        <v>1</v>
      </c>
      <c r="J70" t="s">
        <v>13</v>
      </c>
    </row>
    <row r="71" spans="1:10" x14ac:dyDescent="0.2">
      <c r="A71" t="s">
        <v>91</v>
      </c>
      <c r="B71" t="s">
        <v>24</v>
      </c>
      <c r="C71" t="s">
        <v>97</v>
      </c>
      <c r="G71">
        <v>7.7071759259259259E-4</v>
      </c>
      <c r="H71" t="b">
        <v>1</v>
      </c>
      <c r="J71" t="s">
        <v>13</v>
      </c>
    </row>
    <row r="72" spans="1:10" x14ac:dyDescent="0.2">
      <c r="A72" t="s">
        <v>91</v>
      </c>
      <c r="B72" t="s">
        <v>26</v>
      </c>
      <c r="C72" t="s">
        <v>98</v>
      </c>
      <c r="G72">
        <v>1.610300925925926E-3</v>
      </c>
      <c r="H72" t="b">
        <v>1</v>
      </c>
      <c r="J72" t="s">
        <v>13</v>
      </c>
    </row>
    <row r="73" spans="1:10" x14ac:dyDescent="0.2">
      <c r="A73" t="s">
        <v>99</v>
      </c>
      <c r="B73" t="s">
        <v>11</v>
      </c>
      <c r="C73" t="s">
        <v>100</v>
      </c>
      <c r="G73">
        <v>2.880787037037037E-4</v>
      </c>
      <c r="H73" t="b">
        <v>1</v>
      </c>
      <c r="J73" t="s">
        <v>13</v>
      </c>
    </row>
    <row r="74" spans="1:10" x14ac:dyDescent="0.2">
      <c r="A74" t="s">
        <v>99</v>
      </c>
      <c r="B74" t="s">
        <v>14</v>
      </c>
      <c r="C74" t="s">
        <v>101</v>
      </c>
      <c r="G74">
        <v>6.3206018518518516E-4</v>
      </c>
      <c r="H74" t="b">
        <v>1</v>
      </c>
      <c r="J74" t="s">
        <v>13</v>
      </c>
    </row>
    <row r="75" spans="1:10" x14ac:dyDescent="0.2">
      <c r="A75" t="s">
        <v>99</v>
      </c>
      <c r="B75" t="s">
        <v>16</v>
      </c>
      <c r="C75" t="s">
        <v>102</v>
      </c>
      <c r="G75">
        <v>1.3905092592592591E-3</v>
      </c>
      <c r="H75" t="b">
        <v>1</v>
      </c>
      <c r="J75" t="s">
        <v>13</v>
      </c>
    </row>
    <row r="76" spans="1:10" x14ac:dyDescent="0.2">
      <c r="A76" t="s">
        <v>99</v>
      </c>
      <c r="B76" t="s">
        <v>18</v>
      </c>
      <c r="C76" t="s">
        <v>103</v>
      </c>
      <c r="G76">
        <v>4.026157407407408E-3</v>
      </c>
      <c r="H76" t="b">
        <v>1</v>
      </c>
      <c r="J76" t="s">
        <v>13</v>
      </c>
    </row>
    <row r="77" spans="1:10" x14ac:dyDescent="0.2">
      <c r="A77" t="s">
        <v>99</v>
      </c>
      <c r="B77" t="s">
        <v>20</v>
      </c>
      <c r="C77" t="s">
        <v>104</v>
      </c>
      <c r="G77">
        <v>7.4178240740740747E-4</v>
      </c>
      <c r="H77" t="b">
        <v>1</v>
      </c>
      <c r="J77" t="s">
        <v>13</v>
      </c>
    </row>
    <row r="78" spans="1:10" x14ac:dyDescent="0.2">
      <c r="A78" t="s">
        <v>99</v>
      </c>
      <c r="B78" t="s">
        <v>22</v>
      </c>
      <c r="C78" t="s">
        <v>105</v>
      </c>
      <c r="G78">
        <v>8.4826388888888896E-4</v>
      </c>
      <c r="H78" t="b">
        <v>1</v>
      </c>
      <c r="J78" t="s">
        <v>13</v>
      </c>
    </row>
    <row r="79" spans="1:10" x14ac:dyDescent="0.2">
      <c r="A79" t="s">
        <v>99</v>
      </c>
      <c r="B79" t="s">
        <v>24</v>
      </c>
      <c r="C79" t="s">
        <v>106</v>
      </c>
      <c r="G79">
        <v>7.4652777777777781E-4</v>
      </c>
      <c r="H79" t="b">
        <v>1</v>
      </c>
      <c r="J79" t="s">
        <v>13</v>
      </c>
    </row>
    <row r="80" spans="1:10" x14ac:dyDescent="0.2">
      <c r="A80" t="s">
        <v>99</v>
      </c>
      <c r="B80" t="s">
        <v>26</v>
      </c>
      <c r="C80" t="s">
        <v>107</v>
      </c>
      <c r="G80">
        <v>1.572569444444445E-3</v>
      </c>
      <c r="H80" t="b">
        <v>1</v>
      </c>
      <c r="J80" t="s">
        <v>13</v>
      </c>
    </row>
    <row r="81" spans="1:10" x14ac:dyDescent="0.2">
      <c r="A81" t="s">
        <v>108</v>
      </c>
      <c r="B81" t="s">
        <v>11</v>
      </c>
      <c r="C81" t="s">
        <v>109</v>
      </c>
      <c r="G81">
        <v>2.8194444444444442E-4</v>
      </c>
      <c r="H81" t="b">
        <v>1</v>
      </c>
      <c r="J81" t="s">
        <v>13</v>
      </c>
    </row>
    <row r="82" spans="1:10" x14ac:dyDescent="0.2">
      <c r="A82" t="s">
        <v>108</v>
      </c>
      <c r="B82" t="s">
        <v>14</v>
      </c>
      <c r="C82" t="s">
        <v>110</v>
      </c>
      <c r="G82">
        <v>6.2060185185185178E-4</v>
      </c>
      <c r="H82" t="b">
        <v>1</v>
      </c>
      <c r="J82" t="s">
        <v>13</v>
      </c>
    </row>
    <row r="83" spans="1:10" x14ac:dyDescent="0.2">
      <c r="A83" t="s">
        <v>108</v>
      </c>
      <c r="B83" t="s">
        <v>16</v>
      </c>
      <c r="C83" t="s">
        <v>111</v>
      </c>
      <c r="G83">
        <v>1.421412037037037E-3</v>
      </c>
      <c r="H83" t="b">
        <v>1</v>
      </c>
      <c r="J83" t="s">
        <v>13</v>
      </c>
    </row>
    <row r="84" spans="1:10" x14ac:dyDescent="0.2">
      <c r="A84" t="s">
        <v>108</v>
      </c>
      <c r="B84" t="s">
        <v>20</v>
      </c>
      <c r="C84" t="s">
        <v>112</v>
      </c>
      <c r="G84">
        <v>8.0925925925925924E-4</v>
      </c>
      <c r="H84" t="b">
        <v>1</v>
      </c>
      <c r="J84" t="s">
        <v>13</v>
      </c>
    </row>
    <row r="85" spans="1:10" x14ac:dyDescent="0.2">
      <c r="A85" t="s">
        <v>108</v>
      </c>
      <c r="B85" t="s">
        <v>24</v>
      </c>
      <c r="C85" t="s">
        <v>113</v>
      </c>
      <c r="G85">
        <v>7.6817129629629631E-4</v>
      </c>
      <c r="H85" t="b">
        <v>1</v>
      </c>
      <c r="J85" t="s">
        <v>13</v>
      </c>
    </row>
    <row r="86" spans="1:10" x14ac:dyDescent="0.2">
      <c r="A86" t="s">
        <v>108</v>
      </c>
      <c r="B86" t="s">
        <v>26</v>
      </c>
      <c r="C86" t="s">
        <v>114</v>
      </c>
      <c r="G86">
        <v>1.6878472222222221E-3</v>
      </c>
      <c r="H86" t="b">
        <v>1</v>
      </c>
      <c r="J86" t="s">
        <v>13</v>
      </c>
    </row>
    <row r="87" spans="1:10" x14ac:dyDescent="0.2">
      <c r="A87" t="s">
        <v>115</v>
      </c>
      <c r="B87" t="s">
        <v>11</v>
      </c>
      <c r="C87" t="s">
        <v>116</v>
      </c>
      <c r="G87">
        <v>2.9502314814814821E-4</v>
      </c>
      <c r="H87" t="b">
        <v>1</v>
      </c>
      <c r="J87" t="s">
        <v>13</v>
      </c>
    </row>
    <row r="88" spans="1:10" x14ac:dyDescent="0.2">
      <c r="A88" t="s">
        <v>115</v>
      </c>
      <c r="B88" t="s">
        <v>14</v>
      </c>
      <c r="C88" t="s">
        <v>117</v>
      </c>
      <c r="G88">
        <v>6.7314814814814809E-4</v>
      </c>
      <c r="H88" t="b">
        <v>1</v>
      </c>
      <c r="J88" t="s">
        <v>13</v>
      </c>
    </row>
    <row r="89" spans="1:10" x14ac:dyDescent="0.2">
      <c r="A89" t="s">
        <v>115</v>
      </c>
      <c r="B89" t="s">
        <v>16</v>
      </c>
      <c r="C89" t="s">
        <v>118</v>
      </c>
      <c r="G89">
        <v>1.5954861111111111E-3</v>
      </c>
      <c r="H89" t="b">
        <v>1</v>
      </c>
      <c r="J89" t="s">
        <v>13</v>
      </c>
    </row>
    <row r="90" spans="1:10" x14ac:dyDescent="0.2">
      <c r="A90" t="s">
        <v>115</v>
      </c>
      <c r="B90" t="s">
        <v>20</v>
      </c>
      <c r="C90" t="s">
        <v>119</v>
      </c>
      <c r="G90">
        <v>7.395833333333333E-4</v>
      </c>
      <c r="H90" t="b">
        <v>1</v>
      </c>
      <c r="J90" t="s">
        <v>13</v>
      </c>
    </row>
    <row r="91" spans="1:10" x14ac:dyDescent="0.2">
      <c r="A91" t="s">
        <v>115</v>
      </c>
      <c r="B91" t="s">
        <v>22</v>
      </c>
      <c r="C91" t="s">
        <v>97</v>
      </c>
      <c r="G91">
        <v>7.7071759259259259E-4</v>
      </c>
      <c r="H91" t="b">
        <v>1</v>
      </c>
      <c r="J91" t="s">
        <v>13</v>
      </c>
    </row>
    <row r="92" spans="1:10" x14ac:dyDescent="0.2">
      <c r="A92" t="s">
        <v>115</v>
      </c>
      <c r="B92" t="s">
        <v>26</v>
      </c>
      <c r="C92" t="s">
        <v>120</v>
      </c>
      <c r="G92">
        <v>1.6728009259259261E-3</v>
      </c>
      <c r="H92" t="b">
        <v>1</v>
      </c>
      <c r="J92" t="s">
        <v>13</v>
      </c>
    </row>
    <row r="93" spans="1:10" x14ac:dyDescent="0.2">
      <c r="A93" t="s">
        <v>121</v>
      </c>
      <c r="B93" t="s">
        <v>11</v>
      </c>
      <c r="C93" t="s">
        <v>122</v>
      </c>
      <c r="G93">
        <v>2.9293981481481478E-4</v>
      </c>
      <c r="H93" t="b">
        <v>1</v>
      </c>
      <c r="J93" t="s">
        <v>13</v>
      </c>
    </row>
    <row r="94" spans="1:10" x14ac:dyDescent="0.2">
      <c r="A94" t="s">
        <v>121</v>
      </c>
      <c r="B94" t="s">
        <v>14</v>
      </c>
      <c r="C94" t="s">
        <v>123</v>
      </c>
      <c r="G94">
        <v>6.6238425925925926E-4</v>
      </c>
      <c r="H94" t="b">
        <v>1</v>
      </c>
      <c r="J94" t="s">
        <v>13</v>
      </c>
    </row>
    <row r="95" spans="1:10" x14ac:dyDescent="0.2">
      <c r="A95" t="s">
        <v>121</v>
      </c>
      <c r="B95" t="s">
        <v>16</v>
      </c>
      <c r="C95" t="s">
        <v>124</v>
      </c>
      <c r="G95">
        <v>1.4781250000000001E-3</v>
      </c>
      <c r="H95" t="b">
        <v>1</v>
      </c>
      <c r="J95" t="s">
        <v>13</v>
      </c>
    </row>
    <row r="96" spans="1:10" x14ac:dyDescent="0.2">
      <c r="A96" t="s">
        <v>121</v>
      </c>
      <c r="B96" t="s">
        <v>18</v>
      </c>
      <c r="C96" t="s">
        <v>125</v>
      </c>
      <c r="G96">
        <v>4.048726851851852E-3</v>
      </c>
      <c r="H96" t="b">
        <v>1</v>
      </c>
      <c r="J96" t="s">
        <v>13</v>
      </c>
    </row>
    <row r="97" spans="1:10" x14ac:dyDescent="0.2">
      <c r="A97" t="s">
        <v>121</v>
      </c>
      <c r="B97" t="s">
        <v>20</v>
      </c>
      <c r="C97" t="s">
        <v>126</v>
      </c>
      <c r="G97">
        <v>7.7766203703703699E-4</v>
      </c>
      <c r="H97" t="b">
        <v>1</v>
      </c>
      <c r="J97" t="s">
        <v>13</v>
      </c>
    </row>
    <row r="98" spans="1:10" x14ac:dyDescent="0.2">
      <c r="A98" t="s">
        <v>121</v>
      </c>
      <c r="B98" t="s">
        <v>22</v>
      </c>
      <c r="C98" t="s">
        <v>127</v>
      </c>
      <c r="G98">
        <v>9.7129629629629627E-4</v>
      </c>
      <c r="H98" t="b">
        <v>1</v>
      </c>
      <c r="J98" t="s">
        <v>13</v>
      </c>
    </row>
    <row r="99" spans="1:10" x14ac:dyDescent="0.2">
      <c r="A99" t="s">
        <v>121</v>
      </c>
      <c r="B99" t="s">
        <v>24</v>
      </c>
      <c r="C99" t="s">
        <v>128</v>
      </c>
      <c r="G99">
        <v>7.577546296296296E-4</v>
      </c>
      <c r="H99" t="b">
        <v>1</v>
      </c>
      <c r="J99" t="s">
        <v>13</v>
      </c>
    </row>
    <row r="100" spans="1:10" x14ac:dyDescent="0.2">
      <c r="A100" t="s">
        <v>121</v>
      </c>
      <c r="B100" t="s">
        <v>26</v>
      </c>
      <c r="C100" t="s">
        <v>129</v>
      </c>
      <c r="G100">
        <v>1.778240740740741E-3</v>
      </c>
      <c r="H100" t="b">
        <v>1</v>
      </c>
      <c r="J100" t="s">
        <v>13</v>
      </c>
    </row>
    <row r="101" spans="1:10" x14ac:dyDescent="0.2">
      <c r="A101" t="s">
        <v>130</v>
      </c>
      <c r="B101" t="s">
        <v>11</v>
      </c>
      <c r="C101" t="s">
        <v>131</v>
      </c>
      <c r="G101">
        <v>2.9259259259259261E-4</v>
      </c>
      <c r="H101" t="b">
        <v>1</v>
      </c>
      <c r="J101" t="s">
        <v>13</v>
      </c>
    </row>
    <row r="102" spans="1:10" x14ac:dyDescent="0.2">
      <c r="A102" t="s">
        <v>130</v>
      </c>
      <c r="B102" t="s">
        <v>14</v>
      </c>
      <c r="C102" t="s">
        <v>71</v>
      </c>
      <c r="G102">
        <v>6.4108796296296299E-4</v>
      </c>
      <c r="H102" t="b">
        <v>1</v>
      </c>
      <c r="J102" t="s">
        <v>13</v>
      </c>
    </row>
    <row r="103" spans="1:10" x14ac:dyDescent="0.2">
      <c r="A103" t="s">
        <v>130</v>
      </c>
      <c r="B103" t="s">
        <v>16</v>
      </c>
      <c r="C103" t="s">
        <v>132</v>
      </c>
      <c r="G103">
        <v>1.4268518518518519E-3</v>
      </c>
      <c r="H103" t="b">
        <v>1</v>
      </c>
      <c r="J103" t="s">
        <v>13</v>
      </c>
    </row>
    <row r="104" spans="1:10" x14ac:dyDescent="0.2">
      <c r="A104" t="s">
        <v>130</v>
      </c>
      <c r="B104" t="s">
        <v>18</v>
      </c>
      <c r="C104" t="s">
        <v>133</v>
      </c>
      <c r="G104">
        <v>4.0660879629629632E-3</v>
      </c>
      <c r="H104" t="b">
        <v>1</v>
      </c>
      <c r="J104" t="s">
        <v>13</v>
      </c>
    </row>
    <row r="105" spans="1:10" x14ac:dyDescent="0.2">
      <c r="A105" t="s">
        <v>130</v>
      </c>
      <c r="B105" t="s">
        <v>20</v>
      </c>
      <c r="C105" t="s">
        <v>134</v>
      </c>
      <c r="G105">
        <v>7.4155092592592588E-4</v>
      </c>
      <c r="H105" t="b">
        <v>1</v>
      </c>
      <c r="J105" t="s">
        <v>13</v>
      </c>
    </row>
    <row r="106" spans="1:10" x14ac:dyDescent="0.2">
      <c r="A106" t="s">
        <v>130</v>
      </c>
      <c r="B106" t="s">
        <v>22</v>
      </c>
      <c r="C106" t="s">
        <v>135</v>
      </c>
      <c r="G106">
        <v>8.8518518518518525E-4</v>
      </c>
      <c r="H106" t="b">
        <v>1</v>
      </c>
      <c r="J106" t="s">
        <v>13</v>
      </c>
    </row>
    <row r="107" spans="1:10" x14ac:dyDescent="0.2">
      <c r="A107" t="s">
        <v>130</v>
      </c>
      <c r="B107" t="s">
        <v>24</v>
      </c>
      <c r="C107" t="s">
        <v>136</v>
      </c>
      <c r="G107">
        <v>7.5520833333333332E-4</v>
      </c>
      <c r="H107" t="b">
        <v>1</v>
      </c>
      <c r="J107" t="s">
        <v>13</v>
      </c>
    </row>
    <row r="108" spans="1:10" x14ac:dyDescent="0.2">
      <c r="A108" t="s">
        <v>130</v>
      </c>
      <c r="B108" t="s">
        <v>26</v>
      </c>
      <c r="C108" t="s">
        <v>137</v>
      </c>
      <c r="G108">
        <v>1.5746527777777779E-3</v>
      </c>
      <c r="H108" t="b">
        <v>1</v>
      </c>
      <c r="J108" t="s">
        <v>13</v>
      </c>
    </row>
    <row r="109" spans="1:10" x14ac:dyDescent="0.2">
      <c r="A109" t="s">
        <v>138</v>
      </c>
      <c r="B109" t="s">
        <v>11</v>
      </c>
      <c r="C109" t="s">
        <v>139</v>
      </c>
      <c r="G109">
        <v>2.9409722222222218E-4</v>
      </c>
      <c r="H109" t="b">
        <v>1</v>
      </c>
      <c r="J109" t="s">
        <v>13</v>
      </c>
    </row>
    <row r="110" spans="1:10" x14ac:dyDescent="0.2">
      <c r="A110" t="s">
        <v>138</v>
      </c>
      <c r="B110" t="s">
        <v>14</v>
      </c>
      <c r="C110" t="s">
        <v>140</v>
      </c>
      <c r="G110">
        <v>6.8900462962962969E-4</v>
      </c>
      <c r="H110" t="b">
        <v>1</v>
      </c>
      <c r="J110" t="s">
        <v>13</v>
      </c>
    </row>
    <row r="111" spans="1:10" x14ac:dyDescent="0.2">
      <c r="A111" t="s">
        <v>138</v>
      </c>
      <c r="B111" t="s">
        <v>22</v>
      </c>
      <c r="C111" t="s">
        <v>141</v>
      </c>
      <c r="G111">
        <v>9.8020833333333337E-4</v>
      </c>
      <c r="H111" t="b">
        <v>1</v>
      </c>
      <c r="J111" t="s">
        <v>13</v>
      </c>
    </row>
    <row r="112" spans="1:10" x14ac:dyDescent="0.2">
      <c r="A112" t="s">
        <v>142</v>
      </c>
      <c r="B112" t="s">
        <v>11</v>
      </c>
      <c r="C112" t="s">
        <v>143</v>
      </c>
      <c r="G112">
        <v>3.0092592592592589E-4</v>
      </c>
      <c r="H112" t="b">
        <v>1</v>
      </c>
      <c r="J112" t="s">
        <v>13</v>
      </c>
    </row>
    <row r="113" spans="1:10" x14ac:dyDescent="0.2">
      <c r="A113" t="s">
        <v>142</v>
      </c>
      <c r="B113" t="s">
        <v>18</v>
      </c>
      <c r="C113" t="s">
        <v>144</v>
      </c>
      <c r="G113">
        <v>5.7299768518518524E-3</v>
      </c>
      <c r="H113" t="b">
        <v>1</v>
      </c>
      <c r="J113" t="s">
        <v>13</v>
      </c>
    </row>
    <row r="114" spans="1:10" x14ac:dyDescent="0.2">
      <c r="A114" t="s">
        <v>142</v>
      </c>
      <c r="B114" t="s">
        <v>22</v>
      </c>
      <c r="C114" t="s">
        <v>145</v>
      </c>
      <c r="G114">
        <v>9.6273148148148151E-4</v>
      </c>
      <c r="H114" t="b">
        <v>1</v>
      </c>
      <c r="J114" t="s">
        <v>13</v>
      </c>
    </row>
    <row r="115" spans="1:10" x14ac:dyDescent="0.2">
      <c r="A115" t="s">
        <v>146</v>
      </c>
      <c r="B115" t="s">
        <v>11</v>
      </c>
      <c r="C115" t="s">
        <v>147</v>
      </c>
      <c r="G115">
        <v>3.4016203703703698E-4</v>
      </c>
      <c r="H115" t="b">
        <v>1</v>
      </c>
      <c r="J115" t="s">
        <v>13</v>
      </c>
    </row>
    <row r="116" spans="1:10" x14ac:dyDescent="0.2">
      <c r="A116" t="s">
        <v>146</v>
      </c>
      <c r="B116" t="s">
        <v>14</v>
      </c>
      <c r="C116" t="s">
        <v>148</v>
      </c>
      <c r="G116">
        <v>8.1412037037037043E-4</v>
      </c>
      <c r="H116" t="b">
        <v>1</v>
      </c>
      <c r="J116" t="s">
        <v>13</v>
      </c>
    </row>
    <row r="117" spans="1:10" x14ac:dyDescent="0.2">
      <c r="A117" t="s">
        <v>146</v>
      </c>
      <c r="B117" t="s">
        <v>20</v>
      </c>
      <c r="C117" t="s">
        <v>149</v>
      </c>
      <c r="G117">
        <v>9.3506944444444453E-4</v>
      </c>
      <c r="H117" t="b">
        <v>1</v>
      </c>
      <c r="J117" t="s">
        <v>13</v>
      </c>
    </row>
    <row r="118" spans="1:10" x14ac:dyDescent="0.2">
      <c r="A118" t="s">
        <v>146</v>
      </c>
      <c r="B118" t="s">
        <v>22</v>
      </c>
      <c r="C118" t="s">
        <v>150</v>
      </c>
      <c r="G118">
        <v>9.8472222222222212E-4</v>
      </c>
      <c r="H118" t="b">
        <v>1</v>
      </c>
      <c r="J118" t="s">
        <v>13</v>
      </c>
    </row>
    <row r="119" spans="1:10" x14ac:dyDescent="0.2">
      <c r="A119" t="s">
        <v>146</v>
      </c>
      <c r="B119" t="s">
        <v>24</v>
      </c>
      <c r="C119" t="s">
        <v>151</v>
      </c>
      <c r="G119">
        <v>1.1712962962962959E-3</v>
      </c>
      <c r="H119" t="b">
        <v>1</v>
      </c>
      <c r="J119" t="s">
        <v>13</v>
      </c>
    </row>
    <row r="120" spans="1:10" x14ac:dyDescent="0.2">
      <c r="A120" t="s">
        <v>146</v>
      </c>
      <c r="B120" t="s">
        <v>26</v>
      </c>
      <c r="C120" t="s">
        <v>152</v>
      </c>
      <c r="G120">
        <v>2.2011574074074069E-3</v>
      </c>
      <c r="H120" t="b">
        <v>1</v>
      </c>
      <c r="J120" t="s">
        <v>13</v>
      </c>
    </row>
    <row r="121" spans="1:10" x14ac:dyDescent="0.2">
      <c r="A121" t="s">
        <v>153</v>
      </c>
      <c r="B121" t="s">
        <v>11</v>
      </c>
      <c r="C121" t="s">
        <v>154</v>
      </c>
      <c r="G121">
        <v>3.7476851851851847E-4</v>
      </c>
      <c r="H121" t="b">
        <v>1</v>
      </c>
      <c r="J121" t="s">
        <v>13</v>
      </c>
    </row>
    <row r="122" spans="1:10" x14ac:dyDescent="0.2">
      <c r="A122" t="s">
        <v>153</v>
      </c>
      <c r="B122" t="s">
        <v>14</v>
      </c>
      <c r="C122" t="s">
        <v>155</v>
      </c>
      <c r="G122">
        <v>9.0162037037037044E-4</v>
      </c>
      <c r="H122" t="b">
        <v>1</v>
      </c>
      <c r="J122" t="s">
        <v>13</v>
      </c>
    </row>
    <row r="123" spans="1:10" x14ac:dyDescent="0.2">
      <c r="A123" t="s">
        <v>153</v>
      </c>
      <c r="B123" t="s">
        <v>22</v>
      </c>
      <c r="C123" t="s">
        <v>156</v>
      </c>
      <c r="G123">
        <v>1.061111111111111E-3</v>
      </c>
      <c r="H123" t="b">
        <v>1</v>
      </c>
      <c r="J123" t="s">
        <v>13</v>
      </c>
    </row>
    <row r="124" spans="1:10" x14ac:dyDescent="0.2">
      <c r="A124" t="s">
        <v>157</v>
      </c>
      <c r="B124" t="s">
        <v>11</v>
      </c>
      <c r="C124" t="s">
        <v>158</v>
      </c>
      <c r="G124">
        <v>3.9629629629629628E-4</v>
      </c>
      <c r="H124" t="b">
        <v>1</v>
      </c>
      <c r="J124" t="s">
        <v>13</v>
      </c>
    </row>
    <row r="125" spans="1:10" x14ac:dyDescent="0.2">
      <c r="A125" t="s">
        <v>157</v>
      </c>
      <c r="B125" t="s">
        <v>14</v>
      </c>
      <c r="C125" t="s">
        <v>159</v>
      </c>
      <c r="G125">
        <v>8.4768518518518515E-4</v>
      </c>
      <c r="H125" t="b">
        <v>1</v>
      </c>
      <c r="J125" t="s">
        <v>13</v>
      </c>
    </row>
    <row r="126" spans="1:10" x14ac:dyDescent="0.2">
      <c r="A126" t="s">
        <v>157</v>
      </c>
      <c r="B126" t="s">
        <v>20</v>
      </c>
      <c r="C126" t="s">
        <v>160</v>
      </c>
      <c r="G126">
        <v>9.3715277777777775E-4</v>
      </c>
      <c r="H126" t="b">
        <v>1</v>
      </c>
      <c r="J126" t="s">
        <v>13</v>
      </c>
    </row>
    <row r="127" spans="1:10" x14ac:dyDescent="0.2">
      <c r="A127" t="s">
        <v>157</v>
      </c>
      <c r="B127" t="s">
        <v>22</v>
      </c>
      <c r="C127" t="s">
        <v>161</v>
      </c>
      <c r="G127">
        <v>1.0851851851851849E-3</v>
      </c>
      <c r="H127" t="b">
        <v>1</v>
      </c>
      <c r="J127" t="s">
        <v>13</v>
      </c>
    </row>
    <row r="128" spans="1:10" x14ac:dyDescent="0.2">
      <c r="A128" t="s">
        <v>157</v>
      </c>
      <c r="B128" t="s">
        <v>24</v>
      </c>
      <c r="C128" t="s">
        <v>162</v>
      </c>
      <c r="G128">
        <v>1.109027777777778E-3</v>
      </c>
      <c r="H128" t="b">
        <v>1</v>
      </c>
      <c r="J128" t="s">
        <v>13</v>
      </c>
    </row>
    <row r="129" spans="1:10" x14ac:dyDescent="0.2">
      <c r="A129" t="s">
        <v>157</v>
      </c>
      <c r="B129" t="s">
        <v>26</v>
      </c>
      <c r="C129" t="s">
        <v>163</v>
      </c>
      <c r="G129">
        <v>2.2868055555555558E-3</v>
      </c>
      <c r="H129" t="b">
        <v>1</v>
      </c>
      <c r="J129" t="s">
        <v>13</v>
      </c>
    </row>
    <row r="130" spans="1:10" x14ac:dyDescent="0.2">
      <c r="A130" t="s">
        <v>164</v>
      </c>
      <c r="B130" t="s">
        <v>11</v>
      </c>
      <c r="C130" t="s">
        <v>165</v>
      </c>
      <c r="G130">
        <v>3.7002314814814808E-4</v>
      </c>
      <c r="H130" t="b">
        <v>1</v>
      </c>
      <c r="J130" t="s">
        <v>13</v>
      </c>
    </row>
    <row r="131" spans="1:10" x14ac:dyDescent="0.2">
      <c r="A131" t="s">
        <v>164</v>
      </c>
      <c r="B131" t="s">
        <v>14</v>
      </c>
      <c r="C131" t="s">
        <v>166</v>
      </c>
      <c r="G131">
        <v>8.9930555555555554E-4</v>
      </c>
      <c r="H131" t="b">
        <v>1</v>
      </c>
      <c r="J131" t="s">
        <v>13</v>
      </c>
    </row>
    <row r="132" spans="1:10" x14ac:dyDescent="0.2">
      <c r="A132" t="s">
        <v>164</v>
      </c>
      <c r="B132" t="s">
        <v>22</v>
      </c>
      <c r="C132" t="s">
        <v>167</v>
      </c>
      <c r="G132">
        <v>1.161805555555555E-3</v>
      </c>
      <c r="H132" t="b">
        <v>1</v>
      </c>
      <c r="J132" t="s">
        <v>13</v>
      </c>
    </row>
    <row r="133" spans="1:10" x14ac:dyDescent="0.2">
      <c r="A133" t="s">
        <v>168</v>
      </c>
      <c r="B133" t="s">
        <v>11</v>
      </c>
      <c r="C133" t="s">
        <v>169</v>
      </c>
      <c r="G133">
        <v>3.8460648148148138E-4</v>
      </c>
      <c r="H133" t="b">
        <v>1</v>
      </c>
      <c r="J133" t="s">
        <v>13</v>
      </c>
    </row>
    <row r="134" spans="1:10" x14ac:dyDescent="0.2">
      <c r="A134" t="s">
        <v>168</v>
      </c>
      <c r="B134" t="s">
        <v>14</v>
      </c>
      <c r="C134" t="s">
        <v>170</v>
      </c>
      <c r="G134">
        <v>9.0428240740740736E-4</v>
      </c>
      <c r="H134" t="b">
        <v>1</v>
      </c>
      <c r="J134" t="s">
        <v>13</v>
      </c>
    </row>
    <row r="135" spans="1:10" x14ac:dyDescent="0.2">
      <c r="A135" t="s">
        <v>168</v>
      </c>
      <c r="B135" t="s">
        <v>20</v>
      </c>
      <c r="C135" t="s">
        <v>171</v>
      </c>
      <c r="G135">
        <v>1.2576388888888891E-3</v>
      </c>
      <c r="H135" t="b">
        <v>1</v>
      </c>
      <c r="J135" t="s">
        <v>13</v>
      </c>
    </row>
    <row r="136" spans="1:10" x14ac:dyDescent="0.2">
      <c r="A136" t="s">
        <v>168</v>
      </c>
      <c r="B136" t="s">
        <v>22</v>
      </c>
      <c r="C136" t="s">
        <v>172</v>
      </c>
      <c r="G136">
        <v>1.264814814814815E-3</v>
      </c>
      <c r="H136" t="b">
        <v>1</v>
      </c>
      <c r="J136" t="s">
        <v>13</v>
      </c>
    </row>
    <row r="137" spans="1:10" x14ac:dyDescent="0.2">
      <c r="A137" t="s">
        <v>173</v>
      </c>
      <c r="B137" t="s">
        <v>11</v>
      </c>
      <c r="C137" t="s">
        <v>174</v>
      </c>
      <c r="G137">
        <v>4.5185185185185177E-4</v>
      </c>
      <c r="H137" t="b">
        <v>1</v>
      </c>
      <c r="J137" t="s">
        <v>13</v>
      </c>
    </row>
    <row r="138" spans="1:10" x14ac:dyDescent="0.2">
      <c r="A138" t="s">
        <v>173</v>
      </c>
      <c r="B138" t="s">
        <v>14</v>
      </c>
      <c r="C138" t="s">
        <v>175</v>
      </c>
      <c r="G138">
        <v>1.009259259259259E-3</v>
      </c>
      <c r="H138" t="b">
        <v>1</v>
      </c>
      <c r="J138" t="s">
        <v>13</v>
      </c>
    </row>
    <row r="139" spans="1:10" x14ac:dyDescent="0.2">
      <c r="A139" t="s">
        <v>176</v>
      </c>
      <c r="B139" t="s">
        <v>11</v>
      </c>
      <c r="C139" t="s">
        <v>177</v>
      </c>
      <c r="G139">
        <v>2.7106481481481491E-4</v>
      </c>
      <c r="H139" t="b">
        <v>0</v>
      </c>
      <c r="J139" t="s">
        <v>13</v>
      </c>
    </row>
    <row r="140" spans="1:10" x14ac:dyDescent="0.2">
      <c r="A140" t="s">
        <v>176</v>
      </c>
      <c r="B140" t="s">
        <v>14</v>
      </c>
      <c r="C140" t="s">
        <v>178</v>
      </c>
      <c r="G140">
        <v>5.9016203703703704E-4</v>
      </c>
      <c r="H140" t="b">
        <v>0</v>
      </c>
      <c r="J140" t="s">
        <v>13</v>
      </c>
    </row>
    <row r="141" spans="1:10" x14ac:dyDescent="0.2">
      <c r="A141" t="s">
        <v>176</v>
      </c>
      <c r="B141" t="s">
        <v>16</v>
      </c>
      <c r="C141" t="s">
        <v>179</v>
      </c>
      <c r="G141">
        <v>1.272916666666667E-3</v>
      </c>
      <c r="H141" t="b">
        <v>0</v>
      </c>
      <c r="J141" t="s">
        <v>13</v>
      </c>
    </row>
    <row r="142" spans="1:10" x14ac:dyDescent="0.2">
      <c r="A142" t="s">
        <v>176</v>
      </c>
      <c r="B142" t="s">
        <v>18</v>
      </c>
      <c r="C142" t="s">
        <v>180</v>
      </c>
      <c r="G142">
        <v>3.4638888888888892E-3</v>
      </c>
      <c r="H142" t="b">
        <v>0</v>
      </c>
      <c r="J142" t="s">
        <v>13</v>
      </c>
    </row>
    <row r="143" spans="1:10" x14ac:dyDescent="0.2">
      <c r="A143" t="s">
        <v>176</v>
      </c>
      <c r="B143" t="s">
        <v>20</v>
      </c>
      <c r="C143" t="s">
        <v>181</v>
      </c>
      <c r="G143">
        <v>6.590277777777778E-4</v>
      </c>
      <c r="H143" t="b">
        <v>0</v>
      </c>
      <c r="J143" t="s">
        <v>13</v>
      </c>
    </row>
    <row r="144" spans="1:10" x14ac:dyDescent="0.2">
      <c r="A144" t="s">
        <v>176</v>
      </c>
      <c r="B144" t="s">
        <v>22</v>
      </c>
      <c r="C144" t="s">
        <v>182</v>
      </c>
      <c r="G144">
        <v>7.8078703703703697E-4</v>
      </c>
      <c r="H144" t="b">
        <v>0</v>
      </c>
      <c r="J144" t="s">
        <v>13</v>
      </c>
    </row>
    <row r="145" spans="1:10" x14ac:dyDescent="0.2">
      <c r="A145" t="s">
        <v>176</v>
      </c>
      <c r="B145" t="s">
        <v>24</v>
      </c>
      <c r="C145" t="s">
        <v>183</v>
      </c>
      <c r="G145">
        <v>6.578703703703704E-4</v>
      </c>
      <c r="H145" t="b">
        <v>0</v>
      </c>
      <c r="J145" t="s">
        <v>13</v>
      </c>
    </row>
    <row r="146" spans="1:10" x14ac:dyDescent="0.2">
      <c r="A146" t="s">
        <v>176</v>
      </c>
      <c r="B146" t="s">
        <v>26</v>
      </c>
      <c r="C146" t="s">
        <v>184</v>
      </c>
      <c r="G146">
        <v>1.420833333333333E-3</v>
      </c>
      <c r="H146" t="b">
        <v>0</v>
      </c>
      <c r="J146" t="s">
        <v>13</v>
      </c>
    </row>
    <row r="147" spans="1:10" x14ac:dyDescent="0.2">
      <c r="A147" t="s">
        <v>185</v>
      </c>
      <c r="B147" t="s">
        <v>11</v>
      </c>
      <c r="C147" t="s">
        <v>186</v>
      </c>
      <c r="G147">
        <v>2.7719907407407408E-4</v>
      </c>
      <c r="H147" t="b">
        <v>0</v>
      </c>
      <c r="J147" t="s">
        <v>13</v>
      </c>
    </row>
    <row r="148" spans="1:10" x14ac:dyDescent="0.2">
      <c r="A148" t="s">
        <v>185</v>
      </c>
      <c r="B148" t="s">
        <v>14</v>
      </c>
      <c r="C148" t="s">
        <v>187</v>
      </c>
      <c r="G148">
        <v>5.8969907407407408E-4</v>
      </c>
      <c r="H148" t="b">
        <v>0</v>
      </c>
      <c r="J148" t="s">
        <v>13</v>
      </c>
    </row>
    <row r="149" spans="1:10" x14ac:dyDescent="0.2">
      <c r="A149" t="s">
        <v>185</v>
      </c>
      <c r="B149" t="s">
        <v>16</v>
      </c>
      <c r="C149" t="s">
        <v>188</v>
      </c>
      <c r="G149">
        <v>1.247685185185185E-3</v>
      </c>
      <c r="H149" t="b">
        <v>0</v>
      </c>
      <c r="J149" t="s">
        <v>13</v>
      </c>
    </row>
    <row r="150" spans="1:10" x14ac:dyDescent="0.2">
      <c r="A150" t="s">
        <v>185</v>
      </c>
      <c r="B150" t="s">
        <v>18</v>
      </c>
      <c r="C150" t="s">
        <v>189</v>
      </c>
      <c r="G150">
        <v>3.3168981481481478E-3</v>
      </c>
      <c r="H150" t="b">
        <v>0</v>
      </c>
      <c r="J150" t="s">
        <v>13</v>
      </c>
    </row>
    <row r="151" spans="1:10" x14ac:dyDescent="0.2">
      <c r="A151" t="s">
        <v>185</v>
      </c>
      <c r="B151" t="s">
        <v>20</v>
      </c>
      <c r="C151" t="s">
        <v>190</v>
      </c>
      <c r="G151">
        <v>6.4664351851851851E-4</v>
      </c>
      <c r="H151" t="b">
        <v>0</v>
      </c>
      <c r="J151" t="s">
        <v>13</v>
      </c>
    </row>
    <row r="152" spans="1:10" x14ac:dyDescent="0.2">
      <c r="A152" t="s">
        <v>185</v>
      </c>
      <c r="B152" t="s">
        <v>22</v>
      </c>
      <c r="C152" t="s">
        <v>191</v>
      </c>
      <c r="G152">
        <v>7.7268518518518528E-4</v>
      </c>
      <c r="H152" t="b">
        <v>0</v>
      </c>
      <c r="J152" t="s">
        <v>13</v>
      </c>
    </row>
    <row r="153" spans="1:10" x14ac:dyDescent="0.2">
      <c r="A153" t="s">
        <v>185</v>
      </c>
      <c r="B153" t="s">
        <v>24</v>
      </c>
      <c r="C153" t="s">
        <v>192</v>
      </c>
      <c r="G153">
        <v>6.2789351851851851E-4</v>
      </c>
      <c r="H153" t="b">
        <v>0</v>
      </c>
      <c r="J153" t="s">
        <v>13</v>
      </c>
    </row>
    <row r="154" spans="1:10" x14ac:dyDescent="0.2">
      <c r="A154" t="s">
        <v>185</v>
      </c>
      <c r="B154" t="s">
        <v>26</v>
      </c>
      <c r="C154" t="s">
        <v>193</v>
      </c>
      <c r="G154">
        <v>1.380439814814815E-3</v>
      </c>
      <c r="H154" t="b">
        <v>0</v>
      </c>
      <c r="J154" t="s">
        <v>13</v>
      </c>
    </row>
    <row r="155" spans="1:10" x14ac:dyDescent="0.2">
      <c r="A155" t="s">
        <v>194</v>
      </c>
      <c r="B155" t="s">
        <v>11</v>
      </c>
      <c r="C155" t="s">
        <v>195</v>
      </c>
      <c r="G155">
        <v>3.049768518518518E-4</v>
      </c>
      <c r="H155" t="b">
        <v>0</v>
      </c>
      <c r="J155" t="s">
        <v>13</v>
      </c>
    </row>
    <row r="156" spans="1:10" x14ac:dyDescent="0.2">
      <c r="A156" t="s">
        <v>194</v>
      </c>
      <c r="B156" t="s">
        <v>14</v>
      </c>
      <c r="C156" t="s">
        <v>196</v>
      </c>
      <c r="G156">
        <v>6.6458333333333332E-4</v>
      </c>
      <c r="H156" t="b">
        <v>0</v>
      </c>
      <c r="J156" t="s">
        <v>13</v>
      </c>
    </row>
    <row r="157" spans="1:10" x14ac:dyDescent="0.2">
      <c r="A157" t="s">
        <v>194</v>
      </c>
      <c r="B157" t="s">
        <v>16</v>
      </c>
      <c r="C157" t="s">
        <v>197</v>
      </c>
      <c r="G157">
        <v>1.4431712962962959E-3</v>
      </c>
      <c r="H157" t="b">
        <v>0</v>
      </c>
      <c r="J157" t="s">
        <v>13</v>
      </c>
    </row>
    <row r="158" spans="1:10" x14ac:dyDescent="0.2">
      <c r="A158" t="s">
        <v>194</v>
      </c>
      <c r="B158" t="s">
        <v>18</v>
      </c>
      <c r="C158" t="s">
        <v>198</v>
      </c>
      <c r="G158">
        <v>3.7218749999999999E-3</v>
      </c>
      <c r="H158" t="b">
        <v>0</v>
      </c>
      <c r="J158" t="s">
        <v>13</v>
      </c>
    </row>
    <row r="159" spans="1:10" x14ac:dyDescent="0.2">
      <c r="A159" t="s">
        <v>194</v>
      </c>
      <c r="B159" t="s">
        <v>20</v>
      </c>
      <c r="C159" t="s">
        <v>199</v>
      </c>
      <c r="G159">
        <v>6.7870370370370372E-4</v>
      </c>
      <c r="H159" t="b">
        <v>0</v>
      </c>
      <c r="J159" t="s">
        <v>13</v>
      </c>
    </row>
    <row r="160" spans="1:10" x14ac:dyDescent="0.2">
      <c r="A160" t="s">
        <v>194</v>
      </c>
      <c r="B160" t="s">
        <v>22</v>
      </c>
      <c r="C160" t="s">
        <v>200</v>
      </c>
      <c r="G160">
        <v>8.2604166666666676E-4</v>
      </c>
      <c r="H160" t="b">
        <v>0</v>
      </c>
      <c r="J160" t="s">
        <v>13</v>
      </c>
    </row>
    <row r="161" spans="1:10" x14ac:dyDescent="0.2">
      <c r="A161" t="s">
        <v>194</v>
      </c>
      <c r="B161" t="s">
        <v>24</v>
      </c>
      <c r="C161" t="s">
        <v>201</v>
      </c>
      <c r="G161">
        <v>6.8518518518518527E-4</v>
      </c>
      <c r="H161" t="b">
        <v>0</v>
      </c>
      <c r="J161" t="s">
        <v>13</v>
      </c>
    </row>
    <row r="162" spans="1:10" x14ac:dyDescent="0.2">
      <c r="A162" t="s">
        <v>194</v>
      </c>
      <c r="B162" t="s">
        <v>26</v>
      </c>
      <c r="C162" t="s">
        <v>202</v>
      </c>
      <c r="G162">
        <v>1.518287037037037E-3</v>
      </c>
      <c r="H162" t="b">
        <v>0</v>
      </c>
      <c r="J162" t="s">
        <v>13</v>
      </c>
    </row>
    <row r="163" spans="1:10" x14ac:dyDescent="0.2">
      <c r="A163" t="s">
        <v>203</v>
      </c>
      <c r="B163" t="s">
        <v>11</v>
      </c>
      <c r="C163" t="s">
        <v>204</v>
      </c>
      <c r="G163">
        <v>3.1273148148148149E-4</v>
      </c>
      <c r="H163" t="b">
        <v>0</v>
      </c>
      <c r="J163" t="s">
        <v>13</v>
      </c>
    </row>
    <row r="164" spans="1:10" x14ac:dyDescent="0.2">
      <c r="A164" t="s">
        <v>203</v>
      </c>
      <c r="B164" t="s">
        <v>14</v>
      </c>
      <c r="C164" t="s">
        <v>205</v>
      </c>
      <c r="G164">
        <v>6.6956018518518525E-4</v>
      </c>
      <c r="H164" t="b">
        <v>0</v>
      </c>
      <c r="J164" t="s">
        <v>13</v>
      </c>
    </row>
    <row r="165" spans="1:10" x14ac:dyDescent="0.2">
      <c r="A165" t="s">
        <v>203</v>
      </c>
      <c r="B165" t="s">
        <v>16</v>
      </c>
      <c r="C165" t="s">
        <v>206</v>
      </c>
      <c r="G165">
        <v>1.4077546296296299E-3</v>
      </c>
      <c r="H165" t="b">
        <v>0</v>
      </c>
      <c r="J165" t="s">
        <v>13</v>
      </c>
    </row>
    <row r="166" spans="1:10" x14ac:dyDescent="0.2">
      <c r="A166" t="s">
        <v>203</v>
      </c>
      <c r="B166" t="s">
        <v>18</v>
      </c>
      <c r="C166" t="s">
        <v>207</v>
      </c>
      <c r="G166">
        <v>3.665625E-3</v>
      </c>
      <c r="H166" t="b">
        <v>0</v>
      </c>
      <c r="J166" t="s">
        <v>13</v>
      </c>
    </row>
    <row r="167" spans="1:10" x14ac:dyDescent="0.2">
      <c r="A167" t="s">
        <v>203</v>
      </c>
      <c r="B167" t="s">
        <v>20</v>
      </c>
      <c r="C167" t="s">
        <v>208</v>
      </c>
      <c r="G167">
        <v>7.5162037037037038E-4</v>
      </c>
      <c r="H167" t="b">
        <v>0</v>
      </c>
      <c r="J167" t="s">
        <v>13</v>
      </c>
    </row>
    <row r="168" spans="1:10" x14ac:dyDescent="0.2">
      <c r="A168" t="s">
        <v>203</v>
      </c>
      <c r="B168" t="s">
        <v>22</v>
      </c>
      <c r="C168" t="s">
        <v>209</v>
      </c>
      <c r="G168">
        <v>7.8240740740740734E-4</v>
      </c>
      <c r="H168" t="b">
        <v>0</v>
      </c>
      <c r="J168" t="s">
        <v>13</v>
      </c>
    </row>
    <row r="169" spans="1:10" x14ac:dyDescent="0.2">
      <c r="A169" t="s">
        <v>203</v>
      </c>
      <c r="B169" t="s">
        <v>24</v>
      </c>
      <c r="C169" t="s">
        <v>210</v>
      </c>
      <c r="G169">
        <v>7.2928240740740733E-4</v>
      </c>
      <c r="H169" t="b">
        <v>0</v>
      </c>
      <c r="J169" t="s">
        <v>13</v>
      </c>
    </row>
    <row r="170" spans="1:10" x14ac:dyDescent="0.2">
      <c r="A170" t="s">
        <v>203</v>
      </c>
      <c r="B170" t="s">
        <v>26</v>
      </c>
      <c r="C170" t="s">
        <v>211</v>
      </c>
      <c r="G170">
        <v>1.5494212962962959E-3</v>
      </c>
      <c r="H170" t="b">
        <v>0</v>
      </c>
      <c r="J170" t="s">
        <v>13</v>
      </c>
    </row>
    <row r="171" spans="1:10" x14ac:dyDescent="0.2">
      <c r="A171" t="s">
        <v>212</v>
      </c>
      <c r="B171" t="s">
        <v>11</v>
      </c>
      <c r="C171" t="s">
        <v>213</v>
      </c>
      <c r="G171">
        <v>2.9629629629629629E-4</v>
      </c>
      <c r="H171" t="b">
        <v>0</v>
      </c>
      <c r="J171" t="s">
        <v>13</v>
      </c>
    </row>
    <row r="172" spans="1:10" x14ac:dyDescent="0.2">
      <c r="A172" t="s">
        <v>212</v>
      </c>
      <c r="B172" t="s">
        <v>14</v>
      </c>
      <c r="C172" t="s">
        <v>214</v>
      </c>
      <c r="G172">
        <v>6.50925925925926E-4</v>
      </c>
      <c r="H172" t="b">
        <v>0</v>
      </c>
      <c r="J172" t="s">
        <v>13</v>
      </c>
    </row>
    <row r="173" spans="1:10" x14ac:dyDescent="0.2">
      <c r="A173" t="s">
        <v>212</v>
      </c>
      <c r="B173" t="s">
        <v>16</v>
      </c>
      <c r="C173" t="s">
        <v>215</v>
      </c>
      <c r="G173">
        <v>1.449189814814815E-3</v>
      </c>
      <c r="H173" t="b">
        <v>0</v>
      </c>
      <c r="J173" t="s">
        <v>13</v>
      </c>
    </row>
    <row r="174" spans="1:10" x14ac:dyDescent="0.2">
      <c r="A174" t="s">
        <v>212</v>
      </c>
      <c r="B174" t="s">
        <v>18</v>
      </c>
      <c r="C174" t="s">
        <v>216</v>
      </c>
      <c r="G174">
        <v>3.9520833333333326E-3</v>
      </c>
      <c r="H174" t="b">
        <v>0</v>
      </c>
      <c r="J174" t="s">
        <v>13</v>
      </c>
    </row>
    <row r="175" spans="1:10" x14ac:dyDescent="0.2">
      <c r="A175" t="s">
        <v>212</v>
      </c>
      <c r="B175" t="s">
        <v>20</v>
      </c>
      <c r="C175" t="s">
        <v>217</v>
      </c>
      <c r="G175">
        <v>7.2708333333333338E-4</v>
      </c>
      <c r="H175" t="b">
        <v>0</v>
      </c>
      <c r="J175" t="s">
        <v>13</v>
      </c>
    </row>
    <row r="176" spans="1:10" x14ac:dyDescent="0.2">
      <c r="A176" t="s">
        <v>212</v>
      </c>
      <c r="B176" t="s">
        <v>22</v>
      </c>
      <c r="C176" t="s">
        <v>218</v>
      </c>
      <c r="G176">
        <v>8.0486111111111123E-4</v>
      </c>
      <c r="H176" t="b">
        <v>0</v>
      </c>
      <c r="J176" t="s">
        <v>13</v>
      </c>
    </row>
    <row r="177" spans="1:10" x14ac:dyDescent="0.2">
      <c r="A177" t="s">
        <v>212</v>
      </c>
      <c r="B177" t="s">
        <v>24</v>
      </c>
      <c r="C177" t="s">
        <v>219</v>
      </c>
      <c r="G177">
        <v>6.8506944444444442E-4</v>
      </c>
      <c r="H177" t="b">
        <v>0</v>
      </c>
      <c r="J177" t="s">
        <v>13</v>
      </c>
    </row>
    <row r="178" spans="1:10" x14ac:dyDescent="0.2">
      <c r="A178" t="s">
        <v>212</v>
      </c>
      <c r="B178" t="s">
        <v>26</v>
      </c>
      <c r="C178" t="s">
        <v>220</v>
      </c>
      <c r="G178">
        <v>1.584606481481482E-3</v>
      </c>
      <c r="H178" t="b">
        <v>0</v>
      </c>
      <c r="J178" t="s">
        <v>13</v>
      </c>
    </row>
    <row r="179" spans="1:10" x14ac:dyDescent="0.2">
      <c r="A179" t="s">
        <v>221</v>
      </c>
      <c r="B179" t="s">
        <v>11</v>
      </c>
      <c r="C179" t="s">
        <v>222</v>
      </c>
      <c r="G179">
        <v>3.0138888888888891E-4</v>
      </c>
      <c r="H179" t="b">
        <v>0</v>
      </c>
      <c r="J179" t="s">
        <v>13</v>
      </c>
    </row>
    <row r="180" spans="1:10" x14ac:dyDescent="0.2">
      <c r="A180" t="s">
        <v>221</v>
      </c>
      <c r="B180" t="s">
        <v>14</v>
      </c>
      <c r="C180" t="s">
        <v>223</v>
      </c>
      <c r="G180">
        <v>6.5150462962962959E-4</v>
      </c>
      <c r="H180" t="b">
        <v>0</v>
      </c>
      <c r="J180" t="s">
        <v>13</v>
      </c>
    </row>
    <row r="181" spans="1:10" x14ac:dyDescent="0.2">
      <c r="A181" t="s">
        <v>221</v>
      </c>
      <c r="B181" t="s">
        <v>16</v>
      </c>
      <c r="C181" t="s">
        <v>224</v>
      </c>
      <c r="G181">
        <v>1.4228009259259261E-3</v>
      </c>
      <c r="H181" t="b">
        <v>0</v>
      </c>
      <c r="J181" t="s">
        <v>13</v>
      </c>
    </row>
    <row r="182" spans="1:10" x14ac:dyDescent="0.2">
      <c r="A182" t="s">
        <v>221</v>
      </c>
      <c r="B182" t="s">
        <v>18</v>
      </c>
      <c r="C182" t="s">
        <v>225</v>
      </c>
      <c r="G182">
        <v>3.8420138888888892E-3</v>
      </c>
      <c r="H182" t="b">
        <v>0</v>
      </c>
      <c r="J182" t="s">
        <v>13</v>
      </c>
    </row>
    <row r="183" spans="1:10" x14ac:dyDescent="0.2">
      <c r="A183" t="s">
        <v>221</v>
      </c>
      <c r="B183" t="s">
        <v>20</v>
      </c>
      <c r="C183" t="s">
        <v>226</v>
      </c>
      <c r="G183">
        <v>7.1493055555555557E-4</v>
      </c>
      <c r="H183" t="b">
        <v>0</v>
      </c>
      <c r="J183" t="s">
        <v>13</v>
      </c>
    </row>
    <row r="184" spans="1:10" x14ac:dyDescent="0.2">
      <c r="A184" t="s">
        <v>221</v>
      </c>
      <c r="B184" t="s">
        <v>22</v>
      </c>
      <c r="C184" t="s">
        <v>227</v>
      </c>
      <c r="G184">
        <v>9.0671296296296301E-4</v>
      </c>
      <c r="H184" t="b">
        <v>0</v>
      </c>
      <c r="J184" t="s">
        <v>13</v>
      </c>
    </row>
    <row r="185" spans="1:10" x14ac:dyDescent="0.2">
      <c r="A185" t="s">
        <v>221</v>
      </c>
      <c r="B185" t="s">
        <v>24</v>
      </c>
      <c r="C185" t="s">
        <v>228</v>
      </c>
      <c r="G185">
        <v>7.413194444444444E-4</v>
      </c>
      <c r="H185" t="b">
        <v>0</v>
      </c>
      <c r="J185" t="s">
        <v>13</v>
      </c>
    </row>
    <row r="186" spans="1:10" x14ac:dyDescent="0.2">
      <c r="A186" t="s">
        <v>221</v>
      </c>
      <c r="B186" t="s">
        <v>26</v>
      </c>
      <c r="C186" t="s">
        <v>229</v>
      </c>
      <c r="G186">
        <v>1.607291666666667E-3</v>
      </c>
      <c r="H186" t="b">
        <v>0</v>
      </c>
      <c r="J186" t="s">
        <v>13</v>
      </c>
    </row>
    <row r="187" spans="1:10" x14ac:dyDescent="0.2">
      <c r="A187" t="s">
        <v>230</v>
      </c>
      <c r="B187" t="s">
        <v>11</v>
      </c>
      <c r="C187" t="s">
        <v>231</v>
      </c>
      <c r="G187">
        <v>2.9675925925925931E-4</v>
      </c>
      <c r="H187" t="b">
        <v>0</v>
      </c>
      <c r="J187" t="s">
        <v>13</v>
      </c>
    </row>
    <row r="188" spans="1:10" x14ac:dyDescent="0.2">
      <c r="A188" t="s">
        <v>230</v>
      </c>
      <c r="B188" t="s">
        <v>14</v>
      </c>
      <c r="C188" t="s">
        <v>232</v>
      </c>
      <c r="G188">
        <v>6.4710648148148147E-4</v>
      </c>
      <c r="H188" t="b">
        <v>0</v>
      </c>
      <c r="J188" t="s">
        <v>13</v>
      </c>
    </row>
    <row r="189" spans="1:10" x14ac:dyDescent="0.2">
      <c r="A189" t="s">
        <v>230</v>
      </c>
      <c r="B189" t="s">
        <v>16</v>
      </c>
      <c r="C189" t="s">
        <v>233</v>
      </c>
      <c r="G189">
        <v>1.4304398148148149E-3</v>
      </c>
      <c r="H189" t="b">
        <v>0</v>
      </c>
      <c r="J189" t="s">
        <v>13</v>
      </c>
    </row>
    <row r="190" spans="1:10" x14ac:dyDescent="0.2">
      <c r="A190" t="s">
        <v>230</v>
      </c>
      <c r="B190" t="s">
        <v>18</v>
      </c>
      <c r="C190" t="s">
        <v>234</v>
      </c>
      <c r="G190">
        <v>3.8965277777777778E-3</v>
      </c>
      <c r="H190" t="b">
        <v>0</v>
      </c>
      <c r="J190" t="s">
        <v>13</v>
      </c>
    </row>
    <row r="191" spans="1:10" x14ac:dyDescent="0.2">
      <c r="A191" t="s">
        <v>230</v>
      </c>
      <c r="B191" t="s">
        <v>20</v>
      </c>
      <c r="C191" t="s">
        <v>235</v>
      </c>
      <c r="G191">
        <v>7.0937499999999994E-4</v>
      </c>
      <c r="H191" t="b">
        <v>0</v>
      </c>
      <c r="J191" t="s">
        <v>13</v>
      </c>
    </row>
    <row r="192" spans="1:10" x14ac:dyDescent="0.2">
      <c r="A192" t="s">
        <v>230</v>
      </c>
      <c r="B192" t="s">
        <v>22</v>
      </c>
      <c r="C192" t="s">
        <v>236</v>
      </c>
      <c r="G192">
        <v>9.2581018518518511E-4</v>
      </c>
      <c r="H192" t="b">
        <v>0</v>
      </c>
      <c r="J192" t="s">
        <v>13</v>
      </c>
    </row>
    <row r="193" spans="1:10" x14ac:dyDescent="0.2">
      <c r="A193" t="s">
        <v>230</v>
      </c>
      <c r="B193" t="s">
        <v>24</v>
      </c>
      <c r="C193" t="s">
        <v>237</v>
      </c>
      <c r="G193">
        <v>6.9780092592592593E-4</v>
      </c>
      <c r="H193" t="b">
        <v>0</v>
      </c>
      <c r="J193" t="s">
        <v>13</v>
      </c>
    </row>
    <row r="194" spans="1:10" x14ac:dyDescent="0.2">
      <c r="A194" t="s">
        <v>230</v>
      </c>
      <c r="B194" t="s">
        <v>26</v>
      </c>
      <c r="C194" t="s">
        <v>238</v>
      </c>
      <c r="G194">
        <v>1.6607638888888889E-3</v>
      </c>
      <c r="H194" t="b">
        <v>0</v>
      </c>
      <c r="J194" t="s">
        <v>13</v>
      </c>
    </row>
    <row r="195" spans="1:10" x14ac:dyDescent="0.2">
      <c r="A195" t="s">
        <v>239</v>
      </c>
      <c r="B195" t="s">
        <v>11</v>
      </c>
      <c r="C195" t="s">
        <v>240</v>
      </c>
      <c r="G195">
        <v>3.0104166666666669E-4</v>
      </c>
      <c r="H195" t="b">
        <v>0</v>
      </c>
      <c r="J195" t="s">
        <v>13</v>
      </c>
    </row>
    <row r="196" spans="1:10" x14ac:dyDescent="0.2">
      <c r="A196" t="s">
        <v>239</v>
      </c>
      <c r="B196" t="s">
        <v>14</v>
      </c>
      <c r="C196" t="s">
        <v>241</v>
      </c>
      <c r="G196">
        <v>6.6157407407407408E-4</v>
      </c>
      <c r="H196" t="b">
        <v>0</v>
      </c>
      <c r="J196" t="s">
        <v>13</v>
      </c>
    </row>
    <row r="197" spans="1:10" x14ac:dyDescent="0.2">
      <c r="A197" t="s">
        <v>239</v>
      </c>
      <c r="B197" t="s">
        <v>16</v>
      </c>
      <c r="C197" t="s">
        <v>242</v>
      </c>
      <c r="G197">
        <v>1.511574074074074E-3</v>
      </c>
      <c r="H197" t="b">
        <v>0</v>
      </c>
      <c r="J197" t="s">
        <v>13</v>
      </c>
    </row>
    <row r="198" spans="1:10" x14ac:dyDescent="0.2">
      <c r="A198" t="s">
        <v>239</v>
      </c>
      <c r="B198" t="s">
        <v>18</v>
      </c>
      <c r="C198" t="s">
        <v>243</v>
      </c>
      <c r="G198">
        <v>3.9216435185185188E-3</v>
      </c>
      <c r="H198" t="b">
        <v>0</v>
      </c>
      <c r="J198" t="s">
        <v>13</v>
      </c>
    </row>
    <row r="199" spans="1:10" x14ac:dyDescent="0.2">
      <c r="A199" t="s">
        <v>239</v>
      </c>
      <c r="B199" t="s">
        <v>20</v>
      </c>
      <c r="C199" t="s">
        <v>244</v>
      </c>
      <c r="G199">
        <v>7.6226851851851846E-4</v>
      </c>
      <c r="H199" t="b">
        <v>0</v>
      </c>
      <c r="J199" t="s">
        <v>13</v>
      </c>
    </row>
    <row r="200" spans="1:10" x14ac:dyDescent="0.2">
      <c r="A200" t="s">
        <v>239</v>
      </c>
      <c r="B200" t="s">
        <v>22</v>
      </c>
      <c r="C200" t="s">
        <v>245</v>
      </c>
      <c r="G200">
        <v>8.9247685185185187E-4</v>
      </c>
      <c r="H200" t="b">
        <v>0</v>
      </c>
      <c r="J200" t="s">
        <v>13</v>
      </c>
    </row>
    <row r="201" spans="1:10" x14ac:dyDescent="0.2">
      <c r="A201" t="s">
        <v>239</v>
      </c>
      <c r="B201" t="s">
        <v>24</v>
      </c>
      <c r="C201" t="s">
        <v>246</v>
      </c>
      <c r="G201">
        <v>8.6597222222222219E-4</v>
      </c>
      <c r="H201" t="b">
        <v>0</v>
      </c>
      <c r="J201" t="s">
        <v>13</v>
      </c>
    </row>
    <row r="202" spans="1:10" x14ac:dyDescent="0.2">
      <c r="A202" t="s">
        <v>239</v>
      </c>
      <c r="B202" t="s">
        <v>26</v>
      </c>
      <c r="C202" t="s">
        <v>247</v>
      </c>
      <c r="G202">
        <v>1.734259259259259E-3</v>
      </c>
      <c r="H202" t="b">
        <v>0</v>
      </c>
      <c r="J202" t="s">
        <v>13</v>
      </c>
    </row>
    <row r="203" spans="1:10" x14ac:dyDescent="0.2">
      <c r="A203" t="s">
        <v>248</v>
      </c>
      <c r="B203" t="s">
        <v>11</v>
      </c>
      <c r="C203" t="s">
        <v>249</v>
      </c>
      <c r="G203">
        <v>2.9999999999999997E-4</v>
      </c>
      <c r="H203" t="b">
        <v>0</v>
      </c>
      <c r="J203" t="s">
        <v>13</v>
      </c>
    </row>
    <row r="204" spans="1:10" x14ac:dyDescent="0.2">
      <c r="A204" t="s">
        <v>248</v>
      </c>
      <c r="B204" t="s">
        <v>14</v>
      </c>
      <c r="C204" t="s">
        <v>250</v>
      </c>
      <c r="G204">
        <v>6.6087962962962964E-4</v>
      </c>
      <c r="H204" t="b">
        <v>0</v>
      </c>
      <c r="J204" t="s">
        <v>13</v>
      </c>
    </row>
    <row r="205" spans="1:10" x14ac:dyDescent="0.2">
      <c r="A205" t="s">
        <v>248</v>
      </c>
      <c r="B205" t="s">
        <v>16</v>
      </c>
      <c r="C205" t="s">
        <v>251</v>
      </c>
      <c r="G205">
        <v>1.51712962962963E-3</v>
      </c>
      <c r="H205" t="b">
        <v>0</v>
      </c>
      <c r="J205" t="s">
        <v>13</v>
      </c>
    </row>
    <row r="206" spans="1:10" x14ac:dyDescent="0.2">
      <c r="A206" t="s">
        <v>248</v>
      </c>
      <c r="B206" t="s">
        <v>18</v>
      </c>
      <c r="C206" t="s">
        <v>252</v>
      </c>
      <c r="G206">
        <v>3.918287037037037E-3</v>
      </c>
      <c r="H206" t="b">
        <v>0</v>
      </c>
      <c r="J206" t="s">
        <v>13</v>
      </c>
    </row>
    <row r="207" spans="1:10" x14ac:dyDescent="0.2">
      <c r="A207" t="s">
        <v>248</v>
      </c>
      <c r="B207" t="s">
        <v>20</v>
      </c>
      <c r="C207" t="s">
        <v>253</v>
      </c>
      <c r="G207">
        <v>7.9513888888888896E-4</v>
      </c>
      <c r="H207" t="b">
        <v>0</v>
      </c>
      <c r="J207" t="s">
        <v>13</v>
      </c>
    </row>
    <row r="208" spans="1:10" x14ac:dyDescent="0.2">
      <c r="A208" t="s">
        <v>248</v>
      </c>
      <c r="B208" t="s">
        <v>22</v>
      </c>
      <c r="C208" t="s">
        <v>254</v>
      </c>
      <c r="G208">
        <v>8.7511574074074076E-4</v>
      </c>
      <c r="H208" t="b">
        <v>0</v>
      </c>
      <c r="J208" t="s">
        <v>13</v>
      </c>
    </row>
    <row r="209" spans="1:10" x14ac:dyDescent="0.2">
      <c r="A209" t="s">
        <v>248</v>
      </c>
      <c r="B209" t="s">
        <v>24</v>
      </c>
      <c r="C209" t="s">
        <v>255</v>
      </c>
      <c r="G209">
        <v>6.9363425925925929E-4</v>
      </c>
      <c r="H209" t="b">
        <v>0</v>
      </c>
      <c r="J209" t="s">
        <v>13</v>
      </c>
    </row>
    <row r="210" spans="1:10" x14ac:dyDescent="0.2">
      <c r="A210" t="s">
        <v>248</v>
      </c>
      <c r="B210" t="s">
        <v>26</v>
      </c>
      <c r="C210" t="s">
        <v>256</v>
      </c>
      <c r="G210">
        <v>1.651041666666667E-3</v>
      </c>
      <c r="H210" t="b">
        <v>0</v>
      </c>
      <c r="J210" t="s">
        <v>13</v>
      </c>
    </row>
    <row r="211" spans="1:10" x14ac:dyDescent="0.2">
      <c r="A211" t="s">
        <v>257</v>
      </c>
      <c r="B211" t="s">
        <v>11</v>
      </c>
      <c r="C211" t="s">
        <v>258</v>
      </c>
      <c r="G211">
        <v>3.0023148148148151E-4</v>
      </c>
      <c r="H211" t="b">
        <v>0</v>
      </c>
      <c r="J211" t="s">
        <v>13</v>
      </c>
    </row>
    <row r="212" spans="1:10" x14ac:dyDescent="0.2">
      <c r="A212" t="s">
        <v>257</v>
      </c>
      <c r="B212" t="s">
        <v>14</v>
      </c>
      <c r="C212" t="s">
        <v>259</v>
      </c>
      <c r="G212">
        <v>6.4618055555555555E-4</v>
      </c>
      <c r="H212" t="b">
        <v>0</v>
      </c>
      <c r="J212" t="s">
        <v>13</v>
      </c>
    </row>
    <row r="213" spans="1:10" x14ac:dyDescent="0.2">
      <c r="A213" t="s">
        <v>257</v>
      </c>
      <c r="B213" t="s">
        <v>16</v>
      </c>
      <c r="C213" t="s">
        <v>260</v>
      </c>
      <c r="G213">
        <v>1.4124999999999999E-3</v>
      </c>
      <c r="H213" t="b">
        <v>0</v>
      </c>
      <c r="J213" t="s">
        <v>13</v>
      </c>
    </row>
    <row r="214" spans="1:10" x14ac:dyDescent="0.2">
      <c r="A214" t="s">
        <v>257</v>
      </c>
      <c r="B214" t="s">
        <v>18</v>
      </c>
      <c r="C214" t="s">
        <v>261</v>
      </c>
      <c r="G214">
        <v>3.717476851851852E-3</v>
      </c>
      <c r="H214" t="b">
        <v>0</v>
      </c>
      <c r="J214" t="s">
        <v>13</v>
      </c>
    </row>
    <row r="215" spans="1:10" x14ac:dyDescent="0.2">
      <c r="A215" t="s">
        <v>257</v>
      </c>
      <c r="B215" t="s">
        <v>20</v>
      </c>
      <c r="C215" t="s">
        <v>262</v>
      </c>
      <c r="G215">
        <v>7.2789351851851856E-4</v>
      </c>
      <c r="H215" t="b">
        <v>0</v>
      </c>
      <c r="J215" t="s">
        <v>13</v>
      </c>
    </row>
    <row r="216" spans="1:10" x14ac:dyDescent="0.2">
      <c r="A216" t="s">
        <v>257</v>
      </c>
      <c r="B216" t="s">
        <v>22</v>
      </c>
      <c r="C216" t="s">
        <v>263</v>
      </c>
      <c r="G216">
        <v>9.08449074074074E-4</v>
      </c>
      <c r="H216" t="b">
        <v>0</v>
      </c>
      <c r="J216" t="s">
        <v>13</v>
      </c>
    </row>
    <row r="217" spans="1:10" x14ac:dyDescent="0.2">
      <c r="A217" t="s">
        <v>257</v>
      </c>
      <c r="B217" t="s">
        <v>24</v>
      </c>
      <c r="C217" t="s">
        <v>264</v>
      </c>
      <c r="G217">
        <v>7.7835648148148143E-4</v>
      </c>
      <c r="H217" t="b">
        <v>0</v>
      </c>
      <c r="J217" t="s">
        <v>13</v>
      </c>
    </row>
    <row r="218" spans="1:10" x14ac:dyDescent="0.2">
      <c r="A218" t="s">
        <v>257</v>
      </c>
      <c r="B218" t="s">
        <v>26</v>
      </c>
      <c r="C218" t="s">
        <v>265</v>
      </c>
      <c r="G218">
        <v>1.6398148148148151E-3</v>
      </c>
      <c r="H218" t="b">
        <v>0</v>
      </c>
      <c r="J218" t="s">
        <v>13</v>
      </c>
    </row>
    <row r="219" spans="1:10" x14ac:dyDescent="0.2">
      <c r="A219" t="s">
        <v>266</v>
      </c>
      <c r="B219" t="s">
        <v>11</v>
      </c>
      <c r="C219" t="s">
        <v>267</v>
      </c>
      <c r="G219">
        <v>3.0428240740740741E-4</v>
      </c>
      <c r="H219" t="b">
        <v>0</v>
      </c>
      <c r="J219" t="s">
        <v>13</v>
      </c>
    </row>
    <row r="220" spans="1:10" x14ac:dyDescent="0.2">
      <c r="A220" t="s">
        <v>266</v>
      </c>
      <c r="B220" t="s">
        <v>14</v>
      </c>
      <c r="C220" t="s">
        <v>268</v>
      </c>
      <c r="G220">
        <v>6.653935185185185E-4</v>
      </c>
      <c r="H220" t="b">
        <v>0</v>
      </c>
      <c r="J220" t="s">
        <v>13</v>
      </c>
    </row>
    <row r="221" spans="1:10" x14ac:dyDescent="0.2">
      <c r="A221" t="s">
        <v>266</v>
      </c>
      <c r="B221" t="s">
        <v>16</v>
      </c>
      <c r="C221" t="s">
        <v>269</v>
      </c>
      <c r="G221">
        <v>1.43125E-3</v>
      </c>
      <c r="H221" t="b">
        <v>0</v>
      </c>
      <c r="J221" t="s">
        <v>13</v>
      </c>
    </row>
    <row r="222" spans="1:10" x14ac:dyDescent="0.2">
      <c r="A222" t="s">
        <v>266</v>
      </c>
      <c r="B222" t="s">
        <v>18</v>
      </c>
      <c r="C222" t="s">
        <v>270</v>
      </c>
      <c r="G222">
        <v>3.8395833333333329E-3</v>
      </c>
      <c r="H222" t="b">
        <v>0</v>
      </c>
      <c r="J222" t="s">
        <v>13</v>
      </c>
    </row>
    <row r="223" spans="1:10" x14ac:dyDescent="0.2">
      <c r="A223" t="s">
        <v>266</v>
      </c>
      <c r="B223" t="s">
        <v>20</v>
      </c>
      <c r="C223" t="s">
        <v>271</v>
      </c>
      <c r="G223">
        <v>7.6585648148148151E-4</v>
      </c>
      <c r="H223" t="b">
        <v>0</v>
      </c>
      <c r="J223" t="s">
        <v>13</v>
      </c>
    </row>
    <row r="224" spans="1:10" x14ac:dyDescent="0.2">
      <c r="A224" t="s">
        <v>266</v>
      </c>
      <c r="B224" t="s">
        <v>22</v>
      </c>
      <c r="C224" t="s">
        <v>272</v>
      </c>
      <c r="G224">
        <v>9.0601851851851857E-4</v>
      </c>
      <c r="H224" t="b">
        <v>0</v>
      </c>
      <c r="J224" t="s">
        <v>13</v>
      </c>
    </row>
    <row r="225" spans="1:10" x14ac:dyDescent="0.2">
      <c r="A225" t="s">
        <v>266</v>
      </c>
      <c r="B225" t="s">
        <v>24</v>
      </c>
      <c r="C225" t="s">
        <v>273</v>
      </c>
      <c r="G225">
        <v>8.0555555555555545E-4</v>
      </c>
      <c r="H225" t="b">
        <v>0</v>
      </c>
      <c r="J225" t="s">
        <v>13</v>
      </c>
    </row>
    <row r="226" spans="1:10" x14ac:dyDescent="0.2">
      <c r="A226" t="s">
        <v>266</v>
      </c>
      <c r="B226" t="s">
        <v>26</v>
      </c>
      <c r="C226" t="s">
        <v>274</v>
      </c>
      <c r="G226">
        <v>1.6687500000000001E-3</v>
      </c>
      <c r="H226" t="b">
        <v>0</v>
      </c>
      <c r="J226" t="s">
        <v>13</v>
      </c>
    </row>
    <row r="227" spans="1:10" x14ac:dyDescent="0.2">
      <c r="A227" t="s">
        <v>275</v>
      </c>
      <c r="B227" t="s">
        <v>11</v>
      </c>
      <c r="C227" t="s">
        <v>276</v>
      </c>
      <c r="G227">
        <v>3.0833333333333342E-4</v>
      </c>
      <c r="H227" t="b">
        <v>0</v>
      </c>
      <c r="J227" t="s">
        <v>13</v>
      </c>
    </row>
    <row r="228" spans="1:10" x14ac:dyDescent="0.2">
      <c r="A228" t="s">
        <v>275</v>
      </c>
      <c r="B228" t="s">
        <v>14</v>
      </c>
      <c r="C228" t="s">
        <v>277</v>
      </c>
      <c r="G228">
        <v>6.887731481481481E-4</v>
      </c>
      <c r="H228" t="b">
        <v>0</v>
      </c>
      <c r="J228" t="s">
        <v>13</v>
      </c>
    </row>
    <row r="229" spans="1:10" x14ac:dyDescent="0.2">
      <c r="A229" t="s">
        <v>275</v>
      </c>
      <c r="B229" t="s">
        <v>16</v>
      </c>
      <c r="C229" t="s">
        <v>278</v>
      </c>
      <c r="G229">
        <v>1.4754629629629629E-3</v>
      </c>
      <c r="H229" t="b">
        <v>0</v>
      </c>
      <c r="J229" t="s">
        <v>13</v>
      </c>
    </row>
    <row r="230" spans="1:10" x14ac:dyDescent="0.2">
      <c r="A230" t="s">
        <v>275</v>
      </c>
      <c r="B230" t="s">
        <v>18</v>
      </c>
      <c r="C230" t="s">
        <v>279</v>
      </c>
      <c r="G230">
        <v>4.0400462962962959E-3</v>
      </c>
      <c r="H230" t="b">
        <v>0</v>
      </c>
      <c r="J230" t="s">
        <v>13</v>
      </c>
    </row>
    <row r="231" spans="1:10" x14ac:dyDescent="0.2">
      <c r="A231" t="s">
        <v>275</v>
      </c>
      <c r="B231" t="s">
        <v>20</v>
      </c>
      <c r="C231" t="s">
        <v>280</v>
      </c>
      <c r="G231">
        <v>7.7488425925925934E-4</v>
      </c>
      <c r="H231" t="b">
        <v>0</v>
      </c>
      <c r="J231" t="s">
        <v>13</v>
      </c>
    </row>
    <row r="232" spans="1:10" x14ac:dyDescent="0.2">
      <c r="A232" t="s">
        <v>275</v>
      </c>
      <c r="B232" t="s">
        <v>22</v>
      </c>
      <c r="C232" t="s">
        <v>281</v>
      </c>
      <c r="G232">
        <v>1.01712962962963E-3</v>
      </c>
      <c r="H232" t="b">
        <v>0</v>
      </c>
      <c r="J232" t="s">
        <v>13</v>
      </c>
    </row>
    <row r="233" spans="1:10" x14ac:dyDescent="0.2">
      <c r="A233" t="s">
        <v>275</v>
      </c>
      <c r="B233" t="s">
        <v>24</v>
      </c>
      <c r="C233" t="s">
        <v>282</v>
      </c>
      <c r="G233">
        <v>7.6458333333333337E-4</v>
      </c>
      <c r="H233" t="b">
        <v>0</v>
      </c>
      <c r="J233" t="s">
        <v>13</v>
      </c>
    </row>
    <row r="234" spans="1:10" x14ac:dyDescent="0.2">
      <c r="A234" t="s">
        <v>275</v>
      </c>
      <c r="B234" t="s">
        <v>26</v>
      </c>
      <c r="C234" t="s">
        <v>283</v>
      </c>
      <c r="G234">
        <v>1.7357638888888889E-3</v>
      </c>
      <c r="H234" t="b">
        <v>0</v>
      </c>
      <c r="J234" t="s">
        <v>13</v>
      </c>
    </row>
    <row r="235" spans="1:10" x14ac:dyDescent="0.2">
      <c r="A235" t="s">
        <v>284</v>
      </c>
      <c r="B235" t="s">
        <v>11</v>
      </c>
      <c r="C235" t="s">
        <v>285</v>
      </c>
      <c r="G235">
        <v>3.1296296296296302E-4</v>
      </c>
      <c r="H235" t="b">
        <v>0</v>
      </c>
      <c r="J235" t="s">
        <v>13</v>
      </c>
    </row>
    <row r="236" spans="1:10" x14ac:dyDescent="0.2">
      <c r="A236" t="s">
        <v>284</v>
      </c>
      <c r="B236" t="s">
        <v>14</v>
      </c>
      <c r="C236" t="s">
        <v>286</v>
      </c>
      <c r="G236">
        <v>6.9918981481481481E-4</v>
      </c>
      <c r="H236" t="b">
        <v>0</v>
      </c>
      <c r="J236" t="s">
        <v>13</v>
      </c>
    </row>
    <row r="237" spans="1:10" x14ac:dyDescent="0.2">
      <c r="A237" t="s">
        <v>284</v>
      </c>
      <c r="B237" t="s">
        <v>16</v>
      </c>
      <c r="C237" t="s">
        <v>287</v>
      </c>
      <c r="G237">
        <v>1.682986111111111E-3</v>
      </c>
      <c r="H237" t="b">
        <v>0</v>
      </c>
      <c r="J237" t="s">
        <v>13</v>
      </c>
    </row>
    <row r="238" spans="1:10" x14ac:dyDescent="0.2">
      <c r="A238" t="s">
        <v>284</v>
      </c>
      <c r="B238" t="s">
        <v>18</v>
      </c>
      <c r="C238" t="s">
        <v>288</v>
      </c>
      <c r="G238">
        <v>5.6173611111111112E-3</v>
      </c>
      <c r="H238" t="b">
        <v>0</v>
      </c>
      <c r="J238" t="s">
        <v>13</v>
      </c>
    </row>
    <row r="239" spans="1:10" x14ac:dyDescent="0.2">
      <c r="A239" t="s">
        <v>284</v>
      </c>
      <c r="B239" t="s">
        <v>20</v>
      </c>
      <c r="C239" t="s">
        <v>289</v>
      </c>
      <c r="G239">
        <v>8.2175925925925927E-4</v>
      </c>
      <c r="H239" t="b">
        <v>0</v>
      </c>
      <c r="J239" t="s">
        <v>13</v>
      </c>
    </row>
    <row r="240" spans="1:10" x14ac:dyDescent="0.2">
      <c r="A240" t="s">
        <v>284</v>
      </c>
      <c r="B240" t="s">
        <v>22</v>
      </c>
      <c r="C240" t="s">
        <v>290</v>
      </c>
      <c r="G240">
        <v>1.0111111111111111E-3</v>
      </c>
      <c r="H240" t="b">
        <v>0</v>
      </c>
      <c r="J240" t="s">
        <v>13</v>
      </c>
    </row>
    <row r="241" spans="1:10" x14ac:dyDescent="0.2">
      <c r="A241" t="s">
        <v>284</v>
      </c>
      <c r="B241" t="s">
        <v>24</v>
      </c>
      <c r="C241" t="s">
        <v>291</v>
      </c>
      <c r="G241">
        <v>8.2951388888888886E-4</v>
      </c>
      <c r="H241" t="b">
        <v>0</v>
      </c>
      <c r="J241" t="s">
        <v>13</v>
      </c>
    </row>
    <row r="242" spans="1:10" x14ac:dyDescent="0.2">
      <c r="A242" t="s">
        <v>284</v>
      </c>
      <c r="B242" t="s">
        <v>26</v>
      </c>
      <c r="C242" t="s">
        <v>292</v>
      </c>
      <c r="G242">
        <v>1.850925925925926E-3</v>
      </c>
      <c r="H242" t="b">
        <v>0</v>
      </c>
      <c r="J242" t="s">
        <v>13</v>
      </c>
    </row>
    <row r="243" spans="1:10" x14ac:dyDescent="0.2">
      <c r="A243" t="s">
        <v>293</v>
      </c>
      <c r="B243" t="s">
        <v>11</v>
      </c>
      <c r="C243" t="s">
        <v>294</v>
      </c>
      <c r="G243">
        <v>3.2233796296296302E-4</v>
      </c>
      <c r="H243" t="b">
        <v>0</v>
      </c>
      <c r="J243" t="s">
        <v>13</v>
      </c>
    </row>
    <row r="244" spans="1:10" x14ac:dyDescent="0.2">
      <c r="A244" t="s">
        <v>293</v>
      </c>
      <c r="B244" t="s">
        <v>14</v>
      </c>
      <c r="C244" t="s">
        <v>295</v>
      </c>
      <c r="G244">
        <v>6.8379629629629628E-4</v>
      </c>
      <c r="H244" t="b">
        <v>0</v>
      </c>
      <c r="J244" t="s">
        <v>13</v>
      </c>
    </row>
    <row r="245" spans="1:10" x14ac:dyDescent="0.2">
      <c r="A245" t="s">
        <v>293</v>
      </c>
      <c r="B245" t="s">
        <v>16</v>
      </c>
      <c r="C245" t="s">
        <v>296</v>
      </c>
      <c r="G245">
        <v>1.4592592592592591E-3</v>
      </c>
      <c r="H245" t="b">
        <v>0</v>
      </c>
      <c r="J245" t="s">
        <v>13</v>
      </c>
    </row>
    <row r="246" spans="1:10" x14ac:dyDescent="0.2">
      <c r="A246" t="s">
        <v>293</v>
      </c>
      <c r="B246" t="s">
        <v>18</v>
      </c>
      <c r="C246" t="s">
        <v>297</v>
      </c>
      <c r="G246">
        <v>3.8673611111111109E-3</v>
      </c>
      <c r="H246" t="b">
        <v>0</v>
      </c>
      <c r="J246" t="s">
        <v>13</v>
      </c>
    </row>
    <row r="247" spans="1:10" x14ac:dyDescent="0.2">
      <c r="A247" t="s">
        <v>293</v>
      </c>
      <c r="B247" t="s">
        <v>20</v>
      </c>
      <c r="C247" t="s">
        <v>298</v>
      </c>
      <c r="G247">
        <v>8.7592592592592605E-4</v>
      </c>
      <c r="H247" t="b">
        <v>0</v>
      </c>
      <c r="J247" t="s">
        <v>13</v>
      </c>
    </row>
    <row r="248" spans="1:10" x14ac:dyDescent="0.2">
      <c r="A248" t="s">
        <v>293</v>
      </c>
      <c r="B248" t="s">
        <v>22</v>
      </c>
      <c r="C248" t="s">
        <v>299</v>
      </c>
      <c r="G248">
        <v>9.6724537037037026E-4</v>
      </c>
      <c r="H248" t="b">
        <v>0</v>
      </c>
      <c r="J248" t="s">
        <v>13</v>
      </c>
    </row>
    <row r="249" spans="1:10" x14ac:dyDescent="0.2">
      <c r="A249" t="s">
        <v>293</v>
      </c>
      <c r="B249" t="s">
        <v>24</v>
      </c>
      <c r="C249" t="s">
        <v>300</v>
      </c>
      <c r="G249">
        <v>7.7395833333333342E-4</v>
      </c>
      <c r="H249" t="b">
        <v>0</v>
      </c>
      <c r="J249" t="s">
        <v>13</v>
      </c>
    </row>
    <row r="250" spans="1:10" x14ac:dyDescent="0.2">
      <c r="A250" t="s">
        <v>293</v>
      </c>
      <c r="B250" t="s">
        <v>26</v>
      </c>
      <c r="C250" t="s">
        <v>301</v>
      </c>
      <c r="G250">
        <v>1.721759259259259E-3</v>
      </c>
      <c r="H250" t="b">
        <v>0</v>
      </c>
      <c r="J250" t="s">
        <v>13</v>
      </c>
    </row>
    <row r="251" spans="1:10" x14ac:dyDescent="0.2">
      <c r="A251" t="s">
        <v>302</v>
      </c>
      <c r="B251" t="s">
        <v>11</v>
      </c>
      <c r="C251" t="s">
        <v>303</v>
      </c>
      <c r="G251">
        <v>3.306712962962963E-4</v>
      </c>
      <c r="H251" t="b">
        <v>0</v>
      </c>
      <c r="J251" t="s">
        <v>13</v>
      </c>
    </row>
    <row r="252" spans="1:10" x14ac:dyDescent="0.2">
      <c r="A252" t="s">
        <v>302</v>
      </c>
      <c r="B252" t="s">
        <v>14</v>
      </c>
      <c r="C252" t="s">
        <v>304</v>
      </c>
      <c r="G252">
        <v>7.245370370370371E-4</v>
      </c>
      <c r="H252" t="b">
        <v>0</v>
      </c>
      <c r="J252" t="s">
        <v>13</v>
      </c>
    </row>
    <row r="253" spans="1:10" x14ac:dyDescent="0.2">
      <c r="A253" t="s">
        <v>302</v>
      </c>
      <c r="B253" t="s">
        <v>16</v>
      </c>
      <c r="C253" t="s">
        <v>305</v>
      </c>
      <c r="G253">
        <v>1.6415509259259261E-3</v>
      </c>
      <c r="H253" t="b">
        <v>0</v>
      </c>
      <c r="J253" t="s">
        <v>13</v>
      </c>
    </row>
    <row r="254" spans="1:10" x14ac:dyDescent="0.2">
      <c r="A254" t="s">
        <v>302</v>
      </c>
      <c r="B254" t="s">
        <v>18</v>
      </c>
      <c r="C254" t="s">
        <v>306</v>
      </c>
      <c r="G254">
        <v>4.6701388888888886E-3</v>
      </c>
      <c r="H254" t="b">
        <v>0</v>
      </c>
      <c r="J254" t="s">
        <v>13</v>
      </c>
    </row>
    <row r="255" spans="1:10" x14ac:dyDescent="0.2">
      <c r="A255" t="s">
        <v>302</v>
      </c>
      <c r="B255" t="s">
        <v>20</v>
      </c>
      <c r="C255" t="s">
        <v>307</v>
      </c>
      <c r="G255">
        <v>8.1666666666666671E-4</v>
      </c>
      <c r="H255" t="b">
        <v>0</v>
      </c>
      <c r="J255" t="s">
        <v>13</v>
      </c>
    </row>
    <row r="256" spans="1:10" x14ac:dyDescent="0.2">
      <c r="A256" t="s">
        <v>302</v>
      </c>
      <c r="B256" t="s">
        <v>22</v>
      </c>
      <c r="C256" t="s">
        <v>308</v>
      </c>
      <c r="G256">
        <v>1.032291666666667E-3</v>
      </c>
      <c r="H256" t="b">
        <v>0</v>
      </c>
      <c r="J256" t="s">
        <v>13</v>
      </c>
    </row>
    <row r="257" spans="1:10" x14ac:dyDescent="0.2">
      <c r="A257" t="s">
        <v>302</v>
      </c>
      <c r="B257" t="s">
        <v>24</v>
      </c>
      <c r="C257" t="s">
        <v>309</v>
      </c>
      <c r="G257">
        <v>9.1354166666666678E-4</v>
      </c>
      <c r="H257" t="b">
        <v>0</v>
      </c>
      <c r="J257" t="s">
        <v>13</v>
      </c>
    </row>
    <row r="258" spans="1:10" x14ac:dyDescent="0.2">
      <c r="A258" t="s">
        <v>302</v>
      </c>
      <c r="B258" t="s">
        <v>26</v>
      </c>
      <c r="C258" t="s">
        <v>310</v>
      </c>
      <c r="G258">
        <v>1.827083333333334E-3</v>
      </c>
      <c r="H258" t="b">
        <v>0</v>
      </c>
      <c r="J258" t="s">
        <v>13</v>
      </c>
    </row>
    <row r="259" spans="1:10" x14ac:dyDescent="0.2">
      <c r="A259" t="s">
        <v>311</v>
      </c>
      <c r="B259" t="s">
        <v>11</v>
      </c>
      <c r="C259" t="s">
        <v>312</v>
      </c>
      <c r="G259">
        <v>3.3229166666666672E-4</v>
      </c>
      <c r="H259" t="b">
        <v>0</v>
      </c>
      <c r="J259" t="s">
        <v>13</v>
      </c>
    </row>
    <row r="260" spans="1:10" x14ac:dyDescent="0.2">
      <c r="A260" t="s">
        <v>311</v>
      </c>
      <c r="B260" t="s">
        <v>14</v>
      </c>
      <c r="C260" t="s">
        <v>313</v>
      </c>
      <c r="G260">
        <v>7.2638888888888883E-4</v>
      </c>
      <c r="H260" t="b">
        <v>0</v>
      </c>
      <c r="J260" t="s">
        <v>13</v>
      </c>
    </row>
    <row r="261" spans="1:10" x14ac:dyDescent="0.2">
      <c r="A261" t="s">
        <v>311</v>
      </c>
      <c r="B261" t="s">
        <v>16</v>
      </c>
      <c r="C261" t="s">
        <v>314</v>
      </c>
      <c r="G261">
        <v>1.61712962962963E-3</v>
      </c>
      <c r="H261" t="b">
        <v>0</v>
      </c>
      <c r="J261" t="s">
        <v>13</v>
      </c>
    </row>
    <row r="262" spans="1:10" x14ac:dyDescent="0.2">
      <c r="A262" t="s">
        <v>311</v>
      </c>
      <c r="B262" t="s">
        <v>18</v>
      </c>
      <c r="C262" t="s">
        <v>315</v>
      </c>
      <c r="G262">
        <v>4.458680555555556E-3</v>
      </c>
      <c r="H262" t="b">
        <v>0</v>
      </c>
      <c r="J262" t="s">
        <v>13</v>
      </c>
    </row>
    <row r="263" spans="1:10" x14ac:dyDescent="0.2">
      <c r="A263" t="s">
        <v>311</v>
      </c>
      <c r="B263" t="s">
        <v>20</v>
      </c>
      <c r="C263" t="s">
        <v>316</v>
      </c>
      <c r="G263">
        <v>9.0416666666666673E-4</v>
      </c>
      <c r="H263" t="b">
        <v>0</v>
      </c>
      <c r="J263" t="s">
        <v>13</v>
      </c>
    </row>
    <row r="264" spans="1:10" x14ac:dyDescent="0.2">
      <c r="A264" t="s">
        <v>311</v>
      </c>
      <c r="B264" t="s">
        <v>22</v>
      </c>
      <c r="C264" t="s">
        <v>317</v>
      </c>
      <c r="G264">
        <v>1.028125E-3</v>
      </c>
      <c r="H264" t="b">
        <v>0</v>
      </c>
      <c r="J264" t="s">
        <v>13</v>
      </c>
    </row>
    <row r="265" spans="1:10" x14ac:dyDescent="0.2">
      <c r="A265" t="s">
        <v>311</v>
      </c>
      <c r="B265" t="s">
        <v>24</v>
      </c>
      <c r="C265" t="s">
        <v>318</v>
      </c>
      <c r="G265">
        <v>8.4872685185185181E-4</v>
      </c>
      <c r="H265" t="b">
        <v>0</v>
      </c>
      <c r="J265" t="s">
        <v>13</v>
      </c>
    </row>
    <row r="266" spans="1:10" x14ac:dyDescent="0.2">
      <c r="A266" t="s">
        <v>311</v>
      </c>
      <c r="B266" t="s">
        <v>26</v>
      </c>
      <c r="C266" t="s">
        <v>319</v>
      </c>
      <c r="G266">
        <v>1.9906250000000002E-3</v>
      </c>
      <c r="H266" t="b">
        <v>0</v>
      </c>
      <c r="J266" t="s">
        <v>13</v>
      </c>
    </row>
    <row r="267" spans="1:10" x14ac:dyDescent="0.2">
      <c r="A267" t="s">
        <v>320</v>
      </c>
      <c r="B267" t="s">
        <v>11</v>
      </c>
      <c r="C267" t="s">
        <v>321</v>
      </c>
      <c r="G267">
        <v>3.2905092592592589E-4</v>
      </c>
      <c r="H267" t="b">
        <v>0</v>
      </c>
      <c r="J267" t="s">
        <v>13</v>
      </c>
    </row>
    <row r="268" spans="1:10" x14ac:dyDescent="0.2">
      <c r="A268" t="s">
        <v>320</v>
      </c>
      <c r="B268" t="s">
        <v>14</v>
      </c>
      <c r="C268" t="s">
        <v>322</v>
      </c>
      <c r="G268">
        <v>7.0543981481481488E-4</v>
      </c>
      <c r="H268" t="b">
        <v>0</v>
      </c>
      <c r="J268" t="s">
        <v>13</v>
      </c>
    </row>
    <row r="269" spans="1:10" x14ac:dyDescent="0.2">
      <c r="A269" t="s">
        <v>320</v>
      </c>
      <c r="B269" t="s">
        <v>16</v>
      </c>
      <c r="C269" t="s">
        <v>323</v>
      </c>
      <c r="G269">
        <v>1.58587962962963E-3</v>
      </c>
      <c r="H269" t="b">
        <v>0</v>
      </c>
      <c r="J269" t="s">
        <v>13</v>
      </c>
    </row>
    <row r="270" spans="1:10" x14ac:dyDescent="0.2">
      <c r="A270" t="s">
        <v>320</v>
      </c>
      <c r="B270" t="s">
        <v>18</v>
      </c>
      <c r="C270" t="s">
        <v>324</v>
      </c>
      <c r="G270">
        <v>4.2390046296296299E-3</v>
      </c>
      <c r="H270" t="b">
        <v>0</v>
      </c>
      <c r="J270" t="s">
        <v>13</v>
      </c>
    </row>
    <row r="271" spans="1:10" x14ac:dyDescent="0.2">
      <c r="A271" t="s">
        <v>320</v>
      </c>
      <c r="B271" t="s">
        <v>20</v>
      </c>
      <c r="C271" t="s">
        <v>325</v>
      </c>
      <c r="G271">
        <v>8.17824074074074E-4</v>
      </c>
      <c r="H271" t="b">
        <v>0</v>
      </c>
      <c r="J271" t="s">
        <v>13</v>
      </c>
    </row>
    <row r="272" spans="1:10" x14ac:dyDescent="0.2">
      <c r="A272" t="s">
        <v>320</v>
      </c>
      <c r="B272" t="s">
        <v>22</v>
      </c>
      <c r="C272" t="s">
        <v>326</v>
      </c>
      <c r="G272">
        <v>9.5092592592592592E-4</v>
      </c>
      <c r="H272" t="b">
        <v>0</v>
      </c>
      <c r="J272" t="s">
        <v>13</v>
      </c>
    </row>
    <row r="273" spans="1:10" x14ac:dyDescent="0.2">
      <c r="A273" t="s">
        <v>320</v>
      </c>
      <c r="B273" t="s">
        <v>24</v>
      </c>
      <c r="C273" t="s">
        <v>327</v>
      </c>
      <c r="G273">
        <v>8.108796296296296E-4</v>
      </c>
      <c r="H273" t="b">
        <v>0</v>
      </c>
      <c r="J273" t="s">
        <v>13</v>
      </c>
    </row>
    <row r="274" spans="1:10" x14ac:dyDescent="0.2">
      <c r="A274" t="s">
        <v>320</v>
      </c>
      <c r="B274" t="s">
        <v>26</v>
      </c>
      <c r="C274" t="s">
        <v>328</v>
      </c>
      <c r="G274">
        <v>1.773148148148148E-3</v>
      </c>
      <c r="H274" t="b">
        <v>0</v>
      </c>
      <c r="J274" t="s">
        <v>13</v>
      </c>
    </row>
    <row r="275" spans="1:10" x14ac:dyDescent="0.2">
      <c r="A275" t="s">
        <v>329</v>
      </c>
      <c r="B275" t="s">
        <v>11</v>
      </c>
      <c r="C275" t="s">
        <v>330</v>
      </c>
      <c r="G275">
        <v>3.645833333333333E-4</v>
      </c>
      <c r="H275" t="b">
        <v>0</v>
      </c>
      <c r="J275" t="s">
        <v>13</v>
      </c>
    </row>
    <row r="276" spans="1:10" x14ac:dyDescent="0.2">
      <c r="A276" t="s">
        <v>329</v>
      </c>
      <c r="B276" t="s">
        <v>14</v>
      </c>
      <c r="C276" t="s">
        <v>331</v>
      </c>
      <c r="G276">
        <v>7.58912037037037E-4</v>
      </c>
      <c r="H276" t="b">
        <v>0</v>
      </c>
      <c r="J276" t="s">
        <v>13</v>
      </c>
    </row>
    <row r="277" spans="1:10" x14ac:dyDescent="0.2">
      <c r="A277" t="s">
        <v>329</v>
      </c>
      <c r="B277" t="s">
        <v>16</v>
      </c>
      <c r="C277" t="s">
        <v>332</v>
      </c>
      <c r="G277">
        <v>1.6589120370370371E-3</v>
      </c>
      <c r="H277" t="b">
        <v>0</v>
      </c>
      <c r="J277" t="s">
        <v>13</v>
      </c>
    </row>
    <row r="278" spans="1:10" x14ac:dyDescent="0.2">
      <c r="A278" t="s">
        <v>329</v>
      </c>
      <c r="B278" t="s">
        <v>18</v>
      </c>
      <c r="C278" t="s">
        <v>333</v>
      </c>
      <c r="G278">
        <v>4.8847222222222226E-3</v>
      </c>
      <c r="H278" t="b">
        <v>0</v>
      </c>
      <c r="J278" t="s">
        <v>13</v>
      </c>
    </row>
    <row r="279" spans="1:10" x14ac:dyDescent="0.2">
      <c r="A279" t="s">
        <v>329</v>
      </c>
      <c r="B279" t="s">
        <v>20</v>
      </c>
      <c r="C279" t="s">
        <v>334</v>
      </c>
      <c r="G279">
        <v>8.4351851851851851E-4</v>
      </c>
      <c r="H279" t="b">
        <v>0</v>
      </c>
      <c r="J279" t="s">
        <v>13</v>
      </c>
    </row>
    <row r="280" spans="1:10" x14ac:dyDescent="0.2">
      <c r="A280" t="s">
        <v>329</v>
      </c>
      <c r="B280" t="s">
        <v>22</v>
      </c>
      <c r="C280" t="s">
        <v>335</v>
      </c>
      <c r="G280">
        <v>9.7268518518518526E-4</v>
      </c>
      <c r="H280" t="b">
        <v>0</v>
      </c>
      <c r="J280" t="s">
        <v>13</v>
      </c>
    </row>
    <row r="281" spans="1:10" x14ac:dyDescent="0.2">
      <c r="A281" t="s">
        <v>329</v>
      </c>
      <c r="B281" t="s">
        <v>26</v>
      </c>
      <c r="C281" t="s">
        <v>336</v>
      </c>
      <c r="G281">
        <v>1.8643518518518521E-3</v>
      </c>
      <c r="H281" t="b">
        <v>0</v>
      </c>
      <c r="J281" t="s">
        <v>13</v>
      </c>
    </row>
    <row r="282" spans="1:10" x14ac:dyDescent="0.2">
      <c r="A282" t="s">
        <v>337</v>
      </c>
      <c r="B282" t="s">
        <v>11</v>
      </c>
      <c r="C282" t="s">
        <v>338</v>
      </c>
      <c r="G282">
        <v>3.4467592592592601E-4</v>
      </c>
      <c r="H282" t="b">
        <v>0</v>
      </c>
      <c r="J282" t="s">
        <v>13</v>
      </c>
    </row>
    <row r="283" spans="1:10" x14ac:dyDescent="0.2">
      <c r="A283" t="s">
        <v>337</v>
      </c>
      <c r="B283" t="s">
        <v>14</v>
      </c>
      <c r="C283" t="s">
        <v>339</v>
      </c>
      <c r="G283">
        <v>7.5347222222222211E-4</v>
      </c>
      <c r="H283" t="b">
        <v>0</v>
      </c>
      <c r="J283" t="s">
        <v>13</v>
      </c>
    </row>
    <row r="284" spans="1:10" x14ac:dyDescent="0.2">
      <c r="A284" t="s">
        <v>337</v>
      </c>
      <c r="B284" t="s">
        <v>16</v>
      </c>
      <c r="C284" t="s">
        <v>340</v>
      </c>
      <c r="G284">
        <v>1.762037037037037E-3</v>
      </c>
      <c r="H284" t="b">
        <v>0</v>
      </c>
      <c r="J284" t="s">
        <v>13</v>
      </c>
    </row>
    <row r="285" spans="1:10" x14ac:dyDescent="0.2">
      <c r="A285" t="s">
        <v>337</v>
      </c>
      <c r="B285" t="s">
        <v>20</v>
      </c>
      <c r="C285" t="s">
        <v>341</v>
      </c>
      <c r="G285">
        <v>9.650462962962962E-4</v>
      </c>
      <c r="H285" t="b">
        <v>0</v>
      </c>
      <c r="J285" t="s">
        <v>13</v>
      </c>
    </row>
    <row r="286" spans="1:10" x14ac:dyDescent="0.2">
      <c r="A286" t="s">
        <v>337</v>
      </c>
      <c r="B286" t="s">
        <v>22</v>
      </c>
      <c r="C286" t="s">
        <v>342</v>
      </c>
      <c r="G286">
        <v>1.1001157407407409E-3</v>
      </c>
      <c r="H286" t="b">
        <v>0</v>
      </c>
      <c r="J286" t="s">
        <v>13</v>
      </c>
    </row>
    <row r="287" spans="1:10" x14ac:dyDescent="0.2">
      <c r="A287" t="s">
        <v>337</v>
      </c>
      <c r="B287" t="s">
        <v>26</v>
      </c>
      <c r="C287" t="s">
        <v>343</v>
      </c>
      <c r="G287">
        <v>2.018981481481481E-3</v>
      </c>
      <c r="H287" t="b">
        <v>0</v>
      </c>
      <c r="J287" t="s">
        <v>13</v>
      </c>
    </row>
    <row r="288" spans="1:10" x14ac:dyDescent="0.2">
      <c r="A288" t="s">
        <v>344</v>
      </c>
      <c r="B288" t="s">
        <v>11</v>
      </c>
      <c r="C288" t="s">
        <v>345</v>
      </c>
      <c r="G288">
        <v>3.4224537037037041E-4</v>
      </c>
      <c r="H288" t="b">
        <v>0</v>
      </c>
      <c r="J288" t="s">
        <v>13</v>
      </c>
    </row>
    <row r="289" spans="1:10" x14ac:dyDescent="0.2">
      <c r="A289" t="s">
        <v>344</v>
      </c>
      <c r="B289" t="s">
        <v>14</v>
      </c>
      <c r="C289" t="s">
        <v>346</v>
      </c>
      <c r="G289">
        <v>7.4768518518518511E-4</v>
      </c>
      <c r="H289" t="b">
        <v>0</v>
      </c>
      <c r="J289" t="s">
        <v>13</v>
      </c>
    </row>
    <row r="290" spans="1:10" x14ac:dyDescent="0.2">
      <c r="A290" t="s">
        <v>344</v>
      </c>
      <c r="B290" t="s">
        <v>16</v>
      </c>
      <c r="C290" t="s">
        <v>347</v>
      </c>
      <c r="G290">
        <v>1.628125E-3</v>
      </c>
      <c r="H290" t="b">
        <v>0</v>
      </c>
      <c r="J290" t="s">
        <v>13</v>
      </c>
    </row>
    <row r="291" spans="1:10" x14ac:dyDescent="0.2">
      <c r="A291" t="s">
        <v>344</v>
      </c>
      <c r="B291" t="s">
        <v>18</v>
      </c>
      <c r="C291" t="s">
        <v>348</v>
      </c>
      <c r="G291">
        <v>4.4248842592592586E-3</v>
      </c>
      <c r="H291" t="b">
        <v>0</v>
      </c>
      <c r="J291" t="s">
        <v>13</v>
      </c>
    </row>
    <row r="292" spans="1:10" x14ac:dyDescent="0.2">
      <c r="A292" t="s">
        <v>344</v>
      </c>
      <c r="B292" t="s">
        <v>20</v>
      </c>
      <c r="C292" t="s">
        <v>349</v>
      </c>
      <c r="G292">
        <v>7.9328703703703712E-4</v>
      </c>
      <c r="H292" t="b">
        <v>0</v>
      </c>
      <c r="J292" t="s">
        <v>13</v>
      </c>
    </row>
    <row r="293" spans="1:10" x14ac:dyDescent="0.2">
      <c r="A293" t="s">
        <v>344</v>
      </c>
      <c r="B293" t="s">
        <v>24</v>
      </c>
      <c r="C293" t="s">
        <v>350</v>
      </c>
      <c r="G293">
        <v>9.5821759259259265E-4</v>
      </c>
      <c r="H293" t="b">
        <v>0</v>
      </c>
      <c r="J293" t="s">
        <v>13</v>
      </c>
    </row>
    <row r="294" spans="1:10" x14ac:dyDescent="0.2">
      <c r="A294" t="s">
        <v>344</v>
      </c>
      <c r="B294" t="s">
        <v>26</v>
      </c>
      <c r="C294" t="s">
        <v>351</v>
      </c>
      <c r="G294">
        <v>1.8858796296296299E-3</v>
      </c>
      <c r="H294" t="b">
        <v>0</v>
      </c>
      <c r="J294" t="s">
        <v>13</v>
      </c>
    </row>
    <row r="295" spans="1:10" x14ac:dyDescent="0.2">
      <c r="A295" t="s">
        <v>352</v>
      </c>
      <c r="B295" t="s">
        <v>11</v>
      </c>
      <c r="C295" t="s">
        <v>353</v>
      </c>
      <c r="G295">
        <v>3.412037037037037E-4</v>
      </c>
      <c r="H295" t="b">
        <v>0</v>
      </c>
      <c r="J295" t="s">
        <v>13</v>
      </c>
    </row>
    <row r="296" spans="1:10" x14ac:dyDescent="0.2">
      <c r="A296" t="s">
        <v>352</v>
      </c>
      <c r="B296" t="s">
        <v>14</v>
      </c>
      <c r="C296" t="s">
        <v>354</v>
      </c>
      <c r="G296">
        <v>7.5266203703703704E-4</v>
      </c>
      <c r="H296" t="b">
        <v>0</v>
      </c>
      <c r="J296" t="s">
        <v>13</v>
      </c>
    </row>
    <row r="297" spans="1:10" x14ac:dyDescent="0.2">
      <c r="A297" t="s">
        <v>352</v>
      </c>
      <c r="B297" t="s">
        <v>16</v>
      </c>
      <c r="C297" t="s">
        <v>355</v>
      </c>
      <c r="G297">
        <v>1.6971064814814819E-3</v>
      </c>
      <c r="H297" t="b">
        <v>0</v>
      </c>
      <c r="J297" t="s">
        <v>13</v>
      </c>
    </row>
    <row r="298" spans="1:10" x14ac:dyDescent="0.2">
      <c r="A298" t="s">
        <v>352</v>
      </c>
      <c r="B298" t="s">
        <v>18</v>
      </c>
      <c r="C298" t="s">
        <v>356</v>
      </c>
      <c r="G298">
        <v>4.8598379629629634E-3</v>
      </c>
      <c r="H298" t="b">
        <v>0</v>
      </c>
      <c r="J298" t="s">
        <v>13</v>
      </c>
    </row>
    <row r="299" spans="1:10" x14ac:dyDescent="0.2">
      <c r="A299" t="s">
        <v>352</v>
      </c>
      <c r="B299" t="s">
        <v>20</v>
      </c>
      <c r="C299" t="s">
        <v>357</v>
      </c>
      <c r="G299">
        <v>8.5069444444444439E-4</v>
      </c>
      <c r="H299" t="b">
        <v>0</v>
      </c>
      <c r="J299" t="s">
        <v>13</v>
      </c>
    </row>
    <row r="300" spans="1:10" x14ac:dyDescent="0.2">
      <c r="A300" t="s">
        <v>352</v>
      </c>
      <c r="B300" t="s">
        <v>22</v>
      </c>
      <c r="C300" t="s">
        <v>358</v>
      </c>
      <c r="G300">
        <v>9.8553240740740741E-4</v>
      </c>
      <c r="H300" t="b">
        <v>0</v>
      </c>
      <c r="J300" t="s">
        <v>13</v>
      </c>
    </row>
    <row r="301" spans="1:10" x14ac:dyDescent="0.2">
      <c r="A301" t="s">
        <v>352</v>
      </c>
      <c r="B301" t="s">
        <v>24</v>
      </c>
      <c r="C301" t="s">
        <v>359</v>
      </c>
      <c r="G301">
        <v>9.0393518518518514E-4</v>
      </c>
      <c r="H301" t="b">
        <v>0</v>
      </c>
      <c r="J301" t="s">
        <v>13</v>
      </c>
    </row>
    <row r="302" spans="1:10" x14ac:dyDescent="0.2">
      <c r="A302" t="s">
        <v>352</v>
      </c>
      <c r="B302" t="s">
        <v>26</v>
      </c>
      <c r="C302" t="s">
        <v>360</v>
      </c>
      <c r="G302">
        <v>1.8336805555555561E-3</v>
      </c>
      <c r="H302" t="b">
        <v>0</v>
      </c>
      <c r="J302" t="s">
        <v>13</v>
      </c>
    </row>
    <row r="303" spans="1:10" x14ac:dyDescent="0.2">
      <c r="A303" t="s">
        <v>361</v>
      </c>
      <c r="B303" t="s">
        <v>11</v>
      </c>
      <c r="C303" t="s">
        <v>362</v>
      </c>
      <c r="G303">
        <v>3.3148148148148148E-4</v>
      </c>
      <c r="H303" t="b">
        <v>0</v>
      </c>
      <c r="J303" t="s">
        <v>13</v>
      </c>
    </row>
    <row r="304" spans="1:10" x14ac:dyDescent="0.2">
      <c r="A304" t="s">
        <v>361</v>
      </c>
      <c r="B304" t="s">
        <v>14</v>
      </c>
      <c r="C304" t="s">
        <v>363</v>
      </c>
      <c r="G304">
        <v>6.9756944444444445E-4</v>
      </c>
      <c r="H304" t="b">
        <v>0</v>
      </c>
      <c r="J304" t="s">
        <v>13</v>
      </c>
    </row>
    <row r="305" spans="1:10" x14ac:dyDescent="0.2">
      <c r="A305" t="s">
        <v>361</v>
      </c>
      <c r="B305" t="s">
        <v>16</v>
      </c>
      <c r="C305" t="s">
        <v>364</v>
      </c>
      <c r="G305">
        <v>1.4984953703703701E-3</v>
      </c>
      <c r="H305" t="b">
        <v>0</v>
      </c>
      <c r="J305" t="s">
        <v>13</v>
      </c>
    </row>
    <row r="306" spans="1:10" x14ac:dyDescent="0.2">
      <c r="A306" t="s">
        <v>361</v>
      </c>
      <c r="B306" t="s">
        <v>18</v>
      </c>
      <c r="C306" t="s">
        <v>365</v>
      </c>
      <c r="G306">
        <v>4.1116898148148154E-3</v>
      </c>
      <c r="H306" t="b">
        <v>0</v>
      </c>
      <c r="J306" t="s">
        <v>13</v>
      </c>
    </row>
    <row r="307" spans="1:10" x14ac:dyDescent="0.2">
      <c r="A307" t="s">
        <v>361</v>
      </c>
      <c r="B307" t="s">
        <v>20</v>
      </c>
      <c r="C307" t="s">
        <v>366</v>
      </c>
      <c r="G307">
        <v>8.4178240740740741E-4</v>
      </c>
      <c r="H307" t="b">
        <v>0</v>
      </c>
      <c r="J307" t="s">
        <v>13</v>
      </c>
    </row>
    <row r="308" spans="1:10" x14ac:dyDescent="0.2">
      <c r="A308" t="s">
        <v>361</v>
      </c>
      <c r="B308" t="s">
        <v>22</v>
      </c>
      <c r="C308" t="s">
        <v>367</v>
      </c>
      <c r="G308">
        <v>9.1053240740740743E-4</v>
      </c>
      <c r="H308" t="b">
        <v>0</v>
      </c>
      <c r="J308" t="s">
        <v>13</v>
      </c>
    </row>
    <row r="309" spans="1:10" x14ac:dyDescent="0.2">
      <c r="A309" t="s">
        <v>361</v>
      </c>
      <c r="B309" t="s">
        <v>24</v>
      </c>
      <c r="C309" t="s">
        <v>368</v>
      </c>
      <c r="G309">
        <v>7.8900462962962963E-4</v>
      </c>
      <c r="H309" t="b">
        <v>0</v>
      </c>
      <c r="J309" t="s">
        <v>13</v>
      </c>
    </row>
    <row r="310" spans="1:10" x14ac:dyDescent="0.2">
      <c r="A310" t="s">
        <v>361</v>
      </c>
      <c r="B310" t="s">
        <v>26</v>
      </c>
      <c r="C310" t="s">
        <v>369</v>
      </c>
      <c r="G310">
        <v>1.696180555555556E-3</v>
      </c>
      <c r="H310" t="b">
        <v>0</v>
      </c>
      <c r="J310" t="s">
        <v>13</v>
      </c>
    </row>
    <row r="311" spans="1:10" x14ac:dyDescent="0.2">
      <c r="A311" t="s">
        <v>370</v>
      </c>
      <c r="B311" t="s">
        <v>11</v>
      </c>
      <c r="C311" t="s">
        <v>371</v>
      </c>
      <c r="G311">
        <v>3.5914351851851851E-4</v>
      </c>
      <c r="H311" t="b">
        <v>0</v>
      </c>
      <c r="J311" t="s">
        <v>13</v>
      </c>
    </row>
    <row r="312" spans="1:10" x14ac:dyDescent="0.2">
      <c r="A312" t="s">
        <v>370</v>
      </c>
      <c r="B312" t="s">
        <v>14</v>
      </c>
      <c r="C312" t="s">
        <v>372</v>
      </c>
      <c r="G312">
        <v>7.9895833333333338E-4</v>
      </c>
      <c r="H312" t="b">
        <v>0</v>
      </c>
      <c r="J312" t="s">
        <v>13</v>
      </c>
    </row>
    <row r="313" spans="1:10" x14ac:dyDescent="0.2">
      <c r="A313" t="s">
        <v>370</v>
      </c>
      <c r="B313" t="s">
        <v>16</v>
      </c>
      <c r="C313" t="s">
        <v>373</v>
      </c>
      <c r="G313">
        <v>1.828240740740741E-3</v>
      </c>
      <c r="H313" t="b">
        <v>0</v>
      </c>
      <c r="J313" t="s">
        <v>13</v>
      </c>
    </row>
    <row r="314" spans="1:10" x14ac:dyDescent="0.2">
      <c r="A314" t="s">
        <v>370</v>
      </c>
      <c r="B314" t="s">
        <v>20</v>
      </c>
      <c r="C314" t="s">
        <v>374</v>
      </c>
      <c r="G314">
        <v>8.6469907407407405E-4</v>
      </c>
      <c r="H314" t="b">
        <v>0</v>
      </c>
      <c r="J314" t="s">
        <v>13</v>
      </c>
    </row>
    <row r="315" spans="1:10" x14ac:dyDescent="0.2">
      <c r="A315" t="s">
        <v>370</v>
      </c>
      <c r="B315" t="s">
        <v>22</v>
      </c>
      <c r="C315" t="s">
        <v>375</v>
      </c>
      <c r="G315">
        <v>1.0988425925925931E-3</v>
      </c>
      <c r="H315" t="b">
        <v>0</v>
      </c>
      <c r="J315" t="s">
        <v>13</v>
      </c>
    </row>
    <row r="316" spans="1:10" x14ac:dyDescent="0.2">
      <c r="A316" t="s">
        <v>370</v>
      </c>
      <c r="B316" t="s">
        <v>24</v>
      </c>
      <c r="C316" t="s">
        <v>376</v>
      </c>
      <c r="G316">
        <v>9.4097222222222217E-4</v>
      </c>
      <c r="H316" t="b">
        <v>0</v>
      </c>
      <c r="J316" t="s">
        <v>13</v>
      </c>
    </row>
    <row r="317" spans="1:10" x14ac:dyDescent="0.2">
      <c r="A317" t="s">
        <v>370</v>
      </c>
      <c r="B317" t="s">
        <v>26</v>
      </c>
      <c r="C317" t="s">
        <v>377</v>
      </c>
      <c r="G317">
        <v>1.9690972222222219E-3</v>
      </c>
      <c r="H317" t="b">
        <v>0</v>
      </c>
      <c r="J317" t="s">
        <v>13</v>
      </c>
    </row>
    <row r="318" spans="1:10" x14ac:dyDescent="0.2">
      <c r="A318" t="s">
        <v>378</v>
      </c>
      <c r="B318" t="s">
        <v>11</v>
      </c>
      <c r="C318" t="s">
        <v>379</v>
      </c>
      <c r="G318">
        <v>3.5486111111111108E-4</v>
      </c>
      <c r="H318" t="b">
        <v>0</v>
      </c>
      <c r="J318" t="s">
        <v>13</v>
      </c>
    </row>
    <row r="319" spans="1:10" x14ac:dyDescent="0.2">
      <c r="A319" t="s">
        <v>378</v>
      </c>
      <c r="B319" t="s">
        <v>14</v>
      </c>
      <c r="C319" t="s">
        <v>380</v>
      </c>
      <c r="G319">
        <v>8.2546296296296285E-4</v>
      </c>
      <c r="H319" t="b">
        <v>0</v>
      </c>
      <c r="J319" t="s">
        <v>13</v>
      </c>
    </row>
    <row r="320" spans="1:10" x14ac:dyDescent="0.2">
      <c r="A320" t="s">
        <v>378</v>
      </c>
      <c r="B320" t="s">
        <v>20</v>
      </c>
      <c r="C320" t="s">
        <v>381</v>
      </c>
      <c r="G320">
        <v>9.8402777777777768E-4</v>
      </c>
      <c r="H320" t="b">
        <v>0</v>
      </c>
      <c r="J320" t="s">
        <v>13</v>
      </c>
    </row>
    <row r="321" spans="1:10" x14ac:dyDescent="0.2">
      <c r="A321" t="s">
        <v>382</v>
      </c>
      <c r="B321" t="s">
        <v>11</v>
      </c>
      <c r="C321" t="s">
        <v>383</v>
      </c>
      <c r="G321">
        <v>3.7835648148148152E-4</v>
      </c>
      <c r="H321" t="b">
        <v>0</v>
      </c>
      <c r="J321" t="s">
        <v>13</v>
      </c>
    </row>
    <row r="322" spans="1:10" x14ac:dyDescent="0.2">
      <c r="A322" t="s">
        <v>382</v>
      </c>
      <c r="B322" t="s">
        <v>14</v>
      </c>
      <c r="C322" t="s">
        <v>384</v>
      </c>
      <c r="G322">
        <v>8.2696759259259258E-4</v>
      </c>
      <c r="H322" t="b">
        <v>0</v>
      </c>
      <c r="J322" t="s">
        <v>13</v>
      </c>
    </row>
    <row r="323" spans="1:10" x14ac:dyDescent="0.2">
      <c r="A323" t="s">
        <v>382</v>
      </c>
      <c r="B323" t="s">
        <v>16</v>
      </c>
      <c r="C323" t="s">
        <v>385</v>
      </c>
      <c r="G323">
        <v>1.912268518518518E-3</v>
      </c>
      <c r="H323" t="b">
        <v>0</v>
      </c>
      <c r="J323" t="s">
        <v>13</v>
      </c>
    </row>
    <row r="324" spans="1:10" x14ac:dyDescent="0.2">
      <c r="A324" t="s">
        <v>382</v>
      </c>
      <c r="B324" t="s">
        <v>18</v>
      </c>
      <c r="C324" t="s">
        <v>386</v>
      </c>
      <c r="G324">
        <v>5.0280092592592598E-3</v>
      </c>
      <c r="H324" t="b">
        <v>0</v>
      </c>
      <c r="J324" t="s">
        <v>13</v>
      </c>
    </row>
    <row r="325" spans="1:10" x14ac:dyDescent="0.2">
      <c r="A325" t="s">
        <v>382</v>
      </c>
      <c r="B325" t="s">
        <v>20</v>
      </c>
      <c r="C325" t="s">
        <v>387</v>
      </c>
      <c r="G325">
        <v>1.020833333333333E-3</v>
      </c>
      <c r="H325" t="b">
        <v>0</v>
      </c>
      <c r="J325" t="s">
        <v>13</v>
      </c>
    </row>
    <row r="326" spans="1:10" x14ac:dyDescent="0.2">
      <c r="A326" t="s">
        <v>382</v>
      </c>
      <c r="B326" t="s">
        <v>22</v>
      </c>
      <c r="C326" t="s">
        <v>388</v>
      </c>
      <c r="G326">
        <v>1.0960648148148149E-3</v>
      </c>
      <c r="H326" t="b">
        <v>0</v>
      </c>
      <c r="J326" t="s">
        <v>13</v>
      </c>
    </row>
    <row r="327" spans="1:10" x14ac:dyDescent="0.2">
      <c r="A327" t="s">
        <v>382</v>
      </c>
      <c r="B327" t="s">
        <v>24</v>
      </c>
      <c r="C327" t="s">
        <v>389</v>
      </c>
      <c r="G327">
        <v>1.156481481481481E-3</v>
      </c>
      <c r="H327" t="b">
        <v>0</v>
      </c>
      <c r="J327" t="s">
        <v>13</v>
      </c>
    </row>
    <row r="328" spans="1:10" x14ac:dyDescent="0.2">
      <c r="A328" t="s">
        <v>390</v>
      </c>
      <c r="B328" t="s">
        <v>11</v>
      </c>
      <c r="C328" t="s">
        <v>391</v>
      </c>
      <c r="G328">
        <v>3.5393518518518521E-4</v>
      </c>
      <c r="H328" t="b">
        <v>0</v>
      </c>
      <c r="J328" t="s">
        <v>13</v>
      </c>
    </row>
    <row r="329" spans="1:10" x14ac:dyDescent="0.2">
      <c r="A329" t="s">
        <v>390</v>
      </c>
      <c r="B329" t="s">
        <v>14</v>
      </c>
      <c r="C329" t="s">
        <v>392</v>
      </c>
      <c r="G329">
        <v>7.7951388888888883E-4</v>
      </c>
      <c r="H329" t="b">
        <v>0</v>
      </c>
      <c r="J329" t="s">
        <v>13</v>
      </c>
    </row>
    <row r="330" spans="1:10" x14ac:dyDescent="0.2">
      <c r="A330" t="s">
        <v>390</v>
      </c>
      <c r="B330" t="s">
        <v>16</v>
      </c>
      <c r="C330" t="s">
        <v>393</v>
      </c>
      <c r="G330">
        <v>1.960069444444444E-3</v>
      </c>
      <c r="H330" t="b">
        <v>0</v>
      </c>
      <c r="J330" t="s">
        <v>13</v>
      </c>
    </row>
    <row r="331" spans="1:10" x14ac:dyDescent="0.2">
      <c r="A331" t="s">
        <v>390</v>
      </c>
      <c r="B331" t="s">
        <v>18</v>
      </c>
      <c r="C331" t="s">
        <v>394</v>
      </c>
      <c r="G331">
        <v>4.9297453703703708E-3</v>
      </c>
      <c r="H331" t="b">
        <v>0</v>
      </c>
      <c r="J331" t="s">
        <v>13</v>
      </c>
    </row>
    <row r="332" spans="1:10" x14ac:dyDescent="0.2">
      <c r="A332" t="s">
        <v>390</v>
      </c>
      <c r="B332" t="s">
        <v>20</v>
      </c>
      <c r="C332" t="s">
        <v>395</v>
      </c>
      <c r="G332">
        <v>9.0590277777777772E-4</v>
      </c>
      <c r="H332" t="b">
        <v>0</v>
      </c>
      <c r="J332" t="s">
        <v>13</v>
      </c>
    </row>
    <row r="333" spans="1:10" x14ac:dyDescent="0.2">
      <c r="A333" t="s">
        <v>390</v>
      </c>
      <c r="B333" t="s">
        <v>22</v>
      </c>
      <c r="C333" t="s">
        <v>396</v>
      </c>
      <c r="G333">
        <v>1.0864583333333329E-3</v>
      </c>
      <c r="H333" t="b">
        <v>0</v>
      </c>
      <c r="J333" t="s">
        <v>13</v>
      </c>
    </row>
    <row r="334" spans="1:10" x14ac:dyDescent="0.2">
      <c r="A334" t="s">
        <v>390</v>
      </c>
      <c r="B334" t="s">
        <v>24</v>
      </c>
      <c r="C334" t="s">
        <v>397</v>
      </c>
      <c r="G334">
        <v>9.2071759259259255E-4</v>
      </c>
      <c r="H334" t="b">
        <v>0</v>
      </c>
      <c r="J334" t="s">
        <v>13</v>
      </c>
    </row>
    <row r="335" spans="1:10" x14ac:dyDescent="0.2">
      <c r="A335" t="s">
        <v>390</v>
      </c>
      <c r="B335" t="s">
        <v>26</v>
      </c>
      <c r="C335" t="s">
        <v>398</v>
      </c>
      <c r="G335">
        <v>1.88912037037037E-3</v>
      </c>
      <c r="H335" t="b">
        <v>0</v>
      </c>
      <c r="J335" t="s">
        <v>13</v>
      </c>
    </row>
    <row r="336" spans="1:10" x14ac:dyDescent="0.2">
      <c r="A336" t="s">
        <v>399</v>
      </c>
      <c r="B336" t="s">
        <v>11</v>
      </c>
      <c r="C336" t="s">
        <v>400</v>
      </c>
      <c r="G336">
        <v>3.7615740740740741E-4</v>
      </c>
      <c r="H336" t="b">
        <v>0</v>
      </c>
      <c r="J336" t="s">
        <v>13</v>
      </c>
    </row>
    <row r="337" spans="1:10" x14ac:dyDescent="0.2">
      <c r="A337" t="s">
        <v>399</v>
      </c>
      <c r="B337" t="s">
        <v>14</v>
      </c>
      <c r="C337" t="s">
        <v>401</v>
      </c>
      <c r="G337">
        <v>8.6620370370370378E-4</v>
      </c>
      <c r="H337" t="b">
        <v>0</v>
      </c>
      <c r="J337" t="s">
        <v>13</v>
      </c>
    </row>
    <row r="338" spans="1:10" x14ac:dyDescent="0.2">
      <c r="A338" t="s">
        <v>402</v>
      </c>
      <c r="B338" t="s">
        <v>11</v>
      </c>
      <c r="C338" t="s">
        <v>403</v>
      </c>
      <c r="G338">
        <v>4.2673611111111108E-4</v>
      </c>
      <c r="H338" t="b">
        <v>0</v>
      </c>
      <c r="J338" t="s">
        <v>13</v>
      </c>
    </row>
    <row r="339" spans="1:10" x14ac:dyDescent="0.2">
      <c r="A339" t="s">
        <v>402</v>
      </c>
      <c r="B339" t="s">
        <v>14</v>
      </c>
      <c r="C339" t="s">
        <v>404</v>
      </c>
      <c r="G339">
        <v>9.5543981481481478E-4</v>
      </c>
      <c r="H339" t="b">
        <v>0</v>
      </c>
      <c r="J339" t="s">
        <v>13</v>
      </c>
    </row>
    <row r="340" spans="1:10" x14ac:dyDescent="0.2">
      <c r="A340" t="s">
        <v>402</v>
      </c>
      <c r="B340" t="s">
        <v>20</v>
      </c>
      <c r="C340" t="s">
        <v>405</v>
      </c>
      <c r="G340">
        <v>1.136226851851852E-3</v>
      </c>
      <c r="H340" t="b">
        <v>0</v>
      </c>
      <c r="J340" t="s">
        <v>13</v>
      </c>
    </row>
    <row r="341" spans="1:10" x14ac:dyDescent="0.2">
      <c r="A341" t="s">
        <v>406</v>
      </c>
      <c r="B341" t="s">
        <v>11</v>
      </c>
      <c r="C341" t="s">
        <v>407</v>
      </c>
      <c r="G341">
        <v>5.0983796296296291E-4</v>
      </c>
      <c r="H341" t="b">
        <v>0</v>
      </c>
      <c r="J341" t="s">
        <v>13</v>
      </c>
    </row>
    <row r="342" spans="1:10" x14ac:dyDescent="0.2">
      <c r="A342" t="s">
        <v>406</v>
      </c>
      <c r="B342" t="s">
        <v>22</v>
      </c>
      <c r="C342" t="s">
        <v>408</v>
      </c>
      <c r="G342">
        <v>1.34212962962963E-3</v>
      </c>
      <c r="H342" t="b">
        <v>0</v>
      </c>
      <c r="J342" t="s">
        <v>13</v>
      </c>
    </row>
    <row r="343" spans="1:10" x14ac:dyDescent="0.2">
      <c r="A343" t="s">
        <v>409</v>
      </c>
      <c r="B343" t="s">
        <v>11</v>
      </c>
      <c r="C343" t="s">
        <v>410</v>
      </c>
      <c r="G343">
        <v>2.693287037037037E-4</v>
      </c>
      <c r="H343" t="b">
        <v>1</v>
      </c>
      <c r="J343" t="s">
        <v>411</v>
      </c>
    </row>
    <row r="344" spans="1:10" x14ac:dyDescent="0.2">
      <c r="A344" t="s">
        <v>409</v>
      </c>
      <c r="B344" t="s">
        <v>14</v>
      </c>
      <c r="C344" t="s">
        <v>412</v>
      </c>
      <c r="G344">
        <v>5.7118055555555557E-4</v>
      </c>
      <c r="H344" t="b">
        <v>1</v>
      </c>
      <c r="J344" t="s">
        <v>411</v>
      </c>
    </row>
    <row r="345" spans="1:10" x14ac:dyDescent="0.2">
      <c r="A345" t="s">
        <v>409</v>
      </c>
      <c r="B345" t="s">
        <v>18</v>
      </c>
      <c r="C345" t="s">
        <v>413</v>
      </c>
      <c r="G345">
        <v>3.3666666666666671E-3</v>
      </c>
      <c r="H345" t="b">
        <v>1</v>
      </c>
      <c r="J345" t="s">
        <v>411</v>
      </c>
    </row>
    <row r="346" spans="1:10" x14ac:dyDescent="0.2">
      <c r="A346" t="s">
        <v>409</v>
      </c>
      <c r="B346" t="s">
        <v>20</v>
      </c>
      <c r="C346" t="s">
        <v>414</v>
      </c>
      <c r="G346">
        <v>6.1215277777777776E-4</v>
      </c>
      <c r="H346" t="b">
        <v>1</v>
      </c>
      <c r="J346" t="s">
        <v>411</v>
      </c>
    </row>
    <row r="347" spans="1:10" x14ac:dyDescent="0.2">
      <c r="A347" t="s">
        <v>409</v>
      </c>
      <c r="B347" t="s">
        <v>24</v>
      </c>
      <c r="C347" t="s">
        <v>415</v>
      </c>
      <c r="G347">
        <v>6.0092592592592598E-4</v>
      </c>
      <c r="H347" t="b">
        <v>1</v>
      </c>
      <c r="J347" t="s">
        <v>411</v>
      </c>
    </row>
    <row r="348" spans="1:10" x14ac:dyDescent="0.2">
      <c r="A348" t="s">
        <v>416</v>
      </c>
      <c r="B348" t="s">
        <v>11</v>
      </c>
      <c r="C348" t="s">
        <v>417</v>
      </c>
      <c r="G348">
        <v>2.8657407407407407E-4</v>
      </c>
      <c r="H348" t="b">
        <v>1</v>
      </c>
      <c r="J348" t="s">
        <v>411</v>
      </c>
    </row>
    <row r="349" spans="1:10" x14ac:dyDescent="0.2">
      <c r="A349" t="s">
        <v>416</v>
      </c>
      <c r="B349" t="s">
        <v>14</v>
      </c>
      <c r="C349" t="s">
        <v>418</v>
      </c>
      <c r="G349">
        <v>6.3229166666666674E-4</v>
      </c>
      <c r="H349" t="b">
        <v>1</v>
      </c>
      <c r="J349" t="s">
        <v>411</v>
      </c>
    </row>
    <row r="350" spans="1:10" x14ac:dyDescent="0.2">
      <c r="A350" t="s">
        <v>416</v>
      </c>
      <c r="B350" t="s">
        <v>16</v>
      </c>
      <c r="C350" t="s">
        <v>419</v>
      </c>
      <c r="G350">
        <v>1.2715277777777781E-3</v>
      </c>
      <c r="H350" t="b">
        <v>1</v>
      </c>
      <c r="J350" t="s">
        <v>411</v>
      </c>
    </row>
    <row r="351" spans="1:10" x14ac:dyDescent="0.2">
      <c r="A351" t="s">
        <v>416</v>
      </c>
      <c r="B351" t="s">
        <v>18</v>
      </c>
      <c r="C351" t="s">
        <v>420</v>
      </c>
      <c r="G351">
        <v>3.3563657407407409E-3</v>
      </c>
      <c r="H351" t="b">
        <v>1</v>
      </c>
      <c r="J351" t="s">
        <v>411</v>
      </c>
    </row>
    <row r="352" spans="1:10" x14ac:dyDescent="0.2">
      <c r="A352" t="s">
        <v>416</v>
      </c>
      <c r="B352" t="s">
        <v>20</v>
      </c>
      <c r="C352" t="s">
        <v>421</v>
      </c>
      <c r="G352">
        <v>6.6053240740740742E-4</v>
      </c>
      <c r="H352" t="b">
        <v>1</v>
      </c>
      <c r="J352" t="s">
        <v>411</v>
      </c>
    </row>
    <row r="353" spans="1:10" x14ac:dyDescent="0.2">
      <c r="A353" t="s">
        <v>416</v>
      </c>
      <c r="B353" t="s">
        <v>22</v>
      </c>
      <c r="C353" t="s">
        <v>422</v>
      </c>
      <c r="G353">
        <v>8.2326388888888879E-4</v>
      </c>
      <c r="H353" t="b">
        <v>1</v>
      </c>
      <c r="J353" t="s">
        <v>411</v>
      </c>
    </row>
    <row r="354" spans="1:10" x14ac:dyDescent="0.2">
      <c r="A354" t="s">
        <v>416</v>
      </c>
      <c r="B354" t="s">
        <v>24</v>
      </c>
      <c r="C354" t="s">
        <v>423</v>
      </c>
      <c r="G354">
        <v>6.8159722222222222E-4</v>
      </c>
      <c r="H354" t="b">
        <v>1</v>
      </c>
      <c r="J354" t="s">
        <v>411</v>
      </c>
    </row>
    <row r="355" spans="1:10" x14ac:dyDescent="0.2">
      <c r="A355" t="s">
        <v>416</v>
      </c>
      <c r="B355" t="s">
        <v>26</v>
      </c>
      <c r="C355" t="s">
        <v>424</v>
      </c>
      <c r="G355">
        <v>1.5157407407407409E-3</v>
      </c>
      <c r="H355" t="b">
        <v>1</v>
      </c>
      <c r="J355" t="s">
        <v>411</v>
      </c>
    </row>
    <row r="356" spans="1:10" x14ac:dyDescent="0.2">
      <c r="A356" t="s">
        <v>425</v>
      </c>
      <c r="B356" t="s">
        <v>11</v>
      </c>
      <c r="C356" t="s">
        <v>426</v>
      </c>
      <c r="G356">
        <v>2.6180555555555549E-4</v>
      </c>
      <c r="H356" t="b">
        <v>1</v>
      </c>
      <c r="J356" t="s">
        <v>411</v>
      </c>
    </row>
    <row r="357" spans="1:10" x14ac:dyDescent="0.2">
      <c r="A357" t="s">
        <v>425</v>
      </c>
      <c r="B357" t="s">
        <v>14</v>
      </c>
      <c r="C357" t="s">
        <v>427</v>
      </c>
      <c r="G357">
        <v>5.6956018518518521E-4</v>
      </c>
      <c r="H357" t="b">
        <v>1</v>
      </c>
      <c r="J357" t="s">
        <v>411</v>
      </c>
    </row>
    <row r="358" spans="1:10" x14ac:dyDescent="0.2">
      <c r="A358" t="s">
        <v>425</v>
      </c>
      <c r="B358" t="s">
        <v>16</v>
      </c>
      <c r="C358" t="s">
        <v>428</v>
      </c>
      <c r="G358">
        <v>1.293055555555556E-3</v>
      </c>
      <c r="H358" t="b">
        <v>1</v>
      </c>
      <c r="J358" t="s">
        <v>411</v>
      </c>
    </row>
    <row r="359" spans="1:10" x14ac:dyDescent="0.2">
      <c r="A359" t="s">
        <v>425</v>
      </c>
      <c r="B359" t="s">
        <v>20</v>
      </c>
      <c r="C359" t="s">
        <v>429</v>
      </c>
      <c r="G359">
        <v>6.5104166666666663E-4</v>
      </c>
      <c r="H359" t="b">
        <v>1</v>
      </c>
      <c r="J359" t="s">
        <v>411</v>
      </c>
    </row>
    <row r="360" spans="1:10" x14ac:dyDescent="0.2">
      <c r="A360" t="s">
        <v>425</v>
      </c>
      <c r="B360" t="s">
        <v>22</v>
      </c>
      <c r="C360" t="s">
        <v>430</v>
      </c>
      <c r="G360">
        <v>7.7280092592592591E-4</v>
      </c>
      <c r="H360" t="b">
        <v>1</v>
      </c>
      <c r="J360" t="s">
        <v>411</v>
      </c>
    </row>
    <row r="361" spans="1:10" x14ac:dyDescent="0.2">
      <c r="A361" t="s">
        <v>425</v>
      </c>
      <c r="B361" t="s">
        <v>24</v>
      </c>
      <c r="C361" t="s">
        <v>431</v>
      </c>
      <c r="G361">
        <v>6.3958333333333326E-4</v>
      </c>
      <c r="H361" t="b">
        <v>1</v>
      </c>
      <c r="J361" t="s">
        <v>411</v>
      </c>
    </row>
    <row r="362" spans="1:10" x14ac:dyDescent="0.2">
      <c r="A362" t="s">
        <v>425</v>
      </c>
      <c r="B362" t="s">
        <v>26</v>
      </c>
      <c r="C362" t="s">
        <v>432</v>
      </c>
      <c r="G362">
        <v>1.456712962962963E-3</v>
      </c>
      <c r="H362" t="b">
        <v>1</v>
      </c>
      <c r="J362" t="s">
        <v>411</v>
      </c>
    </row>
    <row r="363" spans="1:10" x14ac:dyDescent="0.2">
      <c r="A363" t="s">
        <v>433</v>
      </c>
      <c r="B363" t="s">
        <v>11</v>
      </c>
      <c r="C363" t="s">
        <v>434</v>
      </c>
      <c r="G363">
        <v>2.5844907407407397E-4</v>
      </c>
      <c r="H363" t="b">
        <v>1</v>
      </c>
      <c r="J363" t="s">
        <v>411</v>
      </c>
    </row>
    <row r="364" spans="1:10" x14ac:dyDescent="0.2">
      <c r="A364" t="s">
        <v>433</v>
      </c>
      <c r="B364" t="s">
        <v>14</v>
      </c>
      <c r="C364" t="s">
        <v>435</v>
      </c>
      <c r="G364">
        <v>6.0740740740740742E-4</v>
      </c>
      <c r="H364" t="b">
        <v>1</v>
      </c>
      <c r="J364" t="s">
        <v>411</v>
      </c>
    </row>
    <row r="365" spans="1:10" x14ac:dyDescent="0.2">
      <c r="A365" t="s">
        <v>433</v>
      </c>
      <c r="B365" t="s">
        <v>22</v>
      </c>
      <c r="C365" t="s">
        <v>436</v>
      </c>
      <c r="G365">
        <v>7.5289351851851852E-4</v>
      </c>
      <c r="H365" t="b">
        <v>1</v>
      </c>
      <c r="J365" t="s">
        <v>411</v>
      </c>
    </row>
    <row r="366" spans="1:10" x14ac:dyDescent="0.2">
      <c r="A366" t="s">
        <v>437</v>
      </c>
      <c r="B366" t="s">
        <v>11</v>
      </c>
      <c r="C366" t="s">
        <v>438</v>
      </c>
      <c r="G366">
        <v>2.798611111111111E-4</v>
      </c>
      <c r="H366" t="b">
        <v>1</v>
      </c>
      <c r="J366" t="s">
        <v>411</v>
      </c>
    </row>
    <row r="367" spans="1:10" x14ac:dyDescent="0.2">
      <c r="A367" t="s">
        <v>437</v>
      </c>
      <c r="B367" t="s">
        <v>14</v>
      </c>
      <c r="C367" t="s">
        <v>439</v>
      </c>
      <c r="G367">
        <v>6.321759259259259E-4</v>
      </c>
      <c r="H367" t="b">
        <v>1</v>
      </c>
      <c r="J367" t="s">
        <v>411</v>
      </c>
    </row>
    <row r="368" spans="1:10" x14ac:dyDescent="0.2">
      <c r="A368" t="s">
        <v>437</v>
      </c>
      <c r="B368" t="s">
        <v>24</v>
      </c>
      <c r="C368" t="s">
        <v>440</v>
      </c>
      <c r="G368">
        <v>7.2488425925925932E-4</v>
      </c>
      <c r="H368" t="b">
        <v>1</v>
      </c>
      <c r="J368" t="s">
        <v>411</v>
      </c>
    </row>
    <row r="369" spans="1:10" x14ac:dyDescent="0.2">
      <c r="A369" t="s">
        <v>441</v>
      </c>
      <c r="B369" t="s">
        <v>11</v>
      </c>
      <c r="C369" t="s">
        <v>442</v>
      </c>
      <c r="G369">
        <v>2.9120370370370368E-4</v>
      </c>
      <c r="H369" t="b">
        <v>1</v>
      </c>
      <c r="J369" t="s">
        <v>411</v>
      </c>
    </row>
    <row r="370" spans="1:10" x14ac:dyDescent="0.2">
      <c r="A370" t="s">
        <v>441</v>
      </c>
      <c r="B370" t="s">
        <v>14</v>
      </c>
      <c r="C370" t="s">
        <v>443</v>
      </c>
      <c r="G370">
        <v>6.3379629629629626E-4</v>
      </c>
      <c r="H370" t="b">
        <v>1</v>
      </c>
      <c r="J370" t="s">
        <v>411</v>
      </c>
    </row>
    <row r="371" spans="1:10" x14ac:dyDescent="0.2">
      <c r="A371" t="s">
        <v>441</v>
      </c>
      <c r="B371" t="s">
        <v>16</v>
      </c>
      <c r="C371" t="s">
        <v>444</v>
      </c>
      <c r="G371">
        <v>1.418402777777778E-3</v>
      </c>
      <c r="H371" t="b">
        <v>1</v>
      </c>
      <c r="J371" t="s">
        <v>411</v>
      </c>
    </row>
    <row r="372" spans="1:10" x14ac:dyDescent="0.2">
      <c r="A372" t="s">
        <v>441</v>
      </c>
      <c r="B372" t="s">
        <v>18</v>
      </c>
      <c r="C372" t="s">
        <v>445</v>
      </c>
      <c r="G372">
        <v>4.249189814814815E-3</v>
      </c>
      <c r="H372" t="b">
        <v>1</v>
      </c>
      <c r="J372" t="s">
        <v>411</v>
      </c>
    </row>
    <row r="373" spans="1:10" x14ac:dyDescent="0.2">
      <c r="A373" t="s">
        <v>441</v>
      </c>
      <c r="B373" t="s">
        <v>20</v>
      </c>
      <c r="C373" t="s">
        <v>446</v>
      </c>
      <c r="G373">
        <v>7.7175925925925936E-4</v>
      </c>
      <c r="H373" t="b">
        <v>1</v>
      </c>
      <c r="J373" t="s">
        <v>411</v>
      </c>
    </row>
    <row r="374" spans="1:10" x14ac:dyDescent="0.2">
      <c r="A374" t="s">
        <v>441</v>
      </c>
      <c r="B374" t="s">
        <v>22</v>
      </c>
      <c r="C374" t="s">
        <v>447</v>
      </c>
      <c r="G374">
        <v>9.9155092592592589E-4</v>
      </c>
      <c r="H374" t="b">
        <v>1</v>
      </c>
      <c r="J374" t="s">
        <v>411</v>
      </c>
    </row>
    <row r="375" spans="1:10" x14ac:dyDescent="0.2">
      <c r="A375" t="s">
        <v>441</v>
      </c>
      <c r="B375" t="s">
        <v>24</v>
      </c>
      <c r="C375" t="s">
        <v>448</v>
      </c>
      <c r="G375">
        <v>7.5601851851851839E-4</v>
      </c>
      <c r="H375" t="b">
        <v>1</v>
      </c>
      <c r="J375" t="s">
        <v>411</v>
      </c>
    </row>
    <row r="376" spans="1:10" x14ac:dyDescent="0.2">
      <c r="A376" t="s">
        <v>441</v>
      </c>
      <c r="B376" t="s">
        <v>26</v>
      </c>
      <c r="C376" t="s">
        <v>449</v>
      </c>
      <c r="G376">
        <v>1.6434027777777779E-3</v>
      </c>
      <c r="H376" t="b">
        <v>1</v>
      </c>
      <c r="J376" t="s">
        <v>411</v>
      </c>
    </row>
    <row r="377" spans="1:10" x14ac:dyDescent="0.2">
      <c r="A377" t="s">
        <v>450</v>
      </c>
      <c r="B377" t="s">
        <v>11</v>
      </c>
      <c r="C377" t="s">
        <v>451</v>
      </c>
      <c r="G377">
        <v>3.0416666666666672E-4</v>
      </c>
      <c r="H377" t="b">
        <v>1</v>
      </c>
      <c r="J377" t="s">
        <v>411</v>
      </c>
    </row>
    <row r="378" spans="1:10" x14ac:dyDescent="0.2">
      <c r="A378" t="s">
        <v>450</v>
      </c>
      <c r="B378" t="s">
        <v>14</v>
      </c>
      <c r="C378" t="s">
        <v>452</v>
      </c>
      <c r="G378">
        <v>6.5162037037037033E-4</v>
      </c>
      <c r="H378" t="b">
        <v>1</v>
      </c>
      <c r="J378" t="s">
        <v>411</v>
      </c>
    </row>
    <row r="379" spans="1:10" x14ac:dyDescent="0.2">
      <c r="A379" t="s">
        <v>450</v>
      </c>
      <c r="B379" t="s">
        <v>16</v>
      </c>
      <c r="C379" t="s">
        <v>453</v>
      </c>
      <c r="G379">
        <v>1.7374999999999999E-3</v>
      </c>
      <c r="H379" t="b">
        <v>1</v>
      </c>
      <c r="J379" t="s">
        <v>411</v>
      </c>
    </row>
    <row r="380" spans="1:10" x14ac:dyDescent="0.2">
      <c r="A380" t="s">
        <v>450</v>
      </c>
      <c r="B380" t="s">
        <v>18</v>
      </c>
      <c r="C380" t="s">
        <v>454</v>
      </c>
      <c r="G380">
        <v>4.8087962962962963E-3</v>
      </c>
      <c r="H380" t="b">
        <v>1</v>
      </c>
      <c r="J380" t="s">
        <v>411</v>
      </c>
    </row>
    <row r="381" spans="1:10" x14ac:dyDescent="0.2">
      <c r="A381" t="s">
        <v>450</v>
      </c>
      <c r="B381" t="s">
        <v>20</v>
      </c>
      <c r="C381" t="s">
        <v>455</v>
      </c>
      <c r="G381">
        <v>8.9837962962962972E-4</v>
      </c>
      <c r="H381" t="b">
        <v>1</v>
      </c>
      <c r="J381" t="s">
        <v>411</v>
      </c>
    </row>
    <row r="382" spans="1:10" x14ac:dyDescent="0.2">
      <c r="A382" t="s">
        <v>450</v>
      </c>
      <c r="B382" t="s">
        <v>22</v>
      </c>
      <c r="C382" t="s">
        <v>456</v>
      </c>
      <c r="G382">
        <v>1.029629629629629E-3</v>
      </c>
      <c r="H382" t="b">
        <v>1</v>
      </c>
      <c r="J382" t="s">
        <v>411</v>
      </c>
    </row>
    <row r="383" spans="1:10" x14ac:dyDescent="0.2">
      <c r="A383" t="s">
        <v>450</v>
      </c>
      <c r="B383" t="s">
        <v>24</v>
      </c>
      <c r="C383" t="s">
        <v>457</v>
      </c>
      <c r="G383">
        <v>9.0277777777777774E-4</v>
      </c>
      <c r="H383" t="b">
        <v>1</v>
      </c>
      <c r="J383" t="s">
        <v>411</v>
      </c>
    </row>
    <row r="384" spans="1:10" x14ac:dyDescent="0.2">
      <c r="A384" t="s">
        <v>450</v>
      </c>
      <c r="B384" t="s">
        <v>26</v>
      </c>
      <c r="C384" t="s">
        <v>458</v>
      </c>
      <c r="G384">
        <v>1.855439814814815E-3</v>
      </c>
      <c r="H384" t="b">
        <v>1</v>
      </c>
      <c r="J384" t="s">
        <v>411</v>
      </c>
    </row>
    <row r="385" spans="1:10" x14ac:dyDescent="0.2">
      <c r="A385" t="s">
        <v>459</v>
      </c>
      <c r="B385" t="s">
        <v>11</v>
      </c>
      <c r="C385" t="s">
        <v>460</v>
      </c>
      <c r="G385">
        <v>3.2210648148148148E-4</v>
      </c>
      <c r="H385" t="b">
        <v>1</v>
      </c>
      <c r="J385" t="s">
        <v>411</v>
      </c>
    </row>
    <row r="386" spans="1:10" x14ac:dyDescent="0.2">
      <c r="A386" t="s">
        <v>459</v>
      </c>
      <c r="B386" t="s">
        <v>14</v>
      </c>
      <c r="C386" t="s">
        <v>461</v>
      </c>
      <c r="G386">
        <v>7.2881944444444448E-4</v>
      </c>
      <c r="H386" t="b">
        <v>1</v>
      </c>
      <c r="J386" t="s">
        <v>411</v>
      </c>
    </row>
    <row r="387" spans="1:10" x14ac:dyDescent="0.2">
      <c r="A387" t="s">
        <v>462</v>
      </c>
      <c r="B387" t="s">
        <v>11</v>
      </c>
      <c r="C387" t="s">
        <v>463</v>
      </c>
      <c r="G387">
        <v>3.3402777777777782E-4</v>
      </c>
      <c r="H387" t="b">
        <v>1</v>
      </c>
      <c r="J387" t="s">
        <v>411</v>
      </c>
    </row>
    <row r="388" spans="1:10" x14ac:dyDescent="0.2">
      <c r="A388" t="s">
        <v>462</v>
      </c>
      <c r="B388" t="s">
        <v>14</v>
      </c>
      <c r="C388" t="s">
        <v>464</v>
      </c>
      <c r="G388">
        <v>7.1724537037037037E-4</v>
      </c>
      <c r="H388" t="b">
        <v>1</v>
      </c>
      <c r="J388" t="s">
        <v>411</v>
      </c>
    </row>
    <row r="389" spans="1:10" x14ac:dyDescent="0.2">
      <c r="A389" t="s">
        <v>462</v>
      </c>
      <c r="B389" t="s">
        <v>16</v>
      </c>
      <c r="C389" t="s">
        <v>465</v>
      </c>
      <c r="G389">
        <v>1.584259259259259E-3</v>
      </c>
      <c r="H389" t="b">
        <v>1</v>
      </c>
      <c r="J389" t="s">
        <v>411</v>
      </c>
    </row>
    <row r="390" spans="1:10" x14ac:dyDescent="0.2">
      <c r="A390" t="s">
        <v>462</v>
      </c>
      <c r="B390" t="s">
        <v>20</v>
      </c>
      <c r="C390" t="s">
        <v>466</v>
      </c>
      <c r="G390">
        <v>8.7407407407407399E-4</v>
      </c>
      <c r="H390" t="b">
        <v>1</v>
      </c>
      <c r="J390" t="s">
        <v>411</v>
      </c>
    </row>
    <row r="391" spans="1:10" x14ac:dyDescent="0.2">
      <c r="A391" t="s">
        <v>462</v>
      </c>
      <c r="B391" t="s">
        <v>24</v>
      </c>
      <c r="C391" t="s">
        <v>467</v>
      </c>
      <c r="G391">
        <v>8.5393518518518522E-4</v>
      </c>
      <c r="H391" t="b">
        <v>1</v>
      </c>
      <c r="J391" t="s">
        <v>411</v>
      </c>
    </row>
    <row r="392" spans="1:10" x14ac:dyDescent="0.2">
      <c r="A392" t="s">
        <v>468</v>
      </c>
      <c r="B392" t="s">
        <v>11</v>
      </c>
      <c r="C392" t="s">
        <v>469</v>
      </c>
      <c r="G392">
        <v>3.3472222222222231E-4</v>
      </c>
      <c r="H392" t="b">
        <v>1</v>
      </c>
      <c r="J392" t="s">
        <v>411</v>
      </c>
    </row>
    <row r="393" spans="1:10" x14ac:dyDescent="0.2">
      <c r="A393" t="s">
        <v>468</v>
      </c>
      <c r="B393" t="s">
        <v>14</v>
      </c>
      <c r="C393" t="s">
        <v>470</v>
      </c>
      <c r="G393">
        <v>7.7812500000000006E-4</v>
      </c>
      <c r="H393" t="b">
        <v>1</v>
      </c>
      <c r="J393" t="s">
        <v>411</v>
      </c>
    </row>
    <row r="394" spans="1:10" x14ac:dyDescent="0.2">
      <c r="A394" t="s">
        <v>471</v>
      </c>
      <c r="B394" t="s">
        <v>11</v>
      </c>
      <c r="C394" t="s">
        <v>472</v>
      </c>
      <c r="G394">
        <v>3.1446759259259259E-4</v>
      </c>
      <c r="H394" t="b">
        <v>0</v>
      </c>
      <c r="J394" t="s">
        <v>411</v>
      </c>
    </row>
    <row r="395" spans="1:10" x14ac:dyDescent="0.2">
      <c r="A395" t="s">
        <v>471</v>
      </c>
      <c r="B395" t="s">
        <v>14</v>
      </c>
      <c r="C395" t="s">
        <v>473</v>
      </c>
      <c r="G395">
        <v>6.75462962962963E-4</v>
      </c>
      <c r="H395" t="b">
        <v>0</v>
      </c>
      <c r="J395" t="s">
        <v>411</v>
      </c>
    </row>
    <row r="396" spans="1:10" x14ac:dyDescent="0.2">
      <c r="A396" t="s">
        <v>471</v>
      </c>
      <c r="B396" t="s">
        <v>16</v>
      </c>
      <c r="C396" t="s">
        <v>474</v>
      </c>
      <c r="G396">
        <v>1.45162037037037E-3</v>
      </c>
      <c r="H396" t="b">
        <v>0</v>
      </c>
      <c r="J396" t="s">
        <v>411</v>
      </c>
    </row>
    <row r="397" spans="1:10" x14ac:dyDescent="0.2">
      <c r="A397" t="s">
        <v>471</v>
      </c>
      <c r="B397" t="s">
        <v>18</v>
      </c>
      <c r="C397" t="s">
        <v>475</v>
      </c>
      <c r="G397">
        <v>3.7991898148148151E-3</v>
      </c>
      <c r="H397" t="b">
        <v>0</v>
      </c>
      <c r="J397" t="s">
        <v>411</v>
      </c>
    </row>
    <row r="398" spans="1:10" x14ac:dyDescent="0.2">
      <c r="A398" t="s">
        <v>471</v>
      </c>
      <c r="B398" t="s">
        <v>20</v>
      </c>
      <c r="C398" t="s">
        <v>476</v>
      </c>
      <c r="G398">
        <v>7.8993055555555555E-4</v>
      </c>
      <c r="H398" t="b">
        <v>0</v>
      </c>
      <c r="J398" t="s">
        <v>411</v>
      </c>
    </row>
    <row r="399" spans="1:10" x14ac:dyDescent="0.2">
      <c r="A399" t="s">
        <v>471</v>
      </c>
      <c r="B399" t="s">
        <v>22</v>
      </c>
      <c r="C399" t="s">
        <v>477</v>
      </c>
      <c r="G399">
        <v>8.7743055555555556E-4</v>
      </c>
      <c r="H399" t="b">
        <v>0</v>
      </c>
      <c r="J399" t="s">
        <v>411</v>
      </c>
    </row>
    <row r="400" spans="1:10" x14ac:dyDescent="0.2">
      <c r="A400" t="s">
        <v>471</v>
      </c>
      <c r="B400" t="s">
        <v>24</v>
      </c>
      <c r="C400" t="s">
        <v>478</v>
      </c>
      <c r="G400">
        <v>7.063657407407408E-4</v>
      </c>
      <c r="H400" t="b">
        <v>0</v>
      </c>
      <c r="J400" t="s">
        <v>411</v>
      </c>
    </row>
    <row r="401" spans="1:10" x14ac:dyDescent="0.2">
      <c r="A401" t="s">
        <v>471</v>
      </c>
      <c r="B401" t="s">
        <v>26</v>
      </c>
      <c r="C401" t="s">
        <v>479</v>
      </c>
      <c r="G401">
        <v>1.6243055555555559E-3</v>
      </c>
      <c r="H401" t="b">
        <v>0</v>
      </c>
      <c r="J401" t="s">
        <v>411</v>
      </c>
    </row>
    <row r="402" spans="1:10" x14ac:dyDescent="0.2">
      <c r="A402" t="s">
        <v>480</v>
      </c>
      <c r="B402" t="s">
        <v>11</v>
      </c>
      <c r="C402" t="s">
        <v>481</v>
      </c>
      <c r="G402">
        <v>3.2719907407407399E-4</v>
      </c>
      <c r="H402" t="b">
        <v>0</v>
      </c>
      <c r="J402" t="s">
        <v>411</v>
      </c>
    </row>
    <row r="403" spans="1:10" x14ac:dyDescent="0.2">
      <c r="A403" t="s">
        <v>480</v>
      </c>
      <c r="B403" t="s">
        <v>14</v>
      </c>
      <c r="C403" t="s">
        <v>482</v>
      </c>
      <c r="G403">
        <v>7.1990740740740739E-4</v>
      </c>
      <c r="H403" t="b">
        <v>0</v>
      </c>
      <c r="J403" t="s">
        <v>411</v>
      </c>
    </row>
    <row r="404" spans="1:10" x14ac:dyDescent="0.2">
      <c r="A404" t="s">
        <v>480</v>
      </c>
      <c r="B404" t="s">
        <v>16</v>
      </c>
      <c r="C404" t="s">
        <v>483</v>
      </c>
      <c r="G404">
        <v>1.6307870370370369E-3</v>
      </c>
      <c r="H404" t="b">
        <v>0</v>
      </c>
      <c r="J404" t="s">
        <v>411</v>
      </c>
    </row>
    <row r="405" spans="1:10" x14ac:dyDescent="0.2">
      <c r="A405" t="s">
        <v>480</v>
      </c>
      <c r="B405" t="s">
        <v>18</v>
      </c>
      <c r="C405" t="s">
        <v>484</v>
      </c>
      <c r="G405">
        <v>4.335185185185185E-3</v>
      </c>
      <c r="H405" t="b">
        <v>0</v>
      </c>
      <c r="J405" t="s">
        <v>411</v>
      </c>
    </row>
    <row r="406" spans="1:10" x14ac:dyDescent="0.2">
      <c r="A406" t="s">
        <v>480</v>
      </c>
      <c r="B406" t="s">
        <v>20</v>
      </c>
      <c r="C406" t="s">
        <v>485</v>
      </c>
      <c r="G406">
        <v>8.2638888888888898E-4</v>
      </c>
      <c r="H406" t="b">
        <v>0</v>
      </c>
      <c r="J406" t="s">
        <v>411</v>
      </c>
    </row>
    <row r="407" spans="1:10" x14ac:dyDescent="0.2">
      <c r="A407" t="s">
        <v>480</v>
      </c>
      <c r="B407" t="s">
        <v>22</v>
      </c>
      <c r="C407" t="s">
        <v>486</v>
      </c>
      <c r="G407">
        <v>9.2858796296296298E-4</v>
      </c>
      <c r="H407" t="b">
        <v>0</v>
      </c>
      <c r="J407" t="s">
        <v>411</v>
      </c>
    </row>
    <row r="408" spans="1:10" x14ac:dyDescent="0.2">
      <c r="A408" t="s">
        <v>480</v>
      </c>
      <c r="B408" t="s">
        <v>24</v>
      </c>
      <c r="C408" t="s">
        <v>487</v>
      </c>
      <c r="G408">
        <v>1.0850694444444441E-3</v>
      </c>
      <c r="H408" t="b">
        <v>0</v>
      </c>
      <c r="J408" t="s">
        <v>411</v>
      </c>
    </row>
    <row r="409" spans="1:10" x14ac:dyDescent="0.2">
      <c r="A409" t="s">
        <v>480</v>
      </c>
      <c r="B409" t="s">
        <v>26</v>
      </c>
      <c r="C409" t="s">
        <v>488</v>
      </c>
      <c r="G409">
        <v>1.8842592592592589E-3</v>
      </c>
      <c r="H409" t="b">
        <v>0</v>
      </c>
      <c r="J409" t="s">
        <v>411</v>
      </c>
    </row>
    <row r="410" spans="1:10" x14ac:dyDescent="0.2">
      <c r="A410" t="s">
        <v>489</v>
      </c>
      <c r="B410" t="s">
        <v>11</v>
      </c>
      <c r="C410" t="s">
        <v>490</v>
      </c>
      <c r="G410">
        <v>3.2824074074074081E-4</v>
      </c>
      <c r="H410" t="b">
        <v>0</v>
      </c>
      <c r="J410" t="s">
        <v>411</v>
      </c>
    </row>
    <row r="411" spans="1:10" x14ac:dyDescent="0.2">
      <c r="A411" t="s">
        <v>489</v>
      </c>
      <c r="B411" t="s">
        <v>14</v>
      </c>
      <c r="C411" t="s">
        <v>491</v>
      </c>
      <c r="G411">
        <v>7.1608796296296297E-4</v>
      </c>
      <c r="H411" t="b">
        <v>0</v>
      </c>
      <c r="J411" t="s">
        <v>411</v>
      </c>
    </row>
    <row r="412" spans="1:10" x14ac:dyDescent="0.2">
      <c r="A412" t="s">
        <v>489</v>
      </c>
      <c r="B412" t="s">
        <v>16</v>
      </c>
      <c r="C412" t="s">
        <v>492</v>
      </c>
      <c r="G412">
        <v>1.7526620370370369E-3</v>
      </c>
      <c r="H412" t="b">
        <v>0</v>
      </c>
      <c r="J412" t="s">
        <v>411</v>
      </c>
    </row>
    <row r="413" spans="1:10" x14ac:dyDescent="0.2">
      <c r="A413" t="s">
        <v>489</v>
      </c>
      <c r="B413" t="s">
        <v>22</v>
      </c>
      <c r="C413" t="s">
        <v>493</v>
      </c>
      <c r="G413">
        <v>1.0643518518518519E-3</v>
      </c>
      <c r="H413" t="b">
        <v>0</v>
      </c>
      <c r="J413" t="s">
        <v>411</v>
      </c>
    </row>
    <row r="414" spans="1:10" x14ac:dyDescent="0.2">
      <c r="A414" t="s">
        <v>489</v>
      </c>
      <c r="B414" t="s">
        <v>24</v>
      </c>
      <c r="C414" t="s">
        <v>494</v>
      </c>
      <c r="G414">
        <v>8.4386574074074073E-4</v>
      </c>
      <c r="H414" t="b">
        <v>0</v>
      </c>
      <c r="J414" t="s">
        <v>411</v>
      </c>
    </row>
    <row r="415" spans="1:10" x14ac:dyDescent="0.2">
      <c r="A415" t="s">
        <v>495</v>
      </c>
      <c r="B415" t="s">
        <v>11</v>
      </c>
      <c r="C415" t="s">
        <v>496</v>
      </c>
      <c r="G415">
        <v>3.2731481481481479E-4</v>
      </c>
      <c r="H415" t="b">
        <v>0</v>
      </c>
      <c r="J415" t="s">
        <v>411</v>
      </c>
    </row>
    <row r="416" spans="1:10" x14ac:dyDescent="0.2">
      <c r="A416" t="s">
        <v>495</v>
      </c>
      <c r="B416" t="s">
        <v>14</v>
      </c>
      <c r="C416" t="s">
        <v>497</v>
      </c>
      <c r="G416">
        <v>7.5960648148148144E-4</v>
      </c>
      <c r="H416" t="b">
        <v>0</v>
      </c>
      <c r="J416" t="s">
        <v>411</v>
      </c>
    </row>
    <row r="417" spans="1:10" x14ac:dyDescent="0.2">
      <c r="A417" t="s">
        <v>495</v>
      </c>
      <c r="B417" t="s">
        <v>20</v>
      </c>
      <c r="C417" t="s">
        <v>498</v>
      </c>
      <c r="G417">
        <v>8.5405092592592596E-4</v>
      </c>
      <c r="H417" t="b">
        <v>0</v>
      </c>
      <c r="J417" t="s">
        <v>411</v>
      </c>
    </row>
    <row r="418" spans="1:10" x14ac:dyDescent="0.2">
      <c r="A418" t="s">
        <v>495</v>
      </c>
      <c r="B418" t="s">
        <v>26</v>
      </c>
      <c r="C418" t="s">
        <v>499</v>
      </c>
      <c r="G418">
        <v>1.879861111111111E-3</v>
      </c>
      <c r="H418" t="b">
        <v>0</v>
      </c>
      <c r="J418" t="s">
        <v>411</v>
      </c>
    </row>
    <row r="419" spans="1:10" x14ac:dyDescent="0.2">
      <c r="A419" t="s">
        <v>500</v>
      </c>
      <c r="B419" t="s">
        <v>11</v>
      </c>
      <c r="C419" t="s">
        <v>501</v>
      </c>
      <c r="G419">
        <v>3.4699074074074081E-4</v>
      </c>
      <c r="H419" t="b">
        <v>0</v>
      </c>
      <c r="J419" t="s">
        <v>411</v>
      </c>
    </row>
    <row r="420" spans="1:10" x14ac:dyDescent="0.2">
      <c r="A420" t="s">
        <v>500</v>
      </c>
      <c r="B420" t="s">
        <v>14</v>
      </c>
      <c r="C420" t="s">
        <v>339</v>
      </c>
      <c r="G420">
        <v>7.5347222222222211E-4</v>
      </c>
      <c r="H420" t="b">
        <v>0</v>
      </c>
      <c r="J420" t="s">
        <v>411</v>
      </c>
    </row>
    <row r="421" spans="1:10" x14ac:dyDescent="0.2">
      <c r="A421" t="s">
        <v>500</v>
      </c>
      <c r="B421" t="s">
        <v>16</v>
      </c>
      <c r="C421" t="s">
        <v>502</v>
      </c>
      <c r="G421">
        <v>1.742361111111111E-3</v>
      </c>
      <c r="H421" t="b">
        <v>0</v>
      </c>
      <c r="J421" t="s">
        <v>411</v>
      </c>
    </row>
    <row r="422" spans="1:10" x14ac:dyDescent="0.2">
      <c r="A422" t="s">
        <v>500</v>
      </c>
      <c r="B422" t="s">
        <v>20</v>
      </c>
      <c r="C422" t="s">
        <v>503</v>
      </c>
      <c r="G422">
        <v>9.4826388888888901E-4</v>
      </c>
      <c r="H422" t="b">
        <v>0</v>
      </c>
      <c r="J422" t="s">
        <v>411</v>
      </c>
    </row>
    <row r="423" spans="1:10" x14ac:dyDescent="0.2">
      <c r="A423" t="s">
        <v>500</v>
      </c>
      <c r="B423" t="s">
        <v>22</v>
      </c>
      <c r="C423" t="s">
        <v>504</v>
      </c>
      <c r="G423">
        <v>1.01099537037037E-3</v>
      </c>
      <c r="H423" t="b">
        <v>0</v>
      </c>
      <c r="J423" t="s">
        <v>411</v>
      </c>
    </row>
    <row r="424" spans="1:10" x14ac:dyDescent="0.2">
      <c r="A424" t="s">
        <v>500</v>
      </c>
      <c r="B424" t="s">
        <v>26</v>
      </c>
      <c r="C424" t="s">
        <v>505</v>
      </c>
      <c r="G424">
        <v>2.1381944444444452E-3</v>
      </c>
      <c r="H424" t="b">
        <v>0</v>
      </c>
      <c r="J424" t="s">
        <v>411</v>
      </c>
    </row>
    <row r="425" spans="1:10" x14ac:dyDescent="0.2">
      <c r="A425" t="s">
        <v>506</v>
      </c>
      <c r="B425" t="s">
        <v>11</v>
      </c>
      <c r="C425" t="s">
        <v>507</v>
      </c>
      <c r="G425">
        <v>3.3553240740740738E-4</v>
      </c>
      <c r="H425" t="b">
        <v>0</v>
      </c>
      <c r="J425" t="s">
        <v>411</v>
      </c>
    </row>
    <row r="426" spans="1:10" x14ac:dyDescent="0.2">
      <c r="A426" t="s">
        <v>506</v>
      </c>
      <c r="B426" t="s">
        <v>14</v>
      </c>
      <c r="C426" t="s">
        <v>508</v>
      </c>
      <c r="G426">
        <v>7.3993055555555552E-4</v>
      </c>
      <c r="H426" t="b">
        <v>0</v>
      </c>
      <c r="J426" t="s">
        <v>411</v>
      </c>
    </row>
    <row r="427" spans="1:10" x14ac:dyDescent="0.2">
      <c r="A427" t="s">
        <v>506</v>
      </c>
      <c r="B427" t="s">
        <v>16</v>
      </c>
      <c r="C427" t="s">
        <v>509</v>
      </c>
      <c r="G427">
        <v>1.6075231481481481E-3</v>
      </c>
      <c r="H427" t="b">
        <v>0</v>
      </c>
      <c r="J427" t="s">
        <v>411</v>
      </c>
    </row>
    <row r="428" spans="1:10" x14ac:dyDescent="0.2">
      <c r="A428" t="s">
        <v>506</v>
      </c>
      <c r="B428" t="s">
        <v>18</v>
      </c>
      <c r="C428" t="s">
        <v>510</v>
      </c>
      <c r="G428">
        <v>4.276851851851852E-3</v>
      </c>
      <c r="H428" t="b">
        <v>0</v>
      </c>
      <c r="J428" t="s">
        <v>411</v>
      </c>
    </row>
    <row r="429" spans="1:10" x14ac:dyDescent="0.2">
      <c r="A429" t="s">
        <v>506</v>
      </c>
      <c r="B429" t="s">
        <v>20</v>
      </c>
      <c r="C429" t="s">
        <v>511</v>
      </c>
      <c r="G429">
        <v>8.0324074074074076E-4</v>
      </c>
      <c r="H429" t="b">
        <v>0</v>
      </c>
      <c r="J429" t="s">
        <v>411</v>
      </c>
    </row>
    <row r="430" spans="1:10" x14ac:dyDescent="0.2">
      <c r="A430" t="s">
        <v>506</v>
      </c>
      <c r="B430" t="s">
        <v>22</v>
      </c>
      <c r="C430" t="s">
        <v>512</v>
      </c>
      <c r="G430">
        <v>8.9675925925925925E-4</v>
      </c>
      <c r="H430" t="b">
        <v>0</v>
      </c>
      <c r="J430" t="s">
        <v>411</v>
      </c>
    </row>
    <row r="431" spans="1:10" x14ac:dyDescent="0.2">
      <c r="A431" t="s">
        <v>506</v>
      </c>
      <c r="B431" t="s">
        <v>24</v>
      </c>
      <c r="C431" t="s">
        <v>513</v>
      </c>
      <c r="G431">
        <v>9.4664351851851854E-4</v>
      </c>
      <c r="H431" t="b">
        <v>0</v>
      </c>
      <c r="J431" t="s">
        <v>411</v>
      </c>
    </row>
    <row r="432" spans="1:10" x14ac:dyDescent="0.2">
      <c r="A432" t="s">
        <v>506</v>
      </c>
      <c r="B432" t="s">
        <v>26</v>
      </c>
      <c r="C432" t="s">
        <v>514</v>
      </c>
      <c r="G432">
        <v>1.8020833333333331E-3</v>
      </c>
      <c r="H432" t="b">
        <v>0</v>
      </c>
      <c r="J432" t="s">
        <v>411</v>
      </c>
    </row>
    <row r="433" spans="1:10" x14ac:dyDescent="0.2">
      <c r="A433" t="s">
        <v>515</v>
      </c>
      <c r="B433" t="s">
        <v>11</v>
      </c>
      <c r="C433" t="s">
        <v>516</v>
      </c>
      <c r="G433">
        <v>3.5092592592592592E-4</v>
      </c>
      <c r="H433" t="b">
        <v>0</v>
      </c>
      <c r="J433" t="s">
        <v>411</v>
      </c>
    </row>
    <row r="434" spans="1:10" x14ac:dyDescent="0.2">
      <c r="A434" t="s">
        <v>515</v>
      </c>
      <c r="B434" t="s">
        <v>20</v>
      </c>
      <c r="C434" t="s">
        <v>517</v>
      </c>
      <c r="G434">
        <v>8.6678240740740737E-4</v>
      </c>
      <c r="H434" t="b">
        <v>0</v>
      </c>
      <c r="J434" t="s">
        <v>411</v>
      </c>
    </row>
    <row r="435" spans="1:10" x14ac:dyDescent="0.2">
      <c r="A435" t="s">
        <v>515</v>
      </c>
      <c r="B435" t="s">
        <v>26</v>
      </c>
      <c r="C435" t="s">
        <v>518</v>
      </c>
      <c r="G435">
        <v>1.922453703703704E-3</v>
      </c>
      <c r="H435" t="b">
        <v>0</v>
      </c>
      <c r="J435" t="s">
        <v>411</v>
      </c>
    </row>
    <row r="436" spans="1:10" x14ac:dyDescent="0.2">
      <c r="A436" t="s">
        <v>519</v>
      </c>
      <c r="B436" t="s">
        <v>11</v>
      </c>
      <c r="C436" t="s">
        <v>520</v>
      </c>
      <c r="G436">
        <v>3.6979166666666671E-4</v>
      </c>
      <c r="H436" t="b">
        <v>0</v>
      </c>
      <c r="J436" t="s">
        <v>411</v>
      </c>
    </row>
    <row r="437" spans="1:10" x14ac:dyDescent="0.2">
      <c r="A437" t="s">
        <v>519</v>
      </c>
      <c r="B437" t="s">
        <v>14</v>
      </c>
      <c r="C437" t="s">
        <v>521</v>
      </c>
      <c r="G437">
        <v>7.8043981481481486E-4</v>
      </c>
      <c r="H437" t="b">
        <v>0</v>
      </c>
      <c r="J437" t="s">
        <v>411</v>
      </c>
    </row>
    <row r="438" spans="1:10" x14ac:dyDescent="0.2">
      <c r="A438" t="s">
        <v>519</v>
      </c>
      <c r="B438" t="s">
        <v>16</v>
      </c>
      <c r="C438" t="s">
        <v>522</v>
      </c>
      <c r="G438">
        <v>1.830208333333333E-3</v>
      </c>
      <c r="H438" t="b">
        <v>0</v>
      </c>
      <c r="J438" t="s">
        <v>411</v>
      </c>
    </row>
    <row r="439" spans="1:10" x14ac:dyDescent="0.2">
      <c r="A439" t="s">
        <v>519</v>
      </c>
      <c r="B439" t="s">
        <v>20</v>
      </c>
      <c r="C439" t="s">
        <v>170</v>
      </c>
      <c r="G439">
        <v>9.0428240740740736E-4</v>
      </c>
      <c r="H439" t="b">
        <v>0</v>
      </c>
      <c r="J439" t="s">
        <v>411</v>
      </c>
    </row>
    <row r="440" spans="1:10" x14ac:dyDescent="0.2">
      <c r="A440" t="s">
        <v>519</v>
      </c>
      <c r="B440" t="s">
        <v>24</v>
      </c>
      <c r="C440" t="s">
        <v>523</v>
      </c>
      <c r="G440">
        <v>8.8124999999999998E-4</v>
      </c>
      <c r="H440" t="b">
        <v>0</v>
      </c>
      <c r="J440" t="s">
        <v>411</v>
      </c>
    </row>
    <row r="441" spans="1:10" x14ac:dyDescent="0.2">
      <c r="A441" t="s">
        <v>524</v>
      </c>
      <c r="B441" t="s">
        <v>11</v>
      </c>
      <c r="C441" t="s">
        <v>525</v>
      </c>
      <c r="G441">
        <v>3.6122685185185189E-4</v>
      </c>
      <c r="H441" t="b">
        <v>0</v>
      </c>
      <c r="J441" t="s">
        <v>411</v>
      </c>
    </row>
    <row r="442" spans="1:10" x14ac:dyDescent="0.2">
      <c r="A442" t="s">
        <v>524</v>
      </c>
      <c r="B442" t="s">
        <v>20</v>
      </c>
      <c r="C442" t="s">
        <v>526</v>
      </c>
      <c r="G442">
        <v>8.5613425925925928E-4</v>
      </c>
      <c r="H442" t="b">
        <v>0</v>
      </c>
      <c r="J442" t="s">
        <v>411</v>
      </c>
    </row>
    <row r="443" spans="1:10" x14ac:dyDescent="0.2">
      <c r="A443" t="s">
        <v>524</v>
      </c>
      <c r="B443" t="s">
        <v>22</v>
      </c>
      <c r="C443" t="s">
        <v>527</v>
      </c>
      <c r="G443">
        <v>1.105208333333333E-3</v>
      </c>
      <c r="H443" t="b">
        <v>0</v>
      </c>
      <c r="J443" t="s">
        <v>411</v>
      </c>
    </row>
    <row r="444" spans="1:10" x14ac:dyDescent="0.2">
      <c r="A444" t="s">
        <v>524</v>
      </c>
      <c r="B444" t="s">
        <v>26</v>
      </c>
      <c r="C444" t="s">
        <v>528</v>
      </c>
      <c r="G444">
        <v>1.949537037037037E-3</v>
      </c>
      <c r="H444" t="b">
        <v>0</v>
      </c>
      <c r="J444" t="s">
        <v>411</v>
      </c>
    </row>
    <row r="445" spans="1:10" x14ac:dyDescent="0.2">
      <c r="A445" t="s">
        <v>529</v>
      </c>
      <c r="B445" t="s">
        <v>11</v>
      </c>
      <c r="C445" t="s">
        <v>530</v>
      </c>
      <c r="G445">
        <v>3.5682870370370371E-4</v>
      </c>
      <c r="H445" t="b">
        <v>0</v>
      </c>
      <c r="J445" t="s">
        <v>411</v>
      </c>
    </row>
    <row r="446" spans="1:10" x14ac:dyDescent="0.2">
      <c r="A446" t="s">
        <v>529</v>
      </c>
      <c r="B446" t="s">
        <v>14</v>
      </c>
      <c r="C446" t="s">
        <v>531</v>
      </c>
      <c r="G446">
        <v>7.9502314814814811E-4</v>
      </c>
      <c r="H446" t="b">
        <v>0</v>
      </c>
      <c r="J446" t="s">
        <v>411</v>
      </c>
    </row>
    <row r="447" spans="1:10" x14ac:dyDescent="0.2">
      <c r="A447" t="s">
        <v>529</v>
      </c>
      <c r="B447" t="s">
        <v>20</v>
      </c>
      <c r="C447" t="s">
        <v>532</v>
      </c>
      <c r="G447">
        <v>9.7986111111111104E-4</v>
      </c>
      <c r="H447" t="b">
        <v>0</v>
      </c>
      <c r="J447" t="s">
        <v>411</v>
      </c>
    </row>
    <row r="448" spans="1:10" x14ac:dyDescent="0.2">
      <c r="A448" t="s">
        <v>533</v>
      </c>
      <c r="B448" t="s">
        <v>11</v>
      </c>
      <c r="C448" t="s">
        <v>534</v>
      </c>
      <c r="G448">
        <v>3.5752314814814821E-4</v>
      </c>
      <c r="H448" t="b">
        <v>0</v>
      </c>
      <c r="J448" t="s">
        <v>411</v>
      </c>
    </row>
    <row r="449" spans="1:10" x14ac:dyDescent="0.2">
      <c r="A449" t="s">
        <v>533</v>
      </c>
      <c r="B449" t="s">
        <v>14</v>
      </c>
      <c r="C449" t="s">
        <v>325</v>
      </c>
      <c r="G449">
        <v>8.17824074074074E-4</v>
      </c>
      <c r="H449" t="b">
        <v>0</v>
      </c>
      <c r="J449" t="s">
        <v>411</v>
      </c>
    </row>
    <row r="450" spans="1:10" x14ac:dyDescent="0.2">
      <c r="A450" t="s">
        <v>533</v>
      </c>
      <c r="B450" t="s">
        <v>20</v>
      </c>
      <c r="C450" t="s">
        <v>535</v>
      </c>
      <c r="G450">
        <v>9.049768518518518E-4</v>
      </c>
      <c r="H450" t="b">
        <v>0</v>
      </c>
      <c r="J450" t="s">
        <v>411</v>
      </c>
    </row>
    <row r="451" spans="1:10" x14ac:dyDescent="0.2">
      <c r="A451" t="s">
        <v>533</v>
      </c>
      <c r="B451" t="s">
        <v>22</v>
      </c>
      <c r="C451" t="s">
        <v>536</v>
      </c>
      <c r="G451">
        <v>1.061226851851852E-3</v>
      </c>
      <c r="H451" t="b">
        <v>0</v>
      </c>
      <c r="J451" t="s">
        <v>411</v>
      </c>
    </row>
    <row r="452" spans="1:10" x14ac:dyDescent="0.2">
      <c r="A452" t="s">
        <v>533</v>
      </c>
      <c r="B452" t="s">
        <v>24</v>
      </c>
      <c r="C452" t="s">
        <v>537</v>
      </c>
      <c r="G452">
        <v>8.974537037037038E-4</v>
      </c>
      <c r="H452" t="b">
        <v>0</v>
      </c>
      <c r="J452" t="s">
        <v>411</v>
      </c>
    </row>
    <row r="453" spans="1:10" x14ac:dyDescent="0.2">
      <c r="A453" t="s">
        <v>538</v>
      </c>
      <c r="B453" t="s">
        <v>11</v>
      </c>
      <c r="C453" t="s">
        <v>539</v>
      </c>
      <c r="G453">
        <v>3.8599537037037042E-4</v>
      </c>
      <c r="H453" t="b">
        <v>0</v>
      </c>
      <c r="J453" t="s">
        <v>411</v>
      </c>
    </row>
    <row r="454" spans="1:10" x14ac:dyDescent="0.2">
      <c r="A454" t="s">
        <v>538</v>
      </c>
      <c r="B454" t="s">
        <v>14</v>
      </c>
      <c r="C454" t="s">
        <v>540</v>
      </c>
      <c r="G454">
        <v>8.9849537037037035E-4</v>
      </c>
      <c r="H454" t="b">
        <v>0</v>
      </c>
      <c r="J454" t="s">
        <v>411</v>
      </c>
    </row>
    <row r="455" spans="1:10" x14ac:dyDescent="0.2">
      <c r="A455" t="s">
        <v>538</v>
      </c>
      <c r="B455" t="s">
        <v>20</v>
      </c>
      <c r="C455" t="s">
        <v>541</v>
      </c>
      <c r="G455">
        <v>1.033912037037037E-3</v>
      </c>
      <c r="H455" t="b">
        <v>0</v>
      </c>
      <c r="J455" t="s">
        <v>411</v>
      </c>
    </row>
    <row r="456" spans="1:10" x14ac:dyDescent="0.2">
      <c r="A456" t="s">
        <v>542</v>
      </c>
      <c r="B456" t="s">
        <v>11</v>
      </c>
      <c r="C456" t="s">
        <v>543</v>
      </c>
      <c r="G456">
        <v>3.9733796296296289E-4</v>
      </c>
      <c r="H456" t="b">
        <v>0</v>
      </c>
      <c r="J456" t="s">
        <v>411</v>
      </c>
    </row>
    <row r="457" spans="1:10" x14ac:dyDescent="0.2">
      <c r="A457" t="s">
        <v>542</v>
      </c>
      <c r="B457" t="s">
        <v>14</v>
      </c>
      <c r="C457" t="s">
        <v>544</v>
      </c>
      <c r="G457">
        <v>9.2407407407407412E-4</v>
      </c>
      <c r="H457" t="b">
        <v>0</v>
      </c>
      <c r="J457" t="s">
        <v>411</v>
      </c>
    </row>
    <row r="458" spans="1:10" x14ac:dyDescent="0.2">
      <c r="A458" t="s">
        <v>542</v>
      </c>
      <c r="B458" t="s">
        <v>16</v>
      </c>
      <c r="C458" t="s">
        <v>545</v>
      </c>
      <c r="G458">
        <v>1.9464120370370371E-3</v>
      </c>
      <c r="H458" t="b">
        <v>0</v>
      </c>
      <c r="J458" t="s">
        <v>411</v>
      </c>
    </row>
    <row r="459" spans="1:10" x14ac:dyDescent="0.2">
      <c r="A459" t="s">
        <v>542</v>
      </c>
      <c r="B459" t="s">
        <v>20</v>
      </c>
      <c r="C459" t="s">
        <v>546</v>
      </c>
      <c r="G459">
        <v>1.0847222222222219E-3</v>
      </c>
      <c r="H459" t="b">
        <v>0</v>
      </c>
      <c r="J459" t="s">
        <v>411</v>
      </c>
    </row>
    <row r="460" spans="1:10" x14ac:dyDescent="0.2">
      <c r="A460" t="s">
        <v>542</v>
      </c>
      <c r="B460" t="s">
        <v>24</v>
      </c>
      <c r="C460" t="s">
        <v>547</v>
      </c>
      <c r="G460">
        <v>1.099884259259259E-3</v>
      </c>
      <c r="H460" t="b">
        <v>0</v>
      </c>
      <c r="J460" t="s">
        <v>411</v>
      </c>
    </row>
    <row r="461" spans="1:10" x14ac:dyDescent="0.2">
      <c r="A461" t="s">
        <v>548</v>
      </c>
      <c r="B461" t="s">
        <v>11</v>
      </c>
      <c r="C461" t="s">
        <v>549</v>
      </c>
      <c r="G461">
        <v>3.9525462962962962E-4</v>
      </c>
      <c r="H461" t="b">
        <v>0</v>
      </c>
      <c r="J461" t="s">
        <v>411</v>
      </c>
    </row>
    <row r="462" spans="1:10" x14ac:dyDescent="0.2">
      <c r="A462" t="s">
        <v>548</v>
      </c>
      <c r="B462" t="s">
        <v>14</v>
      </c>
      <c r="C462" t="s">
        <v>550</v>
      </c>
      <c r="G462">
        <v>9.3425925925925924E-4</v>
      </c>
      <c r="H462" t="b">
        <v>0</v>
      </c>
      <c r="J462" t="s">
        <v>411</v>
      </c>
    </row>
    <row r="463" spans="1:10" x14ac:dyDescent="0.2">
      <c r="A463" t="s">
        <v>548</v>
      </c>
      <c r="B463" t="s">
        <v>22</v>
      </c>
      <c r="C463" t="s">
        <v>551</v>
      </c>
      <c r="G463">
        <v>1.2488425925925931E-3</v>
      </c>
      <c r="H463" t="b">
        <v>0</v>
      </c>
      <c r="J463" t="s">
        <v>411</v>
      </c>
    </row>
    <row r="464" spans="1:10" x14ac:dyDescent="0.2">
      <c r="A464" t="s">
        <v>552</v>
      </c>
      <c r="B464" t="s">
        <v>11</v>
      </c>
      <c r="C464" t="s">
        <v>553</v>
      </c>
      <c r="G464">
        <v>3.9131944444444452E-4</v>
      </c>
      <c r="H464" t="b">
        <v>0</v>
      </c>
      <c r="J464" t="s">
        <v>411</v>
      </c>
    </row>
    <row r="465" spans="1:10" x14ac:dyDescent="0.2">
      <c r="A465" t="s">
        <v>552</v>
      </c>
      <c r="B465" t="s">
        <v>14</v>
      </c>
      <c r="C465" t="s">
        <v>554</v>
      </c>
      <c r="G465">
        <v>9.4583333333333336E-4</v>
      </c>
      <c r="H465" t="b">
        <v>0</v>
      </c>
      <c r="J465" t="s">
        <v>411</v>
      </c>
    </row>
    <row r="466" spans="1:10" x14ac:dyDescent="0.2">
      <c r="A466" t="s">
        <v>552</v>
      </c>
      <c r="B466" t="s">
        <v>20</v>
      </c>
      <c r="C466" t="s">
        <v>555</v>
      </c>
      <c r="G466">
        <v>1.089583333333333E-3</v>
      </c>
      <c r="H466" t="b">
        <v>0</v>
      </c>
      <c r="J466" t="s">
        <v>411</v>
      </c>
    </row>
    <row r="467" spans="1:10" x14ac:dyDescent="0.2">
      <c r="A467" t="s">
        <v>556</v>
      </c>
      <c r="B467" t="s">
        <v>11</v>
      </c>
      <c r="C467" t="s">
        <v>557</v>
      </c>
      <c r="G467">
        <v>4.4988425925925919E-4</v>
      </c>
      <c r="H467" t="b">
        <v>0</v>
      </c>
      <c r="J467" t="s">
        <v>411</v>
      </c>
    </row>
    <row r="468" spans="1:10" x14ac:dyDescent="0.2">
      <c r="A468" t="s">
        <v>556</v>
      </c>
      <c r="B468" t="s">
        <v>14</v>
      </c>
      <c r="C468" t="s">
        <v>558</v>
      </c>
      <c r="G468">
        <v>9.6261574074074077E-4</v>
      </c>
      <c r="H468" t="b">
        <v>0</v>
      </c>
      <c r="J468" t="s">
        <v>411</v>
      </c>
    </row>
    <row r="469" spans="1:10" x14ac:dyDescent="0.2">
      <c r="A469" t="s">
        <v>556</v>
      </c>
      <c r="B469" t="s">
        <v>16</v>
      </c>
      <c r="C469" t="s">
        <v>559</v>
      </c>
      <c r="G469">
        <v>1.9407407407407409E-3</v>
      </c>
      <c r="H469" t="b">
        <v>0</v>
      </c>
      <c r="J469" t="s">
        <v>411</v>
      </c>
    </row>
    <row r="470" spans="1:10" x14ac:dyDescent="0.2">
      <c r="A470" t="s">
        <v>556</v>
      </c>
      <c r="B470" t="s">
        <v>18</v>
      </c>
      <c r="C470" t="s">
        <v>560</v>
      </c>
      <c r="G470">
        <v>5.232986111111111E-3</v>
      </c>
      <c r="H470" t="b">
        <v>0</v>
      </c>
      <c r="J470" t="s">
        <v>411</v>
      </c>
    </row>
    <row r="471" spans="1:10" x14ac:dyDescent="0.2">
      <c r="A471" t="s">
        <v>556</v>
      </c>
      <c r="B471" t="s">
        <v>22</v>
      </c>
      <c r="C471" t="s">
        <v>561</v>
      </c>
      <c r="G471">
        <v>1.202662037037037E-3</v>
      </c>
      <c r="H471" t="b">
        <v>0</v>
      </c>
      <c r="J471" t="s">
        <v>411</v>
      </c>
    </row>
    <row r="472" spans="1:10" x14ac:dyDescent="0.2">
      <c r="A472" t="s">
        <v>562</v>
      </c>
      <c r="B472" t="s">
        <v>11</v>
      </c>
      <c r="C472" t="s">
        <v>563</v>
      </c>
      <c r="G472">
        <v>2.74537037037037E-4</v>
      </c>
      <c r="H472" t="b">
        <v>1</v>
      </c>
      <c r="J472" t="s">
        <v>564</v>
      </c>
    </row>
    <row r="473" spans="1:10" x14ac:dyDescent="0.2">
      <c r="A473" t="s">
        <v>562</v>
      </c>
      <c r="B473" t="s">
        <v>14</v>
      </c>
      <c r="C473" t="s">
        <v>565</v>
      </c>
      <c r="G473">
        <v>5.9826388888888885E-4</v>
      </c>
      <c r="H473" t="b">
        <v>1</v>
      </c>
      <c r="J473" t="s">
        <v>564</v>
      </c>
    </row>
    <row r="474" spans="1:10" x14ac:dyDescent="0.2">
      <c r="A474" t="s">
        <v>562</v>
      </c>
      <c r="B474" t="s">
        <v>16</v>
      </c>
      <c r="C474" t="s">
        <v>566</v>
      </c>
      <c r="G474">
        <v>1.298032407407407E-3</v>
      </c>
      <c r="H474" t="b">
        <v>1</v>
      </c>
      <c r="J474" t="s">
        <v>564</v>
      </c>
    </row>
    <row r="475" spans="1:10" x14ac:dyDescent="0.2">
      <c r="A475" t="s">
        <v>562</v>
      </c>
      <c r="B475" t="s">
        <v>18</v>
      </c>
      <c r="C475" t="s">
        <v>567</v>
      </c>
      <c r="G475">
        <v>3.5953703703703699E-3</v>
      </c>
      <c r="H475" t="b">
        <v>1</v>
      </c>
      <c r="J475" t="s">
        <v>564</v>
      </c>
    </row>
    <row r="476" spans="1:10" x14ac:dyDescent="0.2">
      <c r="A476" t="s">
        <v>562</v>
      </c>
      <c r="B476" t="s">
        <v>20</v>
      </c>
      <c r="C476" t="s">
        <v>568</v>
      </c>
      <c r="G476">
        <v>6.6030092592592594E-4</v>
      </c>
      <c r="H476" t="b">
        <v>1</v>
      </c>
      <c r="J476" t="s">
        <v>564</v>
      </c>
    </row>
    <row r="477" spans="1:10" x14ac:dyDescent="0.2">
      <c r="A477" t="s">
        <v>562</v>
      </c>
      <c r="B477" t="s">
        <v>22</v>
      </c>
      <c r="C477" t="s">
        <v>569</v>
      </c>
      <c r="G477">
        <v>6.2222222222222225E-4</v>
      </c>
      <c r="H477" t="b">
        <v>1</v>
      </c>
      <c r="J477" t="s">
        <v>564</v>
      </c>
    </row>
    <row r="478" spans="1:10" x14ac:dyDescent="0.2">
      <c r="A478" t="s">
        <v>562</v>
      </c>
      <c r="B478" t="s">
        <v>24</v>
      </c>
      <c r="C478" t="s">
        <v>570</v>
      </c>
      <c r="G478">
        <v>7.0659722222222218E-4</v>
      </c>
      <c r="H478" t="b">
        <v>1</v>
      </c>
      <c r="J478" t="s">
        <v>564</v>
      </c>
    </row>
    <row r="479" spans="1:10" x14ac:dyDescent="0.2">
      <c r="A479" t="s">
        <v>562</v>
      </c>
      <c r="B479" t="s">
        <v>26</v>
      </c>
      <c r="C479" t="s">
        <v>571</v>
      </c>
      <c r="G479">
        <v>1.3465277777777781E-3</v>
      </c>
      <c r="H479" t="b">
        <v>1</v>
      </c>
      <c r="J479" t="s">
        <v>564</v>
      </c>
    </row>
    <row r="480" spans="1:10" x14ac:dyDescent="0.2">
      <c r="A480" t="s">
        <v>572</v>
      </c>
      <c r="B480" t="s">
        <v>11</v>
      </c>
      <c r="C480" t="s">
        <v>573</v>
      </c>
      <c r="G480">
        <v>2.380787037037037E-4</v>
      </c>
      <c r="H480" t="b">
        <v>1</v>
      </c>
      <c r="J480" t="s">
        <v>564</v>
      </c>
    </row>
    <row r="481" spans="1:10" x14ac:dyDescent="0.2">
      <c r="A481" t="s">
        <v>572</v>
      </c>
      <c r="B481" t="s">
        <v>14</v>
      </c>
      <c r="C481" t="s">
        <v>574</v>
      </c>
      <c r="G481">
        <v>5.2199074074074073E-4</v>
      </c>
      <c r="H481" t="b">
        <v>1</v>
      </c>
      <c r="J481" t="s">
        <v>564</v>
      </c>
    </row>
    <row r="482" spans="1:10" x14ac:dyDescent="0.2">
      <c r="A482" t="s">
        <v>572</v>
      </c>
      <c r="B482" t="s">
        <v>16</v>
      </c>
      <c r="C482" t="s">
        <v>575</v>
      </c>
      <c r="G482">
        <v>1.1483796296296301E-3</v>
      </c>
      <c r="H482" t="b">
        <v>1</v>
      </c>
      <c r="J482" t="s">
        <v>564</v>
      </c>
    </row>
    <row r="483" spans="1:10" x14ac:dyDescent="0.2">
      <c r="A483" t="s">
        <v>572</v>
      </c>
      <c r="B483" t="s">
        <v>18</v>
      </c>
      <c r="C483" t="s">
        <v>576</v>
      </c>
      <c r="G483">
        <v>3.3273148148148151E-3</v>
      </c>
      <c r="H483" t="b">
        <v>1</v>
      </c>
      <c r="J483" t="s">
        <v>564</v>
      </c>
    </row>
    <row r="484" spans="1:10" x14ac:dyDescent="0.2">
      <c r="A484" t="s">
        <v>572</v>
      </c>
      <c r="B484" t="s">
        <v>20</v>
      </c>
      <c r="C484" t="s">
        <v>577</v>
      </c>
      <c r="G484">
        <v>5.8912037037037038E-4</v>
      </c>
      <c r="H484" t="b">
        <v>1</v>
      </c>
      <c r="J484" t="s">
        <v>564</v>
      </c>
    </row>
    <row r="485" spans="1:10" x14ac:dyDescent="0.2">
      <c r="A485" t="s">
        <v>572</v>
      </c>
      <c r="B485" t="s">
        <v>22</v>
      </c>
      <c r="C485" t="s">
        <v>578</v>
      </c>
      <c r="G485">
        <v>6.6180555555555556E-4</v>
      </c>
      <c r="H485" t="b">
        <v>1</v>
      </c>
      <c r="J485" t="s">
        <v>564</v>
      </c>
    </row>
    <row r="486" spans="1:10" x14ac:dyDescent="0.2">
      <c r="A486" t="s">
        <v>572</v>
      </c>
      <c r="B486" t="s">
        <v>24</v>
      </c>
      <c r="C486" t="s">
        <v>579</v>
      </c>
      <c r="G486">
        <v>5.9386574074074073E-4</v>
      </c>
      <c r="H486" t="b">
        <v>1</v>
      </c>
      <c r="J486" t="s">
        <v>564</v>
      </c>
    </row>
    <row r="487" spans="1:10" x14ac:dyDescent="0.2">
      <c r="A487" t="s">
        <v>572</v>
      </c>
      <c r="B487" t="s">
        <v>26</v>
      </c>
      <c r="C487" t="s">
        <v>580</v>
      </c>
      <c r="G487">
        <v>1.275925925925926E-3</v>
      </c>
      <c r="H487" t="b">
        <v>1</v>
      </c>
      <c r="J487" t="s">
        <v>564</v>
      </c>
    </row>
    <row r="488" spans="1:10" x14ac:dyDescent="0.2">
      <c r="A488" t="s">
        <v>581</v>
      </c>
      <c r="B488" t="s">
        <v>11</v>
      </c>
      <c r="C488" t="s">
        <v>582</v>
      </c>
      <c r="G488">
        <v>2.5208333333333333E-4</v>
      </c>
      <c r="H488" t="b">
        <v>1</v>
      </c>
      <c r="J488" t="s">
        <v>564</v>
      </c>
    </row>
    <row r="489" spans="1:10" x14ac:dyDescent="0.2">
      <c r="A489" t="s">
        <v>581</v>
      </c>
      <c r="B489" t="s">
        <v>14</v>
      </c>
      <c r="C489" t="s">
        <v>583</v>
      </c>
      <c r="G489">
        <v>5.6041666666666664E-4</v>
      </c>
      <c r="H489" t="b">
        <v>1</v>
      </c>
      <c r="J489" t="s">
        <v>564</v>
      </c>
    </row>
    <row r="490" spans="1:10" x14ac:dyDescent="0.2">
      <c r="A490" t="s">
        <v>581</v>
      </c>
      <c r="B490" t="s">
        <v>16</v>
      </c>
      <c r="C490" t="s">
        <v>584</v>
      </c>
      <c r="G490">
        <v>1.1734953703703701E-3</v>
      </c>
      <c r="H490" t="b">
        <v>1</v>
      </c>
      <c r="J490" t="s">
        <v>564</v>
      </c>
    </row>
    <row r="491" spans="1:10" x14ac:dyDescent="0.2">
      <c r="A491" t="s">
        <v>581</v>
      </c>
      <c r="B491" t="s">
        <v>18</v>
      </c>
      <c r="C491" t="s">
        <v>585</v>
      </c>
      <c r="G491">
        <v>3.3475694444444451E-3</v>
      </c>
      <c r="H491" t="b">
        <v>1</v>
      </c>
      <c r="J491" t="s">
        <v>564</v>
      </c>
    </row>
    <row r="492" spans="1:10" x14ac:dyDescent="0.2">
      <c r="A492" t="s">
        <v>581</v>
      </c>
      <c r="B492" t="s">
        <v>20</v>
      </c>
      <c r="C492" t="s">
        <v>586</v>
      </c>
      <c r="G492">
        <v>5.8078703703703699E-4</v>
      </c>
      <c r="H492" t="b">
        <v>1</v>
      </c>
      <c r="J492" t="s">
        <v>564</v>
      </c>
    </row>
    <row r="493" spans="1:10" x14ac:dyDescent="0.2">
      <c r="A493" t="s">
        <v>581</v>
      </c>
      <c r="B493" t="s">
        <v>22</v>
      </c>
      <c r="C493" t="s">
        <v>587</v>
      </c>
      <c r="G493">
        <v>7.3773148148148146E-4</v>
      </c>
      <c r="H493" t="b">
        <v>1</v>
      </c>
      <c r="J493" t="s">
        <v>564</v>
      </c>
    </row>
    <row r="494" spans="1:10" x14ac:dyDescent="0.2">
      <c r="A494" t="s">
        <v>581</v>
      </c>
      <c r="B494" t="s">
        <v>24</v>
      </c>
      <c r="C494" t="s">
        <v>588</v>
      </c>
      <c r="G494">
        <v>5.8171296296296291E-4</v>
      </c>
      <c r="H494" t="b">
        <v>1</v>
      </c>
      <c r="J494" t="s">
        <v>564</v>
      </c>
    </row>
    <row r="495" spans="1:10" x14ac:dyDescent="0.2">
      <c r="A495" t="s">
        <v>581</v>
      </c>
      <c r="B495" t="s">
        <v>26</v>
      </c>
      <c r="C495" t="s">
        <v>589</v>
      </c>
      <c r="G495">
        <v>1.265509259259259E-3</v>
      </c>
      <c r="H495" t="b">
        <v>1</v>
      </c>
      <c r="J495" t="s">
        <v>564</v>
      </c>
    </row>
    <row r="496" spans="1:10" x14ac:dyDescent="0.2">
      <c r="A496" t="s">
        <v>590</v>
      </c>
      <c r="B496" t="s">
        <v>11</v>
      </c>
      <c r="C496" t="s">
        <v>591</v>
      </c>
      <c r="G496">
        <v>2.4236111111111111E-4</v>
      </c>
      <c r="H496" t="b">
        <v>1</v>
      </c>
      <c r="J496" t="s">
        <v>564</v>
      </c>
    </row>
    <row r="497" spans="1:10" x14ac:dyDescent="0.2">
      <c r="A497" t="s">
        <v>590</v>
      </c>
      <c r="B497" t="s">
        <v>14</v>
      </c>
      <c r="C497" t="s">
        <v>592</v>
      </c>
      <c r="G497">
        <v>5.3946759259259258E-4</v>
      </c>
      <c r="H497" t="b">
        <v>1</v>
      </c>
      <c r="J497" t="s">
        <v>564</v>
      </c>
    </row>
    <row r="498" spans="1:10" x14ac:dyDescent="0.2">
      <c r="A498" t="s">
        <v>590</v>
      </c>
      <c r="B498" t="s">
        <v>16</v>
      </c>
      <c r="C498" t="s">
        <v>593</v>
      </c>
      <c r="G498">
        <v>1.1814814814814811E-3</v>
      </c>
      <c r="H498" t="b">
        <v>1</v>
      </c>
      <c r="J498" t="s">
        <v>564</v>
      </c>
    </row>
    <row r="499" spans="1:10" x14ac:dyDescent="0.2">
      <c r="A499" t="s">
        <v>590</v>
      </c>
      <c r="B499" t="s">
        <v>18</v>
      </c>
      <c r="C499" t="s">
        <v>594</v>
      </c>
      <c r="G499">
        <v>3.3329861111111108E-3</v>
      </c>
      <c r="H499" t="b">
        <v>1</v>
      </c>
      <c r="J499" t="s">
        <v>564</v>
      </c>
    </row>
    <row r="500" spans="1:10" x14ac:dyDescent="0.2">
      <c r="A500" t="s">
        <v>590</v>
      </c>
      <c r="B500" t="s">
        <v>20</v>
      </c>
      <c r="C500" t="s">
        <v>595</v>
      </c>
      <c r="G500">
        <v>5.8611111111111114E-4</v>
      </c>
      <c r="H500" t="b">
        <v>1</v>
      </c>
      <c r="J500" t="s">
        <v>564</v>
      </c>
    </row>
    <row r="501" spans="1:10" x14ac:dyDescent="0.2">
      <c r="A501" t="s">
        <v>590</v>
      </c>
      <c r="B501" t="s">
        <v>22</v>
      </c>
      <c r="C501" t="s">
        <v>596</v>
      </c>
      <c r="G501">
        <v>6.7928240740740742E-4</v>
      </c>
      <c r="H501" t="b">
        <v>1</v>
      </c>
      <c r="J501" t="s">
        <v>564</v>
      </c>
    </row>
    <row r="502" spans="1:10" x14ac:dyDescent="0.2">
      <c r="A502" t="s">
        <v>590</v>
      </c>
      <c r="B502" t="s">
        <v>24</v>
      </c>
      <c r="C502" t="s">
        <v>597</v>
      </c>
      <c r="G502">
        <v>5.6875000000000003E-4</v>
      </c>
      <c r="H502" t="b">
        <v>1</v>
      </c>
      <c r="J502" t="s">
        <v>564</v>
      </c>
    </row>
    <row r="503" spans="1:10" x14ac:dyDescent="0.2">
      <c r="A503" t="s">
        <v>590</v>
      </c>
      <c r="B503" t="s">
        <v>26</v>
      </c>
      <c r="C503" t="s">
        <v>598</v>
      </c>
      <c r="G503">
        <v>1.3268518518518521E-3</v>
      </c>
      <c r="H503" t="b">
        <v>1</v>
      </c>
      <c r="J503" t="s">
        <v>564</v>
      </c>
    </row>
    <row r="504" spans="1:10" x14ac:dyDescent="0.2">
      <c r="A504" t="s">
        <v>599</v>
      </c>
      <c r="B504" t="s">
        <v>11</v>
      </c>
      <c r="C504" t="s">
        <v>600</v>
      </c>
      <c r="G504">
        <v>2.6273148148148152E-4</v>
      </c>
      <c r="H504" t="b">
        <v>1</v>
      </c>
      <c r="J504" t="s">
        <v>564</v>
      </c>
    </row>
    <row r="505" spans="1:10" x14ac:dyDescent="0.2">
      <c r="A505" t="s">
        <v>599</v>
      </c>
      <c r="B505" t="s">
        <v>14</v>
      </c>
      <c r="C505" t="s">
        <v>601</v>
      </c>
      <c r="G505">
        <v>5.6585648148148153E-4</v>
      </c>
      <c r="H505" t="b">
        <v>1</v>
      </c>
      <c r="J505" t="s">
        <v>564</v>
      </c>
    </row>
    <row r="506" spans="1:10" x14ac:dyDescent="0.2">
      <c r="A506" t="s">
        <v>599</v>
      </c>
      <c r="B506" t="s">
        <v>16</v>
      </c>
      <c r="C506" t="s">
        <v>602</v>
      </c>
      <c r="G506">
        <v>1.221643518518518E-3</v>
      </c>
      <c r="H506" t="b">
        <v>1</v>
      </c>
      <c r="J506" t="s">
        <v>564</v>
      </c>
    </row>
    <row r="507" spans="1:10" x14ac:dyDescent="0.2">
      <c r="A507" t="s">
        <v>599</v>
      </c>
      <c r="B507" t="s">
        <v>18</v>
      </c>
      <c r="C507" t="s">
        <v>603</v>
      </c>
      <c r="G507">
        <v>3.378009259259259E-3</v>
      </c>
      <c r="H507" t="b">
        <v>1</v>
      </c>
      <c r="J507" t="s">
        <v>564</v>
      </c>
    </row>
    <row r="508" spans="1:10" x14ac:dyDescent="0.2">
      <c r="A508" t="s">
        <v>599</v>
      </c>
      <c r="B508" t="s">
        <v>20</v>
      </c>
      <c r="C508" t="s">
        <v>604</v>
      </c>
      <c r="G508">
        <v>6.1678240740740736E-4</v>
      </c>
      <c r="H508" t="b">
        <v>1</v>
      </c>
      <c r="J508" t="s">
        <v>564</v>
      </c>
    </row>
    <row r="509" spans="1:10" x14ac:dyDescent="0.2">
      <c r="A509" t="s">
        <v>599</v>
      </c>
      <c r="B509" t="s">
        <v>22</v>
      </c>
      <c r="C509" t="s">
        <v>605</v>
      </c>
      <c r="G509">
        <v>6.7824074074074076E-4</v>
      </c>
      <c r="H509" t="b">
        <v>1</v>
      </c>
      <c r="J509" t="s">
        <v>564</v>
      </c>
    </row>
    <row r="510" spans="1:10" x14ac:dyDescent="0.2">
      <c r="A510" t="s">
        <v>599</v>
      </c>
      <c r="B510" t="s">
        <v>24</v>
      </c>
      <c r="C510" t="s">
        <v>606</v>
      </c>
      <c r="G510">
        <v>5.9872685185185181E-4</v>
      </c>
      <c r="H510" t="b">
        <v>1</v>
      </c>
      <c r="J510" t="s">
        <v>564</v>
      </c>
    </row>
    <row r="511" spans="1:10" x14ac:dyDescent="0.2">
      <c r="A511" t="s">
        <v>599</v>
      </c>
      <c r="B511" t="s">
        <v>26</v>
      </c>
      <c r="C511" t="s">
        <v>607</v>
      </c>
      <c r="G511">
        <v>1.308912037037037E-3</v>
      </c>
      <c r="H511" t="b">
        <v>1</v>
      </c>
      <c r="J511" t="s">
        <v>564</v>
      </c>
    </row>
    <row r="512" spans="1:10" x14ac:dyDescent="0.2">
      <c r="A512" t="s">
        <v>608</v>
      </c>
      <c r="B512" t="s">
        <v>11</v>
      </c>
      <c r="C512" t="s">
        <v>609</v>
      </c>
      <c r="G512">
        <v>2.6006944444444439E-4</v>
      </c>
      <c r="H512" t="b">
        <v>1</v>
      </c>
      <c r="J512" t="s">
        <v>564</v>
      </c>
    </row>
    <row r="513" spans="1:10" x14ac:dyDescent="0.2">
      <c r="A513" t="s">
        <v>608</v>
      </c>
      <c r="B513" t="s">
        <v>14</v>
      </c>
      <c r="C513" t="s">
        <v>610</v>
      </c>
      <c r="G513">
        <v>5.7106481481481483E-4</v>
      </c>
      <c r="H513" t="b">
        <v>1</v>
      </c>
      <c r="J513" t="s">
        <v>564</v>
      </c>
    </row>
    <row r="514" spans="1:10" x14ac:dyDescent="0.2">
      <c r="A514" t="s">
        <v>608</v>
      </c>
      <c r="B514" t="s">
        <v>16</v>
      </c>
      <c r="C514" t="s">
        <v>611</v>
      </c>
      <c r="G514">
        <v>1.212384259259259E-3</v>
      </c>
      <c r="H514" t="b">
        <v>1</v>
      </c>
      <c r="J514" t="s">
        <v>564</v>
      </c>
    </row>
    <row r="515" spans="1:10" x14ac:dyDescent="0.2">
      <c r="A515" t="s">
        <v>608</v>
      </c>
      <c r="B515" t="s">
        <v>18</v>
      </c>
      <c r="C515" t="s">
        <v>612</v>
      </c>
      <c r="G515">
        <v>3.2574074074074072E-3</v>
      </c>
      <c r="H515" t="b">
        <v>1</v>
      </c>
      <c r="J515" t="s">
        <v>564</v>
      </c>
    </row>
    <row r="516" spans="1:10" x14ac:dyDescent="0.2">
      <c r="A516" t="s">
        <v>608</v>
      </c>
      <c r="B516" t="s">
        <v>20</v>
      </c>
      <c r="C516" t="s">
        <v>613</v>
      </c>
      <c r="G516">
        <v>6.3749999999999994E-4</v>
      </c>
      <c r="H516" t="b">
        <v>1</v>
      </c>
      <c r="J516" t="s">
        <v>564</v>
      </c>
    </row>
    <row r="517" spans="1:10" x14ac:dyDescent="0.2">
      <c r="A517" t="s">
        <v>608</v>
      </c>
      <c r="B517" t="s">
        <v>22</v>
      </c>
      <c r="C517" t="s">
        <v>614</v>
      </c>
      <c r="G517">
        <v>6.8333333333333332E-4</v>
      </c>
      <c r="H517" t="b">
        <v>1</v>
      </c>
      <c r="J517" t="s">
        <v>564</v>
      </c>
    </row>
    <row r="518" spans="1:10" x14ac:dyDescent="0.2">
      <c r="A518" t="s">
        <v>608</v>
      </c>
      <c r="B518" t="s">
        <v>24</v>
      </c>
      <c r="C518" t="s">
        <v>35</v>
      </c>
      <c r="G518">
        <v>5.9710648148148155E-4</v>
      </c>
      <c r="H518" t="b">
        <v>1</v>
      </c>
      <c r="J518" t="s">
        <v>564</v>
      </c>
    </row>
    <row r="519" spans="1:10" x14ac:dyDescent="0.2">
      <c r="A519" t="s">
        <v>608</v>
      </c>
      <c r="B519" t="s">
        <v>26</v>
      </c>
      <c r="C519" t="s">
        <v>615</v>
      </c>
      <c r="G519">
        <v>1.349884259259259E-3</v>
      </c>
      <c r="H519" t="b">
        <v>1</v>
      </c>
      <c r="J519" t="s">
        <v>564</v>
      </c>
    </row>
    <row r="520" spans="1:10" x14ac:dyDescent="0.2">
      <c r="A520" t="s">
        <v>616</v>
      </c>
      <c r="B520" t="s">
        <v>11</v>
      </c>
      <c r="C520" t="s">
        <v>617</v>
      </c>
      <c r="G520">
        <v>2.6435185185185182E-4</v>
      </c>
      <c r="H520" t="b">
        <v>1</v>
      </c>
      <c r="J520" t="s">
        <v>564</v>
      </c>
    </row>
    <row r="521" spans="1:10" x14ac:dyDescent="0.2">
      <c r="A521" t="s">
        <v>616</v>
      </c>
      <c r="B521" t="s">
        <v>14</v>
      </c>
      <c r="C521" t="s">
        <v>618</v>
      </c>
      <c r="G521">
        <v>5.631944444444444E-4</v>
      </c>
      <c r="H521" t="b">
        <v>1</v>
      </c>
      <c r="J521" t="s">
        <v>564</v>
      </c>
    </row>
    <row r="522" spans="1:10" x14ac:dyDescent="0.2">
      <c r="A522" t="s">
        <v>616</v>
      </c>
      <c r="B522" t="s">
        <v>16</v>
      </c>
      <c r="C522" t="s">
        <v>619</v>
      </c>
      <c r="G522">
        <v>1.312268518518518E-3</v>
      </c>
      <c r="H522" t="b">
        <v>1</v>
      </c>
      <c r="J522" t="s">
        <v>564</v>
      </c>
    </row>
    <row r="523" spans="1:10" x14ac:dyDescent="0.2">
      <c r="A523" t="s">
        <v>616</v>
      </c>
      <c r="B523" t="s">
        <v>18</v>
      </c>
      <c r="C523" t="s">
        <v>620</v>
      </c>
      <c r="G523">
        <v>3.4891203703703699E-3</v>
      </c>
      <c r="H523" t="b">
        <v>1</v>
      </c>
      <c r="J523" t="s">
        <v>564</v>
      </c>
    </row>
    <row r="524" spans="1:10" x14ac:dyDescent="0.2">
      <c r="A524" t="s">
        <v>616</v>
      </c>
      <c r="B524" t="s">
        <v>20</v>
      </c>
      <c r="C524" t="s">
        <v>621</v>
      </c>
      <c r="G524">
        <v>6.2303240740740743E-4</v>
      </c>
      <c r="H524" t="b">
        <v>1</v>
      </c>
      <c r="J524" t="s">
        <v>564</v>
      </c>
    </row>
    <row r="525" spans="1:10" x14ac:dyDescent="0.2">
      <c r="A525" t="s">
        <v>616</v>
      </c>
      <c r="B525" t="s">
        <v>22</v>
      </c>
      <c r="C525" t="s">
        <v>622</v>
      </c>
      <c r="G525">
        <v>6.5706018518518522E-4</v>
      </c>
      <c r="H525" t="b">
        <v>1</v>
      </c>
      <c r="J525" t="s">
        <v>564</v>
      </c>
    </row>
    <row r="526" spans="1:10" x14ac:dyDescent="0.2">
      <c r="A526" t="s">
        <v>616</v>
      </c>
      <c r="B526" t="s">
        <v>24</v>
      </c>
      <c r="C526" t="s">
        <v>623</v>
      </c>
      <c r="G526">
        <v>5.8761574074074076E-4</v>
      </c>
      <c r="H526" t="b">
        <v>1</v>
      </c>
      <c r="J526" t="s">
        <v>564</v>
      </c>
    </row>
    <row r="527" spans="1:10" x14ac:dyDescent="0.2">
      <c r="A527" t="s">
        <v>616</v>
      </c>
      <c r="B527" t="s">
        <v>26</v>
      </c>
      <c r="C527" t="s">
        <v>624</v>
      </c>
      <c r="G527">
        <v>1.2888888888888889E-3</v>
      </c>
      <c r="H527" t="b">
        <v>1</v>
      </c>
      <c r="J527" t="s">
        <v>564</v>
      </c>
    </row>
    <row r="528" spans="1:10" x14ac:dyDescent="0.2">
      <c r="A528" t="s">
        <v>625</v>
      </c>
      <c r="B528" t="s">
        <v>11</v>
      </c>
      <c r="C528" t="s">
        <v>626</v>
      </c>
      <c r="G528">
        <v>2.645833333333333E-4</v>
      </c>
      <c r="H528" t="b">
        <v>1</v>
      </c>
      <c r="J528" t="s">
        <v>564</v>
      </c>
    </row>
    <row r="529" spans="1:10" x14ac:dyDescent="0.2">
      <c r="A529" t="s">
        <v>625</v>
      </c>
      <c r="B529" t="s">
        <v>14</v>
      </c>
      <c r="C529" t="s">
        <v>627</v>
      </c>
      <c r="G529">
        <v>5.8333333333333327E-4</v>
      </c>
      <c r="H529" t="b">
        <v>1</v>
      </c>
      <c r="J529" t="s">
        <v>564</v>
      </c>
    </row>
    <row r="530" spans="1:10" x14ac:dyDescent="0.2">
      <c r="A530" t="s">
        <v>625</v>
      </c>
      <c r="B530" t="s">
        <v>16</v>
      </c>
      <c r="C530" t="s">
        <v>628</v>
      </c>
      <c r="G530">
        <v>1.226851851851852E-3</v>
      </c>
      <c r="H530" t="b">
        <v>1</v>
      </c>
      <c r="J530" t="s">
        <v>564</v>
      </c>
    </row>
    <row r="531" spans="1:10" x14ac:dyDescent="0.2">
      <c r="A531" t="s">
        <v>625</v>
      </c>
      <c r="B531" t="s">
        <v>18</v>
      </c>
      <c r="C531" t="s">
        <v>629</v>
      </c>
      <c r="G531">
        <v>3.2283564814814809E-3</v>
      </c>
      <c r="H531" t="b">
        <v>1</v>
      </c>
      <c r="J531" t="s">
        <v>564</v>
      </c>
    </row>
    <row r="532" spans="1:10" x14ac:dyDescent="0.2">
      <c r="A532" t="s">
        <v>625</v>
      </c>
      <c r="B532" t="s">
        <v>20</v>
      </c>
      <c r="C532" t="s">
        <v>630</v>
      </c>
      <c r="G532">
        <v>7.0162037037037035E-4</v>
      </c>
      <c r="H532" t="b">
        <v>1</v>
      </c>
      <c r="J532" t="s">
        <v>564</v>
      </c>
    </row>
    <row r="533" spans="1:10" x14ac:dyDescent="0.2">
      <c r="A533" t="s">
        <v>625</v>
      </c>
      <c r="B533" t="s">
        <v>22</v>
      </c>
      <c r="C533" t="s">
        <v>631</v>
      </c>
      <c r="G533">
        <v>7.0347222222222219E-4</v>
      </c>
      <c r="H533" t="b">
        <v>1</v>
      </c>
      <c r="J533" t="s">
        <v>564</v>
      </c>
    </row>
    <row r="534" spans="1:10" x14ac:dyDescent="0.2">
      <c r="A534" t="s">
        <v>625</v>
      </c>
      <c r="B534" t="s">
        <v>24</v>
      </c>
      <c r="C534" t="s">
        <v>632</v>
      </c>
      <c r="G534">
        <v>6.3298611111111108E-4</v>
      </c>
      <c r="H534" t="b">
        <v>1</v>
      </c>
      <c r="J534" t="s">
        <v>564</v>
      </c>
    </row>
    <row r="535" spans="1:10" x14ac:dyDescent="0.2">
      <c r="A535" t="s">
        <v>625</v>
      </c>
      <c r="B535" t="s">
        <v>26</v>
      </c>
      <c r="C535" t="s">
        <v>633</v>
      </c>
      <c r="G535">
        <v>1.3916666666666669E-3</v>
      </c>
      <c r="H535" t="b">
        <v>1</v>
      </c>
      <c r="J535" t="s">
        <v>564</v>
      </c>
    </row>
    <row r="536" spans="1:10" x14ac:dyDescent="0.2">
      <c r="A536" t="s">
        <v>634</v>
      </c>
      <c r="B536" t="s">
        <v>11</v>
      </c>
      <c r="C536" t="s">
        <v>635</v>
      </c>
      <c r="G536">
        <v>2.5243055555555549E-4</v>
      </c>
      <c r="H536" t="b">
        <v>1</v>
      </c>
      <c r="J536" t="s">
        <v>564</v>
      </c>
    </row>
    <row r="537" spans="1:10" x14ac:dyDescent="0.2">
      <c r="A537" t="s">
        <v>634</v>
      </c>
      <c r="B537" t="s">
        <v>14</v>
      </c>
      <c r="C537" t="s">
        <v>636</v>
      </c>
      <c r="G537">
        <v>5.5289351851851853E-4</v>
      </c>
      <c r="H537" t="b">
        <v>1</v>
      </c>
      <c r="J537" t="s">
        <v>564</v>
      </c>
    </row>
    <row r="538" spans="1:10" x14ac:dyDescent="0.2">
      <c r="A538" t="s">
        <v>634</v>
      </c>
      <c r="B538" t="s">
        <v>16</v>
      </c>
      <c r="C538" t="s">
        <v>637</v>
      </c>
      <c r="G538">
        <v>1.204166666666667E-3</v>
      </c>
      <c r="H538" t="b">
        <v>1</v>
      </c>
      <c r="J538" t="s">
        <v>564</v>
      </c>
    </row>
    <row r="539" spans="1:10" x14ac:dyDescent="0.2">
      <c r="A539" t="s">
        <v>634</v>
      </c>
      <c r="B539" t="s">
        <v>18</v>
      </c>
      <c r="C539" t="s">
        <v>638</v>
      </c>
      <c r="G539">
        <v>4.3769675925925929E-3</v>
      </c>
      <c r="H539" t="b">
        <v>1</v>
      </c>
      <c r="J539" t="s">
        <v>564</v>
      </c>
    </row>
    <row r="540" spans="1:10" x14ac:dyDescent="0.2">
      <c r="A540" t="s">
        <v>634</v>
      </c>
      <c r="B540" t="s">
        <v>20</v>
      </c>
      <c r="C540" t="s">
        <v>639</v>
      </c>
      <c r="G540">
        <v>6.3715277777777772E-4</v>
      </c>
      <c r="H540" t="b">
        <v>1</v>
      </c>
      <c r="J540" t="s">
        <v>564</v>
      </c>
    </row>
    <row r="541" spans="1:10" x14ac:dyDescent="0.2">
      <c r="A541" t="s">
        <v>634</v>
      </c>
      <c r="B541" t="s">
        <v>22</v>
      </c>
      <c r="C541" t="s">
        <v>228</v>
      </c>
      <c r="G541">
        <v>7.413194444444444E-4</v>
      </c>
      <c r="H541" t="b">
        <v>1</v>
      </c>
      <c r="J541" t="s">
        <v>564</v>
      </c>
    </row>
    <row r="542" spans="1:10" x14ac:dyDescent="0.2">
      <c r="A542" t="s">
        <v>634</v>
      </c>
      <c r="B542" t="s">
        <v>24</v>
      </c>
      <c r="C542" t="s">
        <v>640</v>
      </c>
      <c r="G542">
        <v>6.0844907407407408E-4</v>
      </c>
      <c r="H542" t="b">
        <v>1</v>
      </c>
      <c r="J542" t="s">
        <v>564</v>
      </c>
    </row>
    <row r="543" spans="1:10" x14ac:dyDescent="0.2">
      <c r="A543" t="s">
        <v>634</v>
      </c>
      <c r="B543" t="s">
        <v>26</v>
      </c>
      <c r="C543" t="s">
        <v>641</v>
      </c>
      <c r="G543">
        <v>1.371643518518519E-3</v>
      </c>
      <c r="H543" t="b">
        <v>1</v>
      </c>
      <c r="J543" t="s">
        <v>564</v>
      </c>
    </row>
    <row r="544" spans="1:10" x14ac:dyDescent="0.2">
      <c r="A544" t="s">
        <v>642</v>
      </c>
      <c r="B544" t="s">
        <v>11</v>
      </c>
      <c r="C544" t="s">
        <v>643</v>
      </c>
      <c r="G544">
        <v>2.6562500000000002E-4</v>
      </c>
      <c r="H544" t="b">
        <v>1</v>
      </c>
      <c r="J544" t="s">
        <v>564</v>
      </c>
    </row>
    <row r="545" spans="1:10" x14ac:dyDescent="0.2">
      <c r="A545" t="s">
        <v>642</v>
      </c>
      <c r="B545" t="s">
        <v>14</v>
      </c>
      <c r="C545" t="s">
        <v>644</v>
      </c>
      <c r="G545">
        <v>5.6620370370370375E-4</v>
      </c>
      <c r="H545" t="b">
        <v>1</v>
      </c>
      <c r="J545" t="s">
        <v>564</v>
      </c>
    </row>
    <row r="546" spans="1:10" x14ac:dyDescent="0.2">
      <c r="A546" t="s">
        <v>642</v>
      </c>
      <c r="B546" t="s">
        <v>16</v>
      </c>
      <c r="C546" t="s">
        <v>645</v>
      </c>
      <c r="G546">
        <v>1.2064814814814809E-3</v>
      </c>
      <c r="H546" t="b">
        <v>1</v>
      </c>
      <c r="J546" t="s">
        <v>564</v>
      </c>
    </row>
    <row r="547" spans="1:10" x14ac:dyDescent="0.2">
      <c r="A547" t="s">
        <v>642</v>
      </c>
      <c r="B547" t="s">
        <v>18</v>
      </c>
      <c r="C547" t="s">
        <v>646</v>
      </c>
      <c r="G547">
        <v>3.3378472222222221E-3</v>
      </c>
      <c r="H547" t="b">
        <v>1</v>
      </c>
      <c r="J547" t="s">
        <v>564</v>
      </c>
    </row>
    <row r="548" spans="1:10" x14ac:dyDescent="0.2">
      <c r="A548" t="s">
        <v>642</v>
      </c>
      <c r="B548" t="s">
        <v>20</v>
      </c>
      <c r="C548" t="s">
        <v>647</v>
      </c>
      <c r="G548">
        <v>6.0150462962962957E-4</v>
      </c>
      <c r="H548" t="b">
        <v>1</v>
      </c>
      <c r="J548" t="s">
        <v>564</v>
      </c>
    </row>
    <row r="549" spans="1:10" x14ac:dyDescent="0.2">
      <c r="A549" t="s">
        <v>642</v>
      </c>
      <c r="B549" t="s">
        <v>22</v>
      </c>
      <c r="C549" t="s">
        <v>648</v>
      </c>
      <c r="G549">
        <v>7.1354166666666669E-4</v>
      </c>
      <c r="H549" t="b">
        <v>1</v>
      </c>
      <c r="J549" t="s">
        <v>564</v>
      </c>
    </row>
    <row r="550" spans="1:10" x14ac:dyDescent="0.2">
      <c r="A550" t="s">
        <v>642</v>
      </c>
      <c r="B550" t="s">
        <v>24</v>
      </c>
      <c r="C550" t="s">
        <v>649</v>
      </c>
      <c r="G550">
        <v>6.4143518518518521E-4</v>
      </c>
      <c r="H550" t="b">
        <v>1</v>
      </c>
      <c r="J550" t="s">
        <v>564</v>
      </c>
    </row>
    <row r="551" spans="1:10" x14ac:dyDescent="0.2">
      <c r="A551" t="s">
        <v>642</v>
      </c>
      <c r="B551" t="s">
        <v>26</v>
      </c>
      <c r="C551" t="s">
        <v>650</v>
      </c>
      <c r="G551">
        <v>1.3152777777777781E-3</v>
      </c>
      <c r="H551" t="b">
        <v>1</v>
      </c>
      <c r="J551" t="s">
        <v>564</v>
      </c>
    </row>
    <row r="552" spans="1:10" x14ac:dyDescent="0.2">
      <c r="A552" t="s">
        <v>651</v>
      </c>
      <c r="B552" t="s">
        <v>11</v>
      </c>
      <c r="C552" t="s">
        <v>652</v>
      </c>
      <c r="G552">
        <v>2.616898148148148E-4</v>
      </c>
      <c r="H552" t="b">
        <v>1</v>
      </c>
      <c r="J552" t="s">
        <v>564</v>
      </c>
    </row>
    <row r="553" spans="1:10" x14ac:dyDescent="0.2">
      <c r="A553" t="s">
        <v>651</v>
      </c>
      <c r="B553" t="s">
        <v>14</v>
      </c>
      <c r="C553" t="s">
        <v>653</v>
      </c>
      <c r="G553">
        <v>5.6828703703703707E-4</v>
      </c>
      <c r="H553" t="b">
        <v>1</v>
      </c>
      <c r="J553" t="s">
        <v>564</v>
      </c>
    </row>
    <row r="554" spans="1:10" x14ac:dyDescent="0.2">
      <c r="A554" t="s">
        <v>651</v>
      </c>
      <c r="B554" t="s">
        <v>16</v>
      </c>
      <c r="C554" t="s">
        <v>654</v>
      </c>
      <c r="G554">
        <v>1.265625E-3</v>
      </c>
      <c r="H554" t="b">
        <v>1</v>
      </c>
      <c r="J554" t="s">
        <v>564</v>
      </c>
    </row>
    <row r="555" spans="1:10" x14ac:dyDescent="0.2">
      <c r="A555" t="s">
        <v>651</v>
      </c>
      <c r="B555" t="s">
        <v>18</v>
      </c>
      <c r="C555" t="s">
        <v>655</v>
      </c>
      <c r="G555">
        <v>3.412731481481481E-3</v>
      </c>
      <c r="H555" t="b">
        <v>1</v>
      </c>
      <c r="J555" t="s">
        <v>564</v>
      </c>
    </row>
    <row r="556" spans="1:10" x14ac:dyDescent="0.2">
      <c r="A556" t="s">
        <v>651</v>
      </c>
      <c r="B556" t="s">
        <v>20</v>
      </c>
      <c r="C556" t="s">
        <v>656</v>
      </c>
      <c r="G556">
        <v>6.4768518518518517E-4</v>
      </c>
      <c r="H556" t="b">
        <v>1</v>
      </c>
      <c r="J556" t="s">
        <v>564</v>
      </c>
    </row>
    <row r="557" spans="1:10" x14ac:dyDescent="0.2">
      <c r="A557" t="s">
        <v>651</v>
      </c>
      <c r="B557" t="s">
        <v>22</v>
      </c>
      <c r="C557" t="s">
        <v>657</v>
      </c>
      <c r="G557">
        <v>7.5613425925925924E-4</v>
      </c>
      <c r="H557" t="b">
        <v>1</v>
      </c>
      <c r="J557" t="s">
        <v>564</v>
      </c>
    </row>
    <row r="558" spans="1:10" x14ac:dyDescent="0.2">
      <c r="A558" t="s">
        <v>651</v>
      </c>
      <c r="B558" t="s">
        <v>24</v>
      </c>
      <c r="C558" t="s">
        <v>658</v>
      </c>
      <c r="G558">
        <v>6.8865740740740736E-4</v>
      </c>
      <c r="H558" t="b">
        <v>1</v>
      </c>
      <c r="J558" t="s">
        <v>564</v>
      </c>
    </row>
    <row r="559" spans="1:10" x14ac:dyDescent="0.2">
      <c r="A559" t="s">
        <v>651</v>
      </c>
      <c r="B559" t="s">
        <v>26</v>
      </c>
      <c r="C559" t="s">
        <v>659</v>
      </c>
      <c r="G559">
        <v>1.419675925925926E-3</v>
      </c>
      <c r="H559" t="b">
        <v>1</v>
      </c>
      <c r="J559" t="s">
        <v>564</v>
      </c>
    </row>
    <row r="560" spans="1:10" x14ac:dyDescent="0.2">
      <c r="A560" t="s">
        <v>660</v>
      </c>
      <c r="B560" t="s">
        <v>11</v>
      </c>
      <c r="C560" t="s">
        <v>661</v>
      </c>
      <c r="G560">
        <v>2.5787037037037038E-4</v>
      </c>
      <c r="H560" t="b">
        <v>1</v>
      </c>
      <c r="J560" t="s">
        <v>564</v>
      </c>
    </row>
    <row r="561" spans="1:10" x14ac:dyDescent="0.2">
      <c r="A561" t="s">
        <v>660</v>
      </c>
      <c r="B561" t="s">
        <v>14</v>
      </c>
      <c r="C561" t="s">
        <v>583</v>
      </c>
      <c r="G561">
        <v>5.6041666666666664E-4</v>
      </c>
      <c r="H561" t="b">
        <v>1</v>
      </c>
      <c r="J561" t="s">
        <v>564</v>
      </c>
    </row>
    <row r="562" spans="1:10" x14ac:dyDescent="0.2">
      <c r="A562" t="s">
        <v>660</v>
      </c>
      <c r="B562" t="s">
        <v>16</v>
      </c>
      <c r="C562" t="s">
        <v>662</v>
      </c>
      <c r="G562">
        <v>1.2583333333333331E-3</v>
      </c>
      <c r="H562" t="b">
        <v>1</v>
      </c>
      <c r="J562" t="s">
        <v>564</v>
      </c>
    </row>
    <row r="563" spans="1:10" x14ac:dyDescent="0.2">
      <c r="A563" t="s">
        <v>660</v>
      </c>
      <c r="B563" t="s">
        <v>18</v>
      </c>
      <c r="C563" t="s">
        <v>663</v>
      </c>
      <c r="G563">
        <v>3.4071759259259259E-3</v>
      </c>
      <c r="H563" t="b">
        <v>1</v>
      </c>
      <c r="J563" t="s">
        <v>564</v>
      </c>
    </row>
    <row r="564" spans="1:10" x14ac:dyDescent="0.2">
      <c r="A564" t="s">
        <v>660</v>
      </c>
      <c r="B564" t="s">
        <v>20</v>
      </c>
      <c r="C564" t="s">
        <v>664</v>
      </c>
      <c r="G564">
        <v>6.4270833333333335E-4</v>
      </c>
      <c r="H564" t="b">
        <v>1</v>
      </c>
      <c r="J564" t="s">
        <v>564</v>
      </c>
    </row>
    <row r="565" spans="1:10" x14ac:dyDescent="0.2">
      <c r="A565" t="s">
        <v>660</v>
      </c>
      <c r="B565" t="s">
        <v>22</v>
      </c>
      <c r="C565" t="s">
        <v>665</v>
      </c>
      <c r="G565">
        <v>7.4571759259259263E-4</v>
      </c>
      <c r="H565" t="b">
        <v>1</v>
      </c>
      <c r="J565" t="s">
        <v>564</v>
      </c>
    </row>
    <row r="566" spans="1:10" x14ac:dyDescent="0.2">
      <c r="A566" t="s">
        <v>660</v>
      </c>
      <c r="B566" t="s">
        <v>24</v>
      </c>
      <c r="C566" t="s">
        <v>666</v>
      </c>
      <c r="G566">
        <v>6.0567129629629632E-4</v>
      </c>
      <c r="H566" t="b">
        <v>1</v>
      </c>
      <c r="J566" t="s">
        <v>564</v>
      </c>
    </row>
    <row r="567" spans="1:10" x14ac:dyDescent="0.2">
      <c r="A567" t="s">
        <v>660</v>
      </c>
      <c r="B567" t="s">
        <v>26</v>
      </c>
      <c r="C567" t="s">
        <v>667</v>
      </c>
      <c r="G567">
        <v>1.425462962962963E-3</v>
      </c>
      <c r="H567" t="b">
        <v>1</v>
      </c>
      <c r="J567" t="s">
        <v>564</v>
      </c>
    </row>
    <row r="568" spans="1:10" x14ac:dyDescent="0.2">
      <c r="A568" t="s">
        <v>668</v>
      </c>
      <c r="B568" t="s">
        <v>11</v>
      </c>
      <c r="C568" t="s">
        <v>669</v>
      </c>
      <c r="G568">
        <v>2.6666666666666668E-4</v>
      </c>
      <c r="H568" t="b">
        <v>1</v>
      </c>
      <c r="J568" t="s">
        <v>564</v>
      </c>
    </row>
    <row r="569" spans="1:10" x14ac:dyDescent="0.2">
      <c r="A569" t="s">
        <v>668</v>
      </c>
      <c r="B569" t="s">
        <v>14</v>
      </c>
      <c r="C569" t="s">
        <v>670</v>
      </c>
      <c r="G569">
        <v>5.7430555555555555E-4</v>
      </c>
      <c r="H569" t="b">
        <v>1</v>
      </c>
      <c r="J569" t="s">
        <v>564</v>
      </c>
    </row>
    <row r="570" spans="1:10" x14ac:dyDescent="0.2">
      <c r="A570" t="s">
        <v>668</v>
      </c>
      <c r="B570" t="s">
        <v>16</v>
      </c>
      <c r="C570" t="s">
        <v>671</v>
      </c>
      <c r="G570">
        <v>1.290509259259259E-3</v>
      </c>
      <c r="H570" t="b">
        <v>1</v>
      </c>
      <c r="J570" t="s">
        <v>564</v>
      </c>
    </row>
    <row r="571" spans="1:10" x14ac:dyDescent="0.2">
      <c r="A571" t="s">
        <v>668</v>
      </c>
      <c r="B571" t="s">
        <v>18</v>
      </c>
      <c r="C571" t="s">
        <v>672</v>
      </c>
      <c r="G571">
        <v>3.9356481481481482E-3</v>
      </c>
      <c r="H571" t="b">
        <v>1</v>
      </c>
      <c r="J571" t="s">
        <v>564</v>
      </c>
    </row>
    <row r="572" spans="1:10" x14ac:dyDescent="0.2">
      <c r="A572" t="s">
        <v>668</v>
      </c>
      <c r="B572" t="s">
        <v>20</v>
      </c>
      <c r="C572" t="s">
        <v>673</v>
      </c>
      <c r="G572">
        <v>6.2835648148148147E-4</v>
      </c>
      <c r="H572" t="b">
        <v>1</v>
      </c>
      <c r="J572" t="s">
        <v>564</v>
      </c>
    </row>
    <row r="573" spans="1:10" x14ac:dyDescent="0.2">
      <c r="A573" t="s">
        <v>668</v>
      </c>
      <c r="B573" t="s">
        <v>22</v>
      </c>
      <c r="C573" t="s">
        <v>674</v>
      </c>
      <c r="G573">
        <v>8.1064814814814823E-4</v>
      </c>
      <c r="H573" t="b">
        <v>1</v>
      </c>
      <c r="J573" t="s">
        <v>564</v>
      </c>
    </row>
    <row r="574" spans="1:10" x14ac:dyDescent="0.2">
      <c r="A574" t="s">
        <v>668</v>
      </c>
      <c r="B574" t="s">
        <v>24</v>
      </c>
      <c r="C574" t="s">
        <v>675</v>
      </c>
      <c r="G574">
        <v>6.6331018518518518E-4</v>
      </c>
      <c r="H574" t="b">
        <v>1</v>
      </c>
      <c r="J574" t="s">
        <v>564</v>
      </c>
    </row>
    <row r="575" spans="1:10" x14ac:dyDescent="0.2">
      <c r="A575" t="s">
        <v>668</v>
      </c>
      <c r="B575" t="s">
        <v>26</v>
      </c>
      <c r="C575" t="s">
        <v>676</v>
      </c>
      <c r="G575">
        <v>1.5861111111111111E-3</v>
      </c>
      <c r="H575" t="b">
        <v>1</v>
      </c>
      <c r="J575" t="s">
        <v>564</v>
      </c>
    </row>
    <row r="576" spans="1:10" x14ac:dyDescent="0.2">
      <c r="A576" t="s">
        <v>677</v>
      </c>
      <c r="B576" t="s">
        <v>11</v>
      </c>
      <c r="C576" t="s">
        <v>678</v>
      </c>
      <c r="G576">
        <v>2.7604166666666668E-4</v>
      </c>
      <c r="H576" t="b">
        <v>1</v>
      </c>
      <c r="J576" t="s">
        <v>564</v>
      </c>
    </row>
    <row r="577" spans="1:10" x14ac:dyDescent="0.2">
      <c r="A577" t="s">
        <v>677</v>
      </c>
      <c r="B577" t="s">
        <v>22</v>
      </c>
      <c r="C577" t="s">
        <v>679</v>
      </c>
      <c r="G577">
        <v>7.2812499999999993E-4</v>
      </c>
      <c r="H577" t="b">
        <v>1</v>
      </c>
      <c r="J577" t="s">
        <v>564</v>
      </c>
    </row>
    <row r="578" spans="1:10" x14ac:dyDescent="0.2">
      <c r="A578" t="s">
        <v>677</v>
      </c>
      <c r="B578" t="s">
        <v>26</v>
      </c>
      <c r="C578" t="s">
        <v>680</v>
      </c>
      <c r="G578">
        <v>1.4944444444444449E-3</v>
      </c>
      <c r="H578" t="b">
        <v>1</v>
      </c>
      <c r="J578" t="s">
        <v>564</v>
      </c>
    </row>
    <row r="579" spans="1:10" x14ac:dyDescent="0.2">
      <c r="A579" t="s">
        <v>681</v>
      </c>
      <c r="B579" t="s">
        <v>11</v>
      </c>
      <c r="C579" t="s">
        <v>682</v>
      </c>
      <c r="G579">
        <v>2.5312499999999999E-4</v>
      </c>
      <c r="H579" t="b">
        <v>1</v>
      </c>
      <c r="J579" t="s">
        <v>564</v>
      </c>
    </row>
    <row r="580" spans="1:10" x14ac:dyDescent="0.2">
      <c r="A580" t="s">
        <v>681</v>
      </c>
      <c r="B580" t="s">
        <v>14</v>
      </c>
      <c r="C580" t="s">
        <v>683</v>
      </c>
      <c r="G580">
        <v>5.8090277777777773E-4</v>
      </c>
      <c r="H580" t="b">
        <v>1</v>
      </c>
      <c r="J580" t="s">
        <v>564</v>
      </c>
    </row>
    <row r="581" spans="1:10" x14ac:dyDescent="0.2">
      <c r="A581" t="s">
        <v>681</v>
      </c>
      <c r="B581" t="s">
        <v>16</v>
      </c>
      <c r="C581" t="s">
        <v>684</v>
      </c>
      <c r="G581">
        <v>1.2606481481481479E-3</v>
      </c>
      <c r="H581" t="b">
        <v>1</v>
      </c>
      <c r="J581" t="s">
        <v>564</v>
      </c>
    </row>
    <row r="582" spans="1:10" x14ac:dyDescent="0.2">
      <c r="A582" t="s">
        <v>681</v>
      </c>
      <c r="B582" t="s">
        <v>18</v>
      </c>
      <c r="C582" t="s">
        <v>685</v>
      </c>
      <c r="G582">
        <v>3.522106481481482E-3</v>
      </c>
      <c r="H582" t="b">
        <v>1</v>
      </c>
      <c r="J582" t="s">
        <v>564</v>
      </c>
    </row>
    <row r="583" spans="1:10" x14ac:dyDescent="0.2">
      <c r="A583" t="s">
        <v>681</v>
      </c>
      <c r="B583" t="s">
        <v>20</v>
      </c>
      <c r="C583" t="s">
        <v>452</v>
      </c>
      <c r="G583">
        <v>6.5162037037037033E-4</v>
      </c>
      <c r="H583" t="b">
        <v>1</v>
      </c>
      <c r="J583" t="s">
        <v>564</v>
      </c>
    </row>
    <row r="584" spans="1:10" x14ac:dyDescent="0.2">
      <c r="A584" t="s">
        <v>681</v>
      </c>
      <c r="B584" t="s">
        <v>22</v>
      </c>
      <c r="C584" t="s">
        <v>250</v>
      </c>
      <c r="G584">
        <v>6.6087962962962964E-4</v>
      </c>
      <c r="H584" t="b">
        <v>1</v>
      </c>
      <c r="J584" t="s">
        <v>564</v>
      </c>
    </row>
    <row r="585" spans="1:10" x14ac:dyDescent="0.2">
      <c r="A585" t="s">
        <v>681</v>
      </c>
      <c r="B585" t="s">
        <v>24</v>
      </c>
      <c r="C585" t="s">
        <v>686</v>
      </c>
      <c r="G585">
        <v>5.8344907407407401E-4</v>
      </c>
      <c r="H585" t="b">
        <v>1</v>
      </c>
      <c r="J585" t="s">
        <v>564</v>
      </c>
    </row>
    <row r="586" spans="1:10" x14ac:dyDescent="0.2">
      <c r="A586" t="s">
        <v>681</v>
      </c>
      <c r="B586" t="s">
        <v>26</v>
      </c>
      <c r="C586" t="s">
        <v>687</v>
      </c>
      <c r="G586">
        <v>1.303009259259259E-3</v>
      </c>
      <c r="H586" t="b">
        <v>1</v>
      </c>
      <c r="J586" t="s">
        <v>564</v>
      </c>
    </row>
    <row r="587" spans="1:10" x14ac:dyDescent="0.2">
      <c r="A587" t="s">
        <v>688</v>
      </c>
      <c r="B587" t="s">
        <v>11</v>
      </c>
      <c r="C587" t="s">
        <v>689</v>
      </c>
      <c r="G587">
        <v>2.8912037037037041E-4</v>
      </c>
      <c r="H587" t="b">
        <v>1</v>
      </c>
      <c r="J587" t="s">
        <v>564</v>
      </c>
    </row>
    <row r="588" spans="1:10" x14ac:dyDescent="0.2">
      <c r="A588" t="s">
        <v>688</v>
      </c>
      <c r="B588" t="s">
        <v>14</v>
      </c>
      <c r="C588" t="s">
        <v>435</v>
      </c>
      <c r="G588">
        <v>6.0740740740740742E-4</v>
      </c>
      <c r="H588" t="b">
        <v>1</v>
      </c>
      <c r="J588" t="s">
        <v>564</v>
      </c>
    </row>
    <row r="589" spans="1:10" x14ac:dyDescent="0.2">
      <c r="A589" t="s">
        <v>688</v>
      </c>
      <c r="B589" t="s">
        <v>16</v>
      </c>
      <c r="C589" t="s">
        <v>690</v>
      </c>
      <c r="G589">
        <v>1.3401620370370371E-3</v>
      </c>
      <c r="H589" t="b">
        <v>1</v>
      </c>
      <c r="J589" t="s">
        <v>564</v>
      </c>
    </row>
    <row r="590" spans="1:10" x14ac:dyDescent="0.2">
      <c r="A590" t="s">
        <v>688</v>
      </c>
      <c r="B590" t="s">
        <v>18</v>
      </c>
      <c r="C590" t="s">
        <v>691</v>
      </c>
      <c r="G590">
        <v>4.4234953703703702E-3</v>
      </c>
      <c r="H590" t="b">
        <v>1</v>
      </c>
      <c r="J590" t="s">
        <v>564</v>
      </c>
    </row>
    <row r="591" spans="1:10" x14ac:dyDescent="0.2">
      <c r="A591" t="s">
        <v>688</v>
      </c>
      <c r="B591" t="s">
        <v>20</v>
      </c>
      <c r="C591" t="s">
        <v>692</v>
      </c>
      <c r="G591">
        <v>6.7141203703703699E-4</v>
      </c>
      <c r="H591" t="b">
        <v>1</v>
      </c>
      <c r="J591" t="s">
        <v>564</v>
      </c>
    </row>
    <row r="592" spans="1:10" x14ac:dyDescent="0.2">
      <c r="A592" t="s">
        <v>688</v>
      </c>
      <c r="B592" t="s">
        <v>22</v>
      </c>
      <c r="C592" t="s">
        <v>693</v>
      </c>
      <c r="G592">
        <v>9.2708333333333325E-4</v>
      </c>
      <c r="H592" t="b">
        <v>1</v>
      </c>
      <c r="J592" t="s">
        <v>564</v>
      </c>
    </row>
    <row r="593" spans="1:10" x14ac:dyDescent="0.2">
      <c r="A593" t="s">
        <v>688</v>
      </c>
      <c r="B593" t="s">
        <v>24</v>
      </c>
      <c r="C593" t="s">
        <v>694</v>
      </c>
      <c r="G593">
        <v>6.4293981481481483E-4</v>
      </c>
      <c r="H593" t="b">
        <v>1</v>
      </c>
      <c r="J593" t="s">
        <v>564</v>
      </c>
    </row>
    <row r="594" spans="1:10" x14ac:dyDescent="0.2">
      <c r="A594" t="s">
        <v>695</v>
      </c>
      <c r="B594" t="s">
        <v>11</v>
      </c>
      <c r="C594" t="s">
        <v>696</v>
      </c>
      <c r="G594">
        <v>2.8298611111111108E-4</v>
      </c>
      <c r="H594" t="b">
        <v>1</v>
      </c>
      <c r="J594" t="s">
        <v>564</v>
      </c>
    </row>
    <row r="595" spans="1:10" x14ac:dyDescent="0.2">
      <c r="A595" t="s">
        <v>695</v>
      </c>
      <c r="B595" t="s">
        <v>14</v>
      </c>
      <c r="C595" t="s">
        <v>697</v>
      </c>
      <c r="G595">
        <v>6.1284722222222231E-4</v>
      </c>
      <c r="H595" t="b">
        <v>1</v>
      </c>
      <c r="J595" t="s">
        <v>564</v>
      </c>
    </row>
    <row r="596" spans="1:10" x14ac:dyDescent="0.2">
      <c r="A596" t="s">
        <v>695</v>
      </c>
      <c r="B596" t="s">
        <v>16</v>
      </c>
      <c r="C596" t="s">
        <v>698</v>
      </c>
      <c r="G596">
        <v>1.323958333333333E-3</v>
      </c>
      <c r="H596" t="b">
        <v>1</v>
      </c>
      <c r="J596" t="s">
        <v>564</v>
      </c>
    </row>
    <row r="597" spans="1:10" x14ac:dyDescent="0.2">
      <c r="A597" t="s">
        <v>695</v>
      </c>
      <c r="B597" t="s">
        <v>18</v>
      </c>
      <c r="C597" t="s">
        <v>699</v>
      </c>
      <c r="G597">
        <v>3.682291666666667E-3</v>
      </c>
      <c r="H597" t="b">
        <v>1</v>
      </c>
      <c r="J597" t="s">
        <v>564</v>
      </c>
    </row>
    <row r="598" spans="1:10" x14ac:dyDescent="0.2">
      <c r="A598" t="s">
        <v>695</v>
      </c>
      <c r="B598" t="s">
        <v>20</v>
      </c>
      <c r="C598" t="s">
        <v>700</v>
      </c>
      <c r="G598">
        <v>6.8171296296296296E-4</v>
      </c>
      <c r="H598" t="b">
        <v>1</v>
      </c>
      <c r="J598" t="s">
        <v>564</v>
      </c>
    </row>
    <row r="599" spans="1:10" x14ac:dyDescent="0.2">
      <c r="A599" t="s">
        <v>695</v>
      </c>
      <c r="B599" t="s">
        <v>22</v>
      </c>
      <c r="C599" t="s">
        <v>701</v>
      </c>
      <c r="G599">
        <v>7.5358796296296296E-4</v>
      </c>
      <c r="H599" t="b">
        <v>1</v>
      </c>
      <c r="J599" t="s">
        <v>564</v>
      </c>
    </row>
    <row r="600" spans="1:10" x14ac:dyDescent="0.2">
      <c r="A600" t="s">
        <v>695</v>
      </c>
      <c r="B600" t="s">
        <v>24</v>
      </c>
      <c r="C600" t="s">
        <v>702</v>
      </c>
      <c r="G600">
        <v>6.87037037037037E-4</v>
      </c>
      <c r="H600" t="b">
        <v>1</v>
      </c>
      <c r="J600" t="s">
        <v>564</v>
      </c>
    </row>
    <row r="601" spans="1:10" x14ac:dyDescent="0.2">
      <c r="A601" t="s">
        <v>695</v>
      </c>
      <c r="B601" t="s">
        <v>26</v>
      </c>
      <c r="C601" t="s">
        <v>703</v>
      </c>
      <c r="G601">
        <v>1.4770833333333331E-3</v>
      </c>
      <c r="H601" t="b">
        <v>1</v>
      </c>
      <c r="J601" t="s">
        <v>564</v>
      </c>
    </row>
    <row r="602" spans="1:10" x14ac:dyDescent="0.2">
      <c r="A602" t="s">
        <v>704</v>
      </c>
      <c r="B602" t="s">
        <v>11</v>
      </c>
      <c r="C602" t="s">
        <v>705</v>
      </c>
      <c r="G602">
        <v>2.9594907407407413E-4</v>
      </c>
      <c r="H602" t="b">
        <v>1</v>
      </c>
      <c r="J602" t="s">
        <v>564</v>
      </c>
    </row>
    <row r="603" spans="1:10" x14ac:dyDescent="0.2">
      <c r="A603" t="s">
        <v>704</v>
      </c>
      <c r="B603" t="s">
        <v>14</v>
      </c>
      <c r="C603" t="s">
        <v>706</v>
      </c>
      <c r="G603">
        <v>6.2256944444444447E-4</v>
      </c>
      <c r="H603" t="b">
        <v>1</v>
      </c>
      <c r="J603" t="s">
        <v>564</v>
      </c>
    </row>
    <row r="604" spans="1:10" x14ac:dyDescent="0.2">
      <c r="A604" t="s">
        <v>704</v>
      </c>
      <c r="B604" t="s">
        <v>16</v>
      </c>
      <c r="C604" t="s">
        <v>707</v>
      </c>
      <c r="G604">
        <v>1.3143518518518519E-3</v>
      </c>
      <c r="H604" t="b">
        <v>1</v>
      </c>
      <c r="J604" t="s">
        <v>564</v>
      </c>
    </row>
    <row r="605" spans="1:10" x14ac:dyDescent="0.2">
      <c r="A605" t="s">
        <v>704</v>
      </c>
      <c r="B605" t="s">
        <v>18</v>
      </c>
      <c r="C605" t="s">
        <v>708</v>
      </c>
      <c r="G605">
        <v>3.5530092592592601E-3</v>
      </c>
      <c r="H605" t="b">
        <v>1</v>
      </c>
      <c r="J605" t="s">
        <v>564</v>
      </c>
    </row>
    <row r="606" spans="1:10" x14ac:dyDescent="0.2">
      <c r="A606" t="s">
        <v>704</v>
      </c>
      <c r="B606" t="s">
        <v>20</v>
      </c>
      <c r="C606" t="s">
        <v>709</v>
      </c>
      <c r="G606">
        <v>7.1203703703703707E-4</v>
      </c>
      <c r="H606" t="b">
        <v>1</v>
      </c>
      <c r="J606" t="s">
        <v>564</v>
      </c>
    </row>
    <row r="607" spans="1:10" x14ac:dyDescent="0.2">
      <c r="A607" t="s">
        <v>704</v>
      </c>
      <c r="B607" t="s">
        <v>22</v>
      </c>
      <c r="C607" t="s">
        <v>710</v>
      </c>
      <c r="G607">
        <v>8.3391203703703698E-4</v>
      </c>
      <c r="H607" t="b">
        <v>1</v>
      </c>
      <c r="J607" t="s">
        <v>564</v>
      </c>
    </row>
    <row r="608" spans="1:10" x14ac:dyDescent="0.2">
      <c r="A608" t="s">
        <v>704</v>
      </c>
      <c r="B608" t="s">
        <v>24</v>
      </c>
      <c r="C608" t="s">
        <v>711</v>
      </c>
      <c r="G608">
        <v>6.8634259259259256E-4</v>
      </c>
      <c r="H608" t="b">
        <v>1</v>
      </c>
      <c r="J608" t="s">
        <v>564</v>
      </c>
    </row>
    <row r="609" spans="1:10" x14ac:dyDescent="0.2">
      <c r="A609" t="s">
        <v>704</v>
      </c>
      <c r="B609" t="s">
        <v>26</v>
      </c>
      <c r="C609" t="s">
        <v>712</v>
      </c>
      <c r="G609">
        <v>1.4628472222222219E-3</v>
      </c>
      <c r="H609" t="b">
        <v>1</v>
      </c>
      <c r="J609" t="s">
        <v>564</v>
      </c>
    </row>
    <row r="610" spans="1:10" x14ac:dyDescent="0.2">
      <c r="A610" t="s">
        <v>713</v>
      </c>
      <c r="B610" t="s">
        <v>11</v>
      </c>
      <c r="C610" t="s">
        <v>249</v>
      </c>
      <c r="G610">
        <v>2.9999999999999997E-4</v>
      </c>
      <c r="H610" t="b">
        <v>1</v>
      </c>
      <c r="J610" t="s">
        <v>564</v>
      </c>
    </row>
    <row r="611" spans="1:10" x14ac:dyDescent="0.2">
      <c r="A611" t="s">
        <v>713</v>
      </c>
      <c r="B611" t="s">
        <v>14</v>
      </c>
      <c r="C611" t="s">
        <v>714</v>
      </c>
      <c r="G611">
        <v>6.2858796296296295E-4</v>
      </c>
      <c r="H611" t="b">
        <v>1</v>
      </c>
      <c r="J611" t="s">
        <v>564</v>
      </c>
    </row>
    <row r="612" spans="1:10" x14ac:dyDescent="0.2">
      <c r="A612" t="s">
        <v>713</v>
      </c>
      <c r="B612" t="s">
        <v>16</v>
      </c>
      <c r="C612" t="s">
        <v>715</v>
      </c>
      <c r="G612">
        <v>1.3615740740740741E-3</v>
      </c>
      <c r="H612" t="b">
        <v>1</v>
      </c>
      <c r="J612" t="s">
        <v>564</v>
      </c>
    </row>
    <row r="613" spans="1:10" x14ac:dyDescent="0.2">
      <c r="A613" t="s">
        <v>713</v>
      </c>
      <c r="B613" t="s">
        <v>18</v>
      </c>
      <c r="C613" t="s">
        <v>716</v>
      </c>
      <c r="G613">
        <v>3.6344907407407411E-3</v>
      </c>
      <c r="H613" t="b">
        <v>1</v>
      </c>
      <c r="J613" t="s">
        <v>564</v>
      </c>
    </row>
    <row r="614" spans="1:10" x14ac:dyDescent="0.2">
      <c r="A614" t="s">
        <v>713</v>
      </c>
      <c r="B614" t="s">
        <v>20</v>
      </c>
      <c r="C614" t="s">
        <v>717</v>
      </c>
      <c r="G614">
        <v>6.8321759259259258E-4</v>
      </c>
      <c r="H614" t="b">
        <v>1</v>
      </c>
      <c r="J614" t="s">
        <v>564</v>
      </c>
    </row>
    <row r="615" spans="1:10" x14ac:dyDescent="0.2">
      <c r="A615" t="s">
        <v>713</v>
      </c>
      <c r="B615" t="s">
        <v>22</v>
      </c>
      <c r="C615" t="s">
        <v>718</v>
      </c>
      <c r="G615">
        <v>8.4629629629629638E-4</v>
      </c>
      <c r="H615" t="b">
        <v>1</v>
      </c>
      <c r="J615" t="s">
        <v>564</v>
      </c>
    </row>
    <row r="616" spans="1:10" x14ac:dyDescent="0.2">
      <c r="A616" t="s">
        <v>713</v>
      </c>
      <c r="B616" t="s">
        <v>24</v>
      </c>
      <c r="C616" t="s">
        <v>719</v>
      </c>
      <c r="G616">
        <v>7.5231481481481482E-4</v>
      </c>
      <c r="H616" t="b">
        <v>1</v>
      </c>
      <c r="J616" t="s">
        <v>564</v>
      </c>
    </row>
    <row r="617" spans="1:10" x14ac:dyDescent="0.2">
      <c r="A617" t="s">
        <v>713</v>
      </c>
      <c r="B617" t="s">
        <v>26</v>
      </c>
      <c r="C617" t="s">
        <v>720</v>
      </c>
      <c r="G617">
        <v>1.493634259259259E-3</v>
      </c>
      <c r="H617" t="b">
        <v>1</v>
      </c>
      <c r="J617" t="s">
        <v>564</v>
      </c>
    </row>
    <row r="618" spans="1:10" x14ac:dyDescent="0.2">
      <c r="A618" t="s">
        <v>721</v>
      </c>
      <c r="B618" t="s">
        <v>11</v>
      </c>
      <c r="C618" t="s">
        <v>417</v>
      </c>
      <c r="G618">
        <v>2.8657407407407407E-4</v>
      </c>
      <c r="H618" t="b">
        <v>1</v>
      </c>
      <c r="J618" t="s">
        <v>564</v>
      </c>
    </row>
    <row r="619" spans="1:10" x14ac:dyDescent="0.2">
      <c r="A619" t="s">
        <v>721</v>
      </c>
      <c r="B619" t="s">
        <v>14</v>
      </c>
      <c r="C619" t="s">
        <v>722</v>
      </c>
      <c r="G619">
        <v>6.2604166666666667E-4</v>
      </c>
      <c r="H619" t="b">
        <v>1</v>
      </c>
      <c r="J619" t="s">
        <v>564</v>
      </c>
    </row>
    <row r="620" spans="1:10" x14ac:dyDescent="0.2">
      <c r="A620" t="s">
        <v>721</v>
      </c>
      <c r="B620" t="s">
        <v>16</v>
      </c>
      <c r="C620" t="s">
        <v>723</v>
      </c>
      <c r="G620">
        <v>1.356944444444444E-3</v>
      </c>
      <c r="H620" t="b">
        <v>1</v>
      </c>
      <c r="J620" t="s">
        <v>564</v>
      </c>
    </row>
    <row r="621" spans="1:10" x14ac:dyDescent="0.2">
      <c r="A621" t="s">
        <v>721</v>
      </c>
      <c r="B621" t="s">
        <v>18</v>
      </c>
      <c r="C621" t="s">
        <v>724</v>
      </c>
      <c r="G621">
        <v>3.65E-3</v>
      </c>
      <c r="H621" t="b">
        <v>1</v>
      </c>
      <c r="J621" t="s">
        <v>564</v>
      </c>
    </row>
    <row r="622" spans="1:10" x14ac:dyDescent="0.2">
      <c r="A622" t="s">
        <v>721</v>
      </c>
      <c r="B622" t="s">
        <v>20</v>
      </c>
      <c r="C622" t="s">
        <v>725</v>
      </c>
      <c r="G622">
        <v>7.606481481481481E-4</v>
      </c>
      <c r="H622" t="b">
        <v>1</v>
      </c>
      <c r="J622" t="s">
        <v>564</v>
      </c>
    </row>
    <row r="623" spans="1:10" x14ac:dyDescent="0.2">
      <c r="A623" t="s">
        <v>721</v>
      </c>
      <c r="B623" t="s">
        <v>22</v>
      </c>
      <c r="C623" t="s">
        <v>726</v>
      </c>
      <c r="G623">
        <v>7.8159722222222226E-4</v>
      </c>
      <c r="H623" t="b">
        <v>1</v>
      </c>
      <c r="J623" t="s">
        <v>564</v>
      </c>
    </row>
    <row r="624" spans="1:10" x14ac:dyDescent="0.2">
      <c r="A624" t="s">
        <v>721</v>
      </c>
      <c r="B624" t="s">
        <v>24</v>
      </c>
      <c r="C624" t="s">
        <v>727</v>
      </c>
      <c r="G624">
        <v>6.9421296296296288E-4</v>
      </c>
      <c r="H624" t="b">
        <v>1</v>
      </c>
      <c r="J624" t="s">
        <v>564</v>
      </c>
    </row>
    <row r="625" spans="1:10" x14ac:dyDescent="0.2">
      <c r="A625" t="s">
        <v>721</v>
      </c>
      <c r="B625" t="s">
        <v>26</v>
      </c>
      <c r="C625" t="s">
        <v>728</v>
      </c>
      <c r="G625">
        <v>1.5487268518518519E-3</v>
      </c>
      <c r="H625" t="b">
        <v>1</v>
      </c>
      <c r="J625" t="s">
        <v>564</v>
      </c>
    </row>
    <row r="626" spans="1:10" x14ac:dyDescent="0.2">
      <c r="A626" t="s">
        <v>729</v>
      </c>
      <c r="B626" t="s">
        <v>11</v>
      </c>
      <c r="C626" t="s">
        <v>730</v>
      </c>
      <c r="G626">
        <v>2.9131944444444452E-4</v>
      </c>
      <c r="H626" t="b">
        <v>1</v>
      </c>
      <c r="J626" t="s">
        <v>564</v>
      </c>
    </row>
    <row r="627" spans="1:10" x14ac:dyDescent="0.2">
      <c r="A627" t="s">
        <v>729</v>
      </c>
      <c r="B627" t="s">
        <v>14</v>
      </c>
      <c r="C627" t="s">
        <v>731</v>
      </c>
      <c r="G627">
        <v>6.3564814814814821E-4</v>
      </c>
      <c r="H627" t="b">
        <v>1</v>
      </c>
      <c r="J627" t="s">
        <v>564</v>
      </c>
    </row>
    <row r="628" spans="1:10" x14ac:dyDescent="0.2">
      <c r="A628" t="s">
        <v>729</v>
      </c>
      <c r="B628" t="s">
        <v>16</v>
      </c>
      <c r="C628" t="s">
        <v>732</v>
      </c>
      <c r="G628">
        <v>1.4550925925925929E-3</v>
      </c>
      <c r="H628" t="b">
        <v>1</v>
      </c>
      <c r="J628" t="s">
        <v>564</v>
      </c>
    </row>
    <row r="629" spans="1:10" x14ac:dyDescent="0.2">
      <c r="A629" t="s">
        <v>729</v>
      </c>
      <c r="B629" t="s">
        <v>18</v>
      </c>
      <c r="C629" t="s">
        <v>733</v>
      </c>
      <c r="G629">
        <v>4.4888888888888886E-3</v>
      </c>
      <c r="H629" t="b">
        <v>1</v>
      </c>
      <c r="J629" t="s">
        <v>564</v>
      </c>
    </row>
    <row r="630" spans="1:10" x14ac:dyDescent="0.2">
      <c r="A630" t="s">
        <v>729</v>
      </c>
      <c r="B630" t="s">
        <v>20</v>
      </c>
      <c r="C630" t="s">
        <v>734</v>
      </c>
      <c r="G630">
        <v>7.2951388888888892E-4</v>
      </c>
      <c r="H630" t="b">
        <v>1</v>
      </c>
      <c r="J630" t="s">
        <v>564</v>
      </c>
    </row>
    <row r="631" spans="1:10" x14ac:dyDescent="0.2">
      <c r="A631" t="s">
        <v>729</v>
      </c>
      <c r="B631" t="s">
        <v>22</v>
      </c>
      <c r="C631" t="s">
        <v>735</v>
      </c>
      <c r="G631">
        <v>7.7129629629629629E-4</v>
      </c>
      <c r="H631" t="b">
        <v>1</v>
      </c>
      <c r="J631" t="s">
        <v>564</v>
      </c>
    </row>
    <row r="632" spans="1:10" x14ac:dyDescent="0.2">
      <c r="A632" t="s">
        <v>729</v>
      </c>
      <c r="B632" t="s">
        <v>26</v>
      </c>
      <c r="C632" t="s">
        <v>736</v>
      </c>
      <c r="G632">
        <v>1.651736111111111E-3</v>
      </c>
      <c r="H632" t="b">
        <v>1</v>
      </c>
      <c r="J632" t="s">
        <v>564</v>
      </c>
    </row>
    <row r="633" spans="1:10" x14ac:dyDescent="0.2">
      <c r="A633" t="s">
        <v>737</v>
      </c>
      <c r="B633" t="s">
        <v>11</v>
      </c>
      <c r="C633" t="s">
        <v>738</v>
      </c>
      <c r="G633">
        <v>2.9918981481481479E-4</v>
      </c>
      <c r="H633" t="b">
        <v>1</v>
      </c>
      <c r="J633" t="s">
        <v>564</v>
      </c>
    </row>
    <row r="634" spans="1:10" x14ac:dyDescent="0.2">
      <c r="A634" t="s">
        <v>737</v>
      </c>
      <c r="B634" t="s">
        <v>14</v>
      </c>
      <c r="C634" t="s">
        <v>739</v>
      </c>
      <c r="G634">
        <v>6.4166666666666669E-4</v>
      </c>
      <c r="H634" t="b">
        <v>1</v>
      </c>
      <c r="J634" t="s">
        <v>564</v>
      </c>
    </row>
    <row r="635" spans="1:10" x14ac:dyDescent="0.2">
      <c r="A635" t="s">
        <v>737</v>
      </c>
      <c r="B635" t="s">
        <v>16</v>
      </c>
      <c r="C635" t="s">
        <v>740</v>
      </c>
      <c r="G635">
        <v>1.419444444444445E-3</v>
      </c>
      <c r="H635" t="b">
        <v>1</v>
      </c>
      <c r="J635" t="s">
        <v>564</v>
      </c>
    </row>
    <row r="636" spans="1:10" x14ac:dyDescent="0.2">
      <c r="A636" t="s">
        <v>737</v>
      </c>
      <c r="B636" t="s">
        <v>20</v>
      </c>
      <c r="C636" t="s">
        <v>741</v>
      </c>
      <c r="G636">
        <v>7.6828703703703694E-4</v>
      </c>
      <c r="H636" t="b">
        <v>1</v>
      </c>
      <c r="J636" t="s">
        <v>564</v>
      </c>
    </row>
    <row r="637" spans="1:10" x14ac:dyDescent="0.2">
      <c r="A637" t="s">
        <v>737</v>
      </c>
      <c r="B637" t="s">
        <v>22</v>
      </c>
      <c r="C637" t="s">
        <v>742</v>
      </c>
      <c r="G637">
        <v>8.8773148148148153E-4</v>
      </c>
      <c r="H637" t="b">
        <v>1</v>
      </c>
      <c r="J637" t="s">
        <v>564</v>
      </c>
    </row>
    <row r="638" spans="1:10" x14ac:dyDescent="0.2">
      <c r="A638" t="s">
        <v>737</v>
      </c>
      <c r="B638" t="s">
        <v>24</v>
      </c>
      <c r="C638" t="s">
        <v>743</v>
      </c>
      <c r="G638">
        <v>7.1886574074074073E-4</v>
      </c>
      <c r="H638" t="b">
        <v>1</v>
      </c>
      <c r="J638" t="s">
        <v>564</v>
      </c>
    </row>
    <row r="639" spans="1:10" x14ac:dyDescent="0.2">
      <c r="A639" t="s">
        <v>737</v>
      </c>
      <c r="B639" t="s">
        <v>26</v>
      </c>
      <c r="C639" t="s">
        <v>744</v>
      </c>
      <c r="G639">
        <v>1.6126157407407411E-3</v>
      </c>
      <c r="H639" t="b">
        <v>1</v>
      </c>
      <c r="J639" t="s">
        <v>564</v>
      </c>
    </row>
    <row r="640" spans="1:10" x14ac:dyDescent="0.2">
      <c r="A640" t="s">
        <v>745</v>
      </c>
      <c r="B640" t="s">
        <v>11</v>
      </c>
      <c r="C640" t="s">
        <v>746</v>
      </c>
      <c r="G640">
        <v>2.903935185185185E-4</v>
      </c>
      <c r="H640" t="b">
        <v>1</v>
      </c>
      <c r="J640" t="s">
        <v>564</v>
      </c>
    </row>
    <row r="641" spans="1:10" x14ac:dyDescent="0.2">
      <c r="A641" t="s">
        <v>745</v>
      </c>
      <c r="B641" t="s">
        <v>14</v>
      </c>
      <c r="C641" t="s">
        <v>747</v>
      </c>
      <c r="G641">
        <v>6.4247685185185187E-4</v>
      </c>
      <c r="H641" t="b">
        <v>1</v>
      </c>
      <c r="J641" t="s">
        <v>564</v>
      </c>
    </row>
    <row r="642" spans="1:10" x14ac:dyDescent="0.2">
      <c r="A642" t="s">
        <v>745</v>
      </c>
      <c r="B642" t="s">
        <v>16</v>
      </c>
      <c r="C642" t="s">
        <v>748</v>
      </c>
      <c r="G642">
        <v>1.5567129629629631E-3</v>
      </c>
      <c r="H642" t="b">
        <v>1</v>
      </c>
      <c r="J642" t="s">
        <v>564</v>
      </c>
    </row>
    <row r="643" spans="1:10" x14ac:dyDescent="0.2">
      <c r="A643" t="s">
        <v>745</v>
      </c>
      <c r="B643" t="s">
        <v>18</v>
      </c>
      <c r="C643" t="s">
        <v>749</v>
      </c>
      <c r="G643">
        <v>4.3506944444444444E-3</v>
      </c>
      <c r="H643" t="b">
        <v>1</v>
      </c>
      <c r="J643" t="s">
        <v>564</v>
      </c>
    </row>
    <row r="644" spans="1:10" x14ac:dyDescent="0.2">
      <c r="A644" t="s">
        <v>745</v>
      </c>
      <c r="B644" t="s">
        <v>20</v>
      </c>
      <c r="C644" t="s">
        <v>750</v>
      </c>
      <c r="G644">
        <v>7.8587962962962964E-4</v>
      </c>
      <c r="H644" t="b">
        <v>1</v>
      </c>
      <c r="J644" t="s">
        <v>564</v>
      </c>
    </row>
    <row r="645" spans="1:10" x14ac:dyDescent="0.2">
      <c r="A645" t="s">
        <v>745</v>
      </c>
      <c r="B645" t="s">
        <v>22</v>
      </c>
      <c r="C645" t="s">
        <v>751</v>
      </c>
      <c r="G645">
        <v>9.4120370370370365E-4</v>
      </c>
      <c r="H645" t="b">
        <v>1</v>
      </c>
      <c r="J645" t="s">
        <v>564</v>
      </c>
    </row>
    <row r="646" spans="1:10" x14ac:dyDescent="0.2">
      <c r="A646" t="s">
        <v>745</v>
      </c>
      <c r="B646" t="s">
        <v>24</v>
      </c>
      <c r="C646" t="s">
        <v>752</v>
      </c>
      <c r="G646">
        <v>7.6365740740740745E-4</v>
      </c>
      <c r="H646" t="b">
        <v>1</v>
      </c>
      <c r="J646" t="s">
        <v>564</v>
      </c>
    </row>
    <row r="647" spans="1:10" x14ac:dyDescent="0.2">
      <c r="A647" t="s">
        <v>745</v>
      </c>
      <c r="B647" t="s">
        <v>26</v>
      </c>
      <c r="C647" t="s">
        <v>753</v>
      </c>
      <c r="G647">
        <v>1.7332175925925931E-3</v>
      </c>
      <c r="H647" t="b">
        <v>1</v>
      </c>
      <c r="J647" t="s">
        <v>564</v>
      </c>
    </row>
    <row r="648" spans="1:10" x14ac:dyDescent="0.2">
      <c r="A648" t="s">
        <v>754</v>
      </c>
      <c r="B648" t="s">
        <v>11</v>
      </c>
      <c r="C648" t="s">
        <v>755</v>
      </c>
      <c r="G648">
        <v>2.7141203703703702E-4</v>
      </c>
      <c r="H648" t="b">
        <v>1</v>
      </c>
      <c r="J648" t="s">
        <v>564</v>
      </c>
    </row>
    <row r="649" spans="1:10" x14ac:dyDescent="0.2">
      <c r="A649" t="s">
        <v>754</v>
      </c>
      <c r="B649" t="s">
        <v>14</v>
      </c>
      <c r="C649" t="s">
        <v>756</v>
      </c>
      <c r="G649">
        <v>5.9525462962962961E-4</v>
      </c>
      <c r="H649" t="b">
        <v>1</v>
      </c>
      <c r="J649" t="s">
        <v>564</v>
      </c>
    </row>
    <row r="650" spans="1:10" x14ac:dyDescent="0.2">
      <c r="A650" t="s">
        <v>754</v>
      </c>
      <c r="B650" t="s">
        <v>16</v>
      </c>
      <c r="C650" t="s">
        <v>757</v>
      </c>
      <c r="G650">
        <v>1.318518518518519E-3</v>
      </c>
      <c r="H650" t="b">
        <v>1</v>
      </c>
      <c r="J650" t="s">
        <v>564</v>
      </c>
    </row>
    <row r="651" spans="1:10" x14ac:dyDescent="0.2">
      <c r="A651" t="s">
        <v>754</v>
      </c>
      <c r="B651" t="s">
        <v>18</v>
      </c>
      <c r="C651" t="s">
        <v>758</v>
      </c>
      <c r="G651">
        <v>3.9377314814814822E-3</v>
      </c>
      <c r="H651" t="b">
        <v>1</v>
      </c>
      <c r="J651" t="s">
        <v>564</v>
      </c>
    </row>
    <row r="652" spans="1:10" x14ac:dyDescent="0.2">
      <c r="A652" t="s">
        <v>754</v>
      </c>
      <c r="B652" t="s">
        <v>20</v>
      </c>
      <c r="C652" t="s">
        <v>759</v>
      </c>
      <c r="G652">
        <v>6.5879629629629632E-4</v>
      </c>
      <c r="H652" t="b">
        <v>1</v>
      </c>
      <c r="J652" t="s">
        <v>564</v>
      </c>
    </row>
    <row r="653" spans="1:10" x14ac:dyDescent="0.2">
      <c r="A653" t="s">
        <v>754</v>
      </c>
      <c r="B653" t="s">
        <v>22</v>
      </c>
      <c r="C653" t="s">
        <v>760</v>
      </c>
      <c r="G653">
        <v>8.6319444444444443E-4</v>
      </c>
      <c r="H653" t="b">
        <v>1</v>
      </c>
      <c r="J653" t="s">
        <v>564</v>
      </c>
    </row>
    <row r="654" spans="1:10" x14ac:dyDescent="0.2">
      <c r="A654" t="s">
        <v>754</v>
      </c>
      <c r="B654" t="s">
        <v>24</v>
      </c>
      <c r="C654" t="s">
        <v>761</v>
      </c>
      <c r="G654">
        <v>6.4062500000000003E-4</v>
      </c>
      <c r="H654" t="b">
        <v>1</v>
      </c>
      <c r="J654" t="s">
        <v>564</v>
      </c>
    </row>
    <row r="655" spans="1:10" x14ac:dyDescent="0.2">
      <c r="A655" t="s">
        <v>754</v>
      </c>
      <c r="B655" t="s">
        <v>26</v>
      </c>
      <c r="C655" t="s">
        <v>762</v>
      </c>
      <c r="G655">
        <v>1.4608796296296299E-3</v>
      </c>
      <c r="H655" t="b">
        <v>1</v>
      </c>
      <c r="J655" t="s">
        <v>564</v>
      </c>
    </row>
    <row r="656" spans="1:10" x14ac:dyDescent="0.2">
      <c r="A656" t="s">
        <v>763</v>
      </c>
      <c r="B656" t="s">
        <v>11</v>
      </c>
      <c r="C656" t="s">
        <v>764</v>
      </c>
      <c r="G656">
        <v>3.0543981481481481E-4</v>
      </c>
      <c r="H656" t="b">
        <v>1</v>
      </c>
      <c r="J656" t="s">
        <v>564</v>
      </c>
    </row>
    <row r="657" spans="1:10" x14ac:dyDescent="0.2">
      <c r="A657" t="s">
        <v>763</v>
      </c>
      <c r="B657" t="s">
        <v>14</v>
      </c>
      <c r="C657" t="s">
        <v>765</v>
      </c>
      <c r="G657">
        <v>6.7418981481481486E-4</v>
      </c>
      <c r="H657" t="b">
        <v>1</v>
      </c>
      <c r="J657" t="s">
        <v>564</v>
      </c>
    </row>
    <row r="658" spans="1:10" x14ac:dyDescent="0.2">
      <c r="A658" t="s">
        <v>763</v>
      </c>
      <c r="B658" t="s">
        <v>16</v>
      </c>
      <c r="C658" t="s">
        <v>766</v>
      </c>
      <c r="G658">
        <v>1.5318287037037041E-3</v>
      </c>
      <c r="H658" t="b">
        <v>1</v>
      </c>
      <c r="J658" t="s">
        <v>564</v>
      </c>
    </row>
    <row r="659" spans="1:10" x14ac:dyDescent="0.2">
      <c r="A659" t="s">
        <v>763</v>
      </c>
      <c r="B659" t="s">
        <v>20</v>
      </c>
      <c r="C659" t="s">
        <v>767</v>
      </c>
      <c r="G659">
        <v>8.3622685185185189E-4</v>
      </c>
      <c r="H659" t="b">
        <v>1</v>
      </c>
      <c r="J659" t="s">
        <v>564</v>
      </c>
    </row>
    <row r="660" spans="1:10" x14ac:dyDescent="0.2">
      <c r="A660" t="s">
        <v>763</v>
      </c>
      <c r="B660" t="s">
        <v>22</v>
      </c>
      <c r="C660" t="s">
        <v>768</v>
      </c>
      <c r="G660">
        <v>8.8368055555555552E-4</v>
      </c>
      <c r="H660" t="b">
        <v>1</v>
      </c>
      <c r="J660" t="s">
        <v>564</v>
      </c>
    </row>
    <row r="661" spans="1:10" x14ac:dyDescent="0.2">
      <c r="A661" t="s">
        <v>763</v>
      </c>
      <c r="B661" t="s">
        <v>24</v>
      </c>
      <c r="C661" t="s">
        <v>769</v>
      </c>
      <c r="G661">
        <v>9.7673611111111116E-4</v>
      </c>
      <c r="H661" t="b">
        <v>1</v>
      </c>
      <c r="J661" t="s">
        <v>564</v>
      </c>
    </row>
    <row r="662" spans="1:10" x14ac:dyDescent="0.2">
      <c r="A662" t="s">
        <v>763</v>
      </c>
      <c r="B662" t="s">
        <v>26</v>
      </c>
      <c r="C662" t="s">
        <v>770</v>
      </c>
      <c r="G662">
        <v>1.732523148148148E-3</v>
      </c>
      <c r="H662" t="b">
        <v>1</v>
      </c>
      <c r="J662" t="s">
        <v>564</v>
      </c>
    </row>
    <row r="663" spans="1:10" x14ac:dyDescent="0.2">
      <c r="A663" t="s">
        <v>771</v>
      </c>
      <c r="B663" t="s">
        <v>11</v>
      </c>
      <c r="C663" t="s">
        <v>285</v>
      </c>
      <c r="G663">
        <v>3.1296296296296302E-4</v>
      </c>
      <c r="H663" t="b">
        <v>1</v>
      </c>
      <c r="J663" t="s">
        <v>564</v>
      </c>
    </row>
    <row r="664" spans="1:10" x14ac:dyDescent="0.2">
      <c r="A664" t="s">
        <v>771</v>
      </c>
      <c r="B664" t="s">
        <v>14</v>
      </c>
      <c r="C664" t="s">
        <v>772</v>
      </c>
      <c r="G664">
        <v>7.0798611111111116E-4</v>
      </c>
      <c r="H664" t="b">
        <v>1</v>
      </c>
      <c r="J664" t="s">
        <v>564</v>
      </c>
    </row>
    <row r="665" spans="1:10" x14ac:dyDescent="0.2">
      <c r="A665" t="s">
        <v>771</v>
      </c>
      <c r="B665" t="s">
        <v>16</v>
      </c>
      <c r="C665" t="s">
        <v>773</v>
      </c>
      <c r="G665">
        <v>1.662731481481481E-3</v>
      </c>
      <c r="H665" t="b">
        <v>1</v>
      </c>
      <c r="J665" t="s">
        <v>564</v>
      </c>
    </row>
    <row r="666" spans="1:10" x14ac:dyDescent="0.2">
      <c r="A666" t="s">
        <v>771</v>
      </c>
      <c r="B666" t="s">
        <v>18</v>
      </c>
      <c r="C666" t="s">
        <v>774</v>
      </c>
      <c r="G666">
        <v>4.626736111111111E-3</v>
      </c>
      <c r="H666" t="b">
        <v>1</v>
      </c>
      <c r="J666" t="s">
        <v>564</v>
      </c>
    </row>
    <row r="667" spans="1:10" x14ac:dyDescent="0.2">
      <c r="A667" t="s">
        <v>771</v>
      </c>
      <c r="B667" t="s">
        <v>20</v>
      </c>
      <c r="C667" t="s">
        <v>775</v>
      </c>
      <c r="G667">
        <v>8.6134259259259259E-4</v>
      </c>
      <c r="H667" t="b">
        <v>1</v>
      </c>
      <c r="J667" t="s">
        <v>564</v>
      </c>
    </row>
    <row r="668" spans="1:10" x14ac:dyDescent="0.2">
      <c r="A668" t="s">
        <v>771</v>
      </c>
      <c r="B668" t="s">
        <v>22</v>
      </c>
      <c r="C668" t="s">
        <v>776</v>
      </c>
      <c r="G668">
        <v>9.8009259259259273E-4</v>
      </c>
      <c r="H668" t="b">
        <v>1</v>
      </c>
      <c r="J668" t="s">
        <v>564</v>
      </c>
    </row>
    <row r="669" spans="1:10" x14ac:dyDescent="0.2">
      <c r="A669" t="s">
        <v>771</v>
      </c>
      <c r="B669" t="s">
        <v>24</v>
      </c>
      <c r="C669" t="s">
        <v>777</v>
      </c>
      <c r="G669">
        <v>9.8136574074074077E-4</v>
      </c>
      <c r="H669" t="b">
        <v>1</v>
      </c>
      <c r="J669" t="s">
        <v>564</v>
      </c>
    </row>
    <row r="670" spans="1:10" x14ac:dyDescent="0.2">
      <c r="A670" t="s">
        <v>778</v>
      </c>
      <c r="B670" t="s">
        <v>11</v>
      </c>
      <c r="C670" t="s">
        <v>779</v>
      </c>
      <c r="G670">
        <v>2.7349537037037029E-4</v>
      </c>
      <c r="H670" t="b">
        <v>0</v>
      </c>
      <c r="J670" t="s">
        <v>564</v>
      </c>
    </row>
    <row r="671" spans="1:10" x14ac:dyDescent="0.2">
      <c r="A671" t="s">
        <v>778</v>
      </c>
      <c r="B671" t="s">
        <v>14</v>
      </c>
      <c r="C671" t="s">
        <v>780</v>
      </c>
      <c r="G671">
        <v>5.8854166666666668E-4</v>
      </c>
      <c r="H671" t="b">
        <v>0</v>
      </c>
      <c r="J671" t="s">
        <v>564</v>
      </c>
    </row>
    <row r="672" spans="1:10" x14ac:dyDescent="0.2">
      <c r="A672" t="s">
        <v>778</v>
      </c>
      <c r="B672" t="s">
        <v>16</v>
      </c>
      <c r="C672" t="s">
        <v>781</v>
      </c>
      <c r="G672">
        <v>1.25474537037037E-3</v>
      </c>
      <c r="H672" t="b">
        <v>0</v>
      </c>
      <c r="J672" t="s">
        <v>564</v>
      </c>
    </row>
    <row r="673" spans="1:10" x14ac:dyDescent="0.2">
      <c r="A673" t="s">
        <v>778</v>
      </c>
      <c r="B673" t="s">
        <v>18</v>
      </c>
      <c r="C673" t="s">
        <v>782</v>
      </c>
      <c r="G673">
        <v>3.4018518518518521E-3</v>
      </c>
      <c r="H673" t="b">
        <v>0</v>
      </c>
      <c r="J673" t="s">
        <v>564</v>
      </c>
    </row>
    <row r="674" spans="1:10" x14ac:dyDescent="0.2">
      <c r="A674" t="s">
        <v>778</v>
      </c>
      <c r="B674" t="s">
        <v>20</v>
      </c>
      <c r="C674" t="s">
        <v>783</v>
      </c>
      <c r="G674">
        <v>7.2060185185185183E-4</v>
      </c>
      <c r="H674" t="b">
        <v>0</v>
      </c>
      <c r="J674" t="s">
        <v>564</v>
      </c>
    </row>
    <row r="675" spans="1:10" x14ac:dyDescent="0.2">
      <c r="A675" t="s">
        <v>778</v>
      </c>
      <c r="B675" t="s">
        <v>22</v>
      </c>
      <c r="C675" t="s">
        <v>784</v>
      </c>
      <c r="G675">
        <v>8.1817129629629622E-4</v>
      </c>
      <c r="H675" t="b">
        <v>0</v>
      </c>
      <c r="J675" t="s">
        <v>564</v>
      </c>
    </row>
    <row r="676" spans="1:10" x14ac:dyDescent="0.2">
      <c r="A676" t="s">
        <v>778</v>
      </c>
      <c r="B676" t="s">
        <v>24</v>
      </c>
      <c r="C676" t="s">
        <v>78</v>
      </c>
      <c r="G676">
        <v>6.4004629629629622E-4</v>
      </c>
      <c r="H676" t="b">
        <v>0</v>
      </c>
      <c r="J676" t="s">
        <v>564</v>
      </c>
    </row>
    <row r="677" spans="1:10" x14ac:dyDescent="0.2">
      <c r="A677" t="s">
        <v>778</v>
      </c>
      <c r="B677" t="s">
        <v>26</v>
      </c>
      <c r="C677" t="s">
        <v>785</v>
      </c>
      <c r="G677">
        <v>1.4386574074074069E-3</v>
      </c>
      <c r="H677" t="b">
        <v>0</v>
      </c>
      <c r="J677" t="s">
        <v>564</v>
      </c>
    </row>
    <row r="678" spans="1:10" x14ac:dyDescent="0.2">
      <c r="A678" t="s">
        <v>786</v>
      </c>
      <c r="B678" t="s">
        <v>11</v>
      </c>
      <c r="C678" t="s">
        <v>787</v>
      </c>
      <c r="G678">
        <v>2.8067129629629628E-4</v>
      </c>
      <c r="H678" t="b">
        <v>0</v>
      </c>
      <c r="J678" t="s">
        <v>564</v>
      </c>
    </row>
    <row r="679" spans="1:10" x14ac:dyDescent="0.2">
      <c r="A679" t="s">
        <v>786</v>
      </c>
      <c r="B679" t="s">
        <v>14</v>
      </c>
      <c r="C679" t="s">
        <v>788</v>
      </c>
      <c r="G679">
        <v>6.134259259259259E-4</v>
      </c>
      <c r="H679" t="b">
        <v>0</v>
      </c>
      <c r="J679" t="s">
        <v>564</v>
      </c>
    </row>
    <row r="680" spans="1:10" x14ac:dyDescent="0.2">
      <c r="A680" t="s">
        <v>786</v>
      </c>
      <c r="B680" t="s">
        <v>16</v>
      </c>
      <c r="C680" t="s">
        <v>789</v>
      </c>
      <c r="G680">
        <v>1.3369212962962959E-3</v>
      </c>
      <c r="H680" t="b">
        <v>0</v>
      </c>
      <c r="J680" t="s">
        <v>564</v>
      </c>
    </row>
    <row r="681" spans="1:10" x14ac:dyDescent="0.2">
      <c r="A681" t="s">
        <v>786</v>
      </c>
      <c r="B681" t="s">
        <v>18</v>
      </c>
      <c r="C681" t="s">
        <v>790</v>
      </c>
      <c r="G681">
        <v>3.8032407407407411E-3</v>
      </c>
      <c r="H681" t="b">
        <v>0</v>
      </c>
      <c r="J681" t="s">
        <v>564</v>
      </c>
    </row>
    <row r="682" spans="1:10" x14ac:dyDescent="0.2">
      <c r="A682" t="s">
        <v>786</v>
      </c>
      <c r="B682" t="s">
        <v>20</v>
      </c>
      <c r="C682" t="s">
        <v>791</v>
      </c>
      <c r="G682">
        <v>6.5821759259259251E-4</v>
      </c>
      <c r="H682" t="b">
        <v>0</v>
      </c>
      <c r="J682" t="s">
        <v>564</v>
      </c>
    </row>
    <row r="683" spans="1:10" x14ac:dyDescent="0.2">
      <c r="A683" t="s">
        <v>786</v>
      </c>
      <c r="B683" t="s">
        <v>22</v>
      </c>
      <c r="C683" t="s">
        <v>210</v>
      </c>
      <c r="G683">
        <v>7.2928240740740733E-4</v>
      </c>
      <c r="H683" t="b">
        <v>0</v>
      </c>
      <c r="J683" t="s">
        <v>564</v>
      </c>
    </row>
    <row r="684" spans="1:10" x14ac:dyDescent="0.2">
      <c r="A684" t="s">
        <v>786</v>
      </c>
      <c r="B684" t="s">
        <v>24</v>
      </c>
      <c r="C684" t="s">
        <v>792</v>
      </c>
      <c r="G684">
        <v>6.9224537037037041E-4</v>
      </c>
      <c r="H684" t="b">
        <v>0</v>
      </c>
      <c r="J684" t="s">
        <v>564</v>
      </c>
    </row>
    <row r="685" spans="1:10" x14ac:dyDescent="0.2">
      <c r="A685" t="s">
        <v>786</v>
      </c>
      <c r="B685" t="s">
        <v>26</v>
      </c>
      <c r="C685" t="s">
        <v>793</v>
      </c>
      <c r="G685">
        <v>1.4598379629629629E-3</v>
      </c>
      <c r="H685" t="b">
        <v>0</v>
      </c>
      <c r="J685" t="s">
        <v>564</v>
      </c>
    </row>
    <row r="686" spans="1:10" x14ac:dyDescent="0.2">
      <c r="A686" t="s">
        <v>794</v>
      </c>
      <c r="B686" t="s">
        <v>11</v>
      </c>
      <c r="C686" t="s">
        <v>795</v>
      </c>
      <c r="G686">
        <v>2.7997685185185189E-4</v>
      </c>
      <c r="H686" t="b">
        <v>0</v>
      </c>
      <c r="J686" t="s">
        <v>564</v>
      </c>
    </row>
    <row r="687" spans="1:10" x14ac:dyDescent="0.2">
      <c r="A687" t="s">
        <v>794</v>
      </c>
      <c r="B687" t="s">
        <v>14</v>
      </c>
      <c r="C687" t="s">
        <v>796</v>
      </c>
      <c r="G687">
        <v>6.1828703703703709E-4</v>
      </c>
      <c r="H687" t="b">
        <v>0</v>
      </c>
      <c r="J687" t="s">
        <v>564</v>
      </c>
    </row>
    <row r="688" spans="1:10" x14ac:dyDescent="0.2">
      <c r="A688" t="s">
        <v>794</v>
      </c>
      <c r="B688" t="s">
        <v>16</v>
      </c>
      <c r="C688" t="s">
        <v>797</v>
      </c>
      <c r="G688">
        <v>1.2900462962962961E-3</v>
      </c>
      <c r="H688" t="b">
        <v>0</v>
      </c>
      <c r="J688" t="s">
        <v>564</v>
      </c>
    </row>
    <row r="689" spans="1:10" x14ac:dyDescent="0.2">
      <c r="A689" t="s">
        <v>794</v>
      </c>
      <c r="B689" t="s">
        <v>18</v>
      </c>
      <c r="C689" t="s">
        <v>798</v>
      </c>
      <c r="G689">
        <v>3.4050925925925919E-3</v>
      </c>
      <c r="H689" t="b">
        <v>0</v>
      </c>
      <c r="J689" t="s">
        <v>564</v>
      </c>
    </row>
    <row r="690" spans="1:10" x14ac:dyDescent="0.2">
      <c r="A690" t="s">
        <v>794</v>
      </c>
      <c r="B690" t="s">
        <v>20</v>
      </c>
      <c r="C690" t="s">
        <v>799</v>
      </c>
      <c r="G690">
        <v>7.1273148148148151E-4</v>
      </c>
      <c r="H690" t="b">
        <v>0</v>
      </c>
      <c r="J690" t="s">
        <v>564</v>
      </c>
    </row>
    <row r="691" spans="1:10" x14ac:dyDescent="0.2">
      <c r="A691" t="s">
        <v>794</v>
      </c>
      <c r="B691" t="s">
        <v>22</v>
      </c>
      <c r="C691" t="s">
        <v>800</v>
      </c>
      <c r="G691">
        <v>8.4803240740740737E-4</v>
      </c>
      <c r="H691" t="b">
        <v>0</v>
      </c>
      <c r="J691" t="s">
        <v>564</v>
      </c>
    </row>
    <row r="692" spans="1:10" x14ac:dyDescent="0.2">
      <c r="A692" t="s">
        <v>794</v>
      </c>
      <c r="B692" t="s">
        <v>24</v>
      </c>
      <c r="C692" t="s">
        <v>801</v>
      </c>
      <c r="G692">
        <v>6.783564814814815E-4</v>
      </c>
      <c r="H692" t="b">
        <v>0</v>
      </c>
      <c r="J692" t="s">
        <v>564</v>
      </c>
    </row>
    <row r="693" spans="1:10" x14ac:dyDescent="0.2">
      <c r="A693" t="s">
        <v>794</v>
      </c>
      <c r="B693" t="s">
        <v>26</v>
      </c>
      <c r="C693" t="s">
        <v>802</v>
      </c>
      <c r="G693">
        <v>1.598842592592592E-3</v>
      </c>
      <c r="H693" t="b">
        <v>0</v>
      </c>
      <c r="J693" t="s">
        <v>564</v>
      </c>
    </row>
    <row r="694" spans="1:10" x14ac:dyDescent="0.2">
      <c r="A694" t="s">
        <v>803</v>
      </c>
      <c r="B694" t="s">
        <v>11</v>
      </c>
      <c r="C694" t="s">
        <v>804</v>
      </c>
      <c r="G694">
        <v>2.7766203703703698E-4</v>
      </c>
      <c r="H694" t="b">
        <v>0</v>
      </c>
      <c r="J694" t="s">
        <v>564</v>
      </c>
    </row>
    <row r="695" spans="1:10" x14ac:dyDescent="0.2">
      <c r="A695" t="s">
        <v>803</v>
      </c>
      <c r="B695" t="s">
        <v>14</v>
      </c>
      <c r="C695" t="s">
        <v>805</v>
      </c>
      <c r="G695">
        <v>6.041666666666667E-4</v>
      </c>
      <c r="H695" t="b">
        <v>0</v>
      </c>
      <c r="J695" t="s">
        <v>564</v>
      </c>
    </row>
    <row r="696" spans="1:10" x14ac:dyDescent="0.2">
      <c r="A696" t="s">
        <v>803</v>
      </c>
      <c r="B696" t="s">
        <v>16</v>
      </c>
      <c r="C696" t="s">
        <v>607</v>
      </c>
      <c r="G696">
        <v>1.308912037037037E-3</v>
      </c>
      <c r="H696" t="b">
        <v>0</v>
      </c>
      <c r="J696" t="s">
        <v>564</v>
      </c>
    </row>
    <row r="697" spans="1:10" x14ac:dyDescent="0.2">
      <c r="A697" t="s">
        <v>803</v>
      </c>
      <c r="B697" t="s">
        <v>18</v>
      </c>
      <c r="C697" t="s">
        <v>806</v>
      </c>
      <c r="G697">
        <v>3.5365740740740739E-3</v>
      </c>
      <c r="H697" t="b">
        <v>0</v>
      </c>
      <c r="J697" t="s">
        <v>564</v>
      </c>
    </row>
    <row r="698" spans="1:10" x14ac:dyDescent="0.2">
      <c r="A698" t="s">
        <v>803</v>
      </c>
      <c r="B698" t="s">
        <v>20</v>
      </c>
      <c r="C698" t="s">
        <v>807</v>
      </c>
      <c r="G698">
        <v>6.6909722222222229E-4</v>
      </c>
      <c r="H698" t="b">
        <v>0</v>
      </c>
      <c r="J698" t="s">
        <v>564</v>
      </c>
    </row>
    <row r="699" spans="1:10" x14ac:dyDescent="0.2">
      <c r="A699" t="s">
        <v>803</v>
      </c>
      <c r="B699" t="s">
        <v>22</v>
      </c>
      <c r="C699" t="s">
        <v>808</v>
      </c>
      <c r="G699">
        <v>7.935185185185186E-4</v>
      </c>
      <c r="H699" t="b">
        <v>0</v>
      </c>
      <c r="J699" t="s">
        <v>564</v>
      </c>
    </row>
    <row r="700" spans="1:10" x14ac:dyDescent="0.2">
      <c r="A700" t="s">
        <v>803</v>
      </c>
      <c r="B700" t="s">
        <v>24</v>
      </c>
      <c r="C700" t="s">
        <v>809</v>
      </c>
      <c r="G700">
        <v>7.1250000000000003E-4</v>
      </c>
      <c r="H700" t="b">
        <v>0</v>
      </c>
      <c r="J700" t="s">
        <v>564</v>
      </c>
    </row>
    <row r="701" spans="1:10" x14ac:dyDescent="0.2">
      <c r="A701" t="s">
        <v>803</v>
      </c>
      <c r="B701" t="s">
        <v>26</v>
      </c>
      <c r="C701" t="s">
        <v>810</v>
      </c>
      <c r="G701">
        <v>1.52337962962963E-3</v>
      </c>
      <c r="H701" t="b">
        <v>0</v>
      </c>
      <c r="J701" t="s">
        <v>564</v>
      </c>
    </row>
    <row r="702" spans="1:10" x14ac:dyDescent="0.2">
      <c r="A702" t="s">
        <v>811</v>
      </c>
      <c r="B702" t="s">
        <v>11</v>
      </c>
      <c r="C702" t="s">
        <v>812</v>
      </c>
      <c r="G702">
        <v>3.0173611111111107E-4</v>
      </c>
      <c r="H702" t="b">
        <v>0</v>
      </c>
      <c r="J702" t="s">
        <v>564</v>
      </c>
    </row>
    <row r="703" spans="1:10" x14ac:dyDescent="0.2">
      <c r="A703" t="s">
        <v>811</v>
      </c>
      <c r="B703" t="s">
        <v>14</v>
      </c>
      <c r="C703" t="s">
        <v>813</v>
      </c>
      <c r="G703">
        <v>6.2743055555555555E-4</v>
      </c>
      <c r="H703" t="b">
        <v>0</v>
      </c>
      <c r="J703" t="s">
        <v>564</v>
      </c>
    </row>
    <row r="704" spans="1:10" x14ac:dyDescent="0.2">
      <c r="A704" t="s">
        <v>811</v>
      </c>
      <c r="B704" t="s">
        <v>16</v>
      </c>
      <c r="C704" t="s">
        <v>814</v>
      </c>
      <c r="G704">
        <v>1.319791666666667E-3</v>
      </c>
      <c r="H704" t="b">
        <v>0</v>
      </c>
      <c r="J704" t="s">
        <v>564</v>
      </c>
    </row>
    <row r="705" spans="1:10" x14ac:dyDescent="0.2">
      <c r="A705" t="s">
        <v>811</v>
      </c>
      <c r="B705" t="s">
        <v>18</v>
      </c>
      <c r="C705" t="s">
        <v>815</v>
      </c>
      <c r="G705">
        <v>3.505555555555556E-3</v>
      </c>
      <c r="H705" t="b">
        <v>0</v>
      </c>
      <c r="J705" t="s">
        <v>564</v>
      </c>
    </row>
    <row r="706" spans="1:10" x14ac:dyDescent="0.2">
      <c r="A706" t="s">
        <v>811</v>
      </c>
      <c r="B706" t="s">
        <v>20</v>
      </c>
      <c r="C706" t="s">
        <v>816</v>
      </c>
      <c r="G706">
        <v>7.34375E-4</v>
      </c>
      <c r="H706" t="b">
        <v>0</v>
      </c>
      <c r="J706" t="s">
        <v>564</v>
      </c>
    </row>
    <row r="707" spans="1:10" x14ac:dyDescent="0.2">
      <c r="A707" t="s">
        <v>811</v>
      </c>
      <c r="B707" t="s">
        <v>22</v>
      </c>
      <c r="C707" t="s">
        <v>817</v>
      </c>
      <c r="G707">
        <v>8.3287037037037032E-4</v>
      </c>
      <c r="H707" t="b">
        <v>0</v>
      </c>
      <c r="J707" t="s">
        <v>564</v>
      </c>
    </row>
    <row r="708" spans="1:10" x14ac:dyDescent="0.2">
      <c r="A708" t="s">
        <v>811</v>
      </c>
      <c r="B708" t="s">
        <v>24</v>
      </c>
      <c r="C708" t="s">
        <v>818</v>
      </c>
      <c r="G708">
        <v>6.671296296296296E-4</v>
      </c>
      <c r="H708" t="b">
        <v>0</v>
      </c>
      <c r="J708" t="s">
        <v>564</v>
      </c>
    </row>
    <row r="709" spans="1:10" x14ac:dyDescent="0.2">
      <c r="A709" t="s">
        <v>811</v>
      </c>
      <c r="B709" t="s">
        <v>26</v>
      </c>
      <c r="C709" t="s">
        <v>819</v>
      </c>
      <c r="G709">
        <v>1.5042824074074071E-3</v>
      </c>
      <c r="H709" t="b">
        <v>0</v>
      </c>
      <c r="J709" t="s">
        <v>564</v>
      </c>
    </row>
    <row r="710" spans="1:10" x14ac:dyDescent="0.2">
      <c r="A710" t="s">
        <v>820</v>
      </c>
      <c r="B710" t="s">
        <v>11</v>
      </c>
      <c r="C710" t="s">
        <v>821</v>
      </c>
      <c r="G710">
        <v>2.844907407407407E-4</v>
      </c>
      <c r="H710" t="b">
        <v>0</v>
      </c>
      <c r="J710" t="s">
        <v>564</v>
      </c>
    </row>
    <row r="711" spans="1:10" x14ac:dyDescent="0.2">
      <c r="A711" t="s">
        <v>820</v>
      </c>
      <c r="B711" t="s">
        <v>14</v>
      </c>
      <c r="C711" t="s">
        <v>822</v>
      </c>
      <c r="G711">
        <v>6.4236111111111113E-4</v>
      </c>
      <c r="H711" t="b">
        <v>0</v>
      </c>
      <c r="J711" t="s">
        <v>564</v>
      </c>
    </row>
    <row r="712" spans="1:10" x14ac:dyDescent="0.2">
      <c r="A712" t="s">
        <v>820</v>
      </c>
      <c r="B712" t="s">
        <v>16</v>
      </c>
      <c r="C712" t="s">
        <v>823</v>
      </c>
      <c r="G712">
        <v>1.443865740740741E-3</v>
      </c>
      <c r="H712" t="b">
        <v>0</v>
      </c>
      <c r="J712" t="s">
        <v>564</v>
      </c>
    </row>
    <row r="713" spans="1:10" x14ac:dyDescent="0.2">
      <c r="A713" t="s">
        <v>820</v>
      </c>
      <c r="B713" t="s">
        <v>20</v>
      </c>
      <c r="C713" t="s">
        <v>824</v>
      </c>
      <c r="G713">
        <v>6.8252314814814814E-4</v>
      </c>
      <c r="H713" t="b">
        <v>0</v>
      </c>
      <c r="J713" t="s">
        <v>564</v>
      </c>
    </row>
    <row r="714" spans="1:10" x14ac:dyDescent="0.2">
      <c r="A714" t="s">
        <v>820</v>
      </c>
      <c r="B714" t="s">
        <v>22</v>
      </c>
      <c r="C714" t="s">
        <v>825</v>
      </c>
      <c r="G714">
        <v>7.5416666666666666E-4</v>
      </c>
      <c r="H714" t="b">
        <v>0</v>
      </c>
      <c r="J714" t="s">
        <v>564</v>
      </c>
    </row>
    <row r="715" spans="1:10" x14ac:dyDescent="0.2">
      <c r="A715" t="s">
        <v>820</v>
      </c>
      <c r="B715" t="s">
        <v>24</v>
      </c>
      <c r="C715" t="s">
        <v>826</v>
      </c>
      <c r="G715">
        <v>7.1689814814814815E-4</v>
      </c>
      <c r="H715" t="b">
        <v>0</v>
      </c>
      <c r="J715" t="s">
        <v>564</v>
      </c>
    </row>
    <row r="716" spans="1:10" x14ac:dyDescent="0.2">
      <c r="A716" t="s">
        <v>820</v>
      </c>
      <c r="B716" t="s">
        <v>26</v>
      </c>
      <c r="C716" t="s">
        <v>827</v>
      </c>
      <c r="G716">
        <v>1.521412037037037E-3</v>
      </c>
      <c r="H716" t="b">
        <v>0</v>
      </c>
      <c r="J716" t="s">
        <v>564</v>
      </c>
    </row>
    <row r="717" spans="1:10" x14ac:dyDescent="0.2">
      <c r="A717" t="s">
        <v>828</v>
      </c>
      <c r="B717" t="s">
        <v>11</v>
      </c>
      <c r="C717" t="s">
        <v>829</v>
      </c>
      <c r="G717">
        <v>2.9363425925925933E-4</v>
      </c>
      <c r="H717" t="b">
        <v>0</v>
      </c>
      <c r="J717" t="s">
        <v>564</v>
      </c>
    </row>
    <row r="718" spans="1:10" x14ac:dyDescent="0.2">
      <c r="A718" t="s">
        <v>828</v>
      </c>
      <c r="B718" t="s">
        <v>14</v>
      </c>
      <c r="C718" t="s">
        <v>830</v>
      </c>
      <c r="G718">
        <v>6.4178240740740743E-4</v>
      </c>
      <c r="H718" t="b">
        <v>0</v>
      </c>
      <c r="J718" t="s">
        <v>564</v>
      </c>
    </row>
    <row r="719" spans="1:10" x14ac:dyDescent="0.2">
      <c r="A719" t="s">
        <v>828</v>
      </c>
      <c r="B719" t="s">
        <v>16</v>
      </c>
      <c r="C719" t="s">
        <v>831</v>
      </c>
      <c r="G719">
        <v>1.341319444444444E-3</v>
      </c>
      <c r="H719" t="b">
        <v>0</v>
      </c>
      <c r="J719" t="s">
        <v>564</v>
      </c>
    </row>
    <row r="720" spans="1:10" x14ac:dyDescent="0.2">
      <c r="A720" t="s">
        <v>828</v>
      </c>
      <c r="B720" t="s">
        <v>18</v>
      </c>
      <c r="C720" t="s">
        <v>832</v>
      </c>
      <c r="G720">
        <v>3.9105324074074077E-3</v>
      </c>
      <c r="H720" t="b">
        <v>0</v>
      </c>
      <c r="J720" t="s">
        <v>564</v>
      </c>
    </row>
    <row r="721" spans="1:10" x14ac:dyDescent="0.2">
      <c r="A721" t="s">
        <v>828</v>
      </c>
      <c r="B721" t="s">
        <v>20</v>
      </c>
      <c r="C721" t="s">
        <v>833</v>
      </c>
      <c r="G721">
        <v>6.7476851851851845E-4</v>
      </c>
      <c r="H721" t="b">
        <v>0</v>
      </c>
      <c r="J721" t="s">
        <v>564</v>
      </c>
    </row>
    <row r="722" spans="1:10" x14ac:dyDescent="0.2">
      <c r="A722" t="s">
        <v>828</v>
      </c>
      <c r="B722" t="s">
        <v>22</v>
      </c>
      <c r="C722" t="s">
        <v>834</v>
      </c>
      <c r="G722">
        <v>7.5787037037037045E-4</v>
      </c>
      <c r="H722" t="b">
        <v>0</v>
      </c>
      <c r="J722" t="s">
        <v>564</v>
      </c>
    </row>
    <row r="723" spans="1:10" x14ac:dyDescent="0.2">
      <c r="A723" t="s">
        <v>828</v>
      </c>
      <c r="B723" t="s">
        <v>24</v>
      </c>
      <c r="C723" t="s">
        <v>835</v>
      </c>
      <c r="G723">
        <v>6.9108796296296301E-4</v>
      </c>
      <c r="H723" t="b">
        <v>0</v>
      </c>
      <c r="J723" t="s">
        <v>564</v>
      </c>
    </row>
    <row r="724" spans="1:10" x14ac:dyDescent="0.2">
      <c r="A724" t="s">
        <v>828</v>
      </c>
      <c r="B724" t="s">
        <v>26</v>
      </c>
      <c r="C724" t="s">
        <v>836</v>
      </c>
      <c r="G724">
        <v>1.4703703703703699E-3</v>
      </c>
      <c r="H724" t="b">
        <v>0</v>
      </c>
      <c r="J724" t="s">
        <v>564</v>
      </c>
    </row>
    <row r="725" spans="1:10" x14ac:dyDescent="0.2">
      <c r="A725" t="s">
        <v>837</v>
      </c>
      <c r="B725" t="s">
        <v>11</v>
      </c>
      <c r="C725" t="s">
        <v>838</v>
      </c>
      <c r="G725">
        <v>2.9664351851851851E-4</v>
      </c>
      <c r="H725" t="b">
        <v>0</v>
      </c>
      <c r="J725" t="s">
        <v>564</v>
      </c>
    </row>
    <row r="726" spans="1:10" x14ac:dyDescent="0.2">
      <c r="A726" t="s">
        <v>837</v>
      </c>
      <c r="B726" t="s">
        <v>14</v>
      </c>
      <c r="C726" t="s">
        <v>839</v>
      </c>
      <c r="G726">
        <v>6.2881944444444443E-4</v>
      </c>
      <c r="H726" t="b">
        <v>0</v>
      </c>
      <c r="J726" t="s">
        <v>564</v>
      </c>
    </row>
    <row r="727" spans="1:10" x14ac:dyDescent="0.2">
      <c r="A727" t="s">
        <v>837</v>
      </c>
      <c r="B727" t="s">
        <v>16</v>
      </c>
      <c r="C727" t="s">
        <v>840</v>
      </c>
      <c r="G727">
        <v>1.3328703703703699E-3</v>
      </c>
      <c r="H727" t="b">
        <v>0</v>
      </c>
      <c r="J727" t="s">
        <v>564</v>
      </c>
    </row>
    <row r="728" spans="1:10" x14ac:dyDescent="0.2">
      <c r="A728" t="s">
        <v>837</v>
      </c>
      <c r="B728" t="s">
        <v>18</v>
      </c>
      <c r="C728" t="s">
        <v>841</v>
      </c>
      <c r="G728">
        <v>3.6126157407407409E-3</v>
      </c>
      <c r="H728" t="b">
        <v>0</v>
      </c>
      <c r="J728" t="s">
        <v>564</v>
      </c>
    </row>
    <row r="729" spans="1:10" x14ac:dyDescent="0.2">
      <c r="A729" t="s">
        <v>837</v>
      </c>
      <c r="B729" t="s">
        <v>20</v>
      </c>
      <c r="C729" t="s">
        <v>842</v>
      </c>
      <c r="G729">
        <v>6.5127314814814822E-4</v>
      </c>
      <c r="H729" t="b">
        <v>0</v>
      </c>
      <c r="J729" t="s">
        <v>564</v>
      </c>
    </row>
    <row r="730" spans="1:10" x14ac:dyDescent="0.2">
      <c r="A730" t="s">
        <v>837</v>
      </c>
      <c r="B730" t="s">
        <v>22</v>
      </c>
      <c r="C730" t="s">
        <v>843</v>
      </c>
      <c r="G730">
        <v>8.8414351851851848E-4</v>
      </c>
      <c r="H730" t="b">
        <v>0</v>
      </c>
      <c r="J730" t="s">
        <v>564</v>
      </c>
    </row>
    <row r="731" spans="1:10" x14ac:dyDescent="0.2">
      <c r="A731" t="s">
        <v>837</v>
      </c>
      <c r="B731" t="s">
        <v>24</v>
      </c>
      <c r="C731" t="s">
        <v>844</v>
      </c>
      <c r="G731">
        <v>6.5949074074074065E-4</v>
      </c>
      <c r="H731" t="b">
        <v>0</v>
      </c>
      <c r="J731" t="s">
        <v>564</v>
      </c>
    </row>
    <row r="732" spans="1:10" x14ac:dyDescent="0.2">
      <c r="A732" t="s">
        <v>837</v>
      </c>
      <c r="B732" t="s">
        <v>26</v>
      </c>
      <c r="C732" t="s">
        <v>845</v>
      </c>
      <c r="G732">
        <v>1.4937500000000001E-3</v>
      </c>
      <c r="H732" t="b">
        <v>0</v>
      </c>
      <c r="J732" t="s">
        <v>564</v>
      </c>
    </row>
    <row r="733" spans="1:10" x14ac:dyDescent="0.2">
      <c r="A733" t="s">
        <v>846</v>
      </c>
      <c r="B733" t="s">
        <v>11</v>
      </c>
      <c r="C733" t="s">
        <v>847</v>
      </c>
      <c r="G733">
        <v>2.9143518518518521E-4</v>
      </c>
      <c r="H733" t="b">
        <v>0</v>
      </c>
      <c r="J733" t="s">
        <v>564</v>
      </c>
    </row>
    <row r="734" spans="1:10" x14ac:dyDescent="0.2">
      <c r="A734" t="s">
        <v>846</v>
      </c>
      <c r="B734" t="s">
        <v>14</v>
      </c>
      <c r="C734" t="s">
        <v>848</v>
      </c>
      <c r="G734">
        <v>6.2812499999999999E-4</v>
      </c>
      <c r="H734" t="b">
        <v>0</v>
      </c>
      <c r="J734" t="s">
        <v>564</v>
      </c>
    </row>
    <row r="735" spans="1:10" x14ac:dyDescent="0.2">
      <c r="A735" t="s">
        <v>846</v>
      </c>
      <c r="B735" t="s">
        <v>16</v>
      </c>
      <c r="C735" t="s">
        <v>849</v>
      </c>
      <c r="G735">
        <v>1.3418981481481481E-3</v>
      </c>
      <c r="H735" t="b">
        <v>0</v>
      </c>
      <c r="J735" t="s">
        <v>564</v>
      </c>
    </row>
    <row r="736" spans="1:10" x14ac:dyDescent="0.2">
      <c r="A736" t="s">
        <v>846</v>
      </c>
      <c r="B736" t="s">
        <v>18</v>
      </c>
      <c r="C736" t="s">
        <v>850</v>
      </c>
      <c r="G736">
        <v>3.5312500000000001E-3</v>
      </c>
      <c r="H736" t="b">
        <v>0</v>
      </c>
      <c r="J736" t="s">
        <v>564</v>
      </c>
    </row>
    <row r="737" spans="1:10" x14ac:dyDescent="0.2">
      <c r="A737" t="s">
        <v>846</v>
      </c>
      <c r="B737" t="s">
        <v>20</v>
      </c>
      <c r="C737" t="s">
        <v>851</v>
      </c>
      <c r="G737">
        <v>7.3136574074074076E-4</v>
      </c>
      <c r="H737" t="b">
        <v>0</v>
      </c>
      <c r="J737" t="s">
        <v>564</v>
      </c>
    </row>
    <row r="738" spans="1:10" x14ac:dyDescent="0.2">
      <c r="A738" t="s">
        <v>846</v>
      </c>
      <c r="B738" t="s">
        <v>22</v>
      </c>
      <c r="C738" t="s">
        <v>357</v>
      </c>
      <c r="G738">
        <v>8.5069444444444439E-4</v>
      </c>
      <c r="H738" t="b">
        <v>0</v>
      </c>
      <c r="J738" t="s">
        <v>564</v>
      </c>
    </row>
    <row r="739" spans="1:10" x14ac:dyDescent="0.2">
      <c r="A739" t="s">
        <v>846</v>
      </c>
      <c r="B739" t="s">
        <v>24</v>
      </c>
      <c r="C739" t="s">
        <v>852</v>
      </c>
      <c r="G739">
        <v>6.8842592592592588E-4</v>
      </c>
      <c r="H739" t="b">
        <v>0</v>
      </c>
      <c r="J739" t="s">
        <v>564</v>
      </c>
    </row>
    <row r="740" spans="1:10" x14ac:dyDescent="0.2">
      <c r="A740" t="s">
        <v>846</v>
      </c>
      <c r="B740" t="s">
        <v>26</v>
      </c>
      <c r="C740" t="s">
        <v>853</v>
      </c>
      <c r="G740">
        <v>1.539814814814815E-3</v>
      </c>
      <c r="H740" t="b">
        <v>0</v>
      </c>
      <c r="J740" t="s">
        <v>564</v>
      </c>
    </row>
    <row r="741" spans="1:10" x14ac:dyDescent="0.2">
      <c r="A741" t="s">
        <v>854</v>
      </c>
      <c r="B741" t="s">
        <v>11</v>
      </c>
      <c r="C741" t="s">
        <v>855</v>
      </c>
      <c r="G741">
        <v>2.9421296296296303E-4</v>
      </c>
      <c r="H741" t="b">
        <v>0</v>
      </c>
      <c r="J741" t="s">
        <v>564</v>
      </c>
    </row>
    <row r="742" spans="1:10" x14ac:dyDescent="0.2">
      <c r="A742" t="s">
        <v>854</v>
      </c>
      <c r="B742" t="s">
        <v>14</v>
      </c>
      <c r="C742" t="s">
        <v>856</v>
      </c>
      <c r="G742">
        <v>6.3993055555555559E-4</v>
      </c>
      <c r="H742" t="b">
        <v>0</v>
      </c>
      <c r="J742" t="s">
        <v>564</v>
      </c>
    </row>
    <row r="743" spans="1:10" x14ac:dyDescent="0.2">
      <c r="A743" t="s">
        <v>854</v>
      </c>
      <c r="B743" t="s">
        <v>16</v>
      </c>
      <c r="C743" t="s">
        <v>857</v>
      </c>
      <c r="G743">
        <v>1.3981481481481479E-3</v>
      </c>
      <c r="H743" t="b">
        <v>0</v>
      </c>
      <c r="J743" t="s">
        <v>564</v>
      </c>
    </row>
    <row r="744" spans="1:10" x14ac:dyDescent="0.2">
      <c r="A744" t="s">
        <v>854</v>
      </c>
      <c r="B744" t="s">
        <v>18</v>
      </c>
      <c r="C744" t="s">
        <v>858</v>
      </c>
      <c r="G744">
        <v>3.8805555555555551E-3</v>
      </c>
      <c r="H744" t="b">
        <v>0</v>
      </c>
      <c r="J744" t="s">
        <v>564</v>
      </c>
    </row>
    <row r="745" spans="1:10" x14ac:dyDescent="0.2">
      <c r="A745" t="s">
        <v>854</v>
      </c>
      <c r="B745" t="s">
        <v>20</v>
      </c>
      <c r="C745" t="s">
        <v>859</v>
      </c>
      <c r="G745">
        <v>6.9710648148148149E-4</v>
      </c>
      <c r="H745" t="b">
        <v>0</v>
      </c>
      <c r="J745" t="s">
        <v>564</v>
      </c>
    </row>
    <row r="746" spans="1:10" x14ac:dyDescent="0.2">
      <c r="A746" t="s">
        <v>854</v>
      </c>
      <c r="B746" t="s">
        <v>22</v>
      </c>
      <c r="C746" t="s">
        <v>860</v>
      </c>
      <c r="G746">
        <v>7.8495370370370362E-4</v>
      </c>
      <c r="H746" t="b">
        <v>0</v>
      </c>
      <c r="J746" t="s">
        <v>564</v>
      </c>
    </row>
    <row r="747" spans="1:10" x14ac:dyDescent="0.2">
      <c r="A747" t="s">
        <v>854</v>
      </c>
      <c r="B747" t="s">
        <v>24</v>
      </c>
      <c r="C747" t="s">
        <v>861</v>
      </c>
      <c r="G747">
        <v>6.7152777777777783E-4</v>
      </c>
      <c r="H747" t="b">
        <v>0</v>
      </c>
      <c r="J747" t="s">
        <v>564</v>
      </c>
    </row>
    <row r="748" spans="1:10" x14ac:dyDescent="0.2">
      <c r="A748" t="s">
        <v>854</v>
      </c>
      <c r="B748" t="s">
        <v>26</v>
      </c>
      <c r="C748" t="s">
        <v>862</v>
      </c>
      <c r="G748">
        <v>1.5159722222222219E-3</v>
      </c>
      <c r="H748" t="b">
        <v>0</v>
      </c>
      <c r="J748" t="s">
        <v>564</v>
      </c>
    </row>
    <row r="749" spans="1:10" x14ac:dyDescent="0.2">
      <c r="A749" t="s">
        <v>863</v>
      </c>
      <c r="B749" t="s">
        <v>11</v>
      </c>
      <c r="C749" t="s">
        <v>864</v>
      </c>
      <c r="G749">
        <v>3.1250000000000001E-4</v>
      </c>
      <c r="H749" t="b">
        <v>0</v>
      </c>
      <c r="J749" t="s">
        <v>564</v>
      </c>
    </row>
    <row r="750" spans="1:10" x14ac:dyDescent="0.2">
      <c r="A750" t="s">
        <v>863</v>
      </c>
      <c r="B750" t="s">
        <v>14</v>
      </c>
      <c r="C750" t="s">
        <v>865</v>
      </c>
      <c r="G750">
        <v>6.7175925925925921E-4</v>
      </c>
      <c r="H750" t="b">
        <v>0</v>
      </c>
      <c r="J750" t="s">
        <v>564</v>
      </c>
    </row>
    <row r="751" spans="1:10" x14ac:dyDescent="0.2">
      <c r="A751" t="s">
        <v>863</v>
      </c>
      <c r="B751" t="s">
        <v>16</v>
      </c>
      <c r="C751" t="s">
        <v>866</v>
      </c>
      <c r="G751">
        <v>1.3913194444444439E-3</v>
      </c>
      <c r="H751" t="b">
        <v>0</v>
      </c>
      <c r="J751" t="s">
        <v>564</v>
      </c>
    </row>
    <row r="752" spans="1:10" x14ac:dyDescent="0.2">
      <c r="A752" t="s">
        <v>863</v>
      </c>
      <c r="B752" t="s">
        <v>18</v>
      </c>
      <c r="C752" t="s">
        <v>867</v>
      </c>
      <c r="G752">
        <v>3.6438657407407401E-3</v>
      </c>
      <c r="H752" t="b">
        <v>0</v>
      </c>
      <c r="J752" t="s">
        <v>564</v>
      </c>
    </row>
    <row r="753" spans="1:10" x14ac:dyDescent="0.2">
      <c r="A753" t="s">
        <v>863</v>
      </c>
      <c r="B753" t="s">
        <v>20</v>
      </c>
      <c r="C753" t="s">
        <v>868</v>
      </c>
      <c r="G753">
        <v>8.0347222222222224E-4</v>
      </c>
      <c r="H753" t="b">
        <v>0</v>
      </c>
      <c r="J753" t="s">
        <v>564</v>
      </c>
    </row>
    <row r="754" spans="1:10" x14ac:dyDescent="0.2">
      <c r="A754" t="s">
        <v>863</v>
      </c>
      <c r="B754" t="s">
        <v>22</v>
      </c>
      <c r="C754" t="s">
        <v>869</v>
      </c>
      <c r="G754">
        <v>8.5682870370370372E-4</v>
      </c>
      <c r="H754" t="b">
        <v>0</v>
      </c>
      <c r="J754" t="s">
        <v>564</v>
      </c>
    </row>
    <row r="755" spans="1:10" x14ac:dyDescent="0.2">
      <c r="A755" t="s">
        <v>863</v>
      </c>
      <c r="B755" t="s">
        <v>24</v>
      </c>
      <c r="C755" t="s">
        <v>870</v>
      </c>
      <c r="G755">
        <v>7.4456018518518513E-4</v>
      </c>
      <c r="H755" t="b">
        <v>0</v>
      </c>
      <c r="J755" t="s">
        <v>564</v>
      </c>
    </row>
    <row r="756" spans="1:10" x14ac:dyDescent="0.2">
      <c r="A756" t="s">
        <v>863</v>
      </c>
      <c r="B756" t="s">
        <v>26</v>
      </c>
      <c r="C756" t="s">
        <v>871</v>
      </c>
      <c r="G756">
        <v>1.6335648148148149E-3</v>
      </c>
      <c r="H756" t="b">
        <v>0</v>
      </c>
      <c r="J756" t="s">
        <v>564</v>
      </c>
    </row>
    <row r="757" spans="1:10" x14ac:dyDescent="0.2">
      <c r="A757" t="s">
        <v>872</v>
      </c>
      <c r="B757" t="s">
        <v>11</v>
      </c>
      <c r="C757" t="s">
        <v>873</v>
      </c>
      <c r="G757">
        <v>3.0532407407407412E-4</v>
      </c>
      <c r="H757" t="b">
        <v>0</v>
      </c>
      <c r="J757" t="s">
        <v>564</v>
      </c>
    </row>
    <row r="758" spans="1:10" x14ac:dyDescent="0.2">
      <c r="A758" t="s">
        <v>872</v>
      </c>
      <c r="B758" t="s">
        <v>14</v>
      </c>
      <c r="C758" t="s">
        <v>874</v>
      </c>
      <c r="G758">
        <v>6.7407407407407412E-4</v>
      </c>
      <c r="H758" t="b">
        <v>0</v>
      </c>
      <c r="J758" t="s">
        <v>564</v>
      </c>
    </row>
    <row r="759" spans="1:10" x14ac:dyDescent="0.2">
      <c r="A759" t="s">
        <v>872</v>
      </c>
      <c r="B759" t="s">
        <v>16</v>
      </c>
      <c r="C759" t="s">
        <v>875</v>
      </c>
      <c r="G759">
        <v>1.491666666666667E-3</v>
      </c>
      <c r="H759" t="b">
        <v>0</v>
      </c>
      <c r="J759" t="s">
        <v>564</v>
      </c>
    </row>
    <row r="760" spans="1:10" x14ac:dyDescent="0.2">
      <c r="A760" t="s">
        <v>872</v>
      </c>
      <c r="B760" t="s">
        <v>18</v>
      </c>
      <c r="C760" t="s">
        <v>876</v>
      </c>
      <c r="G760">
        <v>4.0480324074074073E-3</v>
      </c>
      <c r="H760" t="b">
        <v>0</v>
      </c>
      <c r="J760" t="s">
        <v>564</v>
      </c>
    </row>
    <row r="761" spans="1:10" x14ac:dyDescent="0.2">
      <c r="A761" t="s">
        <v>872</v>
      </c>
      <c r="B761" t="s">
        <v>20</v>
      </c>
      <c r="C761" t="s">
        <v>470</v>
      </c>
      <c r="G761">
        <v>7.7812500000000006E-4</v>
      </c>
      <c r="H761" t="b">
        <v>0</v>
      </c>
      <c r="J761" t="s">
        <v>564</v>
      </c>
    </row>
    <row r="762" spans="1:10" x14ac:dyDescent="0.2">
      <c r="A762" t="s">
        <v>872</v>
      </c>
      <c r="B762" t="s">
        <v>22</v>
      </c>
      <c r="C762" t="s">
        <v>877</v>
      </c>
      <c r="G762">
        <v>7.9791666666666661E-4</v>
      </c>
      <c r="H762" t="b">
        <v>0</v>
      </c>
      <c r="J762" t="s">
        <v>564</v>
      </c>
    </row>
    <row r="763" spans="1:10" x14ac:dyDescent="0.2">
      <c r="A763" t="s">
        <v>872</v>
      </c>
      <c r="B763" t="s">
        <v>24</v>
      </c>
      <c r="C763" t="s">
        <v>878</v>
      </c>
      <c r="G763">
        <v>7.5555555555555554E-4</v>
      </c>
      <c r="H763" t="b">
        <v>0</v>
      </c>
      <c r="J763" t="s">
        <v>564</v>
      </c>
    </row>
    <row r="764" spans="1:10" x14ac:dyDescent="0.2">
      <c r="A764" t="s">
        <v>872</v>
      </c>
      <c r="B764" t="s">
        <v>26</v>
      </c>
      <c r="C764" t="s">
        <v>879</v>
      </c>
      <c r="G764">
        <v>1.5918981481481481E-3</v>
      </c>
      <c r="H764" t="b">
        <v>0</v>
      </c>
      <c r="J764" t="s">
        <v>564</v>
      </c>
    </row>
    <row r="765" spans="1:10" x14ac:dyDescent="0.2">
      <c r="A765" t="s">
        <v>880</v>
      </c>
      <c r="B765" t="s">
        <v>11</v>
      </c>
      <c r="C765" t="s">
        <v>881</v>
      </c>
      <c r="G765">
        <v>3.0405092592592588E-4</v>
      </c>
      <c r="H765" t="b">
        <v>0</v>
      </c>
      <c r="J765" t="s">
        <v>564</v>
      </c>
    </row>
    <row r="766" spans="1:10" x14ac:dyDescent="0.2">
      <c r="A766" t="s">
        <v>880</v>
      </c>
      <c r="B766" t="s">
        <v>14</v>
      </c>
      <c r="C766" t="s">
        <v>214</v>
      </c>
      <c r="G766">
        <v>6.50925925925926E-4</v>
      </c>
      <c r="H766" t="b">
        <v>0</v>
      </c>
      <c r="J766" t="s">
        <v>564</v>
      </c>
    </row>
    <row r="767" spans="1:10" x14ac:dyDescent="0.2">
      <c r="A767" t="s">
        <v>880</v>
      </c>
      <c r="B767" t="s">
        <v>16</v>
      </c>
      <c r="C767" t="s">
        <v>882</v>
      </c>
      <c r="G767">
        <v>1.4362268518518519E-3</v>
      </c>
      <c r="H767" t="b">
        <v>0</v>
      </c>
      <c r="J767" t="s">
        <v>564</v>
      </c>
    </row>
    <row r="768" spans="1:10" x14ac:dyDescent="0.2">
      <c r="A768" t="s">
        <v>880</v>
      </c>
      <c r="B768" t="s">
        <v>18</v>
      </c>
      <c r="C768" t="s">
        <v>883</v>
      </c>
      <c r="G768">
        <v>3.9657407407407402E-3</v>
      </c>
      <c r="H768" t="b">
        <v>0</v>
      </c>
      <c r="J768" t="s">
        <v>564</v>
      </c>
    </row>
    <row r="769" spans="1:10" x14ac:dyDescent="0.2">
      <c r="A769" t="s">
        <v>880</v>
      </c>
      <c r="B769" t="s">
        <v>20</v>
      </c>
      <c r="C769" t="s">
        <v>884</v>
      </c>
      <c r="G769">
        <v>7.4166666666666662E-4</v>
      </c>
      <c r="H769" t="b">
        <v>0</v>
      </c>
      <c r="J769" t="s">
        <v>564</v>
      </c>
    </row>
    <row r="770" spans="1:10" x14ac:dyDescent="0.2">
      <c r="A770" t="s">
        <v>880</v>
      </c>
      <c r="B770" t="s">
        <v>22</v>
      </c>
      <c r="C770" t="s">
        <v>885</v>
      </c>
      <c r="G770">
        <v>7.9629629629629625E-4</v>
      </c>
      <c r="H770" t="b">
        <v>0</v>
      </c>
      <c r="J770" t="s">
        <v>564</v>
      </c>
    </row>
    <row r="771" spans="1:10" x14ac:dyDescent="0.2">
      <c r="A771" t="s">
        <v>880</v>
      </c>
      <c r="B771" t="s">
        <v>24</v>
      </c>
      <c r="C771" t="s">
        <v>719</v>
      </c>
      <c r="G771">
        <v>7.5231481481481482E-4</v>
      </c>
      <c r="H771" t="b">
        <v>0</v>
      </c>
      <c r="J771" t="s">
        <v>564</v>
      </c>
    </row>
    <row r="772" spans="1:10" x14ac:dyDescent="0.2">
      <c r="A772" t="s">
        <v>880</v>
      </c>
      <c r="B772" t="s">
        <v>26</v>
      </c>
      <c r="C772" t="s">
        <v>886</v>
      </c>
      <c r="G772">
        <v>1.593634259259259E-3</v>
      </c>
      <c r="H772" t="b">
        <v>0</v>
      </c>
      <c r="J772" t="s">
        <v>564</v>
      </c>
    </row>
    <row r="773" spans="1:10" x14ac:dyDescent="0.2">
      <c r="A773" t="s">
        <v>887</v>
      </c>
      <c r="B773" t="s">
        <v>11</v>
      </c>
      <c r="C773" t="s">
        <v>240</v>
      </c>
      <c r="G773">
        <v>3.0104166666666669E-4</v>
      </c>
      <c r="H773" t="b">
        <v>0</v>
      </c>
      <c r="J773" t="s">
        <v>564</v>
      </c>
    </row>
    <row r="774" spans="1:10" x14ac:dyDescent="0.2">
      <c r="A774" t="s">
        <v>887</v>
      </c>
      <c r="B774" t="s">
        <v>14</v>
      </c>
      <c r="C774" t="s">
        <v>888</v>
      </c>
      <c r="G774">
        <v>6.5891203703703706E-4</v>
      </c>
      <c r="H774" t="b">
        <v>0</v>
      </c>
      <c r="J774" t="s">
        <v>564</v>
      </c>
    </row>
    <row r="775" spans="1:10" x14ac:dyDescent="0.2">
      <c r="A775" t="s">
        <v>887</v>
      </c>
      <c r="B775" t="s">
        <v>16</v>
      </c>
      <c r="C775" t="s">
        <v>889</v>
      </c>
      <c r="G775">
        <v>1.482291666666666E-3</v>
      </c>
      <c r="H775" t="b">
        <v>0</v>
      </c>
      <c r="J775" t="s">
        <v>564</v>
      </c>
    </row>
    <row r="776" spans="1:10" x14ac:dyDescent="0.2">
      <c r="A776" t="s">
        <v>887</v>
      </c>
      <c r="B776" t="s">
        <v>18</v>
      </c>
      <c r="C776" t="s">
        <v>890</v>
      </c>
      <c r="G776">
        <v>3.9719907407407412E-3</v>
      </c>
      <c r="H776" t="b">
        <v>0</v>
      </c>
      <c r="J776" t="s">
        <v>564</v>
      </c>
    </row>
    <row r="777" spans="1:10" x14ac:dyDescent="0.2">
      <c r="A777" t="s">
        <v>887</v>
      </c>
      <c r="B777" t="s">
        <v>20</v>
      </c>
      <c r="C777" t="s">
        <v>891</v>
      </c>
      <c r="G777">
        <v>7.0995370370370374E-4</v>
      </c>
      <c r="H777" t="b">
        <v>0</v>
      </c>
      <c r="J777" t="s">
        <v>564</v>
      </c>
    </row>
    <row r="778" spans="1:10" x14ac:dyDescent="0.2">
      <c r="A778" t="s">
        <v>887</v>
      </c>
      <c r="B778" t="s">
        <v>22</v>
      </c>
      <c r="C778" t="s">
        <v>892</v>
      </c>
      <c r="G778">
        <v>8.6932870370370365E-4</v>
      </c>
      <c r="H778" t="b">
        <v>0</v>
      </c>
      <c r="J778" t="s">
        <v>564</v>
      </c>
    </row>
    <row r="779" spans="1:10" x14ac:dyDescent="0.2">
      <c r="A779" t="s">
        <v>887</v>
      </c>
      <c r="B779" t="s">
        <v>24</v>
      </c>
      <c r="C779" t="s">
        <v>893</v>
      </c>
      <c r="G779">
        <v>7.9016203703703703E-4</v>
      </c>
      <c r="H779" t="b">
        <v>0</v>
      </c>
      <c r="J779" t="s">
        <v>564</v>
      </c>
    </row>
    <row r="780" spans="1:10" x14ac:dyDescent="0.2">
      <c r="A780" t="s">
        <v>887</v>
      </c>
      <c r="B780" t="s">
        <v>26</v>
      </c>
      <c r="C780" t="s">
        <v>894</v>
      </c>
      <c r="G780">
        <v>1.65474537037037E-3</v>
      </c>
      <c r="H780" t="b">
        <v>0</v>
      </c>
      <c r="J780" t="s">
        <v>564</v>
      </c>
    </row>
    <row r="781" spans="1:10" x14ac:dyDescent="0.2">
      <c r="A781" t="s">
        <v>895</v>
      </c>
      <c r="B781" t="s">
        <v>11</v>
      </c>
      <c r="C781" t="s">
        <v>896</v>
      </c>
      <c r="G781">
        <v>2.9525462962962958E-4</v>
      </c>
      <c r="H781" t="b">
        <v>0</v>
      </c>
      <c r="J781" t="s">
        <v>564</v>
      </c>
    </row>
    <row r="782" spans="1:10" x14ac:dyDescent="0.2">
      <c r="A782" t="s">
        <v>895</v>
      </c>
      <c r="B782" t="s">
        <v>14</v>
      </c>
      <c r="C782" t="s">
        <v>897</v>
      </c>
      <c r="G782">
        <v>6.7280092592592597E-4</v>
      </c>
      <c r="H782" t="b">
        <v>0</v>
      </c>
      <c r="J782" t="s">
        <v>564</v>
      </c>
    </row>
    <row r="783" spans="1:10" x14ac:dyDescent="0.2">
      <c r="A783" t="s">
        <v>895</v>
      </c>
      <c r="B783" t="s">
        <v>16</v>
      </c>
      <c r="C783" t="s">
        <v>898</v>
      </c>
      <c r="G783">
        <v>1.544907407407407E-3</v>
      </c>
      <c r="H783" t="b">
        <v>0</v>
      </c>
      <c r="J783" t="s">
        <v>564</v>
      </c>
    </row>
    <row r="784" spans="1:10" x14ac:dyDescent="0.2">
      <c r="A784" t="s">
        <v>895</v>
      </c>
      <c r="B784" t="s">
        <v>18</v>
      </c>
      <c r="C784" t="s">
        <v>899</v>
      </c>
      <c r="G784">
        <v>4.2991898148148147E-3</v>
      </c>
      <c r="H784" t="b">
        <v>0</v>
      </c>
      <c r="J784" t="s">
        <v>564</v>
      </c>
    </row>
    <row r="785" spans="1:10" x14ac:dyDescent="0.2">
      <c r="A785" t="s">
        <v>895</v>
      </c>
      <c r="B785" t="s">
        <v>20</v>
      </c>
      <c r="C785" t="s">
        <v>900</v>
      </c>
      <c r="G785">
        <v>7.361111111111111E-4</v>
      </c>
      <c r="H785" t="b">
        <v>0</v>
      </c>
      <c r="J785" t="s">
        <v>564</v>
      </c>
    </row>
    <row r="786" spans="1:10" x14ac:dyDescent="0.2">
      <c r="A786" t="s">
        <v>895</v>
      </c>
      <c r="B786" t="s">
        <v>22</v>
      </c>
      <c r="C786" t="s">
        <v>901</v>
      </c>
      <c r="G786">
        <v>7.4270833333333339E-4</v>
      </c>
      <c r="H786" t="b">
        <v>0</v>
      </c>
      <c r="J786" t="s">
        <v>564</v>
      </c>
    </row>
    <row r="787" spans="1:10" x14ac:dyDescent="0.2">
      <c r="A787" t="s">
        <v>895</v>
      </c>
      <c r="B787" t="s">
        <v>24</v>
      </c>
      <c r="C787" t="s">
        <v>902</v>
      </c>
      <c r="G787">
        <v>7.4884259259259262E-4</v>
      </c>
      <c r="H787" t="b">
        <v>0</v>
      </c>
      <c r="J787" t="s">
        <v>564</v>
      </c>
    </row>
    <row r="788" spans="1:10" x14ac:dyDescent="0.2">
      <c r="A788" t="s">
        <v>895</v>
      </c>
      <c r="B788" t="s">
        <v>26</v>
      </c>
      <c r="C788" t="s">
        <v>903</v>
      </c>
      <c r="G788">
        <v>1.613078703703704E-3</v>
      </c>
      <c r="H788" t="b">
        <v>0</v>
      </c>
      <c r="J788" t="s">
        <v>564</v>
      </c>
    </row>
    <row r="789" spans="1:10" x14ac:dyDescent="0.2">
      <c r="A789" t="s">
        <v>904</v>
      </c>
      <c r="B789" t="s">
        <v>11</v>
      </c>
      <c r="C789" t="s">
        <v>905</v>
      </c>
      <c r="G789">
        <v>3.0185185185185181E-4</v>
      </c>
      <c r="H789" t="b">
        <v>0</v>
      </c>
      <c r="J789" t="s">
        <v>564</v>
      </c>
    </row>
    <row r="790" spans="1:10" x14ac:dyDescent="0.2">
      <c r="A790" t="s">
        <v>904</v>
      </c>
      <c r="B790" t="s">
        <v>14</v>
      </c>
      <c r="C790" t="s">
        <v>906</v>
      </c>
      <c r="G790">
        <v>6.6099537037037038E-4</v>
      </c>
      <c r="H790" t="b">
        <v>0</v>
      </c>
      <c r="J790" t="s">
        <v>564</v>
      </c>
    </row>
    <row r="791" spans="1:10" x14ac:dyDescent="0.2">
      <c r="A791" t="s">
        <v>904</v>
      </c>
      <c r="B791" t="s">
        <v>16</v>
      </c>
      <c r="C791" t="s">
        <v>907</v>
      </c>
      <c r="G791">
        <v>1.434490740740741E-3</v>
      </c>
      <c r="H791" t="b">
        <v>0</v>
      </c>
      <c r="J791" t="s">
        <v>564</v>
      </c>
    </row>
    <row r="792" spans="1:10" x14ac:dyDescent="0.2">
      <c r="A792" t="s">
        <v>904</v>
      </c>
      <c r="B792" t="s">
        <v>18</v>
      </c>
      <c r="C792" t="s">
        <v>908</v>
      </c>
      <c r="G792">
        <v>3.8902777777777781E-3</v>
      </c>
      <c r="H792" t="b">
        <v>0</v>
      </c>
      <c r="J792" t="s">
        <v>564</v>
      </c>
    </row>
    <row r="793" spans="1:10" x14ac:dyDescent="0.2">
      <c r="A793" t="s">
        <v>904</v>
      </c>
      <c r="B793" t="s">
        <v>20</v>
      </c>
      <c r="C793" t="s">
        <v>909</v>
      </c>
      <c r="G793">
        <v>7.7465277777777786E-4</v>
      </c>
      <c r="H793" t="b">
        <v>0</v>
      </c>
      <c r="J793" t="s">
        <v>564</v>
      </c>
    </row>
    <row r="794" spans="1:10" x14ac:dyDescent="0.2">
      <c r="A794" t="s">
        <v>904</v>
      </c>
      <c r="B794" t="s">
        <v>22</v>
      </c>
      <c r="C794" t="s">
        <v>910</v>
      </c>
      <c r="G794">
        <v>8.8553240740740747E-4</v>
      </c>
      <c r="H794" t="b">
        <v>0</v>
      </c>
      <c r="J794" t="s">
        <v>564</v>
      </c>
    </row>
    <row r="795" spans="1:10" x14ac:dyDescent="0.2">
      <c r="A795" t="s">
        <v>904</v>
      </c>
      <c r="B795" t="s">
        <v>24</v>
      </c>
      <c r="C795" t="s">
        <v>911</v>
      </c>
      <c r="G795">
        <v>7.4039351851851848E-4</v>
      </c>
      <c r="H795" t="b">
        <v>0</v>
      </c>
      <c r="J795" t="s">
        <v>564</v>
      </c>
    </row>
    <row r="796" spans="1:10" x14ac:dyDescent="0.2">
      <c r="A796" t="s">
        <v>904</v>
      </c>
      <c r="B796" t="s">
        <v>26</v>
      </c>
      <c r="C796" t="s">
        <v>912</v>
      </c>
      <c r="G796">
        <v>1.6479166666666671E-3</v>
      </c>
      <c r="H796" t="b">
        <v>0</v>
      </c>
      <c r="J796" t="s">
        <v>564</v>
      </c>
    </row>
    <row r="797" spans="1:10" x14ac:dyDescent="0.2">
      <c r="A797" t="s">
        <v>913</v>
      </c>
      <c r="B797" t="s">
        <v>11</v>
      </c>
      <c r="C797" t="s">
        <v>914</v>
      </c>
      <c r="G797">
        <v>3.1909722222222219E-4</v>
      </c>
      <c r="H797" t="b">
        <v>0</v>
      </c>
      <c r="J797" t="s">
        <v>564</v>
      </c>
    </row>
    <row r="798" spans="1:10" x14ac:dyDescent="0.2">
      <c r="A798" t="s">
        <v>913</v>
      </c>
      <c r="B798" t="s">
        <v>14</v>
      </c>
      <c r="C798" t="s">
        <v>915</v>
      </c>
      <c r="G798">
        <v>6.8611111111111108E-4</v>
      </c>
      <c r="H798" t="b">
        <v>0</v>
      </c>
      <c r="J798" t="s">
        <v>564</v>
      </c>
    </row>
    <row r="799" spans="1:10" x14ac:dyDescent="0.2">
      <c r="A799" t="s">
        <v>913</v>
      </c>
      <c r="B799" t="s">
        <v>16</v>
      </c>
      <c r="C799" t="s">
        <v>916</v>
      </c>
      <c r="G799">
        <v>1.509837962962963E-3</v>
      </c>
      <c r="H799" t="b">
        <v>0</v>
      </c>
      <c r="J799" t="s">
        <v>564</v>
      </c>
    </row>
    <row r="800" spans="1:10" x14ac:dyDescent="0.2">
      <c r="A800" t="s">
        <v>913</v>
      </c>
      <c r="B800" t="s">
        <v>18</v>
      </c>
      <c r="C800" t="s">
        <v>917</v>
      </c>
      <c r="G800">
        <v>4.0115740740740754E-3</v>
      </c>
      <c r="H800" t="b">
        <v>0</v>
      </c>
      <c r="J800" t="s">
        <v>564</v>
      </c>
    </row>
    <row r="801" spans="1:10" x14ac:dyDescent="0.2">
      <c r="A801" t="s">
        <v>913</v>
      </c>
      <c r="B801" t="s">
        <v>20</v>
      </c>
      <c r="C801" t="s">
        <v>918</v>
      </c>
      <c r="G801">
        <v>7.7974537037037042E-4</v>
      </c>
      <c r="H801" t="b">
        <v>0</v>
      </c>
      <c r="J801" t="s">
        <v>564</v>
      </c>
    </row>
    <row r="802" spans="1:10" x14ac:dyDescent="0.2">
      <c r="A802" t="s">
        <v>913</v>
      </c>
      <c r="B802" t="s">
        <v>22</v>
      </c>
      <c r="C802" t="s">
        <v>919</v>
      </c>
      <c r="G802">
        <v>8.8344907407407404E-4</v>
      </c>
      <c r="H802" t="b">
        <v>0</v>
      </c>
      <c r="J802" t="s">
        <v>564</v>
      </c>
    </row>
    <row r="803" spans="1:10" x14ac:dyDescent="0.2">
      <c r="A803" t="s">
        <v>913</v>
      </c>
      <c r="B803" t="s">
        <v>24</v>
      </c>
      <c r="C803" t="s">
        <v>920</v>
      </c>
      <c r="G803">
        <v>8.4618055555555553E-4</v>
      </c>
      <c r="H803" t="b">
        <v>0</v>
      </c>
      <c r="J803" t="s">
        <v>564</v>
      </c>
    </row>
    <row r="804" spans="1:10" x14ac:dyDescent="0.2">
      <c r="A804" t="s">
        <v>913</v>
      </c>
      <c r="B804" t="s">
        <v>26</v>
      </c>
      <c r="C804" t="s">
        <v>921</v>
      </c>
      <c r="G804">
        <v>1.777662037037037E-3</v>
      </c>
      <c r="H804" t="b">
        <v>0</v>
      </c>
      <c r="J804" t="s">
        <v>564</v>
      </c>
    </row>
    <row r="805" spans="1:10" x14ac:dyDescent="0.2">
      <c r="A805" t="s">
        <v>922</v>
      </c>
      <c r="B805" t="s">
        <v>11</v>
      </c>
      <c r="C805" t="s">
        <v>213</v>
      </c>
      <c r="G805">
        <v>2.9629629629629629E-4</v>
      </c>
      <c r="H805" t="b">
        <v>0</v>
      </c>
      <c r="J805" t="s">
        <v>564</v>
      </c>
    </row>
    <row r="806" spans="1:10" x14ac:dyDescent="0.2">
      <c r="A806" t="s">
        <v>922</v>
      </c>
      <c r="B806" t="s">
        <v>14</v>
      </c>
      <c r="C806" t="s">
        <v>923</v>
      </c>
      <c r="G806">
        <v>6.4224537037037039E-4</v>
      </c>
      <c r="H806" t="b">
        <v>0</v>
      </c>
      <c r="J806" t="s">
        <v>564</v>
      </c>
    </row>
    <row r="807" spans="1:10" x14ac:dyDescent="0.2">
      <c r="A807" t="s">
        <v>922</v>
      </c>
      <c r="B807" t="s">
        <v>16</v>
      </c>
      <c r="C807" t="s">
        <v>924</v>
      </c>
      <c r="G807">
        <v>1.441087962962963E-3</v>
      </c>
      <c r="H807" t="b">
        <v>0</v>
      </c>
      <c r="J807" t="s">
        <v>564</v>
      </c>
    </row>
    <row r="808" spans="1:10" x14ac:dyDescent="0.2">
      <c r="A808" t="s">
        <v>922</v>
      </c>
      <c r="B808" t="s">
        <v>18</v>
      </c>
      <c r="C808" t="s">
        <v>198</v>
      </c>
      <c r="G808">
        <v>3.7218749999999999E-3</v>
      </c>
      <c r="H808" t="b">
        <v>0</v>
      </c>
      <c r="J808" t="s">
        <v>564</v>
      </c>
    </row>
    <row r="809" spans="1:10" x14ac:dyDescent="0.2">
      <c r="A809" t="s">
        <v>922</v>
      </c>
      <c r="B809" t="s">
        <v>20</v>
      </c>
      <c r="C809" t="s">
        <v>925</v>
      </c>
      <c r="G809">
        <v>7.0902777777777772E-4</v>
      </c>
      <c r="H809" t="b">
        <v>0</v>
      </c>
      <c r="J809" t="s">
        <v>564</v>
      </c>
    </row>
    <row r="810" spans="1:10" x14ac:dyDescent="0.2">
      <c r="A810" t="s">
        <v>922</v>
      </c>
      <c r="B810" t="s">
        <v>22</v>
      </c>
      <c r="C810" t="s">
        <v>374</v>
      </c>
      <c r="G810">
        <v>8.6469907407407405E-4</v>
      </c>
      <c r="H810" t="b">
        <v>0</v>
      </c>
      <c r="J810" t="s">
        <v>564</v>
      </c>
    </row>
    <row r="811" spans="1:10" x14ac:dyDescent="0.2">
      <c r="A811" t="s">
        <v>922</v>
      </c>
      <c r="B811" t="s">
        <v>24</v>
      </c>
      <c r="C811" t="s">
        <v>926</v>
      </c>
      <c r="G811">
        <v>6.9502314814814806E-4</v>
      </c>
      <c r="H811" t="b">
        <v>0</v>
      </c>
      <c r="J811" t="s">
        <v>564</v>
      </c>
    </row>
    <row r="812" spans="1:10" x14ac:dyDescent="0.2">
      <c r="A812" t="s">
        <v>922</v>
      </c>
      <c r="B812" t="s">
        <v>26</v>
      </c>
      <c r="C812" t="s">
        <v>927</v>
      </c>
      <c r="G812">
        <v>1.5436342592592589E-3</v>
      </c>
      <c r="H812" t="b">
        <v>0</v>
      </c>
      <c r="J812" t="s">
        <v>564</v>
      </c>
    </row>
    <row r="813" spans="1:10" x14ac:dyDescent="0.2">
      <c r="A813" t="s">
        <v>928</v>
      </c>
      <c r="B813" t="s">
        <v>11</v>
      </c>
      <c r="C813" t="s">
        <v>929</v>
      </c>
      <c r="G813">
        <v>3.1493055555555549E-4</v>
      </c>
      <c r="H813" t="b">
        <v>0</v>
      </c>
      <c r="J813" t="s">
        <v>564</v>
      </c>
    </row>
    <row r="814" spans="1:10" x14ac:dyDescent="0.2">
      <c r="A814" t="s">
        <v>928</v>
      </c>
      <c r="B814" t="s">
        <v>14</v>
      </c>
      <c r="C814" t="s">
        <v>930</v>
      </c>
      <c r="G814">
        <v>6.8541666666666664E-4</v>
      </c>
      <c r="H814" t="b">
        <v>0</v>
      </c>
      <c r="J814" t="s">
        <v>564</v>
      </c>
    </row>
    <row r="815" spans="1:10" x14ac:dyDescent="0.2">
      <c r="A815" t="s">
        <v>928</v>
      </c>
      <c r="B815" t="s">
        <v>16</v>
      </c>
      <c r="C815" t="s">
        <v>931</v>
      </c>
      <c r="G815">
        <v>1.535648148148148E-3</v>
      </c>
      <c r="H815" t="b">
        <v>0</v>
      </c>
      <c r="J815" t="s">
        <v>564</v>
      </c>
    </row>
    <row r="816" spans="1:10" x14ac:dyDescent="0.2">
      <c r="A816" t="s">
        <v>928</v>
      </c>
      <c r="B816" t="s">
        <v>18</v>
      </c>
      <c r="C816" t="s">
        <v>932</v>
      </c>
      <c r="G816">
        <v>4.1837962962962966E-3</v>
      </c>
      <c r="H816" t="b">
        <v>0</v>
      </c>
      <c r="J816" t="s">
        <v>564</v>
      </c>
    </row>
    <row r="817" spans="1:10" x14ac:dyDescent="0.2">
      <c r="A817" t="s">
        <v>928</v>
      </c>
      <c r="B817" t="s">
        <v>20</v>
      </c>
      <c r="C817" t="s">
        <v>933</v>
      </c>
      <c r="G817">
        <v>8.0995370370370379E-4</v>
      </c>
      <c r="H817" t="b">
        <v>0</v>
      </c>
      <c r="J817" t="s">
        <v>564</v>
      </c>
    </row>
    <row r="818" spans="1:10" x14ac:dyDescent="0.2">
      <c r="A818" t="s">
        <v>928</v>
      </c>
      <c r="B818" t="s">
        <v>22</v>
      </c>
      <c r="C818" t="s">
        <v>934</v>
      </c>
      <c r="G818">
        <v>8.2291666666666657E-4</v>
      </c>
      <c r="H818" t="b">
        <v>0</v>
      </c>
      <c r="J818" t="s">
        <v>564</v>
      </c>
    </row>
    <row r="819" spans="1:10" x14ac:dyDescent="0.2">
      <c r="A819" t="s">
        <v>928</v>
      </c>
      <c r="B819" t="s">
        <v>24</v>
      </c>
      <c r="C819" t="s">
        <v>935</v>
      </c>
      <c r="G819">
        <v>8.5266203703703708E-4</v>
      </c>
      <c r="H819" t="b">
        <v>0</v>
      </c>
      <c r="J819" t="s">
        <v>564</v>
      </c>
    </row>
    <row r="820" spans="1:10" x14ac:dyDescent="0.2">
      <c r="A820" t="s">
        <v>928</v>
      </c>
      <c r="B820" t="s">
        <v>26</v>
      </c>
      <c r="C820" t="s">
        <v>936</v>
      </c>
      <c r="G820">
        <v>1.749884259259259E-3</v>
      </c>
      <c r="H820" t="b">
        <v>0</v>
      </c>
      <c r="J820" t="s">
        <v>564</v>
      </c>
    </row>
    <row r="821" spans="1:10" x14ac:dyDescent="0.2">
      <c r="A821" t="s">
        <v>937</v>
      </c>
      <c r="B821" t="s">
        <v>11</v>
      </c>
      <c r="C821" t="s">
        <v>938</v>
      </c>
      <c r="G821">
        <v>3.1099537037037039E-4</v>
      </c>
      <c r="H821" t="b">
        <v>0</v>
      </c>
      <c r="J821" t="s">
        <v>564</v>
      </c>
    </row>
    <row r="822" spans="1:10" x14ac:dyDescent="0.2">
      <c r="A822" t="s">
        <v>937</v>
      </c>
      <c r="B822" t="s">
        <v>14</v>
      </c>
      <c r="C822" t="s">
        <v>865</v>
      </c>
      <c r="G822">
        <v>6.7175925925925921E-4</v>
      </c>
      <c r="H822" t="b">
        <v>0</v>
      </c>
      <c r="J822" t="s">
        <v>564</v>
      </c>
    </row>
    <row r="823" spans="1:10" x14ac:dyDescent="0.2">
      <c r="A823" t="s">
        <v>937</v>
      </c>
      <c r="B823" t="s">
        <v>16</v>
      </c>
      <c r="C823" t="s">
        <v>939</v>
      </c>
      <c r="G823">
        <v>1.489467592592593E-3</v>
      </c>
      <c r="H823" t="b">
        <v>0</v>
      </c>
      <c r="J823" t="s">
        <v>564</v>
      </c>
    </row>
    <row r="824" spans="1:10" x14ac:dyDescent="0.2">
      <c r="A824" t="s">
        <v>937</v>
      </c>
      <c r="B824" t="s">
        <v>18</v>
      </c>
      <c r="C824" t="s">
        <v>940</v>
      </c>
      <c r="G824">
        <v>4.0451388888888889E-3</v>
      </c>
      <c r="H824" t="b">
        <v>0</v>
      </c>
      <c r="J824" t="s">
        <v>564</v>
      </c>
    </row>
    <row r="825" spans="1:10" x14ac:dyDescent="0.2">
      <c r="A825" t="s">
        <v>937</v>
      </c>
      <c r="B825" t="s">
        <v>20</v>
      </c>
      <c r="C825" t="s">
        <v>941</v>
      </c>
      <c r="G825">
        <v>7.7916666666666661E-4</v>
      </c>
      <c r="H825" t="b">
        <v>0</v>
      </c>
      <c r="J825" t="s">
        <v>564</v>
      </c>
    </row>
    <row r="826" spans="1:10" x14ac:dyDescent="0.2">
      <c r="A826" t="s">
        <v>937</v>
      </c>
      <c r="B826" t="s">
        <v>22</v>
      </c>
      <c r="C826" t="s">
        <v>942</v>
      </c>
      <c r="G826">
        <v>9.1759259259259257E-4</v>
      </c>
      <c r="H826" t="b">
        <v>0</v>
      </c>
      <c r="J826" t="s">
        <v>564</v>
      </c>
    </row>
    <row r="827" spans="1:10" x14ac:dyDescent="0.2">
      <c r="A827" t="s">
        <v>937</v>
      </c>
      <c r="B827" t="s">
        <v>24</v>
      </c>
      <c r="C827" t="s">
        <v>943</v>
      </c>
      <c r="G827">
        <v>7.6678240740740743E-4</v>
      </c>
      <c r="H827" t="b">
        <v>0</v>
      </c>
      <c r="J827" t="s">
        <v>564</v>
      </c>
    </row>
    <row r="828" spans="1:10" x14ac:dyDescent="0.2">
      <c r="A828" t="s">
        <v>937</v>
      </c>
      <c r="B828" t="s">
        <v>26</v>
      </c>
      <c r="C828" t="s">
        <v>944</v>
      </c>
      <c r="G828">
        <v>1.6790509259259261E-3</v>
      </c>
      <c r="H828" t="b">
        <v>0</v>
      </c>
      <c r="J828" t="s">
        <v>564</v>
      </c>
    </row>
    <row r="829" spans="1:10" x14ac:dyDescent="0.2">
      <c r="A829" t="s">
        <v>945</v>
      </c>
      <c r="B829" t="s">
        <v>11</v>
      </c>
      <c r="C829" t="s">
        <v>946</v>
      </c>
      <c r="G829">
        <v>3.2800925925925928E-4</v>
      </c>
      <c r="H829" t="b">
        <v>0</v>
      </c>
      <c r="J829" t="s">
        <v>564</v>
      </c>
    </row>
    <row r="830" spans="1:10" x14ac:dyDescent="0.2">
      <c r="A830" t="s">
        <v>945</v>
      </c>
      <c r="B830" t="s">
        <v>14</v>
      </c>
      <c r="C830" t="s">
        <v>947</v>
      </c>
      <c r="G830">
        <v>6.9953703703703703E-4</v>
      </c>
      <c r="H830" t="b">
        <v>0</v>
      </c>
      <c r="J830" t="s">
        <v>564</v>
      </c>
    </row>
    <row r="831" spans="1:10" x14ac:dyDescent="0.2">
      <c r="A831" t="s">
        <v>945</v>
      </c>
      <c r="B831" t="s">
        <v>16</v>
      </c>
      <c r="C831" t="s">
        <v>948</v>
      </c>
      <c r="G831">
        <v>1.485648148148148E-3</v>
      </c>
      <c r="H831" t="b">
        <v>0</v>
      </c>
      <c r="J831" t="s">
        <v>564</v>
      </c>
    </row>
    <row r="832" spans="1:10" x14ac:dyDescent="0.2">
      <c r="A832" t="s">
        <v>945</v>
      </c>
      <c r="B832" t="s">
        <v>18</v>
      </c>
      <c r="C832" t="s">
        <v>949</v>
      </c>
      <c r="G832">
        <v>3.942013888888889E-3</v>
      </c>
      <c r="H832" t="b">
        <v>0</v>
      </c>
      <c r="J832" t="s">
        <v>564</v>
      </c>
    </row>
    <row r="833" spans="1:10" x14ac:dyDescent="0.2">
      <c r="A833" t="s">
        <v>945</v>
      </c>
      <c r="B833" t="s">
        <v>20</v>
      </c>
      <c r="C833" t="s">
        <v>950</v>
      </c>
      <c r="G833">
        <v>7.6145833333333339E-4</v>
      </c>
      <c r="H833" t="b">
        <v>0</v>
      </c>
      <c r="J833" t="s">
        <v>564</v>
      </c>
    </row>
    <row r="834" spans="1:10" x14ac:dyDescent="0.2">
      <c r="A834" t="s">
        <v>945</v>
      </c>
      <c r="B834" t="s">
        <v>22</v>
      </c>
      <c r="C834" t="s">
        <v>951</v>
      </c>
      <c r="G834">
        <v>9.1076388888888891E-4</v>
      </c>
      <c r="H834" t="b">
        <v>0</v>
      </c>
      <c r="J834" t="s">
        <v>564</v>
      </c>
    </row>
    <row r="835" spans="1:10" x14ac:dyDescent="0.2">
      <c r="A835" t="s">
        <v>945</v>
      </c>
      <c r="B835" t="s">
        <v>24</v>
      </c>
      <c r="C835" t="s">
        <v>298</v>
      </c>
      <c r="G835">
        <v>8.7592592592592605E-4</v>
      </c>
      <c r="H835" t="b">
        <v>0</v>
      </c>
      <c r="J835" t="s">
        <v>564</v>
      </c>
    </row>
    <row r="836" spans="1:10" x14ac:dyDescent="0.2">
      <c r="A836" t="s">
        <v>945</v>
      </c>
      <c r="B836" t="s">
        <v>26</v>
      </c>
      <c r="C836" t="s">
        <v>952</v>
      </c>
      <c r="G836">
        <v>1.686458333333333E-3</v>
      </c>
      <c r="H836" t="b">
        <v>0</v>
      </c>
      <c r="J836" t="s">
        <v>564</v>
      </c>
    </row>
    <row r="837" spans="1:10" x14ac:dyDescent="0.2">
      <c r="A837" t="s">
        <v>953</v>
      </c>
      <c r="B837" t="s">
        <v>11</v>
      </c>
      <c r="C837" t="s">
        <v>954</v>
      </c>
      <c r="G837">
        <v>3.0162037037037028E-4</v>
      </c>
      <c r="H837" t="b">
        <v>0</v>
      </c>
      <c r="J837" t="s">
        <v>564</v>
      </c>
    </row>
    <row r="838" spans="1:10" x14ac:dyDescent="0.2">
      <c r="A838" t="s">
        <v>953</v>
      </c>
      <c r="B838" t="s">
        <v>14</v>
      </c>
      <c r="C838" t="s">
        <v>955</v>
      </c>
      <c r="G838">
        <v>6.5046296296296304E-4</v>
      </c>
      <c r="H838" t="b">
        <v>0</v>
      </c>
      <c r="J838" t="s">
        <v>564</v>
      </c>
    </row>
    <row r="839" spans="1:10" x14ac:dyDescent="0.2">
      <c r="A839" t="s">
        <v>953</v>
      </c>
      <c r="B839" t="s">
        <v>16</v>
      </c>
      <c r="C839" t="s">
        <v>956</v>
      </c>
      <c r="G839">
        <v>1.4250000000000001E-3</v>
      </c>
      <c r="H839" t="b">
        <v>0</v>
      </c>
      <c r="J839" t="s">
        <v>564</v>
      </c>
    </row>
    <row r="840" spans="1:10" x14ac:dyDescent="0.2">
      <c r="A840" t="s">
        <v>953</v>
      </c>
      <c r="B840" t="s">
        <v>18</v>
      </c>
      <c r="C840" t="s">
        <v>957</v>
      </c>
      <c r="G840">
        <v>3.8638888888888881E-3</v>
      </c>
      <c r="H840" t="b">
        <v>0</v>
      </c>
      <c r="J840" t="s">
        <v>564</v>
      </c>
    </row>
    <row r="841" spans="1:10" x14ac:dyDescent="0.2">
      <c r="A841" t="s">
        <v>953</v>
      </c>
      <c r="B841" t="s">
        <v>20</v>
      </c>
      <c r="C841" t="s">
        <v>958</v>
      </c>
      <c r="G841">
        <v>7.4699074074074077E-4</v>
      </c>
      <c r="H841" t="b">
        <v>0</v>
      </c>
      <c r="J841" t="s">
        <v>564</v>
      </c>
    </row>
    <row r="842" spans="1:10" x14ac:dyDescent="0.2">
      <c r="A842" t="s">
        <v>953</v>
      </c>
      <c r="B842" t="s">
        <v>22</v>
      </c>
      <c r="C842" t="s">
        <v>959</v>
      </c>
      <c r="G842">
        <v>8.9409722222222223E-4</v>
      </c>
      <c r="H842" t="b">
        <v>0</v>
      </c>
      <c r="J842" t="s">
        <v>564</v>
      </c>
    </row>
    <row r="843" spans="1:10" x14ac:dyDescent="0.2">
      <c r="A843" t="s">
        <v>953</v>
      </c>
      <c r="B843" t="s">
        <v>24</v>
      </c>
      <c r="C843" t="s">
        <v>482</v>
      </c>
      <c r="G843">
        <v>7.1990740740740739E-4</v>
      </c>
      <c r="H843" t="b">
        <v>0</v>
      </c>
      <c r="J843" t="s">
        <v>564</v>
      </c>
    </row>
    <row r="844" spans="1:10" x14ac:dyDescent="0.2">
      <c r="A844" t="s">
        <v>953</v>
      </c>
      <c r="B844" t="s">
        <v>26</v>
      </c>
      <c r="C844" t="s">
        <v>960</v>
      </c>
      <c r="G844">
        <v>1.65625E-3</v>
      </c>
      <c r="H844" t="b">
        <v>0</v>
      </c>
      <c r="J844" t="s">
        <v>564</v>
      </c>
    </row>
    <row r="845" spans="1:10" x14ac:dyDescent="0.2">
      <c r="A845" t="s">
        <v>961</v>
      </c>
      <c r="B845" t="s">
        <v>11</v>
      </c>
      <c r="C845" t="s">
        <v>962</v>
      </c>
      <c r="G845">
        <v>3.25462962962963E-4</v>
      </c>
      <c r="H845" t="b">
        <v>0</v>
      </c>
      <c r="J845" t="s">
        <v>564</v>
      </c>
    </row>
    <row r="846" spans="1:10" x14ac:dyDescent="0.2">
      <c r="A846" t="s">
        <v>961</v>
      </c>
      <c r="B846" t="s">
        <v>14</v>
      </c>
      <c r="C846" t="s">
        <v>963</v>
      </c>
      <c r="G846">
        <v>6.9259259259259263E-4</v>
      </c>
      <c r="H846" t="b">
        <v>0</v>
      </c>
      <c r="J846" t="s">
        <v>564</v>
      </c>
    </row>
    <row r="847" spans="1:10" x14ac:dyDescent="0.2">
      <c r="A847" t="s">
        <v>961</v>
      </c>
      <c r="B847" t="s">
        <v>16</v>
      </c>
      <c r="C847" t="s">
        <v>964</v>
      </c>
      <c r="G847">
        <v>1.550578703703704E-3</v>
      </c>
      <c r="H847" t="b">
        <v>0</v>
      </c>
      <c r="J847" t="s">
        <v>564</v>
      </c>
    </row>
    <row r="848" spans="1:10" x14ac:dyDescent="0.2">
      <c r="A848" t="s">
        <v>961</v>
      </c>
      <c r="B848" t="s">
        <v>20</v>
      </c>
      <c r="C848" t="s">
        <v>965</v>
      </c>
      <c r="G848">
        <v>7.8750000000000011E-4</v>
      </c>
      <c r="H848" t="b">
        <v>0</v>
      </c>
      <c r="J848" t="s">
        <v>564</v>
      </c>
    </row>
    <row r="849" spans="1:10" x14ac:dyDescent="0.2">
      <c r="A849" t="s">
        <v>961</v>
      </c>
      <c r="B849" t="s">
        <v>22</v>
      </c>
      <c r="C849" t="s">
        <v>966</v>
      </c>
      <c r="G849">
        <v>8.605324074074073E-4</v>
      </c>
      <c r="H849" t="b">
        <v>0</v>
      </c>
      <c r="J849" t="s">
        <v>564</v>
      </c>
    </row>
    <row r="850" spans="1:10" x14ac:dyDescent="0.2">
      <c r="A850" t="s">
        <v>961</v>
      </c>
      <c r="B850" t="s">
        <v>24</v>
      </c>
      <c r="C850" t="s">
        <v>967</v>
      </c>
      <c r="G850">
        <v>9.5208333333333343E-4</v>
      </c>
      <c r="H850" t="b">
        <v>0</v>
      </c>
      <c r="J850" t="s">
        <v>564</v>
      </c>
    </row>
    <row r="851" spans="1:10" x14ac:dyDescent="0.2">
      <c r="A851" t="s">
        <v>961</v>
      </c>
      <c r="B851" t="s">
        <v>26</v>
      </c>
      <c r="C851" t="s">
        <v>968</v>
      </c>
      <c r="G851">
        <v>1.6997685185185191E-3</v>
      </c>
      <c r="H851" t="b">
        <v>0</v>
      </c>
      <c r="J851" t="s">
        <v>564</v>
      </c>
    </row>
    <row r="852" spans="1:10" x14ac:dyDescent="0.2">
      <c r="A852" t="s">
        <v>969</v>
      </c>
      <c r="B852" t="s">
        <v>11</v>
      </c>
      <c r="C852" t="s">
        <v>970</v>
      </c>
      <c r="G852">
        <v>3.1655092592592602E-4</v>
      </c>
      <c r="H852" t="b">
        <v>0</v>
      </c>
      <c r="J852" t="s">
        <v>564</v>
      </c>
    </row>
    <row r="853" spans="1:10" x14ac:dyDescent="0.2">
      <c r="A853" t="s">
        <v>969</v>
      </c>
      <c r="B853" t="s">
        <v>14</v>
      </c>
      <c r="C853" t="s">
        <v>971</v>
      </c>
      <c r="G853">
        <v>6.7962962962962964E-4</v>
      </c>
      <c r="H853" t="b">
        <v>0</v>
      </c>
      <c r="J853" t="s">
        <v>564</v>
      </c>
    </row>
    <row r="854" spans="1:10" x14ac:dyDescent="0.2">
      <c r="A854" t="s">
        <v>969</v>
      </c>
      <c r="B854" t="s">
        <v>16</v>
      </c>
      <c r="C854" t="s">
        <v>972</v>
      </c>
      <c r="G854">
        <v>1.486574074074074E-3</v>
      </c>
      <c r="H854" t="b">
        <v>0</v>
      </c>
      <c r="J854" t="s">
        <v>564</v>
      </c>
    </row>
    <row r="855" spans="1:10" x14ac:dyDescent="0.2">
      <c r="A855" t="s">
        <v>969</v>
      </c>
      <c r="B855" t="s">
        <v>18</v>
      </c>
      <c r="C855" t="s">
        <v>973</v>
      </c>
      <c r="G855">
        <v>3.9833333333333344E-3</v>
      </c>
      <c r="H855" t="b">
        <v>0</v>
      </c>
      <c r="J855" t="s">
        <v>564</v>
      </c>
    </row>
    <row r="856" spans="1:10" x14ac:dyDescent="0.2">
      <c r="A856" t="s">
        <v>969</v>
      </c>
      <c r="B856" t="s">
        <v>20</v>
      </c>
      <c r="C856" t="s">
        <v>974</v>
      </c>
      <c r="G856">
        <v>8.0092592592592596E-4</v>
      </c>
      <c r="H856" t="b">
        <v>0</v>
      </c>
      <c r="J856" t="s">
        <v>564</v>
      </c>
    </row>
    <row r="857" spans="1:10" x14ac:dyDescent="0.2">
      <c r="A857" t="s">
        <v>969</v>
      </c>
      <c r="B857" t="s">
        <v>22</v>
      </c>
      <c r="C857" t="s">
        <v>975</v>
      </c>
      <c r="G857">
        <v>9.5173611111111121E-4</v>
      </c>
      <c r="H857" t="b">
        <v>0</v>
      </c>
      <c r="J857" t="s">
        <v>564</v>
      </c>
    </row>
    <row r="858" spans="1:10" x14ac:dyDescent="0.2">
      <c r="A858" t="s">
        <v>969</v>
      </c>
      <c r="B858" t="s">
        <v>24</v>
      </c>
      <c r="C858" t="s">
        <v>976</v>
      </c>
      <c r="G858">
        <v>7.3275462962962964E-4</v>
      </c>
      <c r="H858" t="b">
        <v>0</v>
      </c>
      <c r="J858" t="s">
        <v>564</v>
      </c>
    </row>
    <row r="859" spans="1:10" x14ac:dyDescent="0.2">
      <c r="A859" t="s">
        <v>969</v>
      </c>
      <c r="B859" t="s">
        <v>26</v>
      </c>
      <c r="C859" t="s">
        <v>977</v>
      </c>
      <c r="G859">
        <v>1.661574074074074E-3</v>
      </c>
      <c r="H859" t="b">
        <v>0</v>
      </c>
      <c r="J859" t="s">
        <v>564</v>
      </c>
    </row>
    <row r="860" spans="1:10" x14ac:dyDescent="0.2">
      <c r="A860" t="s">
        <v>978</v>
      </c>
      <c r="B860" t="s">
        <v>11</v>
      </c>
      <c r="C860" t="s">
        <v>979</v>
      </c>
      <c r="G860">
        <v>3.3368055555555549E-4</v>
      </c>
      <c r="H860" t="b">
        <v>0</v>
      </c>
      <c r="J860" t="s">
        <v>564</v>
      </c>
    </row>
    <row r="861" spans="1:10" x14ac:dyDescent="0.2">
      <c r="A861" t="s">
        <v>978</v>
      </c>
      <c r="B861" t="s">
        <v>14</v>
      </c>
      <c r="C861" t="s">
        <v>980</v>
      </c>
      <c r="G861">
        <v>7.5821759259259267E-4</v>
      </c>
      <c r="H861" t="b">
        <v>0</v>
      </c>
      <c r="J861" t="s">
        <v>564</v>
      </c>
    </row>
    <row r="862" spans="1:10" x14ac:dyDescent="0.2">
      <c r="A862" t="s">
        <v>978</v>
      </c>
      <c r="B862" t="s">
        <v>16</v>
      </c>
      <c r="C862" t="s">
        <v>981</v>
      </c>
      <c r="G862">
        <v>1.7104166666666669E-3</v>
      </c>
      <c r="H862" t="b">
        <v>0</v>
      </c>
      <c r="J862" t="s">
        <v>564</v>
      </c>
    </row>
    <row r="863" spans="1:10" x14ac:dyDescent="0.2">
      <c r="A863" t="s">
        <v>978</v>
      </c>
      <c r="B863" t="s">
        <v>20</v>
      </c>
      <c r="C863" t="s">
        <v>982</v>
      </c>
      <c r="G863">
        <v>9.4189814814814809E-4</v>
      </c>
      <c r="H863" t="b">
        <v>0</v>
      </c>
      <c r="J863" t="s">
        <v>564</v>
      </c>
    </row>
    <row r="864" spans="1:10" x14ac:dyDescent="0.2">
      <c r="A864" t="s">
        <v>978</v>
      </c>
      <c r="B864" t="s">
        <v>22</v>
      </c>
      <c r="C864" t="s">
        <v>983</v>
      </c>
      <c r="G864">
        <v>1.0901620370370371E-3</v>
      </c>
      <c r="H864" t="b">
        <v>0</v>
      </c>
      <c r="J864" t="s">
        <v>564</v>
      </c>
    </row>
    <row r="865" spans="1:10" x14ac:dyDescent="0.2">
      <c r="A865" t="s">
        <v>984</v>
      </c>
      <c r="B865" t="s">
        <v>11</v>
      </c>
      <c r="C865" t="s">
        <v>985</v>
      </c>
      <c r="G865">
        <v>3.1759259259259262E-4</v>
      </c>
      <c r="H865" t="b">
        <v>0</v>
      </c>
      <c r="J865" t="s">
        <v>564</v>
      </c>
    </row>
    <row r="866" spans="1:10" x14ac:dyDescent="0.2">
      <c r="A866" t="s">
        <v>984</v>
      </c>
      <c r="B866" t="s">
        <v>14</v>
      </c>
      <c r="C866" t="s">
        <v>986</v>
      </c>
      <c r="G866">
        <v>6.9282407407407411E-4</v>
      </c>
      <c r="H866" t="b">
        <v>0</v>
      </c>
      <c r="J866" t="s">
        <v>564</v>
      </c>
    </row>
    <row r="867" spans="1:10" x14ac:dyDescent="0.2">
      <c r="A867" t="s">
        <v>984</v>
      </c>
      <c r="B867" t="s">
        <v>16</v>
      </c>
      <c r="C867" t="s">
        <v>987</v>
      </c>
      <c r="G867">
        <v>1.5232638888888891E-3</v>
      </c>
      <c r="H867" t="b">
        <v>0</v>
      </c>
      <c r="J867" t="s">
        <v>564</v>
      </c>
    </row>
    <row r="868" spans="1:10" x14ac:dyDescent="0.2">
      <c r="A868" t="s">
        <v>984</v>
      </c>
      <c r="B868" t="s">
        <v>18</v>
      </c>
      <c r="C868" t="s">
        <v>988</v>
      </c>
      <c r="G868">
        <v>4.2846064814814813E-3</v>
      </c>
      <c r="H868" t="b">
        <v>0</v>
      </c>
      <c r="J868" t="s">
        <v>564</v>
      </c>
    </row>
    <row r="869" spans="1:10" x14ac:dyDescent="0.2">
      <c r="A869" t="s">
        <v>984</v>
      </c>
      <c r="B869" t="s">
        <v>20</v>
      </c>
      <c r="C869" t="s">
        <v>43</v>
      </c>
      <c r="G869">
        <v>7.5173611111111112E-4</v>
      </c>
      <c r="H869" t="b">
        <v>0</v>
      </c>
      <c r="J869" t="s">
        <v>564</v>
      </c>
    </row>
    <row r="870" spans="1:10" x14ac:dyDescent="0.2">
      <c r="A870" t="s">
        <v>984</v>
      </c>
      <c r="B870" t="s">
        <v>22</v>
      </c>
      <c r="C870" t="s">
        <v>989</v>
      </c>
      <c r="G870">
        <v>8.8356481481481489E-4</v>
      </c>
      <c r="H870" t="b">
        <v>0</v>
      </c>
      <c r="J870" t="s">
        <v>564</v>
      </c>
    </row>
    <row r="871" spans="1:10" x14ac:dyDescent="0.2">
      <c r="A871" t="s">
        <v>984</v>
      </c>
      <c r="B871" t="s">
        <v>24</v>
      </c>
      <c r="C871" t="s">
        <v>521</v>
      </c>
      <c r="G871">
        <v>7.8043981481481486E-4</v>
      </c>
      <c r="H871" t="b">
        <v>0</v>
      </c>
      <c r="J871" t="s">
        <v>564</v>
      </c>
    </row>
    <row r="872" spans="1:10" x14ac:dyDescent="0.2">
      <c r="A872" t="s">
        <v>984</v>
      </c>
      <c r="B872" t="s">
        <v>26</v>
      </c>
      <c r="C872" t="s">
        <v>990</v>
      </c>
      <c r="G872">
        <v>1.659375E-3</v>
      </c>
      <c r="H872" t="b">
        <v>0</v>
      </c>
      <c r="J872" t="s">
        <v>564</v>
      </c>
    </row>
    <row r="873" spans="1:10" x14ac:dyDescent="0.2">
      <c r="A873" t="s">
        <v>991</v>
      </c>
      <c r="B873" t="s">
        <v>11</v>
      </c>
      <c r="C873" t="s">
        <v>992</v>
      </c>
      <c r="G873">
        <v>3.3784722222222218E-4</v>
      </c>
      <c r="H873" t="b">
        <v>0</v>
      </c>
      <c r="J873" t="s">
        <v>564</v>
      </c>
    </row>
    <row r="874" spans="1:10" x14ac:dyDescent="0.2">
      <c r="A874" t="s">
        <v>991</v>
      </c>
      <c r="B874" t="s">
        <v>14</v>
      </c>
      <c r="C874" t="s">
        <v>993</v>
      </c>
      <c r="G874">
        <v>7.3912037037037034E-4</v>
      </c>
      <c r="H874" t="b">
        <v>0</v>
      </c>
      <c r="J874" t="s">
        <v>564</v>
      </c>
    </row>
    <row r="875" spans="1:10" x14ac:dyDescent="0.2">
      <c r="A875" t="s">
        <v>991</v>
      </c>
      <c r="B875" t="s">
        <v>16</v>
      </c>
      <c r="C875" t="s">
        <v>994</v>
      </c>
      <c r="G875">
        <v>1.627430555555556E-3</v>
      </c>
      <c r="H875" t="b">
        <v>0</v>
      </c>
      <c r="J875" t="s">
        <v>564</v>
      </c>
    </row>
    <row r="876" spans="1:10" x14ac:dyDescent="0.2">
      <c r="A876" t="s">
        <v>991</v>
      </c>
      <c r="B876" t="s">
        <v>18</v>
      </c>
      <c r="C876" t="s">
        <v>995</v>
      </c>
      <c r="G876">
        <v>4.3978009259259274E-3</v>
      </c>
      <c r="H876" t="b">
        <v>0</v>
      </c>
      <c r="J876" t="s">
        <v>564</v>
      </c>
    </row>
    <row r="877" spans="1:10" x14ac:dyDescent="0.2">
      <c r="A877" t="s">
        <v>991</v>
      </c>
      <c r="B877" t="s">
        <v>20</v>
      </c>
      <c r="C877" t="s">
        <v>996</v>
      </c>
      <c r="G877">
        <v>8.2337962962962963E-4</v>
      </c>
      <c r="H877" t="b">
        <v>0</v>
      </c>
      <c r="J877" t="s">
        <v>564</v>
      </c>
    </row>
    <row r="878" spans="1:10" x14ac:dyDescent="0.2">
      <c r="A878" t="s">
        <v>991</v>
      </c>
      <c r="B878" t="s">
        <v>22</v>
      </c>
      <c r="C878" t="s">
        <v>997</v>
      </c>
      <c r="G878">
        <v>9.907407407407406E-4</v>
      </c>
      <c r="H878" t="b">
        <v>0</v>
      </c>
      <c r="J878" t="s">
        <v>564</v>
      </c>
    </row>
    <row r="879" spans="1:10" x14ac:dyDescent="0.2">
      <c r="A879" t="s">
        <v>991</v>
      </c>
      <c r="B879" t="s">
        <v>24</v>
      </c>
      <c r="C879" t="s">
        <v>998</v>
      </c>
      <c r="G879">
        <v>9.1539351851851851E-4</v>
      </c>
      <c r="H879" t="b">
        <v>0</v>
      </c>
      <c r="J879" t="s">
        <v>564</v>
      </c>
    </row>
    <row r="880" spans="1:10" x14ac:dyDescent="0.2">
      <c r="A880" t="s">
        <v>991</v>
      </c>
      <c r="B880" t="s">
        <v>26</v>
      </c>
      <c r="C880" t="s">
        <v>999</v>
      </c>
      <c r="G880">
        <v>1.8732638888888889E-3</v>
      </c>
      <c r="H880" t="b">
        <v>0</v>
      </c>
      <c r="J880" t="s">
        <v>564</v>
      </c>
    </row>
    <row r="881" spans="1:10" x14ac:dyDescent="0.2">
      <c r="A881" t="s">
        <v>1000</v>
      </c>
      <c r="B881" t="s">
        <v>11</v>
      </c>
      <c r="C881" t="s">
        <v>1001</v>
      </c>
      <c r="G881">
        <v>2.386574074074074E-4</v>
      </c>
      <c r="H881" t="b">
        <v>1</v>
      </c>
      <c r="J881" t="s">
        <v>1002</v>
      </c>
    </row>
    <row r="882" spans="1:10" x14ac:dyDescent="0.2">
      <c r="A882" t="s">
        <v>1000</v>
      </c>
      <c r="B882" t="s">
        <v>14</v>
      </c>
      <c r="C882" t="s">
        <v>1003</v>
      </c>
      <c r="G882">
        <v>5.3263888888888892E-4</v>
      </c>
      <c r="H882" t="b">
        <v>1</v>
      </c>
      <c r="J882" t="s">
        <v>1002</v>
      </c>
    </row>
    <row r="883" spans="1:10" x14ac:dyDescent="0.2">
      <c r="A883" t="s">
        <v>1000</v>
      </c>
      <c r="B883" t="s">
        <v>16</v>
      </c>
      <c r="C883" t="s">
        <v>1004</v>
      </c>
      <c r="G883">
        <v>1.121643518518519E-3</v>
      </c>
      <c r="H883" t="b">
        <v>1</v>
      </c>
      <c r="J883" t="s">
        <v>1002</v>
      </c>
    </row>
    <row r="884" spans="1:10" x14ac:dyDescent="0.2">
      <c r="A884" t="s">
        <v>1000</v>
      </c>
      <c r="B884" t="s">
        <v>18</v>
      </c>
      <c r="C884" t="s">
        <v>1005</v>
      </c>
      <c r="G884">
        <v>3.1053240740740741E-3</v>
      </c>
      <c r="H884" t="b">
        <v>1</v>
      </c>
      <c r="J884" t="s">
        <v>1002</v>
      </c>
    </row>
    <row r="885" spans="1:10" x14ac:dyDescent="0.2">
      <c r="A885" t="s">
        <v>1000</v>
      </c>
      <c r="B885" t="s">
        <v>20</v>
      </c>
      <c r="C885" t="s">
        <v>1006</v>
      </c>
      <c r="G885">
        <v>6.168981481481481E-4</v>
      </c>
      <c r="H885" t="b">
        <v>1</v>
      </c>
      <c r="J885" t="s">
        <v>1002</v>
      </c>
    </row>
    <row r="886" spans="1:10" x14ac:dyDescent="0.2">
      <c r="A886" t="s">
        <v>1000</v>
      </c>
      <c r="B886" t="s">
        <v>22</v>
      </c>
      <c r="C886" t="s">
        <v>1007</v>
      </c>
      <c r="G886">
        <v>6.899305555555555E-4</v>
      </c>
      <c r="H886" t="b">
        <v>1</v>
      </c>
      <c r="J886" t="s">
        <v>1002</v>
      </c>
    </row>
    <row r="887" spans="1:10" x14ac:dyDescent="0.2">
      <c r="A887" t="s">
        <v>1000</v>
      </c>
      <c r="B887" t="s">
        <v>24</v>
      </c>
      <c r="C887" t="s">
        <v>1008</v>
      </c>
      <c r="G887">
        <v>6.1840277777777772E-4</v>
      </c>
      <c r="H887" t="b">
        <v>1</v>
      </c>
      <c r="J887" t="s">
        <v>1002</v>
      </c>
    </row>
    <row r="888" spans="1:10" x14ac:dyDescent="0.2">
      <c r="A888" t="s">
        <v>1000</v>
      </c>
      <c r="B888" t="s">
        <v>26</v>
      </c>
      <c r="C888" t="s">
        <v>1009</v>
      </c>
      <c r="G888">
        <v>1.2906250000000001E-3</v>
      </c>
      <c r="H888" t="b">
        <v>1</v>
      </c>
      <c r="J888" t="s">
        <v>1002</v>
      </c>
    </row>
    <row r="889" spans="1:10" x14ac:dyDescent="0.2">
      <c r="A889" t="s">
        <v>1010</v>
      </c>
      <c r="B889" t="s">
        <v>11</v>
      </c>
      <c r="C889" t="s">
        <v>1011</v>
      </c>
      <c r="G889">
        <v>2.6574074074074081E-4</v>
      </c>
      <c r="H889" t="b">
        <v>1</v>
      </c>
      <c r="J889" t="s">
        <v>1002</v>
      </c>
    </row>
    <row r="890" spans="1:10" x14ac:dyDescent="0.2">
      <c r="A890" t="s">
        <v>1010</v>
      </c>
      <c r="B890" t="s">
        <v>14</v>
      </c>
      <c r="C890" t="s">
        <v>1012</v>
      </c>
      <c r="G890">
        <v>5.7337962962962963E-4</v>
      </c>
      <c r="H890" t="b">
        <v>1</v>
      </c>
      <c r="J890" t="s">
        <v>1002</v>
      </c>
    </row>
    <row r="891" spans="1:10" x14ac:dyDescent="0.2">
      <c r="A891" t="s">
        <v>1010</v>
      </c>
      <c r="B891" t="s">
        <v>16</v>
      </c>
      <c r="C891" t="s">
        <v>1013</v>
      </c>
      <c r="G891">
        <v>1.1677083333333331E-3</v>
      </c>
      <c r="H891" t="b">
        <v>1</v>
      </c>
      <c r="J891" t="s">
        <v>1002</v>
      </c>
    </row>
    <row r="892" spans="1:10" x14ac:dyDescent="0.2">
      <c r="A892" t="s">
        <v>1010</v>
      </c>
      <c r="B892" t="s">
        <v>18</v>
      </c>
      <c r="C892" t="s">
        <v>1014</v>
      </c>
      <c r="G892">
        <v>3.116782407407408E-3</v>
      </c>
      <c r="H892" t="b">
        <v>1</v>
      </c>
      <c r="J892" t="s">
        <v>1002</v>
      </c>
    </row>
    <row r="893" spans="1:10" x14ac:dyDescent="0.2">
      <c r="A893" t="s">
        <v>1010</v>
      </c>
      <c r="B893" t="s">
        <v>20</v>
      </c>
      <c r="C893" t="s">
        <v>1015</v>
      </c>
      <c r="G893">
        <v>6.2534722222222223E-4</v>
      </c>
      <c r="H893" t="b">
        <v>1</v>
      </c>
      <c r="J893" t="s">
        <v>1002</v>
      </c>
    </row>
    <row r="894" spans="1:10" x14ac:dyDescent="0.2">
      <c r="A894" t="s">
        <v>1010</v>
      </c>
      <c r="B894" t="s">
        <v>22</v>
      </c>
      <c r="C894" t="s">
        <v>1016</v>
      </c>
      <c r="G894">
        <v>7.64699074074074E-4</v>
      </c>
      <c r="H894" t="b">
        <v>1</v>
      </c>
      <c r="J894" t="s">
        <v>1002</v>
      </c>
    </row>
    <row r="895" spans="1:10" x14ac:dyDescent="0.2">
      <c r="A895" t="s">
        <v>1010</v>
      </c>
      <c r="B895" t="s">
        <v>24</v>
      </c>
      <c r="C895" t="s">
        <v>1017</v>
      </c>
      <c r="G895">
        <v>6.2465277777777779E-4</v>
      </c>
      <c r="H895" t="b">
        <v>1</v>
      </c>
      <c r="J895" t="s">
        <v>1002</v>
      </c>
    </row>
    <row r="896" spans="1:10" x14ac:dyDescent="0.2">
      <c r="A896" t="s">
        <v>1010</v>
      </c>
      <c r="B896" t="s">
        <v>26</v>
      </c>
      <c r="C896" t="s">
        <v>1018</v>
      </c>
      <c r="G896">
        <v>1.3780092592592589E-3</v>
      </c>
      <c r="H896" t="b">
        <v>1</v>
      </c>
      <c r="J896" t="s">
        <v>1002</v>
      </c>
    </row>
    <row r="897" spans="1:10" x14ac:dyDescent="0.2">
      <c r="A897" t="s">
        <v>1019</v>
      </c>
      <c r="B897" t="s">
        <v>11</v>
      </c>
      <c r="C897" t="s">
        <v>1020</v>
      </c>
      <c r="G897">
        <v>2.7094907407407412E-4</v>
      </c>
      <c r="H897" t="b">
        <v>1</v>
      </c>
      <c r="J897" t="s">
        <v>1002</v>
      </c>
    </row>
    <row r="898" spans="1:10" x14ac:dyDescent="0.2">
      <c r="A898" t="s">
        <v>1019</v>
      </c>
      <c r="B898" t="s">
        <v>14</v>
      </c>
      <c r="C898" t="s">
        <v>1021</v>
      </c>
      <c r="G898">
        <v>5.836805555555556E-4</v>
      </c>
      <c r="H898" t="b">
        <v>1</v>
      </c>
      <c r="J898" t="s">
        <v>1002</v>
      </c>
    </row>
    <row r="899" spans="1:10" x14ac:dyDescent="0.2">
      <c r="A899" t="s">
        <v>1019</v>
      </c>
      <c r="B899" t="s">
        <v>16</v>
      </c>
      <c r="C899" t="s">
        <v>1022</v>
      </c>
      <c r="G899">
        <v>1.2959490740740739E-3</v>
      </c>
      <c r="H899" t="b">
        <v>1</v>
      </c>
      <c r="J899" t="s">
        <v>1002</v>
      </c>
    </row>
    <row r="900" spans="1:10" x14ac:dyDescent="0.2">
      <c r="A900" t="s">
        <v>1019</v>
      </c>
      <c r="B900" t="s">
        <v>18</v>
      </c>
      <c r="C900" t="s">
        <v>1023</v>
      </c>
      <c r="G900">
        <v>3.5497685185185189E-3</v>
      </c>
      <c r="H900" t="b">
        <v>1</v>
      </c>
      <c r="J900" t="s">
        <v>1002</v>
      </c>
    </row>
    <row r="901" spans="1:10" x14ac:dyDescent="0.2">
      <c r="A901" t="s">
        <v>1019</v>
      </c>
      <c r="B901" t="s">
        <v>20</v>
      </c>
      <c r="C901" t="s">
        <v>1024</v>
      </c>
      <c r="G901">
        <v>6.8981481481481487E-4</v>
      </c>
      <c r="H901" t="b">
        <v>1</v>
      </c>
      <c r="J901" t="s">
        <v>1002</v>
      </c>
    </row>
    <row r="902" spans="1:10" x14ac:dyDescent="0.2">
      <c r="A902" t="s">
        <v>1019</v>
      </c>
      <c r="B902" t="s">
        <v>22</v>
      </c>
      <c r="C902" t="s">
        <v>1025</v>
      </c>
      <c r="G902">
        <v>6.5289351851851847E-4</v>
      </c>
      <c r="H902" t="b">
        <v>1</v>
      </c>
      <c r="J902" t="s">
        <v>1002</v>
      </c>
    </row>
    <row r="903" spans="1:10" x14ac:dyDescent="0.2">
      <c r="A903" t="s">
        <v>1019</v>
      </c>
      <c r="B903" t="s">
        <v>24</v>
      </c>
      <c r="C903" t="s">
        <v>1026</v>
      </c>
      <c r="G903">
        <v>6.3784722222222227E-4</v>
      </c>
      <c r="H903" t="b">
        <v>1</v>
      </c>
      <c r="J903" t="s">
        <v>1002</v>
      </c>
    </row>
    <row r="904" spans="1:10" x14ac:dyDescent="0.2">
      <c r="A904" t="s">
        <v>1019</v>
      </c>
      <c r="B904" t="s">
        <v>26</v>
      </c>
      <c r="C904" t="s">
        <v>866</v>
      </c>
      <c r="G904">
        <v>1.3913194444444439E-3</v>
      </c>
      <c r="H904" t="b">
        <v>1</v>
      </c>
      <c r="J904" t="s">
        <v>1002</v>
      </c>
    </row>
    <row r="905" spans="1:10" x14ac:dyDescent="0.2">
      <c r="A905" t="s">
        <v>1027</v>
      </c>
      <c r="B905" t="s">
        <v>11</v>
      </c>
      <c r="C905" t="s">
        <v>1028</v>
      </c>
      <c r="G905">
        <v>2.4583333333333331E-4</v>
      </c>
      <c r="H905" t="b">
        <v>1</v>
      </c>
      <c r="J905" t="s">
        <v>1002</v>
      </c>
    </row>
    <row r="906" spans="1:10" x14ac:dyDescent="0.2">
      <c r="A906" t="s">
        <v>1027</v>
      </c>
      <c r="B906" t="s">
        <v>14</v>
      </c>
      <c r="C906" t="s">
        <v>1029</v>
      </c>
      <c r="G906">
        <v>5.3240740740740744E-4</v>
      </c>
      <c r="H906" t="b">
        <v>1</v>
      </c>
      <c r="J906" t="s">
        <v>1002</v>
      </c>
    </row>
    <row r="907" spans="1:10" x14ac:dyDescent="0.2">
      <c r="A907" t="s">
        <v>1027</v>
      </c>
      <c r="B907" t="s">
        <v>16</v>
      </c>
      <c r="C907" t="s">
        <v>1030</v>
      </c>
      <c r="G907">
        <v>1.1509259259259259E-3</v>
      </c>
      <c r="H907" t="b">
        <v>1</v>
      </c>
      <c r="J907" t="s">
        <v>1002</v>
      </c>
    </row>
    <row r="908" spans="1:10" x14ac:dyDescent="0.2">
      <c r="A908" t="s">
        <v>1027</v>
      </c>
      <c r="B908" t="s">
        <v>18</v>
      </c>
      <c r="C908" t="s">
        <v>1031</v>
      </c>
      <c r="G908">
        <v>3.1944444444444451E-3</v>
      </c>
      <c r="H908" t="b">
        <v>1</v>
      </c>
      <c r="J908" t="s">
        <v>1002</v>
      </c>
    </row>
    <row r="909" spans="1:10" x14ac:dyDescent="0.2">
      <c r="A909" t="s">
        <v>1027</v>
      </c>
      <c r="B909" t="s">
        <v>20</v>
      </c>
      <c r="C909" t="s">
        <v>1032</v>
      </c>
      <c r="G909">
        <v>6.4120370370370373E-4</v>
      </c>
      <c r="H909" t="b">
        <v>1</v>
      </c>
      <c r="J909" t="s">
        <v>1002</v>
      </c>
    </row>
    <row r="910" spans="1:10" x14ac:dyDescent="0.2">
      <c r="A910" t="s">
        <v>1027</v>
      </c>
      <c r="B910" t="s">
        <v>22</v>
      </c>
      <c r="C910" t="s">
        <v>1033</v>
      </c>
      <c r="G910">
        <v>7.0023148148148147E-4</v>
      </c>
      <c r="H910" t="b">
        <v>1</v>
      </c>
      <c r="J910" t="s">
        <v>1002</v>
      </c>
    </row>
    <row r="911" spans="1:10" x14ac:dyDescent="0.2">
      <c r="A911" t="s">
        <v>1027</v>
      </c>
      <c r="B911" t="s">
        <v>24</v>
      </c>
      <c r="C911" t="s">
        <v>1034</v>
      </c>
      <c r="G911">
        <v>5.7777777777777775E-4</v>
      </c>
      <c r="H911" t="b">
        <v>1</v>
      </c>
      <c r="J911" t="s">
        <v>1002</v>
      </c>
    </row>
    <row r="912" spans="1:10" x14ac:dyDescent="0.2">
      <c r="A912" t="s">
        <v>1027</v>
      </c>
      <c r="B912" t="s">
        <v>26</v>
      </c>
      <c r="C912" t="s">
        <v>1035</v>
      </c>
      <c r="G912">
        <v>1.333564814814815E-3</v>
      </c>
      <c r="H912" t="b">
        <v>1</v>
      </c>
      <c r="J912" t="s">
        <v>1002</v>
      </c>
    </row>
    <row r="913" spans="1:10" x14ac:dyDescent="0.2">
      <c r="A913" t="s">
        <v>1036</v>
      </c>
      <c r="B913" t="s">
        <v>11</v>
      </c>
      <c r="C913" t="s">
        <v>1037</v>
      </c>
      <c r="G913">
        <v>2.5335648148148152E-4</v>
      </c>
      <c r="H913" t="b">
        <v>1</v>
      </c>
      <c r="J913" t="s">
        <v>1002</v>
      </c>
    </row>
    <row r="914" spans="1:10" x14ac:dyDescent="0.2">
      <c r="A914" t="s">
        <v>1036</v>
      </c>
      <c r="B914" t="s">
        <v>14</v>
      </c>
      <c r="C914" t="s">
        <v>1038</v>
      </c>
      <c r="G914">
        <v>5.5497685185185185E-4</v>
      </c>
      <c r="H914" t="b">
        <v>1</v>
      </c>
      <c r="J914" t="s">
        <v>1002</v>
      </c>
    </row>
    <row r="915" spans="1:10" x14ac:dyDescent="0.2">
      <c r="A915" t="s">
        <v>1036</v>
      </c>
      <c r="B915" t="s">
        <v>16</v>
      </c>
      <c r="C915" t="s">
        <v>1039</v>
      </c>
      <c r="G915">
        <v>1.232523148148148E-3</v>
      </c>
      <c r="H915" t="b">
        <v>1</v>
      </c>
      <c r="J915" t="s">
        <v>1002</v>
      </c>
    </row>
    <row r="916" spans="1:10" x14ac:dyDescent="0.2">
      <c r="A916" t="s">
        <v>1036</v>
      </c>
      <c r="B916" t="s">
        <v>18</v>
      </c>
      <c r="C916" t="s">
        <v>1040</v>
      </c>
      <c r="G916">
        <v>3.494791666666666E-3</v>
      </c>
      <c r="H916" t="b">
        <v>1</v>
      </c>
      <c r="J916" t="s">
        <v>1002</v>
      </c>
    </row>
    <row r="917" spans="1:10" x14ac:dyDescent="0.2">
      <c r="A917" t="s">
        <v>1036</v>
      </c>
      <c r="B917" t="s">
        <v>20</v>
      </c>
      <c r="C917" t="s">
        <v>1041</v>
      </c>
      <c r="G917">
        <v>6.8935185185185191E-4</v>
      </c>
      <c r="H917" t="b">
        <v>1</v>
      </c>
      <c r="J917" t="s">
        <v>1002</v>
      </c>
    </row>
    <row r="918" spans="1:10" x14ac:dyDescent="0.2">
      <c r="A918" t="s">
        <v>1036</v>
      </c>
      <c r="B918" t="s">
        <v>22</v>
      </c>
      <c r="C918" t="s">
        <v>1042</v>
      </c>
      <c r="G918">
        <v>6.8923611111111106E-4</v>
      </c>
      <c r="H918" t="b">
        <v>1</v>
      </c>
      <c r="J918" t="s">
        <v>1002</v>
      </c>
    </row>
    <row r="919" spans="1:10" x14ac:dyDescent="0.2">
      <c r="A919" t="s">
        <v>1036</v>
      </c>
      <c r="B919" t="s">
        <v>24</v>
      </c>
      <c r="C919" t="s">
        <v>1043</v>
      </c>
      <c r="G919">
        <v>6.1909722222222227E-4</v>
      </c>
      <c r="H919" t="b">
        <v>1</v>
      </c>
      <c r="J919" t="s">
        <v>1002</v>
      </c>
    </row>
    <row r="920" spans="1:10" x14ac:dyDescent="0.2">
      <c r="A920" t="s">
        <v>1036</v>
      </c>
      <c r="B920" t="s">
        <v>26</v>
      </c>
      <c r="C920" t="s">
        <v>1044</v>
      </c>
      <c r="G920">
        <v>1.3707175925925931E-3</v>
      </c>
      <c r="H920" t="b">
        <v>1</v>
      </c>
      <c r="J920" t="s">
        <v>1002</v>
      </c>
    </row>
    <row r="921" spans="1:10" x14ac:dyDescent="0.2">
      <c r="A921" t="s">
        <v>1045</v>
      </c>
      <c r="B921" t="s">
        <v>11</v>
      </c>
      <c r="C921" t="s">
        <v>1046</v>
      </c>
      <c r="G921">
        <v>2.4976851851851853E-4</v>
      </c>
      <c r="H921" t="b">
        <v>1</v>
      </c>
      <c r="J921" t="s">
        <v>1002</v>
      </c>
    </row>
    <row r="922" spans="1:10" x14ac:dyDescent="0.2">
      <c r="A922" t="s">
        <v>1045</v>
      </c>
      <c r="B922" t="s">
        <v>14</v>
      </c>
      <c r="C922" t="s">
        <v>1047</v>
      </c>
      <c r="G922">
        <v>5.5300925925925927E-4</v>
      </c>
      <c r="H922" t="b">
        <v>1</v>
      </c>
      <c r="J922" t="s">
        <v>1002</v>
      </c>
    </row>
    <row r="923" spans="1:10" x14ac:dyDescent="0.2">
      <c r="A923" t="s">
        <v>1045</v>
      </c>
      <c r="B923" t="s">
        <v>16</v>
      </c>
      <c r="C923" t="s">
        <v>1048</v>
      </c>
      <c r="G923">
        <v>1.244212962962963E-3</v>
      </c>
      <c r="H923" t="b">
        <v>1</v>
      </c>
      <c r="J923" t="s">
        <v>1002</v>
      </c>
    </row>
    <row r="924" spans="1:10" x14ac:dyDescent="0.2">
      <c r="A924" t="s">
        <v>1045</v>
      </c>
      <c r="B924" t="s">
        <v>18</v>
      </c>
      <c r="C924" t="s">
        <v>1049</v>
      </c>
      <c r="G924">
        <v>3.5041666666666671E-3</v>
      </c>
      <c r="H924" t="b">
        <v>1</v>
      </c>
      <c r="J924" t="s">
        <v>1002</v>
      </c>
    </row>
    <row r="925" spans="1:10" x14ac:dyDescent="0.2">
      <c r="A925" t="s">
        <v>1045</v>
      </c>
      <c r="B925" t="s">
        <v>20</v>
      </c>
      <c r="C925" t="s">
        <v>1050</v>
      </c>
      <c r="G925">
        <v>6.5567129629629623E-4</v>
      </c>
      <c r="H925" t="b">
        <v>1</v>
      </c>
      <c r="J925" t="s">
        <v>1002</v>
      </c>
    </row>
    <row r="926" spans="1:10" x14ac:dyDescent="0.2">
      <c r="A926" t="s">
        <v>1045</v>
      </c>
      <c r="B926" t="s">
        <v>22</v>
      </c>
      <c r="C926" t="s">
        <v>1051</v>
      </c>
      <c r="G926">
        <v>7.6736111111111113E-4</v>
      </c>
      <c r="H926" t="b">
        <v>1</v>
      </c>
      <c r="J926" t="s">
        <v>1002</v>
      </c>
    </row>
    <row r="927" spans="1:10" x14ac:dyDescent="0.2">
      <c r="A927" t="s">
        <v>1045</v>
      </c>
      <c r="B927" t="s">
        <v>24</v>
      </c>
      <c r="C927" t="s">
        <v>1052</v>
      </c>
      <c r="G927">
        <v>6.1793981481481487E-4</v>
      </c>
      <c r="H927" t="b">
        <v>1</v>
      </c>
      <c r="J927" t="s">
        <v>1002</v>
      </c>
    </row>
    <row r="928" spans="1:10" x14ac:dyDescent="0.2">
      <c r="A928" t="s">
        <v>1045</v>
      </c>
      <c r="B928" t="s">
        <v>26</v>
      </c>
      <c r="C928" t="s">
        <v>1053</v>
      </c>
      <c r="G928">
        <v>1.466435185185185E-3</v>
      </c>
      <c r="H928" t="b">
        <v>1</v>
      </c>
      <c r="J928" t="s">
        <v>1002</v>
      </c>
    </row>
    <row r="929" spans="1:10" x14ac:dyDescent="0.2">
      <c r="A929" t="s">
        <v>1054</v>
      </c>
      <c r="B929" t="s">
        <v>11</v>
      </c>
      <c r="C929" t="s">
        <v>47</v>
      </c>
      <c r="G929">
        <v>2.5868055555555562E-4</v>
      </c>
      <c r="H929" t="b">
        <v>1</v>
      </c>
      <c r="J929" t="s">
        <v>1002</v>
      </c>
    </row>
    <row r="930" spans="1:10" x14ac:dyDescent="0.2">
      <c r="A930" t="s">
        <v>1054</v>
      </c>
      <c r="B930" t="s">
        <v>14</v>
      </c>
      <c r="C930" t="s">
        <v>1055</v>
      </c>
      <c r="G930">
        <v>5.6782407407407411E-4</v>
      </c>
      <c r="H930" t="b">
        <v>1</v>
      </c>
      <c r="J930" t="s">
        <v>1002</v>
      </c>
    </row>
    <row r="931" spans="1:10" x14ac:dyDescent="0.2">
      <c r="A931" t="s">
        <v>1054</v>
      </c>
      <c r="B931" t="s">
        <v>16</v>
      </c>
      <c r="C931" t="s">
        <v>1056</v>
      </c>
      <c r="G931">
        <v>1.2276620370370371E-3</v>
      </c>
      <c r="H931" t="b">
        <v>1</v>
      </c>
      <c r="J931" t="s">
        <v>1002</v>
      </c>
    </row>
    <row r="932" spans="1:10" x14ac:dyDescent="0.2">
      <c r="A932" t="s">
        <v>1054</v>
      </c>
      <c r="B932" t="s">
        <v>18</v>
      </c>
      <c r="C932" t="s">
        <v>1057</v>
      </c>
      <c r="G932">
        <v>3.390162037037037E-3</v>
      </c>
      <c r="H932" t="b">
        <v>1</v>
      </c>
      <c r="J932" t="s">
        <v>1002</v>
      </c>
    </row>
    <row r="933" spans="1:10" x14ac:dyDescent="0.2">
      <c r="A933" t="s">
        <v>1054</v>
      </c>
      <c r="B933" t="s">
        <v>20</v>
      </c>
      <c r="C933" t="s">
        <v>1058</v>
      </c>
      <c r="G933">
        <v>6.2314814814814817E-4</v>
      </c>
      <c r="H933" t="b">
        <v>1</v>
      </c>
      <c r="J933" t="s">
        <v>1002</v>
      </c>
    </row>
    <row r="934" spans="1:10" x14ac:dyDescent="0.2">
      <c r="A934" t="s">
        <v>1054</v>
      </c>
      <c r="B934" t="s">
        <v>22</v>
      </c>
      <c r="C934" t="s">
        <v>1059</v>
      </c>
      <c r="G934">
        <v>7.9548611111111118E-4</v>
      </c>
      <c r="H934" t="b">
        <v>1</v>
      </c>
      <c r="J934" t="s">
        <v>1002</v>
      </c>
    </row>
    <row r="935" spans="1:10" x14ac:dyDescent="0.2">
      <c r="A935" t="s">
        <v>1054</v>
      </c>
      <c r="B935" t="s">
        <v>24</v>
      </c>
      <c r="C935" t="s">
        <v>1060</v>
      </c>
      <c r="G935">
        <v>6.0682870370370372E-4</v>
      </c>
      <c r="H935" t="b">
        <v>1</v>
      </c>
      <c r="J935" t="s">
        <v>1002</v>
      </c>
    </row>
    <row r="936" spans="1:10" x14ac:dyDescent="0.2">
      <c r="A936" t="s">
        <v>1054</v>
      </c>
      <c r="B936" t="s">
        <v>26</v>
      </c>
      <c r="C936" t="s">
        <v>1061</v>
      </c>
      <c r="G936">
        <v>1.3699074074074069E-3</v>
      </c>
      <c r="H936" t="b">
        <v>1</v>
      </c>
      <c r="J936" t="s">
        <v>1002</v>
      </c>
    </row>
    <row r="937" spans="1:10" x14ac:dyDescent="0.2">
      <c r="A937" t="s">
        <v>1062</v>
      </c>
      <c r="B937" t="s">
        <v>11</v>
      </c>
      <c r="C937" t="s">
        <v>1063</v>
      </c>
      <c r="G937">
        <v>2.5914351851851852E-4</v>
      </c>
      <c r="H937" t="b">
        <v>1</v>
      </c>
      <c r="J937" t="s">
        <v>1002</v>
      </c>
    </row>
    <row r="938" spans="1:10" x14ac:dyDescent="0.2">
      <c r="A938" t="s">
        <v>1062</v>
      </c>
      <c r="B938" t="s">
        <v>14</v>
      </c>
      <c r="C938" t="s">
        <v>1064</v>
      </c>
      <c r="G938">
        <v>5.7986111111111118E-4</v>
      </c>
      <c r="H938" t="b">
        <v>1</v>
      </c>
      <c r="J938" t="s">
        <v>1002</v>
      </c>
    </row>
    <row r="939" spans="1:10" x14ac:dyDescent="0.2">
      <c r="A939" t="s">
        <v>1062</v>
      </c>
      <c r="B939" t="s">
        <v>16</v>
      </c>
      <c r="C939" t="s">
        <v>1065</v>
      </c>
      <c r="G939">
        <v>1.236689814814815E-3</v>
      </c>
      <c r="H939" t="b">
        <v>1</v>
      </c>
      <c r="J939" t="s">
        <v>1002</v>
      </c>
    </row>
    <row r="940" spans="1:10" x14ac:dyDescent="0.2">
      <c r="A940" t="s">
        <v>1062</v>
      </c>
      <c r="B940" t="s">
        <v>18</v>
      </c>
      <c r="C940" t="s">
        <v>1066</v>
      </c>
      <c r="G940">
        <v>3.5317129629629631E-3</v>
      </c>
      <c r="H940" t="b">
        <v>1</v>
      </c>
      <c r="J940" t="s">
        <v>1002</v>
      </c>
    </row>
    <row r="941" spans="1:10" x14ac:dyDescent="0.2">
      <c r="A941" t="s">
        <v>1062</v>
      </c>
      <c r="B941" t="s">
        <v>20</v>
      </c>
      <c r="C941" t="s">
        <v>1026</v>
      </c>
      <c r="G941">
        <v>6.3784722222222227E-4</v>
      </c>
      <c r="H941" t="b">
        <v>1</v>
      </c>
      <c r="J941" t="s">
        <v>1002</v>
      </c>
    </row>
    <row r="942" spans="1:10" x14ac:dyDescent="0.2">
      <c r="A942" t="s">
        <v>1062</v>
      </c>
      <c r="B942" t="s">
        <v>22</v>
      </c>
      <c r="C942" t="s">
        <v>1067</v>
      </c>
      <c r="G942">
        <v>8.9178240740740732E-4</v>
      </c>
      <c r="H942" t="b">
        <v>1</v>
      </c>
      <c r="J942" t="s">
        <v>1002</v>
      </c>
    </row>
    <row r="943" spans="1:10" x14ac:dyDescent="0.2">
      <c r="A943" t="s">
        <v>1062</v>
      </c>
      <c r="B943" t="s">
        <v>24</v>
      </c>
      <c r="C943" t="s">
        <v>1068</v>
      </c>
      <c r="G943">
        <v>6.4930555555555553E-4</v>
      </c>
      <c r="H943" t="b">
        <v>1</v>
      </c>
      <c r="J943" t="s">
        <v>1002</v>
      </c>
    </row>
    <row r="944" spans="1:10" x14ac:dyDescent="0.2">
      <c r="A944" t="s">
        <v>1062</v>
      </c>
      <c r="B944" t="s">
        <v>26</v>
      </c>
      <c r="C944" t="s">
        <v>1069</v>
      </c>
      <c r="G944">
        <v>1.3940972222222219E-3</v>
      </c>
      <c r="H944" t="b">
        <v>1</v>
      </c>
      <c r="J944" t="s">
        <v>1002</v>
      </c>
    </row>
    <row r="945" spans="1:10" x14ac:dyDescent="0.2">
      <c r="A945" t="s">
        <v>1070</v>
      </c>
      <c r="B945" t="s">
        <v>11</v>
      </c>
      <c r="C945" t="s">
        <v>1071</v>
      </c>
      <c r="G945">
        <v>2.6967592592592592E-4</v>
      </c>
      <c r="H945" t="b">
        <v>1</v>
      </c>
      <c r="J945" t="s">
        <v>1002</v>
      </c>
    </row>
    <row r="946" spans="1:10" x14ac:dyDescent="0.2">
      <c r="A946" t="s">
        <v>1070</v>
      </c>
      <c r="B946" t="s">
        <v>14</v>
      </c>
      <c r="C946" t="s">
        <v>57</v>
      </c>
      <c r="G946">
        <v>6.0949074074074074E-4</v>
      </c>
      <c r="H946" t="b">
        <v>1</v>
      </c>
      <c r="J946" t="s">
        <v>1002</v>
      </c>
    </row>
    <row r="947" spans="1:10" x14ac:dyDescent="0.2">
      <c r="A947" t="s">
        <v>1070</v>
      </c>
      <c r="B947" t="s">
        <v>16</v>
      </c>
      <c r="C947" t="s">
        <v>1072</v>
      </c>
      <c r="G947">
        <v>1.27662037037037E-3</v>
      </c>
      <c r="H947" t="b">
        <v>1</v>
      </c>
      <c r="J947" t="s">
        <v>1002</v>
      </c>
    </row>
    <row r="948" spans="1:10" x14ac:dyDescent="0.2">
      <c r="A948" t="s">
        <v>1070</v>
      </c>
      <c r="B948" t="s">
        <v>18</v>
      </c>
      <c r="C948" t="s">
        <v>1073</v>
      </c>
      <c r="G948">
        <v>3.6121527777777771E-3</v>
      </c>
      <c r="H948" t="b">
        <v>1</v>
      </c>
      <c r="J948" t="s">
        <v>1002</v>
      </c>
    </row>
    <row r="949" spans="1:10" x14ac:dyDescent="0.2">
      <c r="A949" t="s">
        <v>1070</v>
      </c>
      <c r="B949" t="s">
        <v>20</v>
      </c>
      <c r="C949" t="s">
        <v>1074</v>
      </c>
      <c r="G949">
        <v>6.3043981481481479E-4</v>
      </c>
      <c r="H949" t="b">
        <v>1</v>
      </c>
      <c r="J949" t="s">
        <v>1002</v>
      </c>
    </row>
    <row r="950" spans="1:10" x14ac:dyDescent="0.2">
      <c r="A950" t="s">
        <v>1070</v>
      </c>
      <c r="B950" t="s">
        <v>22</v>
      </c>
      <c r="C950" t="s">
        <v>1075</v>
      </c>
      <c r="G950">
        <v>7.7442129629629627E-4</v>
      </c>
      <c r="H950" t="b">
        <v>1</v>
      </c>
      <c r="J950" t="s">
        <v>1002</v>
      </c>
    </row>
    <row r="951" spans="1:10" x14ac:dyDescent="0.2">
      <c r="A951" t="s">
        <v>1070</v>
      </c>
      <c r="B951" t="s">
        <v>24</v>
      </c>
      <c r="C951" t="s">
        <v>1076</v>
      </c>
      <c r="G951">
        <v>6.6516203703703702E-4</v>
      </c>
      <c r="H951" t="b">
        <v>1</v>
      </c>
      <c r="J951" t="s">
        <v>1002</v>
      </c>
    </row>
    <row r="952" spans="1:10" x14ac:dyDescent="0.2">
      <c r="A952" t="s">
        <v>1070</v>
      </c>
      <c r="B952" t="s">
        <v>26</v>
      </c>
      <c r="C952" t="s">
        <v>1077</v>
      </c>
      <c r="G952">
        <v>1.4041666666666671E-3</v>
      </c>
      <c r="H952" t="b">
        <v>1</v>
      </c>
      <c r="J952" t="s">
        <v>1002</v>
      </c>
    </row>
    <row r="953" spans="1:10" x14ac:dyDescent="0.2">
      <c r="A953" t="s">
        <v>1078</v>
      </c>
      <c r="B953" t="s">
        <v>11</v>
      </c>
      <c r="C953" t="s">
        <v>1079</v>
      </c>
      <c r="G953">
        <v>2.91550925925926E-4</v>
      </c>
      <c r="H953" t="b">
        <v>1</v>
      </c>
      <c r="J953" t="s">
        <v>1002</v>
      </c>
    </row>
    <row r="954" spans="1:10" x14ac:dyDescent="0.2">
      <c r="A954" t="s">
        <v>1078</v>
      </c>
      <c r="B954" t="s">
        <v>14</v>
      </c>
      <c r="C954" t="s">
        <v>1080</v>
      </c>
      <c r="G954">
        <v>6.1782407407407413E-4</v>
      </c>
      <c r="H954" t="b">
        <v>1</v>
      </c>
      <c r="J954" t="s">
        <v>1002</v>
      </c>
    </row>
    <row r="955" spans="1:10" x14ac:dyDescent="0.2">
      <c r="A955" t="s">
        <v>1078</v>
      </c>
      <c r="B955" t="s">
        <v>16</v>
      </c>
      <c r="C955" t="s">
        <v>1081</v>
      </c>
      <c r="G955">
        <v>1.3281250000000001E-3</v>
      </c>
      <c r="H955" t="b">
        <v>1</v>
      </c>
      <c r="J955" t="s">
        <v>1002</v>
      </c>
    </row>
    <row r="956" spans="1:10" x14ac:dyDescent="0.2">
      <c r="A956" t="s">
        <v>1078</v>
      </c>
      <c r="B956" t="s">
        <v>18</v>
      </c>
      <c r="C956" t="s">
        <v>1082</v>
      </c>
      <c r="G956">
        <v>3.6578703703703708E-3</v>
      </c>
      <c r="H956" t="b">
        <v>1</v>
      </c>
      <c r="J956" t="s">
        <v>1002</v>
      </c>
    </row>
    <row r="957" spans="1:10" x14ac:dyDescent="0.2">
      <c r="A957" t="s">
        <v>1078</v>
      </c>
      <c r="B957" t="s">
        <v>20</v>
      </c>
      <c r="C957" t="s">
        <v>1032</v>
      </c>
      <c r="G957">
        <v>6.4120370370370373E-4</v>
      </c>
      <c r="H957" t="b">
        <v>1</v>
      </c>
      <c r="J957" t="s">
        <v>1002</v>
      </c>
    </row>
    <row r="958" spans="1:10" x14ac:dyDescent="0.2">
      <c r="A958" t="s">
        <v>1078</v>
      </c>
      <c r="B958" t="s">
        <v>22</v>
      </c>
      <c r="C958" t="s">
        <v>958</v>
      </c>
      <c r="G958">
        <v>7.4699074074074077E-4</v>
      </c>
      <c r="H958" t="b">
        <v>1</v>
      </c>
      <c r="J958" t="s">
        <v>1002</v>
      </c>
    </row>
    <row r="959" spans="1:10" x14ac:dyDescent="0.2">
      <c r="A959" t="s">
        <v>1078</v>
      </c>
      <c r="B959" t="s">
        <v>24</v>
      </c>
      <c r="C959" t="s">
        <v>1083</v>
      </c>
      <c r="G959">
        <v>6.7754629629629632E-4</v>
      </c>
      <c r="H959" t="b">
        <v>1</v>
      </c>
      <c r="J959" t="s">
        <v>1002</v>
      </c>
    </row>
    <row r="960" spans="1:10" x14ac:dyDescent="0.2">
      <c r="A960" t="s">
        <v>1078</v>
      </c>
      <c r="B960" t="s">
        <v>26</v>
      </c>
      <c r="C960" t="s">
        <v>1084</v>
      </c>
      <c r="G960">
        <v>1.4355324074074079E-3</v>
      </c>
      <c r="H960" t="b">
        <v>1</v>
      </c>
      <c r="J960" t="s">
        <v>1002</v>
      </c>
    </row>
    <row r="961" spans="1:10" x14ac:dyDescent="0.2">
      <c r="A961" t="s">
        <v>1085</v>
      </c>
      <c r="B961" t="s">
        <v>11</v>
      </c>
      <c r="C961" t="s">
        <v>1086</v>
      </c>
      <c r="G961">
        <v>2.8900462962962962E-4</v>
      </c>
      <c r="H961" t="b">
        <v>1</v>
      </c>
      <c r="J961" t="s">
        <v>1002</v>
      </c>
    </row>
    <row r="962" spans="1:10" x14ac:dyDescent="0.2">
      <c r="A962" t="s">
        <v>1085</v>
      </c>
      <c r="B962" t="s">
        <v>14</v>
      </c>
      <c r="C962" t="s">
        <v>1008</v>
      </c>
      <c r="G962">
        <v>6.1840277777777772E-4</v>
      </c>
      <c r="H962" t="b">
        <v>1</v>
      </c>
      <c r="J962" t="s">
        <v>1002</v>
      </c>
    </row>
    <row r="963" spans="1:10" x14ac:dyDescent="0.2">
      <c r="A963" t="s">
        <v>1085</v>
      </c>
      <c r="B963" t="s">
        <v>16</v>
      </c>
      <c r="C963" t="s">
        <v>1087</v>
      </c>
      <c r="G963">
        <v>1.3550925925925931E-3</v>
      </c>
      <c r="H963" t="b">
        <v>1</v>
      </c>
      <c r="J963" t="s">
        <v>1002</v>
      </c>
    </row>
    <row r="964" spans="1:10" x14ac:dyDescent="0.2">
      <c r="A964" t="s">
        <v>1085</v>
      </c>
      <c r="B964" t="s">
        <v>18</v>
      </c>
      <c r="C964" t="s">
        <v>1088</v>
      </c>
      <c r="G964">
        <v>3.5409722222222218E-3</v>
      </c>
      <c r="H964" t="b">
        <v>1</v>
      </c>
      <c r="J964" t="s">
        <v>1002</v>
      </c>
    </row>
    <row r="965" spans="1:10" x14ac:dyDescent="0.2">
      <c r="A965" t="s">
        <v>1085</v>
      </c>
      <c r="B965" t="s">
        <v>20</v>
      </c>
      <c r="C965" t="s">
        <v>1089</v>
      </c>
      <c r="G965">
        <v>7.2847222222222215E-4</v>
      </c>
      <c r="H965" t="b">
        <v>1</v>
      </c>
      <c r="J965" t="s">
        <v>1002</v>
      </c>
    </row>
    <row r="966" spans="1:10" x14ac:dyDescent="0.2">
      <c r="A966" t="s">
        <v>1085</v>
      </c>
      <c r="B966" t="s">
        <v>22</v>
      </c>
      <c r="C966" t="s">
        <v>1090</v>
      </c>
      <c r="G966">
        <v>8.1423611111111106E-4</v>
      </c>
      <c r="H966" t="b">
        <v>1</v>
      </c>
      <c r="J966" t="s">
        <v>1002</v>
      </c>
    </row>
    <row r="967" spans="1:10" x14ac:dyDescent="0.2">
      <c r="A967" t="s">
        <v>1085</v>
      </c>
      <c r="B967" t="s">
        <v>24</v>
      </c>
      <c r="C967" t="s">
        <v>1091</v>
      </c>
      <c r="G967">
        <v>7.0717592592592598E-4</v>
      </c>
      <c r="H967" t="b">
        <v>1</v>
      </c>
      <c r="J967" t="s">
        <v>1002</v>
      </c>
    </row>
    <row r="968" spans="1:10" x14ac:dyDescent="0.2">
      <c r="A968" t="s">
        <v>1085</v>
      </c>
      <c r="B968" t="s">
        <v>26</v>
      </c>
      <c r="C968" t="s">
        <v>1092</v>
      </c>
      <c r="G968">
        <v>1.565625E-3</v>
      </c>
      <c r="H968" t="b">
        <v>1</v>
      </c>
      <c r="J968" t="s">
        <v>1002</v>
      </c>
    </row>
    <row r="969" spans="1:10" x14ac:dyDescent="0.2">
      <c r="A969" t="s">
        <v>1093</v>
      </c>
      <c r="B969" t="s">
        <v>11</v>
      </c>
      <c r="C969" t="s">
        <v>1094</v>
      </c>
      <c r="G969">
        <v>2.8576388888888889E-4</v>
      </c>
      <c r="H969" t="b">
        <v>1</v>
      </c>
      <c r="J969" t="s">
        <v>1002</v>
      </c>
    </row>
    <row r="970" spans="1:10" x14ac:dyDescent="0.2">
      <c r="A970" t="s">
        <v>1093</v>
      </c>
      <c r="B970" t="s">
        <v>14</v>
      </c>
      <c r="C970" t="s">
        <v>1095</v>
      </c>
      <c r="G970">
        <v>6.1562499999999996E-4</v>
      </c>
      <c r="H970" t="b">
        <v>1</v>
      </c>
      <c r="J970" t="s">
        <v>1002</v>
      </c>
    </row>
    <row r="971" spans="1:10" x14ac:dyDescent="0.2">
      <c r="A971" t="s">
        <v>1093</v>
      </c>
      <c r="B971" t="s">
        <v>16</v>
      </c>
      <c r="C971" t="s">
        <v>1096</v>
      </c>
      <c r="G971">
        <v>1.338194444444445E-3</v>
      </c>
      <c r="H971" t="b">
        <v>1</v>
      </c>
      <c r="J971" t="s">
        <v>1002</v>
      </c>
    </row>
    <row r="972" spans="1:10" x14ac:dyDescent="0.2">
      <c r="A972" t="s">
        <v>1093</v>
      </c>
      <c r="B972" t="s">
        <v>18</v>
      </c>
      <c r="C972" t="s">
        <v>1097</v>
      </c>
      <c r="G972">
        <v>3.5810185185185181E-3</v>
      </c>
      <c r="H972" t="b">
        <v>1</v>
      </c>
      <c r="J972" t="s">
        <v>1002</v>
      </c>
    </row>
    <row r="973" spans="1:10" x14ac:dyDescent="0.2">
      <c r="A973" t="s">
        <v>1093</v>
      </c>
      <c r="B973" t="s">
        <v>20</v>
      </c>
      <c r="C973" t="s">
        <v>228</v>
      </c>
      <c r="G973">
        <v>7.413194444444444E-4</v>
      </c>
      <c r="H973" t="b">
        <v>1</v>
      </c>
      <c r="J973" t="s">
        <v>1002</v>
      </c>
    </row>
    <row r="974" spans="1:10" x14ac:dyDescent="0.2">
      <c r="A974" t="s">
        <v>1093</v>
      </c>
      <c r="B974" t="s">
        <v>22</v>
      </c>
      <c r="C974" t="s">
        <v>1098</v>
      </c>
      <c r="G974">
        <v>8.8715277777777783E-4</v>
      </c>
      <c r="H974" t="b">
        <v>1</v>
      </c>
      <c r="J974" t="s">
        <v>1002</v>
      </c>
    </row>
    <row r="975" spans="1:10" x14ac:dyDescent="0.2">
      <c r="A975" t="s">
        <v>1093</v>
      </c>
      <c r="B975" t="s">
        <v>24</v>
      </c>
      <c r="C975" t="s">
        <v>1099</v>
      </c>
      <c r="G975">
        <v>7.6990740740740741E-4</v>
      </c>
      <c r="H975" t="b">
        <v>1</v>
      </c>
      <c r="J975" t="s">
        <v>1002</v>
      </c>
    </row>
    <row r="976" spans="1:10" x14ac:dyDescent="0.2">
      <c r="A976" t="s">
        <v>1093</v>
      </c>
      <c r="B976" t="s">
        <v>26</v>
      </c>
      <c r="C976" t="s">
        <v>1100</v>
      </c>
      <c r="G976">
        <v>1.5575231481481479E-3</v>
      </c>
      <c r="H976" t="b">
        <v>1</v>
      </c>
      <c r="J976" t="s">
        <v>1002</v>
      </c>
    </row>
    <row r="977" spans="1:10" x14ac:dyDescent="0.2">
      <c r="A977" t="s">
        <v>1101</v>
      </c>
      <c r="B977" t="s">
        <v>11</v>
      </c>
      <c r="C977" t="s">
        <v>1102</v>
      </c>
      <c r="G977">
        <v>3.0034722222222219E-4</v>
      </c>
      <c r="H977" t="b">
        <v>1</v>
      </c>
      <c r="J977" t="s">
        <v>1002</v>
      </c>
    </row>
    <row r="978" spans="1:10" x14ac:dyDescent="0.2">
      <c r="A978" t="s">
        <v>1101</v>
      </c>
      <c r="B978" t="s">
        <v>14</v>
      </c>
      <c r="C978" t="s">
        <v>1103</v>
      </c>
      <c r="G978">
        <v>6.5740740740740733E-4</v>
      </c>
      <c r="H978" t="b">
        <v>1</v>
      </c>
      <c r="J978" t="s">
        <v>1002</v>
      </c>
    </row>
    <row r="979" spans="1:10" x14ac:dyDescent="0.2">
      <c r="A979" t="s">
        <v>1101</v>
      </c>
      <c r="B979" t="s">
        <v>16</v>
      </c>
      <c r="C979" t="s">
        <v>1104</v>
      </c>
      <c r="G979">
        <v>1.4662037037037039E-3</v>
      </c>
      <c r="H979" t="b">
        <v>1</v>
      </c>
      <c r="J979" t="s">
        <v>1002</v>
      </c>
    </row>
    <row r="980" spans="1:10" x14ac:dyDescent="0.2">
      <c r="A980" t="s">
        <v>1101</v>
      </c>
      <c r="B980" t="s">
        <v>18</v>
      </c>
      <c r="C980" t="s">
        <v>1105</v>
      </c>
      <c r="G980">
        <v>4.0302083333333327E-3</v>
      </c>
      <c r="H980" t="b">
        <v>1</v>
      </c>
      <c r="J980" t="s">
        <v>1002</v>
      </c>
    </row>
    <row r="981" spans="1:10" x14ac:dyDescent="0.2">
      <c r="A981" t="s">
        <v>1101</v>
      </c>
      <c r="B981" t="s">
        <v>20</v>
      </c>
      <c r="C981" t="s">
        <v>1106</v>
      </c>
      <c r="G981">
        <v>7.3703703703703702E-4</v>
      </c>
      <c r="H981" t="b">
        <v>1</v>
      </c>
      <c r="J981" t="s">
        <v>1002</v>
      </c>
    </row>
    <row r="982" spans="1:10" x14ac:dyDescent="0.2">
      <c r="A982" t="s">
        <v>1101</v>
      </c>
      <c r="B982" t="s">
        <v>22</v>
      </c>
      <c r="C982" t="s">
        <v>280</v>
      </c>
      <c r="G982">
        <v>7.7488425925925934E-4</v>
      </c>
      <c r="H982" t="b">
        <v>1</v>
      </c>
      <c r="J982" t="s">
        <v>1002</v>
      </c>
    </row>
    <row r="983" spans="1:10" x14ac:dyDescent="0.2">
      <c r="A983" t="s">
        <v>1101</v>
      </c>
      <c r="B983" t="s">
        <v>24</v>
      </c>
      <c r="C983" t="s">
        <v>1107</v>
      </c>
      <c r="G983">
        <v>7.0451388888888885E-4</v>
      </c>
      <c r="H983" t="b">
        <v>1</v>
      </c>
      <c r="J983" t="s">
        <v>1002</v>
      </c>
    </row>
    <row r="984" spans="1:10" x14ac:dyDescent="0.2">
      <c r="A984" t="s">
        <v>1101</v>
      </c>
      <c r="B984" t="s">
        <v>26</v>
      </c>
      <c r="C984" t="s">
        <v>1108</v>
      </c>
      <c r="G984">
        <v>1.676967592592593E-3</v>
      </c>
      <c r="H984" t="b">
        <v>1</v>
      </c>
      <c r="J984" t="s">
        <v>1002</v>
      </c>
    </row>
    <row r="985" spans="1:10" x14ac:dyDescent="0.2">
      <c r="A985" t="s">
        <v>1109</v>
      </c>
      <c r="B985" t="s">
        <v>11</v>
      </c>
      <c r="C985" t="s">
        <v>1110</v>
      </c>
      <c r="G985">
        <v>2.892361111111111E-4</v>
      </c>
      <c r="H985" t="b">
        <v>1</v>
      </c>
      <c r="J985" t="s">
        <v>1002</v>
      </c>
    </row>
    <row r="986" spans="1:10" x14ac:dyDescent="0.2">
      <c r="A986" t="s">
        <v>1109</v>
      </c>
      <c r="B986" t="s">
        <v>14</v>
      </c>
      <c r="C986" t="s">
        <v>1095</v>
      </c>
      <c r="G986">
        <v>6.1562499999999996E-4</v>
      </c>
      <c r="H986" t="b">
        <v>1</v>
      </c>
      <c r="J986" t="s">
        <v>1002</v>
      </c>
    </row>
    <row r="987" spans="1:10" x14ac:dyDescent="0.2">
      <c r="A987" t="s">
        <v>1109</v>
      </c>
      <c r="B987" t="s">
        <v>16</v>
      </c>
      <c r="C987" t="s">
        <v>1111</v>
      </c>
      <c r="G987">
        <v>1.4135416666666669E-3</v>
      </c>
      <c r="H987" t="b">
        <v>1</v>
      </c>
      <c r="J987" t="s">
        <v>1002</v>
      </c>
    </row>
    <row r="988" spans="1:10" x14ac:dyDescent="0.2">
      <c r="A988" t="s">
        <v>1109</v>
      </c>
      <c r="B988" t="s">
        <v>18</v>
      </c>
      <c r="C988" t="s">
        <v>1112</v>
      </c>
      <c r="G988">
        <v>3.9297453703703699E-3</v>
      </c>
      <c r="H988" t="b">
        <v>1</v>
      </c>
      <c r="J988" t="s">
        <v>1002</v>
      </c>
    </row>
    <row r="989" spans="1:10" x14ac:dyDescent="0.2">
      <c r="A989" t="s">
        <v>1109</v>
      </c>
      <c r="B989" t="s">
        <v>20</v>
      </c>
      <c r="C989" t="s">
        <v>1113</v>
      </c>
      <c r="G989">
        <v>7.2349537037037033E-4</v>
      </c>
      <c r="H989" t="b">
        <v>1</v>
      </c>
      <c r="J989" t="s">
        <v>1002</v>
      </c>
    </row>
    <row r="990" spans="1:10" x14ac:dyDescent="0.2">
      <c r="A990" t="s">
        <v>1109</v>
      </c>
      <c r="B990" t="s">
        <v>22</v>
      </c>
      <c r="C990" t="s">
        <v>61</v>
      </c>
      <c r="G990">
        <v>7.7858796296296291E-4</v>
      </c>
      <c r="H990" t="b">
        <v>1</v>
      </c>
      <c r="J990" t="s">
        <v>1002</v>
      </c>
    </row>
    <row r="991" spans="1:10" x14ac:dyDescent="0.2">
      <c r="A991" t="s">
        <v>1109</v>
      </c>
      <c r="B991" t="s">
        <v>24</v>
      </c>
      <c r="C991" t="s">
        <v>1114</v>
      </c>
      <c r="G991">
        <v>7.0185185185185183E-4</v>
      </c>
      <c r="H991" t="b">
        <v>1</v>
      </c>
      <c r="J991" t="s">
        <v>1002</v>
      </c>
    </row>
    <row r="992" spans="1:10" x14ac:dyDescent="0.2">
      <c r="A992" t="s">
        <v>1109</v>
      </c>
      <c r="B992" t="s">
        <v>26</v>
      </c>
      <c r="C992" t="s">
        <v>1115</v>
      </c>
      <c r="G992">
        <v>1.5399305555555561E-3</v>
      </c>
      <c r="H992" t="b">
        <v>1</v>
      </c>
      <c r="J992" t="s">
        <v>1002</v>
      </c>
    </row>
    <row r="993" spans="1:10" x14ac:dyDescent="0.2">
      <c r="A993" t="s">
        <v>1116</v>
      </c>
      <c r="B993" t="s">
        <v>11</v>
      </c>
      <c r="C993" t="s">
        <v>1117</v>
      </c>
      <c r="G993">
        <v>2.8182870370370368E-4</v>
      </c>
      <c r="H993" t="b">
        <v>1</v>
      </c>
      <c r="J993" t="s">
        <v>1002</v>
      </c>
    </row>
    <row r="994" spans="1:10" x14ac:dyDescent="0.2">
      <c r="A994" t="s">
        <v>1116</v>
      </c>
      <c r="B994" t="s">
        <v>14</v>
      </c>
      <c r="C994" t="s">
        <v>1118</v>
      </c>
      <c r="G994">
        <v>5.8298611111111105E-4</v>
      </c>
      <c r="H994" t="b">
        <v>1</v>
      </c>
      <c r="J994" t="s">
        <v>1002</v>
      </c>
    </row>
    <row r="995" spans="1:10" x14ac:dyDescent="0.2">
      <c r="A995" t="s">
        <v>1116</v>
      </c>
      <c r="B995" t="s">
        <v>20</v>
      </c>
      <c r="C995" t="s">
        <v>1119</v>
      </c>
      <c r="G995">
        <v>7.9664351851851847E-4</v>
      </c>
      <c r="H995" t="b">
        <v>1</v>
      </c>
      <c r="J995" t="s">
        <v>1002</v>
      </c>
    </row>
    <row r="996" spans="1:10" x14ac:dyDescent="0.2">
      <c r="A996" t="s">
        <v>1120</v>
      </c>
      <c r="B996" t="s">
        <v>11</v>
      </c>
      <c r="C996" t="s">
        <v>1121</v>
      </c>
      <c r="G996">
        <v>2.7291666666666659E-4</v>
      </c>
      <c r="H996" t="b">
        <v>1</v>
      </c>
      <c r="J996" t="s">
        <v>1002</v>
      </c>
    </row>
    <row r="997" spans="1:10" x14ac:dyDescent="0.2">
      <c r="A997" t="s">
        <v>1120</v>
      </c>
      <c r="B997" t="s">
        <v>14</v>
      </c>
      <c r="C997" t="s">
        <v>1122</v>
      </c>
      <c r="G997">
        <v>6.1759259259259254E-4</v>
      </c>
      <c r="H997" t="b">
        <v>1</v>
      </c>
      <c r="J997" t="s">
        <v>1002</v>
      </c>
    </row>
    <row r="998" spans="1:10" x14ac:dyDescent="0.2">
      <c r="A998" t="s">
        <v>1120</v>
      </c>
      <c r="B998" t="s">
        <v>16</v>
      </c>
      <c r="C998" t="s">
        <v>1123</v>
      </c>
      <c r="G998">
        <v>1.575E-3</v>
      </c>
      <c r="H998" t="b">
        <v>1</v>
      </c>
      <c r="J998" t="s">
        <v>1002</v>
      </c>
    </row>
    <row r="999" spans="1:10" x14ac:dyDescent="0.2">
      <c r="A999" t="s">
        <v>1120</v>
      </c>
      <c r="B999" t="s">
        <v>22</v>
      </c>
      <c r="C999" t="s">
        <v>1124</v>
      </c>
      <c r="G999">
        <v>8.6898148148148143E-4</v>
      </c>
      <c r="H999" t="b">
        <v>1</v>
      </c>
      <c r="J999" t="s">
        <v>1002</v>
      </c>
    </row>
    <row r="1000" spans="1:10" x14ac:dyDescent="0.2">
      <c r="A1000" t="s">
        <v>1125</v>
      </c>
      <c r="B1000" t="s">
        <v>11</v>
      </c>
      <c r="C1000" t="s">
        <v>1126</v>
      </c>
      <c r="G1000">
        <v>2.7569444444444451E-4</v>
      </c>
      <c r="H1000" t="b">
        <v>1</v>
      </c>
      <c r="J1000" t="s">
        <v>1002</v>
      </c>
    </row>
    <row r="1001" spans="1:10" x14ac:dyDescent="0.2">
      <c r="A1001" t="s">
        <v>1125</v>
      </c>
      <c r="B1001" t="s">
        <v>14</v>
      </c>
      <c r="C1001" t="s">
        <v>1127</v>
      </c>
      <c r="G1001">
        <v>6.1643518518518514E-4</v>
      </c>
      <c r="H1001" t="b">
        <v>1</v>
      </c>
      <c r="J1001" t="s">
        <v>1002</v>
      </c>
    </row>
    <row r="1002" spans="1:10" x14ac:dyDescent="0.2">
      <c r="A1002" t="s">
        <v>1125</v>
      </c>
      <c r="B1002" t="s">
        <v>16</v>
      </c>
      <c r="C1002" t="s">
        <v>1128</v>
      </c>
      <c r="G1002">
        <v>1.4177083333333331E-3</v>
      </c>
      <c r="H1002" t="b">
        <v>1</v>
      </c>
      <c r="J1002" t="s">
        <v>1002</v>
      </c>
    </row>
    <row r="1003" spans="1:10" x14ac:dyDescent="0.2">
      <c r="A1003" t="s">
        <v>1125</v>
      </c>
      <c r="B1003" t="s">
        <v>18</v>
      </c>
      <c r="C1003" t="s">
        <v>1129</v>
      </c>
      <c r="G1003">
        <v>4.2592592592592604E-3</v>
      </c>
      <c r="H1003" t="b">
        <v>1</v>
      </c>
      <c r="J1003" t="s">
        <v>1002</v>
      </c>
    </row>
    <row r="1004" spans="1:10" x14ac:dyDescent="0.2">
      <c r="A1004" t="s">
        <v>1125</v>
      </c>
      <c r="B1004" t="s">
        <v>20</v>
      </c>
      <c r="C1004" t="s">
        <v>491</v>
      </c>
      <c r="G1004">
        <v>7.1608796296296297E-4</v>
      </c>
      <c r="H1004" t="b">
        <v>1</v>
      </c>
      <c r="J1004" t="s">
        <v>1002</v>
      </c>
    </row>
    <row r="1005" spans="1:10" x14ac:dyDescent="0.2">
      <c r="A1005" t="s">
        <v>1125</v>
      </c>
      <c r="B1005" t="s">
        <v>22</v>
      </c>
      <c r="C1005" t="s">
        <v>374</v>
      </c>
      <c r="G1005">
        <v>8.6469907407407405E-4</v>
      </c>
      <c r="H1005" t="b">
        <v>1</v>
      </c>
      <c r="J1005" t="s">
        <v>1002</v>
      </c>
    </row>
    <row r="1006" spans="1:10" x14ac:dyDescent="0.2">
      <c r="A1006" t="s">
        <v>1125</v>
      </c>
      <c r="B1006" t="s">
        <v>24</v>
      </c>
      <c r="C1006" t="s">
        <v>1130</v>
      </c>
      <c r="G1006">
        <v>7.3865740740740738E-4</v>
      </c>
      <c r="H1006" t="b">
        <v>1</v>
      </c>
      <c r="J1006" t="s">
        <v>1002</v>
      </c>
    </row>
    <row r="1007" spans="1:10" x14ac:dyDescent="0.2">
      <c r="A1007" t="s">
        <v>1131</v>
      </c>
      <c r="B1007" t="s">
        <v>11</v>
      </c>
      <c r="C1007" t="s">
        <v>1132</v>
      </c>
      <c r="G1007">
        <v>2.7337962962962971E-4</v>
      </c>
      <c r="H1007" t="b">
        <v>1</v>
      </c>
      <c r="J1007" t="s">
        <v>1002</v>
      </c>
    </row>
    <row r="1008" spans="1:10" x14ac:dyDescent="0.2">
      <c r="A1008" t="s">
        <v>1131</v>
      </c>
      <c r="B1008" t="s">
        <v>14</v>
      </c>
      <c r="C1008" t="s">
        <v>110</v>
      </c>
      <c r="G1008">
        <v>6.2060185185185178E-4</v>
      </c>
      <c r="H1008" t="b">
        <v>1</v>
      </c>
      <c r="J1008" t="s">
        <v>1002</v>
      </c>
    </row>
    <row r="1009" spans="1:10" x14ac:dyDescent="0.2">
      <c r="A1009" t="s">
        <v>1133</v>
      </c>
      <c r="B1009" t="s">
        <v>11</v>
      </c>
      <c r="C1009" t="s">
        <v>1134</v>
      </c>
      <c r="G1009">
        <v>2.827546296296296E-4</v>
      </c>
      <c r="H1009" t="b">
        <v>1</v>
      </c>
      <c r="J1009" t="s">
        <v>1002</v>
      </c>
    </row>
    <row r="1010" spans="1:10" x14ac:dyDescent="0.2">
      <c r="A1010" t="s">
        <v>1133</v>
      </c>
      <c r="B1010" t="s">
        <v>14</v>
      </c>
      <c r="C1010" t="s">
        <v>1135</v>
      </c>
      <c r="G1010">
        <v>6.2384259259259261E-4</v>
      </c>
      <c r="H1010" t="b">
        <v>1</v>
      </c>
      <c r="J1010" t="s">
        <v>1002</v>
      </c>
    </row>
    <row r="1011" spans="1:10" x14ac:dyDescent="0.2">
      <c r="A1011" t="s">
        <v>1133</v>
      </c>
      <c r="B1011" t="s">
        <v>16</v>
      </c>
      <c r="C1011" t="s">
        <v>1136</v>
      </c>
      <c r="G1011">
        <v>1.432523148148148E-3</v>
      </c>
      <c r="H1011" t="b">
        <v>1</v>
      </c>
      <c r="J1011" t="s">
        <v>1002</v>
      </c>
    </row>
    <row r="1012" spans="1:10" x14ac:dyDescent="0.2">
      <c r="A1012" t="s">
        <v>1133</v>
      </c>
      <c r="B1012" t="s">
        <v>18</v>
      </c>
      <c r="C1012" t="s">
        <v>1137</v>
      </c>
      <c r="G1012">
        <v>4.2503472222222222E-3</v>
      </c>
      <c r="H1012" t="b">
        <v>1</v>
      </c>
      <c r="J1012" t="s">
        <v>1002</v>
      </c>
    </row>
    <row r="1013" spans="1:10" x14ac:dyDescent="0.2">
      <c r="A1013" t="s">
        <v>1133</v>
      </c>
      <c r="B1013" t="s">
        <v>20</v>
      </c>
      <c r="C1013" t="s">
        <v>1138</v>
      </c>
      <c r="G1013">
        <v>7.5115740740740752E-4</v>
      </c>
      <c r="H1013" t="b">
        <v>1</v>
      </c>
      <c r="J1013" t="s">
        <v>1002</v>
      </c>
    </row>
    <row r="1014" spans="1:10" x14ac:dyDescent="0.2">
      <c r="A1014" t="s">
        <v>1133</v>
      </c>
      <c r="B1014" t="s">
        <v>22</v>
      </c>
      <c r="C1014" t="s">
        <v>1139</v>
      </c>
      <c r="G1014">
        <v>8.6041666666666666E-4</v>
      </c>
      <c r="H1014" t="b">
        <v>1</v>
      </c>
      <c r="J1014" t="s">
        <v>1002</v>
      </c>
    </row>
    <row r="1015" spans="1:10" x14ac:dyDescent="0.2">
      <c r="A1015" t="s">
        <v>1133</v>
      </c>
      <c r="B1015" t="s">
        <v>24</v>
      </c>
      <c r="C1015" t="s">
        <v>1140</v>
      </c>
      <c r="G1015">
        <v>7.0289351851851849E-4</v>
      </c>
      <c r="H1015" t="b">
        <v>1</v>
      </c>
      <c r="J1015" t="s">
        <v>1002</v>
      </c>
    </row>
    <row r="1016" spans="1:10" x14ac:dyDescent="0.2">
      <c r="A1016" t="s">
        <v>1133</v>
      </c>
      <c r="B1016" t="s">
        <v>26</v>
      </c>
      <c r="C1016" t="s">
        <v>1141</v>
      </c>
      <c r="G1016">
        <v>1.5947916666666671E-3</v>
      </c>
      <c r="H1016" t="b">
        <v>1</v>
      </c>
      <c r="J1016" t="s">
        <v>1002</v>
      </c>
    </row>
    <row r="1017" spans="1:10" x14ac:dyDescent="0.2">
      <c r="A1017" t="s">
        <v>1142</v>
      </c>
      <c r="B1017" t="s">
        <v>11</v>
      </c>
      <c r="C1017" t="s">
        <v>804</v>
      </c>
      <c r="G1017">
        <v>2.7766203703703698E-4</v>
      </c>
      <c r="H1017" t="b">
        <v>1</v>
      </c>
      <c r="J1017" t="s">
        <v>1002</v>
      </c>
    </row>
    <row r="1018" spans="1:10" x14ac:dyDescent="0.2">
      <c r="A1018" t="s">
        <v>1142</v>
      </c>
      <c r="B1018" t="s">
        <v>14</v>
      </c>
      <c r="C1018" t="s">
        <v>1143</v>
      </c>
      <c r="G1018">
        <v>6.4560185185185185E-4</v>
      </c>
      <c r="H1018" t="b">
        <v>1</v>
      </c>
      <c r="J1018" t="s">
        <v>1002</v>
      </c>
    </row>
    <row r="1019" spans="1:10" x14ac:dyDescent="0.2">
      <c r="A1019" t="s">
        <v>1142</v>
      </c>
      <c r="B1019" t="s">
        <v>16</v>
      </c>
      <c r="C1019" t="s">
        <v>1144</v>
      </c>
      <c r="G1019">
        <v>1.449074074074074E-3</v>
      </c>
      <c r="H1019" t="b">
        <v>1</v>
      </c>
      <c r="J1019" t="s">
        <v>1002</v>
      </c>
    </row>
    <row r="1020" spans="1:10" x14ac:dyDescent="0.2">
      <c r="A1020" t="s">
        <v>1142</v>
      </c>
      <c r="B1020" t="s">
        <v>20</v>
      </c>
      <c r="C1020" t="s">
        <v>1145</v>
      </c>
      <c r="G1020">
        <v>6.7557870370370363E-4</v>
      </c>
      <c r="H1020" t="b">
        <v>1</v>
      </c>
      <c r="J1020" t="s">
        <v>1002</v>
      </c>
    </row>
    <row r="1021" spans="1:10" x14ac:dyDescent="0.2">
      <c r="A1021" t="s">
        <v>1142</v>
      </c>
      <c r="B1021" t="s">
        <v>22</v>
      </c>
      <c r="C1021" t="s">
        <v>523</v>
      </c>
      <c r="G1021">
        <v>8.8124999999999998E-4</v>
      </c>
      <c r="H1021" t="b">
        <v>1</v>
      </c>
      <c r="J1021" t="s">
        <v>1002</v>
      </c>
    </row>
    <row r="1022" spans="1:10" x14ac:dyDescent="0.2">
      <c r="A1022" t="s">
        <v>1142</v>
      </c>
      <c r="B1022" t="s">
        <v>24</v>
      </c>
      <c r="C1022" t="s">
        <v>1146</v>
      </c>
      <c r="G1022">
        <v>7.3078703703703706E-4</v>
      </c>
      <c r="H1022" t="b">
        <v>1</v>
      </c>
      <c r="J1022" t="s">
        <v>1002</v>
      </c>
    </row>
    <row r="1023" spans="1:10" x14ac:dyDescent="0.2">
      <c r="A1023" t="s">
        <v>1142</v>
      </c>
      <c r="B1023" t="s">
        <v>26</v>
      </c>
      <c r="C1023" t="s">
        <v>1147</v>
      </c>
      <c r="G1023">
        <v>1.6399305555555551E-3</v>
      </c>
      <c r="H1023" t="b">
        <v>1</v>
      </c>
      <c r="J1023" t="s">
        <v>1002</v>
      </c>
    </row>
    <row r="1024" spans="1:10" x14ac:dyDescent="0.2">
      <c r="A1024" t="s">
        <v>1148</v>
      </c>
      <c r="B1024" t="s">
        <v>11</v>
      </c>
      <c r="C1024" t="s">
        <v>1149</v>
      </c>
      <c r="G1024">
        <v>2.8969907407407411E-4</v>
      </c>
      <c r="H1024" t="b">
        <v>1</v>
      </c>
      <c r="J1024" t="s">
        <v>1002</v>
      </c>
    </row>
    <row r="1025" spans="1:10" x14ac:dyDescent="0.2">
      <c r="A1025" t="s">
        <v>1148</v>
      </c>
      <c r="B1025" t="s">
        <v>14</v>
      </c>
      <c r="C1025" t="s">
        <v>1150</v>
      </c>
      <c r="G1025">
        <v>6.6574074074074072E-4</v>
      </c>
      <c r="H1025" t="b">
        <v>1</v>
      </c>
      <c r="J1025" t="s">
        <v>1002</v>
      </c>
    </row>
    <row r="1026" spans="1:10" x14ac:dyDescent="0.2">
      <c r="A1026" t="s">
        <v>1148</v>
      </c>
      <c r="B1026" t="s">
        <v>16</v>
      </c>
      <c r="C1026" t="s">
        <v>1151</v>
      </c>
      <c r="G1026">
        <v>1.533217592592593E-3</v>
      </c>
      <c r="H1026" t="b">
        <v>1</v>
      </c>
      <c r="J1026" t="s">
        <v>1002</v>
      </c>
    </row>
    <row r="1027" spans="1:10" x14ac:dyDescent="0.2">
      <c r="A1027" t="s">
        <v>1148</v>
      </c>
      <c r="B1027" t="s">
        <v>18</v>
      </c>
      <c r="C1027" t="s">
        <v>1152</v>
      </c>
      <c r="G1027">
        <v>4.4468749999999986E-3</v>
      </c>
      <c r="H1027" t="b">
        <v>1</v>
      </c>
      <c r="J1027" t="s">
        <v>1002</v>
      </c>
    </row>
    <row r="1028" spans="1:10" x14ac:dyDescent="0.2">
      <c r="A1028" t="s">
        <v>1148</v>
      </c>
      <c r="B1028" t="s">
        <v>20</v>
      </c>
      <c r="C1028" t="s">
        <v>1153</v>
      </c>
      <c r="G1028">
        <v>7.5208333333333334E-4</v>
      </c>
      <c r="H1028" t="b">
        <v>1</v>
      </c>
      <c r="J1028" t="s">
        <v>1002</v>
      </c>
    </row>
    <row r="1029" spans="1:10" x14ac:dyDescent="0.2">
      <c r="A1029" t="s">
        <v>1148</v>
      </c>
      <c r="B1029" t="s">
        <v>22</v>
      </c>
      <c r="C1029" t="s">
        <v>1154</v>
      </c>
      <c r="G1029">
        <v>8.9375000000000001E-4</v>
      </c>
      <c r="H1029" t="b">
        <v>1</v>
      </c>
      <c r="J1029" t="s">
        <v>1002</v>
      </c>
    </row>
    <row r="1030" spans="1:10" x14ac:dyDescent="0.2">
      <c r="A1030" t="s">
        <v>1148</v>
      </c>
      <c r="B1030" t="s">
        <v>24</v>
      </c>
      <c r="C1030" t="s">
        <v>1155</v>
      </c>
      <c r="G1030">
        <v>1.0182870370370369E-3</v>
      </c>
      <c r="H1030" t="b">
        <v>1</v>
      </c>
      <c r="J1030" t="s">
        <v>1002</v>
      </c>
    </row>
    <row r="1031" spans="1:10" x14ac:dyDescent="0.2">
      <c r="A1031" t="s">
        <v>1148</v>
      </c>
      <c r="B1031" t="s">
        <v>26</v>
      </c>
      <c r="C1031" t="s">
        <v>1156</v>
      </c>
      <c r="G1031">
        <v>1.6750000000000001E-3</v>
      </c>
      <c r="H1031" t="b">
        <v>1</v>
      </c>
      <c r="J1031" t="s">
        <v>1002</v>
      </c>
    </row>
    <row r="1032" spans="1:10" x14ac:dyDescent="0.2">
      <c r="A1032" t="s">
        <v>1157</v>
      </c>
      <c r="B1032" t="s">
        <v>11</v>
      </c>
      <c r="C1032" t="s">
        <v>1158</v>
      </c>
      <c r="G1032">
        <v>2.8784722222222222E-4</v>
      </c>
      <c r="H1032" t="b">
        <v>1</v>
      </c>
      <c r="J1032" t="s">
        <v>1002</v>
      </c>
    </row>
    <row r="1033" spans="1:10" x14ac:dyDescent="0.2">
      <c r="A1033" t="s">
        <v>1157</v>
      </c>
      <c r="B1033" t="s">
        <v>14</v>
      </c>
      <c r="C1033" t="s">
        <v>1159</v>
      </c>
      <c r="G1033">
        <v>6.677083333333333E-4</v>
      </c>
      <c r="H1033" t="b">
        <v>1</v>
      </c>
      <c r="J1033" t="s">
        <v>1002</v>
      </c>
    </row>
    <row r="1034" spans="1:10" x14ac:dyDescent="0.2">
      <c r="A1034" t="s">
        <v>1157</v>
      </c>
      <c r="B1034" t="s">
        <v>16</v>
      </c>
      <c r="C1034" t="s">
        <v>1160</v>
      </c>
      <c r="G1034">
        <v>1.565740740740741E-3</v>
      </c>
      <c r="H1034" t="b">
        <v>1</v>
      </c>
      <c r="J1034" t="s">
        <v>1002</v>
      </c>
    </row>
    <row r="1035" spans="1:10" x14ac:dyDescent="0.2">
      <c r="A1035" t="s">
        <v>1157</v>
      </c>
      <c r="B1035" t="s">
        <v>18</v>
      </c>
      <c r="C1035" t="s">
        <v>1161</v>
      </c>
      <c r="G1035">
        <v>4.530208333333334E-3</v>
      </c>
      <c r="H1035" t="b">
        <v>1</v>
      </c>
      <c r="J1035" t="s">
        <v>1002</v>
      </c>
    </row>
    <row r="1036" spans="1:10" x14ac:dyDescent="0.2">
      <c r="A1036" t="s">
        <v>1157</v>
      </c>
      <c r="B1036" t="s">
        <v>20</v>
      </c>
      <c r="C1036" t="s">
        <v>1162</v>
      </c>
      <c r="G1036">
        <v>7.7696759259259255E-4</v>
      </c>
      <c r="H1036" t="b">
        <v>1</v>
      </c>
      <c r="J1036" t="s">
        <v>1002</v>
      </c>
    </row>
    <row r="1037" spans="1:10" x14ac:dyDescent="0.2">
      <c r="A1037" t="s">
        <v>1157</v>
      </c>
      <c r="B1037" t="s">
        <v>22</v>
      </c>
      <c r="C1037" t="s">
        <v>1163</v>
      </c>
      <c r="G1037">
        <v>8.7152777777777771E-4</v>
      </c>
      <c r="H1037" t="b">
        <v>1</v>
      </c>
      <c r="J1037" t="s">
        <v>1002</v>
      </c>
    </row>
    <row r="1038" spans="1:10" x14ac:dyDescent="0.2">
      <c r="A1038" t="s">
        <v>1157</v>
      </c>
      <c r="B1038" t="s">
        <v>24</v>
      </c>
      <c r="C1038" t="s">
        <v>657</v>
      </c>
      <c r="G1038">
        <v>7.5613425925925924E-4</v>
      </c>
      <c r="H1038" t="b">
        <v>1</v>
      </c>
      <c r="J1038" t="s">
        <v>1002</v>
      </c>
    </row>
    <row r="1039" spans="1:10" x14ac:dyDescent="0.2">
      <c r="A1039" t="s">
        <v>1157</v>
      </c>
      <c r="B1039" t="s">
        <v>26</v>
      </c>
      <c r="C1039" t="s">
        <v>1164</v>
      </c>
      <c r="G1039">
        <v>1.706712962962963E-3</v>
      </c>
      <c r="H1039" t="b">
        <v>1</v>
      </c>
      <c r="J1039" t="s">
        <v>1002</v>
      </c>
    </row>
    <row r="1040" spans="1:10" x14ac:dyDescent="0.2">
      <c r="A1040" t="s">
        <v>1165</v>
      </c>
      <c r="B1040" t="s">
        <v>11</v>
      </c>
      <c r="C1040" t="s">
        <v>1166</v>
      </c>
      <c r="G1040">
        <v>2.9976851851851849E-4</v>
      </c>
      <c r="H1040" t="b">
        <v>1</v>
      </c>
      <c r="J1040" t="s">
        <v>1002</v>
      </c>
    </row>
    <row r="1041" spans="1:10" x14ac:dyDescent="0.2">
      <c r="A1041" t="s">
        <v>1165</v>
      </c>
      <c r="B1041" t="s">
        <v>14</v>
      </c>
      <c r="C1041" t="s">
        <v>1167</v>
      </c>
      <c r="G1041">
        <v>6.408564814814814E-4</v>
      </c>
      <c r="H1041" t="b">
        <v>1</v>
      </c>
      <c r="J1041" t="s">
        <v>1002</v>
      </c>
    </row>
    <row r="1042" spans="1:10" x14ac:dyDescent="0.2">
      <c r="A1042" t="s">
        <v>1165</v>
      </c>
      <c r="B1042" t="s">
        <v>16</v>
      </c>
      <c r="C1042" t="s">
        <v>1168</v>
      </c>
      <c r="G1042">
        <v>1.483333333333333E-3</v>
      </c>
      <c r="H1042" t="b">
        <v>1</v>
      </c>
      <c r="J1042" t="s">
        <v>1002</v>
      </c>
    </row>
    <row r="1043" spans="1:10" x14ac:dyDescent="0.2">
      <c r="A1043" t="s">
        <v>1165</v>
      </c>
      <c r="B1043" t="s">
        <v>18</v>
      </c>
      <c r="C1043" t="s">
        <v>1169</v>
      </c>
      <c r="G1043">
        <v>3.7393518518518522E-3</v>
      </c>
      <c r="H1043" t="b">
        <v>1</v>
      </c>
      <c r="J1043" t="s">
        <v>1002</v>
      </c>
    </row>
    <row r="1044" spans="1:10" x14ac:dyDescent="0.2">
      <c r="A1044" t="s">
        <v>1165</v>
      </c>
      <c r="B1044" t="s">
        <v>20</v>
      </c>
      <c r="C1044" t="s">
        <v>1170</v>
      </c>
      <c r="G1044">
        <v>7.7719907407407414E-4</v>
      </c>
      <c r="H1044" t="b">
        <v>1</v>
      </c>
      <c r="J1044" t="s">
        <v>1002</v>
      </c>
    </row>
    <row r="1045" spans="1:10" x14ac:dyDescent="0.2">
      <c r="A1045" t="s">
        <v>1165</v>
      </c>
      <c r="B1045" t="s">
        <v>22</v>
      </c>
      <c r="C1045" t="s">
        <v>1171</v>
      </c>
      <c r="G1045">
        <v>9.4050925925925931E-4</v>
      </c>
      <c r="H1045" t="b">
        <v>1</v>
      </c>
      <c r="J1045" t="s">
        <v>1002</v>
      </c>
    </row>
    <row r="1046" spans="1:10" x14ac:dyDescent="0.2">
      <c r="A1046" t="s">
        <v>1165</v>
      </c>
      <c r="B1046" t="s">
        <v>24</v>
      </c>
      <c r="C1046" t="s">
        <v>1172</v>
      </c>
      <c r="G1046">
        <v>7.6099537037037032E-4</v>
      </c>
      <c r="H1046" t="b">
        <v>1</v>
      </c>
      <c r="J1046" t="s">
        <v>1002</v>
      </c>
    </row>
    <row r="1047" spans="1:10" x14ac:dyDescent="0.2">
      <c r="A1047" t="s">
        <v>1165</v>
      </c>
      <c r="B1047" t="s">
        <v>26</v>
      </c>
      <c r="C1047" t="s">
        <v>1173</v>
      </c>
      <c r="G1047">
        <v>1.6048611111111109E-3</v>
      </c>
      <c r="H1047" t="b">
        <v>1</v>
      </c>
      <c r="J1047" t="s">
        <v>1002</v>
      </c>
    </row>
    <row r="1048" spans="1:10" x14ac:dyDescent="0.2">
      <c r="A1048" t="s">
        <v>1174</v>
      </c>
      <c r="B1048" t="s">
        <v>11</v>
      </c>
      <c r="C1048" t="s">
        <v>661</v>
      </c>
      <c r="G1048">
        <v>2.5787037037037038E-4</v>
      </c>
      <c r="H1048" t="b">
        <v>1</v>
      </c>
      <c r="J1048" t="s">
        <v>1002</v>
      </c>
    </row>
    <row r="1049" spans="1:10" x14ac:dyDescent="0.2">
      <c r="A1049" t="s">
        <v>1174</v>
      </c>
      <c r="B1049" t="s">
        <v>14</v>
      </c>
      <c r="C1049" t="s">
        <v>1175</v>
      </c>
      <c r="G1049">
        <v>6.4525462962962963E-4</v>
      </c>
      <c r="H1049" t="b">
        <v>1</v>
      </c>
      <c r="J1049" t="s">
        <v>1002</v>
      </c>
    </row>
    <row r="1050" spans="1:10" x14ac:dyDescent="0.2">
      <c r="A1050" t="s">
        <v>1174</v>
      </c>
      <c r="B1050" t="s">
        <v>16</v>
      </c>
      <c r="C1050" t="s">
        <v>269</v>
      </c>
      <c r="G1050">
        <v>1.43125E-3</v>
      </c>
      <c r="H1050" t="b">
        <v>1</v>
      </c>
      <c r="J1050" t="s">
        <v>1002</v>
      </c>
    </row>
    <row r="1051" spans="1:10" x14ac:dyDescent="0.2">
      <c r="A1051" t="s">
        <v>1174</v>
      </c>
      <c r="B1051" t="s">
        <v>18</v>
      </c>
      <c r="C1051" t="s">
        <v>1176</v>
      </c>
      <c r="G1051">
        <v>4.0489583333333332E-3</v>
      </c>
      <c r="H1051" t="b">
        <v>1</v>
      </c>
      <c r="J1051" t="s">
        <v>1002</v>
      </c>
    </row>
    <row r="1052" spans="1:10" x14ac:dyDescent="0.2">
      <c r="A1052" t="s">
        <v>1174</v>
      </c>
      <c r="B1052" t="s">
        <v>20</v>
      </c>
      <c r="C1052" t="s">
        <v>1177</v>
      </c>
      <c r="G1052">
        <v>7.2615740740740746E-4</v>
      </c>
      <c r="H1052" t="b">
        <v>1</v>
      </c>
      <c r="J1052" t="s">
        <v>1002</v>
      </c>
    </row>
    <row r="1053" spans="1:10" x14ac:dyDescent="0.2">
      <c r="A1053" t="s">
        <v>1174</v>
      </c>
      <c r="B1053" t="s">
        <v>22</v>
      </c>
      <c r="C1053" t="s">
        <v>1178</v>
      </c>
      <c r="G1053">
        <v>8.437500000000001E-4</v>
      </c>
      <c r="H1053" t="b">
        <v>1</v>
      </c>
      <c r="J1053" t="s">
        <v>1002</v>
      </c>
    </row>
    <row r="1054" spans="1:10" x14ac:dyDescent="0.2">
      <c r="A1054" t="s">
        <v>1174</v>
      </c>
      <c r="B1054" t="s">
        <v>24</v>
      </c>
      <c r="C1054" t="s">
        <v>1179</v>
      </c>
      <c r="G1054">
        <v>7.1516203703703705E-4</v>
      </c>
      <c r="H1054" t="b">
        <v>1</v>
      </c>
      <c r="J1054" t="s">
        <v>1002</v>
      </c>
    </row>
    <row r="1055" spans="1:10" x14ac:dyDescent="0.2">
      <c r="A1055" t="s">
        <v>1174</v>
      </c>
      <c r="B1055" t="s">
        <v>26</v>
      </c>
      <c r="C1055" t="s">
        <v>773</v>
      </c>
      <c r="G1055">
        <v>1.662731481481481E-3</v>
      </c>
      <c r="H1055" t="b">
        <v>1</v>
      </c>
      <c r="J1055" t="s">
        <v>1002</v>
      </c>
    </row>
    <row r="1056" spans="1:10" x14ac:dyDescent="0.2">
      <c r="A1056" t="s">
        <v>1180</v>
      </c>
      <c r="B1056" t="s">
        <v>11</v>
      </c>
      <c r="C1056" t="s">
        <v>222</v>
      </c>
      <c r="G1056">
        <v>3.0138888888888891E-4</v>
      </c>
      <c r="H1056" t="b">
        <v>1</v>
      </c>
      <c r="J1056" t="s">
        <v>1002</v>
      </c>
    </row>
    <row r="1057" spans="1:10" x14ac:dyDescent="0.2">
      <c r="A1057" t="s">
        <v>1180</v>
      </c>
      <c r="B1057" t="s">
        <v>14</v>
      </c>
      <c r="C1057" t="s">
        <v>1181</v>
      </c>
      <c r="G1057">
        <v>6.5983796296296298E-4</v>
      </c>
      <c r="H1057" t="b">
        <v>1</v>
      </c>
      <c r="J1057" t="s">
        <v>1002</v>
      </c>
    </row>
    <row r="1058" spans="1:10" x14ac:dyDescent="0.2">
      <c r="A1058" t="s">
        <v>1180</v>
      </c>
      <c r="B1058" t="s">
        <v>16</v>
      </c>
      <c r="C1058" t="s">
        <v>1182</v>
      </c>
      <c r="G1058">
        <v>1.5260416666666671E-3</v>
      </c>
      <c r="H1058" t="b">
        <v>1</v>
      </c>
      <c r="J1058" t="s">
        <v>1002</v>
      </c>
    </row>
    <row r="1059" spans="1:10" x14ac:dyDescent="0.2">
      <c r="A1059" t="s">
        <v>1180</v>
      </c>
      <c r="B1059" t="s">
        <v>20</v>
      </c>
      <c r="C1059" t="s">
        <v>1183</v>
      </c>
      <c r="G1059">
        <v>8.2650462962962962E-4</v>
      </c>
      <c r="H1059" t="b">
        <v>1</v>
      </c>
      <c r="J1059" t="s">
        <v>1002</v>
      </c>
    </row>
    <row r="1060" spans="1:10" x14ac:dyDescent="0.2">
      <c r="A1060" t="s">
        <v>1180</v>
      </c>
      <c r="B1060" t="s">
        <v>22</v>
      </c>
      <c r="C1060" t="s">
        <v>1184</v>
      </c>
      <c r="G1060">
        <v>9.243055555555556E-4</v>
      </c>
      <c r="H1060" t="b">
        <v>1</v>
      </c>
      <c r="J1060" t="s">
        <v>1002</v>
      </c>
    </row>
    <row r="1061" spans="1:10" x14ac:dyDescent="0.2">
      <c r="A1061" t="s">
        <v>1180</v>
      </c>
      <c r="B1061" t="s">
        <v>24</v>
      </c>
      <c r="C1061" t="s">
        <v>1185</v>
      </c>
      <c r="G1061">
        <v>7.8946759259259248E-4</v>
      </c>
      <c r="H1061" t="b">
        <v>1</v>
      </c>
      <c r="J1061" t="s">
        <v>1002</v>
      </c>
    </row>
    <row r="1062" spans="1:10" x14ac:dyDescent="0.2">
      <c r="A1062" t="s">
        <v>1180</v>
      </c>
      <c r="B1062" t="s">
        <v>26</v>
      </c>
      <c r="C1062" t="s">
        <v>1186</v>
      </c>
      <c r="G1062">
        <v>1.725E-3</v>
      </c>
      <c r="H1062" t="b">
        <v>1</v>
      </c>
      <c r="J1062" t="s">
        <v>1002</v>
      </c>
    </row>
    <row r="1063" spans="1:10" x14ac:dyDescent="0.2">
      <c r="A1063" t="s">
        <v>1187</v>
      </c>
      <c r="B1063" t="s">
        <v>11</v>
      </c>
      <c r="C1063" t="s">
        <v>1188</v>
      </c>
      <c r="G1063">
        <v>2.9837962962962972E-4</v>
      </c>
      <c r="H1063" t="b">
        <v>1</v>
      </c>
      <c r="J1063" t="s">
        <v>1002</v>
      </c>
    </row>
    <row r="1064" spans="1:10" x14ac:dyDescent="0.2">
      <c r="A1064" t="s">
        <v>1187</v>
      </c>
      <c r="B1064" t="s">
        <v>14</v>
      </c>
      <c r="C1064" t="s">
        <v>1189</v>
      </c>
      <c r="G1064">
        <v>6.5231481481481477E-4</v>
      </c>
      <c r="H1064" t="b">
        <v>1</v>
      </c>
      <c r="J1064" t="s">
        <v>1002</v>
      </c>
    </row>
    <row r="1065" spans="1:10" x14ac:dyDescent="0.2">
      <c r="A1065" t="s">
        <v>1190</v>
      </c>
      <c r="B1065" t="s">
        <v>11</v>
      </c>
      <c r="C1065" t="s">
        <v>1191</v>
      </c>
      <c r="G1065">
        <v>2.9178240740740738E-4</v>
      </c>
      <c r="H1065" t="b">
        <v>1</v>
      </c>
      <c r="J1065" t="s">
        <v>1002</v>
      </c>
    </row>
    <row r="1066" spans="1:10" x14ac:dyDescent="0.2">
      <c r="A1066" t="s">
        <v>1190</v>
      </c>
      <c r="B1066" t="s">
        <v>14</v>
      </c>
      <c r="C1066" t="s">
        <v>1192</v>
      </c>
      <c r="G1066">
        <v>6.962962962962962E-4</v>
      </c>
      <c r="H1066" t="b">
        <v>1</v>
      </c>
      <c r="J1066" t="s">
        <v>1002</v>
      </c>
    </row>
    <row r="1067" spans="1:10" x14ac:dyDescent="0.2">
      <c r="A1067" t="s">
        <v>1190</v>
      </c>
      <c r="B1067" t="s">
        <v>22</v>
      </c>
      <c r="C1067" t="s">
        <v>1193</v>
      </c>
      <c r="G1067">
        <v>9.0486111111111117E-4</v>
      </c>
      <c r="H1067" t="b">
        <v>1</v>
      </c>
      <c r="J1067" t="s">
        <v>1002</v>
      </c>
    </row>
    <row r="1068" spans="1:10" x14ac:dyDescent="0.2">
      <c r="A1068" t="s">
        <v>1194</v>
      </c>
      <c r="B1068" t="s">
        <v>11</v>
      </c>
      <c r="C1068" t="s">
        <v>1195</v>
      </c>
      <c r="G1068">
        <v>2.9247685185185193E-4</v>
      </c>
      <c r="H1068" t="b">
        <v>1</v>
      </c>
      <c r="J1068" t="s">
        <v>1002</v>
      </c>
    </row>
    <row r="1069" spans="1:10" x14ac:dyDescent="0.2">
      <c r="A1069" t="s">
        <v>1194</v>
      </c>
      <c r="B1069" t="s">
        <v>14</v>
      </c>
      <c r="C1069" t="s">
        <v>865</v>
      </c>
      <c r="G1069">
        <v>6.7175925925925921E-4</v>
      </c>
      <c r="H1069" t="b">
        <v>1</v>
      </c>
      <c r="J1069" t="s">
        <v>1002</v>
      </c>
    </row>
    <row r="1070" spans="1:10" x14ac:dyDescent="0.2">
      <c r="A1070" t="s">
        <v>1196</v>
      </c>
      <c r="B1070" t="s">
        <v>11</v>
      </c>
      <c r="C1070" t="s">
        <v>1197</v>
      </c>
      <c r="G1070">
        <v>2.9305555555555563E-4</v>
      </c>
      <c r="H1070" t="b">
        <v>1</v>
      </c>
      <c r="J1070" t="s">
        <v>1002</v>
      </c>
    </row>
    <row r="1071" spans="1:10" x14ac:dyDescent="0.2">
      <c r="A1071" t="s">
        <v>1196</v>
      </c>
      <c r="B1071" t="s">
        <v>14</v>
      </c>
      <c r="C1071" t="s">
        <v>1198</v>
      </c>
      <c r="G1071">
        <v>6.7384259259259253E-4</v>
      </c>
      <c r="H1071" t="b">
        <v>1</v>
      </c>
      <c r="J1071" t="s">
        <v>1002</v>
      </c>
    </row>
    <row r="1072" spans="1:10" x14ac:dyDescent="0.2">
      <c r="A1072" t="s">
        <v>1199</v>
      </c>
      <c r="B1072" t="s">
        <v>11</v>
      </c>
      <c r="C1072" t="s">
        <v>1200</v>
      </c>
      <c r="G1072">
        <v>2.9733796296296301E-4</v>
      </c>
      <c r="H1072" t="b">
        <v>1</v>
      </c>
      <c r="J1072" t="s">
        <v>1002</v>
      </c>
    </row>
    <row r="1073" spans="1:10" x14ac:dyDescent="0.2">
      <c r="A1073" t="s">
        <v>1199</v>
      </c>
      <c r="B1073" t="s">
        <v>14</v>
      </c>
      <c r="C1073" t="s">
        <v>1033</v>
      </c>
      <c r="G1073">
        <v>7.0023148148148147E-4</v>
      </c>
      <c r="H1073" t="b">
        <v>1</v>
      </c>
      <c r="J1073" t="s">
        <v>1002</v>
      </c>
    </row>
    <row r="1074" spans="1:10" x14ac:dyDescent="0.2">
      <c r="A1074" t="s">
        <v>1199</v>
      </c>
      <c r="B1074" t="s">
        <v>16</v>
      </c>
      <c r="C1074" t="s">
        <v>1201</v>
      </c>
      <c r="G1074">
        <v>2.0027777777777778E-3</v>
      </c>
      <c r="H1074" t="b">
        <v>1</v>
      </c>
      <c r="J1074" t="s">
        <v>1002</v>
      </c>
    </row>
    <row r="1075" spans="1:10" x14ac:dyDescent="0.2">
      <c r="A1075" t="s">
        <v>1199</v>
      </c>
      <c r="B1075" t="s">
        <v>20</v>
      </c>
      <c r="C1075" t="s">
        <v>1202</v>
      </c>
      <c r="G1075">
        <v>1.0925925925925929E-3</v>
      </c>
      <c r="H1075" t="b">
        <v>1</v>
      </c>
      <c r="J1075" t="s">
        <v>1002</v>
      </c>
    </row>
    <row r="1076" spans="1:10" x14ac:dyDescent="0.2">
      <c r="A1076" t="s">
        <v>1199</v>
      </c>
      <c r="B1076" t="s">
        <v>22</v>
      </c>
      <c r="C1076" t="s">
        <v>1203</v>
      </c>
      <c r="G1076">
        <v>1.2483796296296301E-3</v>
      </c>
      <c r="H1076" t="b">
        <v>1</v>
      </c>
      <c r="J1076" t="s">
        <v>1002</v>
      </c>
    </row>
    <row r="1077" spans="1:10" x14ac:dyDescent="0.2">
      <c r="A1077" t="s">
        <v>1204</v>
      </c>
      <c r="B1077" t="s">
        <v>11</v>
      </c>
      <c r="C1077" t="s">
        <v>1205</v>
      </c>
      <c r="G1077">
        <v>3.1087962962962959E-4</v>
      </c>
      <c r="H1077" t="b">
        <v>1</v>
      </c>
      <c r="J1077" t="s">
        <v>1002</v>
      </c>
    </row>
    <row r="1078" spans="1:10" x14ac:dyDescent="0.2">
      <c r="A1078" t="s">
        <v>1204</v>
      </c>
      <c r="B1078" t="s">
        <v>14</v>
      </c>
      <c r="C1078" t="s">
        <v>1206</v>
      </c>
      <c r="G1078">
        <v>7.1099537037037041E-4</v>
      </c>
      <c r="H1078" t="b">
        <v>1</v>
      </c>
      <c r="J1078" t="s">
        <v>1002</v>
      </c>
    </row>
    <row r="1079" spans="1:10" x14ac:dyDescent="0.2">
      <c r="A1079" t="s">
        <v>1204</v>
      </c>
      <c r="B1079" t="s">
        <v>16</v>
      </c>
      <c r="C1079" t="s">
        <v>1207</v>
      </c>
      <c r="G1079">
        <v>1.631597222222222E-3</v>
      </c>
      <c r="H1079" t="b">
        <v>1</v>
      </c>
      <c r="J1079" t="s">
        <v>1002</v>
      </c>
    </row>
    <row r="1080" spans="1:10" x14ac:dyDescent="0.2">
      <c r="A1080" t="s">
        <v>1204</v>
      </c>
      <c r="B1080" t="s">
        <v>18</v>
      </c>
      <c r="C1080" t="s">
        <v>1208</v>
      </c>
      <c r="G1080">
        <v>4.5262731481481482E-3</v>
      </c>
      <c r="H1080" t="b">
        <v>1</v>
      </c>
      <c r="J1080" t="s">
        <v>1002</v>
      </c>
    </row>
    <row r="1081" spans="1:10" x14ac:dyDescent="0.2">
      <c r="A1081" t="s">
        <v>1204</v>
      </c>
      <c r="B1081" t="s">
        <v>20</v>
      </c>
      <c r="C1081" t="s">
        <v>1209</v>
      </c>
      <c r="G1081">
        <v>8.7905092592592592E-4</v>
      </c>
      <c r="H1081" t="b">
        <v>1</v>
      </c>
      <c r="J1081" t="s">
        <v>1002</v>
      </c>
    </row>
    <row r="1082" spans="1:10" x14ac:dyDescent="0.2">
      <c r="A1082" t="s">
        <v>1204</v>
      </c>
      <c r="B1082" t="s">
        <v>22</v>
      </c>
      <c r="C1082" t="s">
        <v>1210</v>
      </c>
      <c r="G1082">
        <v>8.9467592592592593E-4</v>
      </c>
      <c r="H1082" t="b">
        <v>1</v>
      </c>
      <c r="J1082" t="s">
        <v>1002</v>
      </c>
    </row>
    <row r="1083" spans="1:10" x14ac:dyDescent="0.2">
      <c r="A1083" t="s">
        <v>1204</v>
      </c>
      <c r="B1083" t="s">
        <v>26</v>
      </c>
      <c r="C1083" t="s">
        <v>1211</v>
      </c>
      <c r="G1083">
        <v>1.780902777777778E-3</v>
      </c>
      <c r="H1083" t="b">
        <v>1</v>
      </c>
      <c r="J1083" t="s">
        <v>1002</v>
      </c>
    </row>
    <row r="1084" spans="1:10" x14ac:dyDescent="0.2">
      <c r="A1084" t="s">
        <v>1212</v>
      </c>
      <c r="B1084" t="s">
        <v>11</v>
      </c>
      <c r="C1084" t="s">
        <v>1213</v>
      </c>
      <c r="G1084">
        <v>3.2465277777777782E-4</v>
      </c>
      <c r="H1084" t="b">
        <v>1</v>
      </c>
      <c r="J1084" t="s">
        <v>1002</v>
      </c>
    </row>
    <row r="1085" spans="1:10" x14ac:dyDescent="0.2">
      <c r="A1085" t="s">
        <v>1212</v>
      </c>
      <c r="B1085" t="s">
        <v>14</v>
      </c>
      <c r="C1085" t="s">
        <v>1214</v>
      </c>
      <c r="G1085">
        <v>7.1678240740740741E-4</v>
      </c>
      <c r="H1085" t="b">
        <v>1</v>
      </c>
      <c r="J1085" t="s">
        <v>1002</v>
      </c>
    </row>
    <row r="1086" spans="1:10" x14ac:dyDescent="0.2">
      <c r="A1086" t="s">
        <v>1212</v>
      </c>
      <c r="B1086" t="s">
        <v>16</v>
      </c>
      <c r="C1086" t="s">
        <v>1215</v>
      </c>
      <c r="G1086">
        <v>1.568981481481482E-3</v>
      </c>
      <c r="H1086" t="b">
        <v>1</v>
      </c>
      <c r="J1086" t="s">
        <v>1002</v>
      </c>
    </row>
    <row r="1087" spans="1:10" x14ac:dyDescent="0.2">
      <c r="A1087" t="s">
        <v>1212</v>
      </c>
      <c r="B1087" t="s">
        <v>20</v>
      </c>
      <c r="C1087" t="s">
        <v>1216</v>
      </c>
      <c r="G1087">
        <v>8.0625E-4</v>
      </c>
      <c r="H1087" t="b">
        <v>1</v>
      </c>
      <c r="J1087" t="s">
        <v>1002</v>
      </c>
    </row>
    <row r="1088" spans="1:10" x14ac:dyDescent="0.2">
      <c r="A1088" t="s">
        <v>1212</v>
      </c>
      <c r="B1088" t="s">
        <v>22</v>
      </c>
      <c r="C1088" t="s">
        <v>1217</v>
      </c>
      <c r="G1088">
        <v>9.5381944444444442E-4</v>
      </c>
      <c r="H1088" t="b">
        <v>1</v>
      </c>
      <c r="J1088" t="s">
        <v>1002</v>
      </c>
    </row>
    <row r="1089" spans="1:10" x14ac:dyDescent="0.2">
      <c r="A1089" t="s">
        <v>1212</v>
      </c>
      <c r="B1089" t="s">
        <v>24</v>
      </c>
      <c r="C1089" t="s">
        <v>1218</v>
      </c>
      <c r="G1089">
        <v>7.7523148148148156E-4</v>
      </c>
      <c r="H1089" t="b">
        <v>1</v>
      </c>
      <c r="J1089" t="s">
        <v>1002</v>
      </c>
    </row>
    <row r="1090" spans="1:10" x14ac:dyDescent="0.2">
      <c r="A1090" t="s">
        <v>1212</v>
      </c>
      <c r="B1090" t="s">
        <v>26</v>
      </c>
      <c r="C1090" t="s">
        <v>1219</v>
      </c>
      <c r="G1090">
        <v>1.7629629629629629E-3</v>
      </c>
      <c r="H1090" t="b">
        <v>1</v>
      </c>
      <c r="J1090" t="s">
        <v>1002</v>
      </c>
    </row>
    <row r="1091" spans="1:10" x14ac:dyDescent="0.2">
      <c r="A1091" t="s">
        <v>1220</v>
      </c>
      <c r="B1091" t="s">
        <v>11</v>
      </c>
      <c r="C1091" t="s">
        <v>1221</v>
      </c>
      <c r="G1091">
        <v>3.1527777777777782E-4</v>
      </c>
      <c r="H1091" t="b">
        <v>1</v>
      </c>
      <c r="J1091" t="s">
        <v>1002</v>
      </c>
    </row>
    <row r="1092" spans="1:10" x14ac:dyDescent="0.2">
      <c r="A1092" t="s">
        <v>1220</v>
      </c>
      <c r="B1092" t="s">
        <v>14</v>
      </c>
      <c r="C1092" t="s">
        <v>1222</v>
      </c>
      <c r="G1092">
        <v>7.5000000000000002E-4</v>
      </c>
      <c r="H1092" t="b">
        <v>1</v>
      </c>
      <c r="J1092" t="s">
        <v>1002</v>
      </c>
    </row>
    <row r="1093" spans="1:10" x14ac:dyDescent="0.2">
      <c r="A1093" t="s">
        <v>1220</v>
      </c>
      <c r="B1093" t="s">
        <v>22</v>
      </c>
      <c r="C1093" t="s">
        <v>1223</v>
      </c>
      <c r="G1093">
        <v>1.063657407407407E-3</v>
      </c>
      <c r="H1093" t="b">
        <v>1</v>
      </c>
      <c r="J1093" t="s">
        <v>1002</v>
      </c>
    </row>
    <row r="1094" spans="1:10" x14ac:dyDescent="0.2">
      <c r="A1094" t="s">
        <v>1224</v>
      </c>
      <c r="B1094" t="s">
        <v>11</v>
      </c>
      <c r="C1094" t="s">
        <v>1225</v>
      </c>
      <c r="G1094">
        <v>3.318287037037037E-4</v>
      </c>
      <c r="H1094" t="b">
        <v>1</v>
      </c>
      <c r="J1094" t="s">
        <v>1002</v>
      </c>
    </row>
    <row r="1095" spans="1:10" x14ac:dyDescent="0.2">
      <c r="A1095" t="s">
        <v>1224</v>
      </c>
      <c r="B1095" t="s">
        <v>14</v>
      </c>
      <c r="C1095" t="s">
        <v>106</v>
      </c>
      <c r="G1095">
        <v>7.4652777777777781E-4</v>
      </c>
      <c r="H1095" t="b">
        <v>1</v>
      </c>
      <c r="J1095" t="s">
        <v>1002</v>
      </c>
    </row>
    <row r="1096" spans="1:10" x14ac:dyDescent="0.2">
      <c r="A1096" t="s">
        <v>1224</v>
      </c>
      <c r="B1096" t="s">
        <v>24</v>
      </c>
      <c r="C1096" t="s">
        <v>1226</v>
      </c>
      <c r="G1096">
        <v>1.0937500000000001E-3</v>
      </c>
      <c r="H1096" t="b">
        <v>1</v>
      </c>
      <c r="J1096" t="s">
        <v>1002</v>
      </c>
    </row>
    <row r="1097" spans="1:10" x14ac:dyDescent="0.2">
      <c r="A1097" t="s">
        <v>1227</v>
      </c>
      <c r="B1097" t="s">
        <v>11</v>
      </c>
      <c r="C1097" t="s">
        <v>1228</v>
      </c>
      <c r="G1097">
        <v>3.4780092592592588E-4</v>
      </c>
      <c r="H1097" t="b">
        <v>1</v>
      </c>
      <c r="J1097" t="s">
        <v>1002</v>
      </c>
    </row>
    <row r="1098" spans="1:10" x14ac:dyDescent="0.2">
      <c r="A1098" t="s">
        <v>1227</v>
      </c>
      <c r="B1098" t="s">
        <v>14</v>
      </c>
      <c r="C1098" t="s">
        <v>974</v>
      </c>
      <c r="G1098">
        <v>8.0092592592592596E-4</v>
      </c>
      <c r="H1098" t="b">
        <v>1</v>
      </c>
      <c r="J1098" t="s">
        <v>1002</v>
      </c>
    </row>
    <row r="1099" spans="1:10" x14ac:dyDescent="0.2">
      <c r="A1099" t="s">
        <v>1227</v>
      </c>
      <c r="B1099" t="s">
        <v>22</v>
      </c>
      <c r="C1099" t="s">
        <v>1229</v>
      </c>
      <c r="G1099">
        <v>1.014583333333333E-3</v>
      </c>
      <c r="H1099" t="b">
        <v>1</v>
      </c>
      <c r="J1099" t="s">
        <v>1002</v>
      </c>
    </row>
    <row r="1100" spans="1:10" x14ac:dyDescent="0.2">
      <c r="A1100" t="s">
        <v>1230</v>
      </c>
      <c r="B1100" t="s">
        <v>11</v>
      </c>
      <c r="C1100" t="s">
        <v>1231</v>
      </c>
      <c r="G1100">
        <v>3.2337962962962962E-4</v>
      </c>
      <c r="H1100" t="b">
        <v>1</v>
      </c>
      <c r="J1100" t="s">
        <v>1002</v>
      </c>
    </row>
    <row r="1101" spans="1:10" x14ac:dyDescent="0.2">
      <c r="A1101" t="s">
        <v>1230</v>
      </c>
      <c r="B1101" t="s">
        <v>14</v>
      </c>
      <c r="C1101" t="s">
        <v>1232</v>
      </c>
      <c r="G1101">
        <v>8.4270833333333333E-4</v>
      </c>
      <c r="H1101" t="b">
        <v>1</v>
      </c>
      <c r="J1101" t="s">
        <v>1002</v>
      </c>
    </row>
    <row r="1102" spans="1:10" x14ac:dyDescent="0.2">
      <c r="A1102" t="s">
        <v>1233</v>
      </c>
      <c r="B1102" t="s">
        <v>11</v>
      </c>
      <c r="C1102" t="s">
        <v>1234</v>
      </c>
      <c r="G1102">
        <v>3.3078703703703699E-4</v>
      </c>
      <c r="H1102" t="b">
        <v>1</v>
      </c>
      <c r="J1102" t="s">
        <v>1002</v>
      </c>
    </row>
    <row r="1103" spans="1:10" x14ac:dyDescent="0.2">
      <c r="A1103" t="s">
        <v>1233</v>
      </c>
      <c r="B1103" t="s">
        <v>14</v>
      </c>
      <c r="C1103" t="s">
        <v>1235</v>
      </c>
      <c r="G1103">
        <v>8.1307870370370366E-4</v>
      </c>
      <c r="H1103" t="b">
        <v>1</v>
      </c>
      <c r="J1103" t="s">
        <v>1002</v>
      </c>
    </row>
    <row r="1104" spans="1:10" x14ac:dyDescent="0.2">
      <c r="A1104" t="s">
        <v>1236</v>
      </c>
      <c r="B1104" t="s">
        <v>11</v>
      </c>
      <c r="C1104" t="s">
        <v>1237</v>
      </c>
      <c r="G1104">
        <v>3.8668981481481481E-4</v>
      </c>
      <c r="H1104" t="b">
        <v>1</v>
      </c>
      <c r="J1104" t="s">
        <v>1002</v>
      </c>
    </row>
    <row r="1105" spans="1:10" x14ac:dyDescent="0.2">
      <c r="A1105" t="s">
        <v>1236</v>
      </c>
      <c r="B1105" t="s">
        <v>14</v>
      </c>
      <c r="C1105" t="s">
        <v>523</v>
      </c>
      <c r="G1105">
        <v>8.8124999999999998E-4</v>
      </c>
      <c r="H1105" t="b">
        <v>1</v>
      </c>
      <c r="J1105" t="s">
        <v>1002</v>
      </c>
    </row>
    <row r="1106" spans="1:10" x14ac:dyDescent="0.2">
      <c r="A1106" t="s">
        <v>1236</v>
      </c>
      <c r="B1106" t="s">
        <v>16</v>
      </c>
      <c r="C1106" t="s">
        <v>1238</v>
      </c>
      <c r="G1106">
        <v>1.98587962962963E-3</v>
      </c>
      <c r="H1106" t="b">
        <v>1</v>
      </c>
      <c r="J1106" t="s">
        <v>1002</v>
      </c>
    </row>
    <row r="1107" spans="1:10" x14ac:dyDescent="0.2">
      <c r="A1107" t="s">
        <v>1236</v>
      </c>
      <c r="B1107" t="s">
        <v>20</v>
      </c>
      <c r="C1107" t="s">
        <v>1239</v>
      </c>
      <c r="G1107">
        <v>1.076967592592592E-3</v>
      </c>
      <c r="H1107" t="b">
        <v>1</v>
      </c>
      <c r="J1107" t="s">
        <v>1002</v>
      </c>
    </row>
    <row r="1108" spans="1:10" x14ac:dyDescent="0.2">
      <c r="A1108" t="s">
        <v>1236</v>
      </c>
      <c r="B1108" t="s">
        <v>22</v>
      </c>
      <c r="C1108" t="s">
        <v>1240</v>
      </c>
      <c r="G1108">
        <v>1.092824074074074E-3</v>
      </c>
      <c r="H1108" t="b">
        <v>1</v>
      </c>
      <c r="J1108" t="s">
        <v>1002</v>
      </c>
    </row>
    <row r="1109" spans="1:10" x14ac:dyDescent="0.2">
      <c r="A1109" t="s">
        <v>1241</v>
      </c>
      <c r="B1109" t="s">
        <v>11</v>
      </c>
      <c r="C1109" t="s">
        <v>1242</v>
      </c>
      <c r="G1109">
        <v>4.3206018518518517E-4</v>
      </c>
      <c r="H1109" t="b">
        <v>1</v>
      </c>
      <c r="J1109" t="s">
        <v>1002</v>
      </c>
    </row>
    <row r="1110" spans="1:10" x14ac:dyDescent="0.2">
      <c r="A1110" t="s">
        <v>1241</v>
      </c>
      <c r="B1110" t="s">
        <v>14</v>
      </c>
      <c r="C1110" t="s">
        <v>1243</v>
      </c>
      <c r="G1110">
        <v>1.028819444444444E-3</v>
      </c>
      <c r="H1110" t="b">
        <v>1</v>
      </c>
      <c r="J1110" t="s">
        <v>1002</v>
      </c>
    </row>
    <row r="1111" spans="1:10" x14ac:dyDescent="0.2">
      <c r="A1111" t="s">
        <v>1244</v>
      </c>
      <c r="B1111" t="s">
        <v>11</v>
      </c>
      <c r="C1111" t="s">
        <v>1245</v>
      </c>
      <c r="G1111">
        <v>2.9386574074074081E-4</v>
      </c>
      <c r="H1111" t="b">
        <v>0</v>
      </c>
      <c r="J1111" t="s">
        <v>1002</v>
      </c>
    </row>
    <row r="1112" spans="1:10" x14ac:dyDescent="0.2">
      <c r="A1112" t="s">
        <v>1244</v>
      </c>
      <c r="B1112" t="s">
        <v>14</v>
      </c>
      <c r="C1112" t="s">
        <v>1246</v>
      </c>
      <c r="G1112">
        <v>6.1597222222222218E-4</v>
      </c>
      <c r="H1112" t="b">
        <v>0</v>
      </c>
      <c r="J1112" t="s">
        <v>1002</v>
      </c>
    </row>
    <row r="1113" spans="1:10" x14ac:dyDescent="0.2">
      <c r="A1113" t="s">
        <v>1244</v>
      </c>
      <c r="B1113" t="s">
        <v>16</v>
      </c>
      <c r="C1113" t="s">
        <v>1247</v>
      </c>
      <c r="G1113">
        <v>1.324305555555556E-3</v>
      </c>
      <c r="H1113" t="b">
        <v>0</v>
      </c>
      <c r="J1113" t="s">
        <v>1002</v>
      </c>
    </row>
    <row r="1114" spans="1:10" x14ac:dyDescent="0.2">
      <c r="A1114" t="s">
        <v>1244</v>
      </c>
      <c r="B1114" t="s">
        <v>18</v>
      </c>
      <c r="C1114" t="s">
        <v>1248</v>
      </c>
      <c r="G1114">
        <v>3.5263888888888888E-3</v>
      </c>
      <c r="H1114" t="b">
        <v>0</v>
      </c>
      <c r="J1114" t="s">
        <v>1002</v>
      </c>
    </row>
    <row r="1115" spans="1:10" x14ac:dyDescent="0.2">
      <c r="A1115" t="s">
        <v>1244</v>
      </c>
      <c r="B1115" t="s">
        <v>20</v>
      </c>
      <c r="C1115" t="s">
        <v>1249</v>
      </c>
      <c r="G1115">
        <v>6.3761574074074079E-4</v>
      </c>
      <c r="H1115" t="b">
        <v>0</v>
      </c>
      <c r="J1115" t="s">
        <v>1002</v>
      </c>
    </row>
    <row r="1116" spans="1:10" x14ac:dyDescent="0.2">
      <c r="A1116" t="s">
        <v>1244</v>
      </c>
      <c r="B1116" t="s">
        <v>22</v>
      </c>
      <c r="C1116" t="s">
        <v>1250</v>
      </c>
      <c r="G1116">
        <v>7.4710648148148141E-4</v>
      </c>
      <c r="H1116" t="b">
        <v>0</v>
      </c>
      <c r="J1116" t="s">
        <v>1002</v>
      </c>
    </row>
    <row r="1117" spans="1:10" x14ac:dyDescent="0.2">
      <c r="A1117" t="s">
        <v>1244</v>
      </c>
      <c r="B1117" t="s">
        <v>24</v>
      </c>
      <c r="C1117" t="s">
        <v>1251</v>
      </c>
      <c r="G1117">
        <v>6.6689814814814812E-4</v>
      </c>
      <c r="H1117" t="b">
        <v>0</v>
      </c>
      <c r="J1117" t="s">
        <v>1002</v>
      </c>
    </row>
    <row r="1118" spans="1:10" x14ac:dyDescent="0.2">
      <c r="A1118" t="s">
        <v>1244</v>
      </c>
      <c r="B1118" t="s">
        <v>26</v>
      </c>
      <c r="C1118" t="s">
        <v>1252</v>
      </c>
      <c r="G1118">
        <v>1.4251157407407409E-3</v>
      </c>
      <c r="H1118" t="b">
        <v>0</v>
      </c>
      <c r="J1118" t="s">
        <v>1002</v>
      </c>
    </row>
    <row r="1119" spans="1:10" x14ac:dyDescent="0.2">
      <c r="A1119" t="s">
        <v>1253</v>
      </c>
      <c r="B1119" t="s">
        <v>11</v>
      </c>
      <c r="C1119" t="s">
        <v>1254</v>
      </c>
      <c r="G1119">
        <v>2.8611111111111111E-4</v>
      </c>
      <c r="H1119" t="b">
        <v>0</v>
      </c>
      <c r="J1119" t="s">
        <v>1002</v>
      </c>
    </row>
    <row r="1120" spans="1:10" x14ac:dyDescent="0.2">
      <c r="A1120" t="s">
        <v>1253</v>
      </c>
      <c r="B1120" t="s">
        <v>14</v>
      </c>
      <c r="C1120" t="s">
        <v>1255</v>
      </c>
      <c r="G1120">
        <v>6.1238425925925924E-4</v>
      </c>
      <c r="H1120" t="b">
        <v>0</v>
      </c>
      <c r="J1120" t="s">
        <v>1002</v>
      </c>
    </row>
    <row r="1121" spans="1:10" x14ac:dyDescent="0.2">
      <c r="A1121" t="s">
        <v>1253</v>
      </c>
      <c r="B1121" t="s">
        <v>16</v>
      </c>
      <c r="C1121" t="s">
        <v>1256</v>
      </c>
      <c r="G1121">
        <v>1.3324074074074069E-3</v>
      </c>
      <c r="H1121" t="b">
        <v>0</v>
      </c>
      <c r="J1121" t="s">
        <v>1002</v>
      </c>
    </row>
    <row r="1122" spans="1:10" x14ac:dyDescent="0.2">
      <c r="A1122" t="s">
        <v>1253</v>
      </c>
      <c r="B1122" t="s">
        <v>18</v>
      </c>
      <c r="C1122" t="s">
        <v>1257</v>
      </c>
      <c r="G1122">
        <v>3.6362268518518519E-3</v>
      </c>
      <c r="H1122" t="b">
        <v>0</v>
      </c>
      <c r="J1122" t="s">
        <v>1002</v>
      </c>
    </row>
    <row r="1123" spans="1:10" x14ac:dyDescent="0.2">
      <c r="A1123" t="s">
        <v>1253</v>
      </c>
      <c r="B1123" t="s">
        <v>20</v>
      </c>
      <c r="C1123" t="s">
        <v>902</v>
      </c>
      <c r="G1123">
        <v>7.4884259259259262E-4</v>
      </c>
      <c r="H1123" t="b">
        <v>0</v>
      </c>
      <c r="J1123" t="s">
        <v>1002</v>
      </c>
    </row>
    <row r="1124" spans="1:10" x14ac:dyDescent="0.2">
      <c r="A1124" t="s">
        <v>1253</v>
      </c>
      <c r="B1124" t="s">
        <v>22</v>
      </c>
      <c r="C1124" t="s">
        <v>1258</v>
      </c>
      <c r="G1124">
        <v>8.1018518518518516E-4</v>
      </c>
      <c r="H1124" t="b">
        <v>0</v>
      </c>
      <c r="J1124" t="s">
        <v>1002</v>
      </c>
    </row>
    <row r="1125" spans="1:10" x14ac:dyDescent="0.2">
      <c r="A1125" t="s">
        <v>1253</v>
      </c>
      <c r="B1125" t="s">
        <v>24</v>
      </c>
      <c r="C1125" t="s">
        <v>1259</v>
      </c>
      <c r="G1125">
        <v>7.4375000000000005E-4</v>
      </c>
      <c r="H1125" t="b">
        <v>0</v>
      </c>
      <c r="J1125" t="s">
        <v>1002</v>
      </c>
    </row>
    <row r="1126" spans="1:10" x14ac:dyDescent="0.2">
      <c r="A1126" t="s">
        <v>1253</v>
      </c>
      <c r="B1126" t="s">
        <v>26</v>
      </c>
      <c r="C1126" t="s">
        <v>1260</v>
      </c>
      <c r="G1126">
        <v>1.57974537037037E-3</v>
      </c>
      <c r="H1126" t="b">
        <v>0</v>
      </c>
      <c r="J1126" t="s">
        <v>1002</v>
      </c>
    </row>
    <row r="1127" spans="1:10" x14ac:dyDescent="0.2">
      <c r="A1127" t="s">
        <v>1261</v>
      </c>
      <c r="B1127" t="s">
        <v>11</v>
      </c>
      <c r="C1127" t="s">
        <v>231</v>
      </c>
      <c r="G1127">
        <v>2.9675925925925931E-4</v>
      </c>
      <c r="H1127" t="b">
        <v>0</v>
      </c>
      <c r="J1127" t="s">
        <v>1002</v>
      </c>
    </row>
    <row r="1128" spans="1:10" x14ac:dyDescent="0.2">
      <c r="A1128" t="s">
        <v>1261</v>
      </c>
      <c r="B1128" t="s">
        <v>14</v>
      </c>
      <c r="C1128" t="s">
        <v>1262</v>
      </c>
      <c r="G1128">
        <v>6.3263888888888886E-4</v>
      </c>
      <c r="H1128" t="b">
        <v>0</v>
      </c>
      <c r="J1128" t="s">
        <v>1002</v>
      </c>
    </row>
    <row r="1129" spans="1:10" x14ac:dyDescent="0.2">
      <c r="A1129" t="s">
        <v>1261</v>
      </c>
      <c r="B1129" t="s">
        <v>16</v>
      </c>
      <c r="C1129" t="s">
        <v>1263</v>
      </c>
      <c r="G1129">
        <v>1.343518518518518E-3</v>
      </c>
      <c r="H1129" t="b">
        <v>0</v>
      </c>
      <c r="J1129" t="s">
        <v>1002</v>
      </c>
    </row>
    <row r="1130" spans="1:10" x14ac:dyDescent="0.2">
      <c r="A1130" t="s">
        <v>1261</v>
      </c>
      <c r="B1130" t="s">
        <v>18</v>
      </c>
      <c r="C1130" t="s">
        <v>1264</v>
      </c>
      <c r="G1130">
        <v>3.5400462962962959E-3</v>
      </c>
      <c r="H1130" t="b">
        <v>0</v>
      </c>
      <c r="J1130" t="s">
        <v>1002</v>
      </c>
    </row>
    <row r="1131" spans="1:10" x14ac:dyDescent="0.2">
      <c r="A1131" t="s">
        <v>1261</v>
      </c>
      <c r="B1131" t="s">
        <v>20</v>
      </c>
      <c r="C1131" t="s">
        <v>1265</v>
      </c>
      <c r="G1131">
        <v>7.3009259259259262E-4</v>
      </c>
      <c r="H1131" t="b">
        <v>0</v>
      </c>
      <c r="J1131" t="s">
        <v>1002</v>
      </c>
    </row>
    <row r="1132" spans="1:10" x14ac:dyDescent="0.2">
      <c r="A1132" t="s">
        <v>1261</v>
      </c>
      <c r="B1132" t="s">
        <v>22</v>
      </c>
      <c r="C1132" t="s">
        <v>1266</v>
      </c>
      <c r="G1132">
        <v>8.8460648148148155E-4</v>
      </c>
      <c r="H1132" t="b">
        <v>0</v>
      </c>
      <c r="J1132" t="s">
        <v>1002</v>
      </c>
    </row>
    <row r="1133" spans="1:10" x14ac:dyDescent="0.2">
      <c r="A1133" t="s">
        <v>1261</v>
      </c>
      <c r="B1133" t="s">
        <v>24</v>
      </c>
      <c r="C1133" t="s">
        <v>1267</v>
      </c>
      <c r="G1133">
        <v>7.4942129629629632E-4</v>
      </c>
      <c r="H1133" t="b">
        <v>0</v>
      </c>
      <c r="J1133" t="s">
        <v>1002</v>
      </c>
    </row>
    <row r="1134" spans="1:10" x14ac:dyDescent="0.2">
      <c r="A1134" t="s">
        <v>1261</v>
      </c>
      <c r="B1134" t="s">
        <v>26</v>
      </c>
      <c r="C1134" t="s">
        <v>1268</v>
      </c>
      <c r="G1134">
        <v>1.6087962962962961E-3</v>
      </c>
      <c r="H1134" t="b">
        <v>0</v>
      </c>
      <c r="J1134" t="s">
        <v>1002</v>
      </c>
    </row>
    <row r="1135" spans="1:10" x14ac:dyDescent="0.2">
      <c r="A1135" t="s">
        <v>1269</v>
      </c>
      <c r="B1135" t="s">
        <v>11</v>
      </c>
      <c r="C1135" t="s">
        <v>1270</v>
      </c>
      <c r="G1135">
        <v>2.7395833333333341E-4</v>
      </c>
      <c r="H1135" t="b">
        <v>0</v>
      </c>
      <c r="J1135" t="s">
        <v>1002</v>
      </c>
    </row>
    <row r="1136" spans="1:10" x14ac:dyDescent="0.2">
      <c r="A1136" t="s">
        <v>1269</v>
      </c>
      <c r="B1136" t="s">
        <v>14</v>
      </c>
      <c r="C1136" t="s">
        <v>1271</v>
      </c>
      <c r="G1136">
        <v>5.9571759259259257E-4</v>
      </c>
      <c r="H1136" t="b">
        <v>0</v>
      </c>
      <c r="J1136" t="s">
        <v>1002</v>
      </c>
    </row>
    <row r="1137" spans="1:10" x14ac:dyDescent="0.2">
      <c r="A1137" t="s">
        <v>1269</v>
      </c>
      <c r="B1137" t="s">
        <v>16</v>
      </c>
      <c r="C1137" t="s">
        <v>1081</v>
      </c>
      <c r="G1137">
        <v>1.3281250000000001E-3</v>
      </c>
      <c r="H1137" t="b">
        <v>0</v>
      </c>
      <c r="J1137" t="s">
        <v>1002</v>
      </c>
    </row>
    <row r="1138" spans="1:10" x14ac:dyDescent="0.2">
      <c r="A1138" t="s">
        <v>1269</v>
      </c>
      <c r="B1138" t="s">
        <v>18</v>
      </c>
      <c r="C1138" t="s">
        <v>1272</v>
      </c>
      <c r="G1138">
        <v>3.6138888888888891E-3</v>
      </c>
      <c r="H1138" t="b">
        <v>0</v>
      </c>
      <c r="J1138" t="s">
        <v>1002</v>
      </c>
    </row>
    <row r="1139" spans="1:10" x14ac:dyDescent="0.2">
      <c r="A1139" t="s">
        <v>1269</v>
      </c>
      <c r="B1139" t="s">
        <v>20</v>
      </c>
      <c r="C1139" t="s">
        <v>1273</v>
      </c>
      <c r="G1139">
        <v>6.7268518518518513E-4</v>
      </c>
      <c r="H1139" t="b">
        <v>0</v>
      </c>
      <c r="J1139" t="s">
        <v>1002</v>
      </c>
    </row>
    <row r="1140" spans="1:10" x14ac:dyDescent="0.2">
      <c r="A1140" t="s">
        <v>1269</v>
      </c>
      <c r="B1140" t="s">
        <v>22</v>
      </c>
      <c r="C1140" t="s">
        <v>1274</v>
      </c>
      <c r="G1140">
        <v>8.3935185185185176E-4</v>
      </c>
      <c r="H1140" t="b">
        <v>0</v>
      </c>
      <c r="J1140" t="s">
        <v>1002</v>
      </c>
    </row>
    <row r="1141" spans="1:10" x14ac:dyDescent="0.2">
      <c r="A1141" t="s">
        <v>1269</v>
      </c>
      <c r="B1141" t="s">
        <v>24</v>
      </c>
      <c r="C1141" t="s">
        <v>1275</v>
      </c>
      <c r="G1141">
        <v>6.5775462962962966E-4</v>
      </c>
      <c r="H1141" t="b">
        <v>0</v>
      </c>
      <c r="J1141" t="s">
        <v>1002</v>
      </c>
    </row>
    <row r="1142" spans="1:10" x14ac:dyDescent="0.2">
      <c r="A1142" t="s">
        <v>1269</v>
      </c>
      <c r="B1142" t="s">
        <v>26</v>
      </c>
      <c r="C1142" t="s">
        <v>1276</v>
      </c>
      <c r="G1142">
        <v>1.547800925925926E-3</v>
      </c>
      <c r="H1142" t="b">
        <v>0</v>
      </c>
      <c r="J1142" t="s">
        <v>1002</v>
      </c>
    </row>
    <row r="1143" spans="1:10" x14ac:dyDescent="0.2">
      <c r="A1143" t="s">
        <v>1277</v>
      </c>
      <c r="B1143" t="s">
        <v>11</v>
      </c>
      <c r="C1143" t="s">
        <v>1278</v>
      </c>
      <c r="G1143">
        <v>3.0208333333333329E-4</v>
      </c>
      <c r="H1143" t="b">
        <v>0</v>
      </c>
      <c r="J1143" t="s">
        <v>1002</v>
      </c>
    </row>
    <row r="1144" spans="1:10" x14ac:dyDescent="0.2">
      <c r="A1144" t="s">
        <v>1277</v>
      </c>
      <c r="B1144" t="s">
        <v>14</v>
      </c>
      <c r="C1144" t="s">
        <v>1279</v>
      </c>
      <c r="G1144">
        <v>6.6377314814814814E-4</v>
      </c>
      <c r="H1144" t="b">
        <v>0</v>
      </c>
      <c r="J1144" t="s">
        <v>1002</v>
      </c>
    </row>
    <row r="1145" spans="1:10" x14ac:dyDescent="0.2">
      <c r="A1145" t="s">
        <v>1277</v>
      </c>
      <c r="B1145" t="s">
        <v>16</v>
      </c>
      <c r="C1145" t="s">
        <v>1280</v>
      </c>
      <c r="G1145">
        <v>1.4444444444444439E-3</v>
      </c>
      <c r="H1145" t="b">
        <v>0</v>
      </c>
      <c r="J1145" t="s">
        <v>1002</v>
      </c>
    </row>
    <row r="1146" spans="1:10" x14ac:dyDescent="0.2">
      <c r="A1146" t="s">
        <v>1277</v>
      </c>
      <c r="B1146" t="s">
        <v>18</v>
      </c>
      <c r="C1146" t="s">
        <v>1281</v>
      </c>
      <c r="G1146">
        <v>3.670601851851852E-3</v>
      </c>
      <c r="H1146" t="b">
        <v>0</v>
      </c>
      <c r="J1146" t="s">
        <v>1002</v>
      </c>
    </row>
    <row r="1147" spans="1:10" x14ac:dyDescent="0.2">
      <c r="A1147" t="s">
        <v>1277</v>
      </c>
      <c r="B1147" t="s">
        <v>20</v>
      </c>
      <c r="C1147" t="s">
        <v>1282</v>
      </c>
      <c r="G1147">
        <v>7.0567129629629625E-4</v>
      </c>
      <c r="H1147" t="b">
        <v>0</v>
      </c>
      <c r="J1147" t="s">
        <v>1002</v>
      </c>
    </row>
    <row r="1148" spans="1:10" x14ac:dyDescent="0.2">
      <c r="A1148" t="s">
        <v>1277</v>
      </c>
      <c r="B1148" t="s">
        <v>22</v>
      </c>
      <c r="C1148" t="s">
        <v>1283</v>
      </c>
      <c r="G1148">
        <v>7.6388888888888893E-4</v>
      </c>
      <c r="H1148" t="b">
        <v>0</v>
      </c>
      <c r="J1148" t="s">
        <v>1002</v>
      </c>
    </row>
    <row r="1149" spans="1:10" x14ac:dyDescent="0.2">
      <c r="A1149" t="s">
        <v>1277</v>
      </c>
      <c r="B1149" t="s">
        <v>24</v>
      </c>
      <c r="C1149" t="s">
        <v>1284</v>
      </c>
      <c r="G1149">
        <v>7.5092592592592583E-4</v>
      </c>
      <c r="H1149" t="b">
        <v>0</v>
      </c>
      <c r="J1149" t="s">
        <v>1002</v>
      </c>
    </row>
    <row r="1150" spans="1:10" x14ac:dyDescent="0.2">
      <c r="A1150" t="s">
        <v>1277</v>
      </c>
      <c r="B1150" t="s">
        <v>26</v>
      </c>
      <c r="C1150" t="s">
        <v>1285</v>
      </c>
      <c r="G1150">
        <v>1.5134259259259261E-3</v>
      </c>
      <c r="H1150" t="b">
        <v>0</v>
      </c>
      <c r="J1150" t="s">
        <v>1002</v>
      </c>
    </row>
    <row r="1151" spans="1:10" x14ac:dyDescent="0.2">
      <c r="A1151" t="s">
        <v>1286</v>
      </c>
      <c r="B1151" t="s">
        <v>11</v>
      </c>
      <c r="C1151" t="s">
        <v>1195</v>
      </c>
      <c r="G1151">
        <v>2.9247685185185193E-4</v>
      </c>
      <c r="H1151" t="b">
        <v>0</v>
      </c>
      <c r="J1151" t="s">
        <v>1002</v>
      </c>
    </row>
    <row r="1152" spans="1:10" x14ac:dyDescent="0.2">
      <c r="A1152" t="s">
        <v>1286</v>
      </c>
      <c r="B1152" t="s">
        <v>14</v>
      </c>
      <c r="C1152" t="s">
        <v>1287</v>
      </c>
      <c r="G1152">
        <v>6.2118055555555559E-4</v>
      </c>
      <c r="H1152" t="b">
        <v>0</v>
      </c>
      <c r="J1152" t="s">
        <v>1002</v>
      </c>
    </row>
    <row r="1153" spans="1:10" x14ac:dyDescent="0.2">
      <c r="A1153" t="s">
        <v>1286</v>
      </c>
      <c r="B1153" t="s">
        <v>16</v>
      </c>
      <c r="C1153" t="s">
        <v>1288</v>
      </c>
      <c r="G1153">
        <v>1.3668981481481479E-3</v>
      </c>
      <c r="H1153" t="b">
        <v>0</v>
      </c>
      <c r="J1153" t="s">
        <v>1002</v>
      </c>
    </row>
    <row r="1154" spans="1:10" x14ac:dyDescent="0.2">
      <c r="A1154" t="s">
        <v>1286</v>
      </c>
      <c r="B1154" t="s">
        <v>18</v>
      </c>
      <c r="C1154" t="s">
        <v>1289</v>
      </c>
      <c r="G1154">
        <v>3.9048611111111111E-3</v>
      </c>
      <c r="H1154" t="b">
        <v>0</v>
      </c>
      <c r="J1154" t="s">
        <v>1002</v>
      </c>
    </row>
    <row r="1155" spans="1:10" x14ac:dyDescent="0.2">
      <c r="A1155" t="s">
        <v>1286</v>
      </c>
      <c r="B1155" t="s">
        <v>20</v>
      </c>
      <c r="C1155" t="s">
        <v>219</v>
      </c>
      <c r="G1155">
        <v>6.8506944444444442E-4</v>
      </c>
      <c r="H1155" t="b">
        <v>0</v>
      </c>
      <c r="J1155" t="s">
        <v>1002</v>
      </c>
    </row>
    <row r="1156" spans="1:10" x14ac:dyDescent="0.2">
      <c r="A1156" t="s">
        <v>1286</v>
      </c>
      <c r="B1156" t="s">
        <v>22</v>
      </c>
      <c r="C1156" t="s">
        <v>1290</v>
      </c>
      <c r="G1156">
        <v>8.6817129629629636E-4</v>
      </c>
      <c r="H1156" t="b">
        <v>0</v>
      </c>
      <c r="J1156" t="s">
        <v>1002</v>
      </c>
    </row>
    <row r="1157" spans="1:10" x14ac:dyDescent="0.2">
      <c r="A1157" t="s">
        <v>1286</v>
      </c>
      <c r="B1157" t="s">
        <v>24</v>
      </c>
      <c r="C1157" t="s">
        <v>1291</v>
      </c>
      <c r="G1157">
        <v>6.6504629629629628E-4</v>
      </c>
      <c r="H1157" t="b">
        <v>0</v>
      </c>
      <c r="J1157" t="s">
        <v>1002</v>
      </c>
    </row>
    <row r="1158" spans="1:10" x14ac:dyDescent="0.2">
      <c r="A1158" t="s">
        <v>1286</v>
      </c>
      <c r="B1158" t="s">
        <v>26</v>
      </c>
      <c r="C1158" t="s">
        <v>1292</v>
      </c>
      <c r="G1158">
        <v>1.6150462962962961E-3</v>
      </c>
      <c r="H1158" t="b">
        <v>0</v>
      </c>
      <c r="J1158" t="s">
        <v>1002</v>
      </c>
    </row>
    <row r="1159" spans="1:10" x14ac:dyDescent="0.2">
      <c r="A1159" t="s">
        <v>1293</v>
      </c>
      <c r="B1159" t="s">
        <v>11</v>
      </c>
      <c r="C1159" t="s">
        <v>1294</v>
      </c>
      <c r="G1159">
        <v>2.9745370370370369E-4</v>
      </c>
      <c r="H1159" t="b">
        <v>0</v>
      </c>
      <c r="J1159" t="s">
        <v>1002</v>
      </c>
    </row>
    <row r="1160" spans="1:10" x14ac:dyDescent="0.2">
      <c r="A1160" t="s">
        <v>1293</v>
      </c>
      <c r="B1160" t="s">
        <v>14</v>
      </c>
      <c r="C1160" t="s">
        <v>429</v>
      </c>
      <c r="G1160">
        <v>6.5104166666666663E-4</v>
      </c>
      <c r="H1160" t="b">
        <v>0</v>
      </c>
      <c r="J1160" t="s">
        <v>1002</v>
      </c>
    </row>
    <row r="1161" spans="1:10" x14ac:dyDescent="0.2">
      <c r="A1161" t="s">
        <v>1293</v>
      </c>
      <c r="B1161" t="s">
        <v>16</v>
      </c>
      <c r="C1161" t="s">
        <v>1295</v>
      </c>
      <c r="G1161">
        <v>1.4523148148148149E-3</v>
      </c>
      <c r="H1161" t="b">
        <v>0</v>
      </c>
      <c r="J1161" t="s">
        <v>1002</v>
      </c>
    </row>
    <row r="1162" spans="1:10" x14ac:dyDescent="0.2">
      <c r="A1162" t="s">
        <v>1293</v>
      </c>
      <c r="B1162" t="s">
        <v>18</v>
      </c>
      <c r="C1162" t="s">
        <v>1296</v>
      </c>
      <c r="G1162">
        <v>3.9613425925925927E-3</v>
      </c>
      <c r="H1162" t="b">
        <v>0</v>
      </c>
      <c r="J1162" t="s">
        <v>1002</v>
      </c>
    </row>
    <row r="1163" spans="1:10" x14ac:dyDescent="0.2">
      <c r="A1163" t="s">
        <v>1293</v>
      </c>
      <c r="B1163" t="s">
        <v>20</v>
      </c>
      <c r="C1163" t="s">
        <v>1297</v>
      </c>
      <c r="G1163">
        <v>6.934027777777777E-4</v>
      </c>
      <c r="H1163" t="b">
        <v>0</v>
      </c>
      <c r="J1163" t="s">
        <v>1002</v>
      </c>
    </row>
    <row r="1164" spans="1:10" x14ac:dyDescent="0.2">
      <c r="A1164" t="s">
        <v>1293</v>
      </c>
      <c r="B1164" t="s">
        <v>22</v>
      </c>
      <c r="C1164" t="s">
        <v>1235</v>
      </c>
      <c r="G1164">
        <v>8.1307870370370366E-4</v>
      </c>
      <c r="H1164" t="b">
        <v>0</v>
      </c>
      <c r="J1164" t="s">
        <v>1002</v>
      </c>
    </row>
    <row r="1165" spans="1:10" x14ac:dyDescent="0.2">
      <c r="A1165" t="s">
        <v>1293</v>
      </c>
      <c r="B1165" t="s">
        <v>24</v>
      </c>
      <c r="C1165" t="s">
        <v>1298</v>
      </c>
      <c r="G1165">
        <v>7.1145833333333337E-4</v>
      </c>
      <c r="H1165" t="b">
        <v>0</v>
      </c>
      <c r="J1165" t="s">
        <v>1002</v>
      </c>
    </row>
    <row r="1166" spans="1:10" x14ac:dyDescent="0.2">
      <c r="A1166" t="s">
        <v>1293</v>
      </c>
      <c r="B1166" t="s">
        <v>26</v>
      </c>
      <c r="C1166" t="s">
        <v>1299</v>
      </c>
      <c r="G1166">
        <v>1.550231481481481E-3</v>
      </c>
      <c r="H1166" t="b">
        <v>0</v>
      </c>
      <c r="J1166" t="s">
        <v>1002</v>
      </c>
    </row>
    <row r="1167" spans="1:10" x14ac:dyDescent="0.2">
      <c r="A1167" t="s">
        <v>1300</v>
      </c>
      <c r="B1167" t="s">
        <v>11</v>
      </c>
      <c r="C1167" t="s">
        <v>812</v>
      </c>
      <c r="G1167">
        <v>3.0173611111111107E-4</v>
      </c>
      <c r="H1167" t="b">
        <v>0</v>
      </c>
      <c r="J1167" t="s">
        <v>1002</v>
      </c>
    </row>
    <row r="1168" spans="1:10" x14ac:dyDescent="0.2">
      <c r="A1168" t="s">
        <v>1300</v>
      </c>
      <c r="B1168" t="s">
        <v>14</v>
      </c>
      <c r="C1168" t="s">
        <v>694</v>
      </c>
      <c r="G1168">
        <v>6.4293981481481483E-4</v>
      </c>
      <c r="H1168" t="b">
        <v>0</v>
      </c>
      <c r="J1168" t="s">
        <v>1002</v>
      </c>
    </row>
    <row r="1169" spans="1:10" x14ac:dyDescent="0.2">
      <c r="A1169" t="s">
        <v>1300</v>
      </c>
      <c r="B1169" t="s">
        <v>16</v>
      </c>
      <c r="C1169" t="s">
        <v>1301</v>
      </c>
      <c r="G1169">
        <v>1.395486111111111E-3</v>
      </c>
      <c r="H1169" t="b">
        <v>0</v>
      </c>
      <c r="J1169" t="s">
        <v>1002</v>
      </c>
    </row>
    <row r="1170" spans="1:10" x14ac:dyDescent="0.2">
      <c r="A1170" t="s">
        <v>1300</v>
      </c>
      <c r="B1170" t="s">
        <v>18</v>
      </c>
      <c r="C1170" t="s">
        <v>1302</v>
      </c>
      <c r="G1170">
        <v>3.702430555555556E-3</v>
      </c>
      <c r="H1170" t="b">
        <v>0</v>
      </c>
      <c r="J1170" t="s">
        <v>1002</v>
      </c>
    </row>
    <row r="1171" spans="1:10" x14ac:dyDescent="0.2">
      <c r="A1171" t="s">
        <v>1300</v>
      </c>
      <c r="B1171" t="s">
        <v>20</v>
      </c>
      <c r="C1171" t="s">
        <v>1303</v>
      </c>
      <c r="G1171">
        <v>7.3587962962962962E-4</v>
      </c>
      <c r="H1171" t="b">
        <v>0</v>
      </c>
      <c r="J1171" t="s">
        <v>1002</v>
      </c>
    </row>
    <row r="1172" spans="1:10" x14ac:dyDescent="0.2">
      <c r="A1172" t="s">
        <v>1300</v>
      </c>
      <c r="B1172" t="s">
        <v>22</v>
      </c>
      <c r="C1172" t="s">
        <v>1304</v>
      </c>
      <c r="G1172">
        <v>7.8564814814814806E-4</v>
      </c>
      <c r="H1172" t="b">
        <v>0</v>
      </c>
      <c r="J1172" t="s">
        <v>1002</v>
      </c>
    </row>
    <row r="1173" spans="1:10" x14ac:dyDescent="0.2">
      <c r="A1173" t="s">
        <v>1300</v>
      </c>
      <c r="B1173" t="s">
        <v>24</v>
      </c>
      <c r="C1173" t="s">
        <v>1305</v>
      </c>
      <c r="G1173">
        <v>7.4108796296296292E-4</v>
      </c>
      <c r="H1173" t="b">
        <v>0</v>
      </c>
      <c r="J1173" t="s">
        <v>1002</v>
      </c>
    </row>
    <row r="1174" spans="1:10" x14ac:dyDescent="0.2">
      <c r="A1174" t="s">
        <v>1300</v>
      </c>
      <c r="B1174" t="s">
        <v>26</v>
      </c>
      <c r="C1174" t="s">
        <v>1306</v>
      </c>
      <c r="G1174">
        <v>1.531597222222222E-3</v>
      </c>
      <c r="H1174" t="b">
        <v>0</v>
      </c>
      <c r="J1174" t="s">
        <v>1002</v>
      </c>
    </row>
    <row r="1175" spans="1:10" x14ac:dyDescent="0.2">
      <c r="A1175" t="s">
        <v>1307</v>
      </c>
      <c r="B1175" t="s">
        <v>11</v>
      </c>
      <c r="C1175" t="s">
        <v>1245</v>
      </c>
      <c r="G1175">
        <v>2.9386574074074081E-4</v>
      </c>
      <c r="H1175" t="b">
        <v>0</v>
      </c>
      <c r="J1175" t="s">
        <v>1002</v>
      </c>
    </row>
    <row r="1176" spans="1:10" x14ac:dyDescent="0.2">
      <c r="A1176" t="s">
        <v>1307</v>
      </c>
      <c r="B1176" t="s">
        <v>14</v>
      </c>
      <c r="C1176" t="s">
        <v>1308</v>
      </c>
      <c r="G1176">
        <v>6.549768518518519E-4</v>
      </c>
      <c r="H1176" t="b">
        <v>0</v>
      </c>
      <c r="J1176" t="s">
        <v>1002</v>
      </c>
    </row>
    <row r="1177" spans="1:10" x14ac:dyDescent="0.2">
      <c r="A1177" t="s">
        <v>1307</v>
      </c>
      <c r="B1177" t="s">
        <v>16</v>
      </c>
      <c r="C1177" t="s">
        <v>1309</v>
      </c>
      <c r="G1177">
        <v>1.417939814814815E-3</v>
      </c>
      <c r="H1177" t="b">
        <v>0</v>
      </c>
      <c r="J1177" t="s">
        <v>1002</v>
      </c>
    </row>
    <row r="1178" spans="1:10" x14ac:dyDescent="0.2">
      <c r="A1178" t="s">
        <v>1307</v>
      </c>
      <c r="B1178" t="s">
        <v>18</v>
      </c>
      <c r="C1178" t="s">
        <v>1310</v>
      </c>
      <c r="G1178">
        <v>3.825578703703703E-3</v>
      </c>
      <c r="H1178" t="b">
        <v>0</v>
      </c>
      <c r="J1178" t="s">
        <v>1002</v>
      </c>
    </row>
    <row r="1179" spans="1:10" x14ac:dyDescent="0.2">
      <c r="A1179" t="s">
        <v>1307</v>
      </c>
      <c r="B1179" t="s">
        <v>20</v>
      </c>
      <c r="C1179" t="s">
        <v>1311</v>
      </c>
      <c r="G1179">
        <v>7.0254629629629638E-4</v>
      </c>
      <c r="H1179" t="b">
        <v>0</v>
      </c>
      <c r="J1179" t="s">
        <v>1002</v>
      </c>
    </row>
    <row r="1180" spans="1:10" x14ac:dyDescent="0.2">
      <c r="A1180" t="s">
        <v>1307</v>
      </c>
      <c r="B1180" t="s">
        <v>22</v>
      </c>
      <c r="C1180" t="s">
        <v>1312</v>
      </c>
      <c r="G1180">
        <v>8.1805555555555559E-4</v>
      </c>
      <c r="H1180" t="b">
        <v>0</v>
      </c>
      <c r="J1180" t="s">
        <v>1002</v>
      </c>
    </row>
    <row r="1181" spans="1:10" x14ac:dyDescent="0.2">
      <c r="A1181" t="s">
        <v>1307</v>
      </c>
      <c r="B1181" t="s">
        <v>24</v>
      </c>
      <c r="C1181" t="s">
        <v>1313</v>
      </c>
      <c r="G1181">
        <v>6.6261574074074074E-4</v>
      </c>
      <c r="H1181" t="b">
        <v>0</v>
      </c>
      <c r="J1181" t="s">
        <v>1002</v>
      </c>
    </row>
    <row r="1182" spans="1:10" x14ac:dyDescent="0.2">
      <c r="A1182" t="s">
        <v>1307</v>
      </c>
      <c r="B1182" t="s">
        <v>26</v>
      </c>
      <c r="C1182" t="s">
        <v>1314</v>
      </c>
      <c r="G1182">
        <v>1.5359953703703709E-3</v>
      </c>
      <c r="H1182" t="b">
        <v>0</v>
      </c>
      <c r="J1182" t="s">
        <v>1002</v>
      </c>
    </row>
    <row r="1183" spans="1:10" x14ac:dyDescent="0.2">
      <c r="A1183" t="s">
        <v>1315</v>
      </c>
      <c r="B1183" t="s">
        <v>11</v>
      </c>
      <c r="C1183" t="s">
        <v>204</v>
      </c>
      <c r="G1183">
        <v>3.1273148148148149E-4</v>
      </c>
      <c r="H1183" t="b">
        <v>0</v>
      </c>
      <c r="J1183" t="s">
        <v>1002</v>
      </c>
    </row>
    <row r="1184" spans="1:10" x14ac:dyDescent="0.2">
      <c r="A1184" t="s">
        <v>1315</v>
      </c>
      <c r="B1184" t="s">
        <v>14</v>
      </c>
      <c r="C1184" t="s">
        <v>614</v>
      </c>
      <c r="G1184">
        <v>6.8333333333333332E-4</v>
      </c>
      <c r="H1184" t="b">
        <v>0</v>
      </c>
      <c r="J1184" t="s">
        <v>1002</v>
      </c>
    </row>
    <row r="1185" spans="1:10" x14ac:dyDescent="0.2">
      <c r="A1185" t="s">
        <v>1315</v>
      </c>
      <c r="B1185" t="s">
        <v>16</v>
      </c>
      <c r="C1185" t="s">
        <v>1316</v>
      </c>
      <c r="G1185">
        <v>1.505092592592593E-3</v>
      </c>
      <c r="H1185" t="b">
        <v>0</v>
      </c>
      <c r="J1185" t="s">
        <v>1002</v>
      </c>
    </row>
    <row r="1186" spans="1:10" x14ac:dyDescent="0.2">
      <c r="A1186" t="s">
        <v>1315</v>
      </c>
      <c r="B1186" t="s">
        <v>18</v>
      </c>
      <c r="C1186" t="s">
        <v>1317</v>
      </c>
      <c r="G1186">
        <v>4.1594907407407414E-3</v>
      </c>
      <c r="H1186" t="b">
        <v>0</v>
      </c>
      <c r="J1186" t="s">
        <v>1002</v>
      </c>
    </row>
    <row r="1187" spans="1:10" x14ac:dyDescent="0.2">
      <c r="A1187" t="s">
        <v>1315</v>
      </c>
      <c r="B1187" t="s">
        <v>20</v>
      </c>
      <c r="C1187" t="s">
        <v>1318</v>
      </c>
      <c r="G1187">
        <v>7.3287037037037038E-4</v>
      </c>
      <c r="H1187" t="b">
        <v>0</v>
      </c>
      <c r="J1187" t="s">
        <v>1002</v>
      </c>
    </row>
    <row r="1188" spans="1:10" x14ac:dyDescent="0.2">
      <c r="A1188" t="s">
        <v>1315</v>
      </c>
      <c r="B1188" t="s">
        <v>22</v>
      </c>
      <c r="C1188" t="s">
        <v>1319</v>
      </c>
      <c r="G1188">
        <v>8.8692129629629624E-4</v>
      </c>
      <c r="H1188" t="b">
        <v>0</v>
      </c>
      <c r="J1188" t="s">
        <v>1002</v>
      </c>
    </row>
    <row r="1189" spans="1:10" x14ac:dyDescent="0.2">
      <c r="A1189" t="s">
        <v>1315</v>
      </c>
      <c r="B1189" t="s">
        <v>24</v>
      </c>
      <c r="C1189" t="s">
        <v>1320</v>
      </c>
      <c r="G1189">
        <v>7.4872685185185188E-4</v>
      </c>
      <c r="H1189" t="b">
        <v>0</v>
      </c>
      <c r="J1189" t="s">
        <v>1002</v>
      </c>
    </row>
    <row r="1190" spans="1:10" x14ac:dyDescent="0.2">
      <c r="A1190" t="s">
        <v>1315</v>
      </c>
      <c r="B1190" t="s">
        <v>26</v>
      </c>
      <c r="C1190" t="s">
        <v>1321</v>
      </c>
      <c r="G1190">
        <v>1.6931712962962959E-3</v>
      </c>
      <c r="H1190" t="b">
        <v>0</v>
      </c>
      <c r="J1190" t="s">
        <v>1002</v>
      </c>
    </row>
    <row r="1191" spans="1:10" x14ac:dyDescent="0.2">
      <c r="A1191" t="s">
        <v>1322</v>
      </c>
      <c r="B1191" t="s">
        <v>11</v>
      </c>
      <c r="C1191" t="s">
        <v>1323</v>
      </c>
      <c r="G1191">
        <v>3.0300925925925932E-4</v>
      </c>
      <c r="H1191" t="b">
        <v>0</v>
      </c>
      <c r="J1191" t="s">
        <v>1002</v>
      </c>
    </row>
    <row r="1192" spans="1:10" x14ac:dyDescent="0.2">
      <c r="A1192" t="s">
        <v>1322</v>
      </c>
      <c r="B1192" t="s">
        <v>14</v>
      </c>
      <c r="C1192" t="s">
        <v>861</v>
      </c>
      <c r="G1192">
        <v>6.7152777777777783E-4</v>
      </c>
      <c r="H1192" t="b">
        <v>0</v>
      </c>
      <c r="J1192" t="s">
        <v>1002</v>
      </c>
    </row>
    <row r="1193" spans="1:10" x14ac:dyDescent="0.2">
      <c r="A1193" t="s">
        <v>1322</v>
      </c>
      <c r="B1193" t="s">
        <v>16</v>
      </c>
      <c r="C1193" t="s">
        <v>1324</v>
      </c>
      <c r="G1193">
        <v>1.511342592592593E-3</v>
      </c>
      <c r="H1193" t="b">
        <v>0</v>
      </c>
      <c r="J1193" t="s">
        <v>1002</v>
      </c>
    </row>
    <row r="1194" spans="1:10" x14ac:dyDescent="0.2">
      <c r="A1194" t="s">
        <v>1322</v>
      </c>
      <c r="B1194" t="s">
        <v>18</v>
      </c>
      <c r="C1194" t="s">
        <v>1325</v>
      </c>
      <c r="G1194">
        <v>4.1136574074074079E-3</v>
      </c>
      <c r="H1194" t="b">
        <v>0</v>
      </c>
      <c r="J1194" t="s">
        <v>1002</v>
      </c>
    </row>
    <row r="1195" spans="1:10" x14ac:dyDescent="0.2">
      <c r="A1195" t="s">
        <v>1322</v>
      </c>
      <c r="B1195" t="s">
        <v>20</v>
      </c>
      <c r="C1195" t="s">
        <v>1326</v>
      </c>
      <c r="G1195">
        <v>7.70486111111111E-4</v>
      </c>
      <c r="H1195" t="b">
        <v>0</v>
      </c>
      <c r="J1195" t="s">
        <v>1002</v>
      </c>
    </row>
    <row r="1196" spans="1:10" x14ac:dyDescent="0.2">
      <c r="A1196" t="s">
        <v>1322</v>
      </c>
      <c r="B1196" t="s">
        <v>22</v>
      </c>
      <c r="C1196" t="s">
        <v>1327</v>
      </c>
      <c r="G1196">
        <v>8.5138888888888894E-4</v>
      </c>
      <c r="H1196" t="b">
        <v>0</v>
      </c>
      <c r="J1196" t="s">
        <v>1002</v>
      </c>
    </row>
    <row r="1197" spans="1:10" x14ac:dyDescent="0.2">
      <c r="A1197" t="s">
        <v>1322</v>
      </c>
      <c r="B1197" t="s">
        <v>24</v>
      </c>
      <c r="C1197" t="s">
        <v>1328</v>
      </c>
      <c r="G1197">
        <v>8.850694444444444E-4</v>
      </c>
      <c r="H1197" t="b">
        <v>0</v>
      </c>
      <c r="J1197" t="s">
        <v>1002</v>
      </c>
    </row>
    <row r="1198" spans="1:10" x14ac:dyDescent="0.2">
      <c r="A1198" t="s">
        <v>1322</v>
      </c>
      <c r="B1198" t="s">
        <v>26</v>
      </c>
      <c r="C1198" t="s">
        <v>1329</v>
      </c>
      <c r="G1198">
        <v>1.685069444444445E-3</v>
      </c>
      <c r="H1198" t="b">
        <v>0</v>
      </c>
      <c r="J1198" t="s">
        <v>1002</v>
      </c>
    </row>
    <row r="1199" spans="1:10" x14ac:dyDescent="0.2">
      <c r="A1199" t="s">
        <v>1330</v>
      </c>
      <c r="B1199" t="s">
        <v>11</v>
      </c>
      <c r="C1199" t="s">
        <v>1331</v>
      </c>
      <c r="G1199">
        <v>3.1481481481481481E-4</v>
      </c>
      <c r="H1199" t="b">
        <v>0</v>
      </c>
      <c r="J1199" t="s">
        <v>1002</v>
      </c>
    </row>
    <row r="1200" spans="1:10" x14ac:dyDescent="0.2">
      <c r="A1200" t="s">
        <v>1330</v>
      </c>
      <c r="B1200" t="s">
        <v>14</v>
      </c>
      <c r="C1200" t="s">
        <v>765</v>
      </c>
      <c r="G1200">
        <v>6.7418981481481486E-4</v>
      </c>
      <c r="H1200" t="b">
        <v>0</v>
      </c>
      <c r="J1200" t="s">
        <v>1002</v>
      </c>
    </row>
    <row r="1201" spans="1:10" x14ac:dyDescent="0.2">
      <c r="A1201" t="s">
        <v>1330</v>
      </c>
      <c r="B1201" t="s">
        <v>16</v>
      </c>
      <c r="C1201" t="s">
        <v>1332</v>
      </c>
      <c r="G1201">
        <v>1.468518518518519E-3</v>
      </c>
      <c r="H1201" t="b">
        <v>0</v>
      </c>
      <c r="J1201" t="s">
        <v>1002</v>
      </c>
    </row>
    <row r="1202" spans="1:10" x14ac:dyDescent="0.2">
      <c r="A1202" t="s">
        <v>1330</v>
      </c>
      <c r="B1202" t="s">
        <v>18</v>
      </c>
      <c r="C1202" t="s">
        <v>1333</v>
      </c>
      <c r="G1202">
        <v>4.177083333333333E-3</v>
      </c>
      <c r="H1202" t="b">
        <v>0</v>
      </c>
      <c r="J1202" t="s">
        <v>1002</v>
      </c>
    </row>
    <row r="1203" spans="1:10" x14ac:dyDescent="0.2">
      <c r="A1203" t="s">
        <v>1330</v>
      </c>
      <c r="B1203" t="s">
        <v>20</v>
      </c>
      <c r="C1203" t="s">
        <v>1334</v>
      </c>
      <c r="G1203">
        <v>7.8807870370370371E-4</v>
      </c>
      <c r="H1203" t="b">
        <v>0</v>
      </c>
      <c r="J1203" t="s">
        <v>1002</v>
      </c>
    </row>
    <row r="1204" spans="1:10" x14ac:dyDescent="0.2">
      <c r="A1204" t="s">
        <v>1330</v>
      </c>
      <c r="B1204" t="s">
        <v>22</v>
      </c>
      <c r="C1204" t="s">
        <v>1335</v>
      </c>
      <c r="G1204">
        <v>8.9594907407407407E-4</v>
      </c>
      <c r="H1204" t="b">
        <v>0</v>
      </c>
      <c r="J1204" t="s">
        <v>1002</v>
      </c>
    </row>
    <row r="1205" spans="1:10" x14ac:dyDescent="0.2">
      <c r="A1205" t="s">
        <v>1330</v>
      </c>
      <c r="B1205" t="s">
        <v>24</v>
      </c>
      <c r="C1205" t="s">
        <v>1336</v>
      </c>
      <c r="G1205">
        <v>7.2592592592592587E-4</v>
      </c>
      <c r="H1205" t="b">
        <v>0</v>
      </c>
      <c r="J1205" t="s">
        <v>1002</v>
      </c>
    </row>
    <row r="1206" spans="1:10" x14ac:dyDescent="0.2">
      <c r="A1206" t="s">
        <v>1330</v>
      </c>
      <c r="B1206" t="s">
        <v>26</v>
      </c>
      <c r="C1206" t="s">
        <v>369</v>
      </c>
      <c r="G1206">
        <v>1.696180555555556E-3</v>
      </c>
      <c r="H1206" t="b">
        <v>0</v>
      </c>
      <c r="J1206" t="s">
        <v>1002</v>
      </c>
    </row>
    <row r="1207" spans="1:10" x14ac:dyDescent="0.2">
      <c r="A1207" t="s">
        <v>1337</v>
      </c>
      <c r="B1207" t="s">
        <v>11</v>
      </c>
      <c r="C1207" t="s">
        <v>276</v>
      </c>
      <c r="G1207">
        <v>3.0833333333333342E-4</v>
      </c>
      <c r="H1207" t="b">
        <v>0</v>
      </c>
      <c r="J1207" t="s">
        <v>1002</v>
      </c>
    </row>
    <row r="1208" spans="1:10" x14ac:dyDescent="0.2">
      <c r="A1208" t="s">
        <v>1337</v>
      </c>
      <c r="B1208" t="s">
        <v>14</v>
      </c>
      <c r="C1208" t="s">
        <v>1338</v>
      </c>
      <c r="G1208">
        <v>6.8576388888888886E-4</v>
      </c>
      <c r="H1208" t="b">
        <v>0</v>
      </c>
      <c r="J1208" t="s">
        <v>1002</v>
      </c>
    </row>
    <row r="1209" spans="1:10" x14ac:dyDescent="0.2">
      <c r="A1209" t="s">
        <v>1337</v>
      </c>
      <c r="B1209" t="s">
        <v>16</v>
      </c>
      <c r="C1209" t="s">
        <v>1339</v>
      </c>
      <c r="G1209">
        <v>1.5376157407407411E-3</v>
      </c>
      <c r="H1209" t="b">
        <v>0</v>
      </c>
      <c r="J1209" t="s">
        <v>1002</v>
      </c>
    </row>
    <row r="1210" spans="1:10" x14ac:dyDescent="0.2">
      <c r="A1210" t="s">
        <v>1337</v>
      </c>
      <c r="B1210" t="s">
        <v>20</v>
      </c>
      <c r="C1210" t="s">
        <v>1340</v>
      </c>
      <c r="G1210">
        <v>8.8206018518518516E-4</v>
      </c>
      <c r="H1210" t="b">
        <v>0</v>
      </c>
      <c r="J1210" t="s">
        <v>1002</v>
      </c>
    </row>
    <row r="1211" spans="1:10" x14ac:dyDescent="0.2">
      <c r="A1211" t="s">
        <v>1337</v>
      </c>
      <c r="B1211" t="s">
        <v>22</v>
      </c>
      <c r="C1211" t="s">
        <v>1341</v>
      </c>
      <c r="G1211">
        <v>8.9062500000000003E-4</v>
      </c>
      <c r="H1211" t="b">
        <v>0</v>
      </c>
      <c r="J1211" t="s">
        <v>1002</v>
      </c>
    </row>
    <row r="1212" spans="1:10" x14ac:dyDescent="0.2">
      <c r="A1212" t="s">
        <v>1337</v>
      </c>
      <c r="B1212" t="s">
        <v>26</v>
      </c>
      <c r="C1212" t="s">
        <v>1342</v>
      </c>
      <c r="G1212">
        <v>1.9039351851851849E-3</v>
      </c>
      <c r="H1212" t="b">
        <v>0</v>
      </c>
      <c r="J1212" t="s">
        <v>1002</v>
      </c>
    </row>
    <row r="1213" spans="1:10" x14ac:dyDescent="0.2">
      <c r="A1213" t="s">
        <v>1343</v>
      </c>
      <c r="B1213" t="s">
        <v>11</v>
      </c>
      <c r="C1213" t="s">
        <v>1344</v>
      </c>
      <c r="G1213">
        <v>3.324074074074074E-4</v>
      </c>
      <c r="H1213" t="b">
        <v>0</v>
      </c>
      <c r="J1213" t="s">
        <v>1002</v>
      </c>
    </row>
    <row r="1214" spans="1:10" x14ac:dyDescent="0.2">
      <c r="A1214" t="s">
        <v>1343</v>
      </c>
      <c r="B1214" t="s">
        <v>14</v>
      </c>
      <c r="C1214" t="s">
        <v>1345</v>
      </c>
      <c r="G1214">
        <v>7.3113425925925928E-4</v>
      </c>
      <c r="H1214" t="b">
        <v>0</v>
      </c>
      <c r="J1214" t="s">
        <v>1002</v>
      </c>
    </row>
    <row r="1215" spans="1:10" x14ac:dyDescent="0.2">
      <c r="A1215" t="s">
        <v>1343</v>
      </c>
      <c r="B1215" t="s">
        <v>16</v>
      </c>
      <c r="C1215" t="s">
        <v>1346</v>
      </c>
      <c r="G1215">
        <v>1.5694444444444441E-3</v>
      </c>
      <c r="H1215" t="b">
        <v>0</v>
      </c>
      <c r="J1215" t="s">
        <v>1002</v>
      </c>
    </row>
    <row r="1216" spans="1:10" x14ac:dyDescent="0.2">
      <c r="A1216" t="s">
        <v>1343</v>
      </c>
      <c r="B1216" t="s">
        <v>18</v>
      </c>
      <c r="C1216" t="s">
        <v>1347</v>
      </c>
      <c r="G1216">
        <v>3.9788194444444454E-3</v>
      </c>
      <c r="H1216" t="b">
        <v>0</v>
      </c>
      <c r="J1216" t="s">
        <v>1002</v>
      </c>
    </row>
    <row r="1217" spans="1:10" x14ac:dyDescent="0.2">
      <c r="A1217" t="s">
        <v>1343</v>
      </c>
      <c r="B1217" t="s">
        <v>20</v>
      </c>
      <c r="C1217" t="s">
        <v>1348</v>
      </c>
      <c r="G1217">
        <v>7.8425925925925928E-4</v>
      </c>
      <c r="H1217" t="b">
        <v>0</v>
      </c>
      <c r="J1217" t="s">
        <v>1002</v>
      </c>
    </row>
    <row r="1218" spans="1:10" x14ac:dyDescent="0.2">
      <c r="A1218" t="s">
        <v>1343</v>
      </c>
      <c r="B1218" t="s">
        <v>22</v>
      </c>
      <c r="C1218" t="s">
        <v>1349</v>
      </c>
      <c r="G1218">
        <v>1.0403935185185191E-3</v>
      </c>
      <c r="H1218" t="b">
        <v>0</v>
      </c>
      <c r="J1218" t="s">
        <v>1002</v>
      </c>
    </row>
    <row r="1219" spans="1:10" x14ac:dyDescent="0.2">
      <c r="A1219" t="s">
        <v>1343</v>
      </c>
      <c r="B1219" t="s">
        <v>24</v>
      </c>
      <c r="C1219" t="s">
        <v>1350</v>
      </c>
      <c r="G1219">
        <v>8.5162037037037031E-4</v>
      </c>
      <c r="H1219" t="b">
        <v>0</v>
      </c>
      <c r="J1219" t="s">
        <v>1002</v>
      </c>
    </row>
    <row r="1220" spans="1:10" x14ac:dyDescent="0.2">
      <c r="A1220" t="s">
        <v>1343</v>
      </c>
      <c r="B1220" t="s">
        <v>26</v>
      </c>
      <c r="C1220" t="s">
        <v>1351</v>
      </c>
      <c r="G1220">
        <v>1.8052083333333329E-3</v>
      </c>
      <c r="H1220" t="b">
        <v>0</v>
      </c>
      <c r="J1220" t="s">
        <v>1002</v>
      </c>
    </row>
    <row r="1221" spans="1:10" x14ac:dyDescent="0.2">
      <c r="A1221" t="s">
        <v>1352</v>
      </c>
      <c r="B1221" t="s">
        <v>11</v>
      </c>
      <c r="C1221" t="s">
        <v>1353</v>
      </c>
      <c r="G1221">
        <v>3.2523148148148152E-4</v>
      </c>
      <c r="H1221" t="b">
        <v>0</v>
      </c>
      <c r="J1221" t="s">
        <v>1002</v>
      </c>
    </row>
    <row r="1222" spans="1:10" x14ac:dyDescent="0.2">
      <c r="A1222" t="s">
        <v>1352</v>
      </c>
      <c r="B1222" t="s">
        <v>14</v>
      </c>
      <c r="C1222" t="s">
        <v>1354</v>
      </c>
      <c r="G1222">
        <v>7.730324074074075E-4</v>
      </c>
      <c r="H1222" t="b">
        <v>0</v>
      </c>
      <c r="J1222" t="s">
        <v>1002</v>
      </c>
    </row>
    <row r="1223" spans="1:10" x14ac:dyDescent="0.2">
      <c r="A1223" t="s">
        <v>1352</v>
      </c>
      <c r="B1223" t="s">
        <v>16</v>
      </c>
      <c r="C1223" t="s">
        <v>1355</v>
      </c>
      <c r="G1223">
        <v>1.742939814814815E-3</v>
      </c>
      <c r="H1223" t="b">
        <v>0</v>
      </c>
      <c r="J1223" t="s">
        <v>1002</v>
      </c>
    </row>
    <row r="1224" spans="1:10" x14ac:dyDescent="0.2">
      <c r="A1224" t="s">
        <v>1352</v>
      </c>
      <c r="B1224" t="s">
        <v>18</v>
      </c>
      <c r="C1224" t="s">
        <v>1356</v>
      </c>
      <c r="G1224">
        <v>5.0991898148148151E-3</v>
      </c>
      <c r="H1224" t="b">
        <v>0</v>
      </c>
      <c r="J1224" t="s">
        <v>1002</v>
      </c>
    </row>
    <row r="1225" spans="1:10" x14ac:dyDescent="0.2">
      <c r="A1225" t="s">
        <v>1352</v>
      </c>
      <c r="B1225" t="s">
        <v>20</v>
      </c>
      <c r="C1225" t="s">
        <v>1357</v>
      </c>
      <c r="G1225">
        <v>9.0543981481481487E-4</v>
      </c>
      <c r="H1225" t="b">
        <v>0</v>
      </c>
      <c r="J1225" t="s">
        <v>1002</v>
      </c>
    </row>
    <row r="1226" spans="1:10" x14ac:dyDescent="0.2">
      <c r="A1226" t="s">
        <v>1352</v>
      </c>
      <c r="B1226" t="s">
        <v>22</v>
      </c>
      <c r="C1226" t="s">
        <v>1358</v>
      </c>
      <c r="G1226">
        <v>1.062384259259259E-3</v>
      </c>
      <c r="H1226" t="b">
        <v>0</v>
      </c>
      <c r="J1226" t="s">
        <v>1002</v>
      </c>
    </row>
    <row r="1227" spans="1:10" x14ac:dyDescent="0.2">
      <c r="A1227" t="s">
        <v>1352</v>
      </c>
      <c r="B1227" t="s">
        <v>24</v>
      </c>
      <c r="C1227" t="s">
        <v>1359</v>
      </c>
      <c r="G1227">
        <v>8.7418981481481484E-4</v>
      </c>
      <c r="H1227" t="b">
        <v>0</v>
      </c>
      <c r="J1227" t="s">
        <v>1002</v>
      </c>
    </row>
    <row r="1228" spans="1:10" x14ac:dyDescent="0.2">
      <c r="A1228" t="s">
        <v>1352</v>
      </c>
      <c r="B1228" t="s">
        <v>26</v>
      </c>
      <c r="C1228" t="s">
        <v>1360</v>
      </c>
      <c r="G1228">
        <v>2.13287037037037E-3</v>
      </c>
      <c r="H1228" t="b">
        <v>0</v>
      </c>
      <c r="J1228" t="s">
        <v>1002</v>
      </c>
    </row>
    <row r="1229" spans="1:10" x14ac:dyDescent="0.2">
      <c r="A1229" t="s">
        <v>1361</v>
      </c>
      <c r="B1229" t="s">
        <v>11</v>
      </c>
      <c r="C1229" t="s">
        <v>1362</v>
      </c>
      <c r="G1229">
        <v>3.1724537037037029E-4</v>
      </c>
      <c r="H1229" t="b">
        <v>0</v>
      </c>
      <c r="J1229" t="s">
        <v>1002</v>
      </c>
    </row>
    <row r="1230" spans="1:10" x14ac:dyDescent="0.2">
      <c r="A1230" t="s">
        <v>1361</v>
      </c>
      <c r="B1230" t="s">
        <v>14</v>
      </c>
      <c r="C1230" t="s">
        <v>1363</v>
      </c>
      <c r="G1230">
        <v>7.1064814814814819E-4</v>
      </c>
      <c r="H1230" t="b">
        <v>0</v>
      </c>
      <c r="J1230" t="s">
        <v>1002</v>
      </c>
    </row>
    <row r="1231" spans="1:10" x14ac:dyDescent="0.2">
      <c r="A1231" t="s">
        <v>1361</v>
      </c>
      <c r="B1231" t="s">
        <v>16</v>
      </c>
      <c r="C1231" t="s">
        <v>1364</v>
      </c>
      <c r="G1231">
        <v>1.589583333333333E-3</v>
      </c>
      <c r="H1231" t="b">
        <v>0</v>
      </c>
      <c r="J1231" t="s">
        <v>1002</v>
      </c>
    </row>
    <row r="1232" spans="1:10" x14ac:dyDescent="0.2">
      <c r="A1232" t="s">
        <v>1361</v>
      </c>
      <c r="B1232" t="s">
        <v>18</v>
      </c>
      <c r="C1232" t="s">
        <v>1365</v>
      </c>
      <c r="G1232">
        <v>4.5447916666666666E-3</v>
      </c>
      <c r="H1232" t="b">
        <v>0</v>
      </c>
      <c r="J1232" t="s">
        <v>1002</v>
      </c>
    </row>
    <row r="1233" spans="1:10" x14ac:dyDescent="0.2">
      <c r="A1233" t="s">
        <v>1361</v>
      </c>
      <c r="B1233" t="s">
        <v>20</v>
      </c>
      <c r="C1233" t="s">
        <v>1366</v>
      </c>
      <c r="G1233">
        <v>8.406249999999999E-4</v>
      </c>
      <c r="H1233" t="b">
        <v>0</v>
      </c>
      <c r="J1233" t="s">
        <v>1002</v>
      </c>
    </row>
    <row r="1234" spans="1:10" x14ac:dyDescent="0.2">
      <c r="A1234" t="s">
        <v>1361</v>
      </c>
      <c r="B1234" t="s">
        <v>22</v>
      </c>
      <c r="C1234" t="s">
        <v>1367</v>
      </c>
      <c r="G1234">
        <v>1.034490740740741E-3</v>
      </c>
      <c r="H1234" t="b">
        <v>0</v>
      </c>
      <c r="J1234" t="s">
        <v>1002</v>
      </c>
    </row>
    <row r="1235" spans="1:10" x14ac:dyDescent="0.2">
      <c r="A1235" t="s">
        <v>1361</v>
      </c>
      <c r="B1235" t="s">
        <v>24</v>
      </c>
      <c r="C1235" t="s">
        <v>1368</v>
      </c>
      <c r="G1235">
        <v>8.7650462962962964E-4</v>
      </c>
      <c r="H1235" t="b">
        <v>0</v>
      </c>
      <c r="J1235" t="s">
        <v>1002</v>
      </c>
    </row>
    <row r="1236" spans="1:10" x14ac:dyDescent="0.2">
      <c r="A1236" t="s">
        <v>1361</v>
      </c>
      <c r="B1236" t="s">
        <v>26</v>
      </c>
      <c r="C1236" t="s">
        <v>1369</v>
      </c>
      <c r="G1236">
        <v>1.833101851851852E-3</v>
      </c>
      <c r="H1236" t="b">
        <v>0</v>
      </c>
      <c r="J1236" t="s">
        <v>1002</v>
      </c>
    </row>
    <row r="1237" spans="1:10" x14ac:dyDescent="0.2">
      <c r="A1237" t="s">
        <v>1370</v>
      </c>
      <c r="B1237" t="s">
        <v>11</v>
      </c>
      <c r="C1237" t="s">
        <v>979</v>
      </c>
      <c r="G1237">
        <v>3.3368055555555549E-4</v>
      </c>
      <c r="H1237" t="b">
        <v>0</v>
      </c>
      <c r="J1237" t="s">
        <v>1002</v>
      </c>
    </row>
    <row r="1238" spans="1:10" x14ac:dyDescent="0.2">
      <c r="A1238" t="s">
        <v>1370</v>
      </c>
      <c r="B1238" t="s">
        <v>14</v>
      </c>
      <c r="C1238" t="s">
        <v>1371</v>
      </c>
      <c r="G1238">
        <v>7.4594907407407411E-4</v>
      </c>
      <c r="H1238" t="b">
        <v>0</v>
      </c>
      <c r="J1238" t="s">
        <v>1002</v>
      </c>
    </row>
    <row r="1239" spans="1:10" x14ac:dyDescent="0.2">
      <c r="A1239" t="s">
        <v>1370</v>
      </c>
      <c r="B1239" t="s">
        <v>16</v>
      </c>
      <c r="C1239" t="s">
        <v>1372</v>
      </c>
      <c r="G1239">
        <v>1.9167824074074081E-3</v>
      </c>
      <c r="H1239" t="b">
        <v>0</v>
      </c>
      <c r="J1239" t="s">
        <v>1002</v>
      </c>
    </row>
    <row r="1240" spans="1:10" x14ac:dyDescent="0.2">
      <c r="A1240" t="s">
        <v>1370</v>
      </c>
      <c r="B1240" t="s">
        <v>18</v>
      </c>
      <c r="C1240" t="s">
        <v>1373</v>
      </c>
      <c r="G1240">
        <v>5.0548611111111124E-3</v>
      </c>
      <c r="H1240" t="b">
        <v>0</v>
      </c>
      <c r="J1240" t="s">
        <v>1002</v>
      </c>
    </row>
    <row r="1241" spans="1:10" x14ac:dyDescent="0.2">
      <c r="A1241" t="s">
        <v>1370</v>
      </c>
      <c r="B1241" t="s">
        <v>20</v>
      </c>
      <c r="C1241" t="s">
        <v>1374</v>
      </c>
      <c r="G1241">
        <v>8.1689814814814808E-4</v>
      </c>
      <c r="H1241" t="b">
        <v>0</v>
      </c>
      <c r="J1241" t="s">
        <v>1002</v>
      </c>
    </row>
    <row r="1242" spans="1:10" x14ac:dyDescent="0.2">
      <c r="A1242" t="s">
        <v>1370</v>
      </c>
      <c r="B1242" t="s">
        <v>22</v>
      </c>
      <c r="C1242" t="s">
        <v>1375</v>
      </c>
      <c r="G1242">
        <v>1.0162037037037041E-3</v>
      </c>
      <c r="H1242" t="b">
        <v>0</v>
      </c>
      <c r="J1242" t="s">
        <v>1002</v>
      </c>
    </row>
    <row r="1243" spans="1:10" x14ac:dyDescent="0.2">
      <c r="A1243" t="s">
        <v>1370</v>
      </c>
      <c r="B1243" t="s">
        <v>24</v>
      </c>
      <c r="C1243" t="s">
        <v>1376</v>
      </c>
      <c r="G1243">
        <v>9.3761574074074081E-4</v>
      </c>
      <c r="H1243" t="b">
        <v>0</v>
      </c>
      <c r="J1243" t="s">
        <v>1002</v>
      </c>
    </row>
    <row r="1244" spans="1:10" x14ac:dyDescent="0.2">
      <c r="A1244" t="s">
        <v>1370</v>
      </c>
      <c r="B1244" t="s">
        <v>26</v>
      </c>
      <c r="C1244" t="s">
        <v>1377</v>
      </c>
      <c r="G1244">
        <v>1.952546296296296E-3</v>
      </c>
      <c r="H1244" t="b">
        <v>0</v>
      </c>
      <c r="J1244" t="s">
        <v>1002</v>
      </c>
    </row>
    <row r="1245" spans="1:10" x14ac:dyDescent="0.2">
      <c r="A1245" t="s">
        <v>1378</v>
      </c>
      <c r="B1245" t="s">
        <v>11</v>
      </c>
      <c r="C1245" t="s">
        <v>1379</v>
      </c>
      <c r="G1245">
        <v>3.4097222222222222E-4</v>
      </c>
      <c r="H1245" t="b">
        <v>0</v>
      </c>
      <c r="J1245" t="s">
        <v>1002</v>
      </c>
    </row>
    <row r="1246" spans="1:10" x14ac:dyDescent="0.2">
      <c r="A1246" t="s">
        <v>1378</v>
      </c>
      <c r="B1246" t="s">
        <v>14</v>
      </c>
      <c r="C1246" t="s">
        <v>70</v>
      </c>
      <c r="G1246">
        <v>7.4305555555555561E-4</v>
      </c>
      <c r="H1246" t="b">
        <v>0</v>
      </c>
      <c r="J1246" t="s">
        <v>1002</v>
      </c>
    </row>
    <row r="1247" spans="1:10" x14ac:dyDescent="0.2">
      <c r="A1247" t="s">
        <v>1378</v>
      </c>
      <c r="B1247" t="s">
        <v>16</v>
      </c>
      <c r="C1247" t="s">
        <v>1380</v>
      </c>
      <c r="G1247">
        <v>1.8736111111111111E-3</v>
      </c>
      <c r="H1247" t="b">
        <v>0</v>
      </c>
      <c r="J1247" t="s">
        <v>1002</v>
      </c>
    </row>
    <row r="1248" spans="1:10" x14ac:dyDescent="0.2">
      <c r="A1248" t="s">
        <v>1378</v>
      </c>
      <c r="B1248" t="s">
        <v>20</v>
      </c>
      <c r="C1248" t="s">
        <v>1381</v>
      </c>
      <c r="G1248">
        <v>9.0879629629629622E-4</v>
      </c>
      <c r="H1248" t="b">
        <v>0</v>
      </c>
      <c r="J1248" t="s">
        <v>1002</v>
      </c>
    </row>
    <row r="1249" spans="1:10" x14ac:dyDescent="0.2">
      <c r="A1249" t="s">
        <v>1382</v>
      </c>
      <c r="B1249" t="s">
        <v>11</v>
      </c>
      <c r="C1249" t="s">
        <v>1383</v>
      </c>
      <c r="G1249">
        <v>3.4131944444444438E-4</v>
      </c>
      <c r="H1249" t="b">
        <v>0</v>
      </c>
      <c r="J1249" t="s">
        <v>1002</v>
      </c>
    </row>
    <row r="1250" spans="1:10" x14ac:dyDescent="0.2">
      <c r="A1250" t="s">
        <v>1382</v>
      </c>
      <c r="B1250" t="s">
        <v>14</v>
      </c>
      <c r="C1250" t="s">
        <v>1384</v>
      </c>
      <c r="G1250">
        <v>7.5868055555555552E-4</v>
      </c>
      <c r="H1250" t="b">
        <v>0</v>
      </c>
      <c r="J1250" t="s">
        <v>1002</v>
      </c>
    </row>
    <row r="1251" spans="1:10" x14ac:dyDescent="0.2">
      <c r="A1251" t="s">
        <v>1382</v>
      </c>
      <c r="B1251" t="s">
        <v>18</v>
      </c>
      <c r="C1251" t="s">
        <v>1385</v>
      </c>
      <c r="G1251">
        <v>5.2629629629629632E-3</v>
      </c>
      <c r="H1251" t="b">
        <v>0</v>
      </c>
      <c r="J1251" t="s">
        <v>1002</v>
      </c>
    </row>
    <row r="1252" spans="1:10" x14ac:dyDescent="0.2">
      <c r="A1252" t="s">
        <v>1382</v>
      </c>
      <c r="B1252" t="s">
        <v>22</v>
      </c>
      <c r="C1252" t="s">
        <v>1386</v>
      </c>
      <c r="G1252">
        <v>1.018518518518518E-3</v>
      </c>
      <c r="H1252" t="b">
        <v>0</v>
      </c>
      <c r="J1252" t="s">
        <v>1002</v>
      </c>
    </row>
    <row r="1253" spans="1:10" x14ac:dyDescent="0.2">
      <c r="A1253" t="s">
        <v>1382</v>
      </c>
      <c r="B1253" t="s">
        <v>26</v>
      </c>
      <c r="C1253" t="s">
        <v>1387</v>
      </c>
      <c r="G1253">
        <v>2.029166666666667E-3</v>
      </c>
      <c r="H1253" t="b">
        <v>0</v>
      </c>
      <c r="J1253" t="s">
        <v>1002</v>
      </c>
    </row>
    <row r="1254" spans="1:10" x14ac:dyDescent="0.2">
      <c r="A1254" t="s">
        <v>1388</v>
      </c>
      <c r="B1254" t="s">
        <v>11</v>
      </c>
      <c r="C1254" t="s">
        <v>1389</v>
      </c>
      <c r="G1254">
        <v>3.417824074074074E-4</v>
      </c>
      <c r="H1254" t="b">
        <v>0</v>
      </c>
      <c r="J1254" t="s">
        <v>1002</v>
      </c>
    </row>
    <row r="1255" spans="1:10" x14ac:dyDescent="0.2">
      <c r="A1255" t="s">
        <v>1388</v>
      </c>
      <c r="B1255" t="s">
        <v>14</v>
      </c>
      <c r="C1255" t="s">
        <v>1390</v>
      </c>
      <c r="G1255">
        <v>7.5810185185185182E-4</v>
      </c>
      <c r="H1255" t="b">
        <v>0</v>
      </c>
      <c r="J1255" t="s">
        <v>1002</v>
      </c>
    </row>
    <row r="1256" spans="1:10" x14ac:dyDescent="0.2">
      <c r="A1256" t="s">
        <v>1391</v>
      </c>
      <c r="B1256" t="s">
        <v>11</v>
      </c>
      <c r="C1256" t="s">
        <v>1392</v>
      </c>
      <c r="G1256">
        <v>3.5821759259259259E-4</v>
      </c>
      <c r="H1256" t="b">
        <v>0</v>
      </c>
      <c r="J1256" t="s">
        <v>1002</v>
      </c>
    </row>
    <row r="1257" spans="1:10" x14ac:dyDescent="0.2">
      <c r="A1257" t="s">
        <v>1391</v>
      </c>
      <c r="B1257" t="s">
        <v>14</v>
      </c>
      <c r="C1257" t="s">
        <v>958</v>
      </c>
      <c r="G1257">
        <v>7.4699074074074077E-4</v>
      </c>
      <c r="H1257" t="b">
        <v>0</v>
      </c>
      <c r="J1257" t="s">
        <v>1002</v>
      </c>
    </row>
    <row r="1258" spans="1:10" x14ac:dyDescent="0.2">
      <c r="A1258" t="s">
        <v>1391</v>
      </c>
      <c r="B1258" t="s">
        <v>16</v>
      </c>
      <c r="C1258" t="s">
        <v>1393</v>
      </c>
      <c r="G1258">
        <v>1.9321759259259259E-3</v>
      </c>
      <c r="H1258" t="b">
        <v>0</v>
      </c>
      <c r="J1258" t="s">
        <v>1002</v>
      </c>
    </row>
    <row r="1259" spans="1:10" x14ac:dyDescent="0.2">
      <c r="A1259" t="s">
        <v>1391</v>
      </c>
      <c r="B1259" t="s">
        <v>20</v>
      </c>
      <c r="C1259" t="s">
        <v>1394</v>
      </c>
      <c r="G1259">
        <v>9.8124999999999992E-4</v>
      </c>
      <c r="H1259" t="b">
        <v>0</v>
      </c>
      <c r="J1259" t="s">
        <v>1002</v>
      </c>
    </row>
    <row r="1260" spans="1:10" x14ac:dyDescent="0.2">
      <c r="A1260" t="s">
        <v>1391</v>
      </c>
      <c r="B1260" t="s">
        <v>22</v>
      </c>
      <c r="C1260" t="s">
        <v>1395</v>
      </c>
      <c r="G1260">
        <v>1.122800925925926E-3</v>
      </c>
      <c r="H1260" t="b">
        <v>0</v>
      </c>
      <c r="J1260" t="s">
        <v>1002</v>
      </c>
    </row>
    <row r="1261" spans="1:10" x14ac:dyDescent="0.2">
      <c r="A1261" t="s">
        <v>1391</v>
      </c>
      <c r="B1261" t="s">
        <v>24</v>
      </c>
      <c r="C1261" t="s">
        <v>1396</v>
      </c>
      <c r="G1261">
        <v>1.1370370370370371E-3</v>
      </c>
      <c r="H1261" t="b">
        <v>0</v>
      </c>
      <c r="J1261" t="s">
        <v>1002</v>
      </c>
    </row>
    <row r="1262" spans="1:10" x14ac:dyDescent="0.2">
      <c r="A1262" t="s">
        <v>1391</v>
      </c>
      <c r="B1262" t="s">
        <v>26</v>
      </c>
      <c r="C1262" t="s">
        <v>1397</v>
      </c>
      <c r="G1262">
        <v>2.3678240740740738E-3</v>
      </c>
      <c r="H1262" t="b">
        <v>0</v>
      </c>
      <c r="J1262" t="s">
        <v>1002</v>
      </c>
    </row>
    <row r="1263" spans="1:10" x14ac:dyDescent="0.2">
      <c r="A1263" t="s">
        <v>1398</v>
      </c>
      <c r="B1263" t="s">
        <v>11</v>
      </c>
      <c r="C1263" t="s">
        <v>1399</v>
      </c>
      <c r="G1263">
        <v>3.359953703703704E-4</v>
      </c>
      <c r="H1263" t="b">
        <v>0</v>
      </c>
      <c r="J1263" t="s">
        <v>1002</v>
      </c>
    </row>
    <row r="1264" spans="1:10" x14ac:dyDescent="0.2">
      <c r="A1264" t="s">
        <v>1398</v>
      </c>
      <c r="B1264" t="s">
        <v>14</v>
      </c>
      <c r="C1264" t="s">
        <v>1400</v>
      </c>
      <c r="G1264">
        <v>7.641203703703703E-4</v>
      </c>
      <c r="H1264" t="b">
        <v>0</v>
      </c>
      <c r="J1264" t="s">
        <v>1002</v>
      </c>
    </row>
    <row r="1265" spans="1:10" x14ac:dyDescent="0.2">
      <c r="A1265" t="s">
        <v>1398</v>
      </c>
      <c r="B1265" t="s">
        <v>16</v>
      </c>
      <c r="C1265" t="s">
        <v>1401</v>
      </c>
      <c r="G1265">
        <v>1.618865740740741E-3</v>
      </c>
      <c r="H1265" t="b">
        <v>0</v>
      </c>
      <c r="J1265" t="s">
        <v>1002</v>
      </c>
    </row>
    <row r="1266" spans="1:10" x14ac:dyDescent="0.2">
      <c r="A1266" t="s">
        <v>1398</v>
      </c>
      <c r="B1266" t="s">
        <v>20</v>
      </c>
      <c r="C1266" t="s">
        <v>996</v>
      </c>
      <c r="G1266">
        <v>8.2337962962962963E-4</v>
      </c>
      <c r="H1266" t="b">
        <v>0</v>
      </c>
      <c r="J1266" t="s">
        <v>1002</v>
      </c>
    </row>
    <row r="1267" spans="1:10" x14ac:dyDescent="0.2">
      <c r="A1267" t="s">
        <v>1398</v>
      </c>
      <c r="B1267" t="s">
        <v>22</v>
      </c>
      <c r="C1267" t="s">
        <v>1402</v>
      </c>
      <c r="G1267">
        <v>1.0712962962962961E-3</v>
      </c>
      <c r="H1267" t="b">
        <v>0</v>
      </c>
      <c r="J1267" t="s">
        <v>1002</v>
      </c>
    </row>
    <row r="1268" spans="1:10" x14ac:dyDescent="0.2">
      <c r="A1268" t="s">
        <v>1398</v>
      </c>
      <c r="B1268" t="s">
        <v>24</v>
      </c>
      <c r="C1268" t="s">
        <v>1403</v>
      </c>
      <c r="G1268">
        <v>9.4409722222222215E-4</v>
      </c>
      <c r="H1268" t="b">
        <v>0</v>
      </c>
      <c r="J1268" t="s">
        <v>1002</v>
      </c>
    </row>
    <row r="1269" spans="1:10" x14ac:dyDescent="0.2">
      <c r="A1269" t="s">
        <v>1398</v>
      </c>
      <c r="B1269" t="s">
        <v>26</v>
      </c>
      <c r="C1269" t="s">
        <v>1404</v>
      </c>
      <c r="G1269">
        <v>1.8759259259259261E-3</v>
      </c>
      <c r="H1269" t="b">
        <v>0</v>
      </c>
      <c r="J1269" t="s">
        <v>1002</v>
      </c>
    </row>
    <row r="1270" spans="1:10" x14ac:dyDescent="0.2">
      <c r="A1270" t="s">
        <v>1405</v>
      </c>
      <c r="B1270" t="s">
        <v>11</v>
      </c>
      <c r="C1270" t="s">
        <v>1406</v>
      </c>
      <c r="G1270">
        <v>3.40625E-4</v>
      </c>
      <c r="H1270" t="b">
        <v>0</v>
      </c>
      <c r="J1270" t="s">
        <v>1002</v>
      </c>
    </row>
    <row r="1271" spans="1:10" x14ac:dyDescent="0.2">
      <c r="A1271" t="s">
        <v>1405</v>
      </c>
      <c r="B1271" t="s">
        <v>14</v>
      </c>
      <c r="C1271" t="s">
        <v>1407</v>
      </c>
      <c r="G1271">
        <v>7.8113425925925919E-4</v>
      </c>
      <c r="H1271" t="b">
        <v>0</v>
      </c>
      <c r="J1271" t="s">
        <v>1002</v>
      </c>
    </row>
    <row r="1272" spans="1:10" x14ac:dyDescent="0.2">
      <c r="A1272" t="s">
        <v>1405</v>
      </c>
      <c r="B1272" t="s">
        <v>16</v>
      </c>
      <c r="C1272" t="s">
        <v>1408</v>
      </c>
      <c r="G1272">
        <v>1.8039351851851849E-3</v>
      </c>
      <c r="H1272" t="b">
        <v>0</v>
      </c>
      <c r="J1272" t="s">
        <v>1002</v>
      </c>
    </row>
    <row r="1273" spans="1:10" x14ac:dyDescent="0.2">
      <c r="A1273" t="s">
        <v>1405</v>
      </c>
      <c r="B1273" t="s">
        <v>20</v>
      </c>
      <c r="C1273" t="s">
        <v>1409</v>
      </c>
      <c r="G1273">
        <v>1.0046296296296301E-3</v>
      </c>
      <c r="H1273" t="b">
        <v>0</v>
      </c>
      <c r="J1273" t="s">
        <v>1002</v>
      </c>
    </row>
    <row r="1274" spans="1:10" x14ac:dyDescent="0.2">
      <c r="A1274" t="s">
        <v>1405</v>
      </c>
      <c r="B1274" t="s">
        <v>22</v>
      </c>
      <c r="C1274" t="s">
        <v>1410</v>
      </c>
      <c r="G1274">
        <v>1.199768518518518E-3</v>
      </c>
      <c r="H1274" t="b">
        <v>0</v>
      </c>
      <c r="J1274" t="s">
        <v>1002</v>
      </c>
    </row>
    <row r="1275" spans="1:10" x14ac:dyDescent="0.2">
      <c r="A1275" t="s">
        <v>1405</v>
      </c>
      <c r="B1275" t="s">
        <v>26</v>
      </c>
      <c r="C1275" t="s">
        <v>1411</v>
      </c>
      <c r="G1275">
        <v>2.0695601851851851E-3</v>
      </c>
      <c r="H1275" t="b">
        <v>0</v>
      </c>
      <c r="J1275" t="s">
        <v>1002</v>
      </c>
    </row>
    <row r="1276" spans="1:10" x14ac:dyDescent="0.2">
      <c r="A1276" t="s">
        <v>1412</v>
      </c>
      <c r="B1276" t="s">
        <v>11</v>
      </c>
      <c r="C1276" t="s">
        <v>1413</v>
      </c>
      <c r="G1276">
        <v>3.4317129629629628E-4</v>
      </c>
      <c r="H1276" t="b">
        <v>0</v>
      </c>
      <c r="J1276" t="s">
        <v>1002</v>
      </c>
    </row>
    <row r="1277" spans="1:10" x14ac:dyDescent="0.2">
      <c r="A1277" t="s">
        <v>1412</v>
      </c>
      <c r="B1277" t="s">
        <v>14</v>
      </c>
      <c r="C1277" t="s">
        <v>1414</v>
      </c>
      <c r="G1277">
        <v>7.8020833333333327E-4</v>
      </c>
      <c r="H1277" t="b">
        <v>0</v>
      </c>
      <c r="J1277" t="s">
        <v>1002</v>
      </c>
    </row>
    <row r="1278" spans="1:10" x14ac:dyDescent="0.2">
      <c r="A1278" t="s">
        <v>1412</v>
      </c>
      <c r="B1278" t="s">
        <v>20</v>
      </c>
      <c r="C1278" t="s">
        <v>1415</v>
      </c>
      <c r="G1278">
        <v>1.2584490740740739E-3</v>
      </c>
      <c r="H1278" t="b">
        <v>0</v>
      </c>
      <c r="J1278" t="s">
        <v>1002</v>
      </c>
    </row>
    <row r="1279" spans="1:10" x14ac:dyDescent="0.2">
      <c r="A1279" t="s">
        <v>1412</v>
      </c>
      <c r="B1279" t="s">
        <v>22</v>
      </c>
      <c r="C1279" t="s">
        <v>1416</v>
      </c>
      <c r="G1279">
        <v>1.331944444444444E-3</v>
      </c>
      <c r="H1279" t="b">
        <v>0</v>
      </c>
      <c r="J1279" t="s">
        <v>1002</v>
      </c>
    </row>
    <row r="1280" spans="1:10" x14ac:dyDescent="0.2">
      <c r="A1280" t="s">
        <v>1417</v>
      </c>
      <c r="B1280" t="s">
        <v>11</v>
      </c>
      <c r="C1280" t="s">
        <v>1418</v>
      </c>
      <c r="G1280">
        <v>3.5104166666666671E-4</v>
      </c>
      <c r="H1280" t="b">
        <v>0</v>
      </c>
      <c r="J1280" t="s">
        <v>1002</v>
      </c>
    </row>
    <row r="1281" spans="1:10" x14ac:dyDescent="0.2">
      <c r="A1281" t="s">
        <v>1417</v>
      </c>
      <c r="B1281" t="s">
        <v>14</v>
      </c>
      <c r="C1281" t="s">
        <v>430</v>
      </c>
      <c r="G1281">
        <v>7.7280092592592591E-4</v>
      </c>
      <c r="H1281" t="b">
        <v>0</v>
      </c>
      <c r="J1281" t="s">
        <v>1002</v>
      </c>
    </row>
    <row r="1282" spans="1:10" x14ac:dyDescent="0.2">
      <c r="A1282" t="s">
        <v>1417</v>
      </c>
      <c r="B1282" t="s">
        <v>16</v>
      </c>
      <c r="C1282" t="s">
        <v>1419</v>
      </c>
      <c r="G1282">
        <v>1.8984953703703701E-3</v>
      </c>
      <c r="H1282" t="b">
        <v>0</v>
      </c>
      <c r="J1282" t="s">
        <v>1002</v>
      </c>
    </row>
    <row r="1283" spans="1:10" x14ac:dyDescent="0.2">
      <c r="A1283" t="s">
        <v>1417</v>
      </c>
      <c r="B1283" t="s">
        <v>18</v>
      </c>
      <c r="C1283" t="s">
        <v>1420</v>
      </c>
      <c r="G1283">
        <v>4.7464120370370368E-3</v>
      </c>
      <c r="H1283" t="b">
        <v>0</v>
      </c>
      <c r="J1283" t="s">
        <v>1002</v>
      </c>
    </row>
    <row r="1284" spans="1:10" x14ac:dyDescent="0.2">
      <c r="A1284" t="s">
        <v>1417</v>
      </c>
      <c r="B1284" t="s">
        <v>20</v>
      </c>
      <c r="C1284" t="s">
        <v>1421</v>
      </c>
      <c r="G1284">
        <v>9.1747685185185183E-4</v>
      </c>
      <c r="H1284" t="b">
        <v>0</v>
      </c>
      <c r="J1284" t="s">
        <v>1002</v>
      </c>
    </row>
    <row r="1285" spans="1:10" x14ac:dyDescent="0.2">
      <c r="A1285" t="s">
        <v>1417</v>
      </c>
      <c r="B1285" t="s">
        <v>22</v>
      </c>
      <c r="C1285" t="s">
        <v>1422</v>
      </c>
      <c r="G1285">
        <v>1.088888888888889E-3</v>
      </c>
      <c r="H1285" t="b">
        <v>0</v>
      </c>
      <c r="J1285" t="s">
        <v>1002</v>
      </c>
    </row>
    <row r="1286" spans="1:10" x14ac:dyDescent="0.2">
      <c r="A1286" t="s">
        <v>1417</v>
      </c>
      <c r="B1286" t="s">
        <v>24</v>
      </c>
      <c r="C1286" t="s">
        <v>1423</v>
      </c>
      <c r="G1286">
        <v>9.9027777777777786E-4</v>
      </c>
      <c r="H1286" t="b">
        <v>0</v>
      </c>
      <c r="J1286" t="s">
        <v>1002</v>
      </c>
    </row>
    <row r="1287" spans="1:10" x14ac:dyDescent="0.2">
      <c r="A1287" t="s">
        <v>1417</v>
      </c>
      <c r="B1287" t="s">
        <v>26</v>
      </c>
      <c r="C1287" t="s">
        <v>1424</v>
      </c>
      <c r="G1287">
        <v>2.108680555555555E-3</v>
      </c>
      <c r="H1287" t="b">
        <v>0</v>
      </c>
      <c r="J1287" t="s">
        <v>1002</v>
      </c>
    </row>
    <row r="1288" spans="1:10" x14ac:dyDescent="0.2">
      <c r="A1288" t="s">
        <v>1425</v>
      </c>
      <c r="B1288" t="s">
        <v>11</v>
      </c>
      <c r="C1288" t="s">
        <v>1413</v>
      </c>
      <c r="G1288">
        <v>3.4317129629629628E-4</v>
      </c>
      <c r="H1288" t="b">
        <v>0</v>
      </c>
      <c r="J1288" t="s">
        <v>1002</v>
      </c>
    </row>
    <row r="1289" spans="1:10" x14ac:dyDescent="0.2">
      <c r="A1289" t="s">
        <v>1425</v>
      </c>
      <c r="B1289" t="s">
        <v>14</v>
      </c>
      <c r="C1289" t="s">
        <v>1426</v>
      </c>
      <c r="G1289">
        <v>7.9282407407407405E-4</v>
      </c>
      <c r="H1289" t="b">
        <v>0</v>
      </c>
      <c r="J1289" t="s">
        <v>1002</v>
      </c>
    </row>
    <row r="1290" spans="1:10" x14ac:dyDescent="0.2">
      <c r="A1290" t="s">
        <v>1427</v>
      </c>
      <c r="B1290" t="s">
        <v>11</v>
      </c>
      <c r="C1290" t="s">
        <v>1428</v>
      </c>
      <c r="G1290">
        <v>3.4722222222222218E-4</v>
      </c>
      <c r="H1290" t="b">
        <v>0</v>
      </c>
      <c r="J1290" t="s">
        <v>1002</v>
      </c>
    </row>
    <row r="1291" spans="1:10" x14ac:dyDescent="0.2">
      <c r="A1291" t="s">
        <v>1427</v>
      </c>
      <c r="B1291" t="s">
        <v>14</v>
      </c>
      <c r="C1291" t="s">
        <v>1429</v>
      </c>
      <c r="G1291">
        <v>8.1319444444444451E-4</v>
      </c>
      <c r="H1291" t="b">
        <v>0</v>
      </c>
      <c r="J1291" t="s">
        <v>1002</v>
      </c>
    </row>
    <row r="1292" spans="1:10" x14ac:dyDescent="0.2">
      <c r="A1292" t="s">
        <v>1427</v>
      </c>
      <c r="B1292" t="s">
        <v>16</v>
      </c>
      <c r="C1292" t="s">
        <v>1430</v>
      </c>
      <c r="G1292">
        <v>1.7336805555555549E-3</v>
      </c>
      <c r="H1292" t="b">
        <v>0</v>
      </c>
      <c r="J1292" t="s">
        <v>1002</v>
      </c>
    </row>
    <row r="1293" spans="1:10" x14ac:dyDescent="0.2">
      <c r="A1293" t="s">
        <v>1427</v>
      </c>
      <c r="B1293" t="s">
        <v>18</v>
      </c>
      <c r="C1293" t="s">
        <v>1431</v>
      </c>
      <c r="G1293">
        <v>4.6083333333333332E-3</v>
      </c>
      <c r="H1293" t="b">
        <v>0</v>
      </c>
      <c r="J1293" t="s">
        <v>1002</v>
      </c>
    </row>
    <row r="1294" spans="1:10" x14ac:dyDescent="0.2">
      <c r="A1294" t="s">
        <v>1427</v>
      </c>
      <c r="B1294" t="s">
        <v>20</v>
      </c>
      <c r="C1294" t="s">
        <v>1432</v>
      </c>
      <c r="G1294">
        <v>9.6782407407407407E-4</v>
      </c>
      <c r="H1294" t="b">
        <v>0</v>
      </c>
      <c r="J1294" t="s">
        <v>1002</v>
      </c>
    </row>
    <row r="1295" spans="1:10" x14ac:dyDescent="0.2">
      <c r="A1295" t="s">
        <v>1427</v>
      </c>
      <c r="B1295" t="s">
        <v>22</v>
      </c>
      <c r="C1295" t="s">
        <v>1433</v>
      </c>
      <c r="G1295">
        <v>1.0164351851851851E-3</v>
      </c>
      <c r="H1295" t="b">
        <v>0</v>
      </c>
      <c r="J1295" t="s">
        <v>1002</v>
      </c>
    </row>
    <row r="1296" spans="1:10" x14ac:dyDescent="0.2">
      <c r="A1296" t="s">
        <v>1427</v>
      </c>
      <c r="B1296" t="s">
        <v>26</v>
      </c>
      <c r="C1296" t="s">
        <v>1434</v>
      </c>
      <c r="G1296">
        <v>2.0803240740740738E-3</v>
      </c>
      <c r="H1296" t="b">
        <v>0</v>
      </c>
      <c r="J1296" t="s">
        <v>1002</v>
      </c>
    </row>
    <row r="1297" spans="1:10" x14ac:dyDescent="0.2">
      <c r="A1297" t="s">
        <v>1435</v>
      </c>
      <c r="B1297" t="s">
        <v>11</v>
      </c>
      <c r="C1297" t="s">
        <v>1436</v>
      </c>
      <c r="G1297">
        <v>3.540509259259259E-4</v>
      </c>
      <c r="H1297" t="b">
        <v>0</v>
      </c>
      <c r="J1297" t="s">
        <v>1002</v>
      </c>
    </row>
    <row r="1298" spans="1:10" x14ac:dyDescent="0.2">
      <c r="A1298" t="s">
        <v>1435</v>
      </c>
      <c r="B1298" t="s">
        <v>14</v>
      </c>
      <c r="C1298" t="s">
        <v>1437</v>
      </c>
      <c r="G1298">
        <v>8.1342592592592599E-4</v>
      </c>
      <c r="H1298" t="b">
        <v>0</v>
      </c>
      <c r="J1298" t="s">
        <v>1002</v>
      </c>
    </row>
    <row r="1299" spans="1:10" x14ac:dyDescent="0.2">
      <c r="A1299" t="s">
        <v>1435</v>
      </c>
      <c r="B1299" t="s">
        <v>20</v>
      </c>
      <c r="C1299" t="s">
        <v>1438</v>
      </c>
      <c r="G1299">
        <v>9.7002314814814813E-4</v>
      </c>
      <c r="H1299" t="b">
        <v>0</v>
      </c>
      <c r="J1299" t="s">
        <v>1002</v>
      </c>
    </row>
    <row r="1300" spans="1:10" x14ac:dyDescent="0.2">
      <c r="A1300" t="s">
        <v>1435</v>
      </c>
      <c r="B1300" t="s">
        <v>22</v>
      </c>
      <c r="C1300" t="s">
        <v>1439</v>
      </c>
      <c r="G1300">
        <v>1.1092592592592591E-3</v>
      </c>
      <c r="H1300" t="b">
        <v>0</v>
      </c>
      <c r="J1300" t="s">
        <v>1002</v>
      </c>
    </row>
    <row r="1301" spans="1:10" x14ac:dyDescent="0.2">
      <c r="A1301" t="s">
        <v>1440</v>
      </c>
      <c r="B1301" t="s">
        <v>11</v>
      </c>
      <c r="C1301" t="s">
        <v>1441</v>
      </c>
      <c r="G1301">
        <v>3.5E-4</v>
      </c>
      <c r="H1301" t="b">
        <v>0</v>
      </c>
      <c r="J1301" t="s">
        <v>1002</v>
      </c>
    </row>
    <row r="1302" spans="1:10" x14ac:dyDescent="0.2">
      <c r="A1302" t="s">
        <v>1440</v>
      </c>
      <c r="B1302" t="s">
        <v>14</v>
      </c>
      <c r="C1302" t="s">
        <v>1442</v>
      </c>
      <c r="G1302">
        <v>7.9907407407407412E-4</v>
      </c>
      <c r="H1302" t="b">
        <v>0</v>
      </c>
      <c r="J1302" t="s">
        <v>1002</v>
      </c>
    </row>
    <row r="1303" spans="1:10" x14ac:dyDescent="0.2">
      <c r="A1303" t="s">
        <v>1440</v>
      </c>
      <c r="B1303" t="s">
        <v>22</v>
      </c>
      <c r="C1303" t="s">
        <v>1443</v>
      </c>
      <c r="G1303">
        <v>1.1989583333333329E-3</v>
      </c>
      <c r="H1303" t="b">
        <v>0</v>
      </c>
      <c r="J1303" t="s">
        <v>1002</v>
      </c>
    </row>
    <row r="1304" spans="1:10" x14ac:dyDescent="0.2">
      <c r="A1304" t="s">
        <v>1440</v>
      </c>
      <c r="B1304" t="s">
        <v>26</v>
      </c>
      <c r="C1304" t="s">
        <v>1444</v>
      </c>
      <c r="G1304">
        <v>2.1043981481481482E-3</v>
      </c>
      <c r="H1304" t="b">
        <v>0</v>
      </c>
      <c r="J1304" t="s">
        <v>1002</v>
      </c>
    </row>
    <row r="1305" spans="1:10" x14ac:dyDescent="0.2">
      <c r="A1305" t="s">
        <v>1445</v>
      </c>
      <c r="B1305" t="s">
        <v>11</v>
      </c>
      <c r="C1305" t="s">
        <v>1446</v>
      </c>
      <c r="G1305">
        <v>3.5358796296296299E-4</v>
      </c>
      <c r="H1305" t="b">
        <v>0</v>
      </c>
      <c r="J1305" t="s">
        <v>1002</v>
      </c>
    </row>
    <row r="1306" spans="1:10" x14ac:dyDescent="0.2">
      <c r="A1306" t="s">
        <v>1445</v>
      </c>
      <c r="B1306" t="s">
        <v>14</v>
      </c>
      <c r="C1306" t="s">
        <v>1447</v>
      </c>
      <c r="G1306">
        <v>7.8148148148148142E-4</v>
      </c>
      <c r="H1306" t="b">
        <v>0</v>
      </c>
      <c r="J1306" t="s">
        <v>1002</v>
      </c>
    </row>
    <row r="1307" spans="1:10" x14ac:dyDescent="0.2">
      <c r="A1307" t="s">
        <v>1445</v>
      </c>
      <c r="B1307" t="s">
        <v>16</v>
      </c>
      <c r="C1307" t="s">
        <v>1448</v>
      </c>
      <c r="G1307">
        <v>1.8217592592592591E-3</v>
      </c>
      <c r="H1307" t="b">
        <v>0</v>
      </c>
      <c r="J1307" t="s">
        <v>1002</v>
      </c>
    </row>
    <row r="1308" spans="1:10" x14ac:dyDescent="0.2">
      <c r="A1308" t="s">
        <v>1445</v>
      </c>
      <c r="B1308" t="s">
        <v>18</v>
      </c>
      <c r="C1308" t="s">
        <v>1449</v>
      </c>
      <c r="G1308">
        <v>4.8965277777777774E-3</v>
      </c>
      <c r="H1308" t="b">
        <v>0</v>
      </c>
      <c r="J1308" t="s">
        <v>1002</v>
      </c>
    </row>
    <row r="1309" spans="1:10" x14ac:dyDescent="0.2">
      <c r="A1309" t="s">
        <v>1445</v>
      </c>
      <c r="B1309" t="s">
        <v>20</v>
      </c>
      <c r="C1309" t="s">
        <v>1376</v>
      </c>
      <c r="G1309">
        <v>9.3761574074074081E-4</v>
      </c>
      <c r="H1309" t="b">
        <v>0</v>
      </c>
      <c r="J1309" t="s">
        <v>1002</v>
      </c>
    </row>
    <row r="1310" spans="1:10" x14ac:dyDescent="0.2">
      <c r="A1310" t="s">
        <v>1445</v>
      </c>
      <c r="B1310" t="s">
        <v>22</v>
      </c>
      <c r="C1310" t="s">
        <v>1450</v>
      </c>
      <c r="G1310">
        <v>1.0798611111111111E-3</v>
      </c>
      <c r="H1310" t="b">
        <v>0</v>
      </c>
      <c r="J1310" t="s">
        <v>1002</v>
      </c>
    </row>
    <row r="1311" spans="1:10" x14ac:dyDescent="0.2">
      <c r="A1311" t="s">
        <v>1445</v>
      </c>
      <c r="B1311" t="s">
        <v>26</v>
      </c>
      <c r="C1311" t="s">
        <v>1451</v>
      </c>
      <c r="G1311">
        <v>2.0339120370370372E-3</v>
      </c>
      <c r="H1311" t="b">
        <v>0</v>
      </c>
      <c r="J1311" t="s">
        <v>1002</v>
      </c>
    </row>
    <row r="1312" spans="1:10" x14ac:dyDescent="0.2">
      <c r="A1312" t="s">
        <v>1452</v>
      </c>
      <c r="B1312" t="s">
        <v>11</v>
      </c>
      <c r="C1312" t="s">
        <v>1453</v>
      </c>
      <c r="G1312">
        <v>3.5428240740740738E-4</v>
      </c>
      <c r="H1312" t="b">
        <v>0</v>
      </c>
      <c r="J1312" t="s">
        <v>1002</v>
      </c>
    </row>
    <row r="1313" spans="1:10" x14ac:dyDescent="0.2">
      <c r="A1313" t="s">
        <v>1452</v>
      </c>
      <c r="B1313" t="s">
        <v>14</v>
      </c>
      <c r="C1313" t="s">
        <v>996</v>
      </c>
      <c r="G1313">
        <v>8.2337962962962963E-4</v>
      </c>
      <c r="H1313" t="b">
        <v>0</v>
      </c>
      <c r="J1313" t="s">
        <v>1002</v>
      </c>
    </row>
    <row r="1314" spans="1:10" x14ac:dyDescent="0.2">
      <c r="A1314" t="s">
        <v>1454</v>
      </c>
      <c r="B1314" t="s">
        <v>11</v>
      </c>
      <c r="C1314" t="s">
        <v>1455</v>
      </c>
      <c r="G1314">
        <v>3.6273148148148151E-4</v>
      </c>
      <c r="H1314" t="b">
        <v>0</v>
      </c>
      <c r="J1314" t="s">
        <v>1002</v>
      </c>
    </row>
    <row r="1315" spans="1:10" x14ac:dyDescent="0.2">
      <c r="A1315" t="s">
        <v>1454</v>
      </c>
      <c r="B1315" t="s">
        <v>14</v>
      </c>
      <c r="C1315" t="s">
        <v>1456</v>
      </c>
      <c r="G1315">
        <v>8.0844907407407406E-4</v>
      </c>
      <c r="H1315" t="b">
        <v>0</v>
      </c>
      <c r="J1315" t="s">
        <v>1002</v>
      </c>
    </row>
    <row r="1316" spans="1:10" x14ac:dyDescent="0.2">
      <c r="A1316" t="s">
        <v>1454</v>
      </c>
      <c r="B1316" t="s">
        <v>16</v>
      </c>
      <c r="C1316" t="s">
        <v>1457</v>
      </c>
      <c r="G1316">
        <v>2.0537037037037039E-3</v>
      </c>
      <c r="H1316" t="b">
        <v>0</v>
      </c>
      <c r="J1316" t="s">
        <v>1002</v>
      </c>
    </row>
    <row r="1317" spans="1:10" x14ac:dyDescent="0.2">
      <c r="A1317" t="s">
        <v>1454</v>
      </c>
      <c r="B1317" t="s">
        <v>20</v>
      </c>
      <c r="C1317" t="s">
        <v>1458</v>
      </c>
      <c r="G1317">
        <v>1.1935185185185191E-3</v>
      </c>
      <c r="H1317" t="b">
        <v>0</v>
      </c>
      <c r="J1317" t="s">
        <v>1002</v>
      </c>
    </row>
    <row r="1318" spans="1:10" x14ac:dyDescent="0.2">
      <c r="A1318" t="s">
        <v>1459</v>
      </c>
      <c r="B1318" t="s">
        <v>11</v>
      </c>
      <c r="C1318" t="s">
        <v>1460</v>
      </c>
      <c r="G1318">
        <v>3.4432870370370368E-4</v>
      </c>
      <c r="H1318" t="b">
        <v>0</v>
      </c>
      <c r="J1318" t="s">
        <v>1002</v>
      </c>
    </row>
    <row r="1319" spans="1:10" x14ac:dyDescent="0.2">
      <c r="A1319" t="s">
        <v>1459</v>
      </c>
      <c r="B1319" t="s">
        <v>14</v>
      </c>
      <c r="C1319" t="s">
        <v>1461</v>
      </c>
      <c r="G1319">
        <v>7.8275462962962956E-4</v>
      </c>
      <c r="H1319" t="b">
        <v>0</v>
      </c>
      <c r="J1319" t="s">
        <v>1002</v>
      </c>
    </row>
    <row r="1320" spans="1:10" x14ac:dyDescent="0.2">
      <c r="A1320" t="s">
        <v>1459</v>
      </c>
      <c r="B1320" t="s">
        <v>16</v>
      </c>
      <c r="C1320" t="s">
        <v>1462</v>
      </c>
      <c r="G1320">
        <v>1.825578703703704E-3</v>
      </c>
      <c r="H1320" t="b">
        <v>0</v>
      </c>
      <c r="J1320" t="s">
        <v>1002</v>
      </c>
    </row>
    <row r="1321" spans="1:10" x14ac:dyDescent="0.2">
      <c r="A1321" t="s">
        <v>1459</v>
      </c>
      <c r="B1321" t="s">
        <v>20</v>
      </c>
      <c r="C1321" t="s">
        <v>1463</v>
      </c>
      <c r="G1321">
        <v>9.0775462962962967E-4</v>
      </c>
      <c r="H1321" t="b">
        <v>0</v>
      </c>
      <c r="J1321" t="s">
        <v>1002</v>
      </c>
    </row>
    <row r="1322" spans="1:10" x14ac:dyDescent="0.2">
      <c r="A1322" t="s">
        <v>1459</v>
      </c>
      <c r="B1322" t="s">
        <v>22</v>
      </c>
      <c r="C1322" t="s">
        <v>1464</v>
      </c>
      <c r="G1322">
        <v>1.102199074074074E-3</v>
      </c>
      <c r="H1322" t="b">
        <v>0</v>
      </c>
      <c r="J1322" t="s">
        <v>1002</v>
      </c>
    </row>
    <row r="1323" spans="1:10" x14ac:dyDescent="0.2">
      <c r="A1323" t="s">
        <v>1459</v>
      </c>
      <c r="B1323" t="s">
        <v>24</v>
      </c>
      <c r="C1323" t="s">
        <v>1465</v>
      </c>
      <c r="G1323">
        <v>1.0355324074074071E-3</v>
      </c>
      <c r="H1323" t="b">
        <v>0</v>
      </c>
      <c r="J1323" t="s">
        <v>1002</v>
      </c>
    </row>
    <row r="1324" spans="1:10" x14ac:dyDescent="0.2">
      <c r="A1324" t="s">
        <v>1466</v>
      </c>
      <c r="B1324" t="s">
        <v>11</v>
      </c>
      <c r="C1324" t="s">
        <v>1467</v>
      </c>
      <c r="G1324">
        <v>3.6909722222222221E-4</v>
      </c>
      <c r="H1324" t="b">
        <v>0</v>
      </c>
      <c r="J1324" t="s">
        <v>1002</v>
      </c>
    </row>
    <row r="1325" spans="1:10" x14ac:dyDescent="0.2">
      <c r="A1325" t="s">
        <v>1466</v>
      </c>
      <c r="B1325" t="s">
        <v>14</v>
      </c>
      <c r="C1325" t="s">
        <v>1468</v>
      </c>
      <c r="G1325">
        <v>8.6423611111111109E-4</v>
      </c>
      <c r="H1325" t="b">
        <v>0</v>
      </c>
      <c r="J1325" t="s">
        <v>1002</v>
      </c>
    </row>
    <row r="1326" spans="1:10" x14ac:dyDescent="0.2">
      <c r="A1326" t="s">
        <v>1466</v>
      </c>
      <c r="B1326" t="s">
        <v>22</v>
      </c>
      <c r="C1326" t="s">
        <v>1469</v>
      </c>
      <c r="G1326">
        <v>1.1196759259259261E-3</v>
      </c>
      <c r="H1326" t="b">
        <v>0</v>
      </c>
      <c r="J1326" t="s">
        <v>1002</v>
      </c>
    </row>
    <row r="1327" spans="1:10" x14ac:dyDescent="0.2">
      <c r="A1327" t="s">
        <v>1470</v>
      </c>
      <c r="B1327" t="s">
        <v>11</v>
      </c>
      <c r="C1327" t="s">
        <v>1471</v>
      </c>
      <c r="G1327">
        <v>3.6493055555555562E-4</v>
      </c>
      <c r="H1327" t="b">
        <v>0</v>
      </c>
      <c r="J1327" t="s">
        <v>1002</v>
      </c>
    </row>
    <row r="1328" spans="1:10" x14ac:dyDescent="0.2">
      <c r="A1328" t="s">
        <v>1470</v>
      </c>
      <c r="B1328" t="s">
        <v>14</v>
      </c>
      <c r="C1328" t="s">
        <v>105</v>
      </c>
      <c r="G1328">
        <v>8.4826388888888896E-4</v>
      </c>
      <c r="H1328" t="b">
        <v>0</v>
      </c>
      <c r="J1328" t="s">
        <v>1002</v>
      </c>
    </row>
    <row r="1329" spans="1:10" x14ac:dyDescent="0.2">
      <c r="A1329" t="s">
        <v>1472</v>
      </c>
      <c r="B1329" t="s">
        <v>11</v>
      </c>
      <c r="C1329" t="s">
        <v>1473</v>
      </c>
      <c r="G1329">
        <v>3.9444444444444439E-4</v>
      </c>
      <c r="H1329" t="b">
        <v>0</v>
      </c>
      <c r="J1329" t="s">
        <v>1002</v>
      </c>
    </row>
    <row r="1330" spans="1:10" x14ac:dyDescent="0.2">
      <c r="A1330" t="s">
        <v>1472</v>
      </c>
      <c r="B1330" t="s">
        <v>14</v>
      </c>
      <c r="C1330" t="s">
        <v>1474</v>
      </c>
      <c r="G1330">
        <v>9.4513888888888881E-4</v>
      </c>
      <c r="H1330" t="b">
        <v>0</v>
      </c>
      <c r="J1330" t="s">
        <v>1002</v>
      </c>
    </row>
    <row r="1331" spans="1:10" x14ac:dyDescent="0.2">
      <c r="A1331" t="s">
        <v>1472</v>
      </c>
      <c r="B1331" t="s">
        <v>22</v>
      </c>
      <c r="C1331" t="s">
        <v>1475</v>
      </c>
      <c r="G1331">
        <v>1.1601851851851851E-3</v>
      </c>
      <c r="H1331" t="b">
        <v>0</v>
      </c>
      <c r="J1331" t="s">
        <v>1002</v>
      </c>
    </row>
    <row r="1332" spans="1:10" x14ac:dyDescent="0.2">
      <c r="A1332" t="s">
        <v>1476</v>
      </c>
      <c r="B1332" t="s">
        <v>11</v>
      </c>
      <c r="C1332" t="s">
        <v>1477</v>
      </c>
      <c r="G1332">
        <v>3.8622685185185179E-4</v>
      </c>
      <c r="H1332" t="b">
        <v>0</v>
      </c>
      <c r="J1332" t="s">
        <v>1002</v>
      </c>
    </row>
    <row r="1333" spans="1:10" x14ac:dyDescent="0.2">
      <c r="A1333" t="s">
        <v>1476</v>
      </c>
      <c r="B1333" t="s">
        <v>14</v>
      </c>
      <c r="C1333" t="s">
        <v>1478</v>
      </c>
      <c r="G1333">
        <v>8.5821759259259271E-4</v>
      </c>
      <c r="H1333" t="b">
        <v>0</v>
      </c>
      <c r="J1333" t="s">
        <v>1002</v>
      </c>
    </row>
    <row r="1334" spans="1:10" x14ac:dyDescent="0.2">
      <c r="A1334" t="s">
        <v>1476</v>
      </c>
      <c r="B1334" t="s">
        <v>16</v>
      </c>
      <c r="C1334" t="s">
        <v>1479</v>
      </c>
      <c r="G1334">
        <v>1.9699074074074072E-3</v>
      </c>
      <c r="H1334" t="b">
        <v>0</v>
      </c>
      <c r="J1334" t="s">
        <v>1002</v>
      </c>
    </row>
    <row r="1335" spans="1:10" x14ac:dyDescent="0.2">
      <c r="A1335" t="s">
        <v>1476</v>
      </c>
      <c r="B1335" t="s">
        <v>20</v>
      </c>
      <c r="C1335" t="s">
        <v>1480</v>
      </c>
      <c r="G1335">
        <v>1.024884259259259E-3</v>
      </c>
      <c r="H1335" t="b">
        <v>0</v>
      </c>
      <c r="J1335" t="s">
        <v>1002</v>
      </c>
    </row>
    <row r="1336" spans="1:10" x14ac:dyDescent="0.2">
      <c r="A1336" t="s">
        <v>1476</v>
      </c>
      <c r="B1336" t="s">
        <v>22</v>
      </c>
      <c r="C1336" t="s">
        <v>1481</v>
      </c>
      <c r="G1336">
        <v>1.1571759259259261E-3</v>
      </c>
      <c r="H1336" t="b">
        <v>0</v>
      </c>
      <c r="J1336" t="s">
        <v>1002</v>
      </c>
    </row>
    <row r="1337" spans="1:10" x14ac:dyDescent="0.2">
      <c r="A1337" t="s">
        <v>1476</v>
      </c>
      <c r="B1337" t="s">
        <v>24</v>
      </c>
      <c r="C1337" t="s">
        <v>1482</v>
      </c>
      <c r="G1337">
        <v>9.9571759259259253E-4</v>
      </c>
      <c r="H1337" t="b">
        <v>0</v>
      </c>
      <c r="J1337" t="s">
        <v>1002</v>
      </c>
    </row>
    <row r="1338" spans="1:10" x14ac:dyDescent="0.2">
      <c r="A1338" t="s">
        <v>1483</v>
      </c>
      <c r="B1338" t="s">
        <v>11</v>
      </c>
      <c r="C1338" t="s">
        <v>1484</v>
      </c>
      <c r="G1338">
        <v>3.7280092592592589E-4</v>
      </c>
      <c r="H1338" t="b">
        <v>0</v>
      </c>
      <c r="J1338" t="s">
        <v>1002</v>
      </c>
    </row>
    <row r="1339" spans="1:10" x14ac:dyDescent="0.2">
      <c r="A1339" t="s">
        <v>1483</v>
      </c>
      <c r="B1339" t="s">
        <v>14</v>
      </c>
      <c r="C1339" t="s">
        <v>1485</v>
      </c>
      <c r="G1339">
        <v>8.570601851851852E-4</v>
      </c>
      <c r="H1339" t="b">
        <v>0</v>
      </c>
      <c r="J1339" t="s">
        <v>1002</v>
      </c>
    </row>
    <row r="1340" spans="1:10" x14ac:dyDescent="0.2">
      <c r="A1340" t="s">
        <v>1486</v>
      </c>
      <c r="B1340" t="s">
        <v>11</v>
      </c>
      <c r="C1340" t="s">
        <v>1487</v>
      </c>
      <c r="G1340">
        <v>3.8784722222222221E-4</v>
      </c>
      <c r="H1340" t="b">
        <v>0</v>
      </c>
      <c r="J1340" t="s">
        <v>1002</v>
      </c>
    </row>
    <row r="1341" spans="1:10" x14ac:dyDescent="0.2">
      <c r="A1341" t="s">
        <v>1486</v>
      </c>
      <c r="B1341" t="s">
        <v>14</v>
      </c>
      <c r="C1341" t="s">
        <v>1488</v>
      </c>
      <c r="G1341">
        <v>9.9930555555555558E-4</v>
      </c>
      <c r="H1341" t="b">
        <v>0</v>
      </c>
      <c r="J1341" t="s">
        <v>1002</v>
      </c>
    </row>
    <row r="1342" spans="1:10" x14ac:dyDescent="0.2">
      <c r="A1342" t="s">
        <v>1486</v>
      </c>
      <c r="B1342" t="s">
        <v>20</v>
      </c>
      <c r="C1342" t="s">
        <v>1489</v>
      </c>
      <c r="G1342">
        <v>1.0533564814814819E-3</v>
      </c>
      <c r="H1342" t="b">
        <v>0</v>
      </c>
      <c r="J1342" t="s">
        <v>1002</v>
      </c>
    </row>
    <row r="1343" spans="1:10" x14ac:dyDescent="0.2">
      <c r="A1343" t="s">
        <v>1490</v>
      </c>
      <c r="B1343" t="s">
        <v>11</v>
      </c>
      <c r="C1343" t="s">
        <v>1491</v>
      </c>
      <c r="G1343">
        <v>4.3263888888888887E-4</v>
      </c>
      <c r="H1343" t="b">
        <v>0</v>
      </c>
      <c r="J1343" t="s">
        <v>1002</v>
      </c>
    </row>
    <row r="1344" spans="1:10" x14ac:dyDescent="0.2">
      <c r="A1344" t="s">
        <v>1490</v>
      </c>
      <c r="B1344" t="s">
        <v>14</v>
      </c>
      <c r="C1344" t="s">
        <v>1492</v>
      </c>
      <c r="G1344">
        <v>1.029976851851852E-3</v>
      </c>
      <c r="H1344" t="b">
        <v>0</v>
      </c>
      <c r="J1344" t="s">
        <v>1002</v>
      </c>
    </row>
    <row r="1345" spans="1:10" x14ac:dyDescent="0.2">
      <c r="A1345" t="s">
        <v>1490</v>
      </c>
      <c r="B1345" t="s">
        <v>20</v>
      </c>
      <c r="C1345" t="s">
        <v>1493</v>
      </c>
      <c r="G1345">
        <v>1.286342592592593E-3</v>
      </c>
      <c r="H1345" t="b">
        <v>0</v>
      </c>
      <c r="J1345" t="s">
        <v>1002</v>
      </c>
    </row>
    <row r="1346" spans="1:10" x14ac:dyDescent="0.2">
      <c r="A1346" t="s">
        <v>1490</v>
      </c>
      <c r="B1346" t="s">
        <v>22</v>
      </c>
      <c r="C1346" t="s">
        <v>1494</v>
      </c>
      <c r="G1346">
        <v>1.113541666666667E-3</v>
      </c>
      <c r="H1346" t="b">
        <v>0</v>
      </c>
      <c r="J1346" t="s">
        <v>1002</v>
      </c>
    </row>
    <row r="1347" spans="1:10" x14ac:dyDescent="0.2">
      <c r="A1347" t="s">
        <v>1495</v>
      </c>
      <c r="B1347" t="s">
        <v>11</v>
      </c>
      <c r="C1347" t="s">
        <v>1496</v>
      </c>
      <c r="G1347">
        <v>2.5567129629629632E-4</v>
      </c>
      <c r="H1347" t="b">
        <v>1</v>
      </c>
      <c r="J1347" t="s">
        <v>1497</v>
      </c>
    </row>
    <row r="1348" spans="1:10" x14ac:dyDescent="0.2">
      <c r="A1348" t="s">
        <v>1495</v>
      </c>
      <c r="B1348" t="s">
        <v>14</v>
      </c>
      <c r="C1348" t="s">
        <v>1498</v>
      </c>
      <c r="G1348">
        <v>5.7256944444444445E-4</v>
      </c>
      <c r="H1348" t="b">
        <v>1</v>
      </c>
      <c r="J1348" t="s">
        <v>1497</v>
      </c>
    </row>
    <row r="1349" spans="1:10" x14ac:dyDescent="0.2">
      <c r="A1349" t="s">
        <v>1495</v>
      </c>
      <c r="B1349" t="s">
        <v>16</v>
      </c>
      <c r="C1349" t="s">
        <v>1499</v>
      </c>
      <c r="G1349">
        <v>1.243634259259259E-3</v>
      </c>
      <c r="H1349" t="b">
        <v>1</v>
      </c>
      <c r="J1349" t="s">
        <v>1497</v>
      </c>
    </row>
    <row r="1350" spans="1:10" x14ac:dyDescent="0.2">
      <c r="A1350" t="s">
        <v>1495</v>
      </c>
      <c r="B1350" t="s">
        <v>18</v>
      </c>
      <c r="C1350" t="s">
        <v>1500</v>
      </c>
      <c r="G1350">
        <v>3.4118055555555551E-3</v>
      </c>
      <c r="H1350" t="b">
        <v>1</v>
      </c>
      <c r="J1350" t="s">
        <v>1497</v>
      </c>
    </row>
    <row r="1351" spans="1:10" x14ac:dyDescent="0.2">
      <c r="A1351" t="s">
        <v>1495</v>
      </c>
      <c r="B1351" t="s">
        <v>20</v>
      </c>
      <c r="C1351" t="s">
        <v>21</v>
      </c>
      <c r="G1351">
        <v>6.0509259259259262E-4</v>
      </c>
      <c r="H1351" t="b">
        <v>1</v>
      </c>
      <c r="J1351" t="s">
        <v>1497</v>
      </c>
    </row>
    <row r="1352" spans="1:10" x14ac:dyDescent="0.2">
      <c r="A1352" t="s">
        <v>1495</v>
      </c>
      <c r="B1352" t="s">
        <v>22</v>
      </c>
      <c r="C1352" t="s">
        <v>1103</v>
      </c>
      <c r="G1352">
        <v>6.5740740740740733E-4</v>
      </c>
      <c r="H1352" t="b">
        <v>1</v>
      </c>
      <c r="J1352" t="s">
        <v>1497</v>
      </c>
    </row>
    <row r="1353" spans="1:10" x14ac:dyDescent="0.2">
      <c r="A1353" t="s">
        <v>1495</v>
      </c>
      <c r="B1353" t="s">
        <v>24</v>
      </c>
      <c r="C1353" t="s">
        <v>1501</v>
      </c>
      <c r="G1353">
        <v>6.3090277777777776E-4</v>
      </c>
      <c r="H1353" t="b">
        <v>1</v>
      </c>
      <c r="J1353" t="s">
        <v>1497</v>
      </c>
    </row>
    <row r="1354" spans="1:10" x14ac:dyDescent="0.2">
      <c r="A1354" t="s">
        <v>1495</v>
      </c>
      <c r="B1354" t="s">
        <v>26</v>
      </c>
      <c r="C1354" t="s">
        <v>1502</v>
      </c>
      <c r="G1354">
        <v>1.300115740740741E-3</v>
      </c>
      <c r="H1354" t="b">
        <v>1</v>
      </c>
      <c r="J1354" t="s">
        <v>1497</v>
      </c>
    </row>
    <row r="1355" spans="1:10" x14ac:dyDescent="0.2">
      <c r="A1355" t="s">
        <v>1503</v>
      </c>
      <c r="B1355" t="s">
        <v>11</v>
      </c>
      <c r="C1355" t="s">
        <v>1504</v>
      </c>
      <c r="G1355">
        <v>2.652777777777778E-4</v>
      </c>
      <c r="H1355" t="b">
        <v>1</v>
      </c>
      <c r="J1355" t="s">
        <v>1497</v>
      </c>
    </row>
    <row r="1356" spans="1:10" x14ac:dyDescent="0.2">
      <c r="A1356" t="s">
        <v>1503</v>
      </c>
      <c r="B1356" t="s">
        <v>14</v>
      </c>
      <c r="C1356" t="s">
        <v>1505</v>
      </c>
      <c r="G1356">
        <v>5.9791666666666663E-4</v>
      </c>
      <c r="H1356" t="b">
        <v>1</v>
      </c>
      <c r="J1356" t="s">
        <v>1497</v>
      </c>
    </row>
    <row r="1357" spans="1:10" x14ac:dyDescent="0.2">
      <c r="A1357" t="s">
        <v>1503</v>
      </c>
      <c r="B1357" t="s">
        <v>16</v>
      </c>
      <c r="C1357" t="s">
        <v>1506</v>
      </c>
      <c r="G1357">
        <v>1.3225694444444439E-3</v>
      </c>
      <c r="H1357" t="b">
        <v>1</v>
      </c>
      <c r="J1357" t="s">
        <v>1497</v>
      </c>
    </row>
    <row r="1358" spans="1:10" x14ac:dyDescent="0.2">
      <c r="A1358" t="s">
        <v>1503</v>
      </c>
      <c r="B1358" t="s">
        <v>20</v>
      </c>
      <c r="C1358" t="s">
        <v>1507</v>
      </c>
      <c r="G1358">
        <v>6.3067129629629627E-4</v>
      </c>
      <c r="H1358" t="b">
        <v>1</v>
      </c>
      <c r="J1358" t="s">
        <v>1497</v>
      </c>
    </row>
    <row r="1359" spans="1:10" x14ac:dyDescent="0.2">
      <c r="A1359" t="s">
        <v>1503</v>
      </c>
      <c r="B1359" t="s">
        <v>22</v>
      </c>
      <c r="C1359" t="s">
        <v>1508</v>
      </c>
      <c r="G1359">
        <v>6.7858796296296298E-4</v>
      </c>
      <c r="H1359" t="b">
        <v>1</v>
      </c>
      <c r="J1359" t="s">
        <v>1497</v>
      </c>
    </row>
    <row r="1360" spans="1:10" x14ac:dyDescent="0.2">
      <c r="A1360" t="s">
        <v>1503</v>
      </c>
      <c r="B1360" t="s">
        <v>24</v>
      </c>
      <c r="C1360" t="s">
        <v>1043</v>
      </c>
      <c r="G1360">
        <v>6.1909722222222227E-4</v>
      </c>
      <c r="H1360" t="b">
        <v>1</v>
      </c>
      <c r="J1360" t="s">
        <v>1497</v>
      </c>
    </row>
    <row r="1361" spans="1:10" x14ac:dyDescent="0.2">
      <c r="A1361" t="s">
        <v>1503</v>
      </c>
      <c r="B1361" t="s">
        <v>26</v>
      </c>
      <c r="C1361" t="s">
        <v>1509</v>
      </c>
      <c r="G1361">
        <v>1.3450231481481479E-3</v>
      </c>
      <c r="H1361" t="b">
        <v>1</v>
      </c>
      <c r="J1361" t="s">
        <v>1497</v>
      </c>
    </row>
    <row r="1362" spans="1:10" x14ac:dyDescent="0.2">
      <c r="A1362" t="s">
        <v>1510</v>
      </c>
      <c r="B1362" t="s">
        <v>11</v>
      </c>
      <c r="C1362" t="s">
        <v>591</v>
      </c>
      <c r="G1362">
        <v>2.4236111111111111E-4</v>
      </c>
      <c r="H1362" t="b">
        <v>1</v>
      </c>
      <c r="J1362" t="s">
        <v>1497</v>
      </c>
    </row>
    <row r="1363" spans="1:10" x14ac:dyDescent="0.2">
      <c r="A1363" t="s">
        <v>1510</v>
      </c>
      <c r="B1363" t="s">
        <v>14</v>
      </c>
      <c r="C1363" t="s">
        <v>1511</v>
      </c>
      <c r="G1363">
        <v>5.4131944444444453E-4</v>
      </c>
      <c r="H1363" t="b">
        <v>1</v>
      </c>
      <c r="J1363" t="s">
        <v>1497</v>
      </c>
    </row>
    <row r="1364" spans="1:10" x14ac:dyDescent="0.2">
      <c r="A1364" t="s">
        <v>1510</v>
      </c>
      <c r="B1364" t="s">
        <v>16</v>
      </c>
      <c r="C1364" t="s">
        <v>1512</v>
      </c>
      <c r="G1364">
        <v>1.2393518518518519E-3</v>
      </c>
      <c r="H1364" t="b">
        <v>1</v>
      </c>
      <c r="J1364" t="s">
        <v>1497</v>
      </c>
    </row>
    <row r="1365" spans="1:10" x14ac:dyDescent="0.2">
      <c r="A1365" t="s">
        <v>1510</v>
      </c>
      <c r="B1365" t="s">
        <v>18</v>
      </c>
      <c r="C1365" t="s">
        <v>1513</v>
      </c>
      <c r="G1365">
        <v>3.4504629629629629E-3</v>
      </c>
      <c r="H1365" t="b">
        <v>1</v>
      </c>
      <c r="J1365" t="s">
        <v>1497</v>
      </c>
    </row>
    <row r="1366" spans="1:10" x14ac:dyDescent="0.2">
      <c r="A1366" t="s">
        <v>1510</v>
      </c>
      <c r="B1366" t="s">
        <v>20</v>
      </c>
      <c r="C1366" t="s">
        <v>1514</v>
      </c>
      <c r="G1366">
        <v>5.9733796296296293E-4</v>
      </c>
      <c r="H1366" t="b">
        <v>1</v>
      </c>
      <c r="J1366" t="s">
        <v>1497</v>
      </c>
    </row>
    <row r="1367" spans="1:10" x14ac:dyDescent="0.2">
      <c r="A1367" t="s">
        <v>1510</v>
      </c>
      <c r="B1367" t="s">
        <v>22</v>
      </c>
      <c r="C1367" t="s">
        <v>1515</v>
      </c>
      <c r="G1367">
        <v>8.1712962962962956E-4</v>
      </c>
      <c r="H1367" t="b">
        <v>1</v>
      </c>
      <c r="J1367" t="s">
        <v>1497</v>
      </c>
    </row>
    <row r="1368" spans="1:10" x14ac:dyDescent="0.2">
      <c r="A1368" t="s">
        <v>1510</v>
      </c>
      <c r="B1368" t="s">
        <v>24</v>
      </c>
      <c r="C1368" t="s">
        <v>1516</v>
      </c>
      <c r="G1368">
        <v>5.912037037037037E-4</v>
      </c>
      <c r="H1368" t="b">
        <v>1</v>
      </c>
      <c r="J1368" t="s">
        <v>1497</v>
      </c>
    </row>
    <row r="1369" spans="1:10" x14ac:dyDescent="0.2">
      <c r="A1369" t="s">
        <v>1510</v>
      </c>
      <c r="B1369" t="s">
        <v>26</v>
      </c>
      <c r="C1369" t="s">
        <v>1517</v>
      </c>
      <c r="G1369">
        <v>1.460648148148148E-3</v>
      </c>
      <c r="H1369" t="b">
        <v>1</v>
      </c>
      <c r="J1369" t="s">
        <v>1497</v>
      </c>
    </row>
    <row r="1370" spans="1:10" x14ac:dyDescent="0.2">
      <c r="A1370" t="s">
        <v>1518</v>
      </c>
      <c r="B1370" t="s">
        <v>11</v>
      </c>
      <c r="C1370" t="s">
        <v>1519</v>
      </c>
      <c r="G1370">
        <v>2.7951388888888888E-4</v>
      </c>
      <c r="H1370" t="b">
        <v>1</v>
      </c>
      <c r="J1370" t="s">
        <v>1497</v>
      </c>
    </row>
    <row r="1371" spans="1:10" x14ac:dyDescent="0.2">
      <c r="A1371" t="s">
        <v>1518</v>
      </c>
      <c r="B1371" t="s">
        <v>14</v>
      </c>
      <c r="C1371" t="s">
        <v>1520</v>
      </c>
      <c r="G1371">
        <v>6.1736111111111117E-4</v>
      </c>
      <c r="H1371" t="b">
        <v>1</v>
      </c>
      <c r="J1371" t="s">
        <v>1497</v>
      </c>
    </row>
    <row r="1372" spans="1:10" x14ac:dyDescent="0.2">
      <c r="A1372" t="s">
        <v>1518</v>
      </c>
      <c r="B1372" t="s">
        <v>16</v>
      </c>
      <c r="C1372" t="s">
        <v>1521</v>
      </c>
      <c r="G1372">
        <v>1.3802083333333329E-3</v>
      </c>
      <c r="H1372" t="b">
        <v>1</v>
      </c>
      <c r="J1372" t="s">
        <v>1497</v>
      </c>
    </row>
    <row r="1373" spans="1:10" x14ac:dyDescent="0.2">
      <c r="A1373" t="s">
        <v>1518</v>
      </c>
      <c r="B1373" t="s">
        <v>18</v>
      </c>
      <c r="C1373" t="s">
        <v>1522</v>
      </c>
      <c r="G1373">
        <v>3.9454861111111114E-3</v>
      </c>
      <c r="H1373" t="b">
        <v>1</v>
      </c>
      <c r="J1373" t="s">
        <v>1497</v>
      </c>
    </row>
    <row r="1374" spans="1:10" x14ac:dyDescent="0.2">
      <c r="A1374" t="s">
        <v>1518</v>
      </c>
      <c r="B1374" t="s">
        <v>20</v>
      </c>
      <c r="C1374" t="s">
        <v>1523</v>
      </c>
      <c r="G1374">
        <v>6.8668981481481478E-4</v>
      </c>
      <c r="H1374" t="b">
        <v>1</v>
      </c>
      <c r="J1374" t="s">
        <v>1497</v>
      </c>
    </row>
    <row r="1375" spans="1:10" x14ac:dyDescent="0.2">
      <c r="A1375" t="s">
        <v>1518</v>
      </c>
      <c r="B1375" t="s">
        <v>22</v>
      </c>
      <c r="C1375" t="s">
        <v>1524</v>
      </c>
      <c r="G1375">
        <v>6.9409722222222225E-4</v>
      </c>
      <c r="H1375" t="b">
        <v>1</v>
      </c>
      <c r="J1375" t="s">
        <v>1497</v>
      </c>
    </row>
    <row r="1376" spans="1:10" x14ac:dyDescent="0.2">
      <c r="A1376" t="s">
        <v>1518</v>
      </c>
      <c r="B1376" t="s">
        <v>24</v>
      </c>
      <c r="C1376" t="s">
        <v>1525</v>
      </c>
      <c r="G1376">
        <v>6.9814814814814815E-4</v>
      </c>
      <c r="H1376" t="b">
        <v>1</v>
      </c>
      <c r="J1376" t="s">
        <v>1497</v>
      </c>
    </row>
    <row r="1377" spans="1:10" x14ac:dyDescent="0.2">
      <c r="A1377" t="s">
        <v>1518</v>
      </c>
      <c r="B1377" t="s">
        <v>26</v>
      </c>
      <c r="C1377" t="s">
        <v>1526</v>
      </c>
      <c r="G1377">
        <v>1.424305555555556E-3</v>
      </c>
      <c r="H1377" t="b">
        <v>1</v>
      </c>
      <c r="J1377" t="s">
        <v>1497</v>
      </c>
    </row>
    <row r="1378" spans="1:10" x14ac:dyDescent="0.2">
      <c r="A1378" t="s">
        <v>1527</v>
      </c>
      <c r="B1378" t="s">
        <v>11</v>
      </c>
      <c r="C1378" t="s">
        <v>1528</v>
      </c>
      <c r="G1378">
        <v>2.7013888888888888E-4</v>
      </c>
      <c r="H1378" t="b">
        <v>1</v>
      </c>
      <c r="J1378" t="s">
        <v>1497</v>
      </c>
    </row>
    <row r="1379" spans="1:10" x14ac:dyDescent="0.2">
      <c r="A1379" t="s">
        <v>1527</v>
      </c>
      <c r="B1379" t="s">
        <v>14</v>
      </c>
      <c r="C1379" t="s">
        <v>1034</v>
      </c>
      <c r="G1379">
        <v>5.7777777777777775E-4</v>
      </c>
      <c r="H1379" t="b">
        <v>1</v>
      </c>
      <c r="J1379" t="s">
        <v>1497</v>
      </c>
    </row>
    <row r="1380" spans="1:10" x14ac:dyDescent="0.2">
      <c r="A1380" t="s">
        <v>1527</v>
      </c>
      <c r="B1380" t="s">
        <v>16</v>
      </c>
      <c r="C1380" t="s">
        <v>1529</v>
      </c>
      <c r="G1380">
        <v>1.3142361111111111E-3</v>
      </c>
      <c r="H1380" t="b">
        <v>1</v>
      </c>
      <c r="J1380" t="s">
        <v>1497</v>
      </c>
    </row>
    <row r="1381" spans="1:10" x14ac:dyDescent="0.2">
      <c r="A1381" t="s">
        <v>1527</v>
      </c>
      <c r="B1381" t="s">
        <v>18</v>
      </c>
      <c r="C1381" t="s">
        <v>1530</v>
      </c>
      <c r="G1381">
        <v>3.6410879629629632E-3</v>
      </c>
      <c r="H1381" t="b">
        <v>1</v>
      </c>
      <c r="J1381" t="s">
        <v>1497</v>
      </c>
    </row>
    <row r="1382" spans="1:10" x14ac:dyDescent="0.2">
      <c r="A1382" t="s">
        <v>1527</v>
      </c>
      <c r="B1382" t="s">
        <v>20</v>
      </c>
      <c r="C1382" t="s">
        <v>1531</v>
      </c>
      <c r="G1382">
        <v>6.3645833333333339E-4</v>
      </c>
      <c r="H1382" t="b">
        <v>1</v>
      </c>
      <c r="J1382" t="s">
        <v>1497</v>
      </c>
    </row>
    <row r="1383" spans="1:10" x14ac:dyDescent="0.2">
      <c r="A1383" t="s">
        <v>1527</v>
      </c>
      <c r="B1383" t="s">
        <v>22</v>
      </c>
      <c r="C1383" t="s">
        <v>1532</v>
      </c>
      <c r="G1383">
        <v>7.0046296296296295E-4</v>
      </c>
      <c r="H1383" t="b">
        <v>1</v>
      </c>
      <c r="J1383" t="s">
        <v>1497</v>
      </c>
    </row>
    <row r="1384" spans="1:10" x14ac:dyDescent="0.2">
      <c r="A1384" t="s">
        <v>1527</v>
      </c>
      <c r="B1384" t="s">
        <v>24</v>
      </c>
      <c r="C1384" t="s">
        <v>1533</v>
      </c>
      <c r="G1384">
        <v>7.1932870370370369E-4</v>
      </c>
      <c r="H1384" t="b">
        <v>1</v>
      </c>
      <c r="J1384" t="s">
        <v>1497</v>
      </c>
    </row>
    <row r="1385" spans="1:10" x14ac:dyDescent="0.2">
      <c r="A1385" t="s">
        <v>1527</v>
      </c>
      <c r="B1385" t="s">
        <v>26</v>
      </c>
      <c r="C1385" t="s">
        <v>1534</v>
      </c>
      <c r="G1385">
        <v>1.4521990740740741E-3</v>
      </c>
      <c r="H1385" t="b">
        <v>1</v>
      </c>
      <c r="J1385" t="s">
        <v>1497</v>
      </c>
    </row>
    <row r="1386" spans="1:10" x14ac:dyDescent="0.2">
      <c r="A1386" t="s">
        <v>1535</v>
      </c>
      <c r="B1386" t="s">
        <v>11</v>
      </c>
      <c r="C1386" t="s">
        <v>1536</v>
      </c>
      <c r="G1386">
        <v>2.5115740740740741E-4</v>
      </c>
      <c r="H1386" t="b">
        <v>1</v>
      </c>
      <c r="J1386" t="s">
        <v>1497</v>
      </c>
    </row>
    <row r="1387" spans="1:10" x14ac:dyDescent="0.2">
      <c r="A1387" t="s">
        <v>1535</v>
      </c>
      <c r="B1387" t="s">
        <v>14</v>
      </c>
      <c r="C1387" t="s">
        <v>1537</v>
      </c>
      <c r="G1387">
        <v>5.6423611111111106E-4</v>
      </c>
      <c r="H1387" t="b">
        <v>1</v>
      </c>
      <c r="J1387" t="s">
        <v>1497</v>
      </c>
    </row>
    <row r="1388" spans="1:10" x14ac:dyDescent="0.2">
      <c r="A1388" t="s">
        <v>1535</v>
      </c>
      <c r="B1388" t="s">
        <v>16</v>
      </c>
      <c r="C1388" t="s">
        <v>1538</v>
      </c>
      <c r="G1388">
        <v>1.2858796296296301E-3</v>
      </c>
      <c r="H1388" t="b">
        <v>1</v>
      </c>
      <c r="J1388" t="s">
        <v>1497</v>
      </c>
    </row>
    <row r="1389" spans="1:10" x14ac:dyDescent="0.2">
      <c r="A1389" t="s">
        <v>1535</v>
      </c>
      <c r="B1389" t="s">
        <v>18</v>
      </c>
      <c r="C1389" t="s">
        <v>1539</v>
      </c>
      <c r="G1389">
        <v>3.874537037037037E-3</v>
      </c>
      <c r="H1389" t="b">
        <v>1</v>
      </c>
      <c r="J1389" t="s">
        <v>1497</v>
      </c>
    </row>
    <row r="1390" spans="1:10" x14ac:dyDescent="0.2">
      <c r="A1390" t="s">
        <v>1535</v>
      </c>
      <c r="B1390" t="s">
        <v>20</v>
      </c>
      <c r="C1390" t="s">
        <v>1540</v>
      </c>
      <c r="G1390">
        <v>6.333333333333333E-4</v>
      </c>
      <c r="H1390" t="b">
        <v>1</v>
      </c>
      <c r="J1390" t="s">
        <v>1497</v>
      </c>
    </row>
    <row r="1391" spans="1:10" x14ac:dyDescent="0.2">
      <c r="A1391" t="s">
        <v>1535</v>
      </c>
      <c r="B1391" t="s">
        <v>22</v>
      </c>
      <c r="C1391" t="s">
        <v>1541</v>
      </c>
      <c r="G1391">
        <v>7.7824074074074069E-4</v>
      </c>
      <c r="H1391" t="b">
        <v>1</v>
      </c>
      <c r="J1391" t="s">
        <v>1497</v>
      </c>
    </row>
    <row r="1392" spans="1:10" x14ac:dyDescent="0.2">
      <c r="A1392" t="s">
        <v>1535</v>
      </c>
      <c r="B1392" t="s">
        <v>24</v>
      </c>
      <c r="C1392" t="s">
        <v>1542</v>
      </c>
      <c r="G1392">
        <v>6.5347222222222228E-4</v>
      </c>
      <c r="H1392" t="b">
        <v>1</v>
      </c>
      <c r="J1392" t="s">
        <v>1497</v>
      </c>
    </row>
    <row r="1393" spans="1:10" x14ac:dyDescent="0.2">
      <c r="A1393" t="s">
        <v>1535</v>
      </c>
      <c r="B1393" t="s">
        <v>26</v>
      </c>
      <c r="C1393" t="s">
        <v>1543</v>
      </c>
      <c r="G1393">
        <v>1.4892361111111111E-3</v>
      </c>
      <c r="H1393" t="b">
        <v>1</v>
      </c>
      <c r="J1393" t="s">
        <v>1497</v>
      </c>
    </row>
    <row r="1394" spans="1:10" x14ac:dyDescent="0.2">
      <c r="A1394" t="s">
        <v>1544</v>
      </c>
      <c r="B1394" t="s">
        <v>11</v>
      </c>
      <c r="C1394" t="s">
        <v>1545</v>
      </c>
      <c r="G1394">
        <v>2.6516203703703711E-4</v>
      </c>
      <c r="H1394" t="b">
        <v>1</v>
      </c>
      <c r="J1394" t="s">
        <v>1497</v>
      </c>
    </row>
    <row r="1395" spans="1:10" x14ac:dyDescent="0.2">
      <c r="A1395" t="s">
        <v>1544</v>
      </c>
      <c r="B1395" t="s">
        <v>14</v>
      </c>
      <c r="C1395" t="s">
        <v>1546</v>
      </c>
      <c r="G1395">
        <v>6.0081018518518513E-4</v>
      </c>
      <c r="H1395" t="b">
        <v>1</v>
      </c>
      <c r="J1395" t="s">
        <v>1497</v>
      </c>
    </row>
    <row r="1396" spans="1:10" x14ac:dyDescent="0.2">
      <c r="A1396" t="s">
        <v>1544</v>
      </c>
      <c r="B1396" t="s">
        <v>18</v>
      </c>
      <c r="C1396" t="s">
        <v>1547</v>
      </c>
      <c r="G1396">
        <v>4.2163194444444444E-3</v>
      </c>
      <c r="H1396" t="b">
        <v>1</v>
      </c>
      <c r="J1396" t="s">
        <v>1497</v>
      </c>
    </row>
    <row r="1397" spans="1:10" x14ac:dyDescent="0.2">
      <c r="A1397" t="s">
        <v>1544</v>
      </c>
      <c r="B1397" t="s">
        <v>20</v>
      </c>
      <c r="C1397" t="s">
        <v>1548</v>
      </c>
      <c r="G1397">
        <v>7.583333333333333E-4</v>
      </c>
      <c r="H1397" t="b">
        <v>1</v>
      </c>
      <c r="J1397" t="s">
        <v>1497</v>
      </c>
    </row>
    <row r="1398" spans="1:10" x14ac:dyDescent="0.2">
      <c r="A1398" t="s">
        <v>1544</v>
      </c>
      <c r="B1398" t="s">
        <v>22</v>
      </c>
      <c r="C1398" t="s">
        <v>307</v>
      </c>
      <c r="G1398">
        <v>8.1666666666666671E-4</v>
      </c>
      <c r="H1398" t="b">
        <v>1</v>
      </c>
      <c r="J1398" t="s">
        <v>1497</v>
      </c>
    </row>
    <row r="1399" spans="1:10" x14ac:dyDescent="0.2">
      <c r="A1399" t="s">
        <v>1544</v>
      </c>
      <c r="B1399" t="s">
        <v>24</v>
      </c>
      <c r="C1399" t="s">
        <v>1549</v>
      </c>
      <c r="G1399">
        <v>6.5810185185185188E-4</v>
      </c>
      <c r="H1399" t="b">
        <v>1</v>
      </c>
      <c r="J1399" t="s">
        <v>1497</v>
      </c>
    </row>
    <row r="1400" spans="1:10" x14ac:dyDescent="0.2">
      <c r="A1400" t="s">
        <v>1544</v>
      </c>
      <c r="B1400" t="s">
        <v>26</v>
      </c>
      <c r="C1400" t="s">
        <v>1550</v>
      </c>
      <c r="G1400">
        <v>1.563194444444445E-3</v>
      </c>
      <c r="H1400" t="b">
        <v>1</v>
      </c>
      <c r="J1400" t="s">
        <v>1497</v>
      </c>
    </row>
    <row r="1401" spans="1:10" x14ac:dyDescent="0.2">
      <c r="A1401" t="s">
        <v>1551</v>
      </c>
      <c r="B1401" t="s">
        <v>11</v>
      </c>
      <c r="C1401" t="s">
        <v>1552</v>
      </c>
      <c r="G1401">
        <v>2.8946759259259258E-4</v>
      </c>
      <c r="H1401" t="b">
        <v>1</v>
      </c>
      <c r="J1401" t="s">
        <v>1497</v>
      </c>
    </row>
    <row r="1402" spans="1:10" x14ac:dyDescent="0.2">
      <c r="A1402" t="s">
        <v>1551</v>
      </c>
      <c r="B1402" t="s">
        <v>14</v>
      </c>
      <c r="C1402" t="s">
        <v>1553</v>
      </c>
      <c r="G1402">
        <v>6.4155092592592595E-4</v>
      </c>
      <c r="H1402" t="b">
        <v>1</v>
      </c>
      <c r="J1402" t="s">
        <v>1497</v>
      </c>
    </row>
    <row r="1403" spans="1:10" x14ac:dyDescent="0.2">
      <c r="A1403" t="s">
        <v>1551</v>
      </c>
      <c r="B1403" t="s">
        <v>16</v>
      </c>
      <c r="C1403" t="s">
        <v>1554</v>
      </c>
      <c r="G1403">
        <v>1.356018518518519E-3</v>
      </c>
      <c r="H1403" t="b">
        <v>1</v>
      </c>
      <c r="J1403" t="s">
        <v>1497</v>
      </c>
    </row>
    <row r="1404" spans="1:10" x14ac:dyDescent="0.2">
      <c r="A1404" t="s">
        <v>1551</v>
      </c>
      <c r="B1404" t="s">
        <v>18</v>
      </c>
      <c r="C1404" t="s">
        <v>1555</v>
      </c>
      <c r="G1404">
        <v>3.6304398148148151E-3</v>
      </c>
      <c r="H1404" t="b">
        <v>1</v>
      </c>
      <c r="J1404" t="s">
        <v>1497</v>
      </c>
    </row>
    <row r="1405" spans="1:10" x14ac:dyDescent="0.2">
      <c r="A1405" t="s">
        <v>1551</v>
      </c>
      <c r="B1405" t="s">
        <v>20</v>
      </c>
      <c r="C1405" t="s">
        <v>1556</v>
      </c>
      <c r="G1405">
        <v>8.5196759259259253E-4</v>
      </c>
      <c r="H1405" t="b">
        <v>1</v>
      </c>
      <c r="J1405" t="s">
        <v>1497</v>
      </c>
    </row>
    <row r="1406" spans="1:10" x14ac:dyDescent="0.2">
      <c r="A1406" t="s">
        <v>1551</v>
      </c>
      <c r="B1406" t="s">
        <v>22</v>
      </c>
      <c r="C1406" t="s">
        <v>88</v>
      </c>
      <c r="G1406">
        <v>8.4259259259259259E-4</v>
      </c>
      <c r="H1406" t="b">
        <v>1</v>
      </c>
      <c r="J1406" t="s">
        <v>1497</v>
      </c>
    </row>
    <row r="1407" spans="1:10" x14ac:dyDescent="0.2">
      <c r="A1407" t="s">
        <v>1551</v>
      </c>
      <c r="B1407" t="s">
        <v>24</v>
      </c>
      <c r="C1407" t="s">
        <v>1557</v>
      </c>
      <c r="G1407">
        <v>9.4814814814814816E-4</v>
      </c>
      <c r="H1407" t="b">
        <v>1</v>
      </c>
      <c r="J1407" t="s">
        <v>1497</v>
      </c>
    </row>
    <row r="1408" spans="1:10" x14ac:dyDescent="0.2">
      <c r="A1408" t="s">
        <v>1558</v>
      </c>
      <c r="B1408" t="s">
        <v>11</v>
      </c>
      <c r="C1408" t="s">
        <v>1559</v>
      </c>
      <c r="G1408">
        <v>2.8738425925925931E-4</v>
      </c>
      <c r="H1408" t="b">
        <v>1</v>
      </c>
      <c r="J1408" t="s">
        <v>1497</v>
      </c>
    </row>
    <row r="1409" spans="1:10" x14ac:dyDescent="0.2">
      <c r="A1409" t="s">
        <v>1558</v>
      </c>
      <c r="B1409" t="s">
        <v>14</v>
      </c>
      <c r="C1409" t="s">
        <v>1560</v>
      </c>
      <c r="G1409">
        <v>6.3587962962962958E-4</v>
      </c>
      <c r="H1409" t="b">
        <v>1</v>
      </c>
      <c r="J1409" t="s">
        <v>1497</v>
      </c>
    </row>
    <row r="1410" spans="1:10" x14ac:dyDescent="0.2">
      <c r="A1410" t="s">
        <v>1558</v>
      </c>
      <c r="B1410" t="s">
        <v>16</v>
      </c>
      <c r="C1410" t="s">
        <v>1561</v>
      </c>
      <c r="G1410">
        <v>1.393171296296296E-3</v>
      </c>
      <c r="H1410" t="b">
        <v>1</v>
      </c>
      <c r="J1410" t="s">
        <v>1497</v>
      </c>
    </row>
    <row r="1411" spans="1:10" x14ac:dyDescent="0.2">
      <c r="A1411" t="s">
        <v>1558</v>
      </c>
      <c r="B1411" t="s">
        <v>18</v>
      </c>
      <c r="C1411" t="s">
        <v>1562</v>
      </c>
      <c r="G1411">
        <v>3.6557870370370368E-3</v>
      </c>
      <c r="H1411" t="b">
        <v>1</v>
      </c>
      <c r="J1411" t="s">
        <v>1497</v>
      </c>
    </row>
    <row r="1412" spans="1:10" x14ac:dyDescent="0.2">
      <c r="A1412" t="s">
        <v>1558</v>
      </c>
      <c r="B1412" t="s">
        <v>20</v>
      </c>
      <c r="C1412" t="s">
        <v>1563</v>
      </c>
      <c r="G1412">
        <v>7.2187499999999997E-4</v>
      </c>
      <c r="H1412" t="b">
        <v>1</v>
      </c>
      <c r="J1412" t="s">
        <v>1497</v>
      </c>
    </row>
    <row r="1413" spans="1:10" x14ac:dyDescent="0.2">
      <c r="A1413" t="s">
        <v>1558</v>
      </c>
      <c r="B1413" t="s">
        <v>22</v>
      </c>
      <c r="C1413" t="s">
        <v>1564</v>
      </c>
      <c r="G1413">
        <v>8.0601851851851852E-4</v>
      </c>
      <c r="H1413" t="b">
        <v>1</v>
      </c>
      <c r="J1413" t="s">
        <v>1497</v>
      </c>
    </row>
    <row r="1414" spans="1:10" x14ac:dyDescent="0.2">
      <c r="A1414" t="s">
        <v>1558</v>
      </c>
      <c r="B1414" t="s">
        <v>24</v>
      </c>
      <c r="C1414" t="s">
        <v>1565</v>
      </c>
      <c r="G1414">
        <v>7.314814814814815E-4</v>
      </c>
      <c r="H1414" t="b">
        <v>1</v>
      </c>
      <c r="J1414" t="s">
        <v>1497</v>
      </c>
    </row>
    <row r="1415" spans="1:10" x14ac:dyDescent="0.2">
      <c r="A1415" t="s">
        <v>1558</v>
      </c>
      <c r="B1415" t="s">
        <v>26</v>
      </c>
      <c r="C1415" t="s">
        <v>1566</v>
      </c>
      <c r="G1415">
        <v>1.5355324074074069E-3</v>
      </c>
      <c r="H1415" t="b">
        <v>1</v>
      </c>
      <c r="J1415" t="s">
        <v>1497</v>
      </c>
    </row>
    <row r="1416" spans="1:10" x14ac:dyDescent="0.2">
      <c r="A1416" t="s">
        <v>1567</v>
      </c>
      <c r="B1416" t="s">
        <v>11</v>
      </c>
      <c r="C1416" t="s">
        <v>1568</v>
      </c>
      <c r="G1416">
        <v>2.752314814814815E-4</v>
      </c>
      <c r="H1416" t="b">
        <v>1</v>
      </c>
      <c r="J1416" t="s">
        <v>1497</v>
      </c>
    </row>
    <row r="1417" spans="1:10" x14ac:dyDescent="0.2">
      <c r="A1417" t="s">
        <v>1567</v>
      </c>
      <c r="B1417" t="s">
        <v>14</v>
      </c>
      <c r="C1417" t="s">
        <v>1569</v>
      </c>
      <c r="G1417">
        <v>6.0104166666666672E-4</v>
      </c>
      <c r="H1417" t="b">
        <v>1</v>
      </c>
      <c r="J1417" t="s">
        <v>1497</v>
      </c>
    </row>
    <row r="1418" spans="1:10" x14ac:dyDescent="0.2">
      <c r="A1418" t="s">
        <v>1567</v>
      </c>
      <c r="B1418" t="s">
        <v>16</v>
      </c>
      <c r="C1418" t="s">
        <v>1570</v>
      </c>
      <c r="G1418">
        <v>1.381134259259259E-3</v>
      </c>
      <c r="H1418" t="b">
        <v>1</v>
      </c>
      <c r="J1418" t="s">
        <v>1497</v>
      </c>
    </row>
    <row r="1419" spans="1:10" x14ac:dyDescent="0.2">
      <c r="A1419" t="s">
        <v>1567</v>
      </c>
      <c r="B1419" t="s">
        <v>20</v>
      </c>
      <c r="C1419" t="s">
        <v>80</v>
      </c>
      <c r="G1419">
        <v>7.2534722222222228E-4</v>
      </c>
      <c r="H1419" t="b">
        <v>1</v>
      </c>
      <c r="J1419" t="s">
        <v>1497</v>
      </c>
    </row>
    <row r="1420" spans="1:10" x14ac:dyDescent="0.2">
      <c r="A1420" t="s">
        <v>1567</v>
      </c>
      <c r="B1420" t="s">
        <v>22</v>
      </c>
      <c r="C1420" t="s">
        <v>1571</v>
      </c>
      <c r="G1420">
        <v>8.7465277777777769E-4</v>
      </c>
      <c r="H1420" t="b">
        <v>1</v>
      </c>
      <c r="J1420" t="s">
        <v>1497</v>
      </c>
    </row>
    <row r="1421" spans="1:10" x14ac:dyDescent="0.2">
      <c r="A1421" t="s">
        <v>1567</v>
      </c>
      <c r="B1421" t="s">
        <v>24</v>
      </c>
      <c r="C1421" t="s">
        <v>1572</v>
      </c>
      <c r="G1421">
        <v>6.619212962962963E-4</v>
      </c>
      <c r="H1421" t="b">
        <v>1</v>
      </c>
      <c r="J1421" t="s">
        <v>1497</v>
      </c>
    </row>
    <row r="1422" spans="1:10" x14ac:dyDescent="0.2">
      <c r="A1422" t="s">
        <v>1567</v>
      </c>
      <c r="B1422" t="s">
        <v>26</v>
      </c>
      <c r="C1422" t="s">
        <v>1573</v>
      </c>
      <c r="G1422">
        <v>1.6974537037037041E-3</v>
      </c>
      <c r="H1422" t="b">
        <v>1</v>
      </c>
      <c r="J1422" t="s">
        <v>1497</v>
      </c>
    </row>
    <row r="1423" spans="1:10" x14ac:dyDescent="0.2">
      <c r="A1423" t="s">
        <v>1574</v>
      </c>
      <c r="B1423" t="s">
        <v>11</v>
      </c>
      <c r="C1423" t="s">
        <v>1575</v>
      </c>
      <c r="G1423">
        <v>2.9340277777777779E-4</v>
      </c>
      <c r="H1423" t="b">
        <v>1</v>
      </c>
      <c r="J1423" t="s">
        <v>1497</v>
      </c>
    </row>
    <row r="1424" spans="1:10" x14ac:dyDescent="0.2">
      <c r="A1424" t="s">
        <v>1574</v>
      </c>
      <c r="B1424" t="s">
        <v>14</v>
      </c>
      <c r="C1424" t="s">
        <v>1576</v>
      </c>
      <c r="G1424">
        <v>6.4641203703703703E-4</v>
      </c>
      <c r="H1424" t="b">
        <v>1</v>
      </c>
      <c r="J1424" t="s">
        <v>1497</v>
      </c>
    </row>
    <row r="1425" spans="1:10" x14ac:dyDescent="0.2">
      <c r="A1425" t="s">
        <v>1574</v>
      </c>
      <c r="B1425" t="s">
        <v>16</v>
      </c>
      <c r="C1425" t="s">
        <v>1577</v>
      </c>
      <c r="G1425">
        <v>1.3871527777777779E-3</v>
      </c>
      <c r="H1425" t="b">
        <v>1</v>
      </c>
      <c r="J1425" t="s">
        <v>1497</v>
      </c>
    </row>
    <row r="1426" spans="1:10" x14ac:dyDescent="0.2">
      <c r="A1426" t="s">
        <v>1574</v>
      </c>
      <c r="B1426" t="s">
        <v>18</v>
      </c>
      <c r="C1426" t="s">
        <v>1578</v>
      </c>
      <c r="G1426">
        <v>3.7353009259259262E-3</v>
      </c>
      <c r="H1426" t="b">
        <v>1</v>
      </c>
      <c r="J1426" t="s">
        <v>1497</v>
      </c>
    </row>
    <row r="1427" spans="1:10" x14ac:dyDescent="0.2">
      <c r="A1427" t="s">
        <v>1574</v>
      </c>
      <c r="B1427" t="s">
        <v>20</v>
      </c>
      <c r="C1427" t="s">
        <v>1579</v>
      </c>
      <c r="G1427">
        <v>7.332175925925926E-4</v>
      </c>
      <c r="H1427" t="b">
        <v>1</v>
      </c>
      <c r="J1427" t="s">
        <v>1497</v>
      </c>
    </row>
    <row r="1428" spans="1:10" x14ac:dyDescent="0.2">
      <c r="A1428" t="s">
        <v>1574</v>
      </c>
      <c r="B1428" t="s">
        <v>22</v>
      </c>
      <c r="C1428" t="s">
        <v>1580</v>
      </c>
      <c r="G1428">
        <v>7.8842592592592593E-4</v>
      </c>
      <c r="H1428" t="b">
        <v>1</v>
      </c>
      <c r="J1428" t="s">
        <v>1497</v>
      </c>
    </row>
    <row r="1429" spans="1:10" x14ac:dyDescent="0.2">
      <c r="A1429" t="s">
        <v>1574</v>
      </c>
      <c r="B1429" t="s">
        <v>24</v>
      </c>
      <c r="C1429" t="s">
        <v>1581</v>
      </c>
      <c r="G1429">
        <v>7.2465277777777773E-4</v>
      </c>
      <c r="H1429" t="b">
        <v>1</v>
      </c>
      <c r="J1429" t="s">
        <v>1497</v>
      </c>
    </row>
    <row r="1430" spans="1:10" x14ac:dyDescent="0.2">
      <c r="A1430" t="s">
        <v>1574</v>
      </c>
      <c r="B1430" t="s">
        <v>26</v>
      </c>
      <c r="C1430" t="s">
        <v>1582</v>
      </c>
      <c r="G1430">
        <v>1.599768518518519E-3</v>
      </c>
      <c r="H1430" t="b">
        <v>1</v>
      </c>
      <c r="J1430" t="s">
        <v>1497</v>
      </c>
    </row>
    <row r="1431" spans="1:10" x14ac:dyDescent="0.2">
      <c r="A1431" t="s">
        <v>1583</v>
      </c>
      <c r="B1431" t="s">
        <v>11</v>
      </c>
      <c r="C1431" t="s">
        <v>1584</v>
      </c>
      <c r="G1431">
        <v>2.7743055555555561E-4</v>
      </c>
      <c r="H1431" t="b">
        <v>1</v>
      </c>
      <c r="J1431" t="s">
        <v>1497</v>
      </c>
    </row>
    <row r="1432" spans="1:10" x14ac:dyDescent="0.2">
      <c r="A1432" t="s">
        <v>1583</v>
      </c>
      <c r="B1432" t="s">
        <v>14</v>
      </c>
      <c r="C1432" t="s">
        <v>1585</v>
      </c>
      <c r="G1432">
        <v>6.1851851851851846E-4</v>
      </c>
      <c r="H1432" t="b">
        <v>1</v>
      </c>
      <c r="J1432" t="s">
        <v>1497</v>
      </c>
    </row>
    <row r="1433" spans="1:10" x14ac:dyDescent="0.2">
      <c r="A1433" t="s">
        <v>1583</v>
      </c>
      <c r="B1433" t="s">
        <v>16</v>
      </c>
      <c r="C1433" t="s">
        <v>1586</v>
      </c>
      <c r="G1433">
        <v>1.427199074074074E-3</v>
      </c>
      <c r="H1433" t="b">
        <v>1</v>
      </c>
      <c r="J1433" t="s">
        <v>1497</v>
      </c>
    </row>
    <row r="1434" spans="1:10" x14ac:dyDescent="0.2">
      <c r="A1434" t="s">
        <v>1583</v>
      </c>
      <c r="B1434" t="s">
        <v>18</v>
      </c>
      <c r="C1434" t="s">
        <v>1587</v>
      </c>
      <c r="G1434">
        <v>4.1988425925925934E-3</v>
      </c>
      <c r="H1434" t="b">
        <v>1</v>
      </c>
      <c r="J1434" t="s">
        <v>1497</v>
      </c>
    </row>
    <row r="1435" spans="1:10" x14ac:dyDescent="0.2">
      <c r="A1435" t="s">
        <v>1583</v>
      </c>
      <c r="B1435" t="s">
        <v>20</v>
      </c>
      <c r="C1435" t="s">
        <v>1588</v>
      </c>
      <c r="G1435">
        <v>7.554398148148148E-4</v>
      </c>
      <c r="H1435" t="b">
        <v>1</v>
      </c>
      <c r="J1435" t="s">
        <v>1497</v>
      </c>
    </row>
    <row r="1436" spans="1:10" x14ac:dyDescent="0.2">
      <c r="A1436" t="s">
        <v>1583</v>
      </c>
      <c r="B1436" t="s">
        <v>22</v>
      </c>
      <c r="C1436" t="s">
        <v>1589</v>
      </c>
      <c r="G1436">
        <v>9.2534722222222226E-4</v>
      </c>
      <c r="H1436" t="b">
        <v>1</v>
      </c>
      <c r="J1436" t="s">
        <v>1497</v>
      </c>
    </row>
    <row r="1437" spans="1:10" x14ac:dyDescent="0.2">
      <c r="A1437" t="s">
        <v>1583</v>
      </c>
      <c r="B1437" t="s">
        <v>24</v>
      </c>
      <c r="C1437" t="s">
        <v>1590</v>
      </c>
      <c r="G1437">
        <v>7.1863425925925925E-4</v>
      </c>
      <c r="H1437" t="b">
        <v>1</v>
      </c>
      <c r="J1437" t="s">
        <v>1497</v>
      </c>
    </row>
    <row r="1438" spans="1:10" x14ac:dyDescent="0.2">
      <c r="A1438" t="s">
        <v>1583</v>
      </c>
      <c r="B1438" t="s">
        <v>26</v>
      </c>
      <c r="C1438" t="s">
        <v>1591</v>
      </c>
      <c r="G1438">
        <v>1.710185185185185E-3</v>
      </c>
      <c r="H1438" t="b">
        <v>1</v>
      </c>
      <c r="J1438" t="s">
        <v>1497</v>
      </c>
    </row>
    <row r="1439" spans="1:10" x14ac:dyDescent="0.2">
      <c r="A1439" t="s">
        <v>1592</v>
      </c>
      <c r="B1439" t="s">
        <v>11</v>
      </c>
      <c r="C1439" t="s">
        <v>1593</v>
      </c>
      <c r="G1439">
        <v>2.8587962962962958E-4</v>
      </c>
      <c r="H1439" t="b">
        <v>1</v>
      </c>
      <c r="J1439" t="s">
        <v>1497</v>
      </c>
    </row>
    <row r="1440" spans="1:10" x14ac:dyDescent="0.2">
      <c r="A1440" t="s">
        <v>1592</v>
      </c>
      <c r="B1440" t="s">
        <v>14</v>
      </c>
      <c r="C1440" t="s">
        <v>1594</v>
      </c>
      <c r="G1440">
        <v>6.327546296296296E-4</v>
      </c>
      <c r="H1440" t="b">
        <v>1</v>
      </c>
      <c r="J1440" t="s">
        <v>1497</v>
      </c>
    </row>
    <row r="1441" spans="1:10" x14ac:dyDescent="0.2">
      <c r="A1441" t="s">
        <v>1592</v>
      </c>
      <c r="B1441" t="s">
        <v>16</v>
      </c>
      <c r="C1441" t="s">
        <v>1595</v>
      </c>
      <c r="G1441">
        <v>1.4453703703703701E-3</v>
      </c>
      <c r="H1441" t="b">
        <v>1</v>
      </c>
      <c r="J1441" t="s">
        <v>1497</v>
      </c>
    </row>
    <row r="1442" spans="1:10" x14ac:dyDescent="0.2">
      <c r="A1442" t="s">
        <v>1592</v>
      </c>
      <c r="B1442" t="s">
        <v>18</v>
      </c>
      <c r="C1442" t="s">
        <v>1596</v>
      </c>
      <c r="G1442">
        <v>3.9871527777777778E-3</v>
      </c>
      <c r="H1442" t="b">
        <v>1</v>
      </c>
      <c r="J1442" t="s">
        <v>1497</v>
      </c>
    </row>
    <row r="1443" spans="1:10" x14ac:dyDescent="0.2">
      <c r="A1443" t="s">
        <v>1592</v>
      </c>
      <c r="B1443" t="s">
        <v>20</v>
      </c>
      <c r="C1443" t="s">
        <v>1597</v>
      </c>
      <c r="G1443">
        <v>6.9571759259259261E-4</v>
      </c>
      <c r="H1443" t="b">
        <v>1</v>
      </c>
      <c r="J1443" t="s">
        <v>1497</v>
      </c>
    </row>
    <row r="1444" spans="1:10" x14ac:dyDescent="0.2">
      <c r="A1444" t="s">
        <v>1592</v>
      </c>
      <c r="B1444" t="s">
        <v>22</v>
      </c>
      <c r="C1444" t="s">
        <v>1598</v>
      </c>
      <c r="G1444">
        <v>1.2664351851851849E-3</v>
      </c>
      <c r="H1444" t="b">
        <v>1</v>
      </c>
      <c r="J1444" t="s">
        <v>1497</v>
      </c>
    </row>
    <row r="1445" spans="1:10" x14ac:dyDescent="0.2">
      <c r="A1445" t="s">
        <v>1592</v>
      </c>
      <c r="B1445" t="s">
        <v>24</v>
      </c>
      <c r="C1445" t="s">
        <v>1599</v>
      </c>
      <c r="G1445">
        <v>7.4247685185185191E-4</v>
      </c>
      <c r="H1445" t="b">
        <v>1</v>
      </c>
      <c r="J1445" t="s">
        <v>1497</v>
      </c>
    </row>
    <row r="1446" spans="1:10" x14ac:dyDescent="0.2">
      <c r="A1446" t="s">
        <v>1592</v>
      </c>
      <c r="B1446" t="s">
        <v>26</v>
      </c>
      <c r="C1446" t="s">
        <v>1600</v>
      </c>
      <c r="G1446">
        <v>1.763310185185185E-3</v>
      </c>
      <c r="H1446" t="b">
        <v>1</v>
      </c>
      <c r="J1446" t="s">
        <v>1497</v>
      </c>
    </row>
    <row r="1447" spans="1:10" x14ac:dyDescent="0.2">
      <c r="A1447" t="s">
        <v>1601</v>
      </c>
      <c r="B1447" t="s">
        <v>11</v>
      </c>
      <c r="C1447" t="s">
        <v>1602</v>
      </c>
      <c r="G1447">
        <v>3.2384259259259258E-4</v>
      </c>
      <c r="H1447" t="b">
        <v>1</v>
      </c>
      <c r="J1447" t="s">
        <v>1497</v>
      </c>
    </row>
    <row r="1448" spans="1:10" x14ac:dyDescent="0.2">
      <c r="A1448" t="s">
        <v>1601</v>
      </c>
      <c r="B1448" t="s">
        <v>14</v>
      </c>
      <c r="C1448" t="s">
        <v>1603</v>
      </c>
      <c r="G1448">
        <v>6.800925925925926E-4</v>
      </c>
      <c r="H1448" t="b">
        <v>1</v>
      </c>
      <c r="J1448" t="s">
        <v>1497</v>
      </c>
    </row>
    <row r="1449" spans="1:10" x14ac:dyDescent="0.2">
      <c r="A1449" t="s">
        <v>1601</v>
      </c>
      <c r="B1449" t="s">
        <v>16</v>
      </c>
      <c r="C1449" t="s">
        <v>1604</v>
      </c>
      <c r="G1449">
        <v>1.4581018518518519E-3</v>
      </c>
      <c r="H1449" t="b">
        <v>1</v>
      </c>
      <c r="J1449" t="s">
        <v>1497</v>
      </c>
    </row>
    <row r="1450" spans="1:10" x14ac:dyDescent="0.2">
      <c r="A1450" t="s">
        <v>1601</v>
      </c>
      <c r="B1450" t="s">
        <v>18</v>
      </c>
      <c r="C1450" t="s">
        <v>1605</v>
      </c>
      <c r="G1450">
        <v>4.2420138888888889E-3</v>
      </c>
      <c r="H1450" t="b">
        <v>1</v>
      </c>
      <c r="J1450" t="s">
        <v>1497</v>
      </c>
    </row>
    <row r="1451" spans="1:10" x14ac:dyDescent="0.2">
      <c r="A1451" t="s">
        <v>1601</v>
      </c>
      <c r="B1451" t="s">
        <v>20</v>
      </c>
      <c r="C1451" t="s">
        <v>1606</v>
      </c>
      <c r="G1451">
        <v>7.7604166666666663E-4</v>
      </c>
      <c r="H1451" t="b">
        <v>1</v>
      </c>
      <c r="J1451" t="s">
        <v>1497</v>
      </c>
    </row>
    <row r="1452" spans="1:10" x14ac:dyDescent="0.2">
      <c r="A1452" t="s">
        <v>1601</v>
      </c>
      <c r="B1452" t="s">
        <v>22</v>
      </c>
      <c r="C1452" t="s">
        <v>1607</v>
      </c>
      <c r="G1452">
        <v>9.2303240740740746E-4</v>
      </c>
      <c r="H1452" t="b">
        <v>1</v>
      </c>
      <c r="J1452" t="s">
        <v>1497</v>
      </c>
    </row>
    <row r="1453" spans="1:10" x14ac:dyDescent="0.2">
      <c r="A1453" t="s">
        <v>1601</v>
      </c>
      <c r="B1453" t="s">
        <v>24</v>
      </c>
      <c r="C1453" t="s">
        <v>1608</v>
      </c>
      <c r="G1453">
        <v>8.0636574074074074E-4</v>
      </c>
      <c r="H1453" t="b">
        <v>1</v>
      </c>
      <c r="J1453" t="s">
        <v>1497</v>
      </c>
    </row>
    <row r="1454" spans="1:10" x14ac:dyDescent="0.2">
      <c r="A1454" t="s">
        <v>1609</v>
      </c>
      <c r="B1454" t="s">
        <v>11</v>
      </c>
      <c r="C1454" t="s">
        <v>1610</v>
      </c>
      <c r="G1454">
        <v>3.0277777777777779E-4</v>
      </c>
      <c r="H1454" t="b">
        <v>1</v>
      </c>
      <c r="J1454" t="s">
        <v>1497</v>
      </c>
    </row>
    <row r="1455" spans="1:10" x14ac:dyDescent="0.2">
      <c r="A1455" t="s">
        <v>1609</v>
      </c>
      <c r="B1455" t="s">
        <v>14</v>
      </c>
      <c r="C1455" t="s">
        <v>1114</v>
      </c>
      <c r="G1455">
        <v>7.0185185185185183E-4</v>
      </c>
      <c r="H1455" t="b">
        <v>1</v>
      </c>
      <c r="J1455" t="s">
        <v>1497</v>
      </c>
    </row>
    <row r="1456" spans="1:10" x14ac:dyDescent="0.2">
      <c r="A1456" t="s">
        <v>1609</v>
      </c>
      <c r="B1456" t="s">
        <v>16</v>
      </c>
      <c r="C1456" t="s">
        <v>1611</v>
      </c>
      <c r="G1456">
        <v>1.776967592592593E-3</v>
      </c>
      <c r="H1456" t="b">
        <v>1</v>
      </c>
      <c r="J1456" t="s">
        <v>1497</v>
      </c>
    </row>
    <row r="1457" spans="1:10" x14ac:dyDescent="0.2">
      <c r="A1457" t="s">
        <v>1609</v>
      </c>
      <c r="B1457" t="s">
        <v>18</v>
      </c>
      <c r="C1457" t="s">
        <v>1612</v>
      </c>
      <c r="G1457">
        <v>4.3775462962962969E-3</v>
      </c>
      <c r="H1457" t="b">
        <v>1</v>
      </c>
      <c r="J1457" t="s">
        <v>1497</v>
      </c>
    </row>
    <row r="1458" spans="1:10" x14ac:dyDescent="0.2">
      <c r="A1458" t="s">
        <v>1609</v>
      </c>
      <c r="B1458" t="s">
        <v>20</v>
      </c>
      <c r="C1458" t="s">
        <v>1613</v>
      </c>
      <c r="G1458">
        <v>9.0729166666666671E-4</v>
      </c>
      <c r="H1458" t="b">
        <v>1</v>
      </c>
      <c r="J1458" t="s">
        <v>1497</v>
      </c>
    </row>
    <row r="1459" spans="1:10" x14ac:dyDescent="0.2">
      <c r="A1459" t="s">
        <v>1609</v>
      </c>
      <c r="B1459" t="s">
        <v>22</v>
      </c>
      <c r="C1459" t="s">
        <v>1614</v>
      </c>
      <c r="G1459">
        <v>9.1111111111111113E-4</v>
      </c>
      <c r="H1459" t="b">
        <v>1</v>
      </c>
      <c r="J1459" t="s">
        <v>1497</v>
      </c>
    </row>
    <row r="1460" spans="1:10" x14ac:dyDescent="0.2">
      <c r="A1460" t="s">
        <v>1609</v>
      </c>
      <c r="B1460" t="s">
        <v>24</v>
      </c>
      <c r="C1460" t="s">
        <v>1615</v>
      </c>
      <c r="G1460">
        <v>9.4062499999999995E-4</v>
      </c>
      <c r="H1460" t="b">
        <v>1</v>
      </c>
      <c r="J1460" t="s">
        <v>1497</v>
      </c>
    </row>
    <row r="1461" spans="1:10" x14ac:dyDescent="0.2">
      <c r="A1461" t="s">
        <v>1609</v>
      </c>
      <c r="B1461" t="s">
        <v>26</v>
      </c>
      <c r="C1461" t="s">
        <v>1616</v>
      </c>
      <c r="G1461">
        <v>1.6555555555555559E-3</v>
      </c>
      <c r="H1461" t="b">
        <v>1</v>
      </c>
      <c r="J1461" t="s">
        <v>1497</v>
      </c>
    </row>
    <row r="1462" spans="1:10" x14ac:dyDescent="0.2">
      <c r="A1462" t="s">
        <v>1617</v>
      </c>
      <c r="B1462" t="s">
        <v>11</v>
      </c>
      <c r="C1462" t="s">
        <v>1618</v>
      </c>
      <c r="G1462">
        <v>3.1585648148148152E-4</v>
      </c>
      <c r="H1462" t="b">
        <v>1</v>
      </c>
      <c r="J1462" t="s">
        <v>1497</v>
      </c>
    </row>
    <row r="1463" spans="1:10" x14ac:dyDescent="0.2">
      <c r="A1463" t="s">
        <v>1617</v>
      </c>
      <c r="B1463" t="s">
        <v>14</v>
      </c>
      <c r="C1463" t="s">
        <v>1619</v>
      </c>
      <c r="G1463">
        <v>6.9201388888888893E-4</v>
      </c>
      <c r="H1463" t="b">
        <v>1</v>
      </c>
      <c r="J1463" t="s">
        <v>1497</v>
      </c>
    </row>
    <row r="1464" spans="1:10" x14ac:dyDescent="0.2">
      <c r="A1464" t="s">
        <v>1617</v>
      </c>
      <c r="B1464" t="s">
        <v>16</v>
      </c>
      <c r="C1464" t="s">
        <v>1620</v>
      </c>
      <c r="G1464">
        <v>1.585300925925926E-3</v>
      </c>
      <c r="H1464" t="b">
        <v>1</v>
      </c>
      <c r="J1464" t="s">
        <v>1497</v>
      </c>
    </row>
    <row r="1465" spans="1:10" x14ac:dyDescent="0.2">
      <c r="A1465" t="s">
        <v>1617</v>
      </c>
      <c r="B1465" t="s">
        <v>18</v>
      </c>
      <c r="C1465" t="s">
        <v>1621</v>
      </c>
      <c r="G1465">
        <v>4.3319444444444438E-3</v>
      </c>
      <c r="H1465" t="b">
        <v>1</v>
      </c>
      <c r="J1465" t="s">
        <v>1497</v>
      </c>
    </row>
    <row r="1466" spans="1:10" x14ac:dyDescent="0.2">
      <c r="A1466" t="s">
        <v>1617</v>
      </c>
      <c r="B1466" t="s">
        <v>20</v>
      </c>
      <c r="C1466" t="s">
        <v>989</v>
      </c>
      <c r="G1466">
        <v>8.8356481481481489E-4</v>
      </c>
      <c r="H1466" t="b">
        <v>1</v>
      </c>
      <c r="J1466" t="s">
        <v>1497</v>
      </c>
    </row>
    <row r="1467" spans="1:10" x14ac:dyDescent="0.2">
      <c r="A1467" t="s">
        <v>1617</v>
      </c>
      <c r="B1467" t="s">
        <v>22</v>
      </c>
      <c r="C1467" t="s">
        <v>523</v>
      </c>
      <c r="G1467">
        <v>8.8124999999999998E-4</v>
      </c>
      <c r="H1467" t="b">
        <v>1</v>
      </c>
      <c r="J1467" t="s">
        <v>1497</v>
      </c>
    </row>
    <row r="1468" spans="1:10" x14ac:dyDescent="0.2">
      <c r="A1468" t="s">
        <v>1617</v>
      </c>
      <c r="B1468" t="s">
        <v>24</v>
      </c>
      <c r="C1468" t="s">
        <v>1622</v>
      </c>
      <c r="G1468">
        <v>9.0451388888888895E-4</v>
      </c>
      <c r="H1468" t="b">
        <v>1</v>
      </c>
      <c r="J1468" t="s">
        <v>1497</v>
      </c>
    </row>
    <row r="1469" spans="1:10" x14ac:dyDescent="0.2">
      <c r="A1469" t="s">
        <v>1617</v>
      </c>
      <c r="B1469" t="s">
        <v>26</v>
      </c>
      <c r="C1469" t="s">
        <v>1623</v>
      </c>
      <c r="G1469">
        <v>1.789236111111111E-3</v>
      </c>
      <c r="H1469" t="b">
        <v>1</v>
      </c>
      <c r="J1469" t="s">
        <v>1497</v>
      </c>
    </row>
    <row r="1470" spans="1:10" x14ac:dyDescent="0.2">
      <c r="A1470" t="s">
        <v>1624</v>
      </c>
      <c r="B1470" t="s">
        <v>11</v>
      </c>
      <c r="C1470" t="s">
        <v>1625</v>
      </c>
      <c r="G1470">
        <v>2.9571759259259259E-4</v>
      </c>
      <c r="H1470" t="b">
        <v>0</v>
      </c>
      <c r="J1470" t="s">
        <v>1497</v>
      </c>
    </row>
    <row r="1471" spans="1:10" x14ac:dyDescent="0.2">
      <c r="A1471" t="s">
        <v>1624</v>
      </c>
      <c r="B1471" t="s">
        <v>14</v>
      </c>
      <c r="C1471" t="s">
        <v>1626</v>
      </c>
      <c r="G1471">
        <v>6.4513888888888889E-4</v>
      </c>
      <c r="H1471" t="b">
        <v>0</v>
      </c>
      <c r="J1471" t="s">
        <v>1497</v>
      </c>
    </row>
    <row r="1472" spans="1:10" x14ac:dyDescent="0.2">
      <c r="A1472" t="s">
        <v>1624</v>
      </c>
      <c r="B1472" t="s">
        <v>16</v>
      </c>
      <c r="C1472" t="s">
        <v>1627</v>
      </c>
      <c r="G1472">
        <v>1.4140046296296301E-3</v>
      </c>
      <c r="H1472" t="b">
        <v>0</v>
      </c>
      <c r="J1472" t="s">
        <v>1497</v>
      </c>
    </row>
    <row r="1473" spans="1:10" x14ac:dyDescent="0.2">
      <c r="A1473" t="s">
        <v>1624</v>
      </c>
      <c r="B1473" t="s">
        <v>18</v>
      </c>
      <c r="C1473" t="s">
        <v>1628</v>
      </c>
      <c r="G1473">
        <v>4.0328703703703707E-3</v>
      </c>
      <c r="H1473" t="b">
        <v>0</v>
      </c>
      <c r="J1473" t="s">
        <v>1497</v>
      </c>
    </row>
    <row r="1474" spans="1:10" x14ac:dyDescent="0.2">
      <c r="A1474" t="s">
        <v>1624</v>
      </c>
      <c r="B1474" t="s">
        <v>20</v>
      </c>
      <c r="C1474" t="s">
        <v>1629</v>
      </c>
      <c r="G1474">
        <v>6.7361111111111116E-4</v>
      </c>
      <c r="H1474" t="b">
        <v>0</v>
      </c>
      <c r="J1474" t="s">
        <v>1497</v>
      </c>
    </row>
    <row r="1475" spans="1:10" x14ac:dyDescent="0.2">
      <c r="A1475" t="s">
        <v>1624</v>
      </c>
      <c r="B1475" t="s">
        <v>22</v>
      </c>
      <c r="C1475" t="s">
        <v>1630</v>
      </c>
      <c r="G1475">
        <v>8.2962962962962971E-4</v>
      </c>
      <c r="H1475" t="b">
        <v>0</v>
      </c>
      <c r="J1475" t="s">
        <v>1497</v>
      </c>
    </row>
    <row r="1476" spans="1:10" x14ac:dyDescent="0.2">
      <c r="A1476" t="s">
        <v>1624</v>
      </c>
      <c r="B1476" t="s">
        <v>24</v>
      </c>
      <c r="C1476" t="s">
        <v>1298</v>
      </c>
      <c r="G1476">
        <v>7.1145833333333337E-4</v>
      </c>
      <c r="H1476" t="b">
        <v>0</v>
      </c>
      <c r="J1476" t="s">
        <v>1497</v>
      </c>
    </row>
    <row r="1477" spans="1:10" x14ac:dyDescent="0.2">
      <c r="A1477" t="s">
        <v>1624</v>
      </c>
      <c r="B1477" t="s">
        <v>26</v>
      </c>
      <c r="C1477" t="s">
        <v>1631</v>
      </c>
      <c r="G1477">
        <v>1.5643518518518519E-3</v>
      </c>
      <c r="H1477" t="b">
        <v>0</v>
      </c>
      <c r="J1477" t="s">
        <v>1497</v>
      </c>
    </row>
    <row r="1478" spans="1:10" x14ac:dyDescent="0.2">
      <c r="A1478" t="s">
        <v>1632</v>
      </c>
      <c r="B1478" t="s">
        <v>11</v>
      </c>
      <c r="C1478" t="s">
        <v>705</v>
      </c>
      <c r="G1478">
        <v>2.9594907407407413E-4</v>
      </c>
      <c r="H1478" t="b">
        <v>0</v>
      </c>
      <c r="J1478" t="s">
        <v>1497</v>
      </c>
    </row>
    <row r="1479" spans="1:10" x14ac:dyDescent="0.2">
      <c r="A1479" t="s">
        <v>1632</v>
      </c>
      <c r="B1479" t="s">
        <v>14</v>
      </c>
      <c r="C1479" t="s">
        <v>1633</v>
      </c>
      <c r="G1479">
        <v>6.4791666666666665E-4</v>
      </c>
      <c r="H1479" t="b">
        <v>0</v>
      </c>
      <c r="J1479" t="s">
        <v>1497</v>
      </c>
    </row>
    <row r="1480" spans="1:10" x14ac:dyDescent="0.2">
      <c r="A1480" t="s">
        <v>1632</v>
      </c>
      <c r="B1480" t="s">
        <v>16</v>
      </c>
      <c r="C1480" t="s">
        <v>1586</v>
      </c>
      <c r="G1480">
        <v>1.427199074074074E-3</v>
      </c>
      <c r="H1480" t="b">
        <v>0</v>
      </c>
      <c r="J1480" t="s">
        <v>1497</v>
      </c>
    </row>
    <row r="1481" spans="1:10" x14ac:dyDescent="0.2">
      <c r="A1481" t="s">
        <v>1632</v>
      </c>
      <c r="B1481" t="s">
        <v>18</v>
      </c>
      <c r="C1481" t="s">
        <v>1634</v>
      </c>
      <c r="G1481">
        <v>4.0425925925925924E-3</v>
      </c>
      <c r="H1481" t="b">
        <v>0</v>
      </c>
      <c r="J1481" t="s">
        <v>1497</v>
      </c>
    </row>
    <row r="1482" spans="1:10" x14ac:dyDescent="0.2">
      <c r="A1482" t="s">
        <v>1632</v>
      </c>
      <c r="B1482" t="s">
        <v>20</v>
      </c>
      <c r="C1482" t="s">
        <v>1635</v>
      </c>
      <c r="G1482">
        <v>7.1469907407407409E-4</v>
      </c>
      <c r="H1482" t="b">
        <v>0</v>
      </c>
      <c r="J1482" t="s">
        <v>1497</v>
      </c>
    </row>
    <row r="1483" spans="1:10" x14ac:dyDescent="0.2">
      <c r="A1483" t="s">
        <v>1632</v>
      </c>
      <c r="B1483" t="s">
        <v>22</v>
      </c>
      <c r="C1483" t="s">
        <v>998</v>
      </c>
      <c r="G1483">
        <v>9.1539351851851851E-4</v>
      </c>
      <c r="H1483" t="b">
        <v>0</v>
      </c>
      <c r="J1483" t="s">
        <v>1497</v>
      </c>
    </row>
    <row r="1484" spans="1:10" x14ac:dyDescent="0.2">
      <c r="A1484" t="s">
        <v>1632</v>
      </c>
      <c r="B1484" t="s">
        <v>24</v>
      </c>
      <c r="C1484" t="s">
        <v>1636</v>
      </c>
      <c r="G1484">
        <v>7.4409722222222227E-4</v>
      </c>
      <c r="H1484" t="b">
        <v>0</v>
      </c>
      <c r="J1484" t="s">
        <v>1497</v>
      </c>
    </row>
    <row r="1485" spans="1:10" x14ac:dyDescent="0.2">
      <c r="A1485" t="s">
        <v>1632</v>
      </c>
      <c r="B1485" t="s">
        <v>26</v>
      </c>
      <c r="C1485" t="s">
        <v>1637</v>
      </c>
      <c r="G1485">
        <v>1.6219907407407409E-3</v>
      </c>
      <c r="H1485" t="b">
        <v>0</v>
      </c>
      <c r="J1485" t="s">
        <v>1497</v>
      </c>
    </row>
    <row r="1486" spans="1:10" x14ac:dyDescent="0.2">
      <c r="A1486" t="s">
        <v>1638</v>
      </c>
      <c r="B1486" t="s">
        <v>11</v>
      </c>
      <c r="C1486" t="s">
        <v>1639</v>
      </c>
      <c r="G1486">
        <v>3.0740740740740739E-4</v>
      </c>
      <c r="H1486" t="b">
        <v>0</v>
      </c>
      <c r="J1486" t="s">
        <v>1497</v>
      </c>
    </row>
    <row r="1487" spans="1:10" x14ac:dyDescent="0.2">
      <c r="A1487" t="s">
        <v>1638</v>
      </c>
      <c r="B1487" t="s">
        <v>14</v>
      </c>
      <c r="C1487" t="s">
        <v>1640</v>
      </c>
      <c r="G1487">
        <v>6.4942129629629627E-4</v>
      </c>
      <c r="H1487" t="b">
        <v>0</v>
      </c>
      <c r="J1487" t="s">
        <v>1497</v>
      </c>
    </row>
    <row r="1488" spans="1:10" x14ac:dyDescent="0.2">
      <c r="A1488" t="s">
        <v>1638</v>
      </c>
      <c r="B1488" t="s">
        <v>16</v>
      </c>
      <c r="C1488" t="s">
        <v>1641</v>
      </c>
      <c r="G1488">
        <v>1.396759259259259E-3</v>
      </c>
      <c r="H1488" t="b">
        <v>0</v>
      </c>
      <c r="J1488" t="s">
        <v>1497</v>
      </c>
    </row>
    <row r="1489" spans="1:10" x14ac:dyDescent="0.2">
      <c r="A1489" t="s">
        <v>1638</v>
      </c>
      <c r="B1489" t="s">
        <v>18</v>
      </c>
      <c r="C1489" t="s">
        <v>1642</v>
      </c>
      <c r="G1489">
        <v>3.697337962962963E-3</v>
      </c>
      <c r="H1489" t="b">
        <v>0</v>
      </c>
      <c r="J1489" t="s">
        <v>1497</v>
      </c>
    </row>
    <row r="1490" spans="1:10" x14ac:dyDescent="0.2">
      <c r="A1490" t="s">
        <v>1638</v>
      </c>
      <c r="B1490" t="s">
        <v>20</v>
      </c>
      <c r="C1490" t="s">
        <v>1643</v>
      </c>
      <c r="G1490">
        <v>6.9155092592592597E-4</v>
      </c>
      <c r="H1490" t="b">
        <v>0</v>
      </c>
      <c r="J1490" t="s">
        <v>1497</v>
      </c>
    </row>
    <row r="1491" spans="1:10" x14ac:dyDescent="0.2">
      <c r="A1491" t="s">
        <v>1638</v>
      </c>
      <c r="B1491" t="s">
        <v>22</v>
      </c>
      <c r="C1491" t="s">
        <v>1644</v>
      </c>
      <c r="G1491">
        <v>9.774305555555556E-4</v>
      </c>
      <c r="H1491" t="b">
        <v>0</v>
      </c>
      <c r="J1491" t="s">
        <v>1497</v>
      </c>
    </row>
    <row r="1492" spans="1:10" x14ac:dyDescent="0.2">
      <c r="A1492" t="s">
        <v>1638</v>
      </c>
      <c r="B1492" t="s">
        <v>24</v>
      </c>
      <c r="C1492" t="s">
        <v>1645</v>
      </c>
      <c r="G1492">
        <v>6.9826388888888889E-4</v>
      </c>
      <c r="H1492" t="b">
        <v>0</v>
      </c>
      <c r="J1492" t="s">
        <v>1497</v>
      </c>
    </row>
    <row r="1493" spans="1:10" x14ac:dyDescent="0.2">
      <c r="A1493" t="s">
        <v>1638</v>
      </c>
      <c r="B1493" t="s">
        <v>26</v>
      </c>
      <c r="C1493" t="s">
        <v>1646</v>
      </c>
      <c r="G1493">
        <v>1.6890046296296299E-3</v>
      </c>
      <c r="H1493" t="b">
        <v>0</v>
      </c>
      <c r="J1493" t="s">
        <v>1497</v>
      </c>
    </row>
    <row r="1494" spans="1:10" x14ac:dyDescent="0.2">
      <c r="A1494" t="s">
        <v>1647</v>
      </c>
      <c r="B1494" t="s">
        <v>11</v>
      </c>
      <c r="C1494" t="s">
        <v>1323</v>
      </c>
      <c r="G1494">
        <v>3.0300925925925932E-4</v>
      </c>
      <c r="H1494" t="b">
        <v>0</v>
      </c>
      <c r="J1494" t="s">
        <v>1497</v>
      </c>
    </row>
    <row r="1495" spans="1:10" x14ac:dyDescent="0.2">
      <c r="A1495" t="s">
        <v>1647</v>
      </c>
      <c r="B1495" t="s">
        <v>14</v>
      </c>
      <c r="C1495" t="s">
        <v>1648</v>
      </c>
      <c r="G1495">
        <v>6.8020833333333334E-4</v>
      </c>
      <c r="H1495" t="b">
        <v>0</v>
      </c>
      <c r="J1495" t="s">
        <v>1497</v>
      </c>
    </row>
    <row r="1496" spans="1:10" x14ac:dyDescent="0.2">
      <c r="A1496" t="s">
        <v>1647</v>
      </c>
      <c r="B1496" t="s">
        <v>16</v>
      </c>
      <c r="C1496" t="s">
        <v>1649</v>
      </c>
      <c r="G1496">
        <v>1.578009259259259E-3</v>
      </c>
      <c r="H1496" t="b">
        <v>0</v>
      </c>
      <c r="J1496" t="s">
        <v>1497</v>
      </c>
    </row>
    <row r="1497" spans="1:10" x14ac:dyDescent="0.2">
      <c r="A1497" t="s">
        <v>1647</v>
      </c>
      <c r="B1497" t="s">
        <v>18</v>
      </c>
      <c r="C1497" t="s">
        <v>1650</v>
      </c>
      <c r="G1497">
        <v>4.247106481481481E-3</v>
      </c>
      <c r="H1497" t="b">
        <v>0</v>
      </c>
      <c r="J1497" t="s">
        <v>1497</v>
      </c>
    </row>
    <row r="1498" spans="1:10" x14ac:dyDescent="0.2">
      <c r="A1498" t="s">
        <v>1647</v>
      </c>
      <c r="B1498" t="s">
        <v>20</v>
      </c>
      <c r="C1498" t="s">
        <v>934</v>
      </c>
      <c r="G1498">
        <v>8.2291666666666657E-4</v>
      </c>
      <c r="H1498" t="b">
        <v>0</v>
      </c>
      <c r="J1498" t="s">
        <v>1497</v>
      </c>
    </row>
    <row r="1499" spans="1:10" x14ac:dyDescent="0.2">
      <c r="A1499" t="s">
        <v>1647</v>
      </c>
      <c r="B1499" t="s">
        <v>22</v>
      </c>
      <c r="C1499" t="s">
        <v>1651</v>
      </c>
      <c r="G1499">
        <v>8.1678240740740734E-4</v>
      </c>
      <c r="H1499" t="b">
        <v>0</v>
      </c>
      <c r="J1499" t="s">
        <v>1497</v>
      </c>
    </row>
    <row r="1500" spans="1:10" x14ac:dyDescent="0.2">
      <c r="A1500" t="s">
        <v>1647</v>
      </c>
      <c r="B1500" t="s">
        <v>24</v>
      </c>
      <c r="C1500" t="s">
        <v>1652</v>
      </c>
      <c r="G1500">
        <v>7.7222222222222221E-4</v>
      </c>
      <c r="H1500" t="b">
        <v>0</v>
      </c>
      <c r="J1500" t="s">
        <v>1497</v>
      </c>
    </row>
    <row r="1501" spans="1:10" x14ac:dyDescent="0.2">
      <c r="A1501" t="s">
        <v>1647</v>
      </c>
      <c r="B1501" t="s">
        <v>26</v>
      </c>
      <c r="C1501" t="s">
        <v>1653</v>
      </c>
      <c r="G1501">
        <v>1.646527777777778E-3</v>
      </c>
      <c r="H1501" t="b">
        <v>0</v>
      </c>
      <c r="J1501" t="s">
        <v>1497</v>
      </c>
    </row>
    <row r="1502" spans="1:10" x14ac:dyDescent="0.2">
      <c r="A1502" t="s">
        <v>1654</v>
      </c>
      <c r="B1502" t="s">
        <v>11</v>
      </c>
      <c r="C1502" t="s">
        <v>1655</v>
      </c>
      <c r="G1502">
        <v>3.0243055555555562E-4</v>
      </c>
      <c r="H1502" t="b">
        <v>0</v>
      </c>
      <c r="J1502" t="s">
        <v>1497</v>
      </c>
    </row>
    <row r="1503" spans="1:10" x14ac:dyDescent="0.2">
      <c r="A1503" t="s">
        <v>1654</v>
      </c>
      <c r="B1503" t="s">
        <v>14</v>
      </c>
      <c r="C1503" t="s">
        <v>1656</v>
      </c>
      <c r="G1503">
        <v>6.7106481481481477E-4</v>
      </c>
      <c r="H1503" t="b">
        <v>0</v>
      </c>
      <c r="J1503" t="s">
        <v>1497</v>
      </c>
    </row>
    <row r="1504" spans="1:10" x14ac:dyDescent="0.2">
      <c r="A1504" t="s">
        <v>1654</v>
      </c>
      <c r="B1504" t="s">
        <v>16</v>
      </c>
      <c r="C1504" t="s">
        <v>1657</v>
      </c>
      <c r="G1504">
        <v>1.508680555555555E-3</v>
      </c>
      <c r="H1504" t="b">
        <v>0</v>
      </c>
      <c r="J1504" t="s">
        <v>1497</v>
      </c>
    </row>
    <row r="1505" spans="1:10" x14ac:dyDescent="0.2">
      <c r="A1505" t="s">
        <v>1654</v>
      </c>
      <c r="B1505" t="s">
        <v>18</v>
      </c>
      <c r="C1505" t="s">
        <v>1658</v>
      </c>
      <c r="G1505">
        <v>4.2042824074074066E-3</v>
      </c>
      <c r="H1505" t="b">
        <v>0</v>
      </c>
      <c r="J1505" t="s">
        <v>1497</v>
      </c>
    </row>
    <row r="1506" spans="1:10" x14ac:dyDescent="0.2">
      <c r="A1506" t="s">
        <v>1654</v>
      </c>
      <c r="B1506" t="s">
        <v>20</v>
      </c>
      <c r="C1506" t="s">
        <v>1659</v>
      </c>
      <c r="G1506">
        <v>7.8726851851851853E-4</v>
      </c>
      <c r="H1506" t="b">
        <v>0</v>
      </c>
      <c r="J1506" t="s">
        <v>1497</v>
      </c>
    </row>
    <row r="1507" spans="1:10" x14ac:dyDescent="0.2">
      <c r="A1507" t="s">
        <v>1654</v>
      </c>
      <c r="B1507" t="s">
        <v>22</v>
      </c>
      <c r="C1507" t="s">
        <v>531</v>
      </c>
      <c r="G1507">
        <v>7.9502314814814811E-4</v>
      </c>
      <c r="H1507" t="b">
        <v>0</v>
      </c>
      <c r="J1507" t="s">
        <v>1497</v>
      </c>
    </row>
    <row r="1508" spans="1:10" x14ac:dyDescent="0.2">
      <c r="A1508" t="s">
        <v>1654</v>
      </c>
      <c r="B1508" t="s">
        <v>24</v>
      </c>
      <c r="C1508" t="s">
        <v>1660</v>
      </c>
      <c r="G1508">
        <v>7.2905092592592596E-4</v>
      </c>
      <c r="H1508" t="b">
        <v>0</v>
      </c>
      <c r="J1508" t="s">
        <v>1497</v>
      </c>
    </row>
    <row r="1509" spans="1:10" x14ac:dyDescent="0.2">
      <c r="A1509" t="s">
        <v>1654</v>
      </c>
      <c r="B1509" t="s">
        <v>26</v>
      </c>
      <c r="C1509" t="s">
        <v>1661</v>
      </c>
      <c r="G1509">
        <v>1.6186342592592589E-3</v>
      </c>
      <c r="H1509" t="b">
        <v>0</v>
      </c>
      <c r="J1509" t="s">
        <v>1497</v>
      </c>
    </row>
    <row r="1510" spans="1:10" x14ac:dyDescent="0.2">
      <c r="A1510" t="s">
        <v>1662</v>
      </c>
      <c r="B1510" t="s">
        <v>11</v>
      </c>
      <c r="C1510" t="s">
        <v>213</v>
      </c>
      <c r="G1510">
        <v>2.9629629629629629E-4</v>
      </c>
      <c r="H1510" t="b">
        <v>0</v>
      </c>
      <c r="J1510" t="s">
        <v>1497</v>
      </c>
    </row>
    <row r="1511" spans="1:10" x14ac:dyDescent="0.2">
      <c r="A1511" t="s">
        <v>1662</v>
      </c>
      <c r="B1511" t="s">
        <v>14</v>
      </c>
      <c r="C1511" t="s">
        <v>1663</v>
      </c>
      <c r="G1511">
        <v>6.5995370370370372E-4</v>
      </c>
      <c r="H1511" t="b">
        <v>0</v>
      </c>
      <c r="J1511" t="s">
        <v>1497</v>
      </c>
    </row>
    <row r="1512" spans="1:10" x14ac:dyDescent="0.2">
      <c r="A1512" t="s">
        <v>1662</v>
      </c>
      <c r="B1512" t="s">
        <v>16</v>
      </c>
      <c r="C1512" t="s">
        <v>1664</v>
      </c>
      <c r="G1512">
        <v>1.5081018518518521E-3</v>
      </c>
      <c r="H1512" t="b">
        <v>0</v>
      </c>
      <c r="J1512" t="s">
        <v>1497</v>
      </c>
    </row>
    <row r="1513" spans="1:10" x14ac:dyDescent="0.2">
      <c r="A1513" t="s">
        <v>1662</v>
      </c>
      <c r="B1513" t="s">
        <v>20</v>
      </c>
      <c r="C1513" t="s">
        <v>1665</v>
      </c>
      <c r="G1513">
        <v>7.4490740740740745E-4</v>
      </c>
      <c r="H1513" t="b">
        <v>0</v>
      </c>
      <c r="J1513" t="s">
        <v>1497</v>
      </c>
    </row>
    <row r="1514" spans="1:10" x14ac:dyDescent="0.2">
      <c r="A1514" t="s">
        <v>1662</v>
      </c>
      <c r="B1514" t="s">
        <v>22</v>
      </c>
      <c r="C1514" t="s">
        <v>1666</v>
      </c>
      <c r="G1514">
        <v>8.1388888888888884E-4</v>
      </c>
      <c r="H1514" t="b">
        <v>0</v>
      </c>
      <c r="J1514" t="s">
        <v>1497</v>
      </c>
    </row>
    <row r="1515" spans="1:10" x14ac:dyDescent="0.2">
      <c r="A1515" t="s">
        <v>1662</v>
      </c>
      <c r="B1515" t="s">
        <v>24</v>
      </c>
      <c r="C1515" t="s">
        <v>1667</v>
      </c>
      <c r="G1515">
        <v>6.9895833333333333E-4</v>
      </c>
      <c r="H1515" t="b">
        <v>0</v>
      </c>
      <c r="J1515" t="s">
        <v>1497</v>
      </c>
    </row>
    <row r="1516" spans="1:10" x14ac:dyDescent="0.2">
      <c r="A1516" t="s">
        <v>1662</v>
      </c>
      <c r="B1516" t="s">
        <v>26</v>
      </c>
      <c r="C1516" t="s">
        <v>1668</v>
      </c>
      <c r="G1516">
        <v>1.6225694444444441E-3</v>
      </c>
      <c r="H1516" t="b">
        <v>0</v>
      </c>
      <c r="J1516" t="s">
        <v>1497</v>
      </c>
    </row>
    <row r="1517" spans="1:10" x14ac:dyDescent="0.2">
      <c r="A1517" t="s">
        <v>1669</v>
      </c>
      <c r="B1517" t="s">
        <v>11</v>
      </c>
      <c r="C1517" t="s">
        <v>1670</v>
      </c>
      <c r="G1517">
        <v>3.0636574074074068E-4</v>
      </c>
      <c r="H1517" t="b">
        <v>0</v>
      </c>
      <c r="J1517" t="s">
        <v>1497</v>
      </c>
    </row>
    <row r="1518" spans="1:10" x14ac:dyDescent="0.2">
      <c r="A1518" t="s">
        <v>1669</v>
      </c>
      <c r="B1518" t="s">
        <v>14</v>
      </c>
      <c r="C1518" t="s">
        <v>1671</v>
      </c>
      <c r="G1518">
        <v>6.6886574074074071E-4</v>
      </c>
      <c r="H1518" t="b">
        <v>0</v>
      </c>
      <c r="J1518" t="s">
        <v>1497</v>
      </c>
    </row>
    <row r="1519" spans="1:10" x14ac:dyDescent="0.2">
      <c r="A1519" t="s">
        <v>1669</v>
      </c>
      <c r="B1519" t="s">
        <v>16</v>
      </c>
      <c r="C1519" t="s">
        <v>1672</v>
      </c>
      <c r="G1519">
        <v>1.5024305555555559E-3</v>
      </c>
      <c r="H1519" t="b">
        <v>0</v>
      </c>
      <c r="J1519" t="s">
        <v>1497</v>
      </c>
    </row>
    <row r="1520" spans="1:10" x14ac:dyDescent="0.2">
      <c r="A1520" t="s">
        <v>1669</v>
      </c>
      <c r="B1520" t="s">
        <v>18</v>
      </c>
      <c r="C1520" t="s">
        <v>1176</v>
      </c>
      <c r="G1520">
        <v>4.0489583333333332E-3</v>
      </c>
      <c r="H1520" t="b">
        <v>0</v>
      </c>
      <c r="J1520" t="s">
        <v>1497</v>
      </c>
    </row>
    <row r="1521" spans="1:10" x14ac:dyDescent="0.2">
      <c r="A1521" t="s">
        <v>1669</v>
      </c>
      <c r="B1521" t="s">
        <v>20</v>
      </c>
      <c r="C1521" t="s">
        <v>1673</v>
      </c>
      <c r="G1521">
        <v>7.9363425925925923E-4</v>
      </c>
      <c r="H1521" t="b">
        <v>0</v>
      </c>
      <c r="J1521" t="s">
        <v>1497</v>
      </c>
    </row>
    <row r="1522" spans="1:10" x14ac:dyDescent="0.2">
      <c r="A1522" t="s">
        <v>1669</v>
      </c>
      <c r="B1522" t="s">
        <v>22</v>
      </c>
      <c r="C1522" t="s">
        <v>1674</v>
      </c>
      <c r="G1522">
        <v>8.3657407407407411E-4</v>
      </c>
      <c r="H1522" t="b">
        <v>0</v>
      </c>
      <c r="J1522" t="s">
        <v>1497</v>
      </c>
    </row>
    <row r="1523" spans="1:10" x14ac:dyDescent="0.2">
      <c r="A1523" t="s">
        <v>1669</v>
      </c>
      <c r="B1523" t="s">
        <v>24</v>
      </c>
      <c r="C1523" t="s">
        <v>1675</v>
      </c>
      <c r="G1523">
        <v>8.2835648148148146E-4</v>
      </c>
      <c r="H1523" t="b">
        <v>0</v>
      </c>
      <c r="J1523" t="s">
        <v>1497</v>
      </c>
    </row>
    <row r="1524" spans="1:10" x14ac:dyDescent="0.2">
      <c r="A1524" t="s">
        <v>1669</v>
      </c>
      <c r="B1524" t="s">
        <v>26</v>
      </c>
      <c r="C1524" t="s">
        <v>1676</v>
      </c>
      <c r="G1524">
        <v>1.6717592592592589E-3</v>
      </c>
      <c r="H1524" t="b">
        <v>0</v>
      </c>
      <c r="J1524" t="s">
        <v>1497</v>
      </c>
    </row>
    <row r="1525" spans="1:10" x14ac:dyDescent="0.2">
      <c r="A1525" t="s">
        <v>1677</v>
      </c>
      <c r="B1525" t="s">
        <v>11</v>
      </c>
      <c r="C1525" t="s">
        <v>1678</v>
      </c>
      <c r="G1525">
        <v>3.1875000000000002E-4</v>
      </c>
      <c r="H1525" t="b">
        <v>0</v>
      </c>
      <c r="J1525" t="s">
        <v>1497</v>
      </c>
    </row>
    <row r="1526" spans="1:10" x14ac:dyDescent="0.2">
      <c r="A1526" t="s">
        <v>1677</v>
      </c>
      <c r="B1526" t="s">
        <v>14</v>
      </c>
      <c r="C1526" t="s">
        <v>1679</v>
      </c>
      <c r="G1526">
        <v>6.9722222222222223E-4</v>
      </c>
      <c r="H1526" t="b">
        <v>0</v>
      </c>
      <c r="J1526" t="s">
        <v>1497</v>
      </c>
    </row>
    <row r="1527" spans="1:10" x14ac:dyDescent="0.2">
      <c r="A1527" t="s">
        <v>1677</v>
      </c>
      <c r="B1527" t="s">
        <v>16</v>
      </c>
      <c r="C1527" t="s">
        <v>1680</v>
      </c>
      <c r="G1527">
        <v>1.513310185185185E-3</v>
      </c>
      <c r="H1527" t="b">
        <v>0</v>
      </c>
      <c r="J1527" t="s">
        <v>1497</v>
      </c>
    </row>
    <row r="1528" spans="1:10" x14ac:dyDescent="0.2">
      <c r="A1528" t="s">
        <v>1677</v>
      </c>
      <c r="B1528" t="s">
        <v>18</v>
      </c>
      <c r="C1528" t="s">
        <v>1681</v>
      </c>
      <c r="G1528">
        <v>4.3668981481481484E-3</v>
      </c>
      <c r="H1528" t="b">
        <v>0</v>
      </c>
      <c r="J1528" t="s">
        <v>1497</v>
      </c>
    </row>
    <row r="1529" spans="1:10" x14ac:dyDescent="0.2">
      <c r="A1529" t="s">
        <v>1677</v>
      </c>
      <c r="B1529" t="s">
        <v>20</v>
      </c>
      <c r="C1529" t="s">
        <v>1682</v>
      </c>
      <c r="G1529">
        <v>7.3344907407407408E-4</v>
      </c>
      <c r="H1529" t="b">
        <v>0</v>
      </c>
      <c r="J1529" t="s">
        <v>1497</v>
      </c>
    </row>
    <row r="1530" spans="1:10" x14ac:dyDescent="0.2">
      <c r="A1530" t="s">
        <v>1677</v>
      </c>
      <c r="B1530" t="s">
        <v>22</v>
      </c>
      <c r="C1530" t="s">
        <v>1683</v>
      </c>
      <c r="G1530">
        <v>9.5717592592592599E-4</v>
      </c>
      <c r="H1530" t="b">
        <v>0</v>
      </c>
      <c r="J1530" t="s">
        <v>1497</v>
      </c>
    </row>
    <row r="1531" spans="1:10" x14ac:dyDescent="0.2">
      <c r="A1531" t="s">
        <v>1677</v>
      </c>
      <c r="B1531" t="s">
        <v>24</v>
      </c>
      <c r="C1531" t="s">
        <v>1684</v>
      </c>
      <c r="G1531">
        <v>9.0312500000000006E-4</v>
      </c>
      <c r="H1531" t="b">
        <v>0</v>
      </c>
      <c r="J1531" t="s">
        <v>1497</v>
      </c>
    </row>
    <row r="1532" spans="1:10" x14ac:dyDescent="0.2">
      <c r="A1532" t="s">
        <v>1677</v>
      </c>
      <c r="B1532" t="s">
        <v>26</v>
      </c>
      <c r="C1532" t="s">
        <v>1685</v>
      </c>
      <c r="G1532">
        <v>1.6664351851851851E-3</v>
      </c>
      <c r="H1532" t="b">
        <v>0</v>
      </c>
      <c r="J1532" t="s">
        <v>1497</v>
      </c>
    </row>
    <row r="1533" spans="1:10" x14ac:dyDescent="0.2">
      <c r="A1533" t="s">
        <v>1686</v>
      </c>
      <c r="B1533" t="s">
        <v>11</v>
      </c>
      <c r="C1533" t="s">
        <v>1687</v>
      </c>
      <c r="G1533">
        <v>3.1134259259259261E-4</v>
      </c>
      <c r="H1533" t="b">
        <v>0</v>
      </c>
      <c r="J1533" t="s">
        <v>1497</v>
      </c>
    </row>
    <row r="1534" spans="1:10" x14ac:dyDescent="0.2">
      <c r="A1534" t="s">
        <v>1686</v>
      </c>
      <c r="B1534" t="s">
        <v>14</v>
      </c>
      <c r="C1534" t="s">
        <v>1688</v>
      </c>
      <c r="G1534">
        <v>6.818287037037037E-4</v>
      </c>
      <c r="H1534" t="b">
        <v>0</v>
      </c>
      <c r="J1534" t="s">
        <v>1497</v>
      </c>
    </row>
    <row r="1535" spans="1:10" x14ac:dyDescent="0.2">
      <c r="A1535" t="s">
        <v>1686</v>
      </c>
      <c r="B1535" t="s">
        <v>16</v>
      </c>
      <c r="C1535" t="s">
        <v>1689</v>
      </c>
      <c r="G1535">
        <v>1.50625E-3</v>
      </c>
      <c r="H1535" t="b">
        <v>0</v>
      </c>
      <c r="J1535" t="s">
        <v>1497</v>
      </c>
    </row>
    <row r="1536" spans="1:10" x14ac:dyDescent="0.2">
      <c r="A1536" t="s">
        <v>1686</v>
      </c>
      <c r="B1536" t="s">
        <v>18</v>
      </c>
      <c r="C1536" t="s">
        <v>1690</v>
      </c>
      <c r="G1536">
        <v>4.1355324074074072E-3</v>
      </c>
      <c r="H1536" t="b">
        <v>0</v>
      </c>
      <c r="J1536" t="s">
        <v>1497</v>
      </c>
    </row>
    <row r="1537" spans="1:10" x14ac:dyDescent="0.2">
      <c r="A1537" t="s">
        <v>1686</v>
      </c>
      <c r="B1537" t="s">
        <v>20</v>
      </c>
      <c r="C1537" t="s">
        <v>725</v>
      </c>
      <c r="G1537">
        <v>7.606481481481481E-4</v>
      </c>
      <c r="H1537" t="b">
        <v>0</v>
      </c>
      <c r="J1537" t="s">
        <v>1497</v>
      </c>
    </row>
    <row r="1538" spans="1:10" x14ac:dyDescent="0.2">
      <c r="A1538" t="s">
        <v>1686</v>
      </c>
      <c r="B1538" t="s">
        <v>22</v>
      </c>
      <c r="C1538" t="s">
        <v>1691</v>
      </c>
      <c r="G1538">
        <v>8.7534722222222213E-4</v>
      </c>
      <c r="H1538" t="b">
        <v>0</v>
      </c>
      <c r="J1538" t="s">
        <v>1497</v>
      </c>
    </row>
    <row r="1539" spans="1:10" x14ac:dyDescent="0.2">
      <c r="A1539" t="s">
        <v>1686</v>
      </c>
      <c r="B1539" t="s">
        <v>24</v>
      </c>
      <c r="C1539" t="s">
        <v>1692</v>
      </c>
      <c r="G1539">
        <v>8.6215277777777777E-4</v>
      </c>
      <c r="H1539" t="b">
        <v>0</v>
      </c>
      <c r="J1539" t="s">
        <v>1497</v>
      </c>
    </row>
    <row r="1540" spans="1:10" x14ac:dyDescent="0.2">
      <c r="A1540" t="s">
        <v>1686</v>
      </c>
      <c r="B1540" t="s">
        <v>26</v>
      </c>
      <c r="C1540" t="s">
        <v>1693</v>
      </c>
      <c r="G1540">
        <v>1.771643518518519E-3</v>
      </c>
      <c r="H1540" t="b">
        <v>0</v>
      </c>
      <c r="J1540" t="s">
        <v>1497</v>
      </c>
    </row>
    <row r="1541" spans="1:10" x14ac:dyDescent="0.2">
      <c r="A1541" t="s">
        <v>1694</v>
      </c>
      <c r="B1541" t="s">
        <v>11</v>
      </c>
      <c r="C1541" t="s">
        <v>1695</v>
      </c>
      <c r="G1541">
        <v>3.0983796296296288E-4</v>
      </c>
      <c r="H1541" t="b">
        <v>0</v>
      </c>
      <c r="J1541" t="s">
        <v>1497</v>
      </c>
    </row>
    <row r="1542" spans="1:10" x14ac:dyDescent="0.2">
      <c r="A1542" t="s">
        <v>1694</v>
      </c>
      <c r="B1542" t="s">
        <v>14</v>
      </c>
      <c r="C1542" t="s">
        <v>1696</v>
      </c>
      <c r="G1542">
        <v>6.9120370370370364E-4</v>
      </c>
      <c r="H1542" t="b">
        <v>0</v>
      </c>
      <c r="J1542" t="s">
        <v>1497</v>
      </c>
    </row>
    <row r="1543" spans="1:10" x14ac:dyDescent="0.2">
      <c r="A1543" t="s">
        <v>1694</v>
      </c>
      <c r="B1543" t="s">
        <v>16</v>
      </c>
      <c r="C1543" t="s">
        <v>1697</v>
      </c>
      <c r="G1543">
        <v>1.536226851851852E-3</v>
      </c>
      <c r="H1543" t="b">
        <v>0</v>
      </c>
      <c r="J1543" t="s">
        <v>1497</v>
      </c>
    </row>
    <row r="1544" spans="1:10" x14ac:dyDescent="0.2">
      <c r="A1544" t="s">
        <v>1694</v>
      </c>
      <c r="B1544" t="s">
        <v>18</v>
      </c>
      <c r="C1544" t="s">
        <v>1698</v>
      </c>
      <c r="G1544">
        <v>4.2487268518518516E-3</v>
      </c>
      <c r="H1544" t="b">
        <v>0</v>
      </c>
      <c r="J1544" t="s">
        <v>1497</v>
      </c>
    </row>
    <row r="1545" spans="1:10" x14ac:dyDescent="0.2">
      <c r="A1545" t="s">
        <v>1694</v>
      </c>
      <c r="B1545" t="s">
        <v>20</v>
      </c>
      <c r="C1545" t="s">
        <v>1699</v>
      </c>
      <c r="G1545">
        <v>7.6655092592592595E-4</v>
      </c>
      <c r="H1545" t="b">
        <v>0</v>
      </c>
      <c r="J1545" t="s">
        <v>1497</v>
      </c>
    </row>
    <row r="1546" spans="1:10" x14ac:dyDescent="0.2">
      <c r="A1546" t="s">
        <v>1694</v>
      </c>
      <c r="B1546" t="s">
        <v>22</v>
      </c>
      <c r="C1546" t="s">
        <v>1700</v>
      </c>
      <c r="G1546">
        <v>8.7337962962962955E-4</v>
      </c>
      <c r="H1546" t="b">
        <v>0</v>
      </c>
      <c r="J1546" t="s">
        <v>1497</v>
      </c>
    </row>
    <row r="1547" spans="1:10" x14ac:dyDescent="0.2">
      <c r="A1547" t="s">
        <v>1694</v>
      </c>
      <c r="B1547" t="s">
        <v>24</v>
      </c>
      <c r="C1547" t="s">
        <v>1701</v>
      </c>
      <c r="G1547">
        <v>8.0983796296296294E-4</v>
      </c>
      <c r="H1547" t="b">
        <v>0</v>
      </c>
      <c r="J1547" t="s">
        <v>1497</v>
      </c>
    </row>
    <row r="1548" spans="1:10" x14ac:dyDescent="0.2">
      <c r="A1548" t="s">
        <v>1694</v>
      </c>
      <c r="B1548" t="s">
        <v>26</v>
      </c>
      <c r="C1548" t="s">
        <v>1702</v>
      </c>
      <c r="G1548">
        <v>1.6820601851851851E-3</v>
      </c>
      <c r="H1548" t="b">
        <v>0</v>
      </c>
      <c r="J1548" t="s">
        <v>1497</v>
      </c>
    </row>
    <row r="1549" spans="1:10" x14ac:dyDescent="0.2">
      <c r="A1549" t="s">
        <v>1703</v>
      </c>
      <c r="B1549" t="s">
        <v>11</v>
      </c>
      <c r="C1549" t="s">
        <v>1704</v>
      </c>
      <c r="G1549">
        <v>3.0601851851851851E-4</v>
      </c>
      <c r="H1549" t="b">
        <v>0</v>
      </c>
      <c r="J1549" t="s">
        <v>1497</v>
      </c>
    </row>
    <row r="1550" spans="1:10" x14ac:dyDescent="0.2">
      <c r="A1550" t="s">
        <v>1703</v>
      </c>
      <c r="B1550" t="s">
        <v>14</v>
      </c>
      <c r="C1550" t="s">
        <v>95</v>
      </c>
      <c r="G1550">
        <v>6.7071759259259265E-4</v>
      </c>
      <c r="H1550" t="b">
        <v>0</v>
      </c>
      <c r="J1550" t="s">
        <v>1497</v>
      </c>
    </row>
    <row r="1551" spans="1:10" x14ac:dyDescent="0.2">
      <c r="A1551" t="s">
        <v>1703</v>
      </c>
      <c r="B1551" t="s">
        <v>16</v>
      </c>
      <c r="C1551" t="s">
        <v>819</v>
      </c>
      <c r="G1551">
        <v>1.5042824074074071E-3</v>
      </c>
      <c r="H1551" t="b">
        <v>0</v>
      </c>
      <c r="J1551" t="s">
        <v>1497</v>
      </c>
    </row>
    <row r="1552" spans="1:10" x14ac:dyDescent="0.2">
      <c r="A1552" t="s">
        <v>1703</v>
      </c>
      <c r="B1552" t="s">
        <v>18</v>
      </c>
      <c r="C1552" t="s">
        <v>1705</v>
      </c>
      <c r="G1552">
        <v>4.4995370370370371E-3</v>
      </c>
      <c r="H1552" t="b">
        <v>0</v>
      </c>
      <c r="J1552" t="s">
        <v>1497</v>
      </c>
    </row>
    <row r="1553" spans="1:10" x14ac:dyDescent="0.2">
      <c r="A1553" t="s">
        <v>1703</v>
      </c>
      <c r="B1553" t="s">
        <v>20</v>
      </c>
      <c r="C1553" t="s">
        <v>1706</v>
      </c>
      <c r="G1553">
        <v>8.1655092592592586E-4</v>
      </c>
      <c r="H1553" t="b">
        <v>0</v>
      </c>
      <c r="J1553" t="s">
        <v>1497</v>
      </c>
    </row>
    <row r="1554" spans="1:10" x14ac:dyDescent="0.2">
      <c r="A1554" t="s">
        <v>1703</v>
      </c>
      <c r="B1554" t="s">
        <v>22</v>
      </c>
      <c r="C1554" t="s">
        <v>1707</v>
      </c>
      <c r="G1554">
        <v>9.0925925925925929E-4</v>
      </c>
      <c r="H1554" t="b">
        <v>0</v>
      </c>
      <c r="J1554" t="s">
        <v>1497</v>
      </c>
    </row>
    <row r="1555" spans="1:10" x14ac:dyDescent="0.2">
      <c r="A1555" t="s">
        <v>1703</v>
      </c>
      <c r="B1555" t="s">
        <v>24</v>
      </c>
      <c r="C1555" t="s">
        <v>1708</v>
      </c>
      <c r="G1555">
        <v>8.6354166666666665E-4</v>
      </c>
      <c r="H1555" t="b">
        <v>0</v>
      </c>
      <c r="J1555" t="s">
        <v>1497</v>
      </c>
    </row>
    <row r="1556" spans="1:10" x14ac:dyDescent="0.2">
      <c r="A1556" t="s">
        <v>1703</v>
      </c>
      <c r="B1556" t="s">
        <v>26</v>
      </c>
      <c r="C1556" t="s">
        <v>1709</v>
      </c>
      <c r="G1556">
        <v>1.7619212962962959E-3</v>
      </c>
      <c r="H1556" t="b">
        <v>0</v>
      </c>
      <c r="J1556" t="s">
        <v>1497</v>
      </c>
    </row>
    <row r="1557" spans="1:10" x14ac:dyDescent="0.2">
      <c r="A1557" t="s">
        <v>1710</v>
      </c>
      <c r="B1557" t="s">
        <v>11</v>
      </c>
      <c r="C1557" t="s">
        <v>1711</v>
      </c>
      <c r="G1557">
        <v>3.212962962962963E-4</v>
      </c>
      <c r="H1557" t="b">
        <v>0</v>
      </c>
      <c r="J1557" t="s">
        <v>1497</v>
      </c>
    </row>
    <row r="1558" spans="1:10" x14ac:dyDescent="0.2">
      <c r="A1558" t="s">
        <v>1710</v>
      </c>
      <c r="B1558" t="s">
        <v>14</v>
      </c>
      <c r="C1558" t="s">
        <v>835</v>
      </c>
      <c r="G1558">
        <v>6.9108796296296301E-4</v>
      </c>
      <c r="H1558" t="b">
        <v>0</v>
      </c>
      <c r="J1558" t="s">
        <v>1497</v>
      </c>
    </row>
    <row r="1559" spans="1:10" x14ac:dyDescent="0.2">
      <c r="A1559" t="s">
        <v>1710</v>
      </c>
      <c r="B1559" t="s">
        <v>16</v>
      </c>
      <c r="C1559" t="s">
        <v>1712</v>
      </c>
      <c r="G1559">
        <v>1.5063657407407411E-3</v>
      </c>
      <c r="H1559" t="b">
        <v>0</v>
      </c>
      <c r="J1559" t="s">
        <v>1497</v>
      </c>
    </row>
    <row r="1560" spans="1:10" x14ac:dyDescent="0.2">
      <c r="A1560" t="s">
        <v>1710</v>
      </c>
      <c r="B1560" t="s">
        <v>18</v>
      </c>
      <c r="C1560" t="s">
        <v>1713</v>
      </c>
      <c r="G1560">
        <v>3.9996527777777773E-3</v>
      </c>
      <c r="H1560" t="b">
        <v>0</v>
      </c>
      <c r="J1560" t="s">
        <v>1497</v>
      </c>
    </row>
    <row r="1561" spans="1:10" x14ac:dyDescent="0.2">
      <c r="A1561" t="s">
        <v>1710</v>
      </c>
      <c r="B1561" t="s">
        <v>20</v>
      </c>
      <c r="C1561" t="s">
        <v>43</v>
      </c>
      <c r="G1561">
        <v>7.5173611111111112E-4</v>
      </c>
      <c r="H1561" t="b">
        <v>0</v>
      </c>
      <c r="J1561" t="s">
        <v>1497</v>
      </c>
    </row>
    <row r="1562" spans="1:10" x14ac:dyDescent="0.2">
      <c r="A1562" t="s">
        <v>1710</v>
      </c>
      <c r="B1562" t="s">
        <v>22</v>
      </c>
      <c r="C1562" t="s">
        <v>1714</v>
      </c>
      <c r="G1562">
        <v>9.3101851851851852E-4</v>
      </c>
      <c r="H1562" t="b">
        <v>0</v>
      </c>
      <c r="J1562" t="s">
        <v>1497</v>
      </c>
    </row>
    <row r="1563" spans="1:10" x14ac:dyDescent="0.2">
      <c r="A1563" t="s">
        <v>1710</v>
      </c>
      <c r="B1563" t="s">
        <v>24</v>
      </c>
      <c r="C1563" t="s">
        <v>1715</v>
      </c>
      <c r="G1563">
        <v>7.9918981481481475E-4</v>
      </c>
      <c r="H1563" t="b">
        <v>0</v>
      </c>
      <c r="J1563" t="s">
        <v>1497</v>
      </c>
    </row>
    <row r="1564" spans="1:10" x14ac:dyDescent="0.2">
      <c r="A1564" t="s">
        <v>1710</v>
      </c>
      <c r="B1564" t="s">
        <v>26</v>
      </c>
      <c r="C1564" t="s">
        <v>1716</v>
      </c>
      <c r="G1564">
        <v>1.725810185185185E-3</v>
      </c>
      <c r="H1564" t="b">
        <v>0</v>
      </c>
      <c r="J1564" t="s">
        <v>1497</v>
      </c>
    </row>
    <row r="1565" spans="1:10" x14ac:dyDescent="0.2">
      <c r="A1565" t="s">
        <v>1717</v>
      </c>
      <c r="B1565" t="s">
        <v>11</v>
      </c>
      <c r="C1565" t="s">
        <v>1718</v>
      </c>
      <c r="G1565">
        <v>3.3275462962962962E-4</v>
      </c>
      <c r="H1565" t="b">
        <v>0</v>
      </c>
      <c r="J1565" t="s">
        <v>1497</v>
      </c>
    </row>
    <row r="1566" spans="1:10" x14ac:dyDescent="0.2">
      <c r="A1566" t="s">
        <v>1717</v>
      </c>
      <c r="B1566" t="s">
        <v>14</v>
      </c>
      <c r="C1566" t="s">
        <v>1719</v>
      </c>
      <c r="G1566">
        <v>7.6284722222222216E-4</v>
      </c>
      <c r="H1566" t="b">
        <v>0</v>
      </c>
      <c r="J1566" t="s">
        <v>1497</v>
      </c>
    </row>
    <row r="1567" spans="1:10" x14ac:dyDescent="0.2">
      <c r="A1567" t="s">
        <v>1717</v>
      </c>
      <c r="B1567" t="s">
        <v>16</v>
      </c>
      <c r="C1567" t="s">
        <v>1720</v>
      </c>
      <c r="G1567">
        <v>1.642708333333333E-3</v>
      </c>
      <c r="H1567" t="b">
        <v>0</v>
      </c>
      <c r="J1567" t="s">
        <v>1497</v>
      </c>
    </row>
    <row r="1568" spans="1:10" x14ac:dyDescent="0.2">
      <c r="A1568" t="s">
        <v>1717</v>
      </c>
      <c r="B1568" t="s">
        <v>18</v>
      </c>
      <c r="C1568" t="s">
        <v>1721</v>
      </c>
      <c r="G1568">
        <v>4.9259259259259256E-3</v>
      </c>
      <c r="H1568" t="b">
        <v>0</v>
      </c>
      <c r="J1568" t="s">
        <v>1497</v>
      </c>
    </row>
    <row r="1569" spans="1:10" x14ac:dyDescent="0.2">
      <c r="A1569" t="s">
        <v>1717</v>
      </c>
      <c r="B1569" t="s">
        <v>20</v>
      </c>
      <c r="C1569" t="s">
        <v>1722</v>
      </c>
      <c r="G1569">
        <v>9.2592592592592596E-4</v>
      </c>
      <c r="H1569" t="b">
        <v>0</v>
      </c>
      <c r="J1569" t="s">
        <v>1497</v>
      </c>
    </row>
    <row r="1570" spans="1:10" x14ac:dyDescent="0.2">
      <c r="A1570" t="s">
        <v>1717</v>
      </c>
      <c r="B1570" t="s">
        <v>22</v>
      </c>
      <c r="C1570" t="s">
        <v>1707</v>
      </c>
      <c r="G1570">
        <v>9.0925925925925929E-4</v>
      </c>
      <c r="H1570" t="b">
        <v>0</v>
      </c>
      <c r="J1570" t="s">
        <v>1497</v>
      </c>
    </row>
    <row r="1571" spans="1:10" x14ac:dyDescent="0.2">
      <c r="A1571" t="s">
        <v>1717</v>
      </c>
      <c r="B1571" t="s">
        <v>24</v>
      </c>
      <c r="C1571" t="s">
        <v>1723</v>
      </c>
      <c r="G1571">
        <v>9.5254629629629628E-4</v>
      </c>
      <c r="H1571" t="b">
        <v>0</v>
      </c>
      <c r="J1571" t="s">
        <v>1497</v>
      </c>
    </row>
    <row r="1572" spans="1:10" x14ac:dyDescent="0.2">
      <c r="A1572" t="s">
        <v>1717</v>
      </c>
      <c r="B1572" t="s">
        <v>26</v>
      </c>
      <c r="C1572" t="s">
        <v>1724</v>
      </c>
      <c r="G1572">
        <v>1.9013888888888891E-3</v>
      </c>
      <c r="H1572" t="b">
        <v>0</v>
      </c>
      <c r="J1572" t="s">
        <v>1497</v>
      </c>
    </row>
    <row r="1573" spans="1:10" x14ac:dyDescent="0.2">
      <c r="A1573" t="s">
        <v>1725</v>
      </c>
      <c r="B1573" t="s">
        <v>11</v>
      </c>
      <c r="C1573" t="s">
        <v>1726</v>
      </c>
      <c r="G1573">
        <v>3.1805555555555558E-4</v>
      </c>
      <c r="H1573" t="b">
        <v>0</v>
      </c>
      <c r="J1573" t="s">
        <v>1497</v>
      </c>
    </row>
    <row r="1574" spans="1:10" x14ac:dyDescent="0.2">
      <c r="A1574" t="s">
        <v>1725</v>
      </c>
      <c r="B1574" t="s">
        <v>14</v>
      </c>
      <c r="C1574" t="s">
        <v>1727</v>
      </c>
      <c r="G1574">
        <v>6.8854166666666673E-4</v>
      </c>
      <c r="H1574" t="b">
        <v>0</v>
      </c>
      <c r="J1574" t="s">
        <v>1497</v>
      </c>
    </row>
    <row r="1575" spans="1:10" x14ac:dyDescent="0.2">
      <c r="A1575" t="s">
        <v>1725</v>
      </c>
      <c r="B1575" t="s">
        <v>16</v>
      </c>
      <c r="C1575" t="s">
        <v>1728</v>
      </c>
      <c r="G1575">
        <v>1.4686342592592589E-3</v>
      </c>
      <c r="H1575" t="b">
        <v>0</v>
      </c>
      <c r="J1575" t="s">
        <v>1497</v>
      </c>
    </row>
    <row r="1576" spans="1:10" x14ac:dyDescent="0.2">
      <c r="A1576" t="s">
        <v>1725</v>
      </c>
      <c r="B1576" t="s">
        <v>18</v>
      </c>
      <c r="C1576" t="s">
        <v>1347</v>
      </c>
      <c r="G1576">
        <v>3.9788194444444454E-3</v>
      </c>
      <c r="H1576" t="b">
        <v>0</v>
      </c>
      <c r="J1576" t="s">
        <v>1497</v>
      </c>
    </row>
    <row r="1577" spans="1:10" x14ac:dyDescent="0.2">
      <c r="A1577" t="s">
        <v>1725</v>
      </c>
      <c r="B1577" t="s">
        <v>20</v>
      </c>
      <c r="C1577" t="s">
        <v>1447</v>
      </c>
      <c r="G1577">
        <v>7.8148148148148142E-4</v>
      </c>
      <c r="H1577" t="b">
        <v>0</v>
      </c>
      <c r="J1577" t="s">
        <v>1497</v>
      </c>
    </row>
    <row r="1578" spans="1:10" x14ac:dyDescent="0.2">
      <c r="A1578" t="s">
        <v>1725</v>
      </c>
      <c r="B1578" t="s">
        <v>22</v>
      </c>
      <c r="C1578" t="s">
        <v>1729</v>
      </c>
      <c r="G1578">
        <v>9.9039351851851849E-4</v>
      </c>
      <c r="H1578" t="b">
        <v>0</v>
      </c>
      <c r="J1578" t="s">
        <v>1497</v>
      </c>
    </row>
    <row r="1579" spans="1:10" x14ac:dyDescent="0.2">
      <c r="A1579" t="s">
        <v>1725</v>
      </c>
      <c r="B1579" t="s">
        <v>24</v>
      </c>
      <c r="C1579" t="s">
        <v>1730</v>
      </c>
      <c r="G1579">
        <v>7.508101851851852E-4</v>
      </c>
      <c r="H1579" t="b">
        <v>0</v>
      </c>
      <c r="J1579" t="s">
        <v>1497</v>
      </c>
    </row>
    <row r="1580" spans="1:10" x14ac:dyDescent="0.2">
      <c r="A1580" t="s">
        <v>1725</v>
      </c>
      <c r="B1580" t="s">
        <v>26</v>
      </c>
      <c r="C1580" t="s">
        <v>1731</v>
      </c>
      <c r="G1580">
        <v>1.7863425925925931E-3</v>
      </c>
      <c r="H1580" t="b">
        <v>0</v>
      </c>
      <c r="J1580" t="s">
        <v>1497</v>
      </c>
    </row>
    <row r="1581" spans="1:10" x14ac:dyDescent="0.2">
      <c r="A1581" t="s">
        <v>1732</v>
      </c>
      <c r="B1581" t="s">
        <v>11</v>
      </c>
      <c r="C1581" t="s">
        <v>147</v>
      </c>
      <c r="G1581">
        <v>3.4016203703703698E-4</v>
      </c>
      <c r="H1581" t="b">
        <v>0</v>
      </c>
      <c r="J1581" t="s">
        <v>1497</v>
      </c>
    </row>
    <row r="1582" spans="1:10" x14ac:dyDescent="0.2">
      <c r="A1582" t="s">
        <v>1732</v>
      </c>
      <c r="B1582" t="s">
        <v>14</v>
      </c>
      <c r="C1582" t="s">
        <v>1336</v>
      </c>
      <c r="G1582">
        <v>7.2592592592592587E-4</v>
      </c>
      <c r="H1582" t="b">
        <v>0</v>
      </c>
      <c r="J1582" t="s">
        <v>1497</v>
      </c>
    </row>
    <row r="1583" spans="1:10" x14ac:dyDescent="0.2">
      <c r="A1583" t="s">
        <v>1732</v>
      </c>
      <c r="B1583" t="s">
        <v>16</v>
      </c>
      <c r="C1583" t="s">
        <v>1733</v>
      </c>
      <c r="G1583">
        <v>1.6125E-3</v>
      </c>
      <c r="H1583" t="b">
        <v>0</v>
      </c>
      <c r="J1583" t="s">
        <v>1497</v>
      </c>
    </row>
    <row r="1584" spans="1:10" x14ac:dyDescent="0.2">
      <c r="A1584" t="s">
        <v>1732</v>
      </c>
      <c r="B1584" t="s">
        <v>18</v>
      </c>
      <c r="C1584" t="s">
        <v>1734</v>
      </c>
      <c r="G1584">
        <v>4.3892361111111111E-3</v>
      </c>
      <c r="H1584" t="b">
        <v>0</v>
      </c>
      <c r="J1584" t="s">
        <v>1497</v>
      </c>
    </row>
    <row r="1585" spans="1:10" x14ac:dyDescent="0.2">
      <c r="A1585" t="s">
        <v>1732</v>
      </c>
      <c r="B1585" t="s">
        <v>20</v>
      </c>
      <c r="C1585" t="s">
        <v>1735</v>
      </c>
      <c r="G1585">
        <v>8.9756944444444443E-4</v>
      </c>
      <c r="H1585" t="b">
        <v>0</v>
      </c>
      <c r="J1585" t="s">
        <v>1497</v>
      </c>
    </row>
    <row r="1586" spans="1:10" x14ac:dyDescent="0.2">
      <c r="A1586" t="s">
        <v>1732</v>
      </c>
      <c r="B1586" t="s">
        <v>22</v>
      </c>
      <c r="C1586" t="s">
        <v>1736</v>
      </c>
      <c r="G1586">
        <v>9.3113425925925926E-4</v>
      </c>
      <c r="H1586" t="b">
        <v>0</v>
      </c>
      <c r="J1586" t="s">
        <v>1497</v>
      </c>
    </row>
    <row r="1587" spans="1:10" x14ac:dyDescent="0.2">
      <c r="A1587" t="s">
        <v>1732</v>
      </c>
      <c r="B1587" t="s">
        <v>24</v>
      </c>
      <c r="C1587" t="s">
        <v>1737</v>
      </c>
      <c r="G1587">
        <v>8.8252314814814812E-4</v>
      </c>
      <c r="H1587" t="b">
        <v>0</v>
      </c>
      <c r="J1587" t="s">
        <v>1497</v>
      </c>
    </row>
    <row r="1588" spans="1:10" x14ac:dyDescent="0.2">
      <c r="A1588" t="s">
        <v>1732</v>
      </c>
      <c r="B1588" t="s">
        <v>26</v>
      </c>
      <c r="C1588" t="s">
        <v>1738</v>
      </c>
      <c r="G1588">
        <v>1.8892361111111111E-3</v>
      </c>
      <c r="H1588" t="b">
        <v>0</v>
      </c>
      <c r="J1588" t="s">
        <v>1497</v>
      </c>
    </row>
    <row r="1589" spans="1:10" x14ac:dyDescent="0.2">
      <c r="A1589" t="s">
        <v>1739</v>
      </c>
      <c r="B1589" t="s">
        <v>11</v>
      </c>
      <c r="C1589" t="s">
        <v>1740</v>
      </c>
      <c r="G1589">
        <v>3.0995370370370373E-4</v>
      </c>
      <c r="H1589" t="b">
        <v>0</v>
      </c>
      <c r="J1589" t="s">
        <v>1497</v>
      </c>
    </row>
    <row r="1590" spans="1:10" x14ac:dyDescent="0.2">
      <c r="A1590" t="s">
        <v>1739</v>
      </c>
      <c r="B1590" t="s">
        <v>14</v>
      </c>
      <c r="C1590" t="s">
        <v>1741</v>
      </c>
      <c r="G1590">
        <v>6.8194444444444444E-4</v>
      </c>
      <c r="H1590" t="b">
        <v>0</v>
      </c>
      <c r="J1590" t="s">
        <v>1497</v>
      </c>
    </row>
    <row r="1591" spans="1:10" x14ac:dyDescent="0.2">
      <c r="A1591" t="s">
        <v>1739</v>
      </c>
      <c r="B1591" t="s">
        <v>16</v>
      </c>
      <c r="C1591" t="s">
        <v>1742</v>
      </c>
      <c r="G1591">
        <v>1.483680555555556E-3</v>
      </c>
      <c r="H1591" t="b">
        <v>0</v>
      </c>
      <c r="J1591" t="s">
        <v>1497</v>
      </c>
    </row>
    <row r="1592" spans="1:10" x14ac:dyDescent="0.2">
      <c r="A1592" t="s">
        <v>1739</v>
      </c>
      <c r="B1592" t="s">
        <v>18</v>
      </c>
      <c r="C1592" t="s">
        <v>1743</v>
      </c>
      <c r="G1592">
        <v>4.162037037037037E-3</v>
      </c>
      <c r="H1592" t="b">
        <v>0</v>
      </c>
      <c r="J1592" t="s">
        <v>1497</v>
      </c>
    </row>
    <row r="1593" spans="1:10" x14ac:dyDescent="0.2">
      <c r="A1593" t="s">
        <v>1739</v>
      </c>
      <c r="B1593" t="s">
        <v>20</v>
      </c>
      <c r="C1593" t="s">
        <v>491</v>
      </c>
      <c r="G1593">
        <v>7.1608796296296297E-4</v>
      </c>
      <c r="H1593" t="b">
        <v>0</v>
      </c>
      <c r="J1593" t="s">
        <v>1497</v>
      </c>
    </row>
    <row r="1594" spans="1:10" x14ac:dyDescent="0.2">
      <c r="A1594" t="s">
        <v>1739</v>
      </c>
      <c r="B1594" t="s">
        <v>22</v>
      </c>
      <c r="C1594" t="s">
        <v>1744</v>
      </c>
      <c r="G1594">
        <v>9.00925925925926E-4</v>
      </c>
      <c r="H1594" t="b">
        <v>0</v>
      </c>
      <c r="J1594" t="s">
        <v>1497</v>
      </c>
    </row>
    <row r="1595" spans="1:10" x14ac:dyDescent="0.2">
      <c r="A1595" t="s">
        <v>1739</v>
      </c>
      <c r="B1595" t="s">
        <v>24</v>
      </c>
      <c r="C1595" t="s">
        <v>1745</v>
      </c>
      <c r="G1595">
        <v>7.8657407407407398E-4</v>
      </c>
      <c r="H1595" t="b">
        <v>0</v>
      </c>
      <c r="J1595" t="s">
        <v>1497</v>
      </c>
    </row>
    <row r="1596" spans="1:10" x14ac:dyDescent="0.2">
      <c r="A1596" t="s">
        <v>1739</v>
      </c>
      <c r="B1596" t="s">
        <v>26</v>
      </c>
      <c r="C1596" t="s">
        <v>1746</v>
      </c>
      <c r="G1596">
        <v>1.7380787037037031E-3</v>
      </c>
      <c r="H1596" t="b">
        <v>0</v>
      </c>
      <c r="J1596" t="s">
        <v>1497</v>
      </c>
    </row>
    <row r="1597" spans="1:10" x14ac:dyDescent="0.2">
      <c r="A1597" t="s">
        <v>1747</v>
      </c>
      <c r="B1597" t="s">
        <v>11</v>
      </c>
      <c r="C1597" t="s">
        <v>1748</v>
      </c>
      <c r="G1597">
        <v>3.3032407407407408E-4</v>
      </c>
      <c r="H1597" t="b">
        <v>0</v>
      </c>
      <c r="J1597" t="s">
        <v>1497</v>
      </c>
    </row>
    <row r="1598" spans="1:10" x14ac:dyDescent="0.2">
      <c r="A1598" t="s">
        <v>1747</v>
      </c>
      <c r="B1598" t="s">
        <v>14</v>
      </c>
      <c r="C1598" t="s">
        <v>1749</v>
      </c>
      <c r="G1598">
        <v>7.3194444444444446E-4</v>
      </c>
      <c r="H1598" t="b">
        <v>0</v>
      </c>
      <c r="J1598" t="s">
        <v>1497</v>
      </c>
    </row>
    <row r="1599" spans="1:10" x14ac:dyDescent="0.2">
      <c r="A1599" t="s">
        <v>1747</v>
      </c>
      <c r="B1599" t="s">
        <v>16</v>
      </c>
      <c r="C1599" t="s">
        <v>1750</v>
      </c>
      <c r="G1599">
        <v>1.6733796296296299E-3</v>
      </c>
      <c r="H1599" t="b">
        <v>0</v>
      </c>
      <c r="J1599" t="s">
        <v>1497</v>
      </c>
    </row>
    <row r="1600" spans="1:10" x14ac:dyDescent="0.2">
      <c r="A1600" t="s">
        <v>1747</v>
      </c>
      <c r="B1600" t="s">
        <v>18</v>
      </c>
      <c r="C1600" t="s">
        <v>1751</v>
      </c>
      <c r="G1600">
        <v>4.3457175925925929E-3</v>
      </c>
      <c r="H1600" t="b">
        <v>0</v>
      </c>
      <c r="J1600" t="s">
        <v>1497</v>
      </c>
    </row>
    <row r="1601" spans="1:10" x14ac:dyDescent="0.2">
      <c r="A1601" t="s">
        <v>1747</v>
      </c>
      <c r="B1601" t="s">
        <v>20</v>
      </c>
      <c r="C1601" t="s">
        <v>1752</v>
      </c>
      <c r="G1601">
        <v>9.7951388888888893E-4</v>
      </c>
      <c r="H1601" t="b">
        <v>0</v>
      </c>
      <c r="J1601" t="s">
        <v>1497</v>
      </c>
    </row>
    <row r="1602" spans="1:10" x14ac:dyDescent="0.2">
      <c r="A1602" t="s">
        <v>1747</v>
      </c>
      <c r="B1602" t="s">
        <v>22</v>
      </c>
      <c r="C1602" t="s">
        <v>1753</v>
      </c>
      <c r="G1602">
        <v>9.7546296296296302E-4</v>
      </c>
      <c r="H1602" t="b">
        <v>0</v>
      </c>
      <c r="J1602" t="s">
        <v>1497</v>
      </c>
    </row>
    <row r="1603" spans="1:10" x14ac:dyDescent="0.2">
      <c r="A1603" t="s">
        <v>1747</v>
      </c>
      <c r="B1603" t="s">
        <v>24</v>
      </c>
      <c r="C1603" t="s">
        <v>933</v>
      </c>
      <c r="G1603">
        <v>8.0995370370370379E-4</v>
      </c>
      <c r="H1603" t="b">
        <v>0</v>
      </c>
      <c r="J1603" t="s">
        <v>1497</v>
      </c>
    </row>
    <row r="1604" spans="1:10" x14ac:dyDescent="0.2">
      <c r="A1604" t="s">
        <v>1747</v>
      </c>
      <c r="B1604" t="s">
        <v>26</v>
      </c>
      <c r="C1604" t="s">
        <v>1754</v>
      </c>
      <c r="G1604">
        <v>1.92025462962963E-3</v>
      </c>
      <c r="H1604" t="b">
        <v>0</v>
      </c>
      <c r="J1604" t="s">
        <v>1497</v>
      </c>
    </row>
    <row r="1605" spans="1:10" x14ac:dyDescent="0.2">
      <c r="A1605" t="s">
        <v>1755</v>
      </c>
      <c r="B1605" t="s">
        <v>11</v>
      </c>
      <c r="C1605" t="s">
        <v>1756</v>
      </c>
      <c r="G1605">
        <v>2.763888888888889E-4</v>
      </c>
      <c r="H1605" t="b">
        <v>1</v>
      </c>
      <c r="J1605" t="s">
        <v>1757</v>
      </c>
    </row>
    <row r="1606" spans="1:10" x14ac:dyDescent="0.2">
      <c r="A1606" t="s">
        <v>1755</v>
      </c>
      <c r="B1606" t="s">
        <v>14</v>
      </c>
      <c r="C1606" t="s">
        <v>1758</v>
      </c>
      <c r="G1606">
        <v>5.9467592592592591E-4</v>
      </c>
      <c r="H1606" t="b">
        <v>1</v>
      </c>
      <c r="J1606" t="s">
        <v>1757</v>
      </c>
    </row>
    <row r="1607" spans="1:10" x14ac:dyDescent="0.2">
      <c r="A1607" t="s">
        <v>1755</v>
      </c>
      <c r="B1607" t="s">
        <v>16</v>
      </c>
      <c r="C1607" t="s">
        <v>1759</v>
      </c>
      <c r="G1607">
        <v>1.2567129629629629E-3</v>
      </c>
      <c r="H1607" t="b">
        <v>1</v>
      </c>
      <c r="J1607" t="s">
        <v>1757</v>
      </c>
    </row>
    <row r="1608" spans="1:10" x14ac:dyDescent="0.2">
      <c r="A1608" t="s">
        <v>1755</v>
      </c>
      <c r="B1608" t="s">
        <v>18</v>
      </c>
      <c r="C1608" t="s">
        <v>1760</v>
      </c>
      <c r="G1608">
        <v>3.2900462962962961E-3</v>
      </c>
      <c r="H1608" t="b">
        <v>1</v>
      </c>
      <c r="J1608" t="s">
        <v>1757</v>
      </c>
    </row>
    <row r="1609" spans="1:10" x14ac:dyDescent="0.2">
      <c r="A1609" t="s">
        <v>1755</v>
      </c>
      <c r="B1609" t="s">
        <v>20</v>
      </c>
      <c r="C1609" t="s">
        <v>1761</v>
      </c>
      <c r="G1609">
        <v>7.4236111111111106E-4</v>
      </c>
      <c r="H1609" t="b">
        <v>1</v>
      </c>
      <c r="J1609" t="s">
        <v>1757</v>
      </c>
    </row>
    <row r="1610" spans="1:10" x14ac:dyDescent="0.2">
      <c r="A1610" t="s">
        <v>1755</v>
      </c>
      <c r="B1610" t="s">
        <v>22</v>
      </c>
      <c r="C1610" t="s">
        <v>1762</v>
      </c>
      <c r="G1610">
        <v>7.525462962962963E-4</v>
      </c>
      <c r="H1610" t="b">
        <v>1</v>
      </c>
      <c r="J1610" t="s">
        <v>1757</v>
      </c>
    </row>
    <row r="1611" spans="1:10" x14ac:dyDescent="0.2">
      <c r="A1611" t="s">
        <v>1755</v>
      </c>
      <c r="B1611" t="s">
        <v>24</v>
      </c>
      <c r="C1611" t="s">
        <v>596</v>
      </c>
      <c r="G1611">
        <v>6.7928240740740742E-4</v>
      </c>
      <c r="H1611" t="b">
        <v>1</v>
      </c>
      <c r="J1611" t="s">
        <v>1757</v>
      </c>
    </row>
    <row r="1612" spans="1:10" x14ac:dyDescent="0.2">
      <c r="A1612" t="s">
        <v>1755</v>
      </c>
      <c r="B1612" t="s">
        <v>26</v>
      </c>
      <c r="C1612" t="s">
        <v>1763</v>
      </c>
      <c r="G1612">
        <v>1.43275462962963E-3</v>
      </c>
      <c r="H1612" t="b">
        <v>1</v>
      </c>
      <c r="J1612" t="s">
        <v>1757</v>
      </c>
    </row>
    <row r="1613" spans="1:10" x14ac:dyDescent="0.2">
      <c r="A1613" t="s">
        <v>1764</v>
      </c>
      <c r="B1613" t="s">
        <v>11</v>
      </c>
      <c r="C1613" t="s">
        <v>1765</v>
      </c>
      <c r="G1613">
        <v>2.4907407407407408E-4</v>
      </c>
      <c r="H1613" t="b">
        <v>1</v>
      </c>
      <c r="J1613" t="s">
        <v>1757</v>
      </c>
    </row>
    <row r="1614" spans="1:10" x14ac:dyDescent="0.2">
      <c r="A1614" t="s">
        <v>1764</v>
      </c>
      <c r="B1614" t="s">
        <v>14</v>
      </c>
      <c r="C1614" t="s">
        <v>1766</v>
      </c>
      <c r="G1614">
        <v>5.5046296296296299E-4</v>
      </c>
      <c r="H1614" t="b">
        <v>1</v>
      </c>
      <c r="J1614" t="s">
        <v>1757</v>
      </c>
    </row>
    <row r="1615" spans="1:10" x14ac:dyDescent="0.2">
      <c r="A1615" t="s">
        <v>1764</v>
      </c>
      <c r="B1615" t="s">
        <v>16</v>
      </c>
      <c r="C1615" t="s">
        <v>1767</v>
      </c>
      <c r="G1615">
        <v>1.207175925925926E-3</v>
      </c>
      <c r="H1615" t="b">
        <v>1</v>
      </c>
      <c r="J1615" t="s">
        <v>1757</v>
      </c>
    </row>
    <row r="1616" spans="1:10" x14ac:dyDescent="0.2">
      <c r="A1616" t="s">
        <v>1764</v>
      </c>
      <c r="B1616" t="s">
        <v>18</v>
      </c>
      <c r="C1616" t="s">
        <v>1768</v>
      </c>
      <c r="G1616">
        <v>3.377546296296296E-3</v>
      </c>
      <c r="H1616" t="b">
        <v>1</v>
      </c>
      <c r="J1616" t="s">
        <v>1757</v>
      </c>
    </row>
    <row r="1617" spans="1:10" x14ac:dyDescent="0.2">
      <c r="A1617" t="s">
        <v>1764</v>
      </c>
      <c r="B1617" t="s">
        <v>20</v>
      </c>
      <c r="C1617" t="s">
        <v>75</v>
      </c>
      <c r="G1617">
        <v>6.0532407407407399E-4</v>
      </c>
      <c r="H1617" t="b">
        <v>1</v>
      </c>
      <c r="J1617" t="s">
        <v>1757</v>
      </c>
    </row>
    <row r="1618" spans="1:10" x14ac:dyDescent="0.2">
      <c r="A1618" t="s">
        <v>1764</v>
      </c>
      <c r="B1618" t="s">
        <v>22</v>
      </c>
      <c r="C1618" t="s">
        <v>1769</v>
      </c>
      <c r="G1618">
        <v>7.7569444444444441E-4</v>
      </c>
      <c r="H1618" t="b">
        <v>1</v>
      </c>
      <c r="J1618" t="s">
        <v>1757</v>
      </c>
    </row>
    <row r="1619" spans="1:10" x14ac:dyDescent="0.2">
      <c r="A1619" t="s">
        <v>1764</v>
      </c>
      <c r="B1619" t="s">
        <v>24</v>
      </c>
      <c r="C1619" t="s">
        <v>1770</v>
      </c>
      <c r="G1619">
        <v>6.3055555555555553E-4</v>
      </c>
      <c r="H1619" t="b">
        <v>1</v>
      </c>
      <c r="J1619" t="s">
        <v>1757</v>
      </c>
    </row>
    <row r="1620" spans="1:10" x14ac:dyDescent="0.2">
      <c r="A1620" t="s">
        <v>1764</v>
      </c>
      <c r="B1620" t="s">
        <v>26</v>
      </c>
      <c r="C1620" t="s">
        <v>1771</v>
      </c>
      <c r="G1620">
        <v>1.423148148148148E-3</v>
      </c>
      <c r="H1620" t="b">
        <v>1</v>
      </c>
      <c r="J1620" t="s">
        <v>1757</v>
      </c>
    </row>
    <row r="1621" spans="1:10" x14ac:dyDescent="0.2">
      <c r="A1621" t="s">
        <v>1772</v>
      </c>
      <c r="B1621" t="s">
        <v>11</v>
      </c>
      <c r="C1621" t="s">
        <v>1773</v>
      </c>
      <c r="G1621">
        <v>2.59375E-4</v>
      </c>
      <c r="H1621" t="b">
        <v>1</v>
      </c>
      <c r="J1621" t="s">
        <v>1757</v>
      </c>
    </row>
    <row r="1622" spans="1:10" x14ac:dyDescent="0.2">
      <c r="A1622" t="s">
        <v>1772</v>
      </c>
      <c r="B1622" t="s">
        <v>14</v>
      </c>
      <c r="C1622" t="s">
        <v>1774</v>
      </c>
      <c r="G1622">
        <v>6.0219907407407412E-4</v>
      </c>
      <c r="H1622" t="b">
        <v>1</v>
      </c>
      <c r="J1622" t="s">
        <v>1757</v>
      </c>
    </row>
    <row r="1623" spans="1:10" x14ac:dyDescent="0.2">
      <c r="A1623" t="s">
        <v>1772</v>
      </c>
      <c r="B1623" t="s">
        <v>16</v>
      </c>
      <c r="C1623" t="s">
        <v>1775</v>
      </c>
      <c r="G1623">
        <v>1.308680555555556E-3</v>
      </c>
      <c r="H1623" t="b">
        <v>1</v>
      </c>
      <c r="J1623" t="s">
        <v>1757</v>
      </c>
    </row>
    <row r="1624" spans="1:10" x14ac:dyDescent="0.2">
      <c r="A1624" t="s">
        <v>1772</v>
      </c>
      <c r="B1624" t="s">
        <v>18</v>
      </c>
      <c r="C1624" t="s">
        <v>1776</v>
      </c>
      <c r="G1624">
        <v>3.3675925925925922E-3</v>
      </c>
      <c r="H1624" t="b">
        <v>1</v>
      </c>
      <c r="J1624" t="s">
        <v>1757</v>
      </c>
    </row>
    <row r="1625" spans="1:10" x14ac:dyDescent="0.2">
      <c r="A1625" t="s">
        <v>1772</v>
      </c>
      <c r="B1625" t="s">
        <v>20</v>
      </c>
      <c r="C1625" t="s">
        <v>1777</v>
      </c>
      <c r="G1625">
        <v>7.1342592592592595E-4</v>
      </c>
      <c r="H1625" t="b">
        <v>1</v>
      </c>
      <c r="J1625" t="s">
        <v>1757</v>
      </c>
    </row>
    <row r="1626" spans="1:10" x14ac:dyDescent="0.2">
      <c r="A1626" t="s">
        <v>1772</v>
      </c>
      <c r="B1626" t="s">
        <v>22</v>
      </c>
      <c r="C1626" t="s">
        <v>1715</v>
      </c>
      <c r="G1626">
        <v>7.9918981481481475E-4</v>
      </c>
      <c r="H1626" t="b">
        <v>1</v>
      </c>
      <c r="J1626" t="s">
        <v>1757</v>
      </c>
    </row>
    <row r="1627" spans="1:10" x14ac:dyDescent="0.2">
      <c r="A1627" t="s">
        <v>1772</v>
      </c>
      <c r="B1627" t="s">
        <v>24</v>
      </c>
      <c r="C1627" t="s">
        <v>1778</v>
      </c>
      <c r="G1627">
        <v>6.5648148148148152E-4</v>
      </c>
      <c r="H1627" t="b">
        <v>1</v>
      </c>
      <c r="J1627" t="s">
        <v>1757</v>
      </c>
    </row>
    <row r="1628" spans="1:10" x14ac:dyDescent="0.2">
      <c r="A1628" t="s">
        <v>1772</v>
      </c>
      <c r="B1628" t="s">
        <v>26</v>
      </c>
      <c r="C1628" t="s">
        <v>1779</v>
      </c>
      <c r="G1628">
        <v>1.465740740740741E-3</v>
      </c>
      <c r="H1628" t="b">
        <v>1</v>
      </c>
      <c r="J1628" t="s">
        <v>1757</v>
      </c>
    </row>
    <row r="1629" spans="1:10" x14ac:dyDescent="0.2">
      <c r="A1629" t="s">
        <v>1780</v>
      </c>
      <c r="B1629" t="s">
        <v>11</v>
      </c>
      <c r="C1629" t="s">
        <v>1781</v>
      </c>
      <c r="G1629">
        <v>2.6296296296296289E-4</v>
      </c>
      <c r="H1629" t="b">
        <v>1</v>
      </c>
      <c r="J1629" t="s">
        <v>1757</v>
      </c>
    </row>
    <row r="1630" spans="1:10" x14ac:dyDescent="0.2">
      <c r="A1630" t="s">
        <v>1780</v>
      </c>
      <c r="B1630" t="s">
        <v>14</v>
      </c>
      <c r="C1630" t="s">
        <v>1782</v>
      </c>
      <c r="G1630">
        <v>5.7372685185185185E-4</v>
      </c>
      <c r="H1630" t="b">
        <v>1</v>
      </c>
      <c r="J1630" t="s">
        <v>1757</v>
      </c>
    </row>
    <row r="1631" spans="1:10" x14ac:dyDescent="0.2">
      <c r="A1631" t="s">
        <v>1780</v>
      </c>
      <c r="B1631" t="s">
        <v>16</v>
      </c>
      <c r="C1631" t="s">
        <v>1203</v>
      </c>
      <c r="G1631">
        <v>1.2483796296296301E-3</v>
      </c>
      <c r="H1631" t="b">
        <v>1</v>
      </c>
      <c r="J1631" t="s">
        <v>1757</v>
      </c>
    </row>
    <row r="1632" spans="1:10" x14ac:dyDescent="0.2">
      <c r="A1632" t="s">
        <v>1780</v>
      </c>
      <c r="B1632" t="s">
        <v>18</v>
      </c>
      <c r="C1632" t="s">
        <v>1783</v>
      </c>
      <c r="G1632">
        <v>3.4714120370370372E-3</v>
      </c>
      <c r="H1632" t="b">
        <v>1</v>
      </c>
      <c r="J1632" t="s">
        <v>1757</v>
      </c>
    </row>
    <row r="1633" spans="1:10" x14ac:dyDescent="0.2">
      <c r="A1633" t="s">
        <v>1780</v>
      </c>
      <c r="B1633" t="s">
        <v>20</v>
      </c>
      <c r="C1633" t="s">
        <v>1784</v>
      </c>
      <c r="G1633">
        <v>6.7905092592592594E-4</v>
      </c>
      <c r="H1633" t="b">
        <v>1</v>
      </c>
      <c r="J1633" t="s">
        <v>1757</v>
      </c>
    </row>
    <row r="1634" spans="1:10" x14ac:dyDescent="0.2">
      <c r="A1634" t="s">
        <v>1780</v>
      </c>
      <c r="B1634" t="s">
        <v>22</v>
      </c>
      <c r="C1634" t="s">
        <v>1785</v>
      </c>
      <c r="G1634">
        <v>7.4664351851851855E-4</v>
      </c>
      <c r="H1634" t="b">
        <v>1</v>
      </c>
      <c r="J1634" t="s">
        <v>1757</v>
      </c>
    </row>
    <row r="1635" spans="1:10" x14ac:dyDescent="0.2">
      <c r="A1635" t="s">
        <v>1780</v>
      </c>
      <c r="B1635" t="s">
        <v>24</v>
      </c>
      <c r="C1635" t="s">
        <v>818</v>
      </c>
      <c r="G1635">
        <v>6.671296296296296E-4</v>
      </c>
      <c r="H1635" t="b">
        <v>1</v>
      </c>
      <c r="J1635" t="s">
        <v>1757</v>
      </c>
    </row>
    <row r="1636" spans="1:10" x14ac:dyDescent="0.2">
      <c r="A1636" t="s">
        <v>1780</v>
      </c>
      <c r="B1636" t="s">
        <v>26</v>
      </c>
      <c r="C1636" t="s">
        <v>197</v>
      </c>
      <c r="G1636">
        <v>1.4431712962962959E-3</v>
      </c>
      <c r="H1636" t="b">
        <v>1</v>
      </c>
      <c r="J1636" t="s">
        <v>1757</v>
      </c>
    </row>
    <row r="1637" spans="1:10" x14ac:dyDescent="0.2">
      <c r="A1637" t="s">
        <v>1786</v>
      </c>
      <c r="B1637" t="s">
        <v>11</v>
      </c>
      <c r="C1637" t="s">
        <v>222</v>
      </c>
      <c r="G1637">
        <v>3.0138888888888891E-4</v>
      </c>
      <c r="H1637" t="b">
        <v>1</v>
      </c>
      <c r="J1637" t="s">
        <v>1757</v>
      </c>
    </row>
    <row r="1638" spans="1:10" x14ac:dyDescent="0.2">
      <c r="A1638" t="s">
        <v>1786</v>
      </c>
      <c r="B1638" t="s">
        <v>14</v>
      </c>
      <c r="C1638" t="s">
        <v>1787</v>
      </c>
      <c r="G1638">
        <v>6.6817129629629626E-4</v>
      </c>
      <c r="H1638" t="b">
        <v>1</v>
      </c>
      <c r="J1638" t="s">
        <v>1757</v>
      </c>
    </row>
    <row r="1639" spans="1:10" x14ac:dyDescent="0.2">
      <c r="A1639" t="s">
        <v>1786</v>
      </c>
      <c r="B1639" t="s">
        <v>16</v>
      </c>
      <c r="C1639" t="s">
        <v>1788</v>
      </c>
      <c r="G1639">
        <v>1.5163194444444441E-3</v>
      </c>
      <c r="H1639" t="b">
        <v>1</v>
      </c>
      <c r="J1639" t="s">
        <v>1757</v>
      </c>
    </row>
    <row r="1640" spans="1:10" x14ac:dyDescent="0.2">
      <c r="A1640" t="s">
        <v>1786</v>
      </c>
      <c r="B1640" t="s">
        <v>18</v>
      </c>
      <c r="C1640" t="s">
        <v>1789</v>
      </c>
      <c r="G1640">
        <v>4.1107638888888886E-3</v>
      </c>
      <c r="H1640" t="b">
        <v>1</v>
      </c>
      <c r="J1640" t="s">
        <v>1757</v>
      </c>
    </row>
    <row r="1641" spans="1:10" x14ac:dyDescent="0.2">
      <c r="A1641" t="s">
        <v>1786</v>
      </c>
      <c r="B1641" t="s">
        <v>20</v>
      </c>
      <c r="C1641" t="s">
        <v>1790</v>
      </c>
      <c r="G1641">
        <v>8.6863425925925921E-4</v>
      </c>
      <c r="H1641" t="b">
        <v>1</v>
      </c>
      <c r="J1641" t="s">
        <v>1757</v>
      </c>
    </row>
    <row r="1642" spans="1:10" x14ac:dyDescent="0.2">
      <c r="A1642" t="s">
        <v>1786</v>
      </c>
      <c r="B1642" t="s">
        <v>22</v>
      </c>
      <c r="C1642" t="s">
        <v>1791</v>
      </c>
      <c r="G1642">
        <v>7.390046296296296E-4</v>
      </c>
      <c r="H1642" t="b">
        <v>1</v>
      </c>
      <c r="J1642" t="s">
        <v>1757</v>
      </c>
    </row>
    <row r="1643" spans="1:10" x14ac:dyDescent="0.2">
      <c r="A1643" t="s">
        <v>1786</v>
      </c>
      <c r="B1643" t="s">
        <v>24</v>
      </c>
      <c r="C1643" t="s">
        <v>783</v>
      </c>
      <c r="G1643">
        <v>7.2060185185185183E-4</v>
      </c>
      <c r="H1643" t="b">
        <v>1</v>
      </c>
      <c r="J1643" t="s">
        <v>1757</v>
      </c>
    </row>
    <row r="1644" spans="1:10" x14ac:dyDescent="0.2">
      <c r="A1644" t="s">
        <v>1786</v>
      </c>
      <c r="B1644" t="s">
        <v>26</v>
      </c>
      <c r="C1644" t="s">
        <v>1792</v>
      </c>
      <c r="G1644">
        <v>1.6886574074074069E-3</v>
      </c>
      <c r="H1644" t="b">
        <v>1</v>
      </c>
      <c r="J1644" t="s">
        <v>1757</v>
      </c>
    </row>
    <row r="1645" spans="1:10" x14ac:dyDescent="0.2">
      <c r="A1645" t="s">
        <v>1793</v>
      </c>
      <c r="B1645" t="s">
        <v>11</v>
      </c>
      <c r="C1645" t="s">
        <v>1794</v>
      </c>
      <c r="G1645">
        <v>2.9768518518518517E-4</v>
      </c>
      <c r="H1645" t="b">
        <v>1</v>
      </c>
      <c r="J1645" t="s">
        <v>1757</v>
      </c>
    </row>
    <row r="1646" spans="1:10" x14ac:dyDescent="0.2">
      <c r="A1646" t="s">
        <v>1793</v>
      </c>
      <c r="B1646" t="s">
        <v>14</v>
      </c>
      <c r="C1646" t="s">
        <v>1795</v>
      </c>
      <c r="G1646">
        <v>6.607638888888889E-4</v>
      </c>
      <c r="H1646" t="b">
        <v>1</v>
      </c>
      <c r="J1646" t="s">
        <v>1757</v>
      </c>
    </row>
    <row r="1647" spans="1:10" x14ac:dyDescent="0.2">
      <c r="A1647" t="s">
        <v>1793</v>
      </c>
      <c r="B1647" t="s">
        <v>16</v>
      </c>
      <c r="C1647" t="s">
        <v>1796</v>
      </c>
      <c r="G1647">
        <v>1.373842592592593E-3</v>
      </c>
      <c r="H1647" t="b">
        <v>1</v>
      </c>
      <c r="J1647" t="s">
        <v>1757</v>
      </c>
    </row>
    <row r="1648" spans="1:10" x14ac:dyDescent="0.2">
      <c r="A1648" t="s">
        <v>1793</v>
      </c>
      <c r="B1648" t="s">
        <v>18</v>
      </c>
      <c r="C1648" t="s">
        <v>1797</v>
      </c>
      <c r="G1648">
        <v>3.6421296296296301E-3</v>
      </c>
      <c r="H1648" t="b">
        <v>1</v>
      </c>
      <c r="J1648" t="s">
        <v>1757</v>
      </c>
    </row>
    <row r="1649" spans="1:10" x14ac:dyDescent="0.2">
      <c r="A1649" t="s">
        <v>1793</v>
      </c>
      <c r="B1649" t="s">
        <v>20</v>
      </c>
      <c r="C1649" t="s">
        <v>1798</v>
      </c>
      <c r="G1649">
        <v>7.2581018518518524E-4</v>
      </c>
      <c r="H1649" t="b">
        <v>1</v>
      </c>
      <c r="J1649" t="s">
        <v>1757</v>
      </c>
    </row>
    <row r="1650" spans="1:10" x14ac:dyDescent="0.2">
      <c r="A1650" t="s">
        <v>1793</v>
      </c>
      <c r="B1650" t="s">
        <v>24</v>
      </c>
      <c r="C1650" t="s">
        <v>1799</v>
      </c>
      <c r="G1650">
        <v>7.0127314814814824E-4</v>
      </c>
      <c r="H1650" t="b">
        <v>1</v>
      </c>
      <c r="J1650" t="s">
        <v>1757</v>
      </c>
    </row>
    <row r="1651" spans="1:10" x14ac:dyDescent="0.2">
      <c r="A1651" t="s">
        <v>1793</v>
      </c>
      <c r="B1651" t="s">
        <v>26</v>
      </c>
      <c r="C1651" t="s">
        <v>1800</v>
      </c>
      <c r="G1651">
        <v>1.604976851851852E-3</v>
      </c>
      <c r="H1651" t="b">
        <v>1</v>
      </c>
      <c r="J1651" t="s">
        <v>1757</v>
      </c>
    </row>
    <row r="1652" spans="1:10" x14ac:dyDescent="0.2">
      <c r="A1652" t="s">
        <v>1801</v>
      </c>
      <c r="B1652" t="s">
        <v>11</v>
      </c>
      <c r="C1652" t="s">
        <v>1802</v>
      </c>
      <c r="G1652">
        <v>2.6597222222222218E-4</v>
      </c>
      <c r="H1652" t="b">
        <v>1</v>
      </c>
      <c r="J1652" t="s">
        <v>1757</v>
      </c>
    </row>
    <row r="1653" spans="1:10" x14ac:dyDescent="0.2">
      <c r="A1653" t="s">
        <v>1801</v>
      </c>
      <c r="B1653" t="s">
        <v>14</v>
      </c>
      <c r="C1653" t="s">
        <v>1803</v>
      </c>
      <c r="G1653">
        <v>5.585648148148148E-4</v>
      </c>
      <c r="H1653" t="b">
        <v>1</v>
      </c>
      <c r="J1653" t="s">
        <v>1757</v>
      </c>
    </row>
    <row r="1654" spans="1:10" x14ac:dyDescent="0.2">
      <c r="A1654" t="s">
        <v>1801</v>
      </c>
      <c r="B1654" t="s">
        <v>16</v>
      </c>
      <c r="C1654" t="s">
        <v>1804</v>
      </c>
      <c r="G1654">
        <v>1.3591435185185191E-3</v>
      </c>
      <c r="H1654" t="b">
        <v>1</v>
      </c>
      <c r="J1654" t="s">
        <v>1757</v>
      </c>
    </row>
    <row r="1655" spans="1:10" x14ac:dyDescent="0.2">
      <c r="A1655" t="s">
        <v>1801</v>
      </c>
      <c r="B1655" t="s">
        <v>18</v>
      </c>
      <c r="C1655" t="s">
        <v>1805</v>
      </c>
      <c r="G1655">
        <v>4.0172453703703698E-3</v>
      </c>
      <c r="H1655" t="b">
        <v>1</v>
      </c>
      <c r="J1655" t="s">
        <v>1757</v>
      </c>
    </row>
    <row r="1656" spans="1:10" x14ac:dyDescent="0.2">
      <c r="A1656" t="s">
        <v>1801</v>
      </c>
      <c r="B1656" t="s">
        <v>20</v>
      </c>
      <c r="C1656" t="s">
        <v>1806</v>
      </c>
      <c r="G1656">
        <v>7.4085648148148155E-4</v>
      </c>
      <c r="H1656" t="b">
        <v>1</v>
      </c>
      <c r="J1656" t="s">
        <v>1757</v>
      </c>
    </row>
    <row r="1657" spans="1:10" x14ac:dyDescent="0.2">
      <c r="A1657" t="s">
        <v>1801</v>
      </c>
      <c r="B1657" t="s">
        <v>22</v>
      </c>
      <c r="C1657" t="s">
        <v>368</v>
      </c>
      <c r="G1657">
        <v>7.8900462962962963E-4</v>
      </c>
      <c r="H1657" t="b">
        <v>1</v>
      </c>
      <c r="J1657" t="s">
        <v>1757</v>
      </c>
    </row>
    <row r="1658" spans="1:10" x14ac:dyDescent="0.2">
      <c r="A1658" t="s">
        <v>1801</v>
      </c>
      <c r="B1658" t="s">
        <v>24</v>
      </c>
      <c r="C1658" t="s">
        <v>1807</v>
      </c>
      <c r="G1658">
        <v>7.2962962962962966E-4</v>
      </c>
      <c r="H1658" t="b">
        <v>1</v>
      </c>
      <c r="J1658" t="s">
        <v>1757</v>
      </c>
    </row>
    <row r="1659" spans="1:10" x14ac:dyDescent="0.2">
      <c r="A1659" t="s">
        <v>1801</v>
      </c>
      <c r="B1659" t="s">
        <v>26</v>
      </c>
      <c r="C1659" t="s">
        <v>1808</v>
      </c>
      <c r="G1659">
        <v>1.534953703703704E-3</v>
      </c>
      <c r="H1659" t="b">
        <v>1</v>
      </c>
      <c r="J1659" t="s">
        <v>1757</v>
      </c>
    </row>
    <row r="1660" spans="1:10" x14ac:dyDescent="0.2">
      <c r="A1660" t="s">
        <v>1809</v>
      </c>
      <c r="B1660" t="s">
        <v>11</v>
      </c>
      <c r="C1660" t="s">
        <v>1810</v>
      </c>
      <c r="G1660">
        <v>2.9641203703703698E-4</v>
      </c>
      <c r="H1660" t="b">
        <v>1</v>
      </c>
      <c r="J1660" t="s">
        <v>1757</v>
      </c>
    </row>
    <row r="1661" spans="1:10" x14ac:dyDescent="0.2">
      <c r="A1661" t="s">
        <v>1809</v>
      </c>
      <c r="B1661" t="s">
        <v>14</v>
      </c>
      <c r="C1661" t="s">
        <v>1795</v>
      </c>
      <c r="G1661">
        <v>6.607638888888889E-4</v>
      </c>
      <c r="H1661" t="b">
        <v>1</v>
      </c>
      <c r="J1661" t="s">
        <v>1757</v>
      </c>
    </row>
    <row r="1662" spans="1:10" x14ac:dyDescent="0.2">
      <c r="A1662" t="s">
        <v>1809</v>
      </c>
      <c r="B1662" t="s">
        <v>22</v>
      </c>
      <c r="C1662" t="s">
        <v>1811</v>
      </c>
      <c r="G1662">
        <v>8.342592592592592E-4</v>
      </c>
      <c r="H1662" t="b">
        <v>1</v>
      </c>
      <c r="J1662" t="s">
        <v>1757</v>
      </c>
    </row>
    <row r="1663" spans="1:10" x14ac:dyDescent="0.2">
      <c r="A1663" t="s">
        <v>1809</v>
      </c>
      <c r="B1663" t="s">
        <v>24</v>
      </c>
      <c r="C1663" t="s">
        <v>1812</v>
      </c>
      <c r="G1663">
        <v>7.2696759259259264E-4</v>
      </c>
      <c r="H1663" t="b">
        <v>1</v>
      </c>
      <c r="J1663" t="s">
        <v>1757</v>
      </c>
    </row>
    <row r="1664" spans="1:10" x14ac:dyDescent="0.2">
      <c r="A1664" t="s">
        <v>1809</v>
      </c>
      <c r="B1664" t="s">
        <v>26</v>
      </c>
      <c r="C1664" t="s">
        <v>1813</v>
      </c>
      <c r="G1664">
        <v>1.6445601851851851E-3</v>
      </c>
      <c r="H1664" t="b">
        <v>1</v>
      </c>
      <c r="J1664" t="s">
        <v>1757</v>
      </c>
    </row>
    <row r="1665" spans="1:10" x14ac:dyDescent="0.2">
      <c r="A1665" t="s">
        <v>1814</v>
      </c>
      <c r="B1665" t="s">
        <v>11</v>
      </c>
      <c r="C1665" t="s">
        <v>1815</v>
      </c>
      <c r="G1665">
        <v>2.8495370370370371E-4</v>
      </c>
      <c r="H1665" t="b">
        <v>1</v>
      </c>
      <c r="J1665" t="s">
        <v>1757</v>
      </c>
    </row>
    <row r="1666" spans="1:10" x14ac:dyDescent="0.2">
      <c r="A1666" t="s">
        <v>1814</v>
      </c>
      <c r="B1666" t="s">
        <v>14</v>
      </c>
      <c r="C1666" t="s">
        <v>1816</v>
      </c>
      <c r="G1666">
        <v>7.3576388888888888E-4</v>
      </c>
      <c r="H1666" t="b">
        <v>1</v>
      </c>
      <c r="J1666" t="s">
        <v>1757</v>
      </c>
    </row>
    <row r="1667" spans="1:10" x14ac:dyDescent="0.2">
      <c r="A1667" t="s">
        <v>1814</v>
      </c>
      <c r="B1667" t="s">
        <v>22</v>
      </c>
      <c r="C1667" t="s">
        <v>1817</v>
      </c>
      <c r="G1667">
        <v>8.9733796296296295E-4</v>
      </c>
      <c r="H1667" t="b">
        <v>1</v>
      </c>
      <c r="J1667" t="s">
        <v>1757</v>
      </c>
    </row>
    <row r="1668" spans="1:10" x14ac:dyDescent="0.2">
      <c r="A1668" t="s">
        <v>1818</v>
      </c>
      <c r="B1668" t="s">
        <v>11</v>
      </c>
      <c r="C1668" t="s">
        <v>1575</v>
      </c>
      <c r="G1668">
        <v>2.9340277777777779E-4</v>
      </c>
      <c r="H1668" t="b">
        <v>1</v>
      </c>
      <c r="J1668" t="s">
        <v>1757</v>
      </c>
    </row>
    <row r="1669" spans="1:10" x14ac:dyDescent="0.2">
      <c r="A1669" t="s">
        <v>1818</v>
      </c>
      <c r="B1669" t="s">
        <v>16</v>
      </c>
      <c r="C1669" t="s">
        <v>1819</v>
      </c>
      <c r="G1669">
        <v>1.6357638888888891E-3</v>
      </c>
      <c r="H1669" t="b">
        <v>1</v>
      </c>
      <c r="J1669" t="s">
        <v>1757</v>
      </c>
    </row>
    <row r="1670" spans="1:10" x14ac:dyDescent="0.2">
      <c r="A1670" t="s">
        <v>1818</v>
      </c>
      <c r="B1670" t="s">
        <v>22</v>
      </c>
      <c r="C1670" t="s">
        <v>1820</v>
      </c>
      <c r="G1670">
        <v>8.3171296296296292E-4</v>
      </c>
      <c r="H1670" t="b">
        <v>1</v>
      </c>
      <c r="J1670" t="s">
        <v>1757</v>
      </c>
    </row>
    <row r="1671" spans="1:10" x14ac:dyDescent="0.2">
      <c r="A1671" t="s">
        <v>1821</v>
      </c>
      <c r="B1671" t="s">
        <v>11</v>
      </c>
      <c r="C1671" t="s">
        <v>1110</v>
      </c>
      <c r="G1671">
        <v>2.892361111111111E-4</v>
      </c>
      <c r="H1671" t="b">
        <v>1</v>
      </c>
      <c r="J1671" t="s">
        <v>1757</v>
      </c>
    </row>
    <row r="1672" spans="1:10" x14ac:dyDescent="0.2">
      <c r="A1672" t="s">
        <v>1821</v>
      </c>
      <c r="B1672" t="s">
        <v>14</v>
      </c>
      <c r="C1672" t="s">
        <v>1822</v>
      </c>
      <c r="G1672">
        <v>7.4861111111111124E-4</v>
      </c>
      <c r="H1672" t="b">
        <v>1</v>
      </c>
      <c r="J1672" t="s">
        <v>1757</v>
      </c>
    </row>
    <row r="1673" spans="1:10" x14ac:dyDescent="0.2">
      <c r="A1673" t="s">
        <v>1823</v>
      </c>
      <c r="B1673" t="s">
        <v>11</v>
      </c>
      <c r="C1673" t="s">
        <v>1824</v>
      </c>
      <c r="G1673">
        <v>3.1064814814814822E-4</v>
      </c>
      <c r="H1673" t="b">
        <v>1</v>
      </c>
      <c r="J1673" t="s">
        <v>1757</v>
      </c>
    </row>
    <row r="1674" spans="1:10" x14ac:dyDescent="0.2">
      <c r="A1674" t="s">
        <v>1823</v>
      </c>
      <c r="B1674" t="s">
        <v>14</v>
      </c>
      <c r="C1674" t="s">
        <v>833</v>
      </c>
      <c r="G1674">
        <v>6.7476851851851845E-4</v>
      </c>
      <c r="H1674" t="b">
        <v>1</v>
      </c>
      <c r="J1674" t="s">
        <v>1757</v>
      </c>
    </row>
    <row r="1675" spans="1:10" x14ac:dyDescent="0.2">
      <c r="A1675" t="s">
        <v>1823</v>
      </c>
      <c r="B1675" t="s">
        <v>16</v>
      </c>
      <c r="C1675" t="s">
        <v>1825</v>
      </c>
      <c r="G1675">
        <v>1.8427083333333329E-3</v>
      </c>
      <c r="H1675" t="b">
        <v>1</v>
      </c>
      <c r="J1675" t="s">
        <v>1757</v>
      </c>
    </row>
    <row r="1676" spans="1:10" x14ac:dyDescent="0.2">
      <c r="A1676" t="s">
        <v>1823</v>
      </c>
      <c r="B1676" t="s">
        <v>20</v>
      </c>
      <c r="C1676" t="s">
        <v>1826</v>
      </c>
      <c r="G1676">
        <v>8.6828703703703699E-4</v>
      </c>
      <c r="H1676" t="b">
        <v>1</v>
      </c>
      <c r="J1676" t="s">
        <v>1757</v>
      </c>
    </row>
    <row r="1677" spans="1:10" x14ac:dyDescent="0.2">
      <c r="A1677" t="s">
        <v>1827</v>
      </c>
      <c r="B1677" t="s">
        <v>11</v>
      </c>
      <c r="C1677" t="s">
        <v>1828</v>
      </c>
      <c r="G1677">
        <v>3.0312500000000001E-4</v>
      </c>
      <c r="H1677" t="b">
        <v>1</v>
      </c>
      <c r="J1677" t="s">
        <v>1757</v>
      </c>
    </row>
    <row r="1678" spans="1:10" x14ac:dyDescent="0.2">
      <c r="A1678" t="s">
        <v>1827</v>
      </c>
      <c r="B1678" t="s">
        <v>14</v>
      </c>
      <c r="C1678" t="s">
        <v>1829</v>
      </c>
      <c r="G1678">
        <v>7.3402777777777778E-4</v>
      </c>
      <c r="H1678" t="b">
        <v>1</v>
      </c>
      <c r="J1678" t="s">
        <v>1757</v>
      </c>
    </row>
    <row r="1679" spans="1:10" x14ac:dyDescent="0.2">
      <c r="A1679" t="s">
        <v>1827</v>
      </c>
      <c r="B1679" t="s">
        <v>16</v>
      </c>
      <c r="C1679" t="s">
        <v>1830</v>
      </c>
      <c r="G1679">
        <v>1.7150462962962959E-3</v>
      </c>
      <c r="H1679" t="b">
        <v>1</v>
      </c>
      <c r="J1679" t="s">
        <v>1757</v>
      </c>
    </row>
    <row r="1680" spans="1:10" x14ac:dyDescent="0.2">
      <c r="A1680" t="s">
        <v>1827</v>
      </c>
      <c r="B1680" t="s">
        <v>20</v>
      </c>
      <c r="C1680" t="s">
        <v>998</v>
      </c>
      <c r="G1680">
        <v>9.1539351851851851E-4</v>
      </c>
      <c r="H1680" t="b">
        <v>1</v>
      </c>
      <c r="J1680" t="s">
        <v>1757</v>
      </c>
    </row>
    <row r="1681" spans="1:10" x14ac:dyDescent="0.2">
      <c r="A1681" t="s">
        <v>1827</v>
      </c>
      <c r="B1681" t="s">
        <v>22</v>
      </c>
      <c r="C1681" t="s">
        <v>1831</v>
      </c>
      <c r="G1681">
        <v>1.0575231481481479E-3</v>
      </c>
      <c r="H1681" t="b">
        <v>1</v>
      </c>
      <c r="J1681" t="s">
        <v>1757</v>
      </c>
    </row>
    <row r="1682" spans="1:10" x14ac:dyDescent="0.2">
      <c r="A1682" t="s">
        <v>1832</v>
      </c>
      <c r="B1682" t="s">
        <v>11</v>
      </c>
      <c r="C1682" t="s">
        <v>1833</v>
      </c>
      <c r="G1682">
        <v>3.2638888888888892E-4</v>
      </c>
      <c r="H1682" t="b">
        <v>1</v>
      </c>
      <c r="J1682" t="s">
        <v>1757</v>
      </c>
    </row>
    <row r="1683" spans="1:10" x14ac:dyDescent="0.2">
      <c r="A1683" t="s">
        <v>1832</v>
      </c>
      <c r="B1683" t="s">
        <v>14</v>
      </c>
      <c r="C1683" t="s">
        <v>1834</v>
      </c>
      <c r="G1683">
        <v>7.0740740740740736E-4</v>
      </c>
      <c r="H1683" t="b">
        <v>1</v>
      </c>
      <c r="J1683" t="s">
        <v>1757</v>
      </c>
    </row>
    <row r="1684" spans="1:10" x14ac:dyDescent="0.2">
      <c r="A1684" t="s">
        <v>1832</v>
      </c>
      <c r="B1684" t="s">
        <v>16</v>
      </c>
      <c r="C1684" t="s">
        <v>1835</v>
      </c>
      <c r="G1684">
        <v>1.648726851851852E-3</v>
      </c>
      <c r="H1684" t="b">
        <v>1</v>
      </c>
      <c r="J1684" t="s">
        <v>1757</v>
      </c>
    </row>
    <row r="1685" spans="1:10" x14ac:dyDescent="0.2">
      <c r="A1685" t="s">
        <v>1832</v>
      </c>
      <c r="B1685" t="s">
        <v>20</v>
      </c>
      <c r="C1685" t="s">
        <v>1124</v>
      </c>
      <c r="G1685">
        <v>8.6898148148148143E-4</v>
      </c>
      <c r="H1685" t="b">
        <v>1</v>
      </c>
      <c r="J1685" t="s">
        <v>1757</v>
      </c>
    </row>
    <row r="1686" spans="1:10" x14ac:dyDescent="0.2">
      <c r="A1686" t="s">
        <v>1832</v>
      </c>
      <c r="B1686" t="s">
        <v>22</v>
      </c>
      <c r="C1686" t="s">
        <v>1836</v>
      </c>
      <c r="G1686">
        <v>9.2789351851851854E-4</v>
      </c>
      <c r="H1686" t="b">
        <v>1</v>
      </c>
      <c r="J1686" t="s">
        <v>1757</v>
      </c>
    </row>
    <row r="1687" spans="1:10" x14ac:dyDescent="0.2">
      <c r="A1687" t="s">
        <v>1832</v>
      </c>
      <c r="B1687" t="s">
        <v>24</v>
      </c>
      <c r="C1687" t="s">
        <v>1837</v>
      </c>
      <c r="G1687">
        <v>8.5081018518518524E-4</v>
      </c>
      <c r="H1687" t="b">
        <v>1</v>
      </c>
      <c r="J1687" t="s">
        <v>1757</v>
      </c>
    </row>
    <row r="1688" spans="1:10" x14ac:dyDescent="0.2">
      <c r="A1688" t="s">
        <v>1838</v>
      </c>
      <c r="B1688" t="s">
        <v>11</v>
      </c>
      <c r="C1688" t="s">
        <v>258</v>
      </c>
      <c r="G1688">
        <v>3.0023148148148151E-4</v>
      </c>
      <c r="H1688" t="b">
        <v>1</v>
      </c>
      <c r="J1688" t="s">
        <v>1757</v>
      </c>
    </row>
    <row r="1689" spans="1:10" x14ac:dyDescent="0.2">
      <c r="A1689" t="s">
        <v>1838</v>
      </c>
      <c r="B1689" t="s">
        <v>14</v>
      </c>
      <c r="C1689" t="s">
        <v>1839</v>
      </c>
      <c r="G1689">
        <v>7.5034722222222224E-4</v>
      </c>
      <c r="H1689" t="b">
        <v>1</v>
      </c>
      <c r="J1689" t="s">
        <v>1757</v>
      </c>
    </row>
    <row r="1690" spans="1:10" x14ac:dyDescent="0.2">
      <c r="A1690" t="s">
        <v>1838</v>
      </c>
      <c r="B1690" t="s">
        <v>16</v>
      </c>
      <c r="C1690" t="s">
        <v>1840</v>
      </c>
      <c r="G1690">
        <v>1.726504629629629E-3</v>
      </c>
      <c r="H1690" t="b">
        <v>1</v>
      </c>
      <c r="J1690" t="s">
        <v>1757</v>
      </c>
    </row>
    <row r="1691" spans="1:10" x14ac:dyDescent="0.2">
      <c r="A1691" t="s">
        <v>1838</v>
      </c>
      <c r="B1691" t="s">
        <v>20</v>
      </c>
      <c r="C1691" t="s">
        <v>477</v>
      </c>
      <c r="G1691">
        <v>8.7743055555555556E-4</v>
      </c>
      <c r="H1691" t="b">
        <v>1</v>
      </c>
      <c r="J1691" t="s">
        <v>1757</v>
      </c>
    </row>
    <row r="1692" spans="1:10" x14ac:dyDescent="0.2">
      <c r="A1692" t="s">
        <v>1838</v>
      </c>
      <c r="B1692" t="s">
        <v>22</v>
      </c>
      <c r="C1692" t="s">
        <v>1841</v>
      </c>
      <c r="G1692">
        <v>1.028703703703704E-3</v>
      </c>
      <c r="H1692" t="b">
        <v>1</v>
      </c>
      <c r="J1692" t="s">
        <v>1757</v>
      </c>
    </row>
    <row r="1693" spans="1:10" x14ac:dyDescent="0.2">
      <c r="A1693" t="s">
        <v>1838</v>
      </c>
      <c r="B1693" t="s">
        <v>26</v>
      </c>
      <c r="C1693" t="s">
        <v>1842</v>
      </c>
      <c r="G1693">
        <v>1.874537037037037E-3</v>
      </c>
      <c r="H1693" t="b">
        <v>1</v>
      </c>
      <c r="J1693" t="s">
        <v>1757</v>
      </c>
    </row>
    <row r="1694" spans="1:10" x14ac:dyDescent="0.2">
      <c r="A1694" t="s">
        <v>1843</v>
      </c>
      <c r="B1694" t="s">
        <v>11</v>
      </c>
      <c r="C1694" t="s">
        <v>1844</v>
      </c>
      <c r="G1694">
        <v>3.1967592592592589E-4</v>
      </c>
      <c r="H1694" t="b">
        <v>1</v>
      </c>
      <c r="J1694" t="s">
        <v>1757</v>
      </c>
    </row>
    <row r="1695" spans="1:10" x14ac:dyDescent="0.2">
      <c r="A1695" t="s">
        <v>1843</v>
      </c>
      <c r="B1695" t="s">
        <v>14</v>
      </c>
      <c r="C1695" t="s">
        <v>1682</v>
      </c>
      <c r="G1695">
        <v>7.3344907407407408E-4</v>
      </c>
      <c r="H1695" t="b">
        <v>1</v>
      </c>
      <c r="J1695" t="s">
        <v>1757</v>
      </c>
    </row>
    <row r="1696" spans="1:10" x14ac:dyDescent="0.2">
      <c r="A1696" t="s">
        <v>1843</v>
      </c>
      <c r="B1696" t="s">
        <v>16</v>
      </c>
      <c r="C1696" t="s">
        <v>1845</v>
      </c>
      <c r="G1696">
        <v>1.675462962962963E-3</v>
      </c>
      <c r="H1696" t="b">
        <v>1</v>
      </c>
      <c r="J1696" t="s">
        <v>1757</v>
      </c>
    </row>
    <row r="1697" spans="1:10" x14ac:dyDescent="0.2">
      <c r="A1697" t="s">
        <v>1846</v>
      </c>
      <c r="B1697" t="s">
        <v>11</v>
      </c>
      <c r="C1697" t="s">
        <v>1847</v>
      </c>
      <c r="G1697">
        <v>3.2592592592592591E-4</v>
      </c>
      <c r="H1697" t="b">
        <v>1</v>
      </c>
      <c r="J1697" t="s">
        <v>1757</v>
      </c>
    </row>
    <row r="1698" spans="1:10" x14ac:dyDescent="0.2">
      <c r="A1698" t="s">
        <v>1846</v>
      </c>
      <c r="B1698" t="s">
        <v>14</v>
      </c>
      <c r="C1698" t="s">
        <v>1848</v>
      </c>
      <c r="G1698">
        <v>7.6770833333333335E-4</v>
      </c>
      <c r="H1698" t="b">
        <v>1</v>
      </c>
      <c r="J1698" t="s">
        <v>1757</v>
      </c>
    </row>
    <row r="1699" spans="1:10" x14ac:dyDescent="0.2">
      <c r="A1699" t="s">
        <v>1846</v>
      </c>
      <c r="B1699" t="s">
        <v>22</v>
      </c>
      <c r="C1699" t="s">
        <v>1849</v>
      </c>
      <c r="G1699">
        <v>9.9421296296296302E-4</v>
      </c>
      <c r="H1699" t="b">
        <v>1</v>
      </c>
      <c r="J1699" t="s">
        <v>1757</v>
      </c>
    </row>
    <row r="1700" spans="1:10" x14ac:dyDescent="0.2">
      <c r="A1700" t="s">
        <v>1850</v>
      </c>
      <c r="B1700" t="s">
        <v>11</v>
      </c>
      <c r="C1700" t="s">
        <v>1851</v>
      </c>
      <c r="G1700">
        <v>3.3171296296296302E-4</v>
      </c>
      <c r="H1700" t="b">
        <v>1</v>
      </c>
      <c r="J1700" t="s">
        <v>1757</v>
      </c>
    </row>
    <row r="1701" spans="1:10" x14ac:dyDescent="0.2">
      <c r="A1701" t="s">
        <v>1850</v>
      </c>
      <c r="B1701" t="s">
        <v>14</v>
      </c>
      <c r="C1701" t="s">
        <v>1304</v>
      </c>
      <c r="G1701">
        <v>7.8564814814814806E-4</v>
      </c>
      <c r="H1701" t="b">
        <v>1</v>
      </c>
      <c r="J1701" t="s">
        <v>1757</v>
      </c>
    </row>
    <row r="1702" spans="1:10" x14ac:dyDescent="0.2">
      <c r="A1702" t="s">
        <v>1850</v>
      </c>
      <c r="B1702" t="s">
        <v>16</v>
      </c>
      <c r="C1702" t="s">
        <v>1852</v>
      </c>
      <c r="G1702">
        <v>2.1549768518518519E-3</v>
      </c>
      <c r="H1702" t="b">
        <v>1</v>
      </c>
      <c r="J1702" t="s">
        <v>1757</v>
      </c>
    </row>
    <row r="1703" spans="1:10" x14ac:dyDescent="0.2">
      <c r="A1703" t="s">
        <v>1850</v>
      </c>
      <c r="B1703" t="s">
        <v>20</v>
      </c>
      <c r="C1703" t="s">
        <v>1853</v>
      </c>
      <c r="G1703">
        <v>9.3518518518518516E-4</v>
      </c>
      <c r="H1703" t="b">
        <v>1</v>
      </c>
      <c r="J1703" t="s">
        <v>1757</v>
      </c>
    </row>
    <row r="1704" spans="1:10" x14ac:dyDescent="0.2">
      <c r="A1704" t="s">
        <v>1850</v>
      </c>
      <c r="B1704" t="s">
        <v>22</v>
      </c>
      <c r="C1704" t="s">
        <v>1854</v>
      </c>
      <c r="G1704">
        <v>1.0879629629629631E-3</v>
      </c>
      <c r="H1704" t="b">
        <v>1</v>
      </c>
      <c r="J1704" t="s">
        <v>1757</v>
      </c>
    </row>
    <row r="1705" spans="1:10" x14ac:dyDescent="0.2">
      <c r="A1705" t="s">
        <v>1855</v>
      </c>
      <c r="B1705" t="s">
        <v>11</v>
      </c>
      <c r="C1705" t="s">
        <v>1856</v>
      </c>
      <c r="G1705">
        <v>2.8483796296296297E-4</v>
      </c>
      <c r="H1705" t="b">
        <v>0</v>
      </c>
      <c r="J1705" t="s">
        <v>1757</v>
      </c>
    </row>
    <row r="1706" spans="1:10" x14ac:dyDescent="0.2">
      <c r="A1706" t="s">
        <v>1855</v>
      </c>
      <c r="B1706" t="s">
        <v>14</v>
      </c>
      <c r="C1706" t="s">
        <v>1857</v>
      </c>
      <c r="G1706">
        <v>6.0787037037037038E-4</v>
      </c>
      <c r="H1706" t="b">
        <v>0</v>
      </c>
      <c r="J1706" t="s">
        <v>1757</v>
      </c>
    </row>
    <row r="1707" spans="1:10" x14ac:dyDescent="0.2">
      <c r="A1707" t="s">
        <v>1855</v>
      </c>
      <c r="B1707" t="s">
        <v>16</v>
      </c>
      <c r="C1707" t="s">
        <v>1858</v>
      </c>
      <c r="G1707">
        <v>1.3130787037037041E-3</v>
      </c>
      <c r="H1707" t="b">
        <v>0</v>
      </c>
      <c r="J1707" t="s">
        <v>1757</v>
      </c>
    </row>
    <row r="1708" spans="1:10" x14ac:dyDescent="0.2">
      <c r="A1708" t="s">
        <v>1855</v>
      </c>
      <c r="B1708" t="s">
        <v>18</v>
      </c>
      <c r="C1708" t="s">
        <v>1859</v>
      </c>
      <c r="G1708">
        <v>3.615740740740741E-3</v>
      </c>
      <c r="H1708" t="b">
        <v>0</v>
      </c>
      <c r="J1708" t="s">
        <v>1757</v>
      </c>
    </row>
    <row r="1709" spans="1:10" x14ac:dyDescent="0.2">
      <c r="A1709" t="s">
        <v>1855</v>
      </c>
      <c r="B1709" t="s">
        <v>20</v>
      </c>
      <c r="C1709" t="s">
        <v>1860</v>
      </c>
      <c r="G1709">
        <v>6.916666666666666E-4</v>
      </c>
      <c r="H1709" t="b">
        <v>0</v>
      </c>
      <c r="J1709" t="s">
        <v>1757</v>
      </c>
    </row>
    <row r="1710" spans="1:10" x14ac:dyDescent="0.2">
      <c r="A1710" t="s">
        <v>1855</v>
      </c>
      <c r="B1710" t="s">
        <v>22</v>
      </c>
      <c r="C1710" t="s">
        <v>1861</v>
      </c>
      <c r="G1710">
        <v>8.9317129629629631E-4</v>
      </c>
      <c r="H1710" t="b">
        <v>0</v>
      </c>
      <c r="J1710" t="s">
        <v>1757</v>
      </c>
    </row>
    <row r="1711" spans="1:10" x14ac:dyDescent="0.2">
      <c r="A1711" t="s">
        <v>1855</v>
      </c>
      <c r="B1711" t="s">
        <v>24</v>
      </c>
      <c r="C1711" t="s">
        <v>1862</v>
      </c>
      <c r="G1711">
        <v>6.7604166666666659E-4</v>
      </c>
      <c r="H1711" t="b">
        <v>0</v>
      </c>
      <c r="J1711" t="s">
        <v>1757</v>
      </c>
    </row>
    <row r="1712" spans="1:10" x14ac:dyDescent="0.2">
      <c r="A1712" t="s">
        <v>1855</v>
      </c>
      <c r="B1712" t="s">
        <v>26</v>
      </c>
      <c r="C1712" t="s">
        <v>1863</v>
      </c>
      <c r="G1712">
        <v>1.571527777777778E-3</v>
      </c>
      <c r="H1712" t="b">
        <v>0</v>
      </c>
      <c r="J1712" t="s">
        <v>1757</v>
      </c>
    </row>
    <row r="1713" spans="1:10" x14ac:dyDescent="0.2">
      <c r="A1713" t="s">
        <v>1864</v>
      </c>
      <c r="B1713" t="s">
        <v>11</v>
      </c>
      <c r="C1713" t="s">
        <v>1756</v>
      </c>
      <c r="G1713">
        <v>2.763888888888889E-4</v>
      </c>
      <c r="H1713" t="b">
        <v>0</v>
      </c>
      <c r="J1713" t="s">
        <v>1757</v>
      </c>
    </row>
    <row r="1714" spans="1:10" x14ac:dyDescent="0.2">
      <c r="A1714" t="s">
        <v>1864</v>
      </c>
      <c r="B1714" t="s">
        <v>14</v>
      </c>
      <c r="C1714" t="s">
        <v>1865</v>
      </c>
      <c r="G1714">
        <v>6.1446759259259267E-4</v>
      </c>
      <c r="H1714" t="b">
        <v>0</v>
      </c>
      <c r="J1714" t="s">
        <v>1757</v>
      </c>
    </row>
    <row r="1715" spans="1:10" x14ac:dyDescent="0.2">
      <c r="A1715" t="s">
        <v>1864</v>
      </c>
      <c r="B1715" t="s">
        <v>16</v>
      </c>
      <c r="C1715" t="s">
        <v>1866</v>
      </c>
      <c r="G1715">
        <v>1.324537037037037E-3</v>
      </c>
      <c r="H1715" t="b">
        <v>0</v>
      </c>
      <c r="J1715" t="s">
        <v>1757</v>
      </c>
    </row>
    <row r="1716" spans="1:10" x14ac:dyDescent="0.2">
      <c r="A1716" t="s">
        <v>1864</v>
      </c>
      <c r="B1716" t="s">
        <v>18</v>
      </c>
      <c r="C1716" t="s">
        <v>1867</v>
      </c>
      <c r="G1716">
        <v>3.7090277777777781E-3</v>
      </c>
      <c r="H1716" t="b">
        <v>0</v>
      </c>
      <c r="J1716" t="s">
        <v>1757</v>
      </c>
    </row>
    <row r="1717" spans="1:10" x14ac:dyDescent="0.2">
      <c r="A1717" t="s">
        <v>1864</v>
      </c>
      <c r="B1717" t="s">
        <v>20</v>
      </c>
      <c r="C1717" t="s">
        <v>1868</v>
      </c>
      <c r="G1717">
        <v>6.6979166666666663E-4</v>
      </c>
      <c r="H1717" t="b">
        <v>0</v>
      </c>
      <c r="J1717" t="s">
        <v>1757</v>
      </c>
    </row>
    <row r="1718" spans="1:10" x14ac:dyDescent="0.2">
      <c r="A1718" t="s">
        <v>1864</v>
      </c>
      <c r="B1718" t="s">
        <v>22</v>
      </c>
      <c r="C1718" t="s">
        <v>126</v>
      </c>
      <c r="G1718">
        <v>7.7766203703703699E-4</v>
      </c>
      <c r="H1718" t="b">
        <v>0</v>
      </c>
      <c r="J1718" t="s">
        <v>1757</v>
      </c>
    </row>
    <row r="1719" spans="1:10" x14ac:dyDescent="0.2">
      <c r="A1719" t="s">
        <v>1864</v>
      </c>
      <c r="B1719" t="s">
        <v>24</v>
      </c>
      <c r="C1719" t="s">
        <v>1869</v>
      </c>
      <c r="G1719">
        <v>7.1504629629629631E-4</v>
      </c>
      <c r="H1719" t="b">
        <v>0</v>
      </c>
      <c r="J1719" t="s">
        <v>1757</v>
      </c>
    </row>
    <row r="1720" spans="1:10" x14ac:dyDescent="0.2">
      <c r="A1720" t="s">
        <v>1864</v>
      </c>
      <c r="B1720" t="s">
        <v>26</v>
      </c>
      <c r="C1720" t="s">
        <v>1870</v>
      </c>
      <c r="G1720">
        <v>1.4961805555555559E-3</v>
      </c>
      <c r="H1720" t="b">
        <v>0</v>
      </c>
      <c r="J1720" t="s">
        <v>1757</v>
      </c>
    </row>
    <row r="1721" spans="1:10" x14ac:dyDescent="0.2">
      <c r="A1721" t="s">
        <v>1871</v>
      </c>
      <c r="B1721" t="s">
        <v>11</v>
      </c>
      <c r="C1721" t="s">
        <v>1872</v>
      </c>
      <c r="G1721">
        <v>2.9548611111111111E-4</v>
      </c>
      <c r="H1721" t="b">
        <v>0</v>
      </c>
      <c r="J1721" t="s">
        <v>1757</v>
      </c>
    </row>
    <row r="1722" spans="1:10" x14ac:dyDescent="0.2">
      <c r="A1722" t="s">
        <v>1871</v>
      </c>
      <c r="B1722" t="s">
        <v>14</v>
      </c>
      <c r="C1722" t="s">
        <v>1873</v>
      </c>
      <c r="G1722">
        <v>6.2962962962962961E-4</v>
      </c>
      <c r="H1722" t="b">
        <v>0</v>
      </c>
      <c r="J1722" t="s">
        <v>1757</v>
      </c>
    </row>
    <row r="1723" spans="1:10" x14ac:dyDescent="0.2">
      <c r="A1723" t="s">
        <v>1871</v>
      </c>
      <c r="B1723" t="s">
        <v>16</v>
      </c>
      <c r="C1723" t="s">
        <v>831</v>
      </c>
      <c r="G1723">
        <v>1.341319444444444E-3</v>
      </c>
      <c r="H1723" t="b">
        <v>0</v>
      </c>
      <c r="J1723" t="s">
        <v>1757</v>
      </c>
    </row>
    <row r="1724" spans="1:10" x14ac:dyDescent="0.2">
      <c r="A1724" t="s">
        <v>1871</v>
      </c>
      <c r="B1724" t="s">
        <v>18</v>
      </c>
      <c r="C1724" t="s">
        <v>1874</v>
      </c>
      <c r="G1724">
        <v>3.7291666666666671E-3</v>
      </c>
      <c r="H1724" t="b">
        <v>0</v>
      </c>
      <c r="J1724" t="s">
        <v>1757</v>
      </c>
    </row>
    <row r="1725" spans="1:10" x14ac:dyDescent="0.2">
      <c r="A1725" t="s">
        <v>1871</v>
      </c>
      <c r="B1725" t="s">
        <v>20</v>
      </c>
      <c r="C1725" t="s">
        <v>1875</v>
      </c>
      <c r="G1725">
        <v>7.3657407407407406E-4</v>
      </c>
      <c r="H1725" t="b">
        <v>0</v>
      </c>
      <c r="J1725" t="s">
        <v>1757</v>
      </c>
    </row>
    <row r="1726" spans="1:10" x14ac:dyDescent="0.2">
      <c r="A1726" t="s">
        <v>1871</v>
      </c>
      <c r="B1726" t="s">
        <v>22</v>
      </c>
      <c r="C1726" t="s">
        <v>1876</v>
      </c>
      <c r="G1726">
        <v>8.6064814814814814E-4</v>
      </c>
      <c r="H1726" t="b">
        <v>0</v>
      </c>
      <c r="J1726" t="s">
        <v>1757</v>
      </c>
    </row>
    <row r="1727" spans="1:10" x14ac:dyDescent="0.2">
      <c r="A1727" t="s">
        <v>1871</v>
      </c>
      <c r="B1727" t="s">
        <v>24</v>
      </c>
      <c r="C1727" t="s">
        <v>219</v>
      </c>
      <c r="G1727">
        <v>6.8506944444444442E-4</v>
      </c>
      <c r="H1727" t="b">
        <v>0</v>
      </c>
      <c r="J1727" t="s">
        <v>1757</v>
      </c>
    </row>
    <row r="1728" spans="1:10" x14ac:dyDescent="0.2">
      <c r="A1728" t="s">
        <v>1871</v>
      </c>
      <c r="B1728" t="s">
        <v>26</v>
      </c>
      <c r="C1728" t="s">
        <v>1877</v>
      </c>
      <c r="G1728">
        <v>1.5446759259259259E-3</v>
      </c>
      <c r="H1728" t="b">
        <v>0</v>
      </c>
      <c r="J1728" t="s">
        <v>1757</v>
      </c>
    </row>
    <row r="1729" spans="1:10" x14ac:dyDescent="0.2">
      <c r="A1729" t="s">
        <v>1878</v>
      </c>
      <c r="B1729" t="s">
        <v>11</v>
      </c>
      <c r="C1729" t="s">
        <v>1879</v>
      </c>
      <c r="G1729">
        <v>3.0949074074074071E-4</v>
      </c>
      <c r="H1729" t="b">
        <v>0</v>
      </c>
      <c r="J1729" t="s">
        <v>1757</v>
      </c>
    </row>
    <row r="1730" spans="1:10" x14ac:dyDescent="0.2">
      <c r="A1730" t="s">
        <v>1878</v>
      </c>
      <c r="B1730" t="s">
        <v>14</v>
      </c>
      <c r="C1730" t="s">
        <v>1880</v>
      </c>
      <c r="G1730">
        <v>6.4780092592592591E-4</v>
      </c>
      <c r="H1730" t="b">
        <v>0</v>
      </c>
      <c r="J1730" t="s">
        <v>1757</v>
      </c>
    </row>
    <row r="1731" spans="1:10" x14ac:dyDescent="0.2">
      <c r="A1731" t="s">
        <v>1878</v>
      </c>
      <c r="B1731" t="s">
        <v>16</v>
      </c>
      <c r="C1731" t="s">
        <v>1881</v>
      </c>
      <c r="G1731">
        <v>1.363078703703704E-3</v>
      </c>
      <c r="H1731" t="b">
        <v>0</v>
      </c>
      <c r="J1731" t="s">
        <v>1757</v>
      </c>
    </row>
    <row r="1732" spans="1:10" x14ac:dyDescent="0.2">
      <c r="A1732" t="s">
        <v>1878</v>
      </c>
      <c r="B1732" t="s">
        <v>18</v>
      </c>
      <c r="C1732" t="s">
        <v>1882</v>
      </c>
      <c r="G1732">
        <v>3.6473379629629629E-3</v>
      </c>
      <c r="H1732" t="b">
        <v>0</v>
      </c>
      <c r="J1732" t="s">
        <v>1757</v>
      </c>
    </row>
    <row r="1733" spans="1:10" x14ac:dyDescent="0.2">
      <c r="A1733" t="s">
        <v>1878</v>
      </c>
      <c r="B1733" t="s">
        <v>20</v>
      </c>
      <c r="C1733" t="s">
        <v>1883</v>
      </c>
      <c r="G1733">
        <v>7.4386574074074069E-4</v>
      </c>
      <c r="H1733" t="b">
        <v>0</v>
      </c>
      <c r="J1733" t="s">
        <v>1757</v>
      </c>
    </row>
    <row r="1734" spans="1:10" x14ac:dyDescent="0.2">
      <c r="A1734" t="s">
        <v>1878</v>
      </c>
      <c r="B1734" t="s">
        <v>22</v>
      </c>
      <c r="C1734" t="s">
        <v>1884</v>
      </c>
      <c r="G1734">
        <v>8.0787037037037036E-4</v>
      </c>
      <c r="H1734" t="b">
        <v>0</v>
      </c>
      <c r="J1734" t="s">
        <v>1757</v>
      </c>
    </row>
    <row r="1735" spans="1:10" x14ac:dyDescent="0.2">
      <c r="A1735" t="s">
        <v>1878</v>
      </c>
      <c r="B1735" t="s">
        <v>24</v>
      </c>
      <c r="C1735" t="s">
        <v>1885</v>
      </c>
      <c r="G1735">
        <v>6.8796296296296292E-4</v>
      </c>
      <c r="H1735" t="b">
        <v>0</v>
      </c>
      <c r="J1735" t="s">
        <v>1757</v>
      </c>
    </row>
    <row r="1736" spans="1:10" x14ac:dyDescent="0.2">
      <c r="A1736" t="s">
        <v>1878</v>
      </c>
      <c r="B1736" t="s">
        <v>26</v>
      </c>
      <c r="C1736" t="s">
        <v>1886</v>
      </c>
      <c r="G1736">
        <v>1.509259259259259E-3</v>
      </c>
      <c r="H1736" t="b">
        <v>0</v>
      </c>
      <c r="J1736" t="s">
        <v>1757</v>
      </c>
    </row>
    <row r="1737" spans="1:10" x14ac:dyDescent="0.2">
      <c r="A1737" t="s">
        <v>1887</v>
      </c>
      <c r="B1737" t="s">
        <v>11</v>
      </c>
      <c r="C1737" t="s">
        <v>1888</v>
      </c>
      <c r="G1737">
        <v>2.8622685185185191E-4</v>
      </c>
      <c r="H1737" t="b">
        <v>0</v>
      </c>
      <c r="J1737" t="s">
        <v>1757</v>
      </c>
    </row>
    <row r="1738" spans="1:10" x14ac:dyDescent="0.2">
      <c r="A1738" t="s">
        <v>1887</v>
      </c>
      <c r="B1738" t="s">
        <v>14</v>
      </c>
      <c r="C1738" t="s">
        <v>44</v>
      </c>
      <c r="G1738">
        <v>6.2569444444444445E-4</v>
      </c>
      <c r="H1738" t="b">
        <v>0</v>
      </c>
      <c r="J1738" t="s">
        <v>1757</v>
      </c>
    </row>
    <row r="1739" spans="1:10" x14ac:dyDescent="0.2">
      <c r="A1739" t="s">
        <v>1887</v>
      </c>
      <c r="B1739" t="s">
        <v>16</v>
      </c>
      <c r="C1739" t="s">
        <v>1889</v>
      </c>
      <c r="G1739">
        <v>1.388425925925926E-3</v>
      </c>
      <c r="H1739" t="b">
        <v>0</v>
      </c>
      <c r="J1739" t="s">
        <v>1757</v>
      </c>
    </row>
    <row r="1740" spans="1:10" x14ac:dyDescent="0.2">
      <c r="A1740" t="s">
        <v>1887</v>
      </c>
      <c r="B1740" t="s">
        <v>18</v>
      </c>
      <c r="C1740" t="s">
        <v>1890</v>
      </c>
      <c r="G1740">
        <v>3.8418981481481481E-3</v>
      </c>
      <c r="H1740" t="b">
        <v>0</v>
      </c>
      <c r="J1740" t="s">
        <v>1757</v>
      </c>
    </row>
    <row r="1741" spans="1:10" x14ac:dyDescent="0.2">
      <c r="A1741" t="s">
        <v>1887</v>
      </c>
      <c r="B1741" t="s">
        <v>20</v>
      </c>
      <c r="C1741" t="s">
        <v>1891</v>
      </c>
      <c r="G1741">
        <v>7.1053240740740744E-4</v>
      </c>
      <c r="H1741" t="b">
        <v>0</v>
      </c>
      <c r="J1741" t="s">
        <v>1757</v>
      </c>
    </row>
    <row r="1742" spans="1:10" x14ac:dyDescent="0.2">
      <c r="A1742" t="s">
        <v>1887</v>
      </c>
      <c r="B1742" t="s">
        <v>22</v>
      </c>
      <c r="C1742" t="s">
        <v>1892</v>
      </c>
      <c r="G1742">
        <v>8.4606481481481479E-4</v>
      </c>
      <c r="H1742" t="b">
        <v>0</v>
      </c>
      <c r="J1742" t="s">
        <v>1757</v>
      </c>
    </row>
    <row r="1743" spans="1:10" x14ac:dyDescent="0.2">
      <c r="A1743" t="s">
        <v>1887</v>
      </c>
      <c r="B1743" t="s">
        <v>24</v>
      </c>
      <c r="C1743" t="s">
        <v>1885</v>
      </c>
      <c r="G1743">
        <v>6.8796296296296292E-4</v>
      </c>
      <c r="H1743" t="b">
        <v>0</v>
      </c>
      <c r="J1743" t="s">
        <v>1757</v>
      </c>
    </row>
    <row r="1744" spans="1:10" x14ac:dyDescent="0.2">
      <c r="A1744" t="s">
        <v>1887</v>
      </c>
      <c r="B1744" t="s">
        <v>26</v>
      </c>
      <c r="C1744" t="s">
        <v>1893</v>
      </c>
      <c r="G1744">
        <v>1.562731481481482E-3</v>
      </c>
      <c r="H1744" t="b">
        <v>0</v>
      </c>
      <c r="J1744" t="s">
        <v>1757</v>
      </c>
    </row>
    <row r="1745" spans="1:10" x14ac:dyDescent="0.2">
      <c r="A1745" t="s">
        <v>1894</v>
      </c>
      <c r="B1745" t="s">
        <v>11</v>
      </c>
      <c r="C1745" t="s">
        <v>1110</v>
      </c>
      <c r="G1745">
        <v>2.892361111111111E-4</v>
      </c>
      <c r="H1745" t="b">
        <v>0</v>
      </c>
      <c r="J1745" t="s">
        <v>1757</v>
      </c>
    </row>
    <row r="1746" spans="1:10" x14ac:dyDescent="0.2">
      <c r="A1746" t="s">
        <v>1894</v>
      </c>
      <c r="B1746" t="s">
        <v>14</v>
      </c>
      <c r="C1746" t="s">
        <v>1058</v>
      </c>
      <c r="G1746">
        <v>6.2314814814814817E-4</v>
      </c>
      <c r="H1746" t="b">
        <v>0</v>
      </c>
      <c r="J1746" t="s">
        <v>1757</v>
      </c>
    </row>
    <row r="1747" spans="1:10" x14ac:dyDescent="0.2">
      <c r="A1747" t="s">
        <v>1894</v>
      </c>
      <c r="B1747" t="s">
        <v>16</v>
      </c>
      <c r="C1747" t="s">
        <v>1895</v>
      </c>
      <c r="G1747">
        <v>1.3864583333333339E-3</v>
      </c>
      <c r="H1747" t="b">
        <v>0</v>
      </c>
      <c r="J1747" t="s">
        <v>1757</v>
      </c>
    </row>
    <row r="1748" spans="1:10" x14ac:dyDescent="0.2">
      <c r="A1748" t="s">
        <v>1894</v>
      </c>
      <c r="B1748" t="s">
        <v>18</v>
      </c>
      <c r="C1748" t="s">
        <v>1896</v>
      </c>
      <c r="G1748">
        <v>3.788425925925926E-3</v>
      </c>
      <c r="H1748" t="b">
        <v>0</v>
      </c>
      <c r="J1748" t="s">
        <v>1757</v>
      </c>
    </row>
    <row r="1749" spans="1:10" x14ac:dyDescent="0.2">
      <c r="A1749" t="s">
        <v>1894</v>
      </c>
      <c r="B1749" t="s">
        <v>20</v>
      </c>
      <c r="C1749" t="s">
        <v>1897</v>
      </c>
      <c r="G1749">
        <v>7.1979166666666665E-4</v>
      </c>
      <c r="H1749" t="b">
        <v>0</v>
      </c>
      <c r="J1749" t="s">
        <v>1757</v>
      </c>
    </row>
    <row r="1750" spans="1:10" x14ac:dyDescent="0.2">
      <c r="A1750" t="s">
        <v>1894</v>
      </c>
      <c r="B1750" t="s">
        <v>22</v>
      </c>
      <c r="C1750" t="s">
        <v>1898</v>
      </c>
      <c r="G1750">
        <v>8.016203703703704E-4</v>
      </c>
      <c r="H1750" t="b">
        <v>0</v>
      </c>
      <c r="J1750" t="s">
        <v>1757</v>
      </c>
    </row>
    <row r="1751" spans="1:10" x14ac:dyDescent="0.2">
      <c r="A1751" t="s">
        <v>1894</v>
      </c>
      <c r="B1751" t="s">
        <v>24</v>
      </c>
      <c r="C1751" t="s">
        <v>1899</v>
      </c>
      <c r="G1751">
        <v>6.8749999999999996E-4</v>
      </c>
      <c r="H1751" t="b">
        <v>0</v>
      </c>
      <c r="J1751" t="s">
        <v>1757</v>
      </c>
    </row>
    <row r="1752" spans="1:10" x14ac:dyDescent="0.2">
      <c r="A1752" t="s">
        <v>1894</v>
      </c>
      <c r="B1752" t="s">
        <v>26</v>
      </c>
      <c r="C1752" t="s">
        <v>766</v>
      </c>
      <c r="G1752">
        <v>1.5318287037037041E-3</v>
      </c>
      <c r="H1752" t="b">
        <v>0</v>
      </c>
      <c r="J1752" t="s">
        <v>1757</v>
      </c>
    </row>
    <row r="1753" spans="1:10" x14ac:dyDescent="0.2">
      <c r="A1753" t="s">
        <v>1900</v>
      </c>
      <c r="B1753" t="s">
        <v>11</v>
      </c>
      <c r="C1753" t="s">
        <v>1901</v>
      </c>
      <c r="G1753">
        <v>2.9872685185185178E-4</v>
      </c>
      <c r="H1753" t="b">
        <v>0</v>
      </c>
      <c r="J1753" t="s">
        <v>1757</v>
      </c>
    </row>
    <row r="1754" spans="1:10" x14ac:dyDescent="0.2">
      <c r="A1754" t="s">
        <v>1900</v>
      </c>
      <c r="B1754" t="s">
        <v>14</v>
      </c>
      <c r="C1754" t="s">
        <v>1902</v>
      </c>
      <c r="G1754">
        <v>6.5405092592592587E-4</v>
      </c>
      <c r="H1754" t="b">
        <v>0</v>
      </c>
      <c r="J1754" t="s">
        <v>1757</v>
      </c>
    </row>
    <row r="1755" spans="1:10" x14ac:dyDescent="0.2">
      <c r="A1755" t="s">
        <v>1900</v>
      </c>
      <c r="B1755" t="s">
        <v>16</v>
      </c>
      <c r="C1755" t="s">
        <v>1903</v>
      </c>
      <c r="G1755">
        <v>1.4097222222222219E-3</v>
      </c>
      <c r="H1755" t="b">
        <v>0</v>
      </c>
      <c r="J1755" t="s">
        <v>1757</v>
      </c>
    </row>
    <row r="1756" spans="1:10" x14ac:dyDescent="0.2">
      <c r="A1756" t="s">
        <v>1900</v>
      </c>
      <c r="B1756" t="s">
        <v>18</v>
      </c>
      <c r="C1756" t="s">
        <v>1904</v>
      </c>
      <c r="G1756">
        <v>3.7533564814814821E-3</v>
      </c>
      <c r="H1756" t="b">
        <v>0</v>
      </c>
      <c r="J1756" t="s">
        <v>1757</v>
      </c>
    </row>
    <row r="1757" spans="1:10" x14ac:dyDescent="0.2">
      <c r="A1757" t="s">
        <v>1900</v>
      </c>
      <c r="B1757" t="s">
        <v>20</v>
      </c>
      <c r="C1757" t="s">
        <v>423</v>
      </c>
      <c r="G1757">
        <v>6.8159722222222222E-4</v>
      </c>
      <c r="H1757" t="b">
        <v>0</v>
      </c>
      <c r="J1757" t="s">
        <v>1757</v>
      </c>
    </row>
    <row r="1758" spans="1:10" x14ac:dyDescent="0.2">
      <c r="A1758" t="s">
        <v>1900</v>
      </c>
      <c r="B1758" t="s">
        <v>22</v>
      </c>
      <c r="C1758" t="s">
        <v>1905</v>
      </c>
      <c r="G1758">
        <v>8.7766203703703704E-4</v>
      </c>
      <c r="H1758" t="b">
        <v>0</v>
      </c>
      <c r="J1758" t="s">
        <v>1757</v>
      </c>
    </row>
    <row r="1759" spans="1:10" x14ac:dyDescent="0.2">
      <c r="A1759" t="s">
        <v>1900</v>
      </c>
      <c r="B1759" t="s">
        <v>24</v>
      </c>
      <c r="C1759" t="s">
        <v>1906</v>
      </c>
      <c r="G1759">
        <v>6.9432870370370373E-4</v>
      </c>
      <c r="H1759" t="b">
        <v>0</v>
      </c>
      <c r="J1759" t="s">
        <v>1757</v>
      </c>
    </row>
    <row r="1760" spans="1:10" x14ac:dyDescent="0.2">
      <c r="A1760" t="s">
        <v>1900</v>
      </c>
      <c r="B1760" t="s">
        <v>26</v>
      </c>
      <c r="C1760" t="s">
        <v>1907</v>
      </c>
      <c r="G1760">
        <v>1.548842592592593E-3</v>
      </c>
      <c r="H1760" t="b">
        <v>0</v>
      </c>
      <c r="J1760" t="s">
        <v>1757</v>
      </c>
    </row>
    <row r="1761" spans="1:10" x14ac:dyDescent="0.2">
      <c r="A1761" t="s">
        <v>1908</v>
      </c>
      <c r="B1761" t="s">
        <v>11</v>
      </c>
      <c r="C1761" t="s">
        <v>1909</v>
      </c>
      <c r="G1761">
        <v>3.0219907407407409E-4</v>
      </c>
      <c r="H1761" t="b">
        <v>0</v>
      </c>
      <c r="J1761" t="s">
        <v>1757</v>
      </c>
    </row>
    <row r="1762" spans="1:10" x14ac:dyDescent="0.2">
      <c r="A1762" t="s">
        <v>1908</v>
      </c>
      <c r="B1762" t="s">
        <v>14</v>
      </c>
      <c r="C1762" t="s">
        <v>1910</v>
      </c>
      <c r="G1762">
        <v>6.5312499999999995E-4</v>
      </c>
      <c r="H1762" t="b">
        <v>0</v>
      </c>
      <c r="J1762" t="s">
        <v>1757</v>
      </c>
    </row>
    <row r="1763" spans="1:10" x14ac:dyDescent="0.2">
      <c r="A1763" t="s">
        <v>1908</v>
      </c>
      <c r="B1763" t="s">
        <v>16</v>
      </c>
      <c r="C1763" t="s">
        <v>633</v>
      </c>
      <c r="G1763">
        <v>1.3916666666666669E-3</v>
      </c>
      <c r="H1763" t="b">
        <v>0</v>
      </c>
      <c r="J1763" t="s">
        <v>1757</v>
      </c>
    </row>
    <row r="1764" spans="1:10" x14ac:dyDescent="0.2">
      <c r="A1764" t="s">
        <v>1908</v>
      </c>
      <c r="B1764" t="s">
        <v>18</v>
      </c>
      <c r="C1764" t="s">
        <v>1911</v>
      </c>
      <c r="G1764">
        <v>3.7494212962962958E-3</v>
      </c>
      <c r="H1764" t="b">
        <v>0</v>
      </c>
      <c r="J1764" t="s">
        <v>1757</v>
      </c>
    </row>
    <row r="1765" spans="1:10" x14ac:dyDescent="0.2">
      <c r="A1765" t="s">
        <v>1908</v>
      </c>
      <c r="B1765" t="s">
        <v>20</v>
      </c>
      <c r="C1765" t="s">
        <v>1912</v>
      </c>
      <c r="G1765">
        <v>6.9016203703703709E-4</v>
      </c>
      <c r="H1765" t="b">
        <v>0</v>
      </c>
      <c r="J1765" t="s">
        <v>1757</v>
      </c>
    </row>
    <row r="1766" spans="1:10" x14ac:dyDescent="0.2">
      <c r="A1766" t="s">
        <v>1908</v>
      </c>
      <c r="B1766" t="s">
        <v>22</v>
      </c>
      <c r="C1766" t="s">
        <v>1913</v>
      </c>
      <c r="G1766">
        <v>9.4918981481481493E-4</v>
      </c>
      <c r="H1766" t="b">
        <v>0</v>
      </c>
      <c r="J1766" t="s">
        <v>1757</v>
      </c>
    </row>
    <row r="1767" spans="1:10" x14ac:dyDescent="0.2">
      <c r="A1767" t="s">
        <v>1908</v>
      </c>
      <c r="B1767" t="s">
        <v>24</v>
      </c>
      <c r="C1767" t="s">
        <v>1914</v>
      </c>
      <c r="G1767">
        <v>6.8136574074074074E-4</v>
      </c>
      <c r="H1767" t="b">
        <v>0</v>
      </c>
      <c r="J1767" t="s">
        <v>1757</v>
      </c>
    </row>
    <row r="1768" spans="1:10" x14ac:dyDescent="0.2">
      <c r="A1768" t="s">
        <v>1908</v>
      </c>
      <c r="B1768" t="s">
        <v>26</v>
      </c>
      <c r="C1768" t="s">
        <v>1915</v>
      </c>
      <c r="G1768">
        <v>1.56875E-3</v>
      </c>
      <c r="H1768" t="b">
        <v>0</v>
      </c>
      <c r="J1768" t="s">
        <v>1757</v>
      </c>
    </row>
    <row r="1769" spans="1:10" x14ac:dyDescent="0.2">
      <c r="A1769" t="s">
        <v>1916</v>
      </c>
      <c r="B1769" t="s">
        <v>11</v>
      </c>
      <c r="C1769" t="s">
        <v>1917</v>
      </c>
      <c r="G1769">
        <v>3.055555555555555E-4</v>
      </c>
      <c r="H1769" t="b">
        <v>0</v>
      </c>
      <c r="J1769" t="s">
        <v>1757</v>
      </c>
    </row>
    <row r="1770" spans="1:10" x14ac:dyDescent="0.2">
      <c r="A1770" t="s">
        <v>1916</v>
      </c>
      <c r="B1770" t="s">
        <v>14</v>
      </c>
      <c r="C1770" t="s">
        <v>1918</v>
      </c>
      <c r="G1770">
        <v>6.659722222222222E-4</v>
      </c>
      <c r="H1770" t="b">
        <v>0</v>
      </c>
      <c r="J1770" t="s">
        <v>1757</v>
      </c>
    </row>
    <row r="1771" spans="1:10" x14ac:dyDescent="0.2">
      <c r="A1771" t="s">
        <v>1916</v>
      </c>
      <c r="B1771" t="s">
        <v>16</v>
      </c>
      <c r="C1771" t="s">
        <v>1919</v>
      </c>
      <c r="G1771">
        <v>1.4562500000000001E-3</v>
      </c>
      <c r="H1771" t="b">
        <v>0</v>
      </c>
      <c r="J1771" t="s">
        <v>1757</v>
      </c>
    </row>
    <row r="1772" spans="1:10" x14ac:dyDescent="0.2">
      <c r="A1772" t="s">
        <v>1916</v>
      </c>
      <c r="B1772" t="s">
        <v>18</v>
      </c>
      <c r="C1772" t="s">
        <v>1920</v>
      </c>
      <c r="G1772">
        <v>3.6984953703703711E-3</v>
      </c>
      <c r="H1772" t="b">
        <v>0</v>
      </c>
      <c r="J1772" t="s">
        <v>1757</v>
      </c>
    </row>
    <row r="1773" spans="1:10" x14ac:dyDescent="0.2">
      <c r="A1773" t="s">
        <v>1916</v>
      </c>
      <c r="B1773" t="s">
        <v>20</v>
      </c>
      <c r="C1773" t="s">
        <v>430</v>
      </c>
      <c r="G1773">
        <v>7.7280092592592591E-4</v>
      </c>
      <c r="H1773" t="b">
        <v>0</v>
      </c>
      <c r="J1773" t="s">
        <v>1757</v>
      </c>
    </row>
    <row r="1774" spans="1:10" x14ac:dyDescent="0.2">
      <c r="A1774" t="s">
        <v>1916</v>
      </c>
      <c r="B1774" t="s">
        <v>26</v>
      </c>
      <c r="C1774" t="s">
        <v>1921</v>
      </c>
      <c r="G1774">
        <v>1.576736111111111E-3</v>
      </c>
      <c r="H1774" t="b">
        <v>0</v>
      </c>
      <c r="J1774" t="s">
        <v>1757</v>
      </c>
    </row>
    <row r="1775" spans="1:10" x14ac:dyDescent="0.2">
      <c r="A1775" t="s">
        <v>1922</v>
      </c>
      <c r="B1775" t="s">
        <v>11</v>
      </c>
      <c r="C1775" t="s">
        <v>1923</v>
      </c>
      <c r="G1775">
        <v>3.1400462962962963E-4</v>
      </c>
      <c r="H1775" t="b">
        <v>0</v>
      </c>
      <c r="J1775" t="s">
        <v>1757</v>
      </c>
    </row>
    <row r="1776" spans="1:10" x14ac:dyDescent="0.2">
      <c r="A1776" t="s">
        <v>1922</v>
      </c>
      <c r="B1776" t="s">
        <v>14</v>
      </c>
      <c r="C1776" t="s">
        <v>1590</v>
      </c>
      <c r="G1776">
        <v>7.1863425925925925E-4</v>
      </c>
      <c r="H1776" t="b">
        <v>0</v>
      </c>
      <c r="J1776" t="s">
        <v>1757</v>
      </c>
    </row>
    <row r="1777" spans="1:10" x14ac:dyDescent="0.2">
      <c r="A1777" t="s">
        <v>1922</v>
      </c>
      <c r="B1777" t="s">
        <v>20</v>
      </c>
      <c r="C1777" t="s">
        <v>1924</v>
      </c>
      <c r="G1777">
        <v>7.1747685185185185E-4</v>
      </c>
      <c r="H1777" t="b">
        <v>0</v>
      </c>
      <c r="J1777" t="s">
        <v>1757</v>
      </c>
    </row>
    <row r="1778" spans="1:10" x14ac:dyDescent="0.2">
      <c r="A1778" t="s">
        <v>1922</v>
      </c>
      <c r="B1778" t="s">
        <v>24</v>
      </c>
      <c r="C1778" t="s">
        <v>1925</v>
      </c>
      <c r="G1778">
        <v>7.0393518518518515E-4</v>
      </c>
      <c r="H1778" t="b">
        <v>0</v>
      </c>
      <c r="J1778" t="s">
        <v>1757</v>
      </c>
    </row>
    <row r="1779" spans="1:10" x14ac:dyDescent="0.2">
      <c r="A1779" t="s">
        <v>1922</v>
      </c>
      <c r="B1779" t="s">
        <v>26</v>
      </c>
      <c r="C1779" t="s">
        <v>1926</v>
      </c>
      <c r="G1779">
        <v>1.720023148148148E-3</v>
      </c>
      <c r="H1779" t="b">
        <v>0</v>
      </c>
      <c r="J1779" t="s">
        <v>1757</v>
      </c>
    </row>
    <row r="1780" spans="1:10" x14ac:dyDescent="0.2">
      <c r="A1780" t="s">
        <v>1927</v>
      </c>
      <c r="B1780" t="s">
        <v>11</v>
      </c>
      <c r="C1780" t="s">
        <v>1928</v>
      </c>
      <c r="G1780">
        <v>3.155092592592593E-4</v>
      </c>
      <c r="H1780" t="b">
        <v>0</v>
      </c>
      <c r="J1780" t="s">
        <v>1757</v>
      </c>
    </row>
    <row r="1781" spans="1:10" x14ac:dyDescent="0.2">
      <c r="A1781" t="s">
        <v>1927</v>
      </c>
      <c r="B1781" t="s">
        <v>14</v>
      </c>
      <c r="C1781" t="s">
        <v>423</v>
      </c>
      <c r="G1781">
        <v>6.8159722222222222E-4</v>
      </c>
      <c r="H1781" t="b">
        <v>0</v>
      </c>
      <c r="J1781" t="s">
        <v>1757</v>
      </c>
    </row>
    <row r="1782" spans="1:10" x14ac:dyDescent="0.2">
      <c r="A1782" t="s">
        <v>1927</v>
      </c>
      <c r="B1782" t="s">
        <v>16</v>
      </c>
      <c r="C1782" t="s">
        <v>1929</v>
      </c>
      <c r="G1782">
        <v>1.463657407407407E-3</v>
      </c>
      <c r="H1782" t="b">
        <v>0</v>
      </c>
      <c r="J1782" t="s">
        <v>1757</v>
      </c>
    </row>
    <row r="1783" spans="1:10" x14ac:dyDescent="0.2">
      <c r="A1783" t="s">
        <v>1927</v>
      </c>
      <c r="B1783" t="s">
        <v>18</v>
      </c>
      <c r="C1783" t="s">
        <v>1930</v>
      </c>
      <c r="G1783">
        <v>3.9603009259259261E-3</v>
      </c>
      <c r="H1783" t="b">
        <v>0</v>
      </c>
      <c r="J1783" t="s">
        <v>1757</v>
      </c>
    </row>
    <row r="1784" spans="1:10" x14ac:dyDescent="0.2">
      <c r="A1784" t="s">
        <v>1927</v>
      </c>
      <c r="B1784" t="s">
        <v>20</v>
      </c>
      <c r="C1784" t="s">
        <v>1931</v>
      </c>
      <c r="G1784">
        <v>7.8333333333333336E-4</v>
      </c>
      <c r="H1784" t="b">
        <v>0</v>
      </c>
      <c r="J1784" t="s">
        <v>1757</v>
      </c>
    </row>
    <row r="1785" spans="1:10" x14ac:dyDescent="0.2">
      <c r="A1785" t="s">
        <v>1927</v>
      </c>
      <c r="B1785" t="s">
        <v>22</v>
      </c>
      <c r="C1785" t="s">
        <v>1932</v>
      </c>
      <c r="G1785">
        <v>9.9733796296296289E-4</v>
      </c>
      <c r="H1785" t="b">
        <v>0</v>
      </c>
      <c r="J1785" t="s">
        <v>1757</v>
      </c>
    </row>
    <row r="1786" spans="1:10" x14ac:dyDescent="0.2">
      <c r="A1786" t="s">
        <v>1927</v>
      </c>
      <c r="B1786" t="s">
        <v>24</v>
      </c>
      <c r="C1786" t="s">
        <v>1933</v>
      </c>
      <c r="G1786">
        <v>7.1134259259259263E-4</v>
      </c>
      <c r="H1786" t="b">
        <v>0</v>
      </c>
      <c r="J1786" t="s">
        <v>1757</v>
      </c>
    </row>
    <row r="1787" spans="1:10" x14ac:dyDescent="0.2">
      <c r="A1787" t="s">
        <v>1927</v>
      </c>
      <c r="B1787" t="s">
        <v>26</v>
      </c>
      <c r="C1787" t="s">
        <v>1934</v>
      </c>
      <c r="G1787">
        <v>1.6259259259259261E-3</v>
      </c>
      <c r="H1787" t="b">
        <v>0</v>
      </c>
      <c r="J1787" t="s">
        <v>1757</v>
      </c>
    </row>
    <row r="1788" spans="1:10" x14ac:dyDescent="0.2">
      <c r="A1788" t="s">
        <v>1935</v>
      </c>
      <c r="B1788" t="s">
        <v>11</v>
      </c>
      <c r="C1788" t="s">
        <v>1936</v>
      </c>
      <c r="G1788">
        <v>3.0590277777777782E-4</v>
      </c>
      <c r="H1788" t="b">
        <v>0</v>
      </c>
      <c r="J1788" t="s">
        <v>1757</v>
      </c>
    </row>
    <row r="1789" spans="1:10" x14ac:dyDescent="0.2">
      <c r="A1789" t="s">
        <v>1935</v>
      </c>
      <c r="B1789" t="s">
        <v>14</v>
      </c>
      <c r="C1789" t="s">
        <v>1937</v>
      </c>
      <c r="G1789">
        <v>6.4016203703703707E-4</v>
      </c>
      <c r="H1789" t="b">
        <v>0</v>
      </c>
      <c r="J1789" t="s">
        <v>1757</v>
      </c>
    </row>
    <row r="1790" spans="1:10" x14ac:dyDescent="0.2">
      <c r="A1790" t="s">
        <v>1935</v>
      </c>
      <c r="B1790" t="s">
        <v>16</v>
      </c>
      <c r="C1790" t="s">
        <v>1938</v>
      </c>
      <c r="G1790">
        <v>1.3628472222222221E-3</v>
      </c>
      <c r="H1790" t="b">
        <v>0</v>
      </c>
      <c r="J1790" t="s">
        <v>1757</v>
      </c>
    </row>
    <row r="1791" spans="1:10" x14ac:dyDescent="0.2">
      <c r="A1791" t="s">
        <v>1935</v>
      </c>
      <c r="B1791" t="s">
        <v>18</v>
      </c>
      <c r="C1791" t="s">
        <v>1939</v>
      </c>
      <c r="G1791">
        <v>3.7670138888888892E-3</v>
      </c>
      <c r="H1791" t="b">
        <v>0</v>
      </c>
      <c r="J1791" t="s">
        <v>1757</v>
      </c>
    </row>
    <row r="1792" spans="1:10" x14ac:dyDescent="0.2">
      <c r="A1792" t="s">
        <v>1935</v>
      </c>
      <c r="B1792" t="s">
        <v>20</v>
      </c>
      <c r="C1792" t="s">
        <v>69</v>
      </c>
      <c r="G1792">
        <v>6.8032407407407408E-4</v>
      </c>
      <c r="H1792" t="b">
        <v>0</v>
      </c>
      <c r="J1792" t="s">
        <v>1757</v>
      </c>
    </row>
    <row r="1793" spans="1:10" x14ac:dyDescent="0.2">
      <c r="A1793" t="s">
        <v>1935</v>
      </c>
      <c r="B1793" t="s">
        <v>22</v>
      </c>
      <c r="C1793" t="s">
        <v>742</v>
      </c>
      <c r="G1793">
        <v>8.8773148148148153E-4</v>
      </c>
      <c r="H1793" t="b">
        <v>0</v>
      </c>
      <c r="J1793" t="s">
        <v>1757</v>
      </c>
    </row>
    <row r="1794" spans="1:10" x14ac:dyDescent="0.2">
      <c r="A1794" t="s">
        <v>1935</v>
      </c>
      <c r="B1794" t="s">
        <v>24</v>
      </c>
      <c r="C1794" t="s">
        <v>1940</v>
      </c>
      <c r="G1794">
        <v>6.9027777777777783E-4</v>
      </c>
      <c r="H1794" t="b">
        <v>0</v>
      </c>
      <c r="J1794" t="s">
        <v>1757</v>
      </c>
    </row>
    <row r="1795" spans="1:10" x14ac:dyDescent="0.2">
      <c r="A1795" t="s">
        <v>1935</v>
      </c>
      <c r="B1795" t="s">
        <v>26</v>
      </c>
      <c r="C1795" t="s">
        <v>1941</v>
      </c>
      <c r="G1795">
        <v>1.5504629629629629E-3</v>
      </c>
      <c r="H1795" t="b">
        <v>0</v>
      </c>
      <c r="J1795" t="s">
        <v>1757</v>
      </c>
    </row>
    <row r="1796" spans="1:10" x14ac:dyDescent="0.2">
      <c r="A1796" t="s">
        <v>1942</v>
      </c>
      <c r="B1796" t="s">
        <v>11</v>
      </c>
      <c r="C1796" t="s">
        <v>1943</v>
      </c>
      <c r="G1796">
        <v>3.0810185185185188E-4</v>
      </c>
      <c r="H1796" t="b">
        <v>0</v>
      </c>
      <c r="J1796" t="s">
        <v>1757</v>
      </c>
    </row>
    <row r="1797" spans="1:10" x14ac:dyDescent="0.2">
      <c r="A1797" t="s">
        <v>1942</v>
      </c>
      <c r="B1797" t="s">
        <v>14</v>
      </c>
      <c r="C1797" t="s">
        <v>1508</v>
      </c>
      <c r="G1797">
        <v>6.7858796296296298E-4</v>
      </c>
      <c r="H1797" t="b">
        <v>0</v>
      </c>
      <c r="J1797" t="s">
        <v>1757</v>
      </c>
    </row>
    <row r="1798" spans="1:10" x14ac:dyDescent="0.2">
      <c r="A1798" t="s">
        <v>1942</v>
      </c>
      <c r="B1798" t="s">
        <v>16</v>
      </c>
      <c r="C1798" t="s">
        <v>1689</v>
      </c>
      <c r="G1798">
        <v>1.50625E-3</v>
      </c>
      <c r="H1798" t="b">
        <v>0</v>
      </c>
      <c r="J1798" t="s">
        <v>1757</v>
      </c>
    </row>
    <row r="1799" spans="1:10" x14ac:dyDescent="0.2">
      <c r="A1799" t="s">
        <v>1942</v>
      </c>
      <c r="B1799" t="s">
        <v>18</v>
      </c>
      <c r="C1799" t="s">
        <v>1944</v>
      </c>
      <c r="G1799">
        <v>4.0555555555555553E-3</v>
      </c>
      <c r="H1799" t="b">
        <v>0</v>
      </c>
      <c r="J1799" t="s">
        <v>1757</v>
      </c>
    </row>
    <row r="1800" spans="1:10" x14ac:dyDescent="0.2">
      <c r="A1800" t="s">
        <v>1942</v>
      </c>
      <c r="B1800" t="s">
        <v>20</v>
      </c>
      <c r="C1800" t="s">
        <v>1945</v>
      </c>
      <c r="G1800">
        <v>8.1701388888888893E-4</v>
      </c>
      <c r="H1800" t="b">
        <v>0</v>
      </c>
      <c r="J1800" t="s">
        <v>1757</v>
      </c>
    </row>
    <row r="1801" spans="1:10" x14ac:dyDescent="0.2">
      <c r="A1801" t="s">
        <v>1942</v>
      </c>
      <c r="B1801" t="s">
        <v>24</v>
      </c>
      <c r="C1801" t="s">
        <v>1946</v>
      </c>
      <c r="G1801">
        <v>8.2372685185185186E-4</v>
      </c>
      <c r="H1801" t="b">
        <v>0</v>
      </c>
      <c r="J1801" t="s">
        <v>1757</v>
      </c>
    </row>
    <row r="1802" spans="1:10" x14ac:dyDescent="0.2">
      <c r="A1802" t="s">
        <v>1942</v>
      </c>
      <c r="B1802" t="s">
        <v>26</v>
      </c>
      <c r="C1802" t="s">
        <v>1947</v>
      </c>
      <c r="G1802">
        <v>1.716898148148148E-3</v>
      </c>
      <c r="H1802" t="b">
        <v>0</v>
      </c>
      <c r="J1802" t="s">
        <v>1757</v>
      </c>
    </row>
    <row r="1803" spans="1:10" x14ac:dyDescent="0.2">
      <c r="A1803" t="s">
        <v>1948</v>
      </c>
      <c r="B1803" t="s">
        <v>11</v>
      </c>
      <c r="C1803" t="s">
        <v>1949</v>
      </c>
      <c r="G1803">
        <v>3.1354166666666672E-4</v>
      </c>
      <c r="H1803" t="b">
        <v>0</v>
      </c>
      <c r="J1803" t="s">
        <v>1757</v>
      </c>
    </row>
    <row r="1804" spans="1:10" x14ac:dyDescent="0.2">
      <c r="A1804" t="s">
        <v>1948</v>
      </c>
      <c r="B1804" t="s">
        <v>14</v>
      </c>
      <c r="C1804" t="s">
        <v>1007</v>
      </c>
      <c r="G1804">
        <v>6.899305555555555E-4</v>
      </c>
      <c r="H1804" t="b">
        <v>0</v>
      </c>
      <c r="J1804" t="s">
        <v>1757</v>
      </c>
    </row>
    <row r="1805" spans="1:10" x14ac:dyDescent="0.2">
      <c r="A1805" t="s">
        <v>1948</v>
      </c>
      <c r="B1805" t="s">
        <v>20</v>
      </c>
      <c r="C1805" t="s">
        <v>1950</v>
      </c>
      <c r="G1805">
        <v>8.5381944444444437E-4</v>
      </c>
      <c r="H1805" t="b">
        <v>0</v>
      </c>
      <c r="J1805" t="s">
        <v>1757</v>
      </c>
    </row>
    <row r="1806" spans="1:10" x14ac:dyDescent="0.2">
      <c r="A1806" t="s">
        <v>1948</v>
      </c>
      <c r="B1806" t="s">
        <v>22</v>
      </c>
      <c r="C1806" t="s">
        <v>1951</v>
      </c>
      <c r="G1806">
        <v>9.0810185185185178E-4</v>
      </c>
      <c r="H1806" t="b">
        <v>0</v>
      </c>
      <c r="J1806" t="s">
        <v>1757</v>
      </c>
    </row>
    <row r="1807" spans="1:10" x14ac:dyDescent="0.2">
      <c r="A1807" t="s">
        <v>1952</v>
      </c>
      <c r="B1807" t="s">
        <v>11</v>
      </c>
      <c r="C1807" t="s">
        <v>1953</v>
      </c>
      <c r="G1807">
        <v>3.1574074074074067E-4</v>
      </c>
      <c r="H1807" t="b">
        <v>0</v>
      </c>
      <c r="J1807" t="s">
        <v>1757</v>
      </c>
    </row>
    <row r="1808" spans="1:10" x14ac:dyDescent="0.2">
      <c r="A1808" t="s">
        <v>1952</v>
      </c>
      <c r="B1808" t="s">
        <v>14</v>
      </c>
      <c r="C1808" t="s">
        <v>482</v>
      </c>
      <c r="G1808">
        <v>7.1990740740740739E-4</v>
      </c>
      <c r="H1808" t="b">
        <v>0</v>
      </c>
      <c r="J1808" t="s">
        <v>1757</v>
      </c>
    </row>
    <row r="1809" spans="1:10" x14ac:dyDescent="0.2">
      <c r="A1809" t="s">
        <v>1952</v>
      </c>
      <c r="B1809" t="s">
        <v>16</v>
      </c>
      <c r="C1809" t="s">
        <v>1954</v>
      </c>
      <c r="G1809">
        <v>1.5343749999999999E-3</v>
      </c>
      <c r="H1809" t="b">
        <v>0</v>
      </c>
      <c r="J1809" t="s">
        <v>1757</v>
      </c>
    </row>
    <row r="1810" spans="1:10" x14ac:dyDescent="0.2">
      <c r="A1810" t="s">
        <v>1952</v>
      </c>
      <c r="B1810" t="s">
        <v>18</v>
      </c>
      <c r="C1810" t="s">
        <v>1955</v>
      </c>
      <c r="G1810">
        <v>4.1430555555555552E-3</v>
      </c>
      <c r="H1810" t="b">
        <v>0</v>
      </c>
      <c r="J1810" t="s">
        <v>1757</v>
      </c>
    </row>
    <row r="1811" spans="1:10" x14ac:dyDescent="0.2">
      <c r="A1811" t="s">
        <v>1952</v>
      </c>
      <c r="B1811" t="s">
        <v>20</v>
      </c>
      <c r="C1811" t="s">
        <v>1956</v>
      </c>
      <c r="G1811">
        <v>7.7291666666666665E-4</v>
      </c>
      <c r="H1811" t="b">
        <v>0</v>
      </c>
      <c r="J1811" t="s">
        <v>1757</v>
      </c>
    </row>
    <row r="1812" spans="1:10" x14ac:dyDescent="0.2">
      <c r="A1812" t="s">
        <v>1952</v>
      </c>
      <c r="B1812" t="s">
        <v>22</v>
      </c>
      <c r="C1812" t="s">
        <v>1957</v>
      </c>
      <c r="G1812">
        <v>1.0579861111111111E-3</v>
      </c>
      <c r="H1812" t="b">
        <v>0</v>
      </c>
      <c r="J1812" t="s">
        <v>1757</v>
      </c>
    </row>
    <row r="1813" spans="1:10" x14ac:dyDescent="0.2">
      <c r="A1813" t="s">
        <v>1952</v>
      </c>
      <c r="B1813" t="s">
        <v>24</v>
      </c>
      <c r="C1813" t="s">
        <v>1958</v>
      </c>
      <c r="G1813">
        <v>7.9039351851851861E-4</v>
      </c>
      <c r="H1813" t="b">
        <v>0</v>
      </c>
      <c r="J1813" t="s">
        <v>1757</v>
      </c>
    </row>
    <row r="1814" spans="1:10" x14ac:dyDescent="0.2">
      <c r="A1814" t="s">
        <v>1952</v>
      </c>
      <c r="B1814" t="s">
        <v>26</v>
      </c>
      <c r="C1814" t="s">
        <v>1959</v>
      </c>
      <c r="G1814">
        <v>1.799768518518518E-3</v>
      </c>
      <c r="H1814" t="b">
        <v>0</v>
      </c>
      <c r="J1814" t="s">
        <v>1757</v>
      </c>
    </row>
    <row r="1815" spans="1:10" x14ac:dyDescent="0.2">
      <c r="A1815" t="s">
        <v>1960</v>
      </c>
      <c r="B1815" t="s">
        <v>11</v>
      </c>
      <c r="C1815" t="s">
        <v>1961</v>
      </c>
      <c r="G1815">
        <v>3.1203703703703699E-4</v>
      </c>
      <c r="H1815" t="b">
        <v>0</v>
      </c>
      <c r="J1815" t="s">
        <v>1757</v>
      </c>
    </row>
    <row r="1816" spans="1:10" x14ac:dyDescent="0.2">
      <c r="A1816" t="s">
        <v>1960</v>
      </c>
      <c r="B1816" t="s">
        <v>14</v>
      </c>
      <c r="C1816" t="s">
        <v>1962</v>
      </c>
      <c r="G1816">
        <v>7.2442129629629636E-4</v>
      </c>
      <c r="H1816" t="b">
        <v>0</v>
      </c>
      <c r="J1816" t="s">
        <v>1757</v>
      </c>
    </row>
    <row r="1817" spans="1:10" x14ac:dyDescent="0.2">
      <c r="A1817" t="s">
        <v>1960</v>
      </c>
      <c r="B1817" t="s">
        <v>22</v>
      </c>
      <c r="C1817" t="s">
        <v>1963</v>
      </c>
      <c r="G1817">
        <v>9.8993055555555553E-4</v>
      </c>
      <c r="H1817" t="b">
        <v>0</v>
      </c>
      <c r="J1817" t="s">
        <v>1757</v>
      </c>
    </row>
    <row r="1818" spans="1:10" x14ac:dyDescent="0.2">
      <c r="A1818" t="s">
        <v>1964</v>
      </c>
      <c r="B1818" t="s">
        <v>11</v>
      </c>
      <c r="C1818" t="s">
        <v>362</v>
      </c>
      <c r="G1818">
        <v>3.3148148148148148E-4</v>
      </c>
      <c r="H1818" t="b">
        <v>0</v>
      </c>
      <c r="J1818" t="s">
        <v>1757</v>
      </c>
    </row>
    <row r="1819" spans="1:10" x14ac:dyDescent="0.2">
      <c r="A1819" t="s">
        <v>1964</v>
      </c>
      <c r="B1819" t="s">
        <v>14</v>
      </c>
      <c r="C1819" t="s">
        <v>1965</v>
      </c>
      <c r="G1819">
        <v>7.3101851851851843E-4</v>
      </c>
      <c r="H1819" t="b">
        <v>0</v>
      </c>
      <c r="J1819" t="s">
        <v>1757</v>
      </c>
    </row>
    <row r="1820" spans="1:10" x14ac:dyDescent="0.2">
      <c r="A1820" t="s">
        <v>1964</v>
      </c>
      <c r="B1820" t="s">
        <v>16</v>
      </c>
      <c r="C1820" t="s">
        <v>1966</v>
      </c>
      <c r="G1820">
        <v>1.615509259259259E-3</v>
      </c>
      <c r="H1820" t="b">
        <v>0</v>
      </c>
      <c r="J1820" t="s">
        <v>1757</v>
      </c>
    </row>
    <row r="1821" spans="1:10" x14ac:dyDescent="0.2">
      <c r="A1821" t="s">
        <v>1964</v>
      </c>
      <c r="B1821" t="s">
        <v>22</v>
      </c>
      <c r="C1821" t="s">
        <v>1967</v>
      </c>
      <c r="G1821">
        <v>9.1250000000000001E-4</v>
      </c>
      <c r="H1821" t="b">
        <v>0</v>
      </c>
      <c r="J1821" t="s">
        <v>1757</v>
      </c>
    </row>
    <row r="1822" spans="1:10" x14ac:dyDescent="0.2">
      <c r="A1822" t="s">
        <v>1964</v>
      </c>
      <c r="B1822" t="s">
        <v>24</v>
      </c>
      <c r="C1822" t="s">
        <v>1968</v>
      </c>
      <c r="G1822">
        <v>8.3275462962962969E-4</v>
      </c>
      <c r="H1822" t="b">
        <v>0</v>
      </c>
      <c r="J1822" t="s">
        <v>1757</v>
      </c>
    </row>
    <row r="1823" spans="1:10" x14ac:dyDescent="0.2">
      <c r="A1823" t="s">
        <v>1969</v>
      </c>
      <c r="B1823" t="s">
        <v>11</v>
      </c>
      <c r="C1823" t="s">
        <v>1970</v>
      </c>
      <c r="G1823">
        <v>3.2453703703703702E-4</v>
      </c>
      <c r="H1823" t="b">
        <v>0</v>
      </c>
      <c r="J1823" t="s">
        <v>1757</v>
      </c>
    </row>
    <row r="1824" spans="1:10" x14ac:dyDescent="0.2">
      <c r="A1824" t="s">
        <v>1969</v>
      </c>
      <c r="B1824" t="s">
        <v>14</v>
      </c>
      <c r="C1824" t="s">
        <v>900</v>
      </c>
      <c r="G1824">
        <v>7.361111111111111E-4</v>
      </c>
      <c r="H1824" t="b">
        <v>0</v>
      </c>
      <c r="J1824" t="s">
        <v>1757</v>
      </c>
    </row>
    <row r="1825" spans="1:10" x14ac:dyDescent="0.2">
      <c r="A1825" t="s">
        <v>1969</v>
      </c>
      <c r="B1825" t="s">
        <v>20</v>
      </c>
      <c r="C1825" t="s">
        <v>1971</v>
      </c>
      <c r="G1825">
        <v>8.2708333333333321E-4</v>
      </c>
      <c r="H1825" t="b">
        <v>0</v>
      </c>
      <c r="J1825" t="s">
        <v>1757</v>
      </c>
    </row>
    <row r="1826" spans="1:10" x14ac:dyDescent="0.2">
      <c r="A1826" t="s">
        <v>1969</v>
      </c>
      <c r="B1826" t="s">
        <v>26</v>
      </c>
      <c r="C1826" t="s">
        <v>1972</v>
      </c>
      <c r="G1826">
        <v>1.9637731481481481E-3</v>
      </c>
      <c r="H1826" t="b">
        <v>0</v>
      </c>
      <c r="J1826" t="s">
        <v>1757</v>
      </c>
    </row>
    <row r="1827" spans="1:10" x14ac:dyDescent="0.2">
      <c r="A1827" t="s">
        <v>1973</v>
      </c>
      <c r="B1827" t="s">
        <v>11</v>
      </c>
      <c r="C1827" t="s">
        <v>1974</v>
      </c>
      <c r="G1827">
        <v>3.0520833333333328E-4</v>
      </c>
      <c r="H1827" t="b">
        <v>0</v>
      </c>
      <c r="J1827" t="s">
        <v>1757</v>
      </c>
    </row>
    <row r="1828" spans="1:10" x14ac:dyDescent="0.2">
      <c r="A1828" t="s">
        <v>1973</v>
      </c>
      <c r="B1828" t="s">
        <v>14</v>
      </c>
      <c r="C1828" t="s">
        <v>1371</v>
      </c>
      <c r="G1828">
        <v>7.4594907407407411E-4</v>
      </c>
      <c r="H1828" t="b">
        <v>0</v>
      </c>
      <c r="J1828" t="s">
        <v>1757</v>
      </c>
    </row>
    <row r="1829" spans="1:10" x14ac:dyDescent="0.2">
      <c r="A1829" t="s">
        <v>1973</v>
      </c>
      <c r="B1829" t="s">
        <v>16</v>
      </c>
      <c r="C1829" t="s">
        <v>1975</v>
      </c>
      <c r="G1829">
        <v>1.66099537037037E-3</v>
      </c>
      <c r="H1829" t="b">
        <v>0</v>
      </c>
      <c r="J1829" t="s">
        <v>1757</v>
      </c>
    </row>
    <row r="1830" spans="1:10" x14ac:dyDescent="0.2">
      <c r="A1830" t="s">
        <v>1973</v>
      </c>
      <c r="B1830" t="s">
        <v>20</v>
      </c>
      <c r="C1830" t="s">
        <v>1976</v>
      </c>
      <c r="G1830">
        <v>8.7835648148148148E-4</v>
      </c>
      <c r="H1830" t="b">
        <v>0</v>
      </c>
      <c r="J1830" t="s">
        <v>1757</v>
      </c>
    </row>
    <row r="1831" spans="1:10" x14ac:dyDescent="0.2">
      <c r="A1831" t="s">
        <v>1973</v>
      </c>
      <c r="B1831" t="s">
        <v>24</v>
      </c>
      <c r="C1831" t="s">
        <v>1977</v>
      </c>
      <c r="G1831">
        <v>8.0659722222222222E-4</v>
      </c>
      <c r="H1831" t="b">
        <v>0</v>
      </c>
      <c r="J1831" t="s">
        <v>1757</v>
      </c>
    </row>
    <row r="1832" spans="1:10" x14ac:dyDescent="0.2">
      <c r="A1832" t="s">
        <v>1973</v>
      </c>
      <c r="B1832" t="s">
        <v>26</v>
      </c>
      <c r="C1832" t="s">
        <v>1978</v>
      </c>
      <c r="G1832">
        <v>1.899305555555556E-3</v>
      </c>
      <c r="H1832" t="b">
        <v>0</v>
      </c>
      <c r="J1832" t="s">
        <v>1757</v>
      </c>
    </row>
    <row r="1833" spans="1:10" x14ac:dyDescent="0.2">
      <c r="A1833" t="s">
        <v>1979</v>
      </c>
      <c r="B1833" t="s">
        <v>11</v>
      </c>
      <c r="C1833" t="s">
        <v>1379</v>
      </c>
      <c r="G1833">
        <v>3.4097222222222222E-4</v>
      </c>
      <c r="H1833" t="b">
        <v>0</v>
      </c>
      <c r="J1833" t="s">
        <v>1757</v>
      </c>
    </row>
    <row r="1834" spans="1:10" x14ac:dyDescent="0.2">
      <c r="A1834" t="s">
        <v>1979</v>
      </c>
      <c r="B1834" t="s">
        <v>14</v>
      </c>
      <c r="C1834" t="s">
        <v>1980</v>
      </c>
      <c r="G1834">
        <v>7.5462962962962962E-4</v>
      </c>
      <c r="H1834" t="b">
        <v>0</v>
      </c>
      <c r="J1834" t="s">
        <v>1757</v>
      </c>
    </row>
    <row r="1835" spans="1:10" x14ac:dyDescent="0.2">
      <c r="A1835" t="s">
        <v>1979</v>
      </c>
      <c r="B1835" t="s">
        <v>16</v>
      </c>
      <c r="C1835" t="s">
        <v>1981</v>
      </c>
      <c r="G1835">
        <v>1.612731481481481E-3</v>
      </c>
      <c r="H1835" t="b">
        <v>0</v>
      </c>
      <c r="J1835" t="s">
        <v>1757</v>
      </c>
    </row>
    <row r="1836" spans="1:10" x14ac:dyDescent="0.2">
      <c r="A1836" t="s">
        <v>1979</v>
      </c>
      <c r="B1836" t="s">
        <v>18</v>
      </c>
      <c r="C1836" t="s">
        <v>1982</v>
      </c>
      <c r="G1836">
        <v>4.5336805555555564E-3</v>
      </c>
      <c r="H1836" t="b">
        <v>0</v>
      </c>
      <c r="J1836" t="s">
        <v>1757</v>
      </c>
    </row>
    <row r="1837" spans="1:10" x14ac:dyDescent="0.2">
      <c r="A1837" t="s">
        <v>1983</v>
      </c>
      <c r="B1837" t="s">
        <v>11</v>
      </c>
      <c r="C1837" t="s">
        <v>1984</v>
      </c>
      <c r="G1837">
        <v>3.4201388888888888E-4</v>
      </c>
      <c r="H1837" t="b">
        <v>0</v>
      </c>
      <c r="J1837" t="s">
        <v>1757</v>
      </c>
    </row>
    <row r="1838" spans="1:10" x14ac:dyDescent="0.2">
      <c r="A1838" t="s">
        <v>1983</v>
      </c>
      <c r="B1838" t="s">
        <v>14</v>
      </c>
      <c r="C1838" t="s">
        <v>1985</v>
      </c>
      <c r="G1838">
        <v>7.7430555555555564E-4</v>
      </c>
      <c r="H1838" t="b">
        <v>0</v>
      </c>
      <c r="J1838" t="s">
        <v>1757</v>
      </c>
    </row>
    <row r="1839" spans="1:10" x14ac:dyDescent="0.2">
      <c r="A1839" t="s">
        <v>1983</v>
      </c>
      <c r="B1839" t="s">
        <v>16</v>
      </c>
      <c r="C1839" t="s">
        <v>1986</v>
      </c>
      <c r="G1839">
        <v>1.712268518518519E-3</v>
      </c>
      <c r="H1839" t="b">
        <v>0</v>
      </c>
      <c r="J1839" t="s">
        <v>1757</v>
      </c>
    </row>
    <row r="1840" spans="1:10" x14ac:dyDescent="0.2">
      <c r="A1840" t="s">
        <v>1983</v>
      </c>
      <c r="B1840" t="s">
        <v>20</v>
      </c>
      <c r="C1840" t="s">
        <v>1987</v>
      </c>
      <c r="G1840">
        <v>9.1724537037037035E-4</v>
      </c>
      <c r="H1840" t="b">
        <v>0</v>
      </c>
      <c r="J1840" t="s">
        <v>1757</v>
      </c>
    </row>
    <row r="1841" spans="1:10" x14ac:dyDescent="0.2">
      <c r="A1841" t="s">
        <v>1983</v>
      </c>
      <c r="B1841" t="s">
        <v>22</v>
      </c>
      <c r="C1841" t="s">
        <v>1988</v>
      </c>
      <c r="G1841">
        <v>1.000578703703704E-3</v>
      </c>
      <c r="H1841" t="b">
        <v>0</v>
      </c>
      <c r="J1841" t="s">
        <v>1757</v>
      </c>
    </row>
    <row r="1842" spans="1:10" x14ac:dyDescent="0.2">
      <c r="A1842" t="s">
        <v>1989</v>
      </c>
      <c r="B1842" t="s">
        <v>11</v>
      </c>
      <c r="C1842" t="s">
        <v>1990</v>
      </c>
      <c r="G1842">
        <v>3.3113425925925932E-4</v>
      </c>
      <c r="H1842" t="b">
        <v>0</v>
      </c>
      <c r="J1842" t="s">
        <v>1757</v>
      </c>
    </row>
    <row r="1843" spans="1:10" x14ac:dyDescent="0.2">
      <c r="A1843" t="s">
        <v>1989</v>
      </c>
      <c r="B1843" t="s">
        <v>14</v>
      </c>
      <c r="C1843" t="s">
        <v>1745</v>
      </c>
      <c r="G1843">
        <v>7.8657407407407398E-4</v>
      </c>
      <c r="H1843" t="b">
        <v>0</v>
      </c>
      <c r="J1843" t="s">
        <v>1757</v>
      </c>
    </row>
    <row r="1844" spans="1:10" x14ac:dyDescent="0.2">
      <c r="A1844" t="s">
        <v>1989</v>
      </c>
      <c r="B1844" t="s">
        <v>16</v>
      </c>
      <c r="C1844" t="s">
        <v>1991</v>
      </c>
      <c r="G1844">
        <v>1.7854166666666661E-3</v>
      </c>
      <c r="H1844" t="b">
        <v>0</v>
      </c>
      <c r="J1844" t="s">
        <v>1757</v>
      </c>
    </row>
    <row r="1845" spans="1:10" x14ac:dyDescent="0.2">
      <c r="A1845" t="s">
        <v>1989</v>
      </c>
      <c r="B1845" t="s">
        <v>18</v>
      </c>
      <c r="C1845" t="s">
        <v>1992</v>
      </c>
      <c r="G1845">
        <v>5.1049768518518519E-3</v>
      </c>
      <c r="H1845" t="b">
        <v>0</v>
      </c>
      <c r="J1845" t="s">
        <v>1757</v>
      </c>
    </row>
    <row r="1846" spans="1:10" x14ac:dyDescent="0.2">
      <c r="A1846" t="s">
        <v>1989</v>
      </c>
      <c r="B1846" t="s">
        <v>20</v>
      </c>
      <c r="C1846" t="s">
        <v>1993</v>
      </c>
      <c r="G1846">
        <v>9.1435185185185185E-4</v>
      </c>
      <c r="H1846" t="b">
        <v>0</v>
      </c>
      <c r="J1846" t="s">
        <v>1757</v>
      </c>
    </row>
    <row r="1847" spans="1:10" x14ac:dyDescent="0.2">
      <c r="A1847" t="s">
        <v>1989</v>
      </c>
      <c r="B1847" t="s">
        <v>22</v>
      </c>
      <c r="C1847" t="s">
        <v>1994</v>
      </c>
      <c r="G1847">
        <v>1.010763888888889E-3</v>
      </c>
      <c r="H1847" t="b">
        <v>0</v>
      </c>
      <c r="J1847" t="s">
        <v>1757</v>
      </c>
    </row>
    <row r="1848" spans="1:10" x14ac:dyDescent="0.2">
      <c r="A1848" t="s">
        <v>1995</v>
      </c>
      <c r="B1848" t="s">
        <v>11</v>
      </c>
      <c r="C1848" t="s">
        <v>1996</v>
      </c>
      <c r="G1848">
        <v>3.534722222222222E-4</v>
      </c>
      <c r="H1848" t="b">
        <v>0</v>
      </c>
      <c r="J1848" t="s">
        <v>1757</v>
      </c>
    </row>
    <row r="1849" spans="1:10" x14ac:dyDescent="0.2">
      <c r="A1849" t="s">
        <v>1995</v>
      </c>
      <c r="B1849" t="s">
        <v>14</v>
      </c>
      <c r="C1849" t="s">
        <v>1997</v>
      </c>
      <c r="G1849">
        <v>8.0497685185185186E-4</v>
      </c>
      <c r="H1849" t="b">
        <v>0</v>
      </c>
      <c r="J1849" t="s">
        <v>1757</v>
      </c>
    </row>
    <row r="1850" spans="1:10" x14ac:dyDescent="0.2">
      <c r="A1850" t="s">
        <v>1995</v>
      </c>
      <c r="B1850" t="s">
        <v>16</v>
      </c>
      <c r="C1850" t="s">
        <v>1998</v>
      </c>
      <c r="G1850">
        <v>1.7319444444444439E-3</v>
      </c>
      <c r="H1850" t="b">
        <v>0</v>
      </c>
      <c r="J1850" t="s">
        <v>1757</v>
      </c>
    </row>
    <row r="1851" spans="1:10" x14ac:dyDescent="0.2">
      <c r="A1851" t="s">
        <v>1995</v>
      </c>
      <c r="B1851" t="s">
        <v>20</v>
      </c>
      <c r="C1851" t="s">
        <v>1999</v>
      </c>
      <c r="G1851">
        <v>9.3043981481481482E-4</v>
      </c>
      <c r="H1851" t="b">
        <v>0</v>
      </c>
      <c r="J1851" t="s">
        <v>1757</v>
      </c>
    </row>
    <row r="1852" spans="1:10" x14ac:dyDescent="0.2">
      <c r="A1852" t="s">
        <v>2000</v>
      </c>
      <c r="B1852" t="s">
        <v>11</v>
      </c>
      <c r="C1852" t="s">
        <v>2001</v>
      </c>
      <c r="G1852">
        <v>3.5162037037037041E-4</v>
      </c>
      <c r="H1852" t="b">
        <v>0</v>
      </c>
      <c r="J1852" t="s">
        <v>1757</v>
      </c>
    </row>
    <row r="1853" spans="1:10" x14ac:dyDescent="0.2">
      <c r="A1853" t="s">
        <v>2000</v>
      </c>
      <c r="B1853" t="s">
        <v>14</v>
      </c>
      <c r="C1853" t="s">
        <v>2002</v>
      </c>
      <c r="G1853">
        <v>7.9178240740740739E-4</v>
      </c>
      <c r="H1853" t="b">
        <v>0</v>
      </c>
      <c r="J1853" t="s">
        <v>1757</v>
      </c>
    </row>
    <row r="1854" spans="1:10" x14ac:dyDescent="0.2">
      <c r="A1854" t="s">
        <v>2000</v>
      </c>
      <c r="B1854" t="s">
        <v>16</v>
      </c>
      <c r="C1854" t="s">
        <v>2003</v>
      </c>
      <c r="G1854">
        <v>1.898842592592593E-3</v>
      </c>
      <c r="H1854" t="b">
        <v>0</v>
      </c>
      <c r="J1854" t="s">
        <v>1757</v>
      </c>
    </row>
    <row r="1855" spans="1:10" x14ac:dyDescent="0.2">
      <c r="A1855" t="s">
        <v>2000</v>
      </c>
      <c r="B1855" t="s">
        <v>22</v>
      </c>
      <c r="C1855" t="s">
        <v>2004</v>
      </c>
      <c r="G1855">
        <v>1.046527777777778E-3</v>
      </c>
      <c r="H1855" t="b">
        <v>0</v>
      </c>
      <c r="J1855" t="s">
        <v>1757</v>
      </c>
    </row>
    <row r="1856" spans="1:10" x14ac:dyDescent="0.2">
      <c r="A1856" t="s">
        <v>2005</v>
      </c>
      <c r="B1856" t="s">
        <v>11</v>
      </c>
      <c r="C1856" t="s">
        <v>2006</v>
      </c>
      <c r="G1856">
        <v>3.5509259259259261E-4</v>
      </c>
      <c r="H1856" t="b">
        <v>0</v>
      </c>
      <c r="J1856" t="s">
        <v>1757</v>
      </c>
    </row>
    <row r="1857" spans="1:10" x14ac:dyDescent="0.2">
      <c r="A1857" t="s">
        <v>2005</v>
      </c>
      <c r="B1857" t="s">
        <v>14</v>
      </c>
      <c r="C1857" t="s">
        <v>2007</v>
      </c>
      <c r="G1857">
        <v>8.290509259259259E-4</v>
      </c>
      <c r="H1857" t="b">
        <v>0</v>
      </c>
      <c r="J1857" t="s">
        <v>1757</v>
      </c>
    </row>
    <row r="1858" spans="1:10" x14ac:dyDescent="0.2">
      <c r="A1858" t="s">
        <v>2005</v>
      </c>
      <c r="B1858" t="s">
        <v>16</v>
      </c>
      <c r="C1858" t="s">
        <v>2008</v>
      </c>
      <c r="G1858">
        <v>1.877083333333333E-3</v>
      </c>
      <c r="H1858" t="b">
        <v>0</v>
      </c>
      <c r="J1858" t="s">
        <v>1757</v>
      </c>
    </row>
    <row r="1859" spans="1:10" x14ac:dyDescent="0.2">
      <c r="A1859" t="s">
        <v>2005</v>
      </c>
      <c r="B1859" t="s">
        <v>20</v>
      </c>
      <c r="C1859" t="s">
        <v>2009</v>
      </c>
      <c r="G1859">
        <v>9.8090277777777781E-4</v>
      </c>
      <c r="H1859" t="b">
        <v>0</v>
      </c>
      <c r="J1859" t="s">
        <v>1757</v>
      </c>
    </row>
    <row r="1860" spans="1:10" x14ac:dyDescent="0.2">
      <c r="A1860" t="s">
        <v>2010</v>
      </c>
      <c r="B1860" t="s">
        <v>11</v>
      </c>
      <c r="C1860" t="s">
        <v>2011</v>
      </c>
      <c r="G1860">
        <v>3.5277777777777781E-4</v>
      </c>
      <c r="H1860" t="b">
        <v>0</v>
      </c>
      <c r="J1860" t="s">
        <v>1757</v>
      </c>
    </row>
    <row r="1861" spans="1:10" x14ac:dyDescent="0.2">
      <c r="A1861" t="s">
        <v>2010</v>
      </c>
      <c r="B1861" t="s">
        <v>14</v>
      </c>
      <c r="C1861" t="s">
        <v>88</v>
      </c>
      <c r="G1861">
        <v>8.4259259259259259E-4</v>
      </c>
      <c r="H1861" t="b">
        <v>0</v>
      </c>
      <c r="J1861" t="s">
        <v>1757</v>
      </c>
    </row>
    <row r="1862" spans="1:10" x14ac:dyDescent="0.2">
      <c r="A1862" t="s">
        <v>2012</v>
      </c>
      <c r="B1862" t="s">
        <v>11</v>
      </c>
      <c r="C1862" t="s">
        <v>2013</v>
      </c>
      <c r="G1862">
        <v>4.1238425925925931E-4</v>
      </c>
      <c r="H1862" t="b">
        <v>0</v>
      </c>
      <c r="J1862" t="s">
        <v>1757</v>
      </c>
    </row>
    <row r="1863" spans="1:10" x14ac:dyDescent="0.2">
      <c r="A1863" t="s">
        <v>2012</v>
      </c>
      <c r="B1863" t="s">
        <v>14</v>
      </c>
      <c r="C1863" t="s">
        <v>236</v>
      </c>
      <c r="G1863">
        <v>9.2581018518518511E-4</v>
      </c>
      <c r="H1863" t="b">
        <v>0</v>
      </c>
      <c r="J1863" t="s">
        <v>1757</v>
      </c>
    </row>
    <row r="1864" spans="1:10" x14ac:dyDescent="0.2">
      <c r="A1864" t="s">
        <v>2012</v>
      </c>
      <c r="B1864" t="s">
        <v>20</v>
      </c>
      <c r="C1864" t="s">
        <v>2014</v>
      </c>
      <c r="G1864">
        <v>1.094675925925926E-3</v>
      </c>
      <c r="H1864" t="b">
        <v>0</v>
      </c>
      <c r="J1864" t="s">
        <v>1757</v>
      </c>
    </row>
    <row r="1865" spans="1:10" x14ac:dyDescent="0.2">
      <c r="A1865" t="s">
        <v>2012</v>
      </c>
      <c r="B1865" t="s">
        <v>22</v>
      </c>
      <c r="C1865" t="s">
        <v>2015</v>
      </c>
      <c r="G1865">
        <v>1.0464120370370371E-3</v>
      </c>
      <c r="H1865" t="b">
        <v>0</v>
      </c>
      <c r="J1865" t="s">
        <v>1757</v>
      </c>
    </row>
    <row r="1866" spans="1:10" x14ac:dyDescent="0.2">
      <c r="A1866" t="s">
        <v>2016</v>
      </c>
      <c r="B1866" t="s">
        <v>11</v>
      </c>
      <c r="C1866" t="s">
        <v>2017</v>
      </c>
      <c r="G1866">
        <v>3.8518518518518519E-4</v>
      </c>
      <c r="H1866" t="b">
        <v>0</v>
      </c>
      <c r="J1866" t="s">
        <v>1757</v>
      </c>
    </row>
    <row r="1867" spans="1:10" x14ac:dyDescent="0.2">
      <c r="A1867" t="s">
        <v>2016</v>
      </c>
      <c r="B1867" t="s">
        <v>14</v>
      </c>
      <c r="C1867" t="s">
        <v>2018</v>
      </c>
      <c r="G1867">
        <v>8.9363425925925916E-4</v>
      </c>
      <c r="H1867" t="b">
        <v>0</v>
      </c>
      <c r="J1867" t="s">
        <v>1757</v>
      </c>
    </row>
    <row r="1868" spans="1:10" x14ac:dyDescent="0.2">
      <c r="A1868" t="s">
        <v>2016</v>
      </c>
      <c r="B1868" t="s">
        <v>22</v>
      </c>
      <c r="C1868" t="s">
        <v>2019</v>
      </c>
      <c r="G1868">
        <v>1.133333333333333E-3</v>
      </c>
      <c r="H1868" t="b">
        <v>0</v>
      </c>
      <c r="J1868" t="s">
        <v>1757</v>
      </c>
    </row>
    <row r="1869" spans="1:10" x14ac:dyDescent="0.2">
      <c r="A1869" t="s">
        <v>2020</v>
      </c>
      <c r="B1869" t="s">
        <v>11</v>
      </c>
      <c r="C1869" t="s">
        <v>2021</v>
      </c>
      <c r="G1869">
        <v>3.6759259259259259E-4</v>
      </c>
      <c r="H1869" t="b">
        <v>0</v>
      </c>
      <c r="J1869" t="s">
        <v>1757</v>
      </c>
    </row>
    <row r="1870" spans="1:10" x14ac:dyDescent="0.2">
      <c r="A1870" t="s">
        <v>2020</v>
      </c>
      <c r="B1870" t="s">
        <v>14</v>
      </c>
      <c r="C1870" t="s">
        <v>2022</v>
      </c>
      <c r="G1870">
        <v>8.5636574074074065E-4</v>
      </c>
      <c r="H1870" t="b">
        <v>0</v>
      </c>
      <c r="J1870" t="s">
        <v>1757</v>
      </c>
    </row>
    <row r="1871" spans="1:10" x14ac:dyDescent="0.2">
      <c r="A1871" t="s">
        <v>2020</v>
      </c>
      <c r="B1871" t="s">
        <v>16</v>
      </c>
      <c r="C1871" t="s">
        <v>2023</v>
      </c>
      <c r="G1871">
        <v>2.0146990740740741E-3</v>
      </c>
      <c r="H1871" t="b">
        <v>0</v>
      </c>
      <c r="J1871" t="s">
        <v>1757</v>
      </c>
    </row>
    <row r="1872" spans="1:10" x14ac:dyDescent="0.2">
      <c r="A1872" t="s">
        <v>2020</v>
      </c>
      <c r="B1872" t="s">
        <v>20</v>
      </c>
      <c r="C1872" t="s">
        <v>2024</v>
      </c>
      <c r="G1872">
        <v>1.054861111111111E-3</v>
      </c>
      <c r="H1872" t="b">
        <v>0</v>
      </c>
      <c r="J1872" t="s">
        <v>1757</v>
      </c>
    </row>
    <row r="1873" spans="1:10" x14ac:dyDescent="0.2">
      <c r="A1873" t="s">
        <v>2025</v>
      </c>
      <c r="B1873" t="s">
        <v>11</v>
      </c>
      <c r="C1873" t="s">
        <v>2026</v>
      </c>
      <c r="G1873">
        <v>3.8414351851851853E-4</v>
      </c>
      <c r="H1873" t="b">
        <v>0</v>
      </c>
      <c r="J1873" t="s">
        <v>1757</v>
      </c>
    </row>
    <row r="1874" spans="1:10" x14ac:dyDescent="0.2">
      <c r="A1874" t="s">
        <v>2025</v>
      </c>
      <c r="B1874" t="s">
        <v>14</v>
      </c>
      <c r="C1874" t="s">
        <v>2027</v>
      </c>
      <c r="G1874">
        <v>8.6805555555555551E-4</v>
      </c>
      <c r="H1874" t="b">
        <v>0</v>
      </c>
      <c r="J1874" t="s">
        <v>1757</v>
      </c>
    </row>
    <row r="1875" spans="1:10" x14ac:dyDescent="0.2">
      <c r="A1875" t="s">
        <v>2025</v>
      </c>
      <c r="B1875" t="s">
        <v>16</v>
      </c>
      <c r="C1875" t="s">
        <v>2028</v>
      </c>
      <c r="G1875">
        <v>1.9207175925925919E-3</v>
      </c>
      <c r="H1875" t="b">
        <v>0</v>
      </c>
      <c r="J1875" t="s">
        <v>1757</v>
      </c>
    </row>
    <row r="1876" spans="1:10" x14ac:dyDescent="0.2">
      <c r="A1876" t="s">
        <v>2025</v>
      </c>
      <c r="B1876" t="s">
        <v>20</v>
      </c>
      <c r="C1876" t="s">
        <v>2029</v>
      </c>
      <c r="G1876">
        <v>9.8703703703703714E-4</v>
      </c>
      <c r="H1876" t="b">
        <v>0</v>
      </c>
      <c r="J1876" t="s">
        <v>1757</v>
      </c>
    </row>
    <row r="1877" spans="1:10" x14ac:dyDescent="0.2">
      <c r="A1877" t="s">
        <v>2025</v>
      </c>
      <c r="B1877" t="s">
        <v>26</v>
      </c>
      <c r="C1877" t="s">
        <v>2030</v>
      </c>
      <c r="G1877">
        <v>2.3283564814814812E-3</v>
      </c>
      <c r="H1877" t="b">
        <v>0</v>
      </c>
      <c r="J1877" t="s">
        <v>1757</v>
      </c>
    </row>
    <row r="1878" spans="1:10" x14ac:dyDescent="0.2">
      <c r="A1878" t="s">
        <v>2031</v>
      </c>
      <c r="B1878" t="s">
        <v>11</v>
      </c>
      <c r="C1878" t="s">
        <v>2032</v>
      </c>
      <c r="G1878">
        <v>3.943287037037037E-4</v>
      </c>
      <c r="H1878" t="b">
        <v>0</v>
      </c>
      <c r="J1878" t="s">
        <v>1757</v>
      </c>
    </row>
    <row r="1879" spans="1:10" x14ac:dyDescent="0.2">
      <c r="A1879" t="s">
        <v>2031</v>
      </c>
      <c r="B1879" t="s">
        <v>14</v>
      </c>
      <c r="C1879" t="s">
        <v>2033</v>
      </c>
      <c r="G1879">
        <v>9.7384259259259255E-4</v>
      </c>
      <c r="H1879" t="b">
        <v>0</v>
      </c>
      <c r="J1879" t="s">
        <v>1757</v>
      </c>
    </row>
    <row r="1880" spans="1:10" x14ac:dyDescent="0.2">
      <c r="A1880" t="s">
        <v>2031</v>
      </c>
      <c r="B1880" t="s">
        <v>22</v>
      </c>
      <c r="C1880" t="s">
        <v>2034</v>
      </c>
      <c r="G1880">
        <v>1.1471064814814809E-3</v>
      </c>
      <c r="H1880" t="b">
        <v>0</v>
      </c>
      <c r="J1880" t="s">
        <v>1757</v>
      </c>
    </row>
    <row r="1881" spans="1:10" x14ac:dyDescent="0.2">
      <c r="A1881" t="s">
        <v>2035</v>
      </c>
      <c r="B1881" t="s">
        <v>11</v>
      </c>
      <c r="C1881" t="s">
        <v>2036</v>
      </c>
      <c r="G1881">
        <v>3.9467592592592592E-4</v>
      </c>
      <c r="H1881" t="b">
        <v>0</v>
      </c>
      <c r="J1881" t="s">
        <v>1757</v>
      </c>
    </row>
    <row r="1882" spans="1:10" x14ac:dyDescent="0.2">
      <c r="A1882" t="s">
        <v>2035</v>
      </c>
      <c r="B1882" t="s">
        <v>14</v>
      </c>
      <c r="C1882" t="s">
        <v>2037</v>
      </c>
      <c r="G1882">
        <v>9.4872685185185186E-4</v>
      </c>
      <c r="H1882" t="b">
        <v>0</v>
      </c>
      <c r="J1882" t="s">
        <v>1757</v>
      </c>
    </row>
    <row r="1883" spans="1:10" x14ac:dyDescent="0.2">
      <c r="A1883" t="s">
        <v>2035</v>
      </c>
      <c r="B1883" t="s">
        <v>22</v>
      </c>
      <c r="C1883" t="s">
        <v>2038</v>
      </c>
      <c r="G1883">
        <v>1.2010416666666671E-3</v>
      </c>
      <c r="H1883" t="b">
        <v>0</v>
      </c>
      <c r="J1883" t="s">
        <v>1757</v>
      </c>
    </row>
    <row r="1884" spans="1:10" x14ac:dyDescent="0.2">
      <c r="A1884" t="s">
        <v>2039</v>
      </c>
      <c r="B1884" t="s">
        <v>11</v>
      </c>
      <c r="C1884" t="s">
        <v>2040</v>
      </c>
      <c r="G1884">
        <v>3.9687499999999998E-4</v>
      </c>
      <c r="H1884" t="b">
        <v>0</v>
      </c>
      <c r="J1884" t="s">
        <v>1757</v>
      </c>
    </row>
    <row r="1885" spans="1:10" x14ac:dyDescent="0.2">
      <c r="A1885" t="s">
        <v>2039</v>
      </c>
      <c r="B1885" t="s">
        <v>14</v>
      </c>
      <c r="C1885" t="s">
        <v>2041</v>
      </c>
      <c r="G1885">
        <v>9.0960648148148151E-4</v>
      </c>
      <c r="H1885" t="b">
        <v>0</v>
      </c>
      <c r="J1885" t="s">
        <v>1757</v>
      </c>
    </row>
    <row r="1886" spans="1:10" x14ac:dyDescent="0.2">
      <c r="A1886" t="s">
        <v>2039</v>
      </c>
      <c r="B1886" t="s">
        <v>22</v>
      </c>
      <c r="C1886" t="s">
        <v>2042</v>
      </c>
      <c r="G1886">
        <v>1.05787037037037E-3</v>
      </c>
      <c r="H1886" t="b">
        <v>0</v>
      </c>
      <c r="J1886" t="s">
        <v>1757</v>
      </c>
    </row>
    <row r="1887" spans="1:10" x14ac:dyDescent="0.2">
      <c r="A1887" t="s">
        <v>2043</v>
      </c>
      <c r="B1887" t="s">
        <v>11</v>
      </c>
      <c r="C1887" t="s">
        <v>2044</v>
      </c>
      <c r="G1887">
        <v>3.7673611111111111E-4</v>
      </c>
      <c r="H1887" t="b">
        <v>0</v>
      </c>
      <c r="J1887" t="s">
        <v>1757</v>
      </c>
    </row>
    <row r="1888" spans="1:10" x14ac:dyDescent="0.2">
      <c r="A1888" t="s">
        <v>2043</v>
      </c>
      <c r="B1888" t="s">
        <v>14</v>
      </c>
      <c r="C1888" t="s">
        <v>2045</v>
      </c>
      <c r="G1888">
        <v>8.7974537037037047E-4</v>
      </c>
      <c r="H1888" t="b">
        <v>0</v>
      </c>
      <c r="J1888" t="s">
        <v>1757</v>
      </c>
    </row>
    <row r="1889" spans="1:10" x14ac:dyDescent="0.2">
      <c r="A1889" t="s">
        <v>2043</v>
      </c>
      <c r="B1889" t="s">
        <v>16</v>
      </c>
      <c r="C1889" t="s">
        <v>2046</v>
      </c>
      <c r="G1889">
        <v>2.047337962962963E-3</v>
      </c>
      <c r="H1889" t="b">
        <v>0</v>
      </c>
      <c r="J1889" t="s">
        <v>1757</v>
      </c>
    </row>
    <row r="1890" spans="1:10" x14ac:dyDescent="0.2">
      <c r="A1890" t="s">
        <v>2043</v>
      </c>
      <c r="B1890" t="s">
        <v>20</v>
      </c>
      <c r="C1890" t="s">
        <v>2047</v>
      </c>
      <c r="G1890">
        <v>1.147569444444445E-3</v>
      </c>
      <c r="H1890" t="b">
        <v>0</v>
      </c>
      <c r="J1890" t="s">
        <v>1757</v>
      </c>
    </row>
    <row r="1891" spans="1:10" x14ac:dyDescent="0.2">
      <c r="A1891" t="s">
        <v>2043</v>
      </c>
      <c r="B1891" t="s">
        <v>22</v>
      </c>
      <c r="C1891" t="s">
        <v>2048</v>
      </c>
      <c r="G1891">
        <v>1.2040509259259259E-3</v>
      </c>
      <c r="H1891" t="b">
        <v>0</v>
      </c>
      <c r="J1891" t="s">
        <v>1757</v>
      </c>
    </row>
    <row r="1892" spans="1:10" x14ac:dyDescent="0.2">
      <c r="A1892" t="s">
        <v>2043</v>
      </c>
      <c r="B1892" t="s">
        <v>24</v>
      </c>
      <c r="C1892" t="s">
        <v>2049</v>
      </c>
      <c r="G1892">
        <v>1.033680555555555E-3</v>
      </c>
      <c r="H1892" t="b">
        <v>0</v>
      </c>
      <c r="J1892" t="s">
        <v>1757</v>
      </c>
    </row>
    <row r="1893" spans="1:10" x14ac:dyDescent="0.2">
      <c r="A1893" t="s">
        <v>2050</v>
      </c>
      <c r="B1893" t="s">
        <v>11</v>
      </c>
      <c r="C1893" t="s">
        <v>2051</v>
      </c>
      <c r="G1893">
        <v>4.1192129629629641E-4</v>
      </c>
      <c r="H1893" t="b">
        <v>0</v>
      </c>
      <c r="J1893" t="s">
        <v>1757</v>
      </c>
    </row>
    <row r="1894" spans="1:10" x14ac:dyDescent="0.2">
      <c r="A1894" t="s">
        <v>2050</v>
      </c>
      <c r="B1894" t="s">
        <v>14</v>
      </c>
      <c r="C1894" t="s">
        <v>2052</v>
      </c>
      <c r="G1894">
        <v>9.3749999999999997E-4</v>
      </c>
      <c r="H1894" t="b">
        <v>0</v>
      </c>
      <c r="J1894" t="s">
        <v>1757</v>
      </c>
    </row>
    <row r="1895" spans="1:10" x14ac:dyDescent="0.2">
      <c r="A1895" t="s">
        <v>2050</v>
      </c>
      <c r="B1895" t="s">
        <v>22</v>
      </c>
      <c r="C1895" t="s">
        <v>2053</v>
      </c>
      <c r="G1895">
        <v>1.1849537037037039E-3</v>
      </c>
      <c r="H1895" t="b">
        <v>0</v>
      </c>
      <c r="J1895" t="s">
        <v>1757</v>
      </c>
    </row>
    <row r="1896" spans="1:10" x14ac:dyDescent="0.2">
      <c r="A1896" t="s">
        <v>2054</v>
      </c>
      <c r="B1896" t="s">
        <v>11</v>
      </c>
      <c r="C1896" t="s">
        <v>2055</v>
      </c>
      <c r="G1896">
        <v>2.646990740740741E-4</v>
      </c>
      <c r="H1896" t="b">
        <v>1</v>
      </c>
      <c r="J1896" t="s">
        <v>2056</v>
      </c>
    </row>
    <row r="1897" spans="1:10" x14ac:dyDescent="0.2">
      <c r="A1897" t="s">
        <v>2054</v>
      </c>
      <c r="B1897" t="s">
        <v>14</v>
      </c>
      <c r="C1897" t="s">
        <v>2057</v>
      </c>
      <c r="G1897">
        <v>6.1249999999999998E-4</v>
      </c>
      <c r="H1897" t="b">
        <v>1</v>
      </c>
      <c r="J1897" t="s">
        <v>2056</v>
      </c>
    </row>
    <row r="1898" spans="1:10" x14ac:dyDescent="0.2">
      <c r="A1898" t="s">
        <v>2054</v>
      </c>
      <c r="B1898" t="s">
        <v>16</v>
      </c>
      <c r="C1898" t="s">
        <v>2058</v>
      </c>
      <c r="G1898">
        <v>1.377893518518519E-3</v>
      </c>
      <c r="H1898" t="b">
        <v>1</v>
      </c>
      <c r="J1898" t="s">
        <v>2056</v>
      </c>
    </row>
    <row r="1899" spans="1:10" x14ac:dyDescent="0.2">
      <c r="A1899" t="s">
        <v>2054</v>
      </c>
      <c r="B1899" t="s">
        <v>18</v>
      </c>
      <c r="C1899" t="s">
        <v>2059</v>
      </c>
      <c r="G1899">
        <v>3.9322916666666664E-3</v>
      </c>
      <c r="H1899" t="b">
        <v>1</v>
      </c>
      <c r="J1899" t="s">
        <v>2056</v>
      </c>
    </row>
    <row r="1900" spans="1:10" x14ac:dyDescent="0.2">
      <c r="A1900" t="s">
        <v>2054</v>
      </c>
      <c r="B1900" t="s">
        <v>20</v>
      </c>
      <c r="C1900" t="s">
        <v>2060</v>
      </c>
      <c r="G1900">
        <v>8.4143518518518519E-4</v>
      </c>
      <c r="H1900" t="b">
        <v>1</v>
      </c>
      <c r="J1900" t="s">
        <v>2056</v>
      </c>
    </row>
    <row r="1901" spans="1:10" x14ac:dyDescent="0.2">
      <c r="A1901" t="s">
        <v>2054</v>
      </c>
      <c r="B1901" t="s">
        <v>22</v>
      </c>
      <c r="C1901" t="s">
        <v>1524</v>
      </c>
      <c r="G1901">
        <v>6.9409722222222225E-4</v>
      </c>
      <c r="H1901" t="b">
        <v>1</v>
      </c>
      <c r="J1901" t="s">
        <v>2056</v>
      </c>
    </row>
    <row r="1902" spans="1:10" x14ac:dyDescent="0.2">
      <c r="A1902" t="s">
        <v>2054</v>
      </c>
      <c r="B1902" t="s">
        <v>24</v>
      </c>
      <c r="C1902" t="s">
        <v>2061</v>
      </c>
      <c r="G1902">
        <v>7.0706018518518524E-4</v>
      </c>
      <c r="H1902" t="b">
        <v>1</v>
      </c>
      <c r="J1902" t="s">
        <v>2056</v>
      </c>
    </row>
    <row r="1903" spans="1:10" x14ac:dyDescent="0.2">
      <c r="A1903" t="s">
        <v>2054</v>
      </c>
      <c r="B1903" t="s">
        <v>26</v>
      </c>
      <c r="C1903" t="s">
        <v>2062</v>
      </c>
      <c r="G1903">
        <v>1.435185185185185E-3</v>
      </c>
      <c r="H1903" t="b">
        <v>1</v>
      </c>
      <c r="J1903" t="s">
        <v>2056</v>
      </c>
    </row>
    <row r="1904" spans="1:10" x14ac:dyDescent="0.2">
      <c r="A1904" t="s">
        <v>2063</v>
      </c>
      <c r="B1904" t="s">
        <v>11</v>
      </c>
      <c r="C1904" t="s">
        <v>1132</v>
      </c>
      <c r="G1904">
        <v>2.7337962962962971E-4</v>
      </c>
      <c r="H1904" t="b">
        <v>1</v>
      </c>
      <c r="J1904" t="s">
        <v>2056</v>
      </c>
    </row>
    <row r="1905" spans="1:10" x14ac:dyDescent="0.2">
      <c r="A1905" t="s">
        <v>2063</v>
      </c>
      <c r="B1905" t="s">
        <v>14</v>
      </c>
      <c r="C1905" t="s">
        <v>2064</v>
      </c>
      <c r="G1905">
        <v>5.9328703703703703E-4</v>
      </c>
      <c r="H1905" t="b">
        <v>1</v>
      </c>
      <c r="J1905" t="s">
        <v>2056</v>
      </c>
    </row>
    <row r="1906" spans="1:10" x14ac:dyDescent="0.2">
      <c r="A1906" t="s">
        <v>2063</v>
      </c>
      <c r="B1906" t="s">
        <v>16</v>
      </c>
      <c r="C1906" t="s">
        <v>1415</v>
      </c>
      <c r="G1906">
        <v>1.2584490740740739E-3</v>
      </c>
      <c r="H1906" t="b">
        <v>1</v>
      </c>
      <c r="J1906" t="s">
        <v>2056</v>
      </c>
    </row>
    <row r="1907" spans="1:10" x14ac:dyDescent="0.2">
      <c r="A1907" t="s">
        <v>2063</v>
      </c>
      <c r="B1907" t="s">
        <v>18</v>
      </c>
      <c r="C1907" t="s">
        <v>2065</v>
      </c>
      <c r="G1907">
        <v>3.3410879629629628E-3</v>
      </c>
      <c r="H1907" t="b">
        <v>1</v>
      </c>
      <c r="J1907" t="s">
        <v>2056</v>
      </c>
    </row>
    <row r="1908" spans="1:10" x14ac:dyDescent="0.2">
      <c r="A1908" t="s">
        <v>2063</v>
      </c>
      <c r="B1908" t="s">
        <v>20</v>
      </c>
      <c r="C1908" t="s">
        <v>2066</v>
      </c>
      <c r="G1908">
        <v>6.8368055555555554E-4</v>
      </c>
      <c r="H1908" t="b">
        <v>1</v>
      </c>
      <c r="J1908" t="s">
        <v>2056</v>
      </c>
    </row>
    <row r="1909" spans="1:10" x14ac:dyDescent="0.2">
      <c r="A1909" t="s">
        <v>2063</v>
      </c>
      <c r="B1909" t="s">
        <v>22</v>
      </c>
      <c r="C1909" t="s">
        <v>2067</v>
      </c>
      <c r="G1909">
        <v>7.6087962962962958E-4</v>
      </c>
      <c r="H1909" t="b">
        <v>1</v>
      </c>
      <c r="J1909" t="s">
        <v>2056</v>
      </c>
    </row>
    <row r="1910" spans="1:10" x14ac:dyDescent="0.2">
      <c r="A1910" t="s">
        <v>2063</v>
      </c>
      <c r="B1910" t="s">
        <v>24</v>
      </c>
      <c r="C1910" t="s">
        <v>2068</v>
      </c>
      <c r="G1910">
        <v>6.3773148148148153E-4</v>
      </c>
      <c r="H1910" t="b">
        <v>1</v>
      </c>
      <c r="J1910" t="s">
        <v>2056</v>
      </c>
    </row>
    <row r="1911" spans="1:10" x14ac:dyDescent="0.2">
      <c r="A1911" t="s">
        <v>2063</v>
      </c>
      <c r="B1911" t="s">
        <v>26</v>
      </c>
      <c r="C1911" t="s">
        <v>2069</v>
      </c>
      <c r="G1911">
        <v>1.3848379629629629E-3</v>
      </c>
      <c r="H1911" t="b">
        <v>1</v>
      </c>
      <c r="J1911" t="s">
        <v>2056</v>
      </c>
    </row>
    <row r="1912" spans="1:10" x14ac:dyDescent="0.2">
      <c r="A1912" t="s">
        <v>2070</v>
      </c>
      <c r="B1912" t="s">
        <v>11</v>
      </c>
      <c r="C1912" t="s">
        <v>2071</v>
      </c>
      <c r="G1912">
        <v>2.5231481481481481E-4</v>
      </c>
      <c r="H1912" t="b">
        <v>1</v>
      </c>
      <c r="J1912" t="s">
        <v>2056</v>
      </c>
    </row>
    <row r="1913" spans="1:10" x14ac:dyDescent="0.2">
      <c r="A1913" t="s">
        <v>2070</v>
      </c>
      <c r="B1913" t="s">
        <v>14</v>
      </c>
      <c r="C1913" t="s">
        <v>2072</v>
      </c>
      <c r="G1913">
        <v>5.6851851851851844E-4</v>
      </c>
      <c r="H1913" t="b">
        <v>1</v>
      </c>
      <c r="J1913" t="s">
        <v>2056</v>
      </c>
    </row>
    <row r="1914" spans="1:10" x14ac:dyDescent="0.2">
      <c r="A1914" t="s">
        <v>2070</v>
      </c>
      <c r="B1914" t="s">
        <v>24</v>
      </c>
      <c r="C1914" t="s">
        <v>2073</v>
      </c>
      <c r="G1914">
        <v>6.0601851851851854E-4</v>
      </c>
      <c r="H1914" t="b">
        <v>1</v>
      </c>
      <c r="J1914" t="s">
        <v>2056</v>
      </c>
    </row>
    <row r="1915" spans="1:10" x14ac:dyDescent="0.2">
      <c r="A1915" t="s">
        <v>2070</v>
      </c>
      <c r="B1915" t="s">
        <v>26</v>
      </c>
      <c r="C1915" t="s">
        <v>2074</v>
      </c>
      <c r="G1915">
        <v>1.506828703703704E-3</v>
      </c>
      <c r="H1915" t="b">
        <v>1</v>
      </c>
      <c r="J1915" t="s">
        <v>2056</v>
      </c>
    </row>
    <row r="1916" spans="1:10" x14ac:dyDescent="0.2">
      <c r="A1916" t="s">
        <v>2075</v>
      </c>
      <c r="B1916" t="s">
        <v>11</v>
      </c>
      <c r="C1916" t="s">
        <v>2076</v>
      </c>
      <c r="G1916">
        <v>2.9027777777777781E-4</v>
      </c>
      <c r="H1916" t="b">
        <v>1</v>
      </c>
      <c r="J1916" t="s">
        <v>2056</v>
      </c>
    </row>
    <row r="1917" spans="1:10" x14ac:dyDescent="0.2">
      <c r="A1917" t="s">
        <v>2075</v>
      </c>
      <c r="B1917" t="s">
        <v>14</v>
      </c>
      <c r="C1917" t="s">
        <v>2077</v>
      </c>
      <c r="G1917">
        <v>6.1354166666666664E-4</v>
      </c>
      <c r="H1917" t="b">
        <v>1</v>
      </c>
      <c r="J1917" t="s">
        <v>2056</v>
      </c>
    </row>
    <row r="1918" spans="1:10" x14ac:dyDescent="0.2">
      <c r="A1918" t="s">
        <v>2075</v>
      </c>
      <c r="B1918" t="s">
        <v>16</v>
      </c>
      <c r="C1918" t="s">
        <v>2078</v>
      </c>
      <c r="G1918">
        <v>1.3633101851851851E-3</v>
      </c>
      <c r="H1918" t="b">
        <v>1</v>
      </c>
      <c r="J1918" t="s">
        <v>2056</v>
      </c>
    </row>
    <row r="1919" spans="1:10" x14ac:dyDescent="0.2">
      <c r="A1919" t="s">
        <v>2075</v>
      </c>
      <c r="B1919" t="s">
        <v>18</v>
      </c>
      <c r="C1919" t="s">
        <v>2079</v>
      </c>
      <c r="G1919">
        <v>3.6928240740740741E-3</v>
      </c>
      <c r="H1919" t="b">
        <v>1</v>
      </c>
      <c r="J1919" t="s">
        <v>2056</v>
      </c>
    </row>
    <row r="1920" spans="1:10" x14ac:dyDescent="0.2">
      <c r="A1920" t="s">
        <v>2075</v>
      </c>
      <c r="B1920" t="s">
        <v>20</v>
      </c>
      <c r="C1920" t="s">
        <v>2080</v>
      </c>
      <c r="G1920">
        <v>7.5902777777777774E-4</v>
      </c>
      <c r="H1920" t="b">
        <v>1</v>
      </c>
      <c r="J1920" t="s">
        <v>2056</v>
      </c>
    </row>
    <row r="1921" spans="1:10" x14ac:dyDescent="0.2">
      <c r="A1921" t="s">
        <v>2075</v>
      </c>
      <c r="B1921" t="s">
        <v>22</v>
      </c>
      <c r="C1921" t="s">
        <v>2081</v>
      </c>
      <c r="G1921">
        <v>6.9479166666666669E-4</v>
      </c>
      <c r="H1921" t="b">
        <v>1</v>
      </c>
      <c r="J1921" t="s">
        <v>2056</v>
      </c>
    </row>
    <row r="1922" spans="1:10" x14ac:dyDescent="0.2">
      <c r="A1922" t="s">
        <v>2075</v>
      </c>
      <c r="B1922" t="s">
        <v>24</v>
      </c>
      <c r="C1922" t="s">
        <v>2082</v>
      </c>
      <c r="G1922">
        <v>6.9305555555555559E-4</v>
      </c>
      <c r="H1922" t="b">
        <v>1</v>
      </c>
      <c r="J1922" t="s">
        <v>2056</v>
      </c>
    </row>
    <row r="1923" spans="1:10" x14ac:dyDescent="0.2">
      <c r="A1923" t="s">
        <v>2075</v>
      </c>
      <c r="B1923" t="s">
        <v>26</v>
      </c>
      <c r="C1923" t="s">
        <v>2083</v>
      </c>
      <c r="G1923">
        <v>1.454398148148148E-3</v>
      </c>
      <c r="H1923" t="b">
        <v>1</v>
      </c>
      <c r="J1923" t="s">
        <v>2056</v>
      </c>
    </row>
    <row r="1924" spans="1:10" x14ac:dyDescent="0.2">
      <c r="A1924" t="s">
        <v>2084</v>
      </c>
      <c r="B1924" t="s">
        <v>11</v>
      </c>
      <c r="C1924" t="s">
        <v>2085</v>
      </c>
      <c r="G1924">
        <v>2.5532407407407399E-4</v>
      </c>
      <c r="H1924" t="b">
        <v>1</v>
      </c>
      <c r="J1924" t="s">
        <v>2056</v>
      </c>
    </row>
    <row r="1925" spans="1:10" x14ac:dyDescent="0.2">
      <c r="A1925" t="s">
        <v>2084</v>
      </c>
      <c r="B1925" t="s">
        <v>14</v>
      </c>
      <c r="C1925" t="s">
        <v>2086</v>
      </c>
      <c r="G1925">
        <v>5.556712962962963E-4</v>
      </c>
      <c r="H1925" t="b">
        <v>1</v>
      </c>
      <c r="J1925" t="s">
        <v>2056</v>
      </c>
    </row>
    <row r="1926" spans="1:10" x14ac:dyDescent="0.2">
      <c r="A1926" t="s">
        <v>2084</v>
      </c>
      <c r="B1926" t="s">
        <v>16</v>
      </c>
      <c r="C1926" t="s">
        <v>2087</v>
      </c>
      <c r="G1926">
        <v>1.2166666666666669E-3</v>
      </c>
      <c r="H1926" t="b">
        <v>1</v>
      </c>
      <c r="J1926" t="s">
        <v>2056</v>
      </c>
    </row>
    <row r="1927" spans="1:10" x14ac:dyDescent="0.2">
      <c r="A1927" t="s">
        <v>2084</v>
      </c>
      <c r="B1927" t="s">
        <v>18</v>
      </c>
      <c r="C1927" t="s">
        <v>2088</v>
      </c>
      <c r="G1927">
        <v>3.4210648148148151E-3</v>
      </c>
      <c r="H1927" t="b">
        <v>1</v>
      </c>
      <c r="J1927" t="s">
        <v>2056</v>
      </c>
    </row>
    <row r="1928" spans="1:10" x14ac:dyDescent="0.2">
      <c r="A1928" t="s">
        <v>2084</v>
      </c>
      <c r="B1928" t="s">
        <v>20</v>
      </c>
      <c r="C1928" t="s">
        <v>2089</v>
      </c>
      <c r="G1928">
        <v>6.1388888888888886E-4</v>
      </c>
      <c r="H1928" t="b">
        <v>1</v>
      </c>
      <c r="J1928" t="s">
        <v>2056</v>
      </c>
    </row>
    <row r="1929" spans="1:10" x14ac:dyDescent="0.2">
      <c r="A1929" t="s">
        <v>2084</v>
      </c>
      <c r="B1929" t="s">
        <v>22</v>
      </c>
      <c r="C1929" t="s">
        <v>2090</v>
      </c>
      <c r="G1929">
        <v>7.8101851851851856E-4</v>
      </c>
      <c r="H1929" t="b">
        <v>1</v>
      </c>
      <c r="J1929" t="s">
        <v>2056</v>
      </c>
    </row>
    <row r="1930" spans="1:10" x14ac:dyDescent="0.2">
      <c r="A1930" t="s">
        <v>2084</v>
      </c>
      <c r="B1930" t="s">
        <v>24</v>
      </c>
      <c r="C1930" t="s">
        <v>2091</v>
      </c>
      <c r="G1930">
        <v>6.6273148148148148E-4</v>
      </c>
      <c r="H1930" t="b">
        <v>1</v>
      </c>
      <c r="J1930" t="s">
        <v>2056</v>
      </c>
    </row>
    <row r="1931" spans="1:10" x14ac:dyDescent="0.2">
      <c r="A1931" t="s">
        <v>2084</v>
      </c>
      <c r="B1931" t="s">
        <v>26</v>
      </c>
      <c r="C1931" t="s">
        <v>2092</v>
      </c>
      <c r="G1931">
        <v>1.476736111111111E-3</v>
      </c>
      <c r="H1931" t="b">
        <v>1</v>
      </c>
      <c r="J1931" t="s">
        <v>2056</v>
      </c>
    </row>
    <row r="1932" spans="1:10" x14ac:dyDescent="0.2">
      <c r="A1932" t="s">
        <v>2093</v>
      </c>
      <c r="B1932" t="s">
        <v>11</v>
      </c>
      <c r="C1932" t="s">
        <v>2094</v>
      </c>
      <c r="G1932">
        <v>2.9930555555555548E-4</v>
      </c>
      <c r="H1932" t="b">
        <v>1</v>
      </c>
      <c r="J1932" t="s">
        <v>2056</v>
      </c>
    </row>
    <row r="1933" spans="1:10" x14ac:dyDescent="0.2">
      <c r="A1933" t="s">
        <v>2093</v>
      </c>
      <c r="B1933" t="s">
        <v>14</v>
      </c>
      <c r="C1933" t="s">
        <v>2095</v>
      </c>
      <c r="G1933">
        <v>6.4375000000000001E-4</v>
      </c>
      <c r="H1933" t="b">
        <v>1</v>
      </c>
      <c r="J1933" t="s">
        <v>2056</v>
      </c>
    </row>
    <row r="1934" spans="1:10" x14ac:dyDescent="0.2">
      <c r="A1934" t="s">
        <v>2093</v>
      </c>
      <c r="B1934" t="s">
        <v>16</v>
      </c>
      <c r="C1934" t="s">
        <v>2096</v>
      </c>
      <c r="G1934">
        <v>1.4489583333333329E-3</v>
      </c>
      <c r="H1934" t="b">
        <v>1</v>
      </c>
      <c r="J1934" t="s">
        <v>2056</v>
      </c>
    </row>
    <row r="1935" spans="1:10" x14ac:dyDescent="0.2">
      <c r="A1935" t="s">
        <v>2093</v>
      </c>
      <c r="B1935" t="s">
        <v>18</v>
      </c>
      <c r="C1935" t="s">
        <v>2097</v>
      </c>
      <c r="G1935">
        <v>4.0081018518518521E-3</v>
      </c>
      <c r="H1935" t="b">
        <v>1</v>
      </c>
      <c r="J1935" t="s">
        <v>2056</v>
      </c>
    </row>
    <row r="1936" spans="1:10" x14ac:dyDescent="0.2">
      <c r="A1936" t="s">
        <v>2093</v>
      </c>
      <c r="B1936" t="s">
        <v>20</v>
      </c>
      <c r="C1936" t="s">
        <v>291</v>
      </c>
      <c r="G1936">
        <v>8.2951388888888886E-4</v>
      </c>
      <c r="H1936" t="b">
        <v>1</v>
      </c>
      <c r="J1936" t="s">
        <v>2056</v>
      </c>
    </row>
    <row r="1937" spans="1:10" x14ac:dyDescent="0.2">
      <c r="A1937" t="s">
        <v>2093</v>
      </c>
      <c r="B1937" t="s">
        <v>22</v>
      </c>
      <c r="C1937" t="s">
        <v>2098</v>
      </c>
      <c r="G1937">
        <v>9.0023148148148146E-4</v>
      </c>
      <c r="H1937" t="b">
        <v>1</v>
      </c>
      <c r="J1937" t="s">
        <v>2056</v>
      </c>
    </row>
    <row r="1938" spans="1:10" x14ac:dyDescent="0.2">
      <c r="A1938" t="s">
        <v>2093</v>
      </c>
      <c r="B1938" t="s">
        <v>24</v>
      </c>
      <c r="C1938" t="s">
        <v>2099</v>
      </c>
      <c r="G1938">
        <v>7.1828703703703703E-4</v>
      </c>
      <c r="H1938" t="b">
        <v>1</v>
      </c>
      <c r="J1938" t="s">
        <v>2056</v>
      </c>
    </row>
    <row r="1939" spans="1:10" x14ac:dyDescent="0.2">
      <c r="A1939" t="s">
        <v>2093</v>
      </c>
      <c r="B1939" t="s">
        <v>26</v>
      </c>
      <c r="C1939" t="s">
        <v>2100</v>
      </c>
      <c r="G1939">
        <v>1.598148148148148E-3</v>
      </c>
      <c r="H1939" t="b">
        <v>1</v>
      </c>
      <c r="J1939" t="s">
        <v>2056</v>
      </c>
    </row>
    <row r="1940" spans="1:10" x14ac:dyDescent="0.2">
      <c r="A1940" t="s">
        <v>2101</v>
      </c>
      <c r="B1940" t="s">
        <v>11</v>
      </c>
      <c r="C1940" t="s">
        <v>2102</v>
      </c>
      <c r="G1940">
        <v>3.0451388888888889E-4</v>
      </c>
      <c r="H1940" t="b">
        <v>1</v>
      </c>
      <c r="J1940" t="s">
        <v>2056</v>
      </c>
    </row>
    <row r="1941" spans="1:10" x14ac:dyDescent="0.2">
      <c r="A1941" t="s">
        <v>2101</v>
      </c>
      <c r="B1941" t="s">
        <v>14</v>
      </c>
      <c r="C1941" t="s">
        <v>2103</v>
      </c>
      <c r="G1941">
        <v>6.642361111111111E-4</v>
      </c>
      <c r="H1941" t="b">
        <v>1</v>
      </c>
      <c r="J1941" t="s">
        <v>2056</v>
      </c>
    </row>
    <row r="1942" spans="1:10" x14ac:dyDescent="0.2">
      <c r="A1942" t="s">
        <v>2101</v>
      </c>
      <c r="B1942" t="s">
        <v>16</v>
      </c>
      <c r="C1942" t="s">
        <v>2104</v>
      </c>
      <c r="G1942">
        <v>1.581481481481481E-3</v>
      </c>
      <c r="H1942" t="b">
        <v>1</v>
      </c>
      <c r="J1942" t="s">
        <v>2056</v>
      </c>
    </row>
    <row r="1943" spans="1:10" x14ac:dyDescent="0.2">
      <c r="A1943" t="s">
        <v>2101</v>
      </c>
      <c r="B1943" t="s">
        <v>18</v>
      </c>
      <c r="C1943" t="s">
        <v>2105</v>
      </c>
      <c r="G1943">
        <v>4.0596064814814817E-3</v>
      </c>
      <c r="H1943" t="b">
        <v>1</v>
      </c>
      <c r="J1943" t="s">
        <v>2056</v>
      </c>
    </row>
    <row r="1944" spans="1:10" x14ac:dyDescent="0.2">
      <c r="A1944" t="s">
        <v>2101</v>
      </c>
      <c r="B1944" t="s">
        <v>20</v>
      </c>
      <c r="C1944" t="s">
        <v>2106</v>
      </c>
      <c r="G1944">
        <v>7.3692129629629628E-4</v>
      </c>
      <c r="H1944" t="b">
        <v>1</v>
      </c>
      <c r="J1944" t="s">
        <v>2056</v>
      </c>
    </row>
    <row r="1945" spans="1:10" x14ac:dyDescent="0.2">
      <c r="A1945" t="s">
        <v>2101</v>
      </c>
      <c r="B1945" t="s">
        <v>22</v>
      </c>
      <c r="C1945" t="s">
        <v>2098</v>
      </c>
      <c r="G1945">
        <v>9.0023148148148146E-4</v>
      </c>
      <c r="H1945" t="b">
        <v>1</v>
      </c>
      <c r="J1945" t="s">
        <v>2056</v>
      </c>
    </row>
    <row r="1946" spans="1:10" x14ac:dyDescent="0.2">
      <c r="A1946" t="s">
        <v>2101</v>
      </c>
      <c r="B1946" t="s">
        <v>24</v>
      </c>
      <c r="C1946" t="s">
        <v>2107</v>
      </c>
      <c r="G1946">
        <v>7.9166666666666676E-4</v>
      </c>
      <c r="H1946" t="b">
        <v>1</v>
      </c>
      <c r="J1946" t="s">
        <v>2056</v>
      </c>
    </row>
    <row r="1947" spans="1:10" x14ac:dyDescent="0.2">
      <c r="A1947" t="s">
        <v>2101</v>
      </c>
      <c r="B1947" t="s">
        <v>26</v>
      </c>
      <c r="C1947" t="s">
        <v>2108</v>
      </c>
      <c r="G1947">
        <v>1.66087962962963E-3</v>
      </c>
      <c r="H1947" t="b">
        <v>1</v>
      </c>
      <c r="J1947" t="s">
        <v>2056</v>
      </c>
    </row>
    <row r="1948" spans="1:10" x14ac:dyDescent="0.2">
      <c r="A1948" t="s">
        <v>2109</v>
      </c>
      <c r="B1948" t="s">
        <v>11</v>
      </c>
      <c r="C1948" t="s">
        <v>2110</v>
      </c>
      <c r="G1948">
        <v>3.1053240740740743E-4</v>
      </c>
      <c r="H1948" t="b">
        <v>1</v>
      </c>
      <c r="J1948" t="s">
        <v>2056</v>
      </c>
    </row>
    <row r="1949" spans="1:10" x14ac:dyDescent="0.2">
      <c r="A1949" t="s">
        <v>2109</v>
      </c>
      <c r="B1949" t="s">
        <v>14</v>
      </c>
      <c r="C1949" t="s">
        <v>2111</v>
      </c>
      <c r="G1949">
        <v>6.8078703703703704E-4</v>
      </c>
      <c r="H1949" t="b">
        <v>1</v>
      </c>
      <c r="J1949" t="s">
        <v>2056</v>
      </c>
    </row>
    <row r="1950" spans="1:10" x14ac:dyDescent="0.2">
      <c r="A1950" t="s">
        <v>2109</v>
      </c>
      <c r="B1950" t="s">
        <v>16</v>
      </c>
      <c r="C1950" t="s">
        <v>2112</v>
      </c>
      <c r="G1950">
        <v>1.582291666666667E-3</v>
      </c>
      <c r="H1950" t="b">
        <v>1</v>
      </c>
      <c r="J1950" t="s">
        <v>2056</v>
      </c>
    </row>
    <row r="1951" spans="1:10" x14ac:dyDescent="0.2">
      <c r="A1951" t="s">
        <v>2109</v>
      </c>
      <c r="B1951" t="s">
        <v>18</v>
      </c>
      <c r="C1951" t="s">
        <v>2113</v>
      </c>
      <c r="G1951">
        <v>4.5530092592592592E-3</v>
      </c>
      <c r="H1951" t="b">
        <v>1</v>
      </c>
      <c r="J1951" t="s">
        <v>2056</v>
      </c>
    </row>
    <row r="1952" spans="1:10" x14ac:dyDescent="0.2">
      <c r="A1952" t="s">
        <v>2109</v>
      </c>
      <c r="B1952" t="s">
        <v>20</v>
      </c>
      <c r="C1952" t="s">
        <v>148</v>
      </c>
      <c r="G1952">
        <v>8.1412037037037043E-4</v>
      </c>
      <c r="H1952" t="b">
        <v>1</v>
      </c>
      <c r="J1952" t="s">
        <v>2056</v>
      </c>
    </row>
    <row r="1953" spans="1:10" x14ac:dyDescent="0.2">
      <c r="A1953" t="s">
        <v>2109</v>
      </c>
      <c r="B1953" t="s">
        <v>22</v>
      </c>
      <c r="C1953" t="s">
        <v>2114</v>
      </c>
      <c r="G1953">
        <v>8.2685185185185184E-4</v>
      </c>
      <c r="H1953" t="b">
        <v>1</v>
      </c>
      <c r="J1953" t="s">
        <v>2056</v>
      </c>
    </row>
    <row r="1954" spans="1:10" x14ac:dyDescent="0.2">
      <c r="A1954" t="s">
        <v>2109</v>
      </c>
      <c r="B1954" t="s">
        <v>24</v>
      </c>
      <c r="C1954" t="s">
        <v>2115</v>
      </c>
      <c r="G1954">
        <v>8.0000000000000004E-4</v>
      </c>
      <c r="H1954" t="b">
        <v>1</v>
      </c>
      <c r="J1954" t="s">
        <v>2056</v>
      </c>
    </row>
    <row r="1955" spans="1:10" x14ac:dyDescent="0.2">
      <c r="A1955" t="s">
        <v>2109</v>
      </c>
      <c r="B1955" t="s">
        <v>26</v>
      </c>
      <c r="C1955" t="s">
        <v>2116</v>
      </c>
      <c r="G1955">
        <v>1.7113425925925931E-3</v>
      </c>
      <c r="H1955" t="b">
        <v>1</v>
      </c>
      <c r="J1955" t="s">
        <v>2056</v>
      </c>
    </row>
    <row r="1956" spans="1:10" x14ac:dyDescent="0.2">
      <c r="A1956" t="s">
        <v>2117</v>
      </c>
      <c r="B1956" t="s">
        <v>11</v>
      </c>
      <c r="C1956" t="s">
        <v>1353</v>
      </c>
      <c r="G1956">
        <v>3.2523148148148152E-4</v>
      </c>
      <c r="H1956" t="b">
        <v>1</v>
      </c>
      <c r="J1956" t="s">
        <v>2056</v>
      </c>
    </row>
    <row r="1957" spans="1:10" x14ac:dyDescent="0.2">
      <c r="A1957" t="s">
        <v>2117</v>
      </c>
      <c r="B1957" t="s">
        <v>14</v>
      </c>
      <c r="C1957" t="s">
        <v>2118</v>
      </c>
      <c r="G1957">
        <v>7.0081018518518517E-4</v>
      </c>
      <c r="H1957" t="b">
        <v>1</v>
      </c>
      <c r="J1957" t="s">
        <v>2056</v>
      </c>
    </row>
    <row r="1958" spans="1:10" x14ac:dyDescent="0.2">
      <c r="A1958" t="s">
        <v>2117</v>
      </c>
      <c r="B1958" t="s">
        <v>16</v>
      </c>
      <c r="C1958" t="s">
        <v>2119</v>
      </c>
      <c r="G1958">
        <v>1.600694444444445E-3</v>
      </c>
      <c r="H1958" t="b">
        <v>1</v>
      </c>
      <c r="J1958" t="s">
        <v>2056</v>
      </c>
    </row>
    <row r="1959" spans="1:10" x14ac:dyDescent="0.2">
      <c r="A1959" t="s">
        <v>2117</v>
      </c>
      <c r="B1959" t="s">
        <v>18</v>
      </c>
      <c r="C1959" t="s">
        <v>2120</v>
      </c>
      <c r="G1959">
        <v>4.6621527777777781E-3</v>
      </c>
      <c r="H1959" t="b">
        <v>1</v>
      </c>
      <c r="J1959" t="s">
        <v>2056</v>
      </c>
    </row>
    <row r="1960" spans="1:10" x14ac:dyDescent="0.2">
      <c r="A1960" t="s">
        <v>2117</v>
      </c>
      <c r="B1960" t="s">
        <v>20</v>
      </c>
      <c r="C1960" t="s">
        <v>2121</v>
      </c>
      <c r="G1960">
        <v>1.0280092592592589E-3</v>
      </c>
      <c r="H1960" t="b">
        <v>1</v>
      </c>
      <c r="J1960" t="s">
        <v>2056</v>
      </c>
    </row>
    <row r="1961" spans="1:10" x14ac:dyDescent="0.2">
      <c r="A1961" t="s">
        <v>2117</v>
      </c>
      <c r="B1961" t="s">
        <v>22</v>
      </c>
      <c r="C1961" t="s">
        <v>2122</v>
      </c>
      <c r="G1961">
        <v>9.6296296296296299E-4</v>
      </c>
      <c r="H1961" t="b">
        <v>1</v>
      </c>
      <c r="J1961" t="s">
        <v>2056</v>
      </c>
    </row>
    <row r="1962" spans="1:10" x14ac:dyDescent="0.2">
      <c r="A1962" t="s">
        <v>2117</v>
      </c>
      <c r="B1962" t="s">
        <v>24</v>
      </c>
      <c r="C1962" t="s">
        <v>2123</v>
      </c>
      <c r="G1962">
        <v>9.3807870370370367E-4</v>
      </c>
      <c r="H1962" t="b">
        <v>1</v>
      </c>
      <c r="J1962" t="s">
        <v>2056</v>
      </c>
    </row>
    <row r="1963" spans="1:10" x14ac:dyDescent="0.2">
      <c r="A1963" t="s">
        <v>2117</v>
      </c>
      <c r="B1963" t="s">
        <v>26</v>
      </c>
      <c r="C1963" t="s">
        <v>2124</v>
      </c>
      <c r="G1963">
        <v>1.93287037037037E-3</v>
      </c>
      <c r="H1963" t="b">
        <v>1</v>
      </c>
      <c r="J1963" t="s">
        <v>2056</v>
      </c>
    </row>
    <row r="1964" spans="1:10" x14ac:dyDescent="0.2">
      <c r="A1964" t="s">
        <v>2125</v>
      </c>
      <c r="B1964" t="s">
        <v>11</v>
      </c>
      <c r="C1964" t="s">
        <v>2126</v>
      </c>
      <c r="G1964">
        <v>3.1111111111111113E-4</v>
      </c>
      <c r="H1964" t="b">
        <v>1</v>
      </c>
      <c r="J1964" t="s">
        <v>2056</v>
      </c>
    </row>
    <row r="1965" spans="1:10" x14ac:dyDescent="0.2">
      <c r="A1965" t="s">
        <v>2125</v>
      </c>
      <c r="B1965" t="s">
        <v>14</v>
      </c>
      <c r="C1965" t="s">
        <v>461</v>
      </c>
      <c r="G1965">
        <v>7.2881944444444448E-4</v>
      </c>
      <c r="H1965" t="b">
        <v>1</v>
      </c>
      <c r="J1965" t="s">
        <v>2056</v>
      </c>
    </row>
    <row r="1966" spans="1:10" x14ac:dyDescent="0.2">
      <c r="A1966" t="s">
        <v>2125</v>
      </c>
      <c r="B1966" t="s">
        <v>16</v>
      </c>
      <c r="C1966" t="s">
        <v>2127</v>
      </c>
      <c r="G1966">
        <v>1.7921296296296301E-3</v>
      </c>
      <c r="H1966" t="b">
        <v>1</v>
      </c>
      <c r="J1966" t="s">
        <v>2056</v>
      </c>
    </row>
    <row r="1967" spans="1:10" x14ac:dyDescent="0.2">
      <c r="A1967" t="s">
        <v>2125</v>
      </c>
      <c r="B1967" t="s">
        <v>20</v>
      </c>
      <c r="C1967" t="s">
        <v>455</v>
      </c>
      <c r="G1967">
        <v>8.9837962962962972E-4</v>
      </c>
      <c r="H1967" t="b">
        <v>1</v>
      </c>
      <c r="J1967" t="s">
        <v>2056</v>
      </c>
    </row>
    <row r="1968" spans="1:10" x14ac:dyDescent="0.2">
      <c r="A1968" t="s">
        <v>2125</v>
      </c>
      <c r="B1968" t="s">
        <v>24</v>
      </c>
      <c r="C1968" t="s">
        <v>2128</v>
      </c>
      <c r="G1968">
        <v>8.4930555555555551E-4</v>
      </c>
      <c r="H1968" t="b">
        <v>1</v>
      </c>
      <c r="J1968" t="s">
        <v>2056</v>
      </c>
    </row>
    <row r="1969" spans="1:10" x14ac:dyDescent="0.2">
      <c r="A1969" t="s">
        <v>2129</v>
      </c>
      <c r="B1969" t="s">
        <v>11</v>
      </c>
      <c r="C1969" t="s">
        <v>2130</v>
      </c>
      <c r="G1969">
        <v>3.4444444444444447E-4</v>
      </c>
      <c r="H1969" t="b">
        <v>1</v>
      </c>
      <c r="J1969" t="s">
        <v>2056</v>
      </c>
    </row>
    <row r="1970" spans="1:10" x14ac:dyDescent="0.2">
      <c r="A1970" t="s">
        <v>2129</v>
      </c>
      <c r="B1970" t="s">
        <v>14</v>
      </c>
      <c r="C1970" t="s">
        <v>693</v>
      </c>
      <c r="G1970">
        <v>9.2708333333333325E-4</v>
      </c>
      <c r="H1970" t="b">
        <v>1</v>
      </c>
      <c r="J1970" t="s">
        <v>2056</v>
      </c>
    </row>
    <row r="1971" spans="1:10" x14ac:dyDescent="0.2">
      <c r="A1971" t="s">
        <v>2129</v>
      </c>
      <c r="B1971" t="s">
        <v>20</v>
      </c>
      <c r="C1971" t="s">
        <v>2131</v>
      </c>
      <c r="G1971">
        <v>1.117708333333333E-3</v>
      </c>
      <c r="H1971" t="b">
        <v>1</v>
      </c>
      <c r="J1971" t="s">
        <v>2056</v>
      </c>
    </row>
    <row r="1972" spans="1:10" x14ac:dyDescent="0.2">
      <c r="A1972" t="s">
        <v>2129</v>
      </c>
      <c r="B1972" t="s">
        <v>22</v>
      </c>
      <c r="C1972" t="s">
        <v>2132</v>
      </c>
      <c r="G1972">
        <v>1.0065972222222221E-3</v>
      </c>
      <c r="H1972" t="b">
        <v>1</v>
      </c>
      <c r="J1972" t="s">
        <v>2056</v>
      </c>
    </row>
    <row r="1973" spans="1:10" x14ac:dyDescent="0.2">
      <c r="A1973" t="s">
        <v>2129</v>
      </c>
      <c r="B1973" t="s">
        <v>26</v>
      </c>
      <c r="C1973" t="s">
        <v>2133</v>
      </c>
      <c r="G1973">
        <v>2.3642361111111108E-3</v>
      </c>
      <c r="H1973" t="b">
        <v>1</v>
      </c>
      <c r="J1973" t="s">
        <v>2056</v>
      </c>
    </row>
    <row r="1974" spans="1:10" x14ac:dyDescent="0.2">
      <c r="A1974" t="s">
        <v>2134</v>
      </c>
      <c r="B1974" t="s">
        <v>11</v>
      </c>
      <c r="C1974" t="s">
        <v>2135</v>
      </c>
      <c r="G1974">
        <v>3.5775462962962958E-4</v>
      </c>
      <c r="H1974" t="b">
        <v>1</v>
      </c>
      <c r="J1974" t="s">
        <v>2056</v>
      </c>
    </row>
    <row r="1975" spans="1:10" x14ac:dyDescent="0.2">
      <c r="A1975" t="s">
        <v>2134</v>
      </c>
      <c r="B1975" t="s">
        <v>14</v>
      </c>
      <c r="C1975" t="s">
        <v>2136</v>
      </c>
      <c r="G1975">
        <v>8.0393518518518509E-4</v>
      </c>
      <c r="H1975" t="b">
        <v>1</v>
      </c>
      <c r="J1975" t="s">
        <v>2056</v>
      </c>
    </row>
    <row r="1976" spans="1:10" x14ac:dyDescent="0.2">
      <c r="A1976" t="s">
        <v>2134</v>
      </c>
      <c r="B1976" t="s">
        <v>16</v>
      </c>
      <c r="C1976" t="s">
        <v>2137</v>
      </c>
      <c r="G1976">
        <v>1.804050925925926E-3</v>
      </c>
      <c r="H1976" t="b">
        <v>1</v>
      </c>
      <c r="J1976" t="s">
        <v>2056</v>
      </c>
    </row>
    <row r="1977" spans="1:10" x14ac:dyDescent="0.2">
      <c r="A1977" t="s">
        <v>2134</v>
      </c>
      <c r="B1977" t="s">
        <v>18</v>
      </c>
      <c r="C1977" t="s">
        <v>2138</v>
      </c>
      <c r="G1977">
        <v>5.3575231481481477E-3</v>
      </c>
      <c r="H1977" t="b">
        <v>1</v>
      </c>
      <c r="J1977" t="s">
        <v>2056</v>
      </c>
    </row>
    <row r="1978" spans="1:10" x14ac:dyDescent="0.2">
      <c r="A1978" t="s">
        <v>2134</v>
      </c>
      <c r="B1978" t="s">
        <v>20</v>
      </c>
      <c r="C1978" t="s">
        <v>2139</v>
      </c>
      <c r="G1978">
        <v>1.071412037037037E-3</v>
      </c>
      <c r="H1978" t="b">
        <v>1</v>
      </c>
      <c r="J1978" t="s">
        <v>2056</v>
      </c>
    </row>
    <row r="1979" spans="1:10" x14ac:dyDescent="0.2">
      <c r="A1979" t="s">
        <v>2134</v>
      </c>
      <c r="B1979" t="s">
        <v>22</v>
      </c>
      <c r="C1979" t="s">
        <v>2140</v>
      </c>
      <c r="G1979">
        <v>1.102777777777778E-3</v>
      </c>
      <c r="H1979" t="b">
        <v>1</v>
      </c>
      <c r="J1979" t="s">
        <v>2056</v>
      </c>
    </row>
    <row r="1980" spans="1:10" x14ac:dyDescent="0.2">
      <c r="A1980" t="s">
        <v>2141</v>
      </c>
      <c r="B1980" t="s">
        <v>11</v>
      </c>
      <c r="C1980" t="s">
        <v>2142</v>
      </c>
      <c r="G1980">
        <v>4.1689814814814817E-4</v>
      </c>
      <c r="H1980" t="b">
        <v>1</v>
      </c>
      <c r="J1980" t="s">
        <v>2056</v>
      </c>
    </row>
    <row r="1981" spans="1:10" x14ac:dyDescent="0.2">
      <c r="A1981" t="s">
        <v>2141</v>
      </c>
      <c r="B1981" t="s">
        <v>14</v>
      </c>
      <c r="C1981" t="s">
        <v>2143</v>
      </c>
      <c r="G1981">
        <v>9.9629629629629634E-4</v>
      </c>
      <c r="H1981" t="b">
        <v>1</v>
      </c>
      <c r="J1981" t="s">
        <v>2056</v>
      </c>
    </row>
    <row r="1982" spans="1:10" x14ac:dyDescent="0.2">
      <c r="A1982" t="s">
        <v>2141</v>
      </c>
      <c r="B1982" t="s">
        <v>16</v>
      </c>
      <c r="C1982" t="s">
        <v>2144</v>
      </c>
      <c r="G1982">
        <v>2.0273148148148151E-3</v>
      </c>
      <c r="H1982" t="b">
        <v>1</v>
      </c>
      <c r="J1982" t="s">
        <v>2056</v>
      </c>
    </row>
    <row r="1983" spans="1:10" x14ac:dyDescent="0.2">
      <c r="A1983" t="s">
        <v>2141</v>
      </c>
      <c r="B1983" t="s">
        <v>22</v>
      </c>
      <c r="C1983" t="s">
        <v>2145</v>
      </c>
      <c r="G1983">
        <v>1.122337962962963E-3</v>
      </c>
      <c r="H1983" t="b">
        <v>1</v>
      </c>
      <c r="J1983" t="s">
        <v>2056</v>
      </c>
    </row>
    <row r="1984" spans="1:10" x14ac:dyDescent="0.2">
      <c r="A1984" t="s">
        <v>2146</v>
      </c>
      <c r="B1984" t="s">
        <v>11</v>
      </c>
      <c r="C1984" t="s">
        <v>2147</v>
      </c>
      <c r="G1984">
        <v>3.0335648148148149E-4</v>
      </c>
      <c r="H1984" t="b">
        <v>0</v>
      </c>
      <c r="J1984" t="s">
        <v>2056</v>
      </c>
    </row>
    <row r="1985" spans="1:10" x14ac:dyDescent="0.2">
      <c r="A1985" t="s">
        <v>2146</v>
      </c>
      <c r="B1985" t="s">
        <v>14</v>
      </c>
      <c r="C1985" t="s">
        <v>1626</v>
      </c>
      <c r="G1985">
        <v>6.4513888888888889E-4</v>
      </c>
      <c r="H1985" t="b">
        <v>0</v>
      </c>
      <c r="J1985" t="s">
        <v>2056</v>
      </c>
    </row>
    <row r="1986" spans="1:10" x14ac:dyDescent="0.2">
      <c r="A1986" t="s">
        <v>2146</v>
      </c>
      <c r="B1986" t="s">
        <v>16</v>
      </c>
      <c r="C1986" t="s">
        <v>2148</v>
      </c>
      <c r="G1986">
        <v>1.3606481481481479E-3</v>
      </c>
      <c r="H1986" t="b">
        <v>0</v>
      </c>
      <c r="J1986" t="s">
        <v>2056</v>
      </c>
    </row>
    <row r="1987" spans="1:10" x14ac:dyDescent="0.2">
      <c r="A1987" t="s">
        <v>2146</v>
      </c>
      <c r="B1987" t="s">
        <v>18</v>
      </c>
      <c r="C1987" t="s">
        <v>2149</v>
      </c>
      <c r="G1987">
        <v>3.578472222222222E-3</v>
      </c>
      <c r="H1987" t="b">
        <v>0</v>
      </c>
      <c r="J1987" t="s">
        <v>2056</v>
      </c>
    </row>
    <row r="1988" spans="1:10" x14ac:dyDescent="0.2">
      <c r="A1988" t="s">
        <v>2146</v>
      </c>
      <c r="B1988" t="s">
        <v>20</v>
      </c>
      <c r="C1988" t="s">
        <v>2150</v>
      </c>
      <c r="G1988">
        <v>7.2604166666666661E-4</v>
      </c>
      <c r="H1988" t="b">
        <v>0</v>
      </c>
      <c r="J1988" t="s">
        <v>2056</v>
      </c>
    </row>
    <row r="1989" spans="1:10" x14ac:dyDescent="0.2">
      <c r="A1989" t="s">
        <v>2146</v>
      </c>
      <c r="B1989" t="s">
        <v>22</v>
      </c>
      <c r="C1989" t="s">
        <v>1999</v>
      </c>
      <c r="G1989">
        <v>9.3043981481481482E-4</v>
      </c>
      <c r="H1989" t="b">
        <v>0</v>
      </c>
      <c r="J1989" t="s">
        <v>2056</v>
      </c>
    </row>
    <row r="1990" spans="1:10" x14ac:dyDescent="0.2">
      <c r="A1990" t="s">
        <v>2146</v>
      </c>
      <c r="B1990" t="s">
        <v>24</v>
      </c>
      <c r="C1990" t="s">
        <v>2080</v>
      </c>
      <c r="G1990">
        <v>7.5902777777777774E-4</v>
      </c>
      <c r="H1990" t="b">
        <v>0</v>
      </c>
      <c r="J1990" t="s">
        <v>2056</v>
      </c>
    </row>
    <row r="1991" spans="1:10" x14ac:dyDescent="0.2">
      <c r="A1991" t="s">
        <v>2146</v>
      </c>
      <c r="B1991" t="s">
        <v>26</v>
      </c>
      <c r="C1991" t="s">
        <v>2151</v>
      </c>
      <c r="G1991">
        <v>1.636689814814815E-3</v>
      </c>
      <c r="H1991" t="b">
        <v>0</v>
      </c>
      <c r="J1991" t="s">
        <v>2056</v>
      </c>
    </row>
    <row r="1992" spans="1:10" x14ac:dyDescent="0.2">
      <c r="A1992" t="s">
        <v>2152</v>
      </c>
      <c r="B1992" t="s">
        <v>11</v>
      </c>
      <c r="C1992" t="s">
        <v>1704</v>
      </c>
      <c r="G1992">
        <v>3.0601851851851851E-4</v>
      </c>
      <c r="H1992" t="b">
        <v>0</v>
      </c>
      <c r="J1992" t="s">
        <v>2056</v>
      </c>
    </row>
    <row r="1993" spans="1:10" x14ac:dyDescent="0.2">
      <c r="A1993" t="s">
        <v>2152</v>
      </c>
      <c r="B1993" t="s">
        <v>14</v>
      </c>
      <c r="C1993" t="s">
        <v>2153</v>
      </c>
      <c r="G1993">
        <v>6.4907407407407405E-4</v>
      </c>
      <c r="H1993" t="b">
        <v>0</v>
      </c>
      <c r="J1993" t="s">
        <v>2056</v>
      </c>
    </row>
    <row r="1994" spans="1:10" x14ac:dyDescent="0.2">
      <c r="A1994" t="s">
        <v>2152</v>
      </c>
      <c r="B1994" t="s">
        <v>16</v>
      </c>
      <c r="C1994" t="s">
        <v>2154</v>
      </c>
      <c r="G1994">
        <v>1.4182870370370369E-3</v>
      </c>
      <c r="H1994" t="b">
        <v>0</v>
      </c>
      <c r="J1994" t="s">
        <v>2056</v>
      </c>
    </row>
    <row r="1995" spans="1:10" x14ac:dyDescent="0.2">
      <c r="A1995" t="s">
        <v>2152</v>
      </c>
      <c r="B1995" t="s">
        <v>18</v>
      </c>
      <c r="C1995" t="s">
        <v>2155</v>
      </c>
      <c r="G1995">
        <v>3.825231481481482E-3</v>
      </c>
      <c r="H1995" t="b">
        <v>0</v>
      </c>
      <c r="J1995" t="s">
        <v>2056</v>
      </c>
    </row>
    <row r="1996" spans="1:10" x14ac:dyDescent="0.2">
      <c r="A1996" t="s">
        <v>2152</v>
      </c>
      <c r="B1996" t="s">
        <v>20</v>
      </c>
      <c r="C1996" t="s">
        <v>2156</v>
      </c>
      <c r="G1996">
        <v>7.5057870370370361E-4</v>
      </c>
      <c r="H1996" t="b">
        <v>0</v>
      </c>
      <c r="J1996" t="s">
        <v>2056</v>
      </c>
    </row>
    <row r="1997" spans="1:10" x14ac:dyDescent="0.2">
      <c r="A1997" t="s">
        <v>2152</v>
      </c>
      <c r="B1997" t="s">
        <v>22</v>
      </c>
      <c r="C1997" t="s">
        <v>1359</v>
      </c>
      <c r="G1997">
        <v>8.7418981481481484E-4</v>
      </c>
      <c r="H1997" t="b">
        <v>0</v>
      </c>
      <c r="J1997" t="s">
        <v>2056</v>
      </c>
    </row>
    <row r="1998" spans="1:10" x14ac:dyDescent="0.2">
      <c r="A1998" t="s">
        <v>2152</v>
      </c>
      <c r="B1998" t="s">
        <v>24</v>
      </c>
      <c r="C1998" t="s">
        <v>1282</v>
      </c>
      <c r="G1998">
        <v>7.0567129629629625E-4</v>
      </c>
      <c r="H1998" t="b">
        <v>0</v>
      </c>
      <c r="J1998" t="s">
        <v>2056</v>
      </c>
    </row>
    <row r="1999" spans="1:10" x14ac:dyDescent="0.2">
      <c r="A1999" t="s">
        <v>2152</v>
      </c>
      <c r="B1999" t="s">
        <v>26</v>
      </c>
      <c r="C1999" t="s">
        <v>2157</v>
      </c>
      <c r="G1999">
        <v>1.566435185185185E-3</v>
      </c>
      <c r="H1999" t="b">
        <v>0</v>
      </c>
      <c r="J1999" t="s">
        <v>2056</v>
      </c>
    </row>
    <row r="2000" spans="1:10" x14ac:dyDescent="0.2">
      <c r="A2000" t="s">
        <v>2158</v>
      </c>
      <c r="B2000" t="s">
        <v>11</v>
      </c>
      <c r="C2000" t="s">
        <v>204</v>
      </c>
      <c r="G2000">
        <v>3.1273148148148149E-4</v>
      </c>
      <c r="H2000" t="b">
        <v>0</v>
      </c>
      <c r="J2000" t="s">
        <v>2056</v>
      </c>
    </row>
    <row r="2001" spans="1:10" x14ac:dyDescent="0.2">
      <c r="A2001" t="s">
        <v>2158</v>
      </c>
      <c r="B2001" t="s">
        <v>14</v>
      </c>
      <c r="C2001" t="s">
        <v>89</v>
      </c>
      <c r="G2001">
        <v>7.1215277777777781E-4</v>
      </c>
      <c r="H2001" t="b">
        <v>0</v>
      </c>
      <c r="J2001" t="s">
        <v>2056</v>
      </c>
    </row>
    <row r="2002" spans="1:10" x14ac:dyDescent="0.2">
      <c r="A2002" t="s">
        <v>2158</v>
      </c>
      <c r="B2002" t="s">
        <v>16</v>
      </c>
      <c r="C2002" t="s">
        <v>1863</v>
      </c>
      <c r="G2002">
        <v>1.571527777777778E-3</v>
      </c>
      <c r="H2002" t="b">
        <v>0</v>
      </c>
      <c r="J2002" t="s">
        <v>2056</v>
      </c>
    </row>
    <row r="2003" spans="1:10" x14ac:dyDescent="0.2">
      <c r="A2003" t="s">
        <v>2158</v>
      </c>
      <c r="B2003" t="s">
        <v>20</v>
      </c>
      <c r="C2003" t="s">
        <v>2159</v>
      </c>
      <c r="G2003">
        <v>8.3182870370370377E-4</v>
      </c>
      <c r="H2003" t="b">
        <v>0</v>
      </c>
      <c r="J2003" t="s">
        <v>2056</v>
      </c>
    </row>
    <row r="2004" spans="1:10" x14ac:dyDescent="0.2">
      <c r="A2004" t="s">
        <v>2158</v>
      </c>
      <c r="B2004" t="s">
        <v>22</v>
      </c>
      <c r="C2004" t="s">
        <v>2160</v>
      </c>
      <c r="G2004">
        <v>8.9340277777777779E-4</v>
      </c>
      <c r="H2004" t="b">
        <v>0</v>
      </c>
      <c r="J2004" t="s">
        <v>2056</v>
      </c>
    </row>
    <row r="2005" spans="1:10" x14ac:dyDescent="0.2">
      <c r="A2005" t="s">
        <v>2158</v>
      </c>
      <c r="B2005" t="s">
        <v>24</v>
      </c>
      <c r="C2005" t="s">
        <v>2161</v>
      </c>
      <c r="G2005">
        <v>9.0567129629629635E-4</v>
      </c>
      <c r="H2005" t="b">
        <v>0</v>
      </c>
      <c r="J2005" t="s">
        <v>2056</v>
      </c>
    </row>
    <row r="2006" spans="1:10" x14ac:dyDescent="0.2">
      <c r="A2006" t="s">
        <v>2158</v>
      </c>
      <c r="B2006" t="s">
        <v>26</v>
      </c>
      <c r="C2006" t="s">
        <v>2162</v>
      </c>
      <c r="G2006">
        <v>1.8674768518518519E-3</v>
      </c>
      <c r="H2006" t="b">
        <v>0</v>
      </c>
      <c r="J2006" t="s">
        <v>2056</v>
      </c>
    </row>
    <row r="2007" spans="1:10" x14ac:dyDescent="0.2">
      <c r="A2007" t="s">
        <v>2163</v>
      </c>
      <c r="B2007" t="s">
        <v>11</v>
      </c>
      <c r="C2007" t="s">
        <v>2164</v>
      </c>
      <c r="G2007">
        <v>3.1458333333333327E-4</v>
      </c>
      <c r="H2007" t="b">
        <v>0</v>
      </c>
      <c r="J2007" t="s">
        <v>2056</v>
      </c>
    </row>
    <row r="2008" spans="1:10" x14ac:dyDescent="0.2">
      <c r="A2008" t="s">
        <v>2163</v>
      </c>
      <c r="B2008" t="s">
        <v>14</v>
      </c>
      <c r="C2008" t="s">
        <v>2165</v>
      </c>
      <c r="G2008">
        <v>6.881944444444444E-4</v>
      </c>
      <c r="H2008" t="b">
        <v>0</v>
      </c>
      <c r="J2008" t="s">
        <v>2056</v>
      </c>
    </row>
    <row r="2009" spans="1:10" x14ac:dyDescent="0.2">
      <c r="A2009" t="s">
        <v>2163</v>
      </c>
      <c r="B2009" t="s">
        <v>16</v>
      </c>
      <c r="C2009" t="s">
        <v>676</v>
      </c>
      <c r="G2009">
        <v>1.5861111111111111E-3</v>
      </c>
      <c r="H2009" t="b">
        <v>0</v>
      </c>
      <c r="J2009" t="s">
        <v>2056</v>
      </c>
    </row>
    <row r="2010" spans="1:10" x14ac:dyDescent="0.2">
      <c r="A2010" t="s">
        <v>2163</v>
      </c>
      <c r="B2010" t="s">
        <v>18</v>
      </c>
      <c r="C2010" t="s">
        <v>2166</v>
      </c>
      <c r="G2010">
        <v>4.288888888888889E-3</v>
      </c>
      <c r="H2010" t="b">
        <v>0</v>
      </c>
      <c r="J2010" t="s">
        <v>2056</v>
      </c>
    </row>
    <row r="2011" spans="1:10" x14ac:dyDescent="0.2">
      <c r="A2011" t="s">
        <v>2163</v>
      </c>
      <c r="B2011" t="s">
        <v>20</v>
      </c>
      <c r="C2011" t="s">
        <v>2167</v>
      </c>
      <c r="G2011">
        <v>7.7106481481481492E-4</v>
      </c>
      <c r="H2011" t="b">
        <v>0</v>
      </c>
      <c r="J2011" t="s">
        <v>2056</v>
      </c>
    </row>
    <row r="2012" spans="1:10" x14ac:dyDescent="0.2">
      <c r="A2012" t="s">
        <v>2163</v>
      </c>
      <c r="B2012" t="s">
        <v>22</v>
      </c>
      <c r="C2012" t="s">
        <v>2168</v>
      </c>
      <c r="G2012">
        <v>1.0124999999999999E-3</v>
      </c>
      <c r="H2012" t="b">
        <v>0</v>
      </c>
      <c r="J2012" t="s">
        <v>2056</v>
      </c>
    </row>
    <row r="2013" spans="1:10" x14ac:dyDescent="0.2">
      <c r="A2013" t="s">
        <v>2163</v>
      </c>
      <c r="B2013" t="s">
        <v>24</v>
      </c>
      <c r="C2013" t="s">
        <v>2169</v>
      </c>
      <c r="G2013">
        <v>8.0543981481481482E-4</v>
      </c>
      <c r="H2013" t="b">
        <v>0</v>
      </c>
      <c r="J2013" t="s">
        <v>2056</v>
      </c>
    </row>
    <row r="2014" spans="1:10" x14ac:dyDescent="0.2">
      <c r="A2014" t="s">
        <v>2163</v>
      </c>
      <c r="B2014" t="s">
        <v>26</v>
      </c>
      <c r="C2014" t="s">
        <v>2170</v>
      </c>
      <c r="G2014">
        <v>1.775347222222222E-3</v>
      </c>
      <c r="H2014" t="b">
        <v>0</v>
      </c>
      <c r="J2014" t="s">
        <v>2056</v>
      </c>
    </row>
    <row r="2015" spans="1:10" x14ac:dyDescent="0.2">
      <c r="A2015" t="s">
        <v>2171</v>
      </c>
      <c r="B2015" t="s">
        <v>11</v>
      </c>
      <c r="C2015" t="s">
        <v>2172</v>
      </c>
      <c r="G2015">
        <v>2.7916666666666671E-4</v>
      </c>
      <c r="H2015" t="b">
        <v>0</v>
      </c>
      <c r="J2015" t="s">
        <v>2056</v>
      </c>
    </row>
    <row r="2016" spans="1:10" x14ac:dyDescent="0.2">
      <c r="A2016" t="s">
        <v>2171</v>
      </c>
      <c r="B2016" t="s">
        <v>14</v>
      </c>
      <c r="C2016" t="s">
        <v>2173</v>
      </c>
      <c r="G2016">
        <v>8.4293981481481481E-4</v>
      </c>
      <c r="H2016" t="b">
        <v>0</v>
      </c>
      <c r="J2016" t="s">
        <v>2056</v>
      </c>
    </row>
    <row r="2017" spans="1:10" x14ac:dyDescent="0.2">
      <c r="A2017" t="s">
        <v>2171</v>
      </c>
      <c r="B2017" t="s">
        <v>16</v>
      </c>
      <c r="C2017" t="s">
        <v>2174</v>
      </c>
      <c r="G2017">
        <v>1.871296296296296E-3</v>
      </c>
      <c r="H2017" t="b">
        <v>0</v>
      </c>
      <c r="J2017" t="s">
        <v>2056</v>
      </c>
    </row>
    <row r="2018" spans="1:10" x14ac:dyDescent="0.2">
      <c r="A2018" t="s">
        <v>2171</v>
      </c>
      <c r="B2018" t="s">
        <v>18</v>
      </c>
      <c r="C2018" t="s">
        <v>2175</v>
      </c>
      <c r="G2018">
        <v>5.0608796296296296E-3</v>
      </c>
      <c r="H2018" t="b">
        <v>0</v>
      </c>
      <c r="J2018" t="s">
        <v>2056</v>
      </c>
    </row>
    <row r="2019" spans="1:10" x14ac:dyDescent="0.2">
      <c r="A2019" t="s">
        <v>2176</v>
      </c>
      <c r="B2019" t="s">
        <v>11</v>
      </c>
      <c r="C2019" t="s">
        <v>946</v>
      </c>
      <c r="G2019">
        <v>3.2800925925925928E-4</v>
      </c>
      <c r="H2019" t="b">
        <v>0</v>
      </c>
      <c r="J2019" t="s">
        <v>2056</v>
      </c>
    </row>
    <row r="2020" spans="1:10" x14ac:dyDescent="0.2">
      <c r="A2020" t="s">
        <v>2176</v>
      </c>
      <c r="B2020" t="s">
        <v>14</v>
      </c>
      <c r="C2020" t="s">
        <v>2177</v>
      </c>
      <c r="G2020">
        <v>7.2268518518518515E-4</v>
      </c>
      <c r="H2020" t="b">
        <v>0</v>
      </c>
      <c r="J2020" t="s">
        <v>2056</v>
      </c>
    </row>
    <row r="2021" spans="1:10" x14ac:dyDescent="0.2">
      <c r="A2021" t="s">
        <v>2176</v>
      </c>
      <c r="B2021" t="s">
        <v>16</v>
      </c>
      <c r="C2021" t="s">
        <v>2178</v>
      </c>
      <c r="G2021">
        <v>1.575462962962963E-3</v>
      </c>
      <c r="H2021" t="b">
        <v>0</v>
      </c>
      <c r="J2021" t="s">
        <v>2056</v>
      </c>
    </row>
    <row r="2022" spans="1:10" x14ac:dyDescent="0.2">
      <c r="A2022" t="s">
        <v>2176</v>
      </c>
      <c r="B2022" t="s">
        <v>18</v>
      </c>
      <c r="C2022" t="s">
        <v>2179</v>
      </c>
      <c r="G2022">
        <v>4.4596064814814819E-3</v>
      </c>
      <c r="H2022" t="b">
        <v>0</v>
      </c>
      <c r="J2022" t="s">
        <v>2056</v>
      </c>
    </row>
    <row r="2023" spans="1:10" x14ac:dyDescent="0.2">
      <c r="A2023" t="s">
        <v>2176</v>
      </c>
      <c r="B2023" t="s">
        <v>20</v>
      </c>
      <c r="C2023" t="s">
        <v>2180</v>
      </c>
      <c r="G2023">
        <v>8.7141203703703708E-4</v>
      </c>
      <c r="H2023" t="b">
        <v>0</v>
      </c>
      <c r="J2023" t="s">
        <v>2056</v>
      </c>
    </row>
    <row r="2024" spans="1:10" x14ac:dyDescent="0.2">
      <c r="A2024" t="s">
        <v>2176</v>
      </c>
      <c r="B2024" t="s">
        <v>22</v>
      </c>
      <c r="C2024" t="s">
        <v>2181</v>
      </c>
      <c r="G2024">
        <v>9.6608796296296297E-4</v>
      </c>
      <c r="H2024" t="b">
        <v>0</v>
      </c>
      <c r="J2024" t="s">
        <v>2056</v>
      </c>
    </row>
    <row r="2025" spans="1:10" x14ac:dyDescent="0.2">
      <c r="A2025" t="s">
        <v>2176</v>
      </c>
      <c r="B2025" t="s">
        <v>24</v>
      </c>
      <c r="C2025" t="s">
        <v>2182</v>
      </c>
      <c r="G2025">
        <v>7.9490740740740748E-4</v>
      </c>
      <c r="H2025" t="b">
        <v>0</v>
      </c>
      <c r="J2025" t="s">
        <v>2056</v>
      </c>
    </row>
    <row r="2026" spans="1:10" x14ac:dyDescent="0.2">
      <c r="A2026" t="s">
        <v>2176</v>
      </c>
      <c r="B2026" t="s">
        <v>26</v>
      </c>
      <c r="C2026" t="s">
        <v>2183</v>
      </c>
      <c r="G2026">
        <v>1.7392361111111111E-3</v>
      </c>
      <c r="H2026" t="b">
        <v>0</v>
      </c>
      <c r="J2026" t="s">
        <v>2056</v>
      </c>
    </row>
    <row r="2027" spans="1:10" x14ac:dyDescent="0.2">
      <c r="A2027" t="s">
        <v>2184</v>
      </c>
      <c r="B2027" t="s">
        <v>11</v>
      </c>
      <c r="C2027" t="s">
        <v>2185</v>
      </c>
      <c r="G2027">
        <v>3.4374999999999998E-4</v>
      </c>
      <c r="H2027" t="b">
        <v>0</v>
      </c>
      <c r="J2027" t="s">
        <v>2056</v>
      </c>
    </row>
    <row r="2028" spans="1:10" x14ac:dyDescent="0.2">
      <c r="A2028" t="s">
        <v>2184</v>
      </c>
      <c r="B2028" t="s">
        <v>14</v>
      </c>
      <c r="C2028" t="s">
        <v>2186</v>
      </c>
      <c r="G2028">
        <v>8.1030092592592601E-4</v>
      </c>
      <c r="H2028" t="b">
        <v>0</v>
      </c>
      <c r="J2028" t="s">
        <v>2056</v>
      </c>
    </row>
    <row r="2029" spans="1:10" x14ac:dyDescent="0.2">
      <c r="A2029" t="s">
        <v>2184</v>
      </c>
      <c r="B2029" t="s">
        <v>16</v>
      </c>
      <c r="C2029" t="s">
        <v>2187</v>
      </c>
      <c r="G2029">
        <v>1.829513888888889E-3</v>
      </c>
      <c r="H2029" t="b">
        <v>0</v>
      </c>
      <c r="J2029" t="s">
        <v>2056</v>
      </c>
    </row>
    <row r="2030" spans="1:10" x14ac:dyDescent="0.2">
      <c r="A2030" t="s">
        <v>2184</v>
      </c>
      <c r="B2030" t="s">
        <v>18</v>
      </c>
      <c r="C2030" t="s">
        <v>2188</v>
      </c>
      <c r="G2030">
        <v>4.8627314814814809E-3</v>
      </c>
      <c r="H2030" t="b">
        <v>0</v>
      </c>
      <c r="J2030" t="s">
        <v>2056</v>
      </c>
    </row>
    <row r="2031" spans="1:10" x14ac:dyDescent="0.2">
      <c r="A2031" t="s">
        <v>2184</v>
      </c>
      <c r="B2031" t="s">
        <v>20</v>
      </c>
      <c r="C2031" t="s">
        <v>2189</v>
      </c>
      <c r="G2031">
        <v>8.9571759259259259E-4</v>
      </c>
      <c r="H2031" t="b">
        <v>0</v>
      </c>
      <c r="J2031" t="s">
        <v>2056</v>
      </c>
    </row>
    <row r="2032" spans="1:10" x14ac:dyDescent="0.2">
      <c r="A2032" t="s">
        <v>2184</v>
      </c>
      <c r="B2032" t="s">
        <v>22</v>
      </c>
      <c r="C2032" t="s">
        <v>2190</v>
      </c>
      <c r="G2032">
        <v>9.3692129629629637E-4</v>
      </c>
      <c r="H2032" t="b">
        <v>0</v>
      </c>
      <c r="J2032" t="s">
        <v>2056</v>
      </c>
    </row>
    <row r="2033" spans="1:10" x14ac:dyDescent="0.2">
      <c r="A2033" t="s">
        <v>2184</v>
      </c>
      <c r="B2033" t="s">
        <v>24</v>
      </c>
      <c r="C2033" t="s">
        <v>2191</v>
      </c>
      <c r="G2033">
        <v>9.1770833333333342E-4</v>
      </c>
      <c r="H2033" t="b">
        <v>0</v>
      </c>
      <c r="J2033" t="s">
        <v>2056</v>
      </c>
    </row>
    <row r="2034" spans="1:10" x14ac:dyDescent="0.2">
      <c r="A2034" t="s">
        <v>2184</v>
      </c>
      <c r="B2034" t="s">
        <v>26</v>
      </c>
      <c r="C2034" t="s">
        <v>2192</v>
      </c>
      <c r="G2034">
        <v>1.902777777777778E-3</v>
      </c>
      <c r="H2034" t="b">
        <v>0</v>
      </c>
      <c r="J2034" t="s">
        <v>2056</v>
      </c>
    </row>
    <row r="2035" spans="1:10" x14ac:dyDescent="0.2">
      <c r="A2035" t="s">
        <v>2193</v>
      </c>
      <c r="B2035" t="s">
        <v>11</v>
      </c>
      <c r="C2035" t="s">
        <v>2194</v>
      </c>
      <c r="G2035">
        <v>3.5555555555555552E-4</v>
      </c>
      <c r="H2035" t="b">
        <v>0</v>
      </c>
      <c r="J2035" t="s">
        <v>2056</v>
      </c>
    </row>
    <row r="2036" spans="1:10" x14ac:dyDescent="0.2">
      <c r="A2036" t="s">
        <v>2193</v>
      </c>
      <c r="B2036" t="s">
        <v>14</v>
      </c>
      <c r="C2036" t="s">
        <v>2195</v>
      </c>
      <c r="G2036">
        <v>8.0462962962962953E-4</v>
      </c>
      <c r="H2036" t="b">
        <v>0</v>
      </c>
      <c r="J2036" t="s">
        <v>2056</v>
      </c>
    </row>
    <row r="2037" spans="1:10" x14ac:dyDescent="0.2">
      <c r="A2037" t="s">
        <v>2193</v>
      </c>
      <c r="B2037" t="s">
        <v>16</v>
      </c>
      <c r="C2037" t="s">
        <v>2196</v>
      </c>
      <c r="G2037">
        <v>1.670833333333333E-3</v>
      </c>
      <c r="H2037" t="b">
        <v>0</v>
      </c>
      <c r="J2037" t="s">
        <v>2056</v>
      </c>
    </row>
    <row r="2038" spans="1:10" x14ac:dyDescent="0.2">
      <c r="A2038" t="s">
        <v>2193</v>
      </c>
      <c r="B2038" t="s">
        <v>20</v>
      </c>
      <c r="C2038" t="s">
        <v>2197</v>
      </c>
      <c r="G2038">
        <v>9.9351851851851858E-4</v>
      </c>
      <c r="H2038" t="b">
        <v>0</v>
      </c>
      <c r="J2038" t="s">
        <v>2056</v>
      </c>
    </row>
    <row r="2039" spans="1:10" x14ac:dyDescent="0.2">
      <c r="A2039" t="s">
        <v>2193</v>
      </c>
      <c r="B2039" t="s">
        <v>24</v>
      </c>
      <c r="C2039" t="s">
        <v>2160</v>
      </c>
      <c r="G2039">
        <v>8.9340277777777779E-4</v>
      </c>
      <c r="H2039" t="b">
        <v>0</v>
      </c>
      <c r="J2039" t="s">
        <v>2056</v>
      </c>
    </row>
    <row r="2040" spans="1:10" x14ac:dyDescent="0.2">
      <c r="A2040" t="s">
        <v>2198</v>
      </c>
      <c r="B2040" t="s">
        <v>11</v>
      </c>
      <c r="C2040" t="s">
        <v>2199</v>
      </c>
      <c r="G2040">
        <v>3.465277777777778E-4</v>
      </c>
      <c r="H2040" t="b">
        <v>0</v>
      </c>
      <c r="J2040" t="s">
        <v>2056</v>
      </c>
    </row>
    <row r="2041" spans="1:10" x14ac:dyDescent="0.2">
      <c r="A2041" t="s">
        <v>2198</v>
      </c>
      <c r="B2041" t="s">
        <v>14</v>
      </c>
      <c r="C2041" t="s">
        <v>2200</v>
      </c>
      <c r="G2041">
        <v>7.8125000000000004E-4</v>
      </c>
      <c r="H2041" t="b">
        <v>0</v>
      </c>
      <c r="J2041" t="s">
        <v>2056</v>
      </c>
    </row>
    <row r="2042" spans="1:10" x14ac:dyDescent="0.2">
      <c r="A2042" t="s">
        <v>2198</v>
      </c>
      <c r="B2042" t="s">
        <v>16</v>
      </c>
      <c r="C2042" t="s">
        <v>458</v>
      </c>
      <c r="G2042">
        <v>1.855439814814815E-3</v>
      </c>
      <c r="H2042" t="b">
        <v>0</v>
      </c>
      <c r="J2042" t="s">
        <v>2056</v>
      </c>
    </row>
    <row r="2043" spans="1:10" x14ac:dyDescent="0.2">
      <c r="A2043" t="s">
        <v>2198</v>
      </c>
      <c r="B2043" t="s">
        <v>20</v>
      </c>
      <c r="C2043" t="s">
        <v>1450</v>
      </c>
      <c r="G2043">
        <v>1.0798611111111111E-3</v>
      </c>
      <c r="H2043" t="b">
        <v>0</v>
      </c>
      <c r="J2043" t="s">
        <v>2056</v>
      </c>
    </row>
    <row r="2044" spans="1:10" x14ac:dyDescent="0.2">
      <c r="A2044" t="s">
        <v>2201</v>
      </c>
      <c r="B2044" t="s">
        <v>11</v>
      </c>
      <c r="C2044" t="s">
        <v>2202</v>
      </c>
      <c r="G2044">
        <v>3.4108796296296301E-4</v>
      </c>
      <c r="H2044" t="b">
        <v>0</v>
      </c>
      <c r="J2044" t="s">
        <v>2056</v>
      </c>
    </row>
    <row r="2045" spans="1:10" x14ac:dyDescent="0.2">
      <c r="A2045" t="s">
        <v>2201</v>
      </c>
      <c r="B2045" t="s">
        <v>14</v>
      </c>
      <c r="C2045" t="s">
        <v>2203</v>
      </c>
      <c r="G2045">
        <v>8.1643518518518523E-4</v>
      </c>
      <c r="H2045" t="b">
        <v>0</v>
      </c>
      <c r="J2045" t="s">
        <v>2056</v>
      </c>
    </row>
    <row r="2046" spans="1:10" x14ac:dyDescent="0.2">
      <c r="A2046" t="s">
        <v>2201</v>
      </c>
      <c r="B2046" t="s">
        <v>16</v>
      </c>
      <c r="C2046" t="s">
        <v>2204</v>
      </c>
      <c r="G2046">
        <v>1.7435185185185179E-3</v>
      </c>
      <c r="H2046" t="b">
        <v>0</v>
      </c>
      <c r="J2046" t="s">
        <v>2056</v>
      </c>
    </row>
    <row r="2047" spans="1:10" x14ac:dyDescent="0.2">
      <c r="A2047" t="s">
        <v>2201</v>
      </c>
      <c r="B2047" t="s">
        <v>18</v>
      </c>
      <c r="C2047" t="s">
        <v>2205</v>
      </c>
      <c r="G2047">
        <v>4.9722222222222216E-3</v>
      </c>
      <c r="H2047" t="b">
        <v>0</v>
      </c>
      <c r="J2047" t="s">
        <v>2056</v>
      </c>
    </row>
    <row r="2048" spans="1:10" x14ac:dyDescent="0.2">
      <c r="A2048" t="s">
        <v>2201</v>
      </c>
      <c r="B2048" t="s">
        <v>20</v>
      </c>
      <c r="C2048" t="s">
        <v>2206</v>
      </c>
      <c r="G2048">
        <v>1.0890046296296301E-3</v>
      </c>
      <c r="H2048" t="b">
        <v>0</v>
      </c>
      <c r="J2048" t="s">
        <v>2056</v>
      </c>
    </row>
    <row r="2049" spans="1:10" x14ac:dyDescent="0.2">
      <c r="A2049" t="s">
        <v>2201</v>
      </c>
      <c r="B2049" t="s">
        <v>22</v>
      </c>
      <c r="C2049" t="s">
        <v>2207</v>
      </c>
      <c r="G2049">
        <v>9.9780092592592585E-4</v>
      </c>
      <c r="H2049" t="b">
        <v>0</v>
      </c>
      <c r="J2049" t="s">
        <v>2056</v>
      </c>
    </row>
    <row r="2050" spans="1:10" x14ac:dyDescent="0.2">
      <c r="A2050" t="s">
        <v>2201</v>
      </c>
      <c r="B2050" t="s">
        <v>24</v>
      </c>
      <c r="C2050" t="s">
        <v>2208</v>
      </c>
      <c r="G2050">
        <v>1.168402777777778E-3</v>
      </c>
      <c r="H2050" t="b">
        <v>0</v>
      </c>
      <c r="J2050" t="s">
        <v>2056</v>
      </c>
    </row>
    <row r="2051" spans="1:10" x14ac:dyDescent="0.2">
      <c r="A2051" t="s">
        <v>2201</v>
      </c>
      <c r="B2051" t="s">
        <v>26</v>
      </c>
      <c r="C2051" t="s">
        <v>2209</v>
      </c>
      <c r="G2051">
        <v>1.9750000000000002E-3</v>
      </c>
      <c r="H2051" t="b">
        <v>0</v>
      </c>
      <c r="J2051" t="s">
        <v>2056</v>
      </c>
    </row>
    <row r="2052" spans="1:10" x14ac:dyDescent="0.2">
      <c r="A2052" t="s">
        <v>2210</v>
      </c>
      <c r="B2052" t="s">
        <v>11</v>
      </c>
      <c r="C2052" t="s">
        <v>2211</v>
      </c>
      <c r="G2052">
        <v>3.7500000000000001E-4</v>
      </c>
      <c r="H2052" t="b">
        <v>0</v>
      </c>
      <c r="J2052" t="s">
        <v>2056</v>
      </c>
    </row>
    <row r="2053" spans="1:10" x14ac:dyDescent="0.2">
      <c r="A2053" t="s">
        <v>2210</v>
      </c>
      <c r="B2053" t="s">
        <v>14</v>
      </c>
      <c r="C2053" t="s">
        <v>2212</v>
      </c>
      <c r="G2053">
        <v>8.0439814814814816E-4</v>
      </c>
      <c r="H2053" t="b">
        <v>0</v>
      </c>
      <c r="J2053" t="s">
        <v>2056</v>
      </c>
    </row>
    <row r="2054" spans="1:10" x14ac:dyDescent="0.2">
      <c r="A2054" t="s">
        <v>2210</v>
      </c>
      <c r="B2054" t="s">
        <v>16</v>
      </c>
      <c r="C2054" t="s">
        <v>2213</v>
      </c>
      <c r="G2054">
        <v>1.7229166666666671E-3</v>
      </c>
      <c r="H2054" t="b">
        <v>0</v>
      </c>
      <c r="J2054" t="s">
        <v>2056</v>
      </c>
    </row>
    <row r="2055" spans="1:10" x14ac:dyDescent="0.2">
      <c r="A2055" t="s">
        <v>2210</v>
      </c>
      <c r="B2055" t="s">
        <v>18</v>
      </c>
      <c r="C2055" t="s">
        <v>2214</v>
      </c>
      <c r="G2055">
        <v>4.7385416666666669E-3</v>
      </c>
      <c r="H2055" t="b">
        <v>0</v>
      </c>
      <c r="J2055" t="s">
        <v>2056</v>
      </c>
    </row>
    <row r="2056" spans="1:10" x14ac:dyDescent="0.2">
      <c r="A2056" t="s">
        <v>2210</v>
      </c>
      <c r="B2056" t="s">
        <v>22</v>
      </c>
      <c r="C2056" t="s">
        <v>2215</v>
      </c>
      <c r="G2056">
        <v>1.25E-3</v>
      </c>
      <c r="H2056" t="b">
        <v>0</v>
      </c>
      <c r="J2056" t="s">
        <v>2056</v>
      </c>
    </row>
    <row r="2057" spans="1:10" x14ac:dyDescent="0.2">
      <c r="A2057" t="s">
        <v>2216</v>
      </c>
      <c r="B2057" t="s">
        <v>11</v>
      </c>
      <c r="C2057" t="s">
        <v>2217</v>
      </c>
      <c r="G2057">
        <v>3.8958333333333331E-4</v>
      </c>
      <c r="H2057" t="b">
        <v>0</v>
      </c>
      <c r="J2057" t="s">
        <v>2056</v>
      </c>
    </row>
    <row r="2058" spans="1:10" x14ac:dyDescent="0.2">
      <c r="A2058" t="s">
        <v>2216</v>
      </c>
      <c r="B2058" t="s">
        <v>14</v>
      </c>
      <c r="C2058" t="s">
        <v>2218</v>
      </c>
      <c r="G2058">
        <v>8.8819444444444438E-4</v>
      </c>
      <c r="H2058" t="b">
        <v>0</v>
      </c>
      <c r="J2058" t="s">
        <v>2056</v>
      </c>
    </row>
    <row r="2059" spans="1:10" x14ac:dyDescent="0.2">
      <c r="A2059" t="s">
        <v>2216</v>
      </c>
      <c r="B2059" t="s">
        <v>16</v>
      </c>
      <c r="C2059" t="s">
        <v>2219</v>
      </c>
      <c r="G2059">
        <v>1.6591435185185179E-3</v>
      </c>
      <c r="H2059" t="b">
        <v>0</v>
      </c>
      <c r="J2059" t="s">
        <v>2056</v>
      </c>
    </row>
    <row r="2060" spans="1:10" x14ac:dyDescent="0.2">
      <c r="A2060" t="s">
        <v>2216</v>
      </c>
      <c r="B2060" t="s">
        <v>20</v>
      </c>
      <c r="C2060" t="s">
        <v>1056</v>
      </c>
      <c r="G2060">
        <v>1.2276620370370371E-3</v>
      </c>
      <c r="H2060" t="b">
        <v>0</v>
      </c>
      <c r="J2060" t="s">
        <v>2056</v>
      </c>
    </row>
    <row r="2061" spans="1:10" x14ac:dyDescent="0.2">
      <c r="A2061" t="s">
        <v>2216</v>
      </c>
      <c r="B2061" t="s">
        <v>22</v>
      </c>
      <c r="C2061" t="s">
        <v>2220</v>
      </c>
      <c r="G2061">
        <v>1.2224537037037039E-3</v>
      </c>
      <c r="H2061" t="b">
        <v>0</v>
      </c>
      <c r="J2061" t="s">
        <v>2056</v>
      </c>
    </row>
    <row r="2062" spans="1:10" x14ac:dyDescent="0.2">
      <c r="A2062" t="s">
        <v>2216</v>
      </c>
      <c r="B2062" t="s">
        <v>26</v>
      </c>
      <c r="C2062" t="s">
        <v>2221</v>
      </c>
      <c r="G2062">
        <v>2.4488425925925932E-3</v>
      </c>
      <c r="H2062" t="b">
        <v>0</v>
      </c>
      <c r="J2062" t="s">
        <v>2056</v>
      </c>
    </row>
    <row r="2063" spans="1:10" x14ac:dyDescent="0.2">
      <c r="A2063" t="s">
        <v>2222</v>
      </c>
      <c r="B2063" t="s">
        <v>11</v>
      </c>
      <c r="C2063" t="s">
        <v>2223</v>
      </c>
      <c r="G2063">
        <v>3.8182870370370372E-4</v>
      </c>
      <c r="H2063" t="b">
        <v>0</v>
      </c>
      <c r="J2063" t="s">
        <v>2056</v>
      </c>
    </row>
    <row r="2064" spans="1:10" x14ac:dyDescent="0.2">
      <c r="A2064" t="s">
        <v>2222</v>
      </c>
      <c r="B2064" t="s">
        <v>14</v>
      </c>
      <c r="C2064" t="s">
        <v>2224</v>
      </c>
      <c r="G2064">
        <v>8.6249999999999999E-4</v>
      </c>
      <c r="H2064" t="b">
        <v>0</v>
      </c>
      <c r="J2064" t="s">
        <v>2056</v>
      </c>
    </row>
    <row r="2065" spans="1:10" x14ac:dyDescent="0.2">
      <c r="A2065" t="s">
        <v>2222</v>
      </c>
      <c r="B2065" t="s">
        <v>16</v>
      </c>
      <c r="C2065" t="s">
        <v>2225</v>
      </c>
      <c r="G2065">
        <v>1.952083333333333E-3</v>
      </c>
      <c r="H2065" t="b">
        <v>0</v>
      </c>
      <c r="J2065" t="s">
        <v>2056</v>
      </c>
    </row>
    <row r="2066" spans="1:10" x14ac:dyDescent="0.2">
      <c r="A2066" t="s">
        <v>2222</v>
      </c>
      <c r="B2066" t="s">
        <v>20</v>
      </c>
      <c r="C2066" t="s">
        <v>2226</v>
      </c>
      <c r="G2066">
        <v>9.5509259259259256E-4</v>
      </c>
      <c r="H2066" t="b">
        <v>0</v>
      </c>
      <c r="J2066" t="s">
        <v>2056</v>
      </c>
    </row>
    <row r="2067" spans="1:10" x14ac:dyDescent="0.2">
      <c r="A2067" t="s">
        <v>2222</v>
      </c>
      <c r="B2067" t="s">
        <v>22</v>
      </c>
      <c r="C2067" t="s">
        <v>396</v>
      </c>
      <c r="G2067">
        <v>1.0864583333333329E-3</v>
      </c>
      <c r="H2067" t="b">
        <v>0</v>
      </c>
      <c r="J2067" t="s">
        <v>2056</v>
      </c>
    </row>
    <row r="2068" spans="1:10" x14ac:dyDescent="0.2">
      <c r="A2068" t="s">
        <v>2222</v>
      </c>
      <c r="B2068" t="s">
        <v>24</v>
      </c>
      <c r="C2068" t="s">
        <v>2227</v>
      </c>
      <c r="G2068">
        <v>1.034606481481481E-3</v>
      </c>
      <c r="H2068" t="b">
        <v>0</v>
      </c>
      <c r="J2068" t="s">
        <v>2056</v>
      </c>
    </row>
    <row r="2069" spans="1:10" x14ac:dyDescent="0.2">
      <c r="A2069" t="s">
        <v>2222</v>
      </c>
      <c r="B2069" t="s">
        <v>26</v>
      </c>
      <c r="C2069" t="s">
        <v>2228</v>
      </c>
      <c r="G2069">
        <v>2.1342592592592589E-3</v>
      </c>
      <c r="H2069" t="b">
        <v>0</v>
      </c>
      <c r="J2069" t="s">
        <v>2056</v>
      </c>
    </row>
    <row r="2070" spans="1:10" x14ac:dyDescent="0.2">
      <c r="A2070" t="s">
        <v>2229</v>
      </c>
      <c r="B2070" t="s">
        <v>11</v>
      </c>
      <c r="C2070" t="s">
        <v>2230</v>
      </c>
      <c r="G2070">
        <v>4.0833333333333341E-4</v>
      </c>
      <c r="H2070" t="b">
        <v>0</v>
      </c>
      <c r="J2070" t="s">
        <v>2056</v>
      </c>
    </row>
    <row r="2071" spans="1:10" x14ac:dyDescent="0.2">
      <c r="A2071" t="s">
        <v>2229</v>
      </c>
      <c r="B2071" t="s">
        <v>14</v>
      </c>
      <c r="C2071" t="s">
        <v>2231</v>
      </c>
      <c r="G2071">
        <v>9.0000000000000008E-4</v>
      </c>
      <c r="H2071" t="b">
        <v>0</v>
      </c>
      <c r="J2071" t="s">
        <v>2056</v>
      </c>
    </row>
    <row r="2072" spans="1:10" x14ac:dyDescent="0.2">
      <c r="A2072" t="s">
        <v>2229</v>
      </c>
      <c r="B2072" t="s">
        <v>16</v>
      </c>
      <c r="C2072" t="s">
        <v>2232</v>
      </c>
      <c r="G2072">
        <v>1.9628472222222222E-3</v>
      </c>
      <c r="H2072" t="b">
        <v>0</v>
      </c>
      <c r="J2072" t="s">
        <v>2056</v>
      </c>
    </row>
    <row r="2073" spans="1:10" x14ac:dyDescent="0.2">
      <c r="A2073" t="s">
        <v>2229</v>
      </c>
      <c r="B2073" t="s">
        <v>20</v>
      </c>
      <c r="C2073" t="s">
        <v>2233</v>
      </c>
      <c r="G2073">
        <v>1.0884259259259261E-3</v>
      </c>
      <c r="H2073" t="b">
        <v>0</v>
      </c>
      <c r="J2073" t="s">
        <v>2056</v>
      </c>
    </row>
    <row r="2074" spans="1:10" x14ac:dyDescent="0.2">
      <c r="A2074" t="s">
        <v>2229</v>
      </c>
      <c r="B2074" t="s">
        <v>24</v>
      </c>
      <c r="C2074" t="s">
        <v>2234</v>
      </c>
      <c r="G2074">
        <v>1.0577546296296301E-3</v>
      </c>
      <c r="H2074" t="b">
        <v>0</v>
      </c>
      <c r="J2074" t="s">
        <v>2056</v>
      </c>
    </row>
    <row r="2075" spans="1:10" x14ac:dyDescent="0.2">
      <c r="A2075" t="s">
        <v>2229</v>
      </c>
      <c r="B2075" t="s">
        <v>26</v>
      </c>
      <c r="C2075" t="s">
        <v>2235</v>
      </c>
      <c r="G2075">
        <v>2.0815972222222221E-3</v>
      </c>
      <c r="H2075" t="b">
        <v>0</v>
      </c>
      <c r="J2075" t="s">
        <v>2056</v>
      </c>
    </row>
    <row r="2076" spans="1:10" x14ac:dyDescent="0.2">
      <c r="A2076" t="s">
        <v>2236</v>
      </c>
      <c r="B2076" t="s">
        <v>11</v>
      </c>
      <c r="C2076" t="s">
        <v>2237</v>
      </c>
      <c r="G2076">
        <v>3.8842592592592602E-4</v>
      </c>
      <c r="H2076" t="b">
        <v>0</v>
      </c>
      <c r="J2076" t="s">
        <v>2056</v>
      </c>
    </row>
    <row r="2077" spans="1:10" x14ac:dyDescent="0.2">
      <c r="A2077" t="s">
        <v>2236</v>
      </c>
      <c r="B2077" t="s">
        <v>14</v>
      </c>
      <c r="C2077" t="s">
        <v>2238</v>
      </c>
      <c r="G2077">
        <v>8.9479166666666667E-4</v>
      </c>
      <c r="H2077" t="b">
        <v>0</v>
      </c>
      <c r="J2077" t="s">
        <v>2056</v>
      </c>
    </row>
    <row r="2078" spans="1:10" x14ac:dyDescent="0.2">
      <c r="A2078" t="s">
        <v>2236</v>
      </c>
      <c r="B2078" t="s">
        <v>16</v>
      </c>
      <c r="C2078" t="s">
        <v>2239</v>
      </c>
      <c r="G2078">
        <v>1.953703703703704E-3</v>
      </c>
      <c r="H2078" t="b">
        <v>0</v>
      </c>
      <c r="J2078" t="s">
        <v>2056</v>
      </c>
    </row>
    <row r="2079" spans="1:10" x14ac:dyDescent="0.2">
      <c r="A2079" t="s">
        <v>2236</v>
      </c>
      <c r="B2079" t="s">
        <v>20</v>
      </c>
      <c r="C2079" t="s">
        <v>2240</v>
      </c>
      <c r="G2079">
        <v>9.8506944444444445E-4</v>
      </c>
      <c r="H2079" t="b">
        <v>0</v>
      </c>
      <c r="J2079" t="s">
        <v>2056</v>
      </c>
    </row>
    <row r="2080" spans="1:10" x14ac:dyDescent="0.2">
      <c r="A2080" t="s">
        <v>2236</v>
      </c>
      <c r="B2080" t="s">
        <v>22</v>
      </c>
      <c r="C2080" t="s">
        <v>2241</v>
      </c>
      <c r="G2080">
        <v>1.3986111111111111E-3</v>
      </c>
      <c r="H2080" t="b">
        <v>0</v>
      </c>
      <c r="J2080" t="s">
        <v>2056</v>
      </c>
    </row>
    <row r="2081" spans="1:10" x14ac:dyDescent="0.2">
      <c r="A2081" t="s">
        <v>2236</v>
      </c>
      <c r="B2081" t="s">
        <v>26</v>
      </c>
      <c r="C2081" t="s">
        <v>2242</v>
      </c>
      <c r="G2081">
        <v>2.339930555555556E-3</v>
      </c>
      <c r="H2081" t="b">
        <v>0</v>
      </c>
      <c r="J2081" t="s">
        <v>2056</v>
      </c>
    </row>
    <row r="2082" spans="1:10" x14ac:dyDescent="0.2">
      <c r="A2082" t="s">
        <v>2243</v>
      </c>
      <c r="B2082" t="s">
        <v>11</v>
      </c>
      <c r="C2082" t="s">
        <v>2244</v>
      </c>
      <c r="G2082">
        <v>4.1747685185185187E-4</v>
      </c>
      <c r="H2082" t="b">
        <v>0</v>
      </c>
      <c r="J2082" t="s">
        <v>2056</v>
      </c>
    </row>
    <row r="2083" spans="1:10" x14ac:dyDescent="0.2">
      <c r="A2083" t="s">
        <v>2243</v>
      </c>
      <c r="B2083" t="s">
        <v>14</v>
      </c>
      <c r="C2083" t="s">
        <v>2245</v>
      </c>
      <c r="G2083">
        <v>9.5833333333333328E-4</v>
      </c>
      <c r="H2083" t="b">
        <v>0</v>
      </c>
      <c r="J2083" t="s">
        <v>2056</v>
      </c>
    </row>
    <row r="2084" spans="1:10" x14ac:dyDescent="0.2">
      <c r="A2084" t="s">
        <v>2243</v>
      </c>
      <c r="B2084" t="s">
        <v>16</v>
      </c>
      <c r="C2084" t="s">
        <v>2246</v>
      </c>
      <c r="G2084">
        <v>2.014120370370371E-3</v>
      </c>
      <c r="H2084" t="b">
        <v>0</v>
      </c>
      <c r="J2084" t="s">
        <v>2056</v>
      </c>
    </row>
    <row r="2085" spans="1:10" x14ac:dyDescent="0.2">
      <c r="A2085" t="s">
        <v>2243</v>
      </c>
      <c r="B2085" t="s">
        <v>22</v>
      </c>
      <c r="C2085" t="s">
        <v>2247</v>
      </c>
      <c r="G2085">
        <v>1.1788194444444439E-3</v>
      </c>
      <c r="H2085" t="b">
        <v>0</v>
      </c>
      <c r="J2085" t="s">
        <v>2056</v>
      </c>
    </row>
    <row r="2086" spans="1:10" x14ac:dyDescent="0.2">
      <c r="A2086" t="s">
        <v>2248</v>
      </c>
      <c r="B2086" t="s">
        <v>11</v>
      </c>
      <c r="C2086" t="s">
        <v>2249</v>
      </c>
      <c r="G2086">
        <v>4.0937500000000002E-4</v>
      </c>
      <c r="H2086" t="b">
        <v>0</v>
      </c>
      <c r="J2086" t="s">
        <v>2056</v>
      </c>
    </row>
    <row r="2087" spans="1:10" x14ac:dyDescent="0.2">
      <c r="A2087" t="s">
        <v>2248</v>
      </c>
      <c r="B2087" t="s">
        <v>14</v>
      </c>
      <c r="C2087" t="s">
        <v>1976</v>
      </c>
      <c r="G2087">
        <v>8.7835648148148148E-4</v>
      </c>
      <c r="H2087" t="b">
        <v>0</v>
      </c>
      <c r="J2087" t="s">
        <v>2056</v>
      </c>
    </row>
    <row r="2088" spans="1:10" x14ac:dyDescent="0.2">
      <c r="A2088" t="s">
        <v>2250</v>
      </c>
      <c r="B2088" t="s">
        <v>11</v>
      </c>
      <c r="C2088" t="s">
        <v>2251</v>
      </c>
      <c r="G2088">
        <v>4.3310185185185189E-4</v>
      </c>
      <c r="H2088" t="b">
        <v>0</v>
      </c>
      <c r="J2088" t="s">
        <v>2056</v>
      </c>
    </row>
    <row r="2089" spans="1:10" x14ac:dyDescent="0.2">
      <c r="A2089" t="s">
        <v>2250</v>
      </c>
      <c r="B2089" t="s">
        <v>14</v>
      </c>
      <c r="C2089" t="s">
        <v>2252</v>
      </c>
      <c r="G2089">
        <v>9.7048611111111109E-4</v>
      </c>
      <c r="H2089" t="b">
        <v>0</v>
      </c>
      <c r="J2089" t="s">
        <v>2056</v>
      </c>
    </row>
    <row r="2090" spans="1:10" x14ac:dyDescent="0.2">
      <c r="A2090" t="s">
        <v>2253</v>
      </c>
      <c r="B2090" t="s">
        <v>11</v>
      </c>
      <c r="C2090" t="s">
        <v>2254</v>
      </c>
      <c r="G2090">
        <v>4.2870370370370371E-4</v>
      </c>
      <c r="H2090" t="b">
        <v>0</v>
      </c>
      <c r="J2090" t="s">
        <v>2056</v>
      </c>
    </row>
    <row r="2091" spans="1:10" x14ac:dyDescent="0.2">
      <c r="A2091" t="s">
        <v>2253</v>
      </c>
      <c r="B2091" t="s">
        <v>14</v>
      </c>
      <c r="C2091" t="s">
        <v>2255</v>
      </c>
      <c r="G2091">
        <v>1.031018518518519E-3</v>
      </c>
      <c r="H2091" t="b">
        <v>0</v>
      </c>
      <c r="J2091" t="s">
        <v>2056</v>
      </c>
    </row>
    <row r="2092" spans="1:10" x14ac:dyDescent="0.2">
      <c r="A2092" t="s">
        <v>2253</v>
      </c>
      <c r="B2092" t="s">
        <v>16</v>
      </c>
      <c r="C2092" t="s">
        <v>2256</v>
      </c>
      <c r="G2092">
        <v>2.461226851851852E-3</v>
      </c>
      <c r="H2092" t="b">
        <v>0</v>
      </c>
      <c r="J2092" t="s">
        <v>2056</v>
      </c>
    </row>
    <row r="2093" spans="1:10" x14ac:dyDescent="0.2">
      <c r="A2093" t="s">
        <v>2253</v>
      </c>
      <c r="B2093" t="s">
        <v>22</v>
      </c>
      <c r="C2093" t="s">
        <v>2257</v>
      </c>
      <c r="G2093">
        <v>1.3079861111111109E-3</v>
      </c>
      <c r="H2093" t="b">
        <v>0</v>
      </c>
      <c r="J2093" t="s">
        <v>2056</v>
      </c>
    </row>
    <row r="2094" spans="1:10" x14ac:dyDescent="0.2">
      <c r="A2094" t="s">
        <v>2258</v>
      </c>
      <c r="B2094" t="s">
        <v>11</v>
      </c>
      <c r="C2094" t="s">
        <v>2259</v>
      </c>
      <c r="G2094">
        <v>4.4652777777777768E-4</v>
      </c>
      <c r="H2094" t="b">
        <v>0</v>
      </c>
      <c r="J2094" t="s">
        <v>2056</v>
      </c>
    </row>
    <row r="2095" spans="1:10" x14ac:dyDescent="0.2">
      <c r="A2095" t="s">
        <v>2258</v>
      </c>
      <c r="B2095" t="s">
        <v>14</v>
      </c>
      <c r="C2095" t="s">
        <v>2260</v>
      </c>
      <c r="G2095">
        <v>1.046759259259259E-3</v>
      </c>
      <c r="H2095" t="b">
        <v>0</v>
      </c>
      <c r="J2095" t="s">
        <v>2056</v>
      </c>
    </row>
    <row r="2096" spans="1:10" x14ac:dyDescent="0.2">
      <c r="A2096" t="s">
        <v>2258</v>
      </c>
      <c r="B2096" t="s">
        <v>16</v>
      </c>
      <c r="C2096" t="s">
        <v>2261</v>
      </c>
      <c r="G2096">
        <v>2.3027777777777782E-3</v>
      </c>
      <c r="H2096" t="b">
        <v>0</v>
      </c>
      <c r="J2096" t="s">
        <v>2056</v>
      </c>
    </row>
    <row r="2097" spans="1:10" x14ac:dyDescent="0.2">
      <c r="A2097" t="s">
        <v>2258</v>
      </c>
      <c r="B2097" t="s">
        <v>22</v>
      </c>
      <c r="C2097" t="s">
        <v>2262</v>
      </c>
      <c r="G2097">
        <v>1.3666666666666671E-3</v>
      </c>
      <c r="H2097" t="b">
        <v>0</v>
      </c>
      <c r="J2097" t="s">
        <v>2056</v>
      </c>
    </row>
    <row r="2098" spans="1:10" x14ac:dyDescent="0.2">
      <c r="A2098" t="s">
        <v>2263</v>
      </c>
      <c r="B2098" t="s">
        <v>11</v>
      </c>
      <c r="C2098" t="s">
        <v>2264</v>
      </c>
      <c r="G2098">
        <v>4.803240740740741E-4</v>
      </c>
      <c r="H2098" t="b">
        <v>0</v>
      </c>
      <c r="J2098" t="s">
        <v>2056</v>
      </c>
    </row>
    <row r="2099" spans="1:10" x14ac:dyDescent="0.2">
      <c r="A2099" t="s">
        <v>2263</v>
      </c>
      <c r="B2099" t="s">
        <v>14</v>
      </c>
      <c r="C2099" t="s">
        <v>2265</v>
      </c>
      <c r="G2099">
        <v>1.116319444444445E-3</v>
      </c>
      <c r="H2099" t="b">
        <v>0</v>
      </c>
      <c r="J2099" t="s">
        <v>2056</v>
      </c>
    </row>
    <row r="2100" spans="1:10" x14ac:dyDescent="0.2">
      <c r="A2100" t="s">
        <v>2263</v>
      </c>
      <c r="B2100" t="s">
        <v>16</v>
      </c>
      <c r="C2100" t="s">
        <v>2266</v>
      </c>
      <c r="G2100">
        <v>2.5983796296296302E-3</v>
      </c>
      <c r="H2100" t="b">
        <v>0</v>
      </c>
      <c r="J2100" t="s">
        <v>2056</v>
      </c>
    </row>
    <row r="2101" spans="1:10" x14ac:dyDescent="0.2">
      <c r="A2101" t="s">
        <v>2267</v>
      </c>
      <c r="B2101" t="s">
        <v>11</v>
      </c>
      <c r="C2101" t="s">
        <v>2268</v>
      </c>
      <c r="G2101">
        <v>4.6527777777777778E-4</v>
      </c>
      <c r="H2101" t="b">
        <v>0</v>
      </c>
      <c r="J2101" t="s">
        <v>2056</v>
      </c>
    </row>
    <row r="2102" spans="1:10" x14ac:dyDescent="0.2">
      <c r="A2102" t="s">
        <v>2267</v>
      </c>
      <c r="B2102" t="s">
        <v>14</v>
      </c>
      <c r="C2102" t="s">
        <v>2269</v>
      </c>
      <c r="G2102">
        <v>1.128587962962963E-3</v>
      </c>
      <c r="H2102" t="b">
        <v>0</v>
      </c>
      <c r="J2102" t="s">
        <v>2056</v>
      </c>
    </row>
    <row r="2103" spans="1:10" x14ac:dyDescent="0.2">
      <c r="A2103" t="s">
        <v>2270</v>
      </c>
      <c r="B2103" t="s">
        <v>11</v>
      </c>
      <c r="C2103" t="s">
        <v>2271</v>
      </c>
      <c r="G2103">
        <v>2.4050925925925929E-4</v>
      </c>
      <c r="H2103" t="b">
        <v>1</v>
      </c>
      <c r="J2103" t="s">
        <v>2272</v>
      </c>
    </row>
    <row r="2104" spans="1:10" x14ac:dyDescent="0.2">
      <c r="A2104" t="s">
        <v>2270</v>
      </c>
      <c r="B2104" t="s">
        <v>14</v>
      </c>
      <c r="C2104" t="s">
        <v>2273</v>
      </c>
      <c r="G2104">
        <v>5.3506944444444446E-4</v>
      </c>
      <c r="H2104" t="b">
        <v>1</v>
      </c>
      <c r="J2104" t="s">
        <v>2272</v>
      </c>
    </row>
    <row r="2105" spans="1:10" x14ac:dyDescent="0.2">
      <c r="A2105" t="s">
        <v>2270</v>
      </c>
      <c r="B2105" t="s">
        <v>16</v>
      </c>
      <c r="C2105" t="s">
        <v>2274</v>
      </c>
      <c r="G2105">
        <v>1.3553240740740739E-3</v>
      </c>
      <c r="H2105" t="b">
        <v>1</v>
      </c>
      <c r="J2105" t="s">
        <v>2272</v>
      </c>
    </row>
    <row r="2106" spans="1:10" x14ac:dyDescent="0.2">
      <c r="A2106" t="s">
        <v>2270</v>
      </c>
      <c r="B2106" t="s">
        <v>18</v>
      </c>
      <c r="C2106" t="s">
        <v>2275</v>
      </c>
      <c r="G2106">
        <v>4.3429398148148151E-3</v>
      </c>
      <c r="H2106" t="b">
        <v>1</v>
      </c>
      <c r="J2106" t="s">
        <v>2272</v>
      </c>
    </row>
    <row r="2107" spans="1:10" x14ac:dyDescent="0.2">
      <c r="A2107" t="s">
        <v>2270</v>
      </c>
      <c r="B2107" t="s">
        <v>20</v>
      </c>
      <c r="C2107" t="s">
        <v>2276</v>
      </c>
      <c r="G2107">
        <v>6.3078703703703702E-4</v>
      </c>
      <c r="H2107" t="b">
        <v>1</v>
      </c>
      <c r="J2107" t="s">
        <v>2272</v>
      </c>
    </row>
    <row r="2108" spans="1:10" x14ac:dyDescent="0.2">
      <c r="A2108" t="s">
        <v>2270</v>
      </c>
      <c r="B2108" t="s">
        <v>22</v>
      </c>
      <c r="C2108" t="s">
        <v>2277</v>
      </c>
      <c r="G2108">
        <v>6.9444444444444447E-4</v>
      </c>
      <c r="H2108" t="b">
        <v>1</v>
      </c>
      <c r="J2108" t="s">
        <v>2272</v>
      </c>
    </row>
    <row r="2109" spans="1:10" x14ac:dyDescent="0.2">
      <c r="A2109" t="s">
        <v>2270</v>
      </c>
      <c r="B2109" t="s">
        <v>24</v>
      </c>
      <c r="C2109" t="s">
        <v>2064</v>
      </c>
      <c r="G2109">
        <v>5.9328703703703703E-4</v>
      </c>
      <c r="H2109" t="b">
        <v>1</v>
      </c>
      <c r="J2109" t="s">
        <v>2272</v>
      </c>
    </row>
    <row r="2110" spans="1:10" x14ac:dyDescent="0.2">
      <c r="A2110" t="s">
        <v>2270</v>
      </c>
      <c r="B2110" t="s">
        <v>26</v>
      </c>
      <c r="C2110" t="s">
        <v>2278</v>
      </c>
      <c r="G2110">
        <v>1.5118055555555559E-3</v>
      </c>
      <c r="H2110" t="b">
        <v>1</v>
      </c>
      <c r="J2110" t="s">
        <v>2272</v>
      </c>
    </row>
    <row r="2111" spans="1:10" x14ac:dyDescent="0.2">
      <c r="A2111" t="s">
        <v>2279</v>
      </c>
      <c r="B2111" t="s">
        <v>11</v>
      </c>
      <c r="C2111" t="s">
        <v>2280</v>
      </c>
      <c r="G2111">
        <v>2.5486111111111109E-4</v>
      </c>
      <c r="H2111" t="b">
        <v>1</v>
      </c>
      <c r="J2111" t="s">
        <v>2272</v>
      </c>
    </row>
    <row r="2112" spans="1:10" x14ac:dyDescent="0.2">
      <c r="A2112" t="s">
        <v>2279</v>
      </c>
      <c r="B2112" t="s">
        <v>14</v>
      </c>
      <c r="C2112" t="s">
        <v>2281</v>
      </c>
      <c r="G2112">
        <v>5.5127314814814817E-4</v>
      </c>
      <c r="H2112" t="b">
        <v>1</v>
      </c>
      <c r="J2112" t="s">
        <v>2272</v>
      </c>
    </row>
    <row r="2113" spans="1:10" x14ac:dyDescent="0.2">
      <c r="A2113" t="s">
        <v>2279</v>
      </c>
      <c r="B2113" t="s">
        <v>16</v>
      </c>
      <c r="C2113" t="s">
        <v>2282</v>
      </c>
      <c r="G2113">
        <v>1.215740740740741E-3</v>
      </c>
      <c r="H2113" t="b">
        <v>1</v>
      </c>
      <c r="J2113" t="s">
        <v>2272</v>
      </c>
    </row>
    <row r="2114" spans="1:10" x14ac:dyDescent="0.2">
      <c r="A2114" t="s">
        <v>2279</v>
      </c>
      <c r="B2114" t="s">
        <v>18</v>
      </c>
      <c r="C2114" t="s">
        <v>2283</v>
      </c>
      <c r="G2114">
        <v>3.4171296296296302E-3</v>
      </c>
      <c r="H2114" t="b">
        <v>1</v>
      </c>
      <c r="J2114" t="s">
        <v>2272</v>
      </c>
    </row>
    <row r="2115" spans="1:10" x14ac:dyDescent="0.2">
      <c r="A2115" t="s">
        <v>2279</v>
      </c>
      <c r="B2115" t="s">
        <v>20</v>
      </c>
      <c r="C2115" t="s">
        <v>214</v>
      </c>
      <c r="G2115">
        <v>6.50925925925926E-4</v>
      </c>
      <c r="H2115" t="b">
        <v>1</v>
      </c>
      <c r="J2115" t="s">
        <v>2272</v>
      </c>
    </row>
    <row r="2116" spans="1:10" x14ac:dyDescent="0.2">
      <c r="A2116" t="s">
        <v>2279</v>
      </c>
      <c r="B2116" t="s">
        <v>22</v>
      </c>
      <c r="C2116" t="s">
        <v>2284</v>
      </c>
      <c r="G2116">
        <v>7.2083333333333331E-4</v>
      </c>
      <c r="H2116" t="b">
        <v>1</v>
      </c>
      <c r="J2116" t="s">
        <v>2272</v>
      </c>
    </row>
    <row r="2117" spans="1:10" x14ac:dyDescent="0.2">
      <c r="A2117" t="s">
        <v>2279</v>
      </c>
      <c r="B2117" t="s">
        <v>24</v>
      </c>
      <c r="C2117" t="s">
        <v>2285</v>
      </c>
      <c r="G2117">
        <v>6.0231481481481486E-4</v>
      </c>
      <c r="H2117" t="b">
        <v>1</v>
      </c>
      <c r="J2117" t="s">
        <v>2272</v>
      </c>
    </row>
    <row r="2118" spans="1:10" x14ac:dyDescent="0.2">
      <c r="A2118" t="s">
        <v>2279</v>
      </c>
      <c r="B2118" t="s">
        <v>26</v>
      </c>
      <c r="C2118" t="s">
        <v>2286</v>
      </c>
      <c r="G2118">
        <v>1.3609953703703701E-3</v>
      </c>
      <c r="H2118" t="b">
        <v>1</v>
      </c>
      <c r="J2118" t="s">
        <v>2272</v>
      </c>
    </row>
    <row r="2119" spans="1:10" x14ac:dyDescent="0.2">
      <c r="A2119" t="s">
        <v>2287</v>
      </c>
      <c r="B2119" t="s">
        <v>11</v>
      </c>
      <c r="C2119" t="s">
        <v>12</v>
      </c>
      <c r="G2119">
        <v>2.582175925925926E-4</v>
      </c>
      <c r="H2119" t="b">
        <v>1</v>
      </c>
      <c r="J2119" t="s">
        <v>2272</v>
      </c>
    </row>
    <row r="2120" spans="1:10" x14ac:dyDescent="0.2">
      <c r="A2120" t="s">
        <v>2287</v>
      </c>
      <c r="B2120" t="s">
        <v>14</v>
      </c>
      <c r="C2120" t="s">
        <v>2288</v>
      </c>
      <c r="G2120">
        <v>5.5393518518518519E-4</v>
      </c>
      <c r="H2120" t="b">
        <v>1</v>
      </c>
      <c r="J2120" t="s">
        <v>2272</v>
      </c>
    </row>
    <row r="2121" spans="1:10" x14ac:dyDescent="0.2">
      <c r="A2121" t="s">
        <v>2287</v>
      </c>
      <c r="B2121" t="s">
        <v>16</v>
      </c>
      <c r="C2121" t="s">
        <v>2289</v>
      </c>
      <c r="G2121">
        <v>1.2386574074074071E-3</v>
      </c>
      <c r="H2121" t="b">
        <v>1</v>
      </c>
      <c r="J2121" t="s">
        <v>2272</v>
      </c>
    </row>
    <row r="2122" spans="1:10" x14ac:dyDescent="0.2">
      <c r="A2122" t="s">
        <v>2287</v>
      </c>
      <c r="B2122" t="s">
        <v>18</v>
      </c>
      <c r="C2122" t="s">
        <v>2290</v>
      </c>
      <c r="G2122">
        <v>3.7773148148148149E-3</v>
      </c>
      <c r="H2122" t="b">
        <v>1</v>
      </c>
      <c r="J2122" t="s">
        <v>2272</v>
      </c>
    </row>
    <row r="2123" spans="1:10" x14ac:dyDescent="0.2">
      <c r="A2123" t="s">
        <v>2287</v>
      </c>
      <c r="B2123" t="s">
        <v>20</v>
      </c>
      <c r="C2123" t="s">
        <v>2291</v>
      </c>
      <c r="G2123">
        <v>6.4594907407407407E-4</v>
      </c>
      <c r="H2123" t="b">
        <v>1</v>
      </c>
      <c r="J2123" t="s">
        <v>2272</v>
      </c>
    </row>
    <row r="2124" spans="1:10" x14ac:dyDescent="0.2">
      <c r="A2124" t="s">
        <v>2287</v>
      </c>
      <c r="B2124" t="s">
        <v>22</v>
      </c>
      <c r="C2124" t="s">
        <v>2292</v>
      </c>
      <c r="G2124">
        <v>6.9652777777777779E-4</v>
      </c>
      <c r="H2124" t="b">
        <v>1</v>
      </c>
      <c r="J2124" t="s">
        <v>2272</v>
      </c>
    </row>
    <row r="2125" spans="1:10" x14ac:dyDescent="0.2">
      <c r="A2125" t="s">
        <v>2287</v>
      </c>
      <c r="B2125" t="s">
        <v>24</v>
      </c>
      <c r="C2125" t="s">
        <v>2293</v>
      </c>
      <c r="G2125">
        <v>6.2870370370370369E-4</v>
      </c>
      <c r="H2125" t="b">
        <v>1</v>
      </c>
      <c r="J2125" t="s">
        <v>2272</v>
      </c>
    </row>
    <row r="2126" spans="1:10" x14ac:dyDescent="0.2">
      <c r="A2126" t="s">
        <v>2287</v>
      </c>
      <c r="B2126" t="s">
        <v>26</v>
      </c>
      <c r="C2126" t="s">
        <v>2294</v>
      </c>
      <c r="G2126">
        <v>1.5250000000000001E-3</v>
      </c>
      <c r="H2126" t="b">
        <v>1</v>
      </c>
      <c r="J2126" t="s">
        <v>2272</v>
      </c>
    </row>
    <row r="2127" spans="1:10" x14ac:dyDescent="0.2">
      <c r="A2127" t="s">
        <v>2295</v>
      </c>
      <c r="B2127" t="s">
        <v>11</v>
      </c>
      <c r="C2127" t="s">
        <v>2296</v>
      </c>
      <c r="G2127">
        <v>2.6851851851851852E-4</v>
      </c>
      <c r="H2127" t="b">
        <v>1</v>
      </c>
      <c r="J2127" t="s">
        <v>2272</v>
      </c>
    </row>
    <row r="2128" spans="1:10" x14ac:dyDescent="0.2">
      <c r="A2128" t="s">
        <v>2295</v>
      </c>
      <c r="B2128" t="s">
        <v>14</v>
      </c>
      <c r="C2128" t="s">
        <v>2297</v>
      </c>
      <c r="G2128">
        <v>5.7916666666666663E-4</v>
      </c>
      <c r="H2128" t="b">
        <v>1</v>
      </c>
      <c r="J2128" t="s">
        <v>2272</v>
      </c>
    </row>
    <row r="2129" spans="1:10" x14ac:dyDescent="0.2">
      <c r="A2129" t="s">
        <v>2295</v>
      </c>
      <c r="B2129" t="s">
        <v>16</v>
      </c>
      <c r="C2129" t="s">
        <v>2298</v>
      </c>
      <c r="G2129">
        <v>1.4107638888888889E-3</v>
      </c>
      <c r="H2129" t="b">
        <v>1</v>
      </c>
      <c r="J2129" t="s">
        <v>2272</v>
      </c>
    </row>
    <row r="2130" spans="1:10" x14ac:dyDescent="0.2">
      <c r="A2130" t="s">
        <v>2295</v>
      </c>
      <c r="B2130" t="s">
        <v>18</v>
      </c>
      <c r="C2130" t="s">
        <v>2299</v>
      </c>
      <c r="G2130">
        <v>3.870023148148148E-3</v>
      </c>
      <c r="H2130" t="b">
        <v>1</v>
      </c>
      <c r="J2130" t="s">
        <v>2272</v>
      </c>
    </row>
    <row r="2131" spans="1:10" x14ac:dyDescent="0.2">
      <c r="A2131" t="s">
        <v>2295</v>
      </c>
      <c r="B2131" t="s">
        <v>20</v>
      </c>
      <c r="C2131" t="s">
        <v>2300</v>
      </c>
      <c r="G2131">
        <v>6.8483796296296294E-4</v>
      </c>
      <c r="H2131" t="b">
        <v>1</v>
      </c>
      <c r="J2131" t="s">
        <v>2272</v>
      </c>
    </row>
    <row r="2132" spans="1:10" x14ac:dyDescent="0.2">
      <c r="A2132" t="s">
        <v>2295</v>
      </c>
      <c r="B2132" t="s">
        <v>22</v>
      </c>
      <c r="C2132" t="s">
        <v>2301</v>
      </c>
      <c r="G2132">
        <v>8.7175925925925919E-4</v>
      </c>
      <c r="H2132" t="b">
        <v>1</v>
      </c>
      <c r="J2132" t="s">
        <v>2272</v>
      </c>
    </row>
    <row r="2133" spans="1:10" x14ac:dyDescent="0.2">
      <c r="A2133" t="s">
        <v>2295</v>
      </c>
      <c r="B2133" t="s">
        <v>24</v>
      </c>
      <c r="C2133" t="s">
        <v>2302</v>
      </c>
      <c r="G2133">
        <v>6.9236111111111115E-4</v>
      </c>
      <c r="H2133" t="b">
        <v>1</v>
      </c>
      <c r="J2133" t="s">
        <v>2272</v>
      </c>
    </row>
    <row r="2134" spans="1:10" x14ac:dyDescent="0.2">
      <c r="A2134" t="s">
        <v>2295</v>
      </c>
      <c r="B2134" t="s">
        <v>26</v>
      </c>
      <c r="C2134" t="s">
        <v>2303</v>
      </c>
      <c r="G2134">
        <v>1.530439814814815E-3</v>
      </c>
      <c r="H2134" t="b">
        <v>1</v>
      </c>
      <c r="J2134" t="s">
        <v>2272</v>
      </c>
    </row>
    <row r="2135" spans="1:10" x14ac:dyDescent="0.2">
      <c r="A2135" t="s">
        <v>2304</v>
      </c>
      <c r="B2135" t="s">
        <v>11</v>
      </c>
      <c r="C2135" t="s">
        <v>1011</v>
      </c>
      <c r="G2135">
        <v>2.6574074074074081E-4</v>
      </c>
      <c r="H2135" t="b">
        <v>1</v>
      </c>
      <c r="J2135" t="s">
        <v>2272</v>
      </c>
    </row>
    <row r="2136" spans="1:10" x14ac:dyDescent="0.2">
      <c r="A2136" t="s">
        <v>2304</v>
      </c>
      <c r="B2136" t="s">
        <v>14</v>
      </c>
      <c r="C2136" t="s">
        <v>2305</v>
      </c>
      <c r="G2136">
        <v>6.3483796296296302E-4</v>
      </c>
      <c r="H2136" t="b">
        <v>1</v>
      </c>
      <c r="J2136" t="s">
        <v>2272</v>
      </c>
    </row>
    <row r="2137" spans="1:10" x14ac:dyDescent="0.2">
      <c r="A2137" t="s">
        <v>2304</v>
      </c>
      <c r="B2137" t="s">
        <v>16</v>
      </c>
      <c r="C2137" t="s">
        <v>2306</v>
      </c>
      <c r="G2137">
        <v>1.630324074074074E-3</v>
      </c>
      <c r="H2137" t="b">
        <v>1</v>
      </c>
      <c r="J2137" t="s">
        <v>2272</v>
      </c>
    </row>
    <row r="2138" spans="1:10" x14ac:dyDescent="0.2">
      <c r="A2138" t="s">
        <v>2304</v>
      </c>
      <c r="B2138" t="s">
        <v>18</v>
      </c>
      <c r="C2138" t="s">
        <v>2307</v>
      </c>
      <c r="G2138">
        <v>4.8848379629629632E-3</v>
      </c>
      <c r="H2138" t="b">
        <v>1</v>
      </c>
      <c r="J2138" t="s">
        <v>2272</v>
      </c>
    </row>
    <row r="2139" spans="1:10" x14ac:dyDescent="0.2">
      <c r="A2139" t="s">
        <v>2304</v>
      </c>
      <c r="B2139" t="s">
        <v>20</v>
      </c>
      <c r="C2139" t="s">
        <v>2308</v>
      </c>
      <c r="G2139">
        <v>8.2754629629629628E-4</v>
      </c>
      <c r="H2139" t="b">
        <v>1</v>
      </c>
      <c r="J2139" t="s">
        <v>2272</v>
      </c>
    </row>
    <row r="2140" spans="1:10" x14ac:dyDescent="0.2">
      <c r="A2140" t="s">
        <v>2304</v>
      </c>
      <c r="B2140" t="s">
        <v>22</v>
      </c>
      <c r="C2140" t="s">
        <v>2309</v>
      </c>
      <c r="G2140">
        <v>8.8981481481481474E-4</v>
      </c>
      <c r="H2140" t="b">
        <v>1</v>
      </c>
      <c r="J2140" t="s">
        <v>2272</v>
      </c>
    </row>
    <row r="2141" spans="1:10" x14ac:dyDescent="0.2">
      <c r="A2141" t="s">
        <v>2304</v>
      </c>
      <c r="B2141" t="s">
        <v>26</v>
      </c>
      <c r="C2141" t="s">
        <v>2310</v>
      </c>
      <c r="G2141">
        <v>1.885416666666667E-3</v>
      </c>
      <c r="H2141" t="b">
        <v>1</v>
      </c>
      <c r="J2141" t="s">
        <v>2272</v>
      </c>
    </row>
    <row r="2142" spans="1:10" x14ac:dyDescent="0.2">
      <c r="A2142" t="s">
        <v>2311</v>
      </c>
      <c r="B2142" t="s">
        <v>11</v>
      </c>
      <c r="C2142" t="s">
        <v>2312</v>
      </c>
      <c r="G2142">
        <v>2.8414351851851848E-4</v>
      </c>
      <c r="H2142" t="b">
        <v>1</v>
      </c>
      <c r="J2142" t="s">
        <v>2272</v>
      </c>
    </row>
    <row r="2143" spans="1:10" x14ac:dyDescent="0.2">
      <c r="A2143" t="s">
        <v>2311</v>
      </c>
      <c r="B2143" t="s">
        <v>14</v>
      </c>
      <c r="C2143" t="s">
        <v>2313</v>
      </c>
      <c r="G2143">
        <v>6.6585648148148146E-4</v>
      </c>
      <c r="H2143" t="b">
        <v>1</v>
      </c>
      <c r="J2143" t="s">
        <v>2272</v>
      </c>
    </row>
    <row r="2144" spans="1:10" x14ac:dyDescent="0.2">
      <c r="A2144" t="s">
        <v>2311</v>
      </c>
      <c r="B2144" t="s">
        <v>16</v>
      </c>
      <c r="C2144" t="s">
        <v>2314</v>
      </c>
      <c r="G2144">
        <v>1.621759259259259E-3</v>
      </c>
      <c r="H2144" t="b">
        <v>1</v>
      </c>
      <c r="J2144" t="s">
        <v>2272</v>
      </c>
    </row>
    <row r="2145" spans="1:10" x14ac:dyDescent="0.2">
      <c r="A2145" t="s">
        <v>2311</v>
      </c>
      <c r="B2145" t="s">
        <v>18</v>
      </c>
      <c r="C2145" t="s">
        <v>2315</v>
      </c>
      <c r="G2145">
        <v>4.749652777777778E-3</v>
      </c>
      <c r="H2145" t="b">
        <v>1</v>
      </c>
      <c r="J2145" t="s">
        <v>2272</v>
      </c>
    </row>
    <row r="2146" spans="1:10" x14ac:dyDescent="0.2">
      <c r="A2146" t="s">
        <v>2311</v>
      </c>
      <c r="B2146" t="s">
        <v>20</v>
      </c>
      <c r="C2146" t="s">
        <v>2316</v>
      </c>
      <c r="G2146">
        <v>8.9097222222222225E-4</v>
      </c>
      <c r="H2146" t="b">
        <v>1</v>
      </c>
      <c r="J2146" t="s">
        <v>2272</v>
      </c>
    </row>
    <row r="2147" spans="1:10" x14ac:dyDescent="0.2">
      <c r="A2147" t="s">
        <v>2311</v>
      </c>
      <c r="B2147" t="s">
        <v>22</v>
      </c>
      <c r="C2147" t="s">
        <v>2317</v>
      </c>
      <c r="G2147">
        <v>1.038194444444444E-3</v>
      </c>
      <c r="H2147" t="b">
        <v>1</v>
      </c>
      <c r="J2147" t="s">
        <v>2272</v>
      </c>
    </row>
    <row r="2148" spans="1:10" x14ac:dyDescent="0.2">
      <c r="A2148" t="s">
        <v>2311</v>
      </c>
      <c r="B2148" t="s">
        <v>24</v>
      </c>
      <c r="C2148" t="s">
        <v>2318</v>
      </c>
      <c r="G2148">
        <v>1.004050925925926E-3</v>
      </c>
      <c r="H2148" t="b">
        <v>1</v>
      </c>
      <c r="J2148" t="s">
        <v>2272</v>
      </c>
    </row>
    <row r="2149" spans="1:10" x14ac:dyDescent="0.2">
      <c r="A2149" t="s">
        <v>2311</v>
      </c>
      <c r="B2149" t="s">
        <v>26</v>
      </c>
      <c r="C2149" t="s">
        <v>458</v>
      </c>
      <c r="G2149">
        <v>1.855439814814815E-3</v>
      </c>
      <c r="H2149" t="b">
        <v>1</v>
      </c>
      <c r="J2149" t="s">
        <v>2272</v>
      </c>
    </row>
    <row r="2150" spans="1:10" x14ac:dyDescent="0.2">
      <c r="A2150" t="s">
        <v>2319</v>
      </c>
      <c r="B2150" t="s">
        <v>11</v>
      </c>
      <c r="C2150" t="s">
        <v>2320</v>
      </c>
      <c r="G2150">
        <v>2.9722222222222221E-4</v>
      </c>
      <c r="H2150" t="b">
        <v>1</v>
      </c>
      <c r="J2150" t="s">
        <v>2272</v>
      </c>
    </row>
    <row r="2151" spans="1:10" x14ac:dyDescent="0.2">
      <c r="A2151" t="s">
        <v>2319</v>
      </c>
      <c r="B2151" t="s">
        <v>14</v>
      </c>
      <c r="C2151" t="s">
        <v>1918</v>
      </c>
      <c r="G2151">
        <v>6.659722222222222E-4</v>
      </c>
      <c r="H2151" t="b">
        <v>1</v>
      </c>
      <c r="J2151" t="s">
        <v>2272</v>
      </c>
    </row>
    <row r="2152" spans="1:10" x14ac:dyDescent="0.2">
      <c r="A2152" t="s">
        <v>2319</v>
      </c>
      <c r="B2152" t="s">
        <v>16</v>
      </c>
      <c r="C2152" t="s">
        <v>2321</v>
      </c>
      <c r="G2152">
        <v>1.490740740740741E-3</v>
      </c>
      <c r="H2152" t="b">
        <v>1</v>
      </c>
      <c r="J2152" t="s">
        <v>2272</v>
      </c>
    </row>
    <row r="2153" spans="1:10" x14ac:dyDescent="0.2">
      <c r="A2153" t="s">
        <v>2319</v>
      </c>
      <c r="B2153" t="s">
        <v>18</v>
      </c>
      <c r="C2153" t="s">
        <v>2322</v>
      </c>
      <c r="G2153">
        <v>4.0912037037037037E-3</v>
      </c>
      <c r="H2153" t="b">
        <v>1</v>
      </c>
      <c r="J2153" t="s">
        <v>2272</v>
      </c>
    </row>
    <row r="2154" spans="1:10" x14ac:dyDescent="0.2">
      <c r="A2154" t="s">
        <v>2319</v>
      </c>
      <c r="B2154" t="s">
        <v>20</v>
      </c>
      <c r="C2154" t="s">
        <v>2323</v>
      </c>
      <c r="G2154">
        <v>7.4930555555555547E-4</v>
      </c>
      <c r="H2154" t="b">
        <v>1</v>
      </c>
      <c r="J2154" t="s">
        <v>2272</v>
      </c>
    </row>
    <row r="2155" spans="1:10" x14ac:dyDescent="0.2">
      <c r="A2155" t="s">
        <v>2319</v>
      </c>
      <c r="B2155" t="s">
        <v>22</v>
      </c>
      <c r="C2155" t="s">
        <v>2324</v>
      </c>
      <c r="G2155">
        <v>8.7962962962962962E-4</v>
      </c>
      <c r="H2155" t="b">
        <v>1</v>
      </c>
      <c r="J2155" t="s">
        <v>2272</v>
      </c>
    </row>
    <row r="2156" spans="1:10" x14ac:dyDescent="0.2">
      <c r="A2156" t="s">
        <v>2319</v>
      </c>
      <c r="B2156" t="s">
        <v>24</v>
      </c>
      <c r="C2156" t="s">
        <v>2325</v>
      </c>
      <c r="G2156">
        <v>8.1250000000000007E-4</v>
      </c>
      <c r="H2156" t="b">
        <v>1</v>
      </c>
      <c r="J2156" t="s">
        <v>2272</v>
      </c>
    </row>
    <row r="2157" spans="1:10" x14ac:dyDescent="0.2">
      <c r="A2157" t="s">
        <v>2319</v>
      </c>
      <c r="B2157" t="s">
        <v>26</v>
      </c>
      <c r="C2157" t="s">
        <v>2326</v>
      </c>
      <c r="G2157">
        <v>1.680208333333333E-3</v>
      </c>
      <c r="H2157" t="b">
        <v>1</v>
      </c>
      <c r="J2157" t="s">
        <v>2272</v>
      </c>
    </row>
    <row r="2158" spans="1:10" x14ac:dyDescent="0.2">
      <c r="A2158" t="s">
        <v>2327</v>
      </c>
      <c r="B2158" t="s">
        <v>11</v>
      </c>
      <c r="C2158" t="s">
        <v>1205</v>
      </c>
      <c r="G2158">
        <v>3.1087962962962959E-4</v>
      </c>
      <c r="H2158" t="b">
        <v>1</v>
      </c>
      <c r="J2158" t="s">
        <v>2272</v>
      </c>
    </row>
    <row r="2159" spans="1:10" x14ac:dyDescent="0.2">
      <c r="A2159" t="s">
        <v>2327</v>
      </c>
      <c r="B2159" t="s">
        <v>14</v>
      </c>
      <c r="C2159" t="s">
        <v>2328</v>
      </c>
      <c r="G2159">
        <v>6.7581018518518522E-4</v>
      </c>
      <c r="H2159" t="b">
        <v>1</v>
      </c>
      <c r="J2159" t="s">
        <v>2272</v>
      </c>
    </row>
    <row r="2160" spans="1:10" x14ac:dyDescent="0.2">
      <c r="A2160" t="s">
        <v>2327</v>
      </c>
      <c r="B2160" t="s">
        <v>16</v>
      </c>
      <c r="C2160" t="s">
        <v>2104</v>
      </c>
      <c r="G2160">
        <v>1.581481481481481E-3</v>
      </c>
      <c r="H2160" t="b">
        <v>1</v>
      </c>
      <c r="J2160" t="s">
        <v>2272</v>
      </c>
    </row>
    <row r="2161" spans="1:10" x14ac:dyDescent="0.2">
      <c r="A2161" t="s">
        <v>2327</v>
      </c>
      <c r="B2161" t="s">
        <v>18</v>
      </c>
      <c r="C2161" t="s">
        <v>2329</v>
      </c>
      <c r="G2161">
        <v>4.5761574074074073E-3</v>
      </c>
      <c r="H2161" t="b">
        <v>1</v>
      </c>
      <c r="J2161" t="s">
        <v>2272</v>
      </c>
    </row>
    <row r="2162" spans="1:10" x14ac:dyDescent="0.2">
      <c r="A2162" t="s">
        <v>2327</v>
      </c>
      <c r="B2162" t="s">
        <v>20</v>
      </c>
      <c r="C2162" t="s">
        <v>2330</v>
      </c>
      <c r="G2162">
        <v>7.3761574074074072E-4</v>
      </c>
      <c r="H2162" t="b">
        <v>1</v>
      </c>
      <c r="J2162" t="s">
        <v>2272</v>
      </c>
    </row>
    <row r="2163" spans="1:10" x14ac:dyDescent="0.2">
      <c r="A2163" t="s">
        <v>2327</v>
      </c>
      <c r="B2163" t="s">
        <v>22</v>
      </c>
      <c r="C2163" t="s">
        <v>2331</v>
      </c>
      <c r="G2163">
        <v>8.6689814814814822E-4</v>
      </c>
      <c r="H2163" t="b">
        <v>1</v>
      </c>
      <c r="J2163" t="s">
        <v>2272</v>
      </c>
    </row>
    <row r="2164" spans="1:10" x14ac:dyDescent="0.2">
      <c r="A2164" t="s">
        <v>2327</v>
      </c>
      <c r="B2164" t="s">
        <v>26</v>
      </c>
      <c r="C2164" t="s">
        <v>2332</v>
      </c>
      <c r="G2164">
        <v>1.769097222222222E-3</v>
      </c>
      <c r="H2164" t="b">
        <v>1</v>
      </c>
      <c r="J2164" t="s">
        <v>2272</v>
      </c>
    </row>
    <row r="2165" spans="1:10" x14ac:dyDescent="0.2">
      <c r="A2165" t="s">
        <v>2333</v>
      </c>
      <c r="B2165" t="s">
        <v>11</v>
      </c>
      <c r="C2165" t="s">
        <v>1188</v>
      </c>
      <c r="G2165">
        <v>2.9837962962962972E-4</v>
      </c>
      <c r="H2165" t="b">
        <v>1</v>
      </c>
      <c r="J2165" t="s">
        <v>2272</v>
      </c>
    </row>
    <row r="2166" spans="1:10" x14ac:dyDescent="0.2">
      <c r="A2166" t="s">
        <v>2333</v>
      </c>
      <c r="B2166" t="s">
        <v>14</v>
      </c>
      <c r="C2166" t="s">
        <v>2334</v>
      </c>
      <c r="G2166">
        <v>6.9490740740740743E-4</v>
      </c>
      <c r="H2166" t="b">
        <v>1</v>
      </c>
      <c r="J2166" t="s">
        <v>2272</v>
      </c>
    </row>
    <row r="2167" spans="1:10" x14ac:dyDescent="0.2">
      <c r="A2167" t="s">
        <v>2333</v>
      </c>
      <c r="B2167" t="s">
        <v>16</v>
      </c>
      <c r="C2167" t="s">
        <v>2335</v>
      </c>
      <c r="G2167">
        <v>1.673611111111111E-3</v>
      </c>
      <c r="H2167" t="b">
        <v>1</v>
      </c>
      <c r="J2167" t="s">
        <v>2272</v>
      </c>
    </row>
    <row r="2168" spans="1:10" x14ac:dyDescent="0.2">
      <c r="A2168" t="s">
        <v>2333</v>
      </c>
      <c r="B2168" t="s">
        <v>18</v>
      </c>
      <c r="C2168" t="s">
        <v>2336</v>
      </c>
      <c r="G2168">
        <v>4.8337962962962961E-3</v>
      </c>
      <c r="H2168" t="b">
        <v>1</v>
      </c>
      <c r="J2168" t="s">
        <v>2272</v>
      </c>
    </row>
    <row r="2169" spans="1:10" x14ac:dyDescent="0.2">
      <c r="A2169" t="s">
        <v>2333</v>
      </c>
      <c r="B2169" t="s">
        <v>20</v>
      </c>
      <c r="C2169" t="s">
        <v>2337</v>
      </c>
      <c r="G2169">
        <v>7.9317129629629627E-4</v>
      </c>
      <c r="H2169" t="b">
        <v>1</v>
      </c>
      <c r="J2169" t="s">
        <v>2272</v>
      </c>
    </row>
    <row r="2170" spans="1:10" x14ac:dyDescent="0.2">
      <c r="A2170" t="s">
        <v>2333</v>
      </c>
      <c r="B2170" t="s">
        <v>22</v>
      </c>
      <c r="C2170" t="s">
        <v>2338</v>
      </c>
      <c r="G2170">
        <v>9.3541666666666654E-4</v>
      </c>
      <c r="H2170" t="b">
        <v>1</v>
      </c>
      <c r="J2170" t="s">
        <v>2272</v>
      </c>
    </row>
    <row r="2171" spans="1:10" x14ac:dyDescent="0.2">
      <c r="A2171" t="s">
        <v>2333</v>
      </c>
      <c r="B2171" t="s">
        <v>24</v>
      </c>
      <c r="C2171" t="s">
        <v>2339</v>
      </c>
      <c r="G2171">
        <v>8.4108796296296297E-4</v>
      </c>
      <c r="H2171" t="b">
        <v>1</v>
      </c>
      <c r="J2171" t="s">
        <v>2272</v>
      </c>
    </row>
    <row r="2172" spans="1:10" x14ac:dyDescent="0.2">
      <c r="A2172" t="s">
        <v>2333</v>
      </c>
      <c r="B2172" t="s">
        <v>26</v>
      </c>
      <c r="C2172" t="s">
        <v>2340</v>
      </c>
      <c r="G2172">
        <v>1.7652777777777779E-3</v>
      </c>
      <c r="H2172" t="b">
        <v>1</v>
      </c>
      <c r="J2172" t="s">
        <v>2272</v>
      </c>
    </row>
    <row r="2173" spans="1:10" x14ac:dyDescent="0.2">
      <c r="A2173" t="s">
        <v>2341</v>
      </c>
      <c r="B2173" t="s">
        <v>11</v>
      </c>
      <c r="C2173" t="s">
        <v>2342</v>
      </c>
      <c r="G2173">
        <v>3.178240740740741E-4</v>
      </c>
      <c r="H2173" t="b">
        <v>1</v>
      </c>
      <c r="J2173" t="s">
        <v>2272</v>
      </c>
    </row>
    <row r="2174" spans="1:10" x14ac:dyDescent="0.2">
      <c r="A2174" t="s">
        <v>2341</v>
      </c>
      <c r="B2174" t="s">
        <v>14</v>
      </c>
      <c r="C2174" t="s">
        <v>734</v>
      </c>
      <c r="G2174">
        <v>7.2951388888888892E-4</v>
      </c>
      <c r="H2174" t="b">
        <v>1</v>
      </c>
      <c r="J2174" t="s">
        <v>2272</v>
      </c>
    </row>
    <row r="2175" spans="1:10" x14ac:dyDescent="0.2">
      <c r="A2175" t="s">
        <v>2341</v>
      </c>
      <c r="B2175" t="s">
        <v>16</v>
      </c>
      <c r="C2175" t="s">
        <v>2343</v>
      </c>
      <c r="G2175">
        <v>1.5417824074074079E-3</v>
      </c>
      <c r="H2175" t="b">
        <v>1</v>
      </c>
      <c r="J2175" t="s">
        <v>2272</v>
      </c>
    </row>
    <row r="2176" spans="1:10" x14ac:dyDescent="0.2">
      <c r="A2176" t="s">
        <v>2341</v>
      </c>
      <c r="B2176" t="s">
        <v>18</v>
      </c>
      <c r="C2176" t="s">
        <v>2344</v>
      </c>
      <c r="G2176">
        <v>4.1629629629629629E-3</v>
      </c>
      <c r="H2176" t="b">
        <v>1</v>
      </c>
      <c r="J2176" t="s">
        <v>2272</v>
      </c>
    </row>
    <row r="2177" spans="1:10" x14ac:dyDescent="0.2">
      <c r="A2177" t="s">
        <v>2341</v>
      </c>
      <c r="B2177" t="s">
        <v>20</v>
      </c>
      <c r="C2177" t="s">
        <v>2345</v>
      </c>
      <c r="G2177">
        <v>8.1574074074074079E-4</v>
      </c>
      <c r="H2177" t="b">
        <v>1</v>
      </c>
      <c r="J2177" t="s">
        <v>2272</v>
      </c>
    </row>
    <row r="2178" spans="1:10" x14ac:dyDescent="0.2">
      <c r="A2178" t="s">
        <v>2341</v>
      </c>
      <c r="B2178" t="s">
        <v>22</v>
      </c>
      <c r="C2178" t="s">
        <v>2346</v>
      </c>
      <c r="G2178">
        <v>9.5081018518518529E-4</v>
      </c>
      <c r="H2178" t="b">
        <v>1</v>
      </c>
      <c r="J2178" t="s">
        <v>2272</v>
      </c>
    </row>
    <row r="2179" spans="1:10" x14ac:dyDescent="0.2">
      <c r="A2179" t="s">
        <v>2341</v>
      </c>
      <c r="B2179" t="s">
        <v>24</v>
      </c>
      <c r="C2179" t="s">
        <v>476</v>
      </c>
      <c r="G2179">
        <v>7.8993055555555555E-4</v>
      </c>
      <c r="H2179" t="b">
        <v>1</v>
      </c>
      <c r="J2179" t="s">
        <v>2272</v>
      </c>
    </row>
    <row r="2180" spans="1:10" x14ac:dyDescent="0.2">
      <c r="A2180" t="s">
        <v>2341</v>
      </c>
      <c r="B2180" t="s">
        <v>26</v>
      </c>
      <c r="C2180" t="s">
        <v>2347</v>
      </c>
      <c r="G2180">
        <v>1.7623842592592589E-3</v>
      </c>
      <c r="H2180" t="b">
        <v>1</v>
      </c>
      <c r="J2180" t="s">
        <v>2272</v>
      </c>
    </row>
    <row r="2181" spans="1:10" x14ac:dyDescent="0.2">
      <c r="A2181" t="s">
        <v>2348</v>
      </c>
      <c r="B2181" t="s">
        <v>11</v>
      </c>
      <c r="C2181" t="s">
        <v>2349</v>
      </c>
      <c r="G2181">
        <v>2.9652777777777783E-4</v>
      </c>
      <c r="H2181" t="b">
        <v>1</v>
      </c>
      <c r="J2181" t="s">
        <v>2272</v>
      </c>
    </row>
    <row r="2182" spans="1:10" x14ac:dyDescent="0.2">
      <c r="A2182" t="s">
        <v>2348</v>
      </c>
      <c r="B2182" t="s">
        <v>14</v>
      </c>
      <c r="C2182" t="s">
        <v>2350</v>
      </c>
      <c r="G2182">
        <v>7.0532407407407403E-4</v>
      </c>
      <c r="H2182" t="b">
        <v>1</v>
      </c>
      <c r="J2182" t="s">
        <v>2272</v>
      </c>
    </row>
    <row r="2183" spans="1:10" x14ac:dyDescent="0.2">
      <c r="A2183" t="s">
        <v>2348</v>
      </c>
      <c r="B2183" t="s">
        <v>16</v>
      </c>
      <c r="C2183" t="s">
        <v>2351</v>
      </c>
      <c r="G2183">
        <v>1.784490740740741E-3</v>
      </c>
      <c r="H2183" t="b">
        <v>1</v>
      </c>
      <c r="J2183" t="s">
        <v>2272</v>
      </c>
    </row>
    <row r="2184" spans="1:10" x14ac:dyDescent="0.2">
      <c r="A2184" t="s">
        <v>2348</v>
      </c>
      <c r="B2184" t="s">
        <v>18</v>
      </c>
      <c r="C2184" t="s">
        <v>2352</v>
      </c>
      <c r="G2184">
        <v>5.0587962962962956E-3</v>
      </c>
      <c r="H2184" t="b">
        <v>1</v>
      </c>
      <c r="J2184" t="s">
        <v>2272</v>
      </c>
    </row>
    <row r="2185" spans="1:10" x14ac:dyDescent="0.2">
      <c r="A2185" t="s">
        <v>2348</v>
      </c>
      <c r="B2185" t="s">
        <v>20</v>
      </c>
      <c r="C2185" t="s">
        <v>2353</v>
      </c>
      <c r="G2185">
        <v>9.1874999999999997E-4</v>
      </c>
      <c r="H2185" t="b">
        <v>1</v>
      </c>
      <c r="J2185" t="s">
        <v>2272</v>
      </c>
    </row>
    <row r="2186" spans="1:10" x14ac:dyDescent="0.2">
      <c r="A2186" t="s">
        <v>2348</v>
      </c>
      <c r="B2186" t="s">
        <v>22</v>
      </c>
      <c r="C2186" t="s">
        <v>1403</v>
      </c>
      <c r="G2186">
        <v>9.4409722222222215E-4</v>
      </c>
      <c r="H2186" t="b">
        <v>1</v>
      </c>
      <c r="J2186" t="s">
        <v>2272</v>
      </c>
    </row>
    <row r="2187" spans="1:10" x14ac:dyDescent="0.2">
      <c r="A2187" t="s">
        <v>2348</v>
      </c>
      <c r="B2187" t="s">
        <v>24</v>
      </c>
      <c r="C2187" t="s">
        <v>2354</v>
      </c>
      <c r="G2187">
        <v>8.6851851851851858E-4</v>
      </c>
      <c r="H2187" t="b">
        <v>1</v>
      </c>
      <c r="J2187" t="s">
        <v>2272</v>
      </c>
    </row>
    <row r="2188" spans="1:10" x14ac:dyDescent="0.2">
      <c r="A2188" t="s">
        <v>2355</v>
      </c>
      <c r="B2188" t="s">
        <v>11</v>
      </c>
      <c r="C2188" t="s">
        <v>2356</v>
      </c>
      <c r="G2188">
        <v>3.1990740740740742E-4</v>
      </c>
      <c r="H2188" t="b">
        <v>1</v>
      </c>
      <c r="J2188" t="s">
        <v>2272</v>
      </c>
    </row>
    <row r="2189" spans="1:10" x14ac:dyDescent="0.2">
      <c r="A2189" t="s">
        <v>2355</v>
      </c>
      <c r="B2189" t="s">
        <v>14</v>
      </c>
      <c r="C2189" t="s">
        <v>2357</v>
      </c>
      <c r="G2189">
        <v>7.1793981481481481E-4</v>
      </c>
      <c r="H2189" t="b">
        <v>1</v>
      </c>
      <c r="J2189" t="s">
        <v>2272</v>
      </c>
    </row>
    <row r="2190" spans="1:10" x14ac:dyDescent="0.2">
      <c r="A2190" t="s">
        <v>2355</v>
      </c>
      <c r="B2190" t="s">
        <v>16</v>
      </c>
      <c r="C2190" t="s">
        <v>2358</v>
      </c>
      <c r="G2190">
        <v>1.694328703703704E-3</v>
      </c>
      <c r="H2190" t="b">
        <v>1</v>
      </c>
      <c r="J2190" t="s">
        <v>2272</v>
      </c>
    </row>
    <row r="2191" spans="1:10" x14ac:dyDescent="0.2">
      <c r="A2191" t="s">
        <v>2355</v>
      </c>
      <c r="B2191" t="s">
        <v>18</v>
      </c>
      <c r="C2191" t="s">
        <v>2359</v>
      </c>
      <c r="G2191">
        <v>4.6675925925925921E-3</v>
      </c>
      <c r="H2191" t="b">
        <v>1</v>
      </c>
      <c r="J2191" t="s">
        <v>2272</v>
      </c>
    </row>
    <row r="2192" spans="1:10" x14ac:dyDescent="0.2">
      <c r="A2192" t="s">
        <v>2355</v>
      </c>
      <c r="B2192" t="s">
        <v>20</v>
      </c>
      <c r="C2192" t="s">
        <v>2360</v>
      </c>
      <c r="G2192">
        <v>8.9652777777777767E-4</v>
      </c>
      <c r="H2192" t="b">
        <v>1</v>
      </c>
      <c r="J2192" t="s">
        <v>2272</v>
      </c>
    </row>
    <row r="2193" spans="1:10" x14ac:dyDescent="0.2">
      <c r="A2193" t="s">
        <v>2355</v>
      </c>
      <c r="B2193" t="s">
        <v>26</v>
      </c>
      <c r="C2193" t="s">
        <v>2361</v>
      </c>
      <c r="G2193">
        <v>2.2252314814814808E-3</v>
      </c>
      <c r="H2193" t="b">
        <v>1</v>
      </c>
      <c r="J2193" t="s">
        <v>2272</v>
      </c>
    </row>
    <row r="2194" spans="1:10" x14ac:dyDescent="0.2">
      <c r="A2194" t="s">
        <v>2362</v>
      </c>
      <c r="B2194" t="s">
        <v>11</v>
      </c>
      <c r="C2194" t="s">
        <v>2363</v>
      </c>
      <c r="G2194">
        <v>3.2118055555555562E-4</v>
      </c>
      <c r="H2194" t="b">
        <v>1</v>
      </c>
      <c r="J2194" t="s">
        <v>2272</v>
      </c>
    </row>
    <row r="2195" spans="1:10" x14ac:dyDescent="0.2">
      <c r="A2195" t="s">
        <v>2362</v>
      </c>
      <c r="B2195" t="s">
        <v>14</v>
      </c>
      <c r="C2195" t="s">
        <v>313</v>
      </c>
      <c r="G2195">
        <v>7.2638888888888883E-4</v>
      </c>
      <c r="H2195" t="b">
        <v>1</v>
      </c>
      <c r="J2195" t="s">
        <v>2272</v>
      </c>
    </row>
    <row r="2196" spans="1:10" x14ac:dyDescent="0.2">
      <c r="A2196" t="s">
        <v>2362</v>
      </c>
      <c r="B2196" t="s">
        <v>16</v>
      </c>
      <c r="C2196" t="s">
        <v>2364</v>
      </c>
      <c r="G2196">
        <v>1.775115740740741E-3</v>
      </c>
      <c r="H2196" t="b">
        <v>1</v>
      </c>
      <c r="J2196" t="s">
        <v>2272</v>
      </c>
    </row>
    <row r="2197" spans="1:10" x14ac:dyDescent="0.2">
      <c r="A2197" t="s">
        <v>2362</v>
      </c>
      <c r="B2197" t="s">
        <v>18</v>
      </c>
      <c r="C2197" t="s">
        <v>2365</v>
      </c>
      <c r="G2197">
        <v>5.373958333333333E-3</v>
      </c>
      <c r="H2197" t="b">
        <v>1</v>
      </c>
      <c r="J2197" t="s">
        <v>2272</v>
      </c>
    </row>
    <row r="2198" spans="1:10" x14ac:dyDescent="0.2">
      <c r="A2198" t="s">
        <v>2362</v>
      </c>
      <c r="B2198" t="s">
        <v>20</v>
      </c>
      <c r="C2198" t="s">
        <v>2366</v>
      </c>
      <c r="G2198">
        <v>9.3819444444444451E-4</v>
      </c>
      <c r="H2198" t="b">
        <v>1</v>
      </c>
      <c r="J2198" t="s">
        <v>2272</v>
      </c>
    </row>
    <row r="2199" spans="1:10" x14ac:dyDescent="0.2">
      <c r="A2199" t="s">
        <v>2362</v>
      </c>
      <c r="B2199" t="s">
        <v>22</v>
      </c>
      <c r="C2199" t="s">
        <v>1394</v>
      </c>
      <c r="G2199">
        <v>9.8124999999999992E-4</v>
      </c>
      <c r="H2199" t="b">
        <v>1</v>
      </c>
      <c r="J2199" t="s">
        <v>2272</v>
      </c>
    </row>
    <row r="2200" spans="1:10" x14ac:dyDescent="0.2">
      <c r="A2200" t="s">
        <v>2367</v>
      </c>
      <c r="B2200" t="s">
        <v>11</v>
      </c>
      <c r="C2200" t="s">
        <v>1844</v>
      </c>
      <c r="G2200">
        <v>3.1967592592592589E-4</v>
      </c>
      <c r="H2200" t="b">
        <v>1</v>
      </c>
      <c r="J2200" t="s">
        <v>2272</v>
      </c>
    </row>
    <row r="2201" spans="1:10" x14ac:dyDescent="0.2">
      <c r="A2201" t="s">
        <v>2367</v>
      </c>
      <c r="B2201" t="s">
        <v>14</v>
      </c>
      <c r="C2201" t="s">
        <v>1806</v>
      </c>
      <c r="G2201">
        <v>7.4085648148148155E-4</v>
      </c>
      <c r="H2201" t="b">
        <v>1</v>
      </c>
      <c r="J2201" t="s">
        <v>2272</v>
      </c>
    </row>
    <row r="2202" spans="1:10" x14ac:dyDescent="0.2">
      <c r="A2202" t="s">
        <v>2367</v>
      </c>
      <c r="B2202" t="s">
        <v>16</v>
      </c>
      <c r="C2202" t="s">
        <v>2368</v>
      </c>
      <c r="G2202">
        <v>1.739351851851852E-3</v>
      </c>
      <c r="H2202" t="b">
        <v>1</v>
      </c>
      <c r="J2202" t="s">
        <v>2272</v>
      </c>
    </row>
    <row r="2203" spans="1:10" x14ac:dyDescent="0.2">
      <c r="A2203" t="s">
        <v>2367</v>
      </c>
      <c r="B2203" t="s">
        <v>18</v>
      </c>
      <c r="C2203" t="s">
        <v>2369</v>
      </c>
      <c r="G2203">
        <v>5.430439814814815E-3</v>
      </c>
      <c r="H2203" t="b">
        <v>1</v>
      </c>
      <c r="J2203" t="s">
        <v>2272</v>
      </c>
    </row>
    <row r="2204" spans="1:10" x14ac:dyDescent="0.2">
      <c r="A2204" t="s">
        <v>2367</v>
      </c>
      <c r="B2204" t="s">
        <v>20</v>
      </c>
      <c r="C2204" t="s">
        <v>2370</v>
      </c>
      <c r="G2204">
        <v>9.8113425925925929E-4</v>
      </c>
      <c r="H2204" t="b">
        <v>1</v>
      </c>
      <c r="J2204" t="s">
        <v>2272</v>
      </c>
    </row>
    <row r="2205" spans="1:10" x14ac:dyDescent="0.2">
      <c r="A2205" t="s">
        <v>2367</v>
      </c>
      <c r="B2205" t="s">
        <v>22</v>
      </c>
      <c r="C2205" t="s">
        <v>2371</v>
      </c>
      <c r="G2205">
        <v>1.0707175925925929E-3</v>
      </c>
      <c r="H2205" t="b">
        <v>1</v>
      </c>
      <c r="J2205" t="s">
        <v>2272</v>
      </c>
    </row>
    <row r="2206" spans="1:10" x14ac:dyDescent="0.2">
      <c r="A2206" t="s">
        <v>2367</v>
      </c>
      <c r="B2206" t="s">
        <v>26</v>
      </c>
      <c r="C2206" t="s">
        <v>2372</v>
      </c>
      <c r="G2206">
        <v>1.997453703703704E-3</v>
      </c>
      <c r="H2206" t="b">
        <v>1</v>
      </c>
      <c r="J2206" t="s">
        <v>2272</v>
      </c>
    </row>
    <row r="2207" spans="1:10" x14ac:dyDescent="0.2">
      <c r="A2207" t="s">
        <v>2373</v>
      </c>
      <c r="B2207" t="s">
        <v>11</v>
      </c>
      <c r="C2207" t="s">
        <v>2374</v>
      </c>
      <c r="G2207">
        <v>3.3217592592592592E-4</v>
      </c>
      <c r="H2207" t="b">
        <v>1</v>
      </c>
      <c r="J2207" t="s">
        <v>2272</v>
      </c>
    </row>
    <row r="2208" spans="1:10" x14ac:dyDescent="0.2">
      <c r="A2208" t="s">
        <v>2373</v>
      </c>
      <c r="B2208" t="s">
        <v>14</v>
      </c>
      <c r="C2208" t="s">
        <v>1980</v>
      </c>
      <c r="G2208">
        <v>7.5462962962962962E-4</v>
      </c>
      <c r="H2208" t="b">
        <v>1</v>
      </c>
      <c r="J2208" t="s">
        <v>2272</v>
      </c>
    </row>
    <row r="2209" spans="1:10" x14ac:dyDescent="0.2">
      <c r="A2209" t="s">
        <v>2373</v>
      </c>
      <c r="B2209" t="s">
        <v>16</v>
      </c>
      <c r="C2209" t="s">
        <v>2375</v>
      </c>
      <c r="G2209">
        <v>1.6157407407407409E-3</v>
      </c>
      <c r="H2209" t="b">
        <v>1</v>
      </c>
      <c r="J2209" t="s">
        <v>2272</v>
      </c>
    </row>
    <row r="2210" spans="1:10" x14ac:dyDescent="0.2">
      <c r="A2210" t="s">
        <v>2373</v>
      </c>
      <c r="B2210" t="s">
        <v>18</v>
      </c>
      <c r="C2210" t="s">
        <v>2376</v>
      </c>
      <c r="G2210">
        <v>4.7832175925925924E-3</v>
      </c>
      <c r="H2210" t="b">
        <v>1</v>
      </c>
      <c r="J2210" t="s">
        <v>2272</v>
      </c>
    </row>
    <row r="2211" spans="1:10" x14ac:dyDescent="0.2">
      <c r="A2211" t="s">
        <v>2373</v>
      </c>
      <c r="B2211" t="s">
        <v>20</v>
      </c>
      <c r="C2211" t="s">
        <v>2377</v>
      </c>
      <c r="G2211">
        <v>9.1261574074074064E-4</v>
      </c>
      <c r="H2211" t="b">
        <v>1</v>
      </c>
      <c r="J2211" t="s">
        <v>2272</v>
      </c>
    </row>
    <row r="2212" spans="1:10" x14ac:dyDescent="0.2">
      <c r="A2212" t="s">
        <v>2373</v>
      </c>
      <c r="B2212" t="s">
        <v>22</v>
      </c>
      <c r="C2212" t="s">
        <v>2378</v>
      </c>
      <c r="G2212">
        <v>9.6574074074074075E-4</v>
      </c>
      <c r="H2212" t="b">
        <v>1</v>
      </c>
      <c r="J2212" t="s">
        <v>2272</v>
      </c>
    </row>
    <row r="2213" spans="1:10" x14ac:dyDescent="0.2">
      <c r="A2213" t="s">
        <v>2373</v>
      </c>
      <c r="B2213" t="s">
        <v>24</v>
      </c>
      <c r="C2213" t="s">
        <v>2379</v>
      </c>
      <c r="G2213">
        <v>9.0370370370370366E-4</v>
      </c>
      <c r="H2213" t="b">
        <v>1</v>
      </c>
      <c r="J2213" t="s">
        <v>2272</v>
      </c>
    </row>
    <row r="2214" spans="1:10" x14ac:dyDescent="0.2">
      <c r="A2214" t="s">
        <v>2373</v>
      </c>
      <c r="B2214" t="s">
        <v>26</v>
      </c>
      <c r="C2214" t="s">
        <v>2380</v>
      </c>
      <c r="G2214">
        <v>1.987847222222222E-3</v>
      </c>
      <c r="H2214" t="b">
        <v>1</v>
      </c>
      <c r="J2214" t="s">
        <v>2272</v>
      </c>
    </row>
    <row r="2215" spans="1:10" x14ac:dyDescent="0.2">
      <c r="A2215" t="s">
        <v>2381</v>
      </c>
      <c r="B2215" t="s">
        <v>11</v>
      </c>
      <c r="C2215" t="s">
        <v>1847</v>
      </c>
      <c r="G2215">
        <v>3.2592592592592591E-4</v>
      </c>
      <c r="H2215" t="b">
        <v>1</v>
      </c>
      <c r="J2215" t="s">
        <v>2272</v>
      </c>
    </row>
    <row r="2216" spans="1:10" x14ac:dyDescent="0.2">
      <c r="A2216" t="s">
        <v>2381</v>
      </c>
      <c r="B2216" t="s">
        <v>14</v>
      </c>
      <c r="C2216" t="s">
        <v>878</v>
      </c>
      <c r="G2216">
        <v>7.5555555555555554E-4</v>
      </c>
      <c r="H2216" t="b">
        <v>1</v>
      </c>
      <c r="J2216" t="s">
        <v>2272</v>
      </c>
    </row>
    <row r="2217" spans="1:10" x14ac:dyDescent="0.2">
      <c r="A2217" t="s">
        <v>2381</v>
      </c>
      <c r="B2217" t="s">
        <v>16</v>
      </c>
      <c r="C2217" t="s">
        <v>2382</v>
      </c>
      <c r="G2217">
        <v>1.7709490740740741E-3</v>
      </c>
      <c r="H2217" t="b">
        <v>1</v>
      </c>
      <c r="J2217" t="s">
        <v>2272</v>
      </c>
    </row>
    <row r="2218" spans="1:10" x14ac:dyDescent="0.2">
      <c r="A2218" t="s">
        <v>2381</v>
      </c>
      <c r="B2218" t="s">
        <v>18</v>
      </c>
      <c r="C2218" t="s">
        <v>2383</v>
      </c>
      <c r="G2218">
        <v>5.1468750000000004E-3</v>
      </c>
      <c r="H2218" t="b">
        <v>1</v>
      </c>
      <c r="J2218" t="s">
        <v>2272</v>
      </c>
    </row>
    <row r="2219" spans="1:10" x14ac:dyDescent="0.2">
      <c r="A2219" t="s">
        <v>2381</v>
      </c>
      <c r="B2219" t="s">
        <v>20</v>
      </c>
      <c r="C2219" t="s">
        <v>2136</v>
      </c>
      <c r="G2219">
        <v>8.0393518518518509E-4</v>
      </c>
      <c r="H2219" t="b">
        <v>1</v>
      </c>
      <c r="J2219" t="s">
        <v>2272</v>
      </c>
    </row>
    <row r="2220" spans="1:10" x14ac:dyDescent="0.2">
      <c r="A2220" t="s">
        <v>2381</v>
      </c>
      <c r="B2220" t="s">
        <v>22</v>
      </c>
      <c r="C2220" t="s">
        <v>2384</v>
      </c>
      <c r="G2220">
        <v>1.5932870370370369E-3</v>
      </c>
      <c r="H2220" t="b">
        <v>1</v>
      </c>
      <c r="J2220" t="s">
        <v>2272</v>
      </c>
    </row>
    <row r="2221" spans="1:10" x14ac:dyDescent="0.2">
      <c r="A2221" t="s">
        <v>2381</v>
      </c>
      <c r="B2221" t="s">
        <v>24</v>
      </c>
      <c r="C2221" t="s">
        <v>2385</v>
      </c>
      <c r="G2221">
        <v>9.0798611111111115E-4</v>
      </c>
      <c r="H2221" t="b">
        <v>1</v>
      </c>
      <c r="J2221" t="s">
        <v>2272</v>
      </c>
    </row>
    <row r="2222" spans="1:10" x14ac:dyDescent="0.2">
      <c r="A2222" t="s">
        <v>2381</v>
      </c>
      <c r="B2222" t="s">
        <v>26</v>
      </c>
      <c r="C2222" t="s">
        <v>2386</v>
      </c>
      <c r="G2222">
        <v>1.9664351851851852E-3</v>
      </c>
      <c r="H2222" t="b">
        <v>1</v>
      </c>
      <c r="J2222" t="s">
        <v>2272</v>
      </c>
    </row>
    <row r="2223" spans="1:10" x14ac:dyDescent="0.2">
      <c r="A2223" t="s">
        <v>2387</v>
      </c>
      <c r="B2223" t="s">
        <v>11</v>
      </c>
      <c r="C2223" t="s">
        <v>1974</v>
      </c>
      <c r="G2223">
        <v>3.0520833333333328E-4</v>
      </c>
      <c r="H2223" t="b">
        <v>0</v>
      </c>
      <c r="J2223" t="s">
        <v>2272</v>
      </c>
    </row>
    <row r="2224" spans="1:10" x14ac:dyDescent="0.2">
      <c r="A2224" t="s">
        <v>2387</v>
      </c>
      <c r="B2224" t="s">
        <v>14</v>
      </c>
      <c r="C2224" t="s">
        <v>2388</v>
      </c>
      <c r="G2224">
        <v>6.5509259259259264E-4</v>
      </c>
      <c r="H2224" t="b">
        <v>0</v>
      </c>
      <c r="J2224" t="s">
        <v>2272</v>
      </c>
    </row>
    <row r="2225" spans="1:10" x14ac:dyDescent="0.2">
      <c r="A2225" t="s">
        <v>2387</v>
      </c>
      <c r="B2225" t="s">
        <v>16</v>
      </c>
      <c r="C2225" t="s">
        <v>2389</v>
      </c>
      <c r="G2225">
        <v>1.470486111111111E-3</v>
      </c>
      <c r="H2225" t="b">
        <v>0</v>
      </c>
      <c r="J2225" t="s">
        <v>2272</v>
      </c>
    </row>
    <row r="2226" spans="1:10" x14ac:dyDescent="0.2">
      <c r="A2226" t="s">
        <v>2387</v>
      </c>
      <c r="B2226" t="s">
        <v>18</v>
      </c>
      <c r="C2226" t="s">
        <v>2390</v>
      </c>
      <c r="G2226">
        <v>3.9674768518518522E-3</v>
      </c>
      <c r="H2226" t="b">
        <v>0</v>
      </c>
      <c r="J2226" t="s">
        <v>2272</v>
      </c>
    </row>
    <row r="2227" spans="1:10" x14ac:dyDescent="0.2">
      <c r="A2227" t="s">
        <v>2387</v>
      </c>
      <c r="B2227" t="s">
        <v>20</v>
      </c>
      <c r="C2227" t="s">
        <v>2391</v>
      </c>
      <c r="G2227">
        <v>7.6192129629629624E-4</v>
      </c>
      <c r="H2227" t="b">
        <v>0</v>
      </c>
      <c r="J2227" t="s">
        <v>2272</v>
      </c>
    </row>
    <row r="2228" spans="1:10" x14ac:dyDescent="0.2">
      <c r="A2228" t="s">
        <v>2387</v>
      </c>
      <c r="B2228" t="s">
        <v>22</v>
      </c>
      <c r="C2228" t="s">
        <v>2392</v>
      </c>
      <c r="G2228">
        <v>9.4282407407407401E-4</v>
      </c>
      <c r="H2228" t="b">
        <v>0</v>
      </c>
      <c r="J2228" t="s">
        <v>2272</v>
      </c>
    </row>
    <row r="2229" spans="1:10" x14ac:dyDescent="0.2">
      <c r="A2229" t="s">
        <v>2387</v>
      </c>
      <c r="B2229" t="s">
        <v>24</v>
      </c>
      <c r="C2229" t="s">
        <v>2393</v>
      </c>
      <c r="G2229">
        <v>7.3530092592592592E-4</v>
      </c>
      <c r="H2229" t="b">
        <v>0</v>
      </c>
      <c r="J2229" t="s">
        <v>2272</v>
      </c>
    </row>
    <row r="2230" spans="1:10" x14ac:dyDescent="0.2">
      <c r="A2230" t="s">
        <v>2387</v>
      </c>
      <c r="B2230" t="s">
        <v>26</v>
      </c>
      <c r="C2230" t="s">
        <v>2394</v>
      </c>
      <c r="G2230">
        <v>1.61875E-3</v>
      </c>
      <c r="H2230" t="b">
        <v>0</v>
      </c>
      <c r="J2230" t="s">
        <v>2272</v>
      </c>
    </row>
    <row r="2231" spans="1:10" x14ac:dyDescent="0.2">
      <c r="A2231" t="s">
        <v>2395</v>
      </c>
      <c r="B2231" t="s">
        <v>11</v>
      </c>
      <c r="C2231" t="s">
        <v>1678</v>
      </c>
      <c r="G2231">
        <v>3.1875000000000002E-4</v>
      </c>
      <c r="H2231" t="b">
        <v>0</v>
      </c>
      <c r="J2231" t="s">
        <v>2272</v>
      </c>
    </row>
    <row r="2232" spans="1:10" x14ac:dyDescent="0.2">
      <c r="A2232" t="s">
        <v>2395</v>
      </c>
      <c r="B2232" t="s">
        <v>14</v>
      </c>
      <c r="C2232" t="s">
        <v>2396</v>
      </c>
      <c r="G2232">
        <v>6.6990740740740747E-4</v>
      </c>
      <c r="H2232" t="b">
        <v>0</v>
      </c>
      <c r="J2232" t="s">
        <v>2272</v>
      </c>
    </row>
    <row r="2233" spans="1:10" x14ac:dyDescent="0.2">
      <c r="A2233" t="s">
        <v>2395</v>
      </c>
      <c r="B2233" t="s">
        <v>16</v>
      </c>
      <c r="C2233" t="s">
        <v>2397</v>
      </c>
      <c r="G2233">
        <v>1.4723379629629631E-3</v>
      </c>
      <c r="H2233" t="b">
        <v>0</v>
      </c>
      <c r="J2233" t="s">
        <v>2272</v>
      </c>
    </row>
    <row r="2234" spans="1:10" x14ac:dyDescent="0.2">
      <c r="A2234" t="s">
        <v>2395</v>
      </c>
      <c r="B2234" t="s">
        <v>18</v>
      </c>
      <c r="C2234" t="s">
        <v>2398</v>
      </c>
      <c r="G2234">
        <v>3.8847222222222221E-3</v>
      </c>
      <c r="H2234" t="b">
        <v>0</v>
      </c>
      <c r="J2234" t="s">
        <v>2272</v>
      </c>
    </row>
    <row r="2235" spans="1:10" x14ac:dyDescent="0.2">
      <c r="A2235" t="s">
        <v>2395</v>
      </c>
      <c r="B2235" t="s">
        <v>20</v>
      </c>
      <c r="C2235" t="s">
        <v>2399</v>
      </c>
      <c r="G2235">
        <v>8.3379629629629635E-4</v>
      </c>
      <c r="H2235" t="b">
        <v>0</v>
      </c>
      <c r="J2235" t="s">
        <v>2272</v>
      </c>
    </row>
    <row r="2236" spans="1:10" x14ac:dyDescent="0.2">
      <c r="A2236" t="s">
        <v>2395</v>
      </c>
      <c r="B2236" t="s">
        <v>22</v>
      </c>
      <c r="C2236" t="s">
        <v>2400</v>
      </c>
      <c r="G2236">
        <v>9.5416666666666664E-4</v>
      </c>
      <c r="H2236" t="b">
        <v>0</v>
      </c>
      <c r="J2236" t="s">
        <v>2272</v>
      </c>
    </row>
    <row r="2237" spans="1:10" x14ac:dyDescent="0.2">
      <c r="A2237" t="s">
        <v>2395</v>
      </c>
      <c r="B2237" t="s">
        <v>24</v>
      </c>
      <c r="C2237" t="s">
        <v>2401</v>
      </c>
      <c r="G2237">
        <v>9.3969907407407403E-4</v>
      </c>
      <c r="H2237" t="b">
        <v>0</v>
      </c>
      <c r="J2237" t="s">
        <v>2272</v>
      </c>
    </row>
    <row r="2238" spans="1:10" x14ac:dyDescent="0.2">
      <c r="A2238" t="s">
        <v>2395</v>
      </c>
      <c r="B2238" t="s">
        <v>26</v>
      </c>
      <c r="C2238" t="s">
        <v>2402</v>
      </c>
      <c r="G2238">
        <v>1.723958333333333E-3</v>
      </c>
      <c r="H2238" t="b">
        <v>0</v>
      </c>
      <c r="J2238" t="s">
        <v>2272</v>
      </c>
    </row>
    <row r="2239" spans="1:10" x14ac:dyDescent="0.2">
      <c r="A2239" t="s">
        <v>2403</v>
      </c>
      <c r="B2239" t="s">
        <v>11</v>
      </c>
      <c r="C2239" t="s">
        <v>979</v>
      </c>
      <c r="G2239">
        <v>3.3368055555555549E-4</v>
      </c>
      <c r="H2239" t="b">
        <v>0</v>
      </c>
      <c r="J2239" t="s">
        <v>2272</v>
      </c>
    </row>
    <row r="2240" spans="1:10" x14ac:dyDescent="0.2">
      <c r="A2240" t="s">
        <v>2403</v>
      </c>
      <c r="B2240" t="s">
        <v>14</v>
      </c>
      <c r="C2240" t="s">
        <v>2404</v>
      </c>
      <c r="G2240">
        <v>7.6689814814814817E-4</v>
      </c>
      <c r="H2240" t="b">
        <v>0</v>
      </c>
      <c r="J2240" t="s">
        <v>2272</v>
      </c>
    </row>
    <row r="2241" spans="1:10" x14ac:dyDescent="0.2">
      <c r="A2241" t="s">
        <v>2403</v>
      </c>
      <c r="B2241" t="s">
        <v>16</v>
      </c>
      <c r="C2241" t="s">
        <v>2405</v>
      </c>
      <c r="G2241">
        <v>1.836342592592593E-3</v>
      </c>
      <c r="H2241" t="b">
        <v>0</v>
      </c>
      <c r="J2241" t="s">
        <v>2272</v>
      </c>
    </row>
    <row r="2242" spans="1:10" x14ac:dyDescent="0.2">
      <c r="A2242" t="s">
        <v>2403</v>
      </c>
      <c r="B2242" t="s">
        <v>18</v>
      </c>
      <c r="C2242" t="s">
        <v>2406</v>
      </c>
      <c r="G2242">
        <v>4.9996527777777782E-3</v>
      </c>
      <c r="H2242" t="b">
        <v>0</v>
      </c>
      <c r="J2242" t="s">
        <v>2272</v>
      </c>
    </row>
    <row r="2243" spans="1:10" x14ac:dyDescent="0.2">
      <c r="A2243" t="s">
        <v>2403</v>
      </c>
      <c r="B2243" t="s">
        <v>20</v>
      </c>
      <c r="C2243" t="s">
        <v>2407</v>
      </c>
      <c r="G2243">
        <v>8.1979166666666669E-4</v>
      </c>
      <c r="H2243" t="b">
        <v>0</v>
      </c>
      <c r="J2243" t="s">
        <v>2272</v>
      </c>
    </row>
    <row r="2244" spans="1:10" x14ac:dyDescent="0.2">
      <c r="A2244" t="s">
        <v>2403</v>
      </c>
      <c r="B2244" t="s">
        <v>22</v>
      </c>
      <c r="C2244" t="s">
        <v>2408</v>
      </c>
      <c r="G2244">
        <v>8.466435185185186E-4</v>
      </c>
      <c r="H2244" t="b">
        <v>0</v>
      </c>
      <c r="J2244" t="s">
        <v>2272</v>
      </c>
    </row>
    <row r="2245" spans="1:10" x14ac:dyDescent="0.2">
      <c r="A2245" t="s">
        <v>2403</v>
      </c>
      <c r="B2245" t="s">
        <v>24</v>
      </c>
      <c r="C2245" t="s">
        <v>2409</v>
      </c>
      <c r="G2245">
        <v>7.9849537037037031E-4</v>
      </c>
      <c r="H2245" t="b">
        <v>0</v>
      </c>
      <c r="J2245" t="s">
        <v>2272</v>
      </c>
    </row>
    <row r="2246" spans="1:10" x14ac:dyDescent="0.2">
      <c r="A2246" t="s">
        <v>2403</v>
      </c>
      <c r="B2246" t="s">
        <v>26</v>
      </c>
      <c r="C2246" t="s">
        <v>2410</v>
      </c>
      <c r="G2246">
        <v>1.8593749999999999E-3</v>
      </c>
      <c r="H2246" t="b">
        <v>0</v>
      </c>
      <c r="J2246" t="s">
        <v>2272</v>
      </c>
    </row>
    <row r="2247" spans="1:10" x14ac:dyDescent="0.2">
      <c r="A2247" t="s">
        <v>2411</v>
      </c>
      <c r="B2247" t="s">
        <v>11</v>
      </c>
      <c r="C2247" t="s">
        <v>2412</v>
      </c>
      <c r="G2247">
        <v>3.1435185185185179E-4</v>
      </c>
      <c r="H2247" t="b">
        <v>0</v>
      </c>
      <c r="J2247" t="s">
        <v>2272</v>
      </c>
    </row>
    <row r="2248" spans="1:10" x14ac:dyDescent="0.2">
      <c r="A2248" t="s">
        <v>2411</v>
      </c>
      <c r="B2248" t="s">
        <v>14</v>
      </c>
      <c r="C2248" t="s">
        <v>1635</v>
      </c>
      <c r="G2248">
        <v>7.1469907407407409E-4</v>
      </c>
      <c r="H2248" t="b">
        <v>0</v>
      </c>
      <c r="J2248" t="s">
        <v>2272</v>
      </c>
    </row>
    <row r="2249" spans="1:10" x14ac:dyDescent="0.2">
      <c r="A2249" t="s">
        <v>2411</v>
      </c>
      <c r="B2249" t="s">
        <v>16</v>
      </c>
      <c r="C2249" t="s">
        <v>2413</v>
      </c>
      <c r="G2249">
        <v>1.7004629629629631E-3</v>
      </c>
      <c r="H2249" t="b">
        <v>0</v>
      </c>
      <c r="J2249" t="s">
        <v>2272</v>
      </c>
    </row>
    <row r="2250" spans="1:10" x14ac:dyDescent="0.2">
      <c r="A2250" t="s">
        <v>2411</v>
      </c>
      <c r="B2250" t="s">
        <v>18</v>
      </c>
      <c r="C2250" t="s">
        <v>2414</v>
      </c>
      <c r="G2250">
        <v>4.9556712962962974E-3</v>
      </c>
      <c r="H2250" t="b">
        <v>0</v>
      </c>
      <c r="J2250" t="s">
        <v>2272</v>
      </c>
    </row>
    <row r="2251" spans="1:10" x14ac:dyDescent="0.2">
      <c r="A2251" t="s">
        <v>2411</v>
      </c>
      <c r="B2251" t="s">
        <v>20</v>
      </c>
      <c r="C2251" t="s">
        <v>2415</v>
      </c>
      <c r="G2251">
        <v>8.8171296296296305E-4</v>
      </c>
      <c r="H2251" t="b">
        <v>0</v>
      </c>
      <c r="J2251" t="s">
        <v>2272</v>
      </c>
    </row>
    <row r="2252" spans="1:10" x14ac:dyDescent="0.2">
      <c r="A2252" t="s">
        <v>2411</v>
      </c>
      <c r="B2252" t="s">
        <v>22</v>
      </c>
      <c r="C2252" t="s">
        <v>2416</v>
      </c>
      <c r="G2252">
        <v>1.056018518518518E-3</v>
      </c>
      <c r="H2252" t="b">
        <v>0</v>
      </c>
      <c r="J2252" t="s">
        <v>2272</v>
      </c>
    </row>
    <row r="2253" spans="1:10" x14ac:dyDescent="0.2">
      <c r="A2253" t="s">
        <v>2411</v>
      </c>
      <c r="B2253" t="s">
        <v>24</v>
      </c>
      <c r="C2253" t="s">
        <v>2417</v>
      </c>
      <c r="G2253">
        <v>9.4351851851851845E-4</v>
      </c>
      <c r="H2253" t="b">
        <v>0</v>
      </c>
      <c r="J2253" t="s">
        <v>2272</v>
      </c>
    </row>
    <row r="2254" spans="1:10" x14ac:dyDescent="0.2">
      <c r="A2254" t="s">
        <v>2411</v>
      </c>
      <c r="B2254" t="s">
        <v>26</v>
      </c>
      <c r="C2254" t="s">
        <v>2418</v>
      </c>
      <c r="G2254">
        <v>1.9449074074074069E-3</v>
      </c>
      <c r="H2254" t="b">
        <v>0</v>
      </c>
      <c r="J2254" t="s">
        <v>2272</v>
      </c>
    </row>
    <row r="2255" spans="1:10" x14ac:dyDescent="0.2">
      <c r="A2255" t="s">
        <v>2419</v>
      </c>
      <c r="B2255" t="s">
        <v>11</v>
      </c>
      <c r="C2255" t="s">
        <v>2420</v>
      </c>
      <c r="G2255">
        <v>3.2685185185185183E-4</v>
      </c>
      <c r="H2255" t="b">
        <v>0</v>
      </c>
      <c r="J2255" t="s">
        <v>2272</v>
      </c>
    </row>
    <row r="2256" spans="1:10" x14ac:dyDescent="0.2">
      <c r="A2256" t="s">
        <v>2419</v>
      </c>
      <c r="B2256" t="s">
        <v>14</v>
      </c>
      <c r="C2256" t="s">
        <v>2421</v>
      </c>
      <c r="G2256">
        <v>7.2824074074074078E-4</v>
      </c>
      <c r="H2256" t="b">
        <v>0</v>
      </c>
      <c r="J2256" t="s">
        <v>2272</v>
      </c>
    </row>
    <row r="2257" spans="1:10" x14ac:dyDescent="0.2">
      <c r="A2257" t="s">
        <v>2419</v>
      </c>
      <c r="B2257" t="s">
        <v>16</v>
      </c>
      <c r="C2257" t="s">
        <v>2422</v>
      </c>
      <c r="G2257">
        <v>1.6554398148148151E-3</v>
      </c>
      <c r="H2257" t="b">
        <v>0</v>
      </c>
      <c r="J2257" t="s">
        <v>2272</v>
      </c>
    </row>
    <row r="2258" spans="1:10" x14ac:dyDescent="0.2">
      <c r="A2258" t="s">
        <v>2419</v>
      </c>
      <c r="B2258" t="s">
        <v>18</v>
      </c>
      <c r="C2258" t="s">
        <v>2423</v>
      </c>
      <c r="G2258">
        <v>5.0276620370370371E-3</v>
      </c>
      <c r="H2258" t="b">
        <v>0</v>
      </c>
      <c r="J2258" t="s">
        <v>2272</v>
      </c>
    </row>
    <row r="2259" spans="1:10" x14ac:dyDescent="0.2">
      <c r="A2259" t="s">
        <v>2419</v>
      </c>
      <c r="B2259" t="s">
        <v>20</v>
      </c>
      <c r="C2259" t="s">
        <v>2424</v>
      </c>
      <c r="G2259">
        <v>9.3263888888888888E-4</v>
      </c>
      <c r="H2259" t="b">
        <v>0</v>
      </c>
      <c r="J2259" t="s">
        <v>2272</v>
      </c>
    </row>
    <row r="2260" spans="1:10" x14ac:dyDescent="0.2">
      <c r="A2260" t="s">
        <v>2419</v>
      </c>
      <c r="B2260" t="s">
        <v>22</v>
      </c>
      <c r="C2260" t="s">
        <v>2425</v>
      </c>
      <c r="G2260">
        <v>1.047337962962963E-3</v>
      </c>
      <c r="H2260" t="b">
        <v>0</v>
      </c>
      <c r="J2260" t="s">
        <v>2272</v>
      </c>
    </row>
    <row r="2261" spans="1:10" x14ac:dyDescent="0.2">
      <c r="A2261" t="s">
        <v>2419</v>
      </c>
      <c r="B2261" t="s">
        <v>26</v>
      </c>
      <c r="C2261" t="s">
        <v>2426</v>
      </c>
      <c r="G2261">
        <v>2.2120370370370371E-3</v>
      </c>
      <c r="H2261" t="b">
        <v>0</v>
      </c>
      <c r="J2261" t="s">
        <v>2272</v>
      </c>
    </row>
    <row r="2262" spans="1:10" x14ac:dyDescent="0.2">
      <c r="A2262" t="s">
        <v>2427</v>
      </c>
      <c r="B2262" t="s">
        <v>11</v>
      </c>
      <c r="C2262" t="s">
        <v>2428</v>
      </c>
      <c r="G2262">
        <v>3.1979166666666657E-4</v>
      </c>
      <c r="H2262" t="b">
        <v>0</v>
      </c>
      <c r="J2262" t="s">
        <v>2272</v>
      </c>
    </row>
    <row r="2263" spans="1:10" x14ac:dyDescent="0.2">
      <c r="A2263" t="s">
        <v>2427</v>
      </c>
      <c r="B2263" t="s">
        <v>14</v>
      </c>
      <c r="C2263" t="s">
        <v>2429</v>
      </c>
      <c r="G2263">
        <v>7.8206018518518512E-4</v>
      </c>
      <c r="H2263" t="b">
        <v>0</v>
      </c>
      <c r="J2263" t="s">
        <v>2272</v>
      </c>
    </row>
    <row r="2264" spans="1:10" x14ac:dyDescent="0.2">
      <c r="A2264" t="s">
        <v>2427</v>
      </c>
      <c r="B2264" t="s">
        <v>16</v>
      </c>
      <c r="C2264" t="s">
        <v>2430</v>
      </c>
      <c r="G2264">
        <v>1.711805555555556E-3</v>
      </c>
      <c r="H2264" t="b">
        <v>0</v>
      </c>
      <c r="J2264" t="s">
        <v>2272</v>
      </c>
    </row>
    <row r="2265" spans="1:10" x14ac:dyDescent="0.2">
      <c r="A2265" t="s">
        <v>2427</v>
      </c>
      <c r="B2265" t="s">
        <v>18</v>
      </c>
      <c r="C2265" t="s">
        <v>2431</v>
      </c>
      <c r="G2265">
        <v>5.4212962962962956E-3</v>
      </c>
      <c r="H2265" t="b">
        <v>0</v>
      </c>
      <c r="J2265" t="s">
        <v>2272</v>
      </c>
    </row>
    <row r="2266" spans="1:10" x14ac:dyDescent="0.2">
      <c r="A2266" t="s">
        <v>2427</v>
      </c>
      <c r="B2266" t="s">
        <v>20</v>
      </c>
      <c r="C2266" t="s">
        <v>2432</v>
      </c>
      <c r="G2266">
        <v>8.2777777777777776E-4</v>
      </c>
      <c r="H2266" t="b">
        <v>0</v>
      </c>
      <c r="J2266" t="s">
        <v>2272</v>
      </c>
    </row>
    <row r="2267" spans="1:10" x14ac:dyDescent="0.2">
      <c r="A2267" t="s">
        <v>2427</v>
      </c>
      <c r="B2267" t="s">
        <v>22</v>
      </c>
      <c r="C2267" t="s">
        <v>2433</v>
      </c>
      <c r="G2267">
        <v>9.3726851851851859E-4</v>
      </c>
      <c r="H2267" t="b">
        <v>0</v>
      </c>
      <c r="J2267" t="s">
        <v>2272</v>
      </c>
    </row>
    <row r="2268" spans="1:10" x14ac:dyDescent="0.2">
      <c r="A2268" t="s">
        <v>2427</v>
      </c>
      <c r="B2268" t="s">
        <v>24</v>
      </c>
      <c r="C2268" t="s">
        <v>2434</v>
      </c>
      <c r="G2268">
        <v>9.0613425925925931E-4</v>
      </c>
      <c r="H2268" t="b">
        <v>0</v>
      </c>
      <c r="J2268" t="s">
        <v>2272</v>
      </c>
    </row>
    <row r="2269" spans="1:10" x14ac:dyDescent="0.2">
      <c r="A2269" t="s">
        <v>2427</v>
      </c>
      <c r="B2269" t="s">
        <v>26</v>
      </c>
      <c r="C2269" t="s">
        <v>2435</v>
      </c>
      <c r="G2269">
        <v>1.8701388888888891E-3</v>
      </c>
      <c r="H2269" t="b">
        <v>0</v>
      </c>
      <c r="J2269" t="s">
        <v>2272</v>
      </c>
    </row>
    <row r="2270" spans="1:10" x14ac:dyDescent="0.2">
      <c r="A2270" t="s">
        <v>2436</v>
      </c>
      <c r="B2270" t="s">
        <v>11</v>
      </c>
      <c r="C2270" t="s">
        <v>2437</v>
      </c>
      <c r="G2270">
        <v>3.335648148148148E-4</v>
      </c>
      <c r="H2270" t="b">
        <v>0</v>
      </c>
      <c r="J2270" t="s">
        <v>2272</v>
      </c>
    </row>
    <row r="2271" spans="1:10" x14ac:dyDescent="0.2">
      <c r="A2271" t="s">
        <v>2436</v>
      </c>
      <c r="B2271" t="s">
        <v>14</v>
      </c>
      <c r="C2271" t="s">
        <v>436</v>
      </c>
      <c r="G2271">
        <v>7.5289351851851852E-4</v>
      </c>
      <c r="H2271" t="b">
        <v>0</v>
      </c>
      <c r="J2271" t="s">
        <v>2272</v>
      </c>
    </row>
    <row r="2272" spans="1:10" x14ac:dyDescent="0.2">
      <c r="A2272" t="s">
        <v>2436</v>
      </c>
      <c r="B2272" t="s">
        <v>16</v>
      </c>
      <c r="C2272" t="s">
        <v>2438</v>
      </c>
      <c r="G2272">
        <v>1.8443287037037039E-3</v>
      </c>
      <c r="H2272" t="b">
        <v>0</v>
      </c>
      <c r="J2272" t="s">
        <v>2272</v>
      </c>
    </row>
    <row r="2273" spans="1:10" x14ac:dyDescent="0.2">
      <c r="A2273" t="s">
        <v>2436</v>
      </c>
      <c r="B2273" t="s">
        <v>18</v>
      </c>
      <c r="C2273" t="s">
        <v>2439</v>
      </c>
      <c r="G2273">
        <v>4.8929398148148152E-3</v>
      </c>
      <c r="H2273" t="b">
        <v>0</v>
      </c>
      <c r="J2273" t="s">
        <v>2272</v>
      </c>
    </row>
    <row r="2274" spans="1:10" x14ac:dyDescent="0.2">
      <c r="A2274" t="s">
        <v>2436</v>
      </c>
      <c r="B2274" t="s">
        <v>20</v>
      </c>
      <c r="C2274" t="s">
        <v>2440</v>
      </c>
      <c r="G2274">
        <v>8.2453703703703693E-4</v>
      </c>
      <c r="H2274" t="b">
        <v>0</v>
      </c>
      <c r="J2274" t="s">
        <v>2272</v>
      </c>
    </row>
    <row r="2275" spans="1:10" x14ac:dyDescent="0.2">
      <c r="A2275" t="s">
        <v>2436</v>
      </c>
      <c r="B2275" t="s">
        <v>22</v>
      </c>
      <c r="C2275" t="s">
        <v>2441</v>
      </c>
      <c r="G2275">
        <v>1.008564814814815E-3</v>
      </c>
      <c r="H2275" t="b">
        <v>0</v>
      </c>
      <c r="J2275" t="s">
        <v>2272</v>
      </c>
    </row>
    <row r="2276" spans="1:10" x14ac:dyDescent="0.2">
      <c r="A2276" t="s">
        <v>2436</v>
      </c>
      <c r="B2276" t="s">
        <v>24</v>
      </c>
      <c r="C2276" t="s">
        <v>2442</v>
      </c>
      <c r="G2276">
        <v>9.7222222222222219E-4</v>
      </c>
      <c r="H2276" t="b">
        <v>0</v>
      </c>
      <c r="J2276" t="s">
        <v>2272</v>
      </c>
    </row>
    <row r="2277" spans="1:10" x14ac:dyDescent="0.2">
      <c r="A2277" t="s">
        <v>2436</v>
      </c>
      <c r="B2277" t="s">
        <v>26</v>
      </c>
      <c r="C2277" t="s">
        <v>2443</v>
      </c>
      <c r="G2277">
        <v>1.9589120370370368E-3</v>
      </c>
      <c r="H2277" t="b">
        <v>0</v>
      </c>
      <c r="J2277" t="s">
        <v>2272</v>
      </c>
    </row>
    <row r="2278" spans="1:10" x14ac:dyDescent="0.2">
      <c r="A2278" t="s">
        <v>2444</v>
      </c>
      <c r="B2278" t="s">
        <v>11</v>
      </c>
      <c r="C2278" t="s">
        <v>2445</v>
      </c>
      <c r="G2278">
        <v>3.383101851851852E-4</v>
      </c>
      <c r="H2278" t="b">
        <v>0</v>
      </c>
      <c r="J2278" t="s">
        <v>2272</v>
      </c>
    </row>
    <row r="2279" spans="1:10" x14ac:dyDescent="0.2">
      <c r="A2279" t="s">
        <v>2444</v>
      </c>
      <c r="B2279" t="s">
        <v>14</v>
      </c>
      <c r="C2279" t="s">
        <v>2446</v>
      </c>
      <c r="G2279">
        <v>7.6435185185185189E-4</v>
      </c>
      <c r="H2279" t="b">
        <v>0</v>
      </c>
      <c r="J2279" t="s">
        <v>2272</v>
      </c>
    </row>
    <row r="2280" spans="1:10" x14ac:dyDescent="0.2">
      <c r="A2280" t="s">
        <v>2444</v>
      </c>
      <c r="B2280" t="s">
        <v>16</v>
      </c>
      <c r="C2280" t="s">
        <v>2447</v>
      </c>
      <c r="G2280">
        <v>1.7298611111111111E-3</v>
      </c>
      <c r="H2280" t="b">
        <v>0</v>
      </c>
      <c r="J2280" t="s">
        <v>2272</v>
      </c>
    </row>
    <row r="2281" spans="1:10" x14ac:dyDescent="0.2">
      <c r="A2281" t="s">
        <v>2444</v>
      </c>
      <c r="B2281" t="s">
        <v>18</v>
      </c>
      <c r="C2281" t="s">
        <v>2448</v>
      </c>
      <c r="G2281">
        <v>4.7547453703703701E-3</v>
      </c>
      <c r="H2281" t="b">
        <v>0</v>
      </c>
      <c r="J2281" t="s">
        <v>2272</v>
      </c>
    </row>
    <row r="2282" spans="1:10" x14ac:dyDescent="0.2">
      <c r="A2282" t="s">
        <v>2444</v>
      </c>
      <c r="B2282" t="s">
        <v>20</v>
      </c>
      <c r="C2282" t="s">
        <v>1229</v>
      </c>
      <c r="G2282">
        <v>1.014583333333333E-3</v>
      </c>
      <c r="H2282" t="b">
        <v>0</v>
      </c>
      <c r="J2282" t="s">
        <v>2272</v>
      </c>
    </row>
    <row r="2283" spans="1:10" x14ac:dyDescent="0.2">
      <c r="A2283" t="s">
        <v>2444</v>
      </c>
      <c r="B2283" t="s">
        <v>22</v>
      </c>
      <c r="C2283" t="s">
        <v>2449</v>
      </c>
      <c r="G2283">
        <v>1.081365740740741E-3</v>
      </c>
      <c r="H2283" t="b">
        <v>0</v>
      </c>
      <c r="J2283" t="s">
        <v>2272</v>
      </c>
    </row>
    <row r="2284" spans="1:10" x14ac:dyDescent="0.2">
      <c r="A2284" t="s">
        <v>2444</v>
      </c>
      <c r="B2284" t="s">
        <v>24</v>
      </c>
      <c r="C2284" t="s">
        <v>2450</v>
      </c>
      <c r="G2284">
        <v>9.5798611111111106E-4</v>
      </c>
      <c r="H2284" t="b">
        <v>0</v>
      </c>
      <c r="J2284" t="s">
        <v>2272</v>
      </c>
    </row>
    <row r="2285" spans="1:10" x14ac:dyDescent="0.2">
      <c r="A2285" t="s">
        <v>2444</v>
      </c>
      <c r="B2285" t="s">
        <v>26</v>
      </c>
      <c r="C2285" t="s">
        <v>2451</v>
      </c>
      <c r="G2285">
        <v>2.035648148148148E-3</v>
      </c>
      <c r="H2285" t="b">
        <v>0</v>
      </c>
      <c r="J2285" t="s">
        <v>2272</v>
      </c>
    </row>
    <row r="2286" spans="1:10" x14ac:dyDescent="0.2">
      <c r="A2286" t="s">
        <v>2452</v>
      </c>
      <c r="B2286" t="s">
        <v>11</v>
      </c>
      <c r="C2286" t="s">
        <v>2453</v>
      </c>
      <c r="G2286">
        <v>3.5069444444444438E-4</v>
      </c>
      <c r="H2286" t="b">
        <v>0</v>
      </c>
      <c r="J2286" t="s">
        <v>2272</v>
      </c>
    </row>
    <row r="2287" spans="1:10" x14ac:dyDescent="0.2">
      <c r="A2287" t="s">
        <v>2452</v>
      </c>
      <c r="B2287" t="s">
        <v>14</v>
      </c>
      <c r="C2287" t="s">
        <v>2454</v>
      </c>
      <c r="G2287">
        <v>7.7905092592592598E-4</v>
      </c>
      <c r="H2287" t="b">
        <v>0</v>
      </c>
      <c r="J2287" t="s">
        <v>2272</v>
      </c>
    </row>
    <row r="2288" spans="1:10" x14ac:dyDescent="0.2">
      <c r="A2288" t="s">
        <v>2452</v>
      </c>
      <c r="B2288" t="s">
        <v>16</v>
      </c>
      <c r="C2288" t="s">
        <v>2455</v>
      </c>
      <c r="G2288">
        <v>1.7450231481481481E-3</v>
      </c>
      <c r="H2288" t="b">
        <v>0</v>
      </c>
      <c r="J2288" t="s">
        <v>2272</v>
      </c>
    </row>
    <row r="2289" spans="1:10" x14ac:dyDescent="0.2">
      <c r="A2289" t="s">
        <v>2452</v>
      </c>
      <c r="B2289" t="s">
        <v>18</v>
      </c>
      <c r="C2289" t="s">
        <v>2456</v>
      </c>
      <c r="G2289">
        <v>4.6821759259259256E-3</v>
      </c>
      <c r="H2289" t="b">
        <v>0</v>
      </c>
      <c r="J2289" t="s">
        <v>2272</v>
      </c>
    </row>
    <row r="2290" spans="1:10" x14ac:dyDescent="0.2">
      <c r="A2290" t="s">
        <v>2452</v>
      </c>
      <c r="B2290" t="s">
        <v>20</v>
      </c>
      <c r="C2290" t="s">
        <v>1193</v>
      </c>
      <c r="G2290">
        <v>9.0486111111111117E-4</v>
      </c>
      <c r="H2290" t="b">
        <v>0</v>
      </c>
      <c r="J2290" t="s">
        <v>2272</v>
      </c>
    </row>
    <row r="2291" spans="1:10" x14ac:dyDescent="0.2">
      <c r="A2291" t="s">
        <v>2452</v>
      </c>
      <c r="B2291" t="s">
        <v>26</v>
      </c>
      <c r="C2291" t="s">
        <v>2457</v>
      </c>
      <c r="G2291">
        <v>2.2017361111111109E-3</v>
      </c>
      <c r="H2291" t="b">
        <v>0</v>
      </c>
      <c r="J2291" t="s">
        <v>2272</v>
      </c>
    </row>
    <row r="2292" spans="1:10" x14ac:dyDescent="0.2">
      <c r="A2292" t="s">
        <v>2458</v>
      </c>
      <c r="B2292" t="s">
        <v>11</v>
      </c>
      <c r="C2292" t="s">
        <v>2459</v>
      </c>
      <c r="G2292">
        <v>3.5439814814814823E-4</v>
      </c>
      <c r="H2292" t="b">
        <v>0</v>
      </c>
      <c r="J2292" t="s">
        <v>2272</v>
      </c>
    </row>
    <row r="2293" spans="1:10" x14ac:dyDescent="0.2">
      <c r="A2293" t="s">
        <v>2458</v>
      </c>
      <c r="B2293" t="s">
        <v>14</v>
      </c>
      <c r="C2293" t="s">
        <v>2460</v>
      </c>
      <c r="G2293">
        <v>8.7395833333333336E-4</v>
      </c>
      <c r="H2293" t="b">
        <v>0</v>
      </c>
      <c r="J2293" t="s">
        <v>2272</v>
      </c>
    </row>
    <row r="2294" spans="1:10" x14ac:dyDescent="0.2">
      <c r="A2294" t="s">
        <v>2458</v>
      </c>
      <c r="B2294" t="s">
        <v>16</v>
      </c>
      <c r="C2294" t="s">
        <v>2461</v>
      </c>
      <c r="G2294">
        <v>1.8998842592592589E-3</v>
      </c>
      <c r="H2294" t="b">
        <v>0</v>
      </c>
      <c r="J2294" t="s">
        <v>2272</v>
      </c>
    </row>
    <row r="2295" spans="1:10" x14ac:dyDescent="0.2">
      <c r="A2295" t="s">
        <v>2458</v>
      </c>
      <c r="B2295" t="s">
        <v>18</v>
      </c>
      <c r="C2295" t="s">
        <v>2462</v>
      </c>
      <c r="G2295">
        <v>5.4728009259259261E-3</v>
      </c>
      <c r="H2295" t="b">
        <v>0</v>
      </c>
      <c r="J2295" t="s">
        <v>2272</v>
      </c>
    </row>
    <row r="2296" spans="1:10" x14ac:dyDescent="0.2">
      <c r="A2296" t="s">
        <v>2458</v>
      </c>
      <c r="B2296" t="s">
        <v>20</v>
      </c>
      <c r="C2296" t="s">
        <v>2463</v>
      </c>
      <c r="G2296">
        <v>1.08599537037037E-3</v>
      </c>
      <c r="H2296" t="b">
        <v>0</v>
      </c>
      <c r="J2296" t="s">
        <v>2272</v>
      </c>
    </row>
    <row r="2297" spans="1:10" x14ac:dyDescent="0.2">
      <c r="A2297" t="s">
        <v>2458</v>
      </c>
      <c r="B2297" t="s">
        <v>22</v>
      </c>
      <c r="C2297" t="s">
        <v>2464</v>
      </c>
      <c r="G2297">
        <v>1.0348379629629631E-3</v>
      </c>
      <c r="H2297" t="b">
        <v>0</v>
      </c>
      <c r="J2297" t="s">
        <v>2272</v>
      </c>
    </row>
    <row r="2298" spans="1:10" x14ac:dyDescent="0.2">
      <c r="A2298" t="s">
        <v>2465</v>
      </c>
      <c r="B2298" t="s">
        <v>11</v>
      </c>
      <c r="C2298" t="s">
        <v>2466</v>
      </c>
      <c r="G2298">
        <v>3.7199074074074082E-4</v>
      </c>
      <c r="H2298" t="b">
        <v>0</v>
      </c>
      <c r="J2298" t="s">
        <v>2272</v>
      </c>
    </row>
    <row r="2299" spans="1:10" x14ac:dyDescent="0.2">
      <c r="A2299" t="s">
        <v>2465</v>
      </c>
      <c r="B2299" t="s">
        <v>14</v>
      </c>
      <c r="C2299" t="s">
        <v>2467</v>
      </c>
      <c r="G2299">
        <v>8.3506944444444449E-4</v>
      </c>
      <c r="H2299" t="b">
        <v>0</v>
      </c>
      <c r="J2299" t="s">
        <v>2272</v>
      </c>
    </row>
    <row r="2300" spans="1:10" x14ac:dyDescent="0.2">
      <c r="A2300" t="s">
        <v>2465</v>
      </c>
      <c r="B2300" t="s">
        <v>16</v>
      </c>
      <c r="C2300" t="s">
        <v>2468</v>
      </c>
      <c r="G2300">
        <v>1.7899305555555559E-3</v>
      </c>
      <c r="H2300" t="b">
        <v>0</v>
      </c>
      <c r="J2300" t="s">
        <v>2272</v>
      </c>
    </row>
    <row r="2301" spans="1:10" x14ac:dyDescent="0.2">
      <c r="A2301" t="s">
        <v>2465</v>
      </c>
      <c r="B2301" t="s">
        <v>18</v>
      </c>
      <c r="C2301" t="s">
        <v>2469</v>
      </c>
      <c r="G2301">
        <v>4.9832175925925929E-3</v>
      </c>
      <c r="H2301" t="b">
        <v>0</v>
      </c>
      <c r="J2301" t="s">
        <v>2272</v>
      </c>
    </row>
    <row r="2302" spans="1:10" x14ac:dyDescent="0.2">
      <c r="A2302" t="s">
        <v>2465</v>
      </c>
      <c r="B2302" t="s">
        <v>20</v>
      </c>
      <c r="C2302" t="s">
        <v>2470</v>
      </c>
      <c r="G2302">
        <v>9.6562500000000012E-4</v>
      </c>
      <c r="H2302" t="b">
        <v>0</v>
      </c>
      <c r="J2302" t="s">
        <v>2272</v>
      </c>
    </row>
    <row r="2303" spans="1:10" x14ac:dyDescent="0.2">
      <c r="A2303" t="s">
        <v>2465</v>
      </c>
      <c r="B2303" t="s">
        <v>22</v>
      </c>
      <c r="C2303" t="s">
        <v>2471</v>
      </c>
      <c r="G2303">
        <v>1.053125E-3</v>
      </c>
      <c r="H2303" t="b">
        <v>0</v>
      </c>
      <c r="J2303" t="s">
        <v>2272</v>
      </c>
    </row>
    <row r="2304" spans="1:10" x14ac:dyDescent="0.2">
      <c r="A2304" t="s">
        <v>2465</v>
      </c>
      <c r="B2304" t="s">
        <v>24</v>
      </c>
      <c r="C2304" t="s">
        <v>2472</v>
      </c>
      <c r="G2304">
        <v>1.038773148148148E-3</v>
      </c>
      <c r="H2304" t="b">
        <v>0</v>
      </c>
      <c r="J2304" t="s">
        <v>2272</v>
      </c>
    </row>
    <row r="2305" spans="1:10" x14ac:dyDescent="0.2">
      <c r="A2305" t="s">
        <v>2465</v>
      </c>
      <c r="B2305" t="s">
        <v>26</v>
      </c>
      <c r="C2305" t="s">
        <v>2473</v>
      </c>
      <c r="G2305">
        <v>2.0133101851851848E-3</v>
      </c>
      <c r="H2305" t="b">
        <v>0</v>
      </c>
      <c r="J2305" t="s">
        <v>2272</v>
      </c>
    </row>
    <row r="2306" spans="1:10" x14ac:dyDescent="0.2">
      <c r="A2306" t="s">
        <v>2474</v>
      </c>
      <c r="B2306" t="s">
        <v>11</v>
      </c>
      <c r="C2306" t="s">
        <v>2475</v>
      </c>
      <c r="G2306">
        <v>3.6724537037037043E-4</v>
      </c>
      <c r="H2306" t="b">
        <v>0</v>
      </c>
      <c r="J2306" t="s">
        <v>2272</v>
      </c>
    </row>
    <row r="2307" spans="1:10" x14ac:dyDescent="0.2">
      <c r="A2307" t="s">
        <v>2474</v>
      </c>
      <c r="B2307" t="s">
        <v>14</v>
      </c>
      <c r="C2307" t="s">
        <v>2476</v>
      </c>
      <c r="G2307">
        <v>8.255787037037037E-4</v>
      </c>
      <c r="H2307" t="b">
        <v>0</v>
      </c>
      <c r="J2307" t="s">
        <v>2272</v>
      </c>
    </row>
    <row r="2308" spans="1:10" x14ac:dyDescent="0.2">
      <c r="A2308" t="s">
        <v>2474</v>
      </c>
      <c r="B2308" t="s">
        <v>16</v>
      </c>
      <c r="C2308" t="s">
        <v>2477</v>
      </c>
      <c r="G2308">
        <v>1.956712962962963E-3</v>
      </c>
      <c r="H2308" t="b">
        <v>0</v>
      </c>
      <c r="J2308" t="s">
        <v>2272</v>
      </c>
    </row>
    <row r="2309" spans="1:10" x14ac:dyDescent="0.2">
      <c r="A2309" t="s">
        <v>2474</v>
      </c>
      <c r="B2309" t="s">
        <v>18</v>
      </c>
      <c r="C2309" t="s">
        <v>2478</v>
      </c>
      <c r="G2309">
        <v>5.2651620370370369E-3</v>
      </c>
      <c r="H2309" t="b">
        <v>0</v>
      </c>
      <c r="J2309" t="s">
        <v>2272</v>
      </c>
    </row>
    <row r="2310" spans="1:10" x14ac:dyDescent="0.2">
      <c r="A2310" t="s">
        <v>2474</v>
      </c>
      <c r="B2310" t="s">
        <v>20</v>
      </c>
      <c r="C2310" t="s">
        <v>2479</v>
      </c>
      <c r="G2310">
        <v>9.6377314814814806E-4</v>
      </c>
      <c r="H2310" t="b">
        <v>0</v>
      </c>
      <c r="J2310" t="s">
        <v>2272</v>
      </c>
    </row>
    <row r="2311" spans="1:10" x14ac:dyDescent="0.2">
      <c r="A2311" t="s">
        <v>2474</v>
      </c>
      <c r="B2311" t="s">
        <v>22</v>
      </c>
      <c r="C2311" t="s">
        <v>405</v>
      </c>
      <c r="G2311">
        <v>1.136226851851852E-3</v>
      </c>
      <c r="H2311" t="b">
        <v>0</v>
      </c>
      <c r="J2311" t="s">
        <v>2272</v>
      </c>
    </row>
    <row r="2312" spans="1:10" x14ac:dyDescent="0.2">
      <c r="A2312" t="s">
        <v>2480</v>
      </c>
      <c r="B2312" t="s">
        <v>11</v>
      </c>
      <c r="C2312" t="s">
        <v>2481</v>
      </c>
      <c r="G2312">
        <v>3.55787037037037E-4</v>
      </c>
      <c r="H2312" t="b">
        <v>0</v>
      </c>
      <c r="J2312" t="s">
        <v>2272</v>
      </c>
    </row>
    <row r="2313" spans="1:10" x14ac:dyDescent="0.2">
      <c r="A2313" t="s">
        <v>2480</v>
      </c>
      <c r="B2313" t="s">
        <v>14</v>
      </c>
      <c r="C2313" t="s">
        <v>2482</v>
      </c>
      <c r="G2313">
        <v>8.6342592592592591E-4</v>
      </c>
      <c r="H2313" t="b">
        <v>0</v>
      </c>
      <c r="J2313" t="s">
        <v>2272</v>
      </c>
    </row>
    <row r="2314" spans="1:10" x14ac:dyDescent="0.2">
      <c r="A2314" t="s">
        <v>2480</v>
      </c>
      <c r="B2314" t="s">
        <v>16</v>
      </c>
      <c r="C2314" t="s">
        <v>2483</v>
      </c>
      <c r="G2314">
        <v>1.928240740740741E-3</v>
      </c>
      <c r="H2314" t="b">
        <v>0</v>
      </c>
      <c r="J2314" t="s">
        <v>2272</v>
      </c>
    </row>
    <row r="2315" spans="1:10" x14ac:dyDescent="0.2">
      <c r="A2315" t="s">
        <v>2480</v>
      </c>
      <c r="B2315" t="s">
        <v>18</v>
      </c>
      <c r="C2315" t="s">
        <v>2484</v>
      </c>
      <c r="G2315">
        <v>5.8321759259259264E-3</v>
      </c>
      <c r="H2315" t="b">
        <v>0</v>
      </c>
      <c r="J2315" t="s">
        <v>2272</v>
      </c>
    </row>
    <row r="2316" spans="1:10" x14ac:dyDescent="0.2">
      <c r="A2316" t="s">
        <v>2480</v>
      </c>
      <c r="B2316" t="s">
        <v>20</v>
      </c>
      <c r="C2316" t="s">
        <v>2485</v>
      </c>
      <c r="G2316">
        <v>1.117592592592593E-3</v>
      </c>
      <c r="H2316" t="b">
        <v>0</v>
      </c>
      <c r="J2316" t="s">
        <v>2272</v>
      </c>
    </row>
    <row r="2317" spans="1:10" x14ac:dyDescent="0.2">
      <c r="A2317" t="s">
        <v>2480</v>
      </c>
      <c r="B2317" t="s">
        <v>22</v>
      </c>
      <c r="C2317" t="s">
        <v>2145</v>
      </c>
      <c r="G2317">
        <v>1.122337962962963E-3</v>
      </c>
      <c r="H2317" t="b">
        <v>0</v>
      </c>
      <c r="J2317" t="s">
        <v>2272</v>
      </c>
    </row>
    <row r="2318" spans="1:10" x14ac:dyDescent="0.2">
      <c r="A2318" t="s">
        <v>2486</v>
      </c>
      <c r="B2318" t="s">
        <v>11</v>
      </c>
      <c r="C2318" t="s">
        <v>2487</v>
      </c>
      <c r="G2318">
        <v>3.8344907407407408E-4</v>
      </c>
      <c r="H2318" t="b">
        <v>0</v>
      </c>
      <c r="J2318" t="s">
        <v>2272</v>
      </c>
    </row>
    <row r="2319" spans="1:10" x14ac:dyDescent="0.2">
      <c r="A2319" t="s">
        <v>2486</v>
      </c>
      <c r="B2319" t="s">
        <v>14</v>
      </c>
      <c r="C2319" t="s">
        <v>2488</v>
      </c>
      <c r="G2319">
        <v>9.1921296296296293E-4</v>
      </c>
      <c r="H2319" t="b">
        <v>0</v>
      </c>
      <c r="J2319" t="s">
        <v>2272</v>
      </c>
    </row>
    <row r="2320" spans="1:10" x14ac:dyDescent="0.2">
      <c r="A2320" t="s">
        <v>2486</v>
      </c>
      <c r="B2320" t="s">
        <v>16</v>
      </c>
      <c r="C2320" t="s">
        <v>2489</v>
      </c>
      <c r="G2320">
        <v>2.1986111111111108E-3</v>
      </c>
      <c r="H2320" t="b">
        <v>0</v>
      </c>
      <c r="J2320" t="s">
        <v>2272</v>
      </c>
    </row>
    <row r="2321" spans="1:10" x14ac:dyDescent="0.2">
      <c r="A2321" t="s">
        <v>2486</v>
      </c>
      <c r="B2321" t="s">
        <v>22</v>
      </c>
      <c r="C2321" t="s">
        <v>2490</v>
      </c>
      <c r="G2321">
        <v>1.080555555555556E-3</v>
      </c>
      <c r="H2321" t="b">
        <v>0</v>
      </c>
      <c r="J2321" t="s">
        <v>2272</v>
      </c>
    </row>
    <row r="2322" spans="1:10" x14ac:dyDescent="0.2">
      <c r="A2322" t="s">
        <v>2491</v>
      </c>
      <c r="B2322" t="s">
        <v>11</v>
      </c>
      <c r="C2322" t="s">
        <v>2492</v>
      </c>
      <c r="G2322">
        <v>3.7870370370370369E-4</v>
      </c>
      <c r="H2322" t="b">
        <v>0</v>
      </c>
      <c r="J2322" t="s">
        <v>2272</v>
      </c>
    </row>
    <row r="2323" spans="1:10" x14ac:dyDescent="0.2">
      <c r="A2323" t="s">
        <v>2491</v>
      </c>
      <c r="B2323" t="s">
        <v>14</v>
      </c>
      <c r="C2323" t="s">
        <v>2493</v>
      </c>
      <c r="G2323">
        <v>8.7997685185185184E-4</v>
      </c>
      <c r="H2323" t="b">
        <v>0</v>
      </c>
      <c r="J2323" t="s">
        <v>2272</v>
      </c>
    </row>
    <row r="2324" spans="1:10" x14ac:dyDescent="0.2">
      <c r="A2324" t="s">
        <v>2491</v>
      </c>
      <c r="B2324" t="s">
        <v>16</v>
      </c>
      <c r="C2324" t="s">
        <v>2494</v>
      </c>
      <c r="G2324">
        <v>1.912731481481481E-3</v>
      </c>
      <c r="H2324" t="b">
        <v>0</v>
      </c>
      <c r="J2324" t="s">
        <v>2272</v>
      </c>
    </row>
    <row r="2325" spans="1:10" x14ac:dyDescent="0.2">
      <c r="A2325" t="s">
        <v>2491</v>
      </c>
      <c r="B2325" t="s">
        <v>18</v>
      </c>
      <c r="C2325" t="s">
        <v>2495</v>
      </c>
      <c r="G2325">
        <v>5.4113425925925926E-3</v>
      </c>
      <c r="H2325" t="b">
        <v>0</v>
      </c>
      <c r="J2325" t="s">
        <v>2272</v>
      </c>
    </row>
    <row r="2326" spans="1:10" x14ac:dyDescent="0.2">
      <c r="A2326" t="s">
        <v>2491</v>
      </c>
      <c r="B2326" t="s">
        <v>20</v>
      </c>
      <c r="C2326" t="s">
        <v>2496</v>
      </c>
      <c r="G2326">
        <v>1.1978009259259259E-3</v>
      </c>
      <c r="H2326" t="b">
        <v>0</v>
      </c>
      <c r="J2326" t="s">
        <v>2272</v>
      </c>
    </row>
    <row r="2327" spans="1:10" x14ac:dyDescent="0.2">
      <c r="A2327" t="s">
        <v>2491</v>
      </c>
      <c r="B2327" t="s">
        <v>22</v>
      </c>
      <c r="C2327" t="s">
        <v>2497</v>
      </c>
      <c r="G2327">
        <v>1.135648148148148E-3</v>
      </c>
      <c r="H2327" t="b">
        <v>0</v>
      </c>
      <c r="J2327" t="s">
        <v>2272</v>
      </c>
    </row>
    <row r="2328" spans="1:10" x14ac:dyDescent="0.2">
      <c r="A2328" t="s">
        <v>2491</v>
      </c>
      <c r="B2328" t="s">
        <v>24</v>
      </c>
      <c r="C2328" t="s">
        <v>2498</v>
      </c>
      <c r="G2328">
        <v>1.0708333333333329E-3</v>
      </c>
      <c r="H2328" t="b">
        <v>0</v>
      </c>
      <c r="J2328" t="s">
        <v>2272</v>
      </c>
    </row>
    <row r="2329" spans="1:10" x14ac:dyDescent="0.2">
      <c r="A2329" t="s">
        <v>2499</v>
      </c>
      <c r="B2329" t="s">
        <v>11</v>
      </c>
      <c r="C2329" t="s">
        <v>539</v>
      </c>
      <c r="G2329">
        <v>3.8599537037037042E-4</v>
      </c>
      <c r="H2329" t="b">
        <v>0</v>
      </c>
      <c r="J2329" t="s">
        <v>2272</v>
      </c>
    </row>
    <row r="2330" spans="1:10" x14ac:dyDescent="0.2">
      <c r="A2330" t="s">
        <v>2499</v>
      </c>
      <c r="B2330" t="s">
        <v>14</v>
      </c>
      <c r="C2330" t="s">
        <v>2500</v>
      </c>
      <c r="G2330">
        <v>8.729166666666667E-4</v>
      </c>
      <c r="H2330" t="b">
        <v>0</v>
      </c>
      <c r="J2330" t="s">
        <v>2272</v>
      </c>
    </row>
    <row r="2331" spans="1:10" x14ac:dyDescent="0.2">
      <c r="A2331" t="s">
        <v>2499</v>
      </c>
      <c r="B2331" t="s">
        <v>16</v>
      </c>
      <c r="C2331" t="s">
        <v>2501</v>
      </c>
      <c r="G2331">
        <v>1.9997685185185179E-3</v>
      </c>
      <c r="H2331" t="b">
        <v>0</v>
      </c>
      <c r="J2331" t="s">
        <v>2272</v>
      </c>
    </row>
    <row r="2332" spans="1:10" x14ac:dyDescent="0.2">
      <c r="A2332" t="s">
        <v>2499</v>
      </c>
      <c r="B2332" t="s">
        <v>20</v>
      </c>
      <c r="C2332" t="s">
        <v>2502</v>
      </c>
      <c r="G2332">
        <v>1.154050925925926E-3</v>
      </c>
      <c r="H2332" t="b">
        <v>0</v>
      </c>
      <c r="J2332" t="s">
        <v>2272</v>
      </c>
    </row>
    <row r="2333" spans="1:10" x14ac:dyDescent="0.2">
      <c r="A2333" t="s">
        <v>2503</v>
      </c>
      <c r="B2333" t="s">
        <v>11</v>
      </c>
      <c r="C2333" t="s">
        <v>2504</v>
      </c>
      <c r="G2333">
        <v>3.9710648148148152E-4</v>
      </c>
      <c r="H2333" t="b">
        <v>0</v>
      </c>
      <c r="J2333" t="s">
        <v>2272</v>
      </c>
    </row>
    <row r="2334" spans="1:10" x14ac:dyDescent="0.2">
      <c r="A2334" t="s">
        <v>2503</v>
      </c>
      <c r="B2334" t="s">
        <v>14</v>
      </c>
      <c r="C2334" t="s">
        <v>2505</v>
      </c>
      <c r="G2334">
        <v>9.1377314814814815E-4</v>
      </c>
      <c r="H2334" t="b">
        <v>0</v>
      </c>
      <c r="J2334" t="s">
        <v>2272</v>
      </c>
    </row>
    <row r="2335" spans="1:10" x14ac:dyDescent="0.2">
      <c r="A2335" t="s">
        <v>2503</v>
      </c>
      <c r="B2335" t="s">
        <v>16</v>
      </c>
      <c r="C2335" t="s">
        <v>2506</v>
      </c>
      <c r="G2335">
        <v>2.1498842592592589E-3</v>
      </c>
      <c r="H2335" t="b">
        <v>0</v>
      </c>
      <c r="J2335" t="s">
        <v>2272</v>
      </c>
    </row>
    <row r="2336" spans="1:10" x14ac:dyDescent="0.2">
      <c r="A2336" t="s">
        <v>2503</v>
      </c>
      <c r="B2336" t="s">
        <v>20</v>
      </c>
      <c r="C2336" t="s">
        <v>2507</v>
      </c>
      <c r="G2336">
        <v>1.1355324074074069E-3</v>
      </c>
      <c r="H2336" t="b">
        <v>0</v>
      </c>
      <c r="J2336" t="s">
        <v>2272</v>
      </c>
    </row>
    <row r="2337" spans="1:10" x14ac:dyDescent="0.2">
      <c r="A2337" t="s">
        <v>2508</v>
      </c>
      <c r="B2337" t="s">
        <v>11</v>
      </c>
      <c r="C2337" t="s">
        <v>2509</v>
      </c>
      <c r="G2337">
        <v>4.2210648148148148E-4</v>
      </c>
      <c r="H2337" t="b">
        <v>0</v>
      </c>
      <c r="J2337" t="s">
        <v>2272</v>
      </c>
    </row>
    <row r="2338" spans="1:10" x14ac:dyDescent="0.2">
      <c r="A2338" t="s">
        <v>2508</v>
      </c>
      <c r="B2338" t="s">
        <v>14</v>
      </c>
      <c r="C2338" t="s">
        <v>2510</v>
      </c>
      <c r="G2338">
        <v>9.9293981481481499E-4</v>
      </c>
      <c r="H2338" t="b">
        <v>0</v>
      </c>
      <c r="J2338" t="s">
        <v>2272</v>
      </c>
    </row>
    <row r="2339" spans="1:10" x14ac:dyDescent="0.2">
      <c r="A2339" t="s">
        <v>2508</v>
      </c>
      <c r="B2339" t="s">
        <v>16</v>
      </c>
      <c r="C2339" t="s">
        <v>2511</v>
      </c>
      <c r="G2339">
        <v>2.1734953703703699E-3</v>
      </c>
      <c r="H2339" t="b">
        <v>0</v>
      </c>
      <c r="J2339" t="s">
        <v>2272</v>
      </c>
    </row>
    <row r="2340" spans="1:10" x14ac:dyDescent="0.2">
      <c r="A2340" t="s">
        <v>2508</v>
      </c>
      <c r="B2340" t="s">
        <v>20</v>
      </c>
      <c r="C2340" t="s">
        <v>2512</v>
      </c>
      <c r="G2340">
        <v>1.1590277777777779E-3</v>
      </c>
      <c r="H2340" t="b">
        <v>0</v>
      </c>
      <c r="J2340" t="s">
        <v>2272</v>
      </c>
    </row>
    <row r="2341" spans="1:10" x14ac:dyDescent="0.2">
      <c r="A2341" t="s">
        <v>2513</v>
      </c>
      <c r="B2341" t="s">
        <v>11</v>
      </c>
      <c r="C2341" t="s">
        <v>2514</v>
      </c>
      <c r="G2341">
        <v>2.5833333333333329E-4</v>
      </c>
      <c r="H2341" t="b">
        <v>1</v>
      </c>
      <c r="J2341" t="s">
        <v>2515</v>
      </c>
    </row>
    <row r="2342" spans="1:10" x14ac:dyDescent="0.2">
      <c r="A2342" t="s">
        <v>2513</v>
      </c>
      <c r="B2342" t="s">
        <v>14</v>
      </c>
      <c r="C2342" t="s">
        <v>2516</v>
      </c>
      <c r="G2342">
        <v>5.5949074074074082E-4</v>
      </c>
      <c r="H2342" t="b">
        <v>1</v>
      </c>
      <c r="J2342" t="s">
        <v>2515</v>
      </c>
    </row>
    <row r="2343" spans="1:10" x14ac:dyDescent="0.2">
      <c r="A2343" t="s">
        <v>2513</v>
      </c>
      <c r="B2343" t="s">
        <v>16</v>
      </c>
      <c r="C2343" t="s">
        <v>2517</v>
      </c>
      <c r="G2343">
        <v>1.3505787037037041E-3</v>
      </c>
      <c r="H2343" t="b">
        <v>1</v>
      </c>
      <c r="J2343" t="s">
        <v>2515</v>
      </c>
    </row>
    <row r="2344" spans="1:10" x14ac:dyDescent="0.2">
      <c r="A2344" t="s">
        <v>2513</v>
      </c>
      <c r="B2344" t="s">
        <v>20</v>
      </c>
      <c r="C2344" t="s">
        <v>2518</v>
      </c>
      <c r="G2344">
        <v>7.1168981481481485E-4</v>
      </c>
      <c r="H2344" t="b">
        <v>1</v>
      </c>
      <c r="J2344" t="s">
        <v>2515</v>
      </c>
    </row>
    <row r="2345" spans="1:10" x14ac:dyDescent="0.2">
      <c r="A2345" t="s">
        <v>2513</v>
      </c>
      <c r="B2345" t="s">
        <v>24</v>
      </c>
      <c r="C2345" t="s">
        <v>1033</v>
      </c>
      <c r="G2345">
        <v>7.0023148148148147E-4</v>
      </c>
      <c r="H2345" t="b">
        <v>1</v>
      </c>
      <c r="J2345" t="s">
        <v>2515</v>
      </c>
    </row>
    <row r="2346" spans="1:10" x14ac:dyDescent="0.2">
      <c r="A2346" t="s">
        <v>2513</v>
      </c>
      <c r="B2346" t="s">
        <v>26</v>
      </c>
      <c r="C2346" t="s">
        <v>2519</v>
      </c>
      <c r="G2346">
        <v>1.652777777777778E-3</v>
      </c>
      <c r="H2346" t="b">
        <v>1</v>
      </c>
      <c r="J2346" t="s">
        <v>2515</v>
      </c>
    </row>
    <row r="2347" spans="1:10" x14ac:dyDescent="0.2">
      <c r="A2347" t="s">
        <v>2520</v>
      </c>
      <c r="B2347" t="s">
        <v>11</v>
      </c>
      <c r="C2347" t="s">
        <v>2521</v>
      </c>
      <c r="G2347">
        <v>2.8460648148148149E-4</v>
      </c>
      <c r="H2347" t="b">
        <v>1</v>
      </c>
      <c r="J2347" t="s">
        <v>2515</v>
      </c>
    </row>
    <row r="2348" spans="1:10" x14ac:dyDescent="0.2">
      <c r="A2348" t="s">
        <v>2520</v>
      </c>
      <c r="B2348" t="s">
        <v>14</v>
      </c>
      <c r="C2348" t="s">
        <v>2522</v>
      </c>
      <c r="G2348">
        <v>6.2361111111111113E-4</v>
      </c>
      <c r="H2348" t="b">
        <v>1</v>
      </c>
      <c r="J2348" t="s">
        <v>2515</v>
      </c>
    </row>
    <row r="2349" spans="1:10" x14ac:dyDescent="0.2">
      <c r="A2349" t="s">
        <v>2520</v>
      </c>
      <c r="B2349" t="s">
        <v>16</v>
      </c>
      <c r="C2349" t="s">
        <v>2523</v>
      </c>
      <c r="G2349">
        <v>1.3206018518518521E-3</v>
      </c>
      <c r="H2349" t="b">
        <v>1</v>
      </c>
      <c r="J2349" t="s">
        <v>2515</v>
      </c>
    </row>
    <row r="2350" spans="1:10" x14ac:dyDescent="0.2">
      <c r="A2350" t="s">
        <v>2520</v>
      </c>
      <c r="B2350" t="s">
        <v>18</v>
      </c>
      <c r="C2350" t="s">
        <v>2524</v>
      </c>
      <c r="G2350">
        <v>3.5369212962962958E-3</v>
      </c>
      <c r="H2350" t="b">
        <v>1</v>
      </c>
      <c r="J2350" t="s">
        <v>2515</v>
      </c>
    </row>
    <row r="2351" spans="1:10" x14ac:dyDescent="0.2">
      <c r="A2351" t="s">
        <v>2520</v>
      </c>
      <c r="B2351" t="s">
        <v>20</v>
      </c>
      <c r="C2351" t="s">
        <v>2525</v>
      </c>
      <c r="G2351">
        <v>7.4293981481481476E-4</v>
      </c>
      <c r="H2351" t="b">
        <v>1</v>
      </c>
      <c r="J2351" t="s">
        <v>2515</v>
      </c>
    </row>
    <row r="2352" spans="1:10" x14ac:dyDescent="0.2">
      <c r="A2352" t="s">
        <v>2520</v>
      </c>
      <c r="B2352" t="s">
        <v>22</v>
      </c>
      <c r="C2352" t="s">
        <v>2526</v>
      </c>
      <c r="G2352">
        <v>9.0474537037037043E-4</v>
      </c>
      <c r="H2352" t="b">
        <v>1</v>
      </c>
      <c r="J2352" t="s">
        <v>2515</v>
      </c>
    </row>
    <row r="2353" spans="1:10" x14ac:dyDescent="0.2">
      <c r="A2353" t="s">
        <v>2520</v>
      </c>
      <c r="B2353" t="s">
        <v>24</v>
      </c>
      <c r="C2353" t="s">
        <v>2527</v>
      </c>
      <c r="G2353">
        <v>7.0625000000000006E-4</v>
      </c>
      <c r="H2353" t="b">
        <v>1</v>
      </c>
      <c r="J2353" t="s">
        <v>2515</v>
      </c>
    </row>
    <row r="2354" spans="1:10" x14ac:dyDescent="0.2">
      <c r="A2354" t="s">
        <v>2520</v>
      </c>
      <c r="B2354" t="s">
        <v>26</v>
      </c>
      <c r="C2354" t="s">
        <v>2528</v>
      </c>
      <c r="G2354">
        <v>1.577430555555555E-3</v>
      </c>
      <c r="H2354" t="b">
        <v>1</v>
      </c>
      <c r="J2354" t="s">
        <v>2515</v>
      </c>
    </row>
    <row r="2355" spans="1:10" x14ac:dyDescent="0.2">
      <c r="A2355" t="s">
        <v>2529</v>
      </c>
      <c r="B2355" t="s">
        <v>11</v>
      </c>
      <c r="C2355" t="s">
        <v>2530</v>
      </c>
      <c r="G2355">
        <v>2.8055555555555548E-4</v>
      </c>
      <c r="H2355" t="b">
        <v>1</v>
      </c>
      <c r="J2355" t="s">
        <v>2515</v>
      </c>
    </row>
    <row r="2356" spans="1:10" x14ac:dyDescent="0.2">
      <c r="A2356" t="s">
        <v>2529</v>
      </c>
      <c r="B2356" t="s">
        <v>14</v>
      </c>
      <c r="C2356" t="s">
        <v>2531</v>
      </c>
      <c r="G2356">
        <v>6.0625000000000002E-4</v>
      </c>
      <c r="H2356" t="b">
        <v>1</v>
      </c>
      <c r="J2356" t="s">
        <v>2515</v>
      </c>
    </row>
    <row r="2357" spans="1:10" x14ac:dyDescent="0.2">
      <c r="A2357" t="s">
        <v>2529</v>
      </c>
      <c r="B2357" t="s">
        <v>16</v>
      </c>
      <c r="C2357" t="s">
        <v>2532</v>
      </c>
      <c r="G2357">
        <v>1.4575231481481479E-3</v>
      </c>
      <c r="H2357" t="b">
        <v>1</v>
      </c>
      <c r="J2357" t="s">
        <v>2515</v>
      </c>
    </row>
    <row r="2358" spans="1:10" x14ac:dyDescent="0.2">
      <c r="A2358" t="s">
        <v>2529</v>
      </c>
      <c r="B2358" t="s">
        <v>20</v>
      </c>
      <c r="C2358" t="s">
        <v>2533</v>
      </c>
      <c r="G2358">
        <v>8.5868055555555556E-4</v>
      </c>
      <c r="H2358" t="b">
        <v>1</v>
      </c>
      <c r="J2358" t="s">
        <v>2515</v>
      </c>
    </row>
    <row r="2359" spans="1:10" x14ac:dyDescent="0.2">
      <c r="A2359" t="s">
        <v>2529</v>
      </c>
      <c r="B2359" t="s">
        <v>22</v>
      </c>
      <c r="C2359" t="s">
        <v>1707</v>
      </c>
      <c r="G2359">
        <v>9.0925925925925929E-4</v>
      </c>
      <c r="H2359" t="b">
        <v>1</v>
      </c>
      <c r="J2359" t="s">
        <v>2515</v>
      </c>
    </row>
    <row r="2360" spans="1:10" x14ac:dyDescent="0.2">
      <c r="A2360" t="s">
        <v>2529</v>
      </c>
      <c r="B2360" t="s">
        <v>24</v>
      </c>
      <c r="C2360" t="s">
        <v>2534</v>
      </c>
      <c r="G2360">
        <v>6.5914351851851854E-4</v>
      </c>
      <c r="H2360" t="b">
        <v>1</v>
      </c>
      <c r="J2360" t="s">
        <v>2515</v>
      </c>
    </row>
    <row r="2361" spans="1:10" x14ac:dyDescent="0.2">
      <c r="A2361" t="s">
        <v>2529</v>
      </c>
      <c r="B2361" t="s">
        <v>26</v>
      </c>
      <c r="C2361" t="s">
        <v>2535</v>
      </c>
      <c r="G2361">
        <v>1.6768518518518519E-3</v>
      </c>
      <c r="H2361" t="b">
        <v>1</v>
      </c>
      <c r="J2361" t="s">
        <v>2515</v>
      </c>
    </row>
    <row r="2362" spans="1:10" x14ac:dyDescent="0.2">
      <c r="A2362" t="s">
        <v>2536</v>
      </c>
      <c r="B2362" t="s">
        <v>11</v>
      </c>
      <c r="C2362" t="s">
        <v>1810</v>
      </c>
      <c r="G2362">
        <v>2.9641203703703698E-4</v>
      </c>
      <c r="H2362" t="b">
        <v>1</v>
      </c>
      <c r="J2362" t="s">
        <v>2515</v>
      </c>
    </row>
    <row r="2363" spans="1:10" x14ac:dyDescent="0.2">
      <c r="A2363" t="s">
        <v>2536</v>
      </c>
      <c r="B2363" t="s">
        <v>14</v>
      </c>
      <c r="C2363" t="s">
        <v>443</v>
      </c>
      <c r="G2363">
        <v>6.3379629629629626E-4</v>
      </c>
      <c r="H2363" t="b">
        <v>1</v>
      </c>
      <c r="J2363" t="s">
        <v>2515</v>
      </c>
    </row>
    <row r="2364" spans="1:10" x14ac:dyDescent="0.2">
      <c r="A2364" t="s">
        <v>2536</v>
      </c>
      <c r="B2364" t="s">
        <v>20</v>
      </c>
      <c r="C2364" t="s">
        <v>448</v>
      </c>
      <c r="G2364">
        <v>7.5601851851851839E-4</v>
      </c>
      <c r="H2364" t="b">
        <v>1</v>
      </c>
      <c r="J2364" t="s">
        <v>2515</v>
      </c>
    </row>
    <row r="2365" spans="1:10" x14ac:dyDescent="0.2">
      <c r="A2365" t="s">
        <v>2537</v>
      </c>
      <c r="B2365" t="s">
        <v>11</v>
      </c>
      <c r="C2365" t="s">
        <v>2538</v>
      </c>
      <c r="G2365">
        <v>3.0706018518518522E-4</v>
      </c>
      <c r="H2365" t="b">
        <v>1</v>
      </c>
      <c r="J2365" t="s">
        <v>2515</v>
      </c>
    </row>
    <row r="2366" spans="1:10" x14ac:dyDescent="0.2">
      <c r="A2366" t="s">
        <v>2537</v>
      </c>
      <c r="B2366" t="s">
        <v>14</v>
      </c>
      <c r="C2366" t="s">
        <v>286</v>
      </c>
      <c r="G2366">
        <v>6.9918981481481481E-4</v>
      </c>
      <c r="H2366" t="b">
        <v>1</v>
      </c>
      <c r="J2366" t="s">
        <v>2515</v>
      </c>
    </row>
    <row r="2367" spans="1:10" x14ac:dyDescent="0.2">
      <c r="A2367" t="s">
        <v>2537</v>
      </c>
      <c r="B2367" t="s">
        <v>16</v>
      </c>
      <c r="C2367" t="s">
        <v>1268</v>
      </c>
      <c r="G2367">
        <v>1.6087962962962961E-3</v>
      </c>
      <c r="H2367" t="b">
        <v>1</v>
      </c>
      <c r="J2367" t="s">
        <v>2515</v>
      </c>
    </row>
    <row r="2368" spans="1:10" x14ac:dyDescent="0.2">
      <c r="A2368" t="s">
        <v>2537</v>
      </c>
      <c r="B2368" t="s">
        <v>22</v>
      </c>
      <c r="C2368" t="s">
        <v>2539</v>
      </c>
      <c r="G2368">
        <v>9.1099537037037028E-4</v>
      </c>
      <c r="H2368" t="b">
        <v>1</v>
      </c>
      <c r="J2368" t="s">
        <v>2515</v>
      </c>
    </row>
    <row r="2369" spans="1:10" x14ac:dyDescent="0.2">
      <c r="A2369" t="s">
        <v>2537</v>
      </c>
      <c r="B2369" t="s">
        <v>26</v>
      </c>
      <c r="C2369" t="s">
        <v>2540</v>
      </c>
      <c r="G2369">
        <v>1.7554398148148149E-3</v>
      </c>
      <c r="H2369" t="b">
        <v>1</v>
      </c>
      <c r="J2369" t="s">
        <v>2515</v>
      </c>
    </row>
    <row r="2370" spans="1:10" x14ac:dyDescent="0.2">
      <c r="A2370" t="s">
        <v>2541</v>
      </c>
      <c r="B2370" t="s">
        <v>11</v>
      </c>
      <c r="C2370" t="s">
        <v>2542</v>
      </c>
      <c r="G2370">
        <v>3.0821759259259263E-4</v>
      </c>
      <c r="H2370" t="b">
        <v>1</v>
      </c>
      <c r="J2370" t="s">
        <v>2515</v>
      </c>
    </row>
    <row r="2371" spans="1:10" x14ac:dyDescent="0.2">
      <c r="A2371" t="s">
        <v>2541</v>
      </c>
      <c r="B2371" t="s">
        <v>14</v>
      </c>
      <c r="C2371" t="s">
        <v>2543</v>
      </c>
      <c r="G2371">
        <v>7.2129629629629627E-4</v>
      </c>
      <c r="H2371" t="b">
        <v>1</v>
      </c>
      <c r="J2371" t="s">
        <v>2515</v>
      </c>
    </row>
    <row r="2372" spans="1:10" x14ac:dyDescent="0.2">
      <c r="A2372" t="s">
        <v>2541</v>
      </c>
      <c r="B2372" t="s">
        <v>24</v>
      </c>
      <c r="C2372" t="s">
        <v>2544</v>
      </c>
      <c r="G2372">
        <v>8.9421296296296297E-4</v>
      </c>
      <c r="H2372" t="b">
        <v>1</v>
      </c>
      <c r="J2372" t="s">
        <v>2515</v>
      </c>
    </row>
    <row r="2373" spans="1:10" x14ac:dyDescent="0.2">
      <c r="A2373" t="s">
        <v>2545</v>
      </c>
      <c r="B2373" t="s">
        <v>11</v>
      </c>
      <c r="C2373" t="s">
        <v>2185</v>
      </c>
      <c r="G2373">
        <v>3.4374999999999998E-4</v>
      </c>
      <c r="H2373" t="b">
        <v>1</v>
      </c>
      <c r="J2373" t="s">
        <v>2515</v>
      </c>
    </row>
    <row r="2374" spans="1:10" x14ac:dyDescent="0.2">
      <c r="A2374" t="s">
        <v>2545</v>
      </c>
      <c r="B2374" t="s">
        <v>14</v>
      </c>
      <c r="C2374" t="s">
        <v>2546</v>
      </c>
      <c r="G2374">
        <v>8.3310185185185191E-4</v>
      </c>
      <c r="H2374" t="b">
        <v>1</v>
      </c>
      <c r="J2374" t="s">
        <v>2515</v>
      </c>
    </row>
    <row r="2375" spans="1:10" x14ac:dyDescent="0.2">
      <c r="A2375" t="s">
        <v>2545</v>
      </c>
      <c r="B2375" t="s">
        <v>16</v>
      </c>
      <c r="C2375" t="s">
        <v>2547</v>
      </c>
      <c r="G2375">
        <v>1.907060185185185E-3</v>
      </c>
      <c r="H2375" t="b">
        <v>1</v>
      </c>
      <c r="J2375" t="s">
        <v>2515</v>
      </c>
    </row>
    <row r="2376" spans="1:10" x14ac:dyDescent="0.2">
      <c r="A2376" t="s">
        <v>2545</v>
      </c>
      <c r="B2376" t="s">
        <v>22</v>
      </c>
      <c r="C2376" t="s">
        <v>2548</v>
      </c>
      <c r="G2376">
        <v>9.5034722222222222E-4</v>
      </c>
      <c r="H2376" t="b">
        <v>1</v>
      </c>
      <c r="J2376" t="s">
        <v>2515</v>
      </c>
    </row>
    <row r="2377" spans="1:10" x14ac:dyDescent="0.2">
      <c r="A2377" t="s">
        <v>2549</v>
      </c>
      <c r="B2377" t="s">
        <v>11</v>
      </c>
      <c r="C2377" t="s">
        <v>2550</v>
      </c>
      <c r="G2377">
        <v>3.3981481481481482E-4</v>
      </c>
      <c r="H2377" t="b">
        <v>1</v>
      </c>
      <c r="J2377" t="s">
        <v>2515</v>
      </c>
    </row>
    <row r="2378" spans="1:10" x14ac:dyDescent="0.2">
      <c r="A2378" t="s">
        <v>2549</v>
      </c>
      <c r="B2378" t="s">
        <v>14</v>
      </c>
      <c r="C2378" t="s">
        <v>2551</v>
      </c>
      <c r="G2378">
        <v>8.1793981481481485E-4</v>
      </c>
      <c r="H2378" t="b">
        <v>1</v>
      </c>
      <c r="J2378" t="s">
        <v>2515</v>
      </c>
    </row>
    <row r="2379" spans="1:10" x14ac:dyDescent="0.2">
      <c r="A2379" t="s">
        <v>2549</v>
      </c>
      <c r="B2379" t="s">
        <v>20</v>
      </c>
      <c r="C2379" t="s">
        <v>2552</v>
      </c>
      <c r="G2379">
        <v>9.681712962962964E-4</v>
      </c>
      <c r="H2379" t="b">
        <v>1</v>
      </c>
      <c r="J2379" t="s">
        <v>2515</v>
      </c>
    </row>
    <row r="2380" spans="1:10" x14ac:dyDescent="0.2">
      <c r="A2380" t="s">
        <v>2549</v>
      </c>
      <c r="B2380" t="s">
        <v>22</v>
      </c>
      <c r="C2380" t="s">
        <v>2553</v>
      </c>
      <c r="G2380">
        <v>1.042013888888889E-3</v>
      </c>
      <c r="H2380" t="b">
        <v>1</v>
      </c>
      <c r="J2380" t="s">
        <v>2515</v>
      </c>
    </row>
    <row r="2381" spans="1:10" x14ac:dyDescent="0.2">
      <c r="A2381" t="s">
        <v>2554</v>
      </c>
      <c r="B2381" t="s">
        <v>11</v>
      </c>
      <c r="C2381" t="s">
        <v>2555</v>
      </c>
      <c r="G2381">
        <v>3.4155092592592592E-4</v>
      </c>
      <c r="H2381" t="b">
        <v>1</v>
      </c>
      <c r="J2381" t="s">
        <v>2515</v>
      </c>
    </row>
    <row r="2382" spans="1:10" x14ac:dyDescent="0.2">
      <c r="A2382" t="s">
        <v>2554</v>
      </c>
      <c r="B2382" t="s">
        <v>20</v>
      </c>
      <c r="C2382" t="s">
        <v>2556</v>
      </c>
      <c r="G2382">
        <v>9.3912037037037033E-4</v>
      </c>
      <c r="H2382" t="b">
        <v>1</v>
      </c>
      <c r="J2382" t="s">
        <v>2515</v>
      </c>
    </row>
    <row r="2383" spans="1:10" x14ac:dyDescent="0.2">
      <c r="A2383" t="s">
        <v>2554</v>
      </c>
      <c r="B2383" t="s">
        <v>22</v>
      </c>
      <c r="C2383" t="s">
        <v>2557</v>
      </c>
      <c r="G2383">
        <v>1.0243055555555561E-3</v>
      </c>
      <c r="H2383" t="b">
        <v>1</v>
      </c>
      <c r="J2383" t="s">
        <v>2515</v>
      </c>
    </row>
    <row r="2384" spans="1:10" x14ac:dyDescent="0.2">
      <c r="A2384" t="s">
        <v>2558</v>
      </c>
      <c r="B2384" t="s">
        <v>11</v>
      </c>
      <c r="C2384" t="s">
        <v>516</v>
      </c>
      <c r="G2384">
        <v>3.5092592592592592E-4</v>
      </c>
      <c r="H2384" t="b">
        <v>1</v>
      </c>
      <c r="J2384" t="s">
        <v>2515</v>
      </c>
    </row>
    <row r="2385" spans="1:10" x14ac:dyDescent="0.2">
      <c r="A2385" t="s">
        <v>2558</v>
      </c>
      <c r="B2385" t="s">
        <v>14</v>
      </c>
      <c r="C2385" t="s">
        <v>401</v>
      </c>
      <c r="G2385">
        <v>8.6620370370370378E-4</v>
      </c>
      <c r="H2385" t="b">
        <v>1</v>
      </c>
      <c r="J2385" t="s">
        <v>2515</v>
      </c>
    </row>
    <row r="2386" spans="1:10" x14ac:dyDescent="0.2">
      <c r="A2386" t="s">
        <v>2558</v>
      </c>
      <c r="B2386" t="s">
        <v>16</v>
      </c>
      <c r="C2386" t="s">
        <v>2559</v>
      </c>
      <c r="G2386">
        <v>1.9895833333333328E-3</v>
      </c>
      <c r="H2386" t="b">
        <v>1</v>
      </c>
      <c r="J2386" t="s">
        <v>2515</v>
      </c>
    </row>
    <row r="2387" spans="1:10" x14ac:dyDescent="0.2">
      <c r="A2387" t="s">
        <v>2558</v>
      </c>
      <c r="B2387" t="s">
        <v>18</v>
      </c>
      <c r="C2387" t="s">
        <v>2560</v>
      </c>
      <c r="G2387">
        <v>5.9608796296296293E-3</v>
      </c>
      <c r="H2387" t="b">
        <v>1</v>
      </c>
      <c r="J2387" t="s">
        <v>2515</v>
      </c>
    </row>
    <row r="2388" spans="1:10" x14ac:dyDescent="0.2">
      <c r="A2388" t="s">
        <v>2561</v>
      </c>
      <c r="B2388" t="s">
        <v>11</v>
      </c>
      <c r="C2388" t="s">
        <v>2562</v>
      </c>
      <c r="G2388">
        <v>3.5231481481481491E-4</v>
      </c>
      <c r="H2388" t="b">
        <v>1</v>
      </c>
      <c r="J2388" t="s">
        <v>2515</v>
      </c>
    </row>
    <row r="2389" spans="1:10" x14ac:dyDescent="0.2">
      <c r="A2389" t="s">
        <v>2561</v>
      </c>
      <c r="B2389" t="s">
        <v>14</v>
      </c>
      <c r="C2389" t="s">
        <v>526</v>
      </c>
      <c r="G2389">
        <v>8.5613425925925928E-4</v>
      </c>
      <c r="H2389" t="b">
        <v>1</v>
      </c>
      <c r="J2389" t="s">
        <v>2515</v>
      </c>
    </row>
    <row r="2390" spans="1:10" x14ac:dyDescent="0.2">
      <c r="A2390" t="s">
        <v>2563</v>
      </c>
      <c r="B2390" t="s">
        <v>11</v>
      </c>
      <c r="C2390" t="s">
        <v>2564</v>
      </c>
      <c r="G2390">
        <v>3.8020833333333342E-4</v>
      </c>
      <c r="H2390" t="b">
        <v>1</v>
      </c>
      <c r="J2390" t="s">
        <v>2515</v>
      </c>
    </row>
    <row r="2391" spans="1:10" x14ac:dyDescent="0.2">
      <c r="A2391" t="s">
        <v>2563</v>
      </c>
      <c r="B2391" t="s">
        <v>20</v>
      </c>
      <c r="C2391" t="s">
        <v>2565</v>
      </c>
      <c r="G2391">
        <v>1.0633101851851849E-3</v>
      </c>
      <c r="H2391" t="b">
        <v>1</v>
      </c>
      <c r="J2391" t="s">
        <v>2515</v>
      </c>
    </row>
    <row r="2392" spans="1:10" x14ac:dyDescent="0.2">
      <c r="A2392" t="s">
        <v>2566</v>
      </c>
      <c r="B2392" t="s">
        <v>11</v>
      </c>
      <c r="C2392" t="s">
        <v>2567</v>
      </c>
      <c r="G2392">
        <v>3.1215277777777779E-4</v>
      </c>
      <c r="H2392" t="b">
        <v>0</v>
      </c>
      <c r="J2392" t="s">
        <v>2515</v>
      </c>
    </row>
    <row r="2393" spans="1:10" x14ac:dyDescent="0.2">
      <c r="A2393" t="s">
        <v>2566</v>
      </c>
      <c r="B2393" t="s">
        <v>14</v>
      </c>
      <c r="C2393" t="s">
        <v>2568</v>
      </c>
      <c r="G2393">
        <v>6.5335648148148154E-4</v>
      </c>
      <c r="H2393" t="b">
        <v>0</v>
      </c>
      <c r="J2393" t="s">
        <v>2515</v>
      </c>
    </row>
    <row r="2394" spans="1:10" x14ac:dyDescent="0.2">
      <c r="A2394" t="s">
        <v>2566</v>
      </c>
      <c r="B2394" t="s">
        <v>16</v>
      </c>
      <c r="C2394" t="s">
        <v>2274</v>
      </c>
      <c r="G2394">
        <v>1.3553240740740739E-3</v>
      </c>
      <c r="H2394" t="b">
        <v>0</v>
      </c>
      <c r="J2394" t="s">
        <v>2515</v>
      </c>
    </row>
    <row r="2395" spans="1:10" x14ac:dyDescent="0.2">
      <c r="A2395" t="s">
        <v>2566</v>
      </c>
      <c r="B2395" t="s">
        <v>18</v>
      </c>
      <c r="C2395" t="s">
        <v>2569</v>
      </c>
      <c r="G2395">
        <v>3.639930555555556E-3</v>
      </c>
      <c r="H2395" t="b">
        <v>0</v>
      </c>
      <c r="J2395" t="s">
        <v>2515</v>
      </c>
    </row>
    <row r="2396" spans="1:10" x14ac:dyDescent="0.2">
      <c r="A2396" t="s">
        <v>2566</v>
      </c>
      <c r="B2396" t="s">
        <v>20</v>
      </c>
      <c r="C2396" t="s">
        <v>2570</v>
      </c>
      <c r="G2396">
        <v>7.5983796296296303E-4</v>
      </c>
      <c r="H2396" t="b">
        <v>0</v>
      </c>
      <c r="J2396" t="s">
        <v>2515</v>
      </c>
    </row>
    <row r="2397" spans="1:10" x14ac:dyDescent="0.2">
      <c r="A2397" t="s">
        <v>2566</v>
      </c>
      <c r="B2397" t="s">
        <v>22</v>
      </c>
      <c r="C2397" t="s">
        <v>357</v>
      </c>
      <c r="G2397">
        <v>8.5069444444444439E-4</v>
      </c>
      <c r="H2397" t="b">
        <v>0</v>
      </c>
      <c r="J2397" t="s">
        <v>2515</v>
      </c>
    </row>
    <row r="2398" spans="1:10" x14ac:dyDescent="0.2">
      <c r="A2398" t="s">
        <v>2566</v>
      </c>
      <c r="B2398" t="s">
        <v>24</v>
      </c>
      <c r="C2398" t="s">
        <v>349</v>
      </c>
      <c r="G2398">
        <v>7.9328703703703712E-4</v>
      </c>
      <c r="H2398" t="b">
        <v>0</v>
      </c>
      <c r="J2398" t="s">
        <v>2515</v>
      </c>
    </row>
    <row r="2399" spans="1:10" x14ac:dyDescent="0.2">
      <c r="A2399" t="s">
        <v>2566</v>
      </c>
      <c r="B2399" t="s">
        <v>26</v>
      </c>
      <c r="C2399" t="s">
        <v>2571</v>
      </c>
      <c r="G2399">
        <v>1.6322916666666671E-3</v>
      </c>
      <c r="H2399" t="b">
        <v>0</v>
      </c>
      <c r="J2399" t="s">
        <v>2515</v>
      </c>
    </row>
    <row r="2400" spans="1:10" x14ac:dyDescent="0.2">
      <c r="A2400" t="s">
        <v>2572</v>
      </c>
      <c r="B2400" t="s">
        <v>11</v>
      </c>
      <c r="C2400" t="s">
        <v>2110</v>
      </c>
      <c r="G2400">
        <v>3.1053240740740743E-4</v>
      </c>
      <c r="H2400" t="b">
        <v>0</v>
      </c>
      <c r="J2400" t="s">
        <v>2515</v>
      </c>
    </row>
    <row r="2401" spans="1:10" x14ac:dyDescent="0.2">
      <c r="A2401" t="s">
        <v>2572</v>
      </c>
      <c r="B2401" t="s">
        <v>14</v>
      </c>
      <c r="C2401" t="s">
        <v>2573</v>
      </c>
      <c r="G2401">
        <v>6.9537037037037039E-4</v>
      </c>
      <c r="H2401" t="b">
        <v>0</v>
      </c>
      <c r="J2401" t="s">
        <v>2515</v>
      </c>
    </row>
    <row r="2402" spans="1:10" x14ac:dyDescent="0.2">
      <c r="A2402" t="s">
        <v>2572</v>
      </c>
      <c r="B2402" t="s">
        <v>16</v>
      </c>
      <c r="C2402" t="s">
        <v>2574</v>
      </c>
      <c r="G2402">
        <v>1.558101851851852E-3</v>
      </c>
      <c r="H2402" t="b">
        <v>0</v>
      </c>
      <c r="J2402" t="s">
        <v>2515</v>
      </c>
    </row>
    <row r="2403" spans="1:10" x14ac:dyDescent="0.2">
      <c r="A2403" t="s">
        <v>2572</v>
      </c>
      <c r="B2403" t="s">
        <v>20</v>
      </c>
      <c r="C2403" t="s">
        <v>1769</v>
      </c>
      <c r="G2403">
        <v>7.7569444444444441E-4</v>
      </c>
      <c r="H2403" t="b">
        <v>0</v>
      </c>
      <c r="J2403" t="s">
        <v>2515</v>
      </c>
    </row>
    <row r="2404" spans="1:10" x14ac:dyDescent="0.2">
      <c r="A2404" t="s">
        <v>2572</v>
      </c>
      <c r="B2404" t="s">
        <v>22</v>
      </c>
      <c r="C2404" t="s">
        <v>2575</v>
      </c>
      <c r="G2404">
        <v>9.1597222222222221E-4</v>
      </c>
      <c r="H2404" t="b">
        <v>0</v>
      </c>
      <c r="J2404" t="s">
        <v>2515</v>
      </c>
    </row>
    <row r="2405" spans="1:10" x14ac:dyDescent="0.2">
      <c r="A2405" t="s">
        <v>2572</v>
      </c>
      <c r="B2405" t="s">
        <v>24</v>
      </c>
      <c r="C2405" t="s">
        <v>2576</v>
      </c>
      <c r="G2405">
        <v>6.9317129629629633E-4</v>
      </c>
      <c r="H2405" t="b">
        <v>0</v>
      </c>
      <c r="J2405" t="s">
        <v>2515</v>
      </c>
    </row>
    <row r="2406" spans="1:10" x14ac:dyDescent="0.2">
      <c r="A2406" t="s">
        <v>2572</v>
      </c>
      <c r="B2406" t="s">
        <v>26</v>
      </c>
      <c r="C2406" t="s">
        <v>2577</v>
      </c>
      <c r="G2406">
        <v>1.5586805555555549E-3</v>
      </c>
      <c r="H2406" t="b">
        <v>0</v>
      </c>
      <c r="J2406" t="s">
        <v>2515</v>
      </c>
    </row>
    <row r="2407" spans="1:10" x14ac:dyDescent="0.2">
      <c r="A2407" t="s">
        <v>2578</v>
      </c>
      <c r="B2407" t="s">
        <v>11</v>
      </c>
      <c r="C2407" t="s">
        <v>2579</v>
      </c>
      <c r="G2407">
        <v>3.2581018518518522E-4</v>
      </c>
      <c r="H2407" t="b">
        <v>0</v>
      </c>
      <c r="J2407" t="s">
        <v>2515</v>
      </c>
    </row>
    <row r="2408" spans="1:10" x14ac:dyDescent="0.2">
      <c r="A2408" t="s">
        <v>2578</v>
      </c>
      <c r="B2408" t="s">
        <v>14</v>
      </c>
      <c r="C2408" t="s">
        <v>1251</v>
      </c>
      <c r="G2408">
        <v>6.6689814814814812E-4</v>
      </c>
      <c r="H2408" t="b">
        <v>0</v>
      </c>
      <c r="J2408" t="s">
        <v>2515</v>
      </c>
    </row>
    <row r="2409" spans="1:10" x14ac:dyDescent="0.2">
      <c r="A2409" t="s">
        <v>2578</v>
      </c>
      <c r="B2409" t="s">
        <v>20</v>
      </c>
      <c r="C2409" t="s">
        <v>2580</v>
      </c>
      <c r="G2409">
        <v>8.6122685185185184E-4</v>
      </c>
      <c r="H2409" t="b">
        <v>0</v>
      </c>
      <c r="J2409" t="s">
        <v>2515</v>
      </c>
    </row>
    <row r="2410" spans="1:10" x14ac:dyDescent="0.2">
      <c r="A2410" t="s">
        <v>2578</v>
      </c>
      <c r="B2410" t="s">
        <v>22</v>
      </c>
      <c r="C2410" t="s">
        <v>2581</v>
      </c>
      <c r="G2410">
        <v>9.1886574074074071E-4</v>
      </c>
      <c r="H2410" t="b">
        <v>0</v>
      </c>
      <c r="J2410" t="s">
        <v>2515</v>
      </c>
    </row>
    <row r="2411" spans="1:10" x14ac:dyDescent="0.2">
      <c r="A2411" t="s">
        <v>2582</v>
      </c>
      <c r="B2411" t="s">
        <v>11</v>
      </c>
      <c r="C2411" t="s">
        <v>2583</v>
      </c>
      <c r="G2411">
        <v>3.2418981481481491E-4</v>
      </c>
      <c r="H2411" t="b">
        <v>0</v>
      </c>
      <c r="J2411" t="s">
        <v>2515</v>
      </c>
    </row>
    <row r="2412" spans="1:10" x14ac:dyDescent="0.2">
      <c r="A2412" t="s">
        <v>2582</v>
      </c>
      <c r="B2412" t="s">
        <v>14</v>
      </c>
      <c r="C2412" t="s">
        <v>304</v>
      </c>
      <c r="G2412">
        <v>7.245370370370371E-4</v>
      </c>
      <c r="H2412" t="b">
        <v>0</v>
      </c>
      <c r="J2412" t="s">
        <v>2515</v>
      </c>
    </row>
    <row r="2413" spans="1:10" x14ac:dyDescent="0.2">
      <c r="A2413" t="s">
        <v>2582</v>
      </c>
      <c r="B2413" t="s">
        <v>16</v>
      </c>
      <c r="C2413" t="s">
        <v>2584</v>
      </c>
      <c r="G2413">
        <v>1.6988425925925929E-3</v>
      </c>
      <c r="H2413" t="b">
        <v>0</v>
      </c>
      <c r="J2413" t="s">
        <v>2515</v>
      </c>
    </row>
    <row r="2414" spans="1:10" x14ac:dyDescent="0.2">
      <c r="A2414" t="s">
        <v>2582</v>
      </c>
      <c r="B2414" t="s">
        <v>20</v>
      </c>
      <c r="C2414" t="s">
        <v>1183</v>
      </c>
      <c r="G2414">
        <v>8.2650462962962962E-4</v>
      </c>
      <c r="H2414" t="b">
        <v>0</v>
      </c>
      <c r="J2414" t="s">
        <v>2515</v>
      </c>
    </row>
    <row r="2415" spans="1:10" x14ac:dyDescent="0.2">
      <c r="A2415" t="s">
        <v>2582</v>
      </c>
      <c r="B2415" t="s">
        <v>22</v>
      </c>
      <c r="C2415" t="s">
        <v>2585</v>
      </c>
      <c r="G2415">
        <v>9.1678240740740728E-4</v>
      </c>
      <c r="H2415" t="b">
        <v>0</v>
      </c>
      <c r="J2415" t="s">
        <v>2515</v>
      </c>
    </row>
    <row r="2416" spans="1:10" x14ac:dyDescent="0.2">
      <c r="A2416" t="s">
        <v>2582</v>
      </c>
      <c r="B2416" t="s">
        <v>24</v>
      </c>
      <c r="C2416" t="s">
        <v>920</v>
      </c>
      <c r="G2416">
        <v>8.4618055555555553E-4</v>
      </c>
      <c r="H2416" t="b">
        <v>0</v>
      </c>
      <c r="J2416" t="s">
        <v>2515</v>
      </c>
    </row>
    <row r="2417" spans="1:10" x14ac:dyDescent="0.2">
      <c r="A2417" t="s">
        <v>2582</v>
      </c>
      <c r="B2417" t="s">
        <v>26</v>
      </c>
      <c r="C2417" t="s">
        <v>502</v>
      </c>
      <c r="G2417">
        <v>1.742361111111111E-3</v>
      </c>
      <c r="H2417" t="b">
        <v>0</v>
      </c>
      <c r="J2417" t="s">
        <v>2515</v>
      </c>
    </row>
    <row r="2418" spans="1:10" x14ac:dyDescent="0.2">
      <c r="A2418" t="s">
        <v>2586</v>
      </c>
      <c r="B2418" t="s">
        <v>11</v>
      </c>
      <c r="C2418" t="s">
        <v>2587</v>
      </c>
      <c r="G2418">
        <v>3.5219907407407411E-4</v>
      </c>
      <c r="H2418" t="b">
        <v>0</v>
      </c>
      <c r="J2418" t="s">
        <v>2515</v>
      </c>
    </row>
    <row r="2419" spans="1:10" x14ac:dyDescent="0.2">
      <c r="A2419" t="s">
        <v>2586</v>
      </c>
      <c r="B2419" t="s">
        <v>14</v>
      </c>
      <c r="C2419" t="s">
        <v>2588</v>
      </c>
      <c r="G2419">
        <v>7.964120370370371E-4</v>
      </c>
      <c r="H2419" t="b">
        <v>0</v>
      </c>
      <c r="J2419" t="s">
        <v>2515</v>
      </c>
    </row>
    <row r="2420" spans="1:10" x14ac:dyDescent="0.2">
      <c r="A2420" t="s">
        <v>2586</v>
      </c>
      <c r="B2420" t="s">
        <v>16</v>
      </c>
      <c r="C2420" t="s">
        <v>2589</v>
      </c>
      <c r="G2420">
        <v>1.9412037037037041E-3</v>
      </c>
      <c r="H2420" t="b">
        <v>0</v>
      </c>
      <c r="J2420" t="s">
        <v>2515</v>
      </c>
    </row>
    <row r="2421" spans="1:10" x14ac:dyDescent="0.2">
      <c r="A2421" t="s">
        <v>2586</v>
      </c>
      <c r="B2421" t="s">
        <v>20</v>
      </c>
      <c r="C2421" t="s">
        <v>2370</v>
      </c>
      <c r="G2421">
        <v>9.8113425925925929E-4</v>
      </c>
      <c r="H2421" t="b">
        <v>0</v>
      </c>
      <c r="J2421" t="s">
        <v>2515</v>
      </c>
    </row>
    <row r="2422" spans="1:10" x14ac:dyDescent="0.2">
      <c r="A2422" t="s">
        <v>2590</v>
      </c>
      <c r="B2422" t="s">
        <v>11</v>
      </c>
      <c r="C2422" t="s">
        <v>2591</v>
      </c>
      <c r="G2422">
        <v>3.476851851851852E-4</v>
      </c>
      <c r="H2422" t="b">
        <v>0</v>
      </c>
      <c r="J2422" t="s">
        <v>2515</v>
      </c>
    </row>
    <row r="2423" spans="1:10" x14ac:dyDescent="0.2">
      <c r="A2423" t="s">
        <v>2590</v>
      </c>
      <c r="B2423" t="s">
        <v>22</v>
      </c>
      <c r="C2423" t="s">
        <v>2592</v>
      </c>
      <c r="G2423">
        <v>1.0446759259259259E-3</v>
      </c>
      <c r="H2423" t="b">
        <v>0</v>
      </c>
      <c r="J2423" t="s">
        <v>2515</v>
      </c>
    </row>
    <row r="2424" spans="1:10" x14ac:dyDescent="0.2">
      <c r="A2424" t="s">
        <v>2593</v>
      </c>
      <c r="B2424" t="s">
        <v>11</v>
      </c>
      <c r="C2424" t="s">
        <v>2594</v>
      </c>
      <c r="G2424">
        <v>3.7962962962962961E-4</v>
      </c>
      <c r="H2424" t="b">
        <v>0</v>
      </c>
      <c r="J2424" t="s">
        <v>2515</v>
      </c>
    </row>
    <row r="2425" spans="1:10" x14ac:dyDescent="0.2">
      <c r="A2425" t="s">
        <v>2593</v>
      </c>
      <c r="B2425" t="s">
        <v>14</v>
      </c>
      <c r="C2425" t="s">
        <v>2595</v>
      </c>
      <c r="G2425">
        <v>8.9212962962962965E-4</v>
      </c>
      <c r="H2425" t="b">
        <v>0</v>
      </c>
      <c r="J2425" t="s">
        <v>2515</v>
      </c>
    </row>
    <row r="2426" spans="1:10" x14ac:dyDescent="0.2">
      <c r="A2426" t="s">
        <v>2593</v>
      </c>
      <c r="B2426" t="s">
        <v>22</v>
      </c>
      <c r="C2426" t="s">
        <v>2596</v>
      </c>
      <c r="G2426">
        <v>1.165856481481481E-3</v>
      </c>
      <c r="H2426" t="b">
        <v>0</v>
      </c>
      <c r="J2426" t="s">
        <v>2515</v>
      </c>
    </row>
    <row r="2427" spans="1:10" x14ac:dyDescent="0.2">
      <c r="A2427" t="s">
        <v>2597</v>
      </c>
      <c r="B2427" t="s">
        <v>11</v>
      </c>
      <c r="C2427" t="s">
        <v>2598</v>
      </c>
      <c r="G2427">
        <v>4.5023148148148152E-4</v>
      </c>
      <c r="H2427" t="b">
        <v>0</v>
      </c>
      <c r="J2427" t="s">
        <v>2515</v>
      </c>
    </row>
    <row r="2428" spans="1:10" x14ac:dyDescent="0.2">
      <c r="A2428" t="s">
        <v>2597</v>
      </c>
      <c r="B2428" t="s">
        <v>14</v>
      </c>
      <c r="C2428" t="s">
        <v>2599</v>
      </c>
      <c r="G2428">
        <v>1.151736111111111E-3</v>
      </c>
      <c r="H2428" t="b">
        <v>0</v>
      </c>
      <c r="J2428" t="s">
        <v>2515</v>
      </c>
    </row>
    <row r="2429" spans="1:10" x14ac:dyDescent="0.2">
      <c r="A2429" t="s">
        <v>2600</v>
      </c>
      <c r="B2429" t="s">
        <v>11</v>
      </c>
      <c r="C2429" t="s">
        <v>2601</v>
      </c>
      <c r="G2429">
        <v>2.5347222222222221E-4</v>
      </c>
      <c r="H2429" t="b">
        <v>1</v>
      </c>
      <c r="J2429" t="s">
        <v>2602</v>
      </c>
    </row>
    <row r="2430" spans="1:10" x14ac:dyDescent="0.2">
      <c r="A2430" t="s">
        <v>2600</v>
      </c>
      <c r="B2430" t="s">
        <v>14</v>
      </c>
      <c r="C2430" t="s">
        <v>2603</v>
      </c>
      <c r="G2430">
        <v>5.5358796296296297E-4</v>
      </c>
      <c r="H2430" t="b">
        <v>1</v>
      </c>
      <c r="J2430" t="s">
        <v>2602</v>
      </c>
    </row>
    <row r="2431" spans="1:10" x14ac:dyDescent="0.2">
      <c r="A2431" t="s">
        <v>2600</v>
      </c>
      <c r="B2431" t="s">
        <v>16</v>
      </c>
      <c r="C2431" t="s">
        <v>2604</v>
      </c>
      <c r="G2431">
        <v>1.3357638888888889E-3</v>
      </c>
      <c r="H2431" t="b">
        <v>1</v>
      </c>
      <c r="J2431" t="s">
        <v>2602</v>
      </c>
    </row>
    <row r="2432" spans="1:10" x14ac:dyDescent="0.2">
      <c r="A2432" t="s">
        <v>2600</v>
      </c>
      <c r="B2432" t="s">
        <v>18</v>
      </c>
      <c r="C2432" t="s">
        <v>2605</v>
      </c>
      <c r="G2432">
        <v>3.689699074074074E-3</v>
      </c>
      <c r="H2432" t="b">
        <v>1</v>
      </c>
      <c r="J2432" t="s">
        <v>2602</v>
      </c>
    </row>
    <row r="2433" spans="1:10" x14ac:dyDescent="0.2">
      <c r="A2433" t="s">
        <v>2600</v>
      </c>
      <c r="B2433" t="s">
        <v>20</v>
      </c>
      <c r="C2433" t="s">
        <v>2606</v>
      </c>
      <c r="G2433">
        <v>6.6747685185185182E-4</v>
      </c>
      <c r="H2433" t="b">
        <v>1</v>
      </c>
      <c r="J2433" t="s">
        <v>2602</v>
      </c>
    </row>
    <row r="2434" spans="1:10" x14ac:dyDescent="0.2">
      <c r="A2434" t="s">
        <v>2600</v>
      </c>
      <c r="B2434" t="s">
        <v>22</v>
      </c>
      <c r="C2434" t="s">
        <v>2607</v>
      </c>
      <c r="G2434">
        <v>6.8807870370370377E-4</v>
      </c>
      <c r="H2434" t="b">
        <v>1</v>
      </c>
      <c r="J2434" t="s">
        <v>2602</v>
      </c>
    </row>
    <row r="2435" spans="1:10" x14ac:dyDescent="0.2">
      <c r="A2435" t="s">
        <v>2600</v>
      </c>
      <c r="B2435" t="s">
        <v>24</v>
      </c>
      <c r="C2435" t="s">
        <v>1857</v>
      </c>
      <c r="G2435">
        <v>6.0787037037037038E-4</v>
      </c>
      <c r="H2435" t="b">
        <v>1</v>
      </c>
      <c r="J2435" t="s">
        <v>2602</v>
      </c>
    </row>
    <row r="2436" spans="1:10" x14ac:dyDescent="0.2">
      <c r="A2436" t="s">
        <v>2600</v>
      </c>
      <c r="B2436" t="s">
        <v>26</v>
      </c>
      <c r="C2436" t="s">
        <v>2608</v>
      </c>
      <c r="G2436">
        <v>1.355555555555556E-3</v>
      </c>
      <c r="H2436" t="b">
        <v>1</v>
      </c>
      <c r="J2436" t="s">
        <v>2602</v>
      </c>
    </row>
    <row r="2437" spans="1:10" x14ac:dyDescent="0.2">
      <c r="A2437" t="s">
        <v>2609</v>
      </c>
      <c r="B2437" t="s">
        <v>11</v>
      </c>
      <c r="C2437" t="s">
        <v>2610</v>
      </c>
      <c r="G2437">
        <v>2.4201388888888889E-4</v>
      </c>
      <c r="H2437" t="b">
        <v>1</v>
      </c>
      <c r="J2437" t="s">
        <v>2602</v>
      </c>
    </row>
    <row r="2438" spans="1:10" x14ac:dyDescent="0.2">
      <c r="A2438" t="s">
        <v>2609</v>
      </c>
      <c r="B2438" t="s">
        <v>14</v>
      </c>
      <c r="C2438" t="s">
        <v>2611</v>
      </c>
      <c r="G2438">
        <v>5.3773148148148148E-4</v>
      </c>
      <c r="H2438" t="b">
        <v>1</v>
      </c>
      <c r="J2438" t="s">
        <v>2602</v>
      </c>
    </row>
    <row r="2439" spans="1:10" x14ac:dyDescent="0.2">
      <c r="A2439" t="s">
        <v>2609</v>
      </c>
      <c r="B2439" t="s">
        <v>16</v>
      </c>
      <c r="C2439" t="s">
        <v>2612</v>
      </c>
      <c r="G2439">
        <v>1.237615740740741E-3</v>
      </c>
      <c r="H2439" t="b">
        <v>1</v>
      </c>
      <c r="J2439" t="s">
        <v>2602</v>
      </c>
    </row>
    <row r="2440" spans="1:10" x14ac:dyDescent="0.2">
      <c r="A2440" t="s">
        <v>2609</v>
      </c>
      <c r="B2440" t="s">
        <v>18</v>
      </c>
      <c r="C2440" t="s">
        <v>2613</v>
      </c>
      <c r="G2440">
        <v>3.769907407407408E-3</v>
      </c>
      <c r="H2440" t="b">
        <v>1</v>
      </c>
      <c r="J2440" t="s">
        <v>2602</v>
      </c>
    </row>
    <row r="2441" spans="1:10" x14ac:dyDescent="0.2">
      <c r="A2441" t="s">
        <v>2609</v>
      </c>
      <c r="B2441" t="s">
        <v>20</v>
      </c>
      <c r="C2441" t="s">
        <v>2614</v>
      </c>
      <c r="G2441">
        <v>7.326388888888889E-4</v>
      </c>
      <c r="H2441" t="b">
        <v>1</v>
      </c>
      <c r="J2441" t="s">
        <v>2602</v>
      </c>
    </row>
    <row r="2442" spans="1:10" x14ac:dyDescent="0.2">
      <c r="A2442" t="s">
        <v>2609</v>
      </c>
      <c r="B2442" t="s">
        <v>22</v>
      </c>
      <c r="C2442" t="s">
        <v>69</v>
      </c>
      <c r="G2442">
        <v>6.8032407407407408E-4</v>
      </c>
      <c r="H2442" t="b">
        <v>1</v>
      </c>
      <c r="J2442" t="s">
        <v>2602</v>
      </c>
    </row>
    <row r="2443" spans="1:10" x14ac:dyDescent="0.2">
      <c r="A2443" t="s">
        <v>2609</v>
      </c>
      <c r="B2443" t="s">
        <v>24</v>
      </c>
      <c r="C2443" t="s">
        <v>1508</v>
      </c>
      <c r="G2443">
        <v>6.7858796296296298E-4</v>
      </c>
      <c r="H2443" t="b">
        <v>1</v>
      </c>
      <c r="J2443" t="s">
        <v>2602</v>
      </c>
    </row>
    <row r="2444" spans="1:10" x14ac:dyDescent="0.2">
      <c r="A2444" t="s">
        <v>2609</v>
      </c>
      <c r="B2444" t="s">
        <v>26</v>
      </c>
      <c r="C2444" t="s">
        <v>2615</v>
      </c>
      <c r="G2444">
        <v>1.469907407407407E-3</v>
      </c>
      <c r="H2444" t="b">
        <v>1</v>
      </c>
      <c r="J2444" t="s">
        <v>2602</v>
      </c>
    </row>
    <row r="2445" spans="1:10" x14ac:dyDescent="0.2">
      <c r="A2445" t="s">
        <v>2616</v>
      </c>
      <c r="B2445" t="s">
        <v>11</v>
      </c>
      <c r="C2445" t="s">
        <v>410</v>
      </c>
      <c r="G2445">
        <v>2.693287037037037E-4</v>
      </c>
      <c r="H2445" t="b">
        <v>1</v>
      </c>
      <c r="J2445" t="s">
        <v>2602</v>
      </c>
    </row>
    <row r="2446" spans="1:10" x14ac:dyDescent="0.2">
      <c r="A2446" t="s">
        <v>2616</v>
      </c>
      <c r="B2446" t="s">
        <v>14</v>
      </c>
      <c r="C2446" t="s">
        <v>2617</v>
      </c>
      <c r="G2446">
        <v>5.7361111111111111E-4</v>
      </c>
      <c r="H2446" t="b">
        <v>1</v>
      </c>
      <c r="J2446" t="s">
        <v>2602</v>
      </c>
    </row>
    <row r="2447" spans="1:10" x14ac:dyDescent="0.2">
      <c r="A2447" t="s">
        <v>2616</v>
      </c>
      <c r="B2447" t="s">
        <v>16</v>
      </c>
      <c r="C2447" t="s">
        <v>2618</v>
      </c>
      <c r="G2447">
        <v>1.2363425925925921E-3</v>
      </c>
      <c r="H2447" t="b">
        <v>1</v>
      </c>
      <c r="J2447" t="s">
        <v>2602</v>
      </c>
    </row>
    <row r="2448" spans="1:10" x14ac:dyDescent="0.2">
      <c r="A2448" t="s">
        <v>2616</v>
      </c>
      <c r="B2448" t="s">
        <v>18</v>
      </c>
      <c r="C2448" t="s">
        <v>2619</v>
      </c>
      <c r="G2448">
        <v>3.4320601851851851E-3</v>
      </c>
      <c r="H2448" t="b">
        <v>1</v>
      </c>
      <c r="J2448" t="s">
        <v>2602</v>
      </c>
    </row>
    <row r="2449" spans="1:10" x14ac:dyDescent="0.2">
      <c r="A2449" t="s">
        <v>2616</v>
      </c>
      <c r="B2449" t="s">
        <v>20</v>
      </c>
      <c r="C2449" t="s">
        <v>42</v>
      </c>
      <c r="G2449">
        <v>6.0775462962962964E-4</v>
      </c>
      <c r="H2449" t="b">
        <v>1</v>
      </c>
      <c r="J2449" t="s">
        <v>2602</v>
      </c>
    </row>
    <row r="2450" spans="1:10" x14ac:dyDescent="0.2">
      <c r="A2450" t="s">
        <v>2616</v>
      </c>
      <c r="B2450" t="s">
        <v>22</v>
      </c>
      <c r="C2450" t="s">
        <v>2620</v>
      </c>
      <c r="G2450">
        <v>6.9131944444444438E-4</v>
      </c>
      <c r="H2450" t="b">
        <v>1</v>
      </c>
      <c r="J2450" t="s">
        <v>2602</v>
      </c>
    </row>
    <row r="2451" spans="1:10" x14ac:dyDescent="0.2">
      <c r="A2451" t="s">
        <v>2616</v>
      </c>
      <c r="B2451" t="s">
        <v>24</v>
      </c>
      <c r="C2451" t="s">
        <v>848</v>
      </c>
      <c r="G2451">
        <v>6.2812499999999999E-4</v>
      </c>
      <c r="H2451" t="b">
        <v>1</v>
      </c>
      <c r="J2451" t="s">
        <v>2602</v>
      </c>
    </row>
    <row r="2452" spans="1:10" x14ac:dyDescent="0.2">
      <c r="A2452" t="s">
        <v>2616</v>
      </c>
      <c r="B2452" t="s">
        <v>26</v>
      </c>
      <c r="C2452" t="s">
        <v>2621</v>
      </c>
      <c r="G2452">
        <v>1.367824074074074E-3</v>
      </c>
      <c r="H2452" t="b">
        <v>1</v>
      </c>
      <c r="J2452" t="s">
        <v>2602</v>
      </c>
    </row>
    <row r="2453" spans="1:10" x14ac:dyDescent="0.2">
      <c r="A2453" t="s">
        <v>2622</v>
      </c>
      <c r="B2453" t="s">
        <v>11</v>
      </c>
      <c r="C2453" t="s">
        <v>2623</v>
      </c>
      <c r="G2453">
        <v>2.6898148148148148E-4</v>
      </c>
      <c r="H2453" t="b">
        <v>1</v>
      </c>
      <c r="J2453" t="s">
        <v>2602</v>
      </c>
    </row>
    <row r="2454" spans="1:10" x14ac:dyDescent="0.2">
      <c r="A2454" t="s">
        <v>2622</v>
      </c>
      <c r="B2454" t="s">
        <v>14</v>
      </c>
      <c r="C2454" t="s">
        <v>2624</v>
      </c>
      <c r="G2454">
        <v>5.8182870370370376E-4</v>
      </c>
      <c r="H2454" t="b">
        <v>1</v>
      </c>
      <c r="J2454" t="s">
        <v>2602</v>
      </c>
    </row>
    <row r="2455" spans="1:10" x14ac:dyDescent="0.2">
      <c r="A2455" t="s">
        <v>2622</v>
      </c>
      <c r="B2455" t="s">
        <v>16</v>
      </c>
      <c r="C2455" t="s">
        <v>2625</v>
      </c>
      <c r="G2455">
        <v>1.2670138888888889E-3</v>
      </c>
      <c r="H2455" t="b">
        <v>1</v>
      </c>
      <c r="J2455" t="s">
        <v>2602</v>
      </c>
    </row>
    <row r="2456" spans="1:10" x14ac:dyDescent="0.2">
      <c r="A2456" t="s">
        <v>2622</v>
      </c>
      <c r="B2456" t="s">
        <v>18</v>
      </c>
      <c r="C2456" t="s">
        <v>2626</v>
      </c>
      <c r="G2456">
        <v>3.371064814814815E-3</v>
      </c>
      <c r="H2456" t="b">
        <v>1</v>
      </c>
      <c r="J2456" t="s">
        <v>2602</v>
      </c>
    </row>
    <row r="2457" spans="1:10" x14ac:dyDescent="0.2">
      <c r="A2457" t="s">
        <v>2622</v>
      </c>
      <c r="B2457" t="s">
        <v>20</v>
      </c>
      <c r="C2457" t="s">
        <v>1688</v>
      </c>
      <c r="G2457">
        <v>6.818287037037037E-4</v>
      </c>
      <c r="H2457" t="b">
        <v>1</v>
      </c>
      <c r="J2457" t="s">
        <v>2602</v>
      </c>
    </row>
    <row r="2458" spans="1:10" x14ac:dyDescent="0.2">
      <c r="A2458" t="s">
        <v>2622</v>
      </c>
      <c r="B2458" t="s">
        <v>22</v>
      </c>
      <c r="C2458" t="s">
        <v>2627</v>
      </c>
      <c r="G2458">
        <v>8.5543981481481473E-4</v>
      </c>
      <c r="H2458" t="b">
        <v>1</v>
      </c>
      <c r="J2458" t="s">
        <v>2602</v>
      </c>
    </row>
    <row r="2459" spans="1:10" x14ac:dyDescent="0.2">
      <c r="A2459" t="s">
        <v>2622</v>
      </c>
      <c r="B2459" t="s">
        <v>24</v>
      </c>
      <c r="C2459" t="s">
        <v>2628</v>
      </c>
      <c r="G2459">
        <v>6.4583333333333333E-4</v>
      </c>
      <c r="H2459" t="b">
        <v>1</v>
      </c>
      <c r="J2459" t="s">
        <v>2602</v>
      </c>
    </row>
    <row r="2460" spans="1:10" x14ac:dyDescent="0.2">
      <c r="A2460" t="s">
        <v>2622</v>
      </c>
      <c r="B2460" t="s">
        <v>26</v>
      </c>
      <c r="C2460" t="s">
        <v>1742</v>
      </c>
      <c r="G2460">
        <v>1.483680555555556E-3</v>
      </c>
      <c r="H2460" t="b">
        <v>1</v>
      </c>
      <c r="J2460" t="s">
        <v>2602</v>
      </c>
    </row>
    <row r="2461" spans="1:10" x14ac:dyDescent="0.2">
      <c r="A2461" t="s">
        <v>2629</v>
      </c>
      <c r="B2461" t="s">
        <v>11</v>
      </c>
      <c r="C2461" t="s">
        <v>2630</v>
      </c>
      <c r="G2461">
        <v>2.7534722222222218E-4</v>
      </c>
      <c r="H2461" t="b">
        <v>1</v>
      </c>
      <c r="J2461" t="s">
        <v>2602</v>
      </c>
    </row>
    <row r="2462" spans="1:10" x14ac:dyDescent="0.2">
      <c r="A2462" t="s">
        <v>2629</v>
      </c>
      <c r="B2462" t="s">
        <v>14</v>
      </c>
      <c r="C2462" t="s">
        <v>2631</v>
      </c>
      <c r="G2462">
        <v>5.9895833333333329E-4</v>
      </c>
      <c r="H2462" t="b">
        <v>1</v>
      </c>
      <c r="J2462" t="s">
        <v>2602</v>
      </c>
    </row>
    <row r="2463" spans="1:10" x14ac:dyDescent="0.2">
      <c r="A2463" t="s">
        <v>2629</v>
      </c>
      <c r="B2463" t="s">
        <v>16</v>
      </c>
      <c r="C2463" t="s">
        <v>2632</v>
      </c>
      <c r="G2463">
        <v>1.293981481481481E-3</v>
      </c>
      <c r="H2463" t="b">
        <v>1</v>
      </c>
      <c r="J2463" t="s">
        <v>2602</v>
      </c>
    </row>
    <row r="2464" spans="1:10" x14ac:dyDescent="0.2">
      <c r="A2464" t="s">
        <v>2629</v>
      </c>
      <c r="B2464" t="s">
        <v>18</v>
      </c>
      <c r="C2464" t="s">
        <v>2633</v>
      </c>
      <c r="G2464">
        <v>3.4471064814814811E-3</v>
      </c>
      <c r="H2464" t="b">
        <v>1</v>
      </c>
      <c r="J2464" t="s">
        <v>2602</v>
      </c>
    </row>
    <row r="2465" spans="1:10" x14ac:dyDescent="0.2">
      <c r="A2465" t="s">
        <v>2629</v>
      </c>
      <c r="B2465" t="s">
        <v>20</v>
      </c>
      <c r="C2465" t="s">
        <v>1640</v>
      </c>
      <c r="G2465">
        <v>6.4942129629629627E-4</v>
      </c>
      <c r="H2465" t="b">
        <v>1</v>
      </c>
      <c r="J2465" t="s">
        <v>2602</v>
      </c>
    </row>
    <row r="2466" spans="1:10" x14ac:dyDescent="0.2">
      <c r="A2466" t="s">
        <v>2629</v>
      </c>
      <c r="B2466" t="s">
        <v>22</v>
      </c>
      <c r="C2466" t="s">
        <v>226</v>
      </c>
      <c r="G2466">
        <v>7.1493055555555557E-4</v>
      </c>
      <c r="H2466" t="b">
        <v>1</v>
      </c>
      <c r="J2466" t="s">
        <v>2602</v>
      </c>
    </row>
    <row r="2467" spans="1:10" x14ac:dyDescent="0.2">
      <c r="A2467" t="s">
        <v>2629</v>
      </c>
      <c r="B2467" t="s">
        <v>24</v>
      </c>
      <c r="C2467" t="s">
        <v>2634</v>
      </c>
      <c r="G2467">
        <v>6.9664351851851853E-4</v>
      </c>
      <c r="H2467" t="b">
        <v>1</v>
      </c>
      <c r="J2467" t="s">
        <v>2602</v>
      </c>
    </row>
    <row r="2468" spans="1:10" x14ac:dyDescent="0.2">
      <c r="A2468" t="s">
        <v>2629</v>
      </c>
      <c r="B2468" t="s">
        <v>26</v>
      </c>
      <c r="C2468" t="s">
        <v>2635</v>
      </c>
      <c r="G2468">
        <v>1.41087962962963E-3</v>
      </c>
      <c r="H2468" t="b">
        <v>1</v>
      </c>
      <c r="J2468" t="s">
        <v>2602</v>
      </c>
    </row>
    <row r="2469" spans="1:10" x14ac:dyDescent="0.2">
      <c r="A2469" t="s">
        <v>2636</v>
      </c>
      <c r="B2469" t="s">
        <v>11</v>
      </c>
      <c r="C2469" t="s">
        <v>2637</v>
      </c>
      <c r="G2469">
        <v>2.7685185185185191E-4</v>
      </c>
      <c r="H2469" t="b">
        <v>1</v>
      </c>
      <c r="J2469" t="s">
        <v>2602</v>
      </c>
    </row>
    <row r="2470" spans="1:10" x14ac:dyDescent="0.2">
      <c r="A2470" t="s">
        <v>2636</v>
      </c>
      <c r="B2470" t="s">
        <v>14</v>
      </c>
      <c r="C2470" t="s">
        <v>2638</v>
      </c>
      <c r="G2470">
        <v>5.9409722222222221E-4</v>
      </c>
      <c r="H2470" t="b">
        <v>1</v>
      </c>
      <c r="J2470" t="s">
        <v>2602</v>
      </c>
    </row>
    <row r="2471" spans="1:10" x14ac:dyDescent="0.2">
      <c r="A2471" t="s">
        <v>2636</v>
      </c>
      <c r="B2471" t="s">
        <v>16</v>
      </c>
      <c r="C2471" t="s">
        <v>566</v>
      </c>
      <c r="G2471">
        <v>1.298032407407407E-3</v>
      </c>
      <c r="H2471" t="b">
        <v>1</v>
      </c>
      <c r="J2471" t="s">
        <v>2602</v>
      </c>
    </row>
    <row r="2472" spans="1:10" x14ac:dyDescent="0.2">
      <c r="A2472" t="s">
        <v>2636</v>
      </c>
      <c r="B2472" t="s">
        <v>18</v>
      </c>
      <c r="C2472" t="s">
        <v>2639</v>
      </c>
      <c r="G2472">
        <v>3.522685185185186E-3</v>
      </c>
      <c r="H2472" t="b">
        <v>1</v>
      </c>
      <c r="J2472" t="s">
        <v>2602</v>
      </c>
    </row>
    <row r="2473" spans="1:10" x14ac:dyDescent="0.2">
      <c r="A2473" t="s">
        <v>2636</v>
      </c>
      <c r="B2473" t="s">
        <v>20</v>
      </c>
      <c r="C2473" t="s">
        <v>2640</v>
      </c>
      <c r="G2473">
        <v>6.584490740740741E-4</v>
      </c>
      <c r="H2473" t="b">
        <v>1</v>
      </c>
      <c r="J2473" t="s">
        <v>2602</v>
      </c>
    </row>
    <row r="2474" spans="1:10" x14ac:dyDescent="0.2">
      <c r="A2474" t="s">
        <v>2636</v>
      </c>
      <c r="B2474" t="s">
        <v>22</v>
      </c>
      <c r="C2474" t="s">
        <v>2476</v>
      </c>
      <c r="G2474">
        <v>8.255787037037037E-4</v>
      </c>
      <c r="H2474" t="b">
        <v>1</v>
      </c>
      <c r="J2474" t="s">
        <v>2602</v>
      </c>
    </row>
    <row r="2475" spans="1:10" x14ac:dyDescent="0.2">
      <c r="A2475" t="s">
        <v>2636</v>
      </c>
      <c r="B2475" t="s">
        <v>24</v>
      </c>
      <c r="C2475" t="s">
        <v>1275</v>
      </c>
      <c r="G2475">
        <v>6.5775462962962966E-4</v>
      </c>
      <c r="H2475" t="b">
        <v>1</v>
      </c>
      <c r="J2475" t="s">
        <v>2602</v>
      </c>
    </row>
    <row r="2476" spans="1:10" x14ac:dyDescent="0.2">
      <c r="A2476" t="s">
        <v>2636</v>
      </c>
      <c r="B2476" t="s">
        <v>26</v>
      </c>
      <c r="C2476" t="s">
        <v>2641</v>
      </c>
      <c r="G2476">
        <v>1.4864583333333329E-3</v>
      </c>
      <c r="H2476" t="b">
        <v>1</v>
      </c>
      <c r="J2476" t="s">
        <v>2602</v>
      </c>
    </row>
    <row r="2477" spans="1:10" x14ac:dyDescent="0.2">
      <c r="A2477" t="s">
        <v>2642</v>
      </c>
      <c r="B2477" t="s">
        <v>11</v>
      </c>
      <c r="C2477" t="s">
        <v>2643</v>
      </c>
      <c r="G2477">
        <v>2.7708333333333328E-4</v>
      </c>
      <c r="H2477" t="b">
        <v>1</v>
      </c>
      <c r="J2477" t="s">
        <v>2602</v>
      </c>
    </row>
    <row r="2478" spans="1:10" x14ac:dyDescent="0.2">
      <c r="A2478" t="s">
        <v>2642</v>
      </c>
      <c r="B2478" t="s">
        <v>14</v>
      </c>
      <c r="C2478" t="s">
        <v>2644</v>
      </c>
      <c r="G2478">
        <v>6.0324074074074067E-4</v>
      </c>
      <c r="H2478" t="b">
        <v>1</v>
      </c>
      <c r="J2478" t="s">
        <v>2602</v>
      </c>
    </row>
    <row r="2479" spans="1:10" x14ac:dyDescent="0.2">
      <c r="A2479" t="s">
        <v>2642</v>
      </c>
      <c r="B2479" t="s">
        <v>16</v>
      </c>
      <c r="C2479" t="s">
        <v>2645</v>
      </c>
      <c r="G2479">
        <v>1.340046296296296E-3</v>
      </c>
      <c r="H2479" t="b">
        <v>1</v>
      </c>
      <c r="J2479" t="s">
        <v>2602</v>
      </c>
    </row>
    <row r="2480" spans="1:10" x14ac:dyDescent="0.2">
      <c r="A2480" t="s">
        <v>2642</v>
      </c>
      <c r="B2480" t="s">
        <v>18</v>
      </c>
      <c r="C2480" t="s">
        <v>2646</v>
      </c>
      <c r="G2480">
        <v>3.5849537037037039E-3</v>
      </c>
      <c r="H2480" t="b">
        <v>1</v>
      </c>
      <c r="J2480" t="s">
        <v>2602</v>
      </c>
    </row>
    <row r="2481" spans="1:10" x14ac:dyDescent="0.2">
      <c r="A2481" t="s">
        <v>2642</v>
      </c>
      <c r="B2481" t="s">
        <v>20</v>
      </c>
      <c r="C2481" t="s">
        <v>2647</v>
      </c>
      <c r="G2481">
        <v>6.8912037037037032E-4</v>
      </c>
      <c r="H2481" t="b">
        <v>1</v>
      </c>
      <c r="J2481" t="s">
        <v>2602</v>
      </c>
    </row>
    <row r="2482" spans="1:10" x14ac:dyDescent="0.2">
      <c r="A2482" t="s">
        <v>2642</v>
      </c>
      <c r="B2482" t="s">
        <v>22</v>
      </c>
      <c r="C2482" t="s">
        <v>1016</v>
      </c>
      <c r="G2482">
        <v>7.64699074074074E-4</v>
      </c>
      <c r="H2482" t="b">
        <v>1</v>
      </c>
      <c r="J2482" t="s">
        <v>2602</v>
      </c>
    </row>
    <row r="2483" spans="1:10" x14ac:dyDescent="0.2">
      <c r="A2483" t="s">
        <v>2642</v>
      </c>
      <c r="B2483" t="s">
        <v>24</v>
      </c>
      <c r="C2483" t="s">
        <v>2648</v>
      </c>
      <c r="G2483">
        <v>6.7037037037037043E-4</v>
      </c>
      <c r="H2483" t="b">
        <v>1</v>
      </c>
      <c r="J2483" t="s">
        <v>2602</v>
      </c>
    </row>
    <row r="2484" spans="1:10" x14ac:dyDescent="0.2">
      <c r="A2484" t="s">
        <v>2642</v>
      </c>
      <c r="B2484" t="s">
        <v>26</v>
      </c>
      <c r="C2484" t="s">
        <v>2649</v>
      </c>
      <c r="G2484">
        <v>1.4488425925925929E-3</v>
      </c>
      <c r="H2484" t="b">
        <v>1</v>
      </c>
      <c r="J2484" t="s">
        <v>2602</v>
      </c>
    </row>
    <row r="2485" spans="1:10" x14ac:dyDescent="0.2">
      <c r="A2485" t="s">
        <v>2650</v>
      </c>
      <c r="B2485" t="s">
        <v>11</v>
      </c>
      <c r="C2485" t="s">
        <v>2651</v>
      </c>
      <c r="G2485">
        <v>2.8391203703703711E-4</v>
      </c>
      <c r="H2485" t="b">
        <v>1</v>
      </c>
      <c r="J2485" t="s">
        <v>2602</v>
      </c>
    </row>
    <row r="2486" spans="1:10" x14ac:dyDescent="0.2">
      <c r="A2486" t="s">
        <v>2650</v>
      </c>
      <c r="B2486" t="s">
        <v>14</v>
      </c>
      <c r="C2486" t="s">
        <v>2652</v>
      </c>
      <c r="G2486">
        <v>6.0856481481481482E-4</v>
      </c>
      <c r="H2486" t="b">
        <v>1</v>
      </c>
      <c r="J2486" t="s">
        <v>2602</v>
      </c>
    </row>
    <row r="2487" spans="1:10" x14ac:dyDescent="0.2">
      <c r="A2487" t="s">
        <v>2650</v>
      </c>
      <c r="B2487" t="s">
        <v>16</v>
      </c>
      <c r="C2487" t="s">
        <v>2653</v>
      </c>
      <c r="G2487">
        <v>1.3050925925925929E-3</v>
      </c>
      <c r="H2487" t="b">
        <v>1</v>
      </c>
      <c r="J2487" t="s">
        <v>2602</v>
      </c>
    </row>
    <row r="2488" spans="1:10" x14ac:dyDescent="0.2">
      <c r="A2488" t="s">
        <v>2650</v>
      </c>
      <c r="B2488" t="s">
        <v>18</v>
      </c>
      <c r="C2488" t="s">
        <v>2654</v>
      </c>
      <c r="G2488">
        <v>3.595138888888889E-3</v>
      </c>
      <c r="H2488" t="b">
        <v>1</v>
      </c>
      <c r="J2488" t="s">
        <v>2602</v>
      </c>
    </row>
    <row r="2489" spans="1:10" x14ac:dyDescent="0.2">
      <c r="A2489" t="s">
        <v>2650</v>
      </c>
      <c r="B2489" t="s">
        <v>20</v>
      </c>
      <c r="C2489" t="s">
        <v>1198</v>
      </c>
      <c r="G2489">
        <v>6.7384259259259253E-4</v>
      </c>
      <c r="H2489" t="b">
        <v>1</v>
      </c>
      <c r="J2489" t="s">
        <v>2602</v>
      </c>
    </row>
    <row r="2490" spans="1:10" x14ac:dyDescent="0.2">
      <c r="A2490" t="s">
        <v>2650</v>
      </c>
      <c r="B2490" t="s">
        <v>22</v>
      </c>
      <c r="C2490" t="s">
        <v>2173</v>
      </c>
      <c r="G2490">
        <v>8.4293981481481481E-4</v>
      </c>
      <c r="H2490" t="b">
        <v>1</v>
      </c>
      <c r="J2490" t="s">
        <v>2602</v>
      </c>
    </row>
    <row r="2491" spans="1:10" x14ac:dyDescent="0.2">
      <c r="A2491" t="s">
        <v>2650</v>
      </c>
      <c r="B2491" t="s">
        <v>24</v>
      </c>
      <c r="C2491" t="s">
        <v>2655</v>
      </c>
      <c r="G2491">
        <v>6.8449074074074072E-4</v>
      </c>
      <c r="H2491" t="b">
        <v>1</v>
      </c>
      <c r="J2491" t="s">
        <v>2602</v>
      </c>
    </row>
    <row r="2492" spans="1:10" x14ac:dyDescent="0.2">
      <c r="A2492" t="s">
        <v>2650</v>
      </c>
      <c r="B2492" t="s">
        <v>26</v>
      </c>
      <c r="C2492" t="s">
        <v>2656</v>
      </c>
      <c r="G2492">
        <v>1.5001157407407411E-3</v>
      </c>
      <c r="H2492" t="b">
        <v>1</v>
      </c>
      <c r="J2492" t="s">
        <v>2602</v>
      </c>
    </row>
    <row r="2493" spans="1:10" x14ac:dyDescent="0.2">
      <c r="A2493" t="s">
        <v>2657</v>
      </c>
      <c r="B2493" t="s">
        <v>11</v>
      </c>
      <c r="C2493" t="s">
        <v>2658</v>
      </c>
      <c r="G2493">
        <v>2.5949074074074069E-4</v>
      </c>
      <c r="H2493" t="b">
        <v>1</v>
      </c>
      <c r="J2493" t="s">
        <v>2602</v>
      </c>
    </row>
    <row r="2494" spans="1:10" x14ac:dyDescent="0.2">
      <c r="A2494" t="s">
        <v>2657</v>
      </c>
      <c r="B2494" t="s">
        <v>14</v>
      </c>
      <c r="C2494" t="s">
        <v>706</v>
      </c>
      <c r="G2494">
        <v>6.2256944444444447E-4</v>
      </c>
      <c r="H2494" t="b">
        <v>1</v>
      </c>
      <c r="J2494" t="s">
        <v>2602</v>
      </c>
    </row>
    <row r="2495" spans="1:10" x14ac:dyDescent="0.2">
      <c r="A2495" t="s">
        <v>2657</v>
      </c>
      <c r="B2495" t="s">
        <v>16</v>
      </c>
      <c r="C2495" t="s">
        <v>2659</v>
      </c>
      <c r="G2495">
        <v>1.4119212962962961E-3</v>
      </c>
      <c r="H2495" t="b">
        <v>1</v>
      </c>
      <c r="J2495" t="s">
        <v>2602</v>
      </c>
    </row>
    <row r="2496" spans="1:10" x14ac:dyDescent="0.2">
      <c r="A2496" t="s">
        <v>2657</v>
      </c>
      <c r="B2496" t="s">
        <v>18</v>
      </c>
      <c r="C2496" t="s">
        <v>2660</v>
      </c>
      <c r="G2496">
        <v>3.9989583333333344E-3</v>
      </c>
      <c r="H2496" t="b">
        <v>1</v>
      </c>
      <c r="J2496" t="s">
        <v>2602</v>
      </c>
    </row>
    <row r="2497" spans="1:10" x14ac:dyDescent="0.2">
      <c r="A2497" t="s">
        <v>2657</v>
      </c>
      <c r="B2497" t="s">
        <v>20</v>
      </c>
      <c r="C2497" t="s">
        <v>2661</v>
      </c>
      <c r="G2497">
        <v>7.2071759259259268E-4</v>
      </c>
      <c r="H2497" t="b">
        <v>1</v>
      </c>
      <c r="J2497" t="s">
        <v>2602</v>
      </c>
    </row>
    <row r="2498" spans="1:10" x14ac:dyDescent="0.2">
      <c r="A2498" t="s">
        <v>2657</v>
      </c>
      <c r="B2498" t="s">
        <v>22</v>
      </c>
      <c r="C2498" t="s">
        <v>2581</v>
      </c>
      <c r="G2498">
        <v>9.1886574074074071E-4</v>
      </c>
      <c r="H2498" t="b">
        <v>1</v>
      </c>
      <c r="J2498" t="s">
        <v>2602</v>
      </c>
    </row>
    <row r="2499" spans="1:10" x14ac:dyDescent="0.2">
      <c r="A2499" t="s">
        <v>2657</v>
      </c>
      <c r="B2499" t="s">
        <v>24</v>
      </c>
      <c r="C2499" t="s">
        <v>664</v>
      </c>
      <c r="G2499">
        <v>6.4270833333333335E-4</v>
      </c>
      <c r="H2499" t="b">
        <v>1</v>
      </c>
      <c r="J2499" t="s">
        <v>2602</v>
      </c>
    </row>
    <row r="2500" spans="1:10" x14ac:dyDescent="0.2">
      <c r="A2500" t="s">
        <v>2657</v>
      </c>
      <c r="B2500" t="s">
        <v>26</v>
      </c>
      <c r="C2500" t="s">
        <v>2662</v>
      </c>
      <c r="G2500">
        <v>1.579050925925926E-3</v>
      </c>
      <c r="H2500" t="b">
        <v>1</v>
      </c>
      <c r="J2500" t="s">
        <v>2602</v>
      </c>
    </row>
    <row r="2501" spans="1:10" x14ac:dyDescent="0.2">
      <c r="A2501" t="s">
        <v>2663</v>
      </c>
      <c r="B2501" t="s">
        <v>11</v>
      </c>
      <c r="C2501" t="s">
        <v>2664</v>
      </c>
      <c r="G2501">
        <v>3.0358796296296302E-4</v>
      </c>
      <c r="H2501" t="b">
        <v>1</v>
      </c>
      <c r="J2501" t="s">
        <v>2602</v>
      </c>
    </row>
    <row r="2502" spans="1:10" x14ac:dyDescent="0.2">
      <c r="A2502" t="s">
        <v>2663</v>
      </c>
      <c r="B2502" t="s">
        <v>14</v>
      </c>
      <c r="C2502" t="s">
        <v>2665</v>
      </c>
      <c r="G2502">
        <v>6.4675925925925925E-4</v>
      </c>
      <c r="H2502" t="b">
        <v>1</v>
      </c>
      <c r="J2502" t="s">
        <v>2602</v>
      </c>
    </row>
    <row r="2503" spans="1:10" x14ac:dyDescent="0.2">
      <c r="A2503" t="s">
        <v>2663</v>
      </c>
      <c r="B2503" t="s">
        <v>16</v>
      </c>
      <c r="C2503" t="s">
        <v>2666</v>
      </c>
      <c r="G2503">
        <v>1.407060185185185E-3</v>
      </c>
      <c r="H2503" t="b">
        <v>1</v>
      </c>
      <c r="J2503" t="s">
        <v>2602</v>
      </c>
    </row>
    <row r="2504" spans="1:10" x14ac:dyDescent="0.2">
      <c r="A2504" t="s">
        <v>2663</v>
      </c>
      <c r="B2504" t="s">
        <v>18</v>
      </c>
      <c r="C2504" t="s">
        <v>2667</v>
      </c>
      <c r="G2504">
        <v>3.815625E-3</v>
      </c>
      <c r="H2504" t="b">
        <v>1</v>
      </c>
      <c r="J2504" t="s">
        <v>2602</v>
      </c>
    </row>
    <row r="2505" spans="1:10" x14ac:dyDescent="0.2">
      <c r="A2505" t="s">
        <v>2663</v>
      </c>
      <c r="B2505" t="s">
        <v>20</v>
      </c>
      <c r="C2505" t="s">
        <v>2668</v>
      </c>
      <c r="G2505">
        <v>7.8715277777777779E-4</v>
      </c>
      <c r="H2505" t="b">
        <v>1</v>
      </c>
      <c r="J2505" t="s">
        <v>2602</v>
      </c>
    </row>
    <row r="2506" spans="1:10" x14ac:dyDescent="0.2">
      <c r="A2506" t="s">
        <v>2663</v>
      </c>
      <c r="B2506" t="s">
        <v>22</v>
      </c>
      <c r="C2506" t="s">
        <v>2669</v>
      </c>
      <c r="G2506">
        <v>7.9733796296296302E-4</v>
      </c>
      <c r="H2506" t="b">
        <v>1</v>
      </c>
      <c r="J2506" t="s">
        <v>2602</v>
      </c>
    </row>
    <row r="2507" spans="1:10" x14ac:dyDescent="0.2">
      <c r="A2507" t="s">
        <v>2663</v>
      </c>
      <c r="B2507" t="s">
        <v>24</v>
      </c>
      <c r="C2507" t="s">
        <v>2670</v>
      </c>
      <c r="G2507">
        <v>7.3368055555555556E-4</v>
      </c>
      <c r="H2507" t="b">
        <v>1</v>
      </c>
      <c r="J2507" t="s">
        <v>2602</v>
      </c>
    </row>
    <row r="2508" spans="1:10" x14ac:dyDescent="0.2">
      <c r="A2508" t="s">
        <v>2663</v>
      </c>
      <c r="B2508" t="s">
        <v>26</v>
      </c>
      <c r="C2508" t="s">
        <v>2671</v>
      </c>
      <c r="G2508">
        <v>1.58599537037037E-3</v>
      </c>
      <c r="H2508" t="b">
        <v>1</v>
      </c>
      <c r="J2508" t="s">
        <v>2602</v>
      </c>
    </row>
    <row r="2509" spans="1:10" x14ac:dyDescent="0.2">
      <c r="A2509" t="s">
        <v>2672</v>
      </c>
      <c r="B2509" t="s">
        <v>11</v>
      </c>
      <c r="C2509" t="s">
        <v>2673</v>
      </c>
      <c r="G2509">
        <v>2.8124999999999998E-4</v>
      </c>
      <c r="H2509" t="b">
        <v>1</v>
      </c>
      <c r="J2509" t="s">
        <v>2602</v>
      </c>
    </row>
    <row r="2510" spans="1:10" x14ac:dyDescent="0.2">
      <c r="A2510" t="s">
        <v>2672</v>
      </c>
      <c r="B2510" t="s">
        <v>14</v>
      </c>
      <c r="C2510" t="s">
        <v>2674</v>
      </c>
      <c r="G2510">
        <v>6.2581018518518519E-4</v>
      </c>
      <c r="H2510" t="b">
        <v>1</v>
      </c>
      <c r="J2510" t="s">
        <v>2602</v>
      </c>
    </row>
    <row r="2511" spans="1:10" x14ac:dyDescent="0.2">
      <c r="A2511" t="s">
        <v>2672</v>
      </c>
      <c r="B2511" t="s">
        <v>16</v>
      </c>
      <c r="C2511" t="s">
        <v>2675</v>
      </c>
      <c r="G2511">
        <v>1.3973379629629631E-3</v>
      </c>
      <c r="H2511" t="b">
        <v>1</v>
      </c>
      <c r="J2511" t="s">
        <v>2602</v>
      </c>
    </row>
    <row r="2512" spans="1:10" x14ac:dyDescent="0.2">
      <c r="A2512" t="s">
        <v>2672</v>
      </c>
      <c r="B2512" t="s">
        <v>18</v>
      </c>
      <c r="C2512" t="s">
        <v>2676</v>
      </c>
      <c r="G2512">
        <v>3.7905092592592591E-3</v>
      </c>
      <c r="H2512" t="b">
        <v>1</v>
      </c>
      <c r="J2512" t="s">
        <v>2602</v>
      </c>
    </row>
    <row r="2513" spans="1:10" x14ac:dyDescent="0.2">
      <c r="A2513" t="s">
        <v>2672</v>
      </c>
      <c r="B2513" t="s">
        <v>20</v>
      </c>
      <c r="C2513" t="s">
        <v>2677</v>
      </c>
      <c r="G2513">
        <v>6.8784722222222218E-4</v>
      </c>
      <c r="H2513" t="b">
        <v>1</v>
      </c>
      <c r="J2513" t="s">
        <v>2602</v>
      </c>
    </row>
    <row r="2514" spans="1:10" x14ac:dyDescent="0.2">
      <c r="A2514" t="s">
        <v>2672</v>
      </c>
      <c r="B2514" t="s">
        <v>22</v>
      </c>
      <c r="C2514" t="s">
        <v>2345</v>
      </c>
      <c r="G2514">
        <v>8.1574074074074079E-4</v>
      </c>
      <c r="H2514" t="b">
        <v>1</v>
      </c>
      <c r="J2514" t="s">
        <v>2602</v>
      </c>
    </row>
    <row r="2515" spans="1:10" x14ac:dyDescent="0.2">
      <c r="A2515" t="s">
        <v>2672</v>
      </c>
      <c r="B2515" t="s">
        <v>24</v>
      </c>
      <c r="C2515" t="s">
        <v>2678</v>
      </c>
      <c r="G2515">
        <v>6.7395833333333327E-4</v>
      </c>
      <c r="H2515" t="b">
        <v>1</v>
      </c>
      <c r="J2515" t="s">
        <v>2602</v>
      </c>
    </row>
    <row r="2516" spans="1:10" x14ac:dyDescent="0.2">
      <c r="A2516" t="s">
        <v>2672</v>
      </c>
      <c r="B2516" t="s">
        <v>26</v>
      </c>
      <c r="C2516" t="s">
        <v>2679</v>
      </c>
      <c r="G2516">
        <v>1.552430555555556E-3</v>
      </c>
      <c r="H2516" t="b">
        <v>1</v>
      </c>
      <c r="J2516" t="s">
        <v>2602</v>
      </c>
    </row>
    <row r="2517" spans="1:10" x14ac:dyDescent="0.2">
      <c r="A2517" t="s">
        <v>2680</v>
      </c>
      <c r="B2517" t="s">
        <v>11</v>
      </c>
      <c r="C2517" t="s">
        <v>2681</v>
      </c>
      <c r="G2517">
        <v>3.0069444444444452E-4</v>
      </c>
      <c r="H2517" t="b">
        <v>1</v>
      </c>
      <c r="J2517" t="s">
        <v>2602</v>
      </c>
    </row>
    <row r="2518" spans="1:10" x14ac:dyDescent="0.2">
      <c r="A2518" t="s">
        <v>2680</v>
      </c>
      <c r="B2518" t="s">
        <v>14</v>
      </c>
      <c r="C2518" t="s">
        <v>2682</v>
      </c>
      <c r="G2518">
        <v>6.5659722222222215E-4</v>
      </c>
      <c r="H2518" t="b">
        <v>1</v>
      </c>
      <c r="J2518" t="s">
        <v>2602</v>
      </c>
    </row>
    <row r="2519" spans="1:10" x14ac:dyDescent="0.2">
      <c r="A2519" t="s">
        <v>2680</v>
      </c>
      <c r="B2519" t="s">
        <v>16</v>
      </c>
      <c r="C2519" t="s">
        <v>2683</v>
      </c>
      <c r="G2519">
        <v>1.4805555555555551E-3</v>
      </c>
      <c r="H2519" t="b">
        <v>1</v>
      </c>
      <c r="J2519" t="s">
        <v>2602</v>
      </c>
    </row>
    <row r="2520" spans="1:10" x14ac:dyDescent="0.2">
      <c r="A2520" t="s">
        <v>2680</v>
      </c>
      <c r="B2520" t="s">
        <v>18</v>
      </c>
      <c r="C2520" t="s">
        <v>2684</v>
      </c>
      <c r="G2520">
        <v>4.0491898148148154E-3</v>
      </c>
      <c r="H2520" t="b">
        <v>1</v>
      </c>
      <c r="J2520" t="s">
        <v>2602</v>
      </c>
    </row>
    <row r="2521" spans="1:10" x14ac:dyDescent="0.2">
      <c r="A2521" t="s">
        <v>2680</v>
      </c>
      <c r="B2521" t="s">
        <v>20</v>
      </c>
      <c r="C2521" t="s">
        <v>2685</v>
      </c>
      <c r="G2521">
        <v>7.4201388888888884E-4</v>
      </c>
      <c r="H2521" t="b">
        <v>1</v>
      </c>
      <c r="J2521" t="s">
        <v>2602</v>
      </c>
    </row>
    <row r="2522" spans="1:10" x14ac:dyDescent="0.2">
      <c r="A2522" t="s">
        <v>2680</v>
      </c>
      <c r="B2522" t="s">
        <v>22</v>
      </c>
      <c r="C2522" t="s">
        <v>2686</v>
      </c>
      <c r="G2522">
        <v>9.563657407407407E-4</v>
      </c>
      <c r="H2522" t="b">
        <v>1</v>
      </c>
      <c r="J2522" t="s">
        <v>2602</v>
      </c>
    </row>
    <row r="2523" spans="1:10" x14ac:dyDescent="0.2">
      <c r="A2523" t="s">
        <v>2680</v>
      </c>
      <c r="B2523" t="s">
        <v>24</v>
      </c>
      <c r="C2523" t="s">
        <v>2687</v>
      </c>
      <c r="G2523">
        <v>7.0856481481481476E-4</v>
      </c>
      <c r="H2523" t="b">
        <v>1</v>
      </c>
      <c r="J2523" t="s">
        <v>2602</v>
      </c>
    </row>
    <row r="2524" spans="1:10" x14ac:dyDescent="0.2">
      <c r="A2524" t="s">
        <v>2680</v>
      </c>
      <c r="B2524" t="s">
        <v>26</v>
      </c>
      <c r="C2524" t="s">
        <v>2688</v>
      </c>
      <c r="G2524">
        <v>1.681018518518519E-3</v>
      </c>
      <c r="H2524" t="b">
        <v>1</v>
      </c>
      <c r="J2524" t="s">
        <v>2602</v>
      </c>
    </row>
    <row r="2525" spans="1:10" x14ac:dyDescent="0.2">
      <c r="A2525" t="s">
        <v>2689</v>
      </c>
      <c r="B2525" t="s">
        <v>11</v>
      </c>
      <c r="C2525" t="s">
        <v>2690</v>
      </c>
      <c r="G2525">
        <v>2.8703703703703698E-4</v>
      </c>
      <c r="H2525" t="b">
        <v>1</v>
      </c>
      <c r="J2525" t="s">
        <v>2602</v>
      </c>
    </row>
    <row r="2526" spans="1:10" x14ac:dyDescent="0.2">
      <c r="A2526" t="s">
        <v>2689</v>
      </c>
      <c r="B2526" t="s">
        <v>14</v>
      </c>
      <c r="C2526" t="s">
        <v>2691</v>
      </c>
      <c r="G2526">
        <v>6.5937500000000002E-4</v>
      </c>
      <c r="H2526" t="b">
        <v>1</v>
      </c>
      <c r="J2526" t="s">
        <v>2602</v>
      </c>
    </row>
    <row r="2527" spans="1:10" x14ac:dyDescent="0.2">
      <c r="A2527" t="s">
        <v>2689</v>
      </c>
      <c r="B2527" t="s">
        <v>16</v>
      </c>
      <c r="C2527" t="s">
        <v>2692</v>
      </c>
      <c r="G2527">
        <v>1.5342592592592591E-3</v>
      </c>
      <c r="H2527" t="b">
        <v>1</v>
      </c>
      <c r="J2527" t="s">
        <v>2602</v>
      </c>
    </row>
    <row r="2528" spans="1:10" x14ac:dyDescent="0.2">
      <c r="A2528" t="s">
        <v>2689</v>
      </c>
      <c r="B2528" t="s">
        <v>20</v>
      </c>
      <c r="C2528" t="s">
        <v>2693</v>
      </c>
      <c r="G2528">
        <v>8.0729166666666666E-4</v>
      </c>
      <c r="H2528" t="b">
        <v>1</v>
      </c>
      <c r="J2528" t="s">
        <v>2602</v>
      </c>
    </row>
    <row r="2529" spans="1:10" x14ac:dyDescent="0.2">
      <c r="A2529" t="s">
        <v>2689</v>
      </c>
      <c r="B2529" t="s">
        <v>22</v>
      </c>
      <c r="C2529" t="s">
        <v>2694</v>
      </c>
      <c r="G2529">
        <v>8.2939814814814812E-4</v>
      </c>
      <c r="H2529" t="b">
        <v>1</v>
      </c>
      <c r="J2529" t="s">
        <v>2602</v>
      </c>
    </row>
    <row r="2530" spans="1:10" x14ac:dyDescent="0.2">
      <c r="A2530" t="s">
        <v>2689</v>
      </c>
      <c r="B2530" t="s">
        <v>24</v>
      </c>
      <c r="C2530" t="s">
        <v>2695</v>
      </c>
      <c r="G2530">
        <v>7.7685185185185192E-4</v>
      </c>
      <c r="H2530" t="b">
        <v>1</v>
      </c>
      <c r="J2530" t="s">
        <v>2602</v>
      </c>
    </row>
    <row r="2531" spans="1:10" x14ac:dyDescent="0.2">
      <c r="A2531" t="s">
        <v>2689</v>
      </c>
      <c r="B2531" t="s">
        <v>26</v>
      </c>
      <c r="C2531" t="s">
        <v>2696</v>
      </c>
      <c r="G2531">
        <v>1.7190972222222219E-3</v>
      </c>
      <c r="H2531" t="b">
        <v>1</v>
      </c>
      <c r="J2531" t="s">
        <v>2602</v>
      </c>
    </row>
    <row r="2532" spans="1:10" x14ac:dyDescent="0.2">
      <c r="A2532" t="s">
        <v>2697</v>
      </c>
      <c r="B2532" t="s">
        <v>11</v>
      </c>
      <c r="C2532" t="s">
        <v>2698</v>
      </c>
      <c r="G2532">
        <v>2.7789351851851852E-4</v>
      </c>
      <c r="H2532" t="b">
        <v>1</v>
      </c>
      <c r="J2532" t="s">
        <v>2602</v>
      </c>
    </row>
    <row r="2533" spans="1:10" x14ac:dyDescent="0.2">
      <c r="A2533" t="s">
        <v>2697</v>
      </c>
      <c r="B2533" t="s">
        <v>14</v>
      </c>
      <c r="C2533" t="s">
        <v>2699</v>
      </c>
      <c r="G2533">
        <v>6.8391203703703713E-4</v>
      </c>
      <c r="H2533" t="b">
        <v>1</v>
      </c>
      <c r="J2533" t="s">
        <v>2602</v>
      </c>
    </row>
    <row r="2534" spans="1:10" x14ac:dyDescent="0.2">
      <c r="A2534" t="s">
        <v>2697</v>
      </c>
      <c r="B2534" t="s">
        <v>22</v>
      </c>
      <c r="C2534" t="s">
        <v>2700</v>
      </c>
      <c r="G2534">
        <v>9.7604166666666662E-4</v>
      </c>
      <c r="H2534" t="b">
        <v>1</v>
      </c>
      <c r="J2534" t="s">
        <v>2602</v>
      </c>
    </row>
    <row r="2535" spans="1:10" x14ac:dyDescent="0.2">
      <c r="A2535" t="s">
        <v>2701</v>
      </c>
      <c r="B2535" t="s">
        <v>11</v>
      </c>
      <c r="C2535" t="s">
        <v>92</v>
      </c>
      <c r="G2535">
        <v>2.8888888888888888E-4</v>
      </c>
      <c r="H2535" t="b">
        <v>1</v>
      </c>
      <c r="J2535" t="s">
        <v>2602</v>
      </c>
    </row>
    <row r="2536" spans="1:10" x14ac:dyDescent="0.2">
      <c r="A2536" t="s">
        <v>2701</v>
      </c>
      <c r="B2536" t="s">
        <v>14</v>
      </c>
      <c r="C2536" t="s">
        <v>2702</v>
      </c>
      <c r="G2536">
        <v>6.5081018518518515E-4</v>
      </c>
      <c r="H2536" t="b">
        <v>1</v>
      </c>
      <c r="J2536" t="s">
        <v>2602</v>
      </c>
    </row>
    <row r="2537" spans="1:10" x14ac:dyDescent="0.2">
      <c r="A2537" t="s">
        <v>2701</v>
      </c>
      <c r="B2537" t="s">
        <v>24</v>
      </c>
      <c r="C2537" t="s">
        <v>2703</v>
      </c>
      <c r="G2537">
        <v>7.5995370370370366E-4</v>
      </c>
      <c r="H2537" t="b">
        <v>1</v>
      </c>
      <c r="J2537" t="s">
        <v>2602</v>
      </c>
    </row>
    <row r="2538" spans="1:10" x14ac:dyDescent="0.2">
      <c r="A2538" t="s">
        <v>2704</v>
      </c>
      <c r="B2538" t="s">
        <v>11</v>
      </c>
      <c r="C2538" t="s">
        <v>139</v>
      </c>
      <c r="G2538">
        <v>2.9409722222222218E-4</v>
      </c>
      <c r="H2538" t="b">
        <v>1</v>
      </c>
      <c r="J2538" t="s">
        <v>2602</v>
      </c>
    </row>
    <row r="2539" spans="1:10" x14ac:dyDescent="0.2">
      <c r="A2539" t="s">
        <v>2704</v>
      </c>
      <c r="B2539" t="s">
        <v>14</v>
      </c>
      <c r="C2539" t="s">
        <v>2705</v>
      </c>
      <c r="G2539">
        <v>6.7256944444444439E-4</v>
      </c>
      <c r="H2539" t="b">
        <v>1</v>
      </c>
      <c r="J2539" t="s">
        <v>2602</v>
      </c>
    </row>
    <row r="2540" spans="1:10" x14ac:dyDescent="0.2">
      <c r="A2540" t="s">
        <v>2704</v>
      </c>
      <c r="B2540" t="s">
        <v>16</v>
      </c>
      <c r="C2540" t="s">
        <v>2706</v>
      </c>
      <c r="G2540">
        <v>1.6670138888888891E-3</v>
      </c>
      <c r="H2540" t="b">
        <v>1</v>
      </c>
      <c r="J2540" t="s">
        <v>2602</v>
      </c>
    </row>
    <row r="2541" spans="1:10" x14ac:dyDescent="0.2">
      <c r="A2541" t="s">
        <v>2704</v>
      </c>
      <c r="B2541" t="s">
        <v>22</v>
      </c>
      <c r="C2541" t="s">
        <v>2707</v>
      </c>
      <c r="G2541">
        <v>8.2662037037037036E-4</v>
      </c>
      <c r="H2541" t="b">
        <v>1</v>
      </c>
      <c r="J2541" t="s">
        <v>2602</v>
      </c>
    </row>
    <row r="2542" spans="1:10" x14ac:dyDescent="0.2">
      <c r="A2542" t="s">
        <v>2704</v>
      </c>
      <c r="B2542" t="s">
        <v>26</v>
      </c>
      <c r="C2542" t="s">
        <v>2708</v>
      </c>
      <c r="G2542">
        <v>1.8381944444444439E-3</v>
      </c>
      <c r="H2542" t="b">
        <v>1</v>
      </c>
      <c r="J2542" t="s">
        <v>2602</v>
      </c>
    </row>
    <row r="2543" spans="1:10" x14ac:dyDescent="0.2">
      <c r="A2543" t="s">
        <v>2709</v>
      </c>
      <c r="B2543" t="s">
        <v>11</v>
      </c>
      <c r="C2543" t="s">
        <v>2710</v>
      </c>
      <c r="G2543">
        <v>3.0462962962962958E-4</v>
      </c>
      <c r="H2543" t="b">
        <v>1</v>
      </c>
      <c r="J2543" t="s">
        <v>2602</v>
      </c>
    </row>
    <row r="2544" spans="1:10" x14ac:dyDescent="0.2">
      <c r="A2544" t="s">
        <v>2709</v>
      </c>
      <c r="B2544" t="s">
        <v>14</v>
      </c>
      <c r="C2544" t="s">
        <v>87</v>
      </c>
      <c r="G2544">
        <v>6.8125E-4</v>
      </c>
      <c r="H2544" t="b">
        <v>1</v>
      </c>
      <c r="J2544" t="s">
        <v>2602</v>
      </c>
    </row>
    <row r="2545" spans="1:10" x14ac:dyDescent="0.2">
      <c r="A2545" t="s">
        <v>2709</v>
      </c>
      <c r="B2545" t="s">
        <v>20</v>
      </c>
      <c r="C2545" t="s">
        <v>2711</v>
      </c>
      <c r="G2545">
        <v>7.7210648148148136E-4</v>
      </c>
      <c r="H2545" t="b">
        <v>1</v>
      </c>
      <c r="J2545" t="s">
        <v>2602</v>
      </c>
    </row>
    <row r="2546" spans="1:10" x14ac:dyDescent="0.2">
      <c r="A2546" t="s">
        <v>2709</v>
      </c>
      <c r="B2546" t="s">
        <v>22</v>
      </c>
      <c r="C2546" t="s">
        <v>2712</v>
      </c>
      <c r="G2546">
        <v>9.8819444444444432E-4</v>
      </c>
      <c r="H2546" t="b">
        <v>1</v>
      </c>
      <c r="J2546" t="s">
        <v>2602</v>
      </c>
    </row>
    <row r="2547" spans="1:10" x14ac:dyDescent="0.2">
      <c r="A2547" t="s">
        <v>2709</v>
      </c>
      <c r="B2547" t="s">
        <v>26</v>
      </c>
      <c r="C2547" t="s">
        <v>2713</v>
      </c>
      <c r="G2547">
        <v>1.8184027777777779E-3</v>
      </c>
      <c r="H2547" t="b">
        <v>1</v>
      </c>
      <c r="J2547" t="s">
        <v>2602</v>
      </c>
    </row>
    <row r="2548" spans="1:10" x14ac:dyDescent="0.2">
      <c r="A2548" t="s">
        <v>2714</v>
      </c>
      <c r="B2548" t="s">
        <v>11</v>
      </c>
      <c r="C2548" t="s">
        <v>1928</v>
      </c>
      <c r="G2548">
        <v>3.155092592592593E-4</v>
      </c>
      <c r="H2548" t="b">
        <v>1</v>
      </c>
      <c r="J2548" t="s">
        <v>2602</v>
      </c>
    </row>
    <row r="2549" spans="1:10" x14ac:dyDescent="0.2">
      <c r="A2549" t="s">
        <v>2714</v>
      </c>
      <c r="B2549" t="s">
        <v>14</v>
      </c>
      <c r="C2549" t="s">
        <v>2715</v>
      </c>
      <c r="G2549">
        <v>6.6967592592592589E-4</v>
      </c>
      <c r="H2549" t="b">
        <v>1</v>
      </c>
      <c r="J2549" t="s">
        <v>2602</v>
      </c>
    </row>
    <row r="2550" spans="1:10" x14ac:dyDescent="0.2">
      <c r="A2550" t="s">
        <v>2714</v>
      </c>
      <c r="B2550" t="s">
        <v>16</v>
      </c>
      <c r="C2550" t="s">
        <v>2716</v>
      </c>
      <c r="G2550">
        <v>1.507291666666667E-3</v>
      </c>
      <c r="H2550" t="b">
        <v>1</v>
      </c>
      <c r="J2550" t="s">
        <v>2602</v>
      </c>
    </row>
    <row r="2551" spans="1:10" x14ac:dyDescent="0.2">
      <c r="A2551" t="s">
        <v>2714</v>
      </c>
      <c r="B2551" t="s">
        <v>18</v>
      </c>
      <c r="C2551" t="s">
        <v>2717</v>
      </c>
      <c r="G2551">
        <v>4.1922453703703696E-3</v>
      </c>
      <c r="H2551" t="b">
        <v>1</v>
      </c>
      <c r="J2551" t="s">
        <v>2602</v>
      </c>
    </row>
    <row r="2552" spans="1:10" x14ac:dyDescent="0.2">
      <c r="A2552" t="s">
        <v>2714</v>
      </c>
      <c r="B2552" t="s">
        <v>20</v>
      </c>
      <c r="C2552" t="s">
        <v>2718</v>
      </c>
      <c r="G2552">
        <v>7.929398148148149E-4</v>
      </c>
      <c r="H2552" t="b">
        <v>1</v>
      </c>
      <c r="J2552" t="s">
        <v>2602</v>
      </c>
    </row>
    <row r="2553" spans="1:10" x14ac:dyDescent="0.2">
      <c r="A2553" t="s">
        <v>2714</v>
      </c>
      <c r="B2553" t="s">
        <v>22</v>
      </c>
      <c r="C2553" t="s">
        <v>2719</v>
      </c>
      <c r="G2553">
        <v>1.0331018518518521E-3</v>
      </c>
      <c r="H2553" t="b">
        <v>1</v>
      </c>
      <c r="J2553" t="s">
        <v>2602</v>
      </c>
    </row>
    <row r="2554" spans="1:10" x14ac:dyDescent="0.2">
      <c r="A2554" t="s">
        <v>2714</v>
      </c>
      <c r="B2554" t="s">
        <v>24</v>
      </c>
      <c r="C2554" t="s">
        <v>273</v>
      </c>
      <c r="G2554">
        <v>8.0555555555555545E-4</v>
      </c>
      <c r="H2554" t="b">
        <v>1</v>
      </c>
      <c r="J2554" t="s">
        <v>2602</v>
      </c>
    </row>
    <row r="2555" spans="1:10" x14ac:dyDescent="0.2">
      <c r="A2555" t="s">
        <v>2714</v>
      </c>
      <c r="B2555" t="s">
        <v>26</v>
      </c>
      <c r="C2555" t="s">
        <v>2720</v>
      </c>
      <c r="G2555">
        <v>1.819907407407407E-3</v>
      </c>
      <c r="H2555" t="b">
        <v>1</v>
      </c>
      <c r="J2555" t="s">
        <v>2602</v>
      </c>
    </row>
    <row r="2556" spans="1:10" x14ac:dyDescent="0.2">
      <c r="A2556" t="s">
        <v>2721</v>
      </c>
      <c r="B2556" t="s">
        <v>11</v>
      </c>
      <c r="C2556" t="s">
        <v>2722</v>
      </c>
      <c r="G2556">
        <v>3.1018518518518521E-4</v>
      </c>
      <c r="H2556" t="b">
        <v>1</v>
      </c>
      <c r="J2556" t="s">
        <v>2602</v>
      </c>
    </row>
    <row r="2557" spans="1:10" x14ac:dyDescent="0.2">
      <c r="A2557" t="s">
        <v>2721</v>
      </c>
      <c r="B2557" t="s">
        <v>14</v>
      </c>
      <c r="C2557" t="s">
        <v>2723</v>
      </c>
      <c r="G2557">
        <v>6.9212962962962956E-4</v>
      </c>
      <c r="H2557" t="b">
        <v>1</v>
      </c>
      <c r="J2557" t="s">
        <v>2602</v>
      </c>
    </row>
    <row r="2558" spans="1:10" x14ac:dyDescent="0.2">
      <c r="A2558" t="s">
        <v>2721</v>
      </c>
      <c r="B2558" t="s">
        <v>16</v>
      </c>
      <c r="C2558" t="s">
        <v>2724</v>
      </c>
      <c r="G2558">
        <v>1.593055555555555E-3</v>
      </c>
      <c r="H2558" t="b">
        <v>1</v>
      </c>
      <c r="J2558" t="s">
        <v>2602</v>
      </c>
    </row>
    <row r="2559" spans="1:10" x14ac:dyDescent="0.2">
      <c r="A2559" t="s">
        <v>2721</v>
      </c>
      <c r="B2559" t="s">
        <v>18</v>
      </c>
      <c r="C2559" t="s">
        <v>2725</v>
      </c>
      <c r="G2559">
        <v>4.4061342592592589E-3</v>
      </c>
      <c r="H2559" t="b">
        <v>1</v>
      </c>
      <c r="J2559" t="s">
        <v>2602</v>
      </c>
    </row>
    <row r="2560" spans="1:10" x14ac:dyDescent="0.2">
      <c r="A2560" t="s">
        <v>2721</v>
      </c>
      <c r="B2560" t="s">
        <v>20</v>
      </c>
      <c r="C2560" t="s">
        <v>1898</v>
      </c>
      <c r="G2560">
        <v>8.016203703703704E-4</v>
      </c>
      <c r="H2560" t="b">
        <v>1</v>
      </c>
      <c r="J2560" t="s">
        <v>2602</v>
      </c>
    </row>
    <row r="2561" spans="1:10" x14ac:dyDescent="0.2">
      <c r="A2561" t="s">
        <v>2721</v>
      </c>
      <c r="B2561" t="s">
        <v>22</v>
      </c>
      <c r="C2561" t="s">
        <v>2726</v>
      </c>
      <c r="G2561">
        <v>9.3437500000000009E-4</v>
      </c>
      <c r="H2561" t="b">
        <v>1</v>
      </c>
      <c r="J2561" t="s">
        <v>2602</v>
      </c>
    </row>
    <row r="2562" spans="1:10" x14ac:dyDescent="0.2">
      <c r="A2562" t="s">
        <v>2721</v>
      </c>
      <c r="B2562" t="s">
        <v>24</v>
      </c>
      <c r="C2562" t="s">
        <v>2727</v>
      </c>
      <c r="G2562">
        <v>8.091435185185185E-4</v>
      </c>
      <c r="H2562" t="b">
        <v>1</v>
      </c>
      <c r="J2562" t="s">
        <v>2602</v>
      </c>
    </row>
    <row r="2563" spans="1:10" x14ac:dyDescent="0.2">
      <c r="A2563" t="s">
        <v>2721</v>
      </c>
      <c r="B2563" t="s">
        <v>26</v>
      </c>
      <c r="C2563" t="s">
        <v>2728</v>
      </c>
      <c r="G2563">
        <v>1.753240740740741E-3</v>
      </c>
      <c r="H2563" t="b">
        <v>1</v>
      </c>
      <c r="J2563" t="s">
        <v>2602</v>
      </c>
    </row>
    <row r="2564" spans="1:10" x14ac:dyDescent="0.2">
      <c r="A2564" t="s">
        <v>2729</v>
      </c>
      <c r="B2564" t="s">
        <v>11</v>
      </c>
      <c r="C2564" t="s">
        <v>1655</v>
      </c>
      <c r="G2564">
        <v>3.0243055555555562E-4</v>
      </c>
      <c r="H2564" t="b">
        <v>1</v>
      </c>
      <c r="J2564" t="s">
        <v>2602</v>
      </c>
    </row>
    <row r="2565" spans="1:10" x14ac:dyDescent="0.2">
      <c r="A2565" t="s">
        <v>2729</v>
      </c>
      <c r="B2565" t="s">
        <v>14</v>
      </c>
      <c r="C2565" t="s">
        <v>2730</v>
      </c>
      <c r="G2565">
        <v>7.1967592592592591E-4</v>
      </c>
      <c r="H2565" t="b">
        <v>1</v>
      </c>
      <c r="J2565" t="s">
        <v>2602</v>
      </c>
    </row>
    <row r="2566" spans="1:10" x14ac:dyDescent="0.2">
      <c r="A2566" t="s">
        <v>2729</v>
      </c>
      <c r="B2566" t="s">
        <v>16</v>
      </c>
      <c r="C2566" t="s">
        <v>2731</v>
      </c>
      <c r="G2566">
        <v>1.8016203703703701E-3</v>
      </c>
      <c r="H2566" t="b">
        <v>1</v>
      </c>
      <c r="J2566" t="s">
        <v>2602</v>
      </c>
    </row>
    <row r="2567" spans="1:10" x14ac:dyDescent="0.2">
      <c r="A2567" t="s">
        <v>2729</v>
      </c>
      <c r="B2567" t="s">
        <v>20</v>
      </c>
      <c r="C2567" t="s">
        <v>2732</v>
      </c>
      <c r="G2567">
        <v>8.6909722222222228E-4</v>
      </c>
      <c r="H2567" t="b">
        <v>1</v>
      </c>
      <c r="J2567" t="s">
        <v>2602</v>
      </c>
    </row>
    <row r="2568" spans="1:10" x14ac:dyDescent="0.2">
      <c r="A2568" t="s">
        <v>2729</v>
      </c>
      <c r="B2568" t="s">
        <v>22</v>
      </c>
      <c r="C2568" t="s">
        <v>2470</v>
      </c>
      <c r="G2568">
        <v>9.6562500000000012E-4</v>
      </c>
      <c r="H2568" t="b">
        <v>1</v>
      </c>
      <c r="J2568" t="s">
        <v>2602</v>
      </c>
    </row>
    <row r="2569" spans="1:10" x14ac:dyDescent="0.2">
      <c r="A2569" t="s">
        <v>2729</v>
      </c>
      <c r="B2569" t="s">
        <v>24</v>
      </c>
      <c r="C2569" t="s">
        <v>2557</v>
      </c>
      <c r="G2569">
        <v>1.0243055555555561E-3</v>
      </c>
      <c r="H2569" t="b">
        <v>1</v>
      </c>
      <c r="J2569" t="s">
        <v>2602</v>
      </c>
    </row>
    <row r="2570" spans="1:10" x14ac:dyDescent="0.2">
      <c r="A2570" t="s">
        <v>2729</v>
      </c>
      <c r="B2570" t="s">
        <v>26</v>
      </c>
      <c r="C2570" t="s">
        <v>2733</v>
      </c>
      <c r="G2570">
        <v>1.8366898148148151E-3</v>
      </c>
      <c r="H2570" t="b">
        <v>1</v>
      </c>
      <c r="J2570" t="s">
        <v>2602</v>
      </c>
    </row>
    <row r="2571" spans="1:10" x14ac:dyDescent="0.2">
      <c r="A2571" t="s">
        <v>2734</v>
      </c>
      <c r="B2571" t="s">
        <v>11</v>
      </c>
      <c r="C2571" t="s">
        <v>2735</v>
      </c>
      <c r="G2571">
        <v>3.0324074074074069E-4</v>
      </c>
      <c r="H2571" t="b">
        <v>1</v>
      </c>
      <c r="J2571" t="s">
        <v>2602</v>
      </c>
    </row>
    <row r="2572" spans="1:10" x14ac:dyDescent="0.2">
      <c r="A2572" t="s">
        <v>2734</v>
      </c>
      <c r="B2572" t="s">
        <v>14</v>
      </c>
      <c r="C2572" t="s">
        <v>2525</v>
      </c>
      <c r="G2572">
        <v>7.4293981481481476E-4</v>
      </c>
      <c r="H2572" t="b">
        <v>1</v>
      </c>
      <c r="J2572" t="s">
        <v>2602</v>
      </c>
    </row>
    <row r="2573" spans="1:10" x14ac:dyDescent="0.2">
      <c r="A2573" t="s">
        <v>2734</v>
      </c>
      <c r="B2573" t="s">
        <v>16</v>
      </c>
      <c r="C2573" t="s">
        <v>1591</v>
      </c>
      <c r="G2573">
        <v>1.710185185185185E-3</v>
      </c>
      <c r="H2573" t="b">
        <v>1</v>
      </c>
      <c r="J2573" t="s">
        <v>2602</v>
      </c>
    </row>
    <row r="2574" spans="1:10" x14ac:dyDescent="0.2">
      <c r="A2574" t="s">
        <v>2734</v>
      </c>
      <c r="B2574" t="s">
        <v>18</v>
      </c>
      <c r="C2574" t="s">
        <v>2736</v>
      </c>
      <c r="G2574">
        <v>4.8075231481481476E-3</v>
      </c>
      <c r="H2574" t="b">
        <v>1</v>
      </c>
      <c r="J2574" t="s">
        <v>2602</v>
      </c>
    </row>
    <row r="2575" spans="1:10" x14ac:dyDescent="0.2">
      <c r="A2575" t="s">
        <v>2734</v>
      </c>
      <c r="B2575" t="s">
        <v>20</v>
      </c>
      <c r="C2575" t="s">
        <v>2160</v>
      </c>
      <c r="G2575">
        <v>8.9340277777777779E-4</v>
      </c>
      <c r="H2575" t="b">
        <v>1</v>
      </c>
      <c r="J2575" t="s">
        <v>2602</v>
      </c>
    </row>
    <row r="2576" spans="1:10" x14ac:dyDescent="0.2">
      <c r="A2576" t="s">
        <v>2734</v>
      </c>
      <c r="B2576" t="s">
        <v>22</v>
      </c>
      <c r="C2576" t="s">
        <v>2737</v>
      </c>
      <c r="G2576">
        <v>1.008796296296296E-3</v>
      </c>
      <c r="H2576" t="b">
        <v>1</v>
      </c>
      <c r="J2576" t="s">
        <v>2602</v>
      </c>
    </row>
    <row r="2577" spans="1:10" x14ac:dyDescent="0.2">
      <c r="A2577" t="s">
        <v>2734</v>
      </c>
      <c r="B2577" t="s">
        <v>24</v>
      </c>
      <c r="C2577" t="s">
        <v>2738</v>
      </c>
      <c r="G2577">
        <v>1.0303240740740739E-3</v>
      </c>
      <c r="H2577" t="b">
        <v>1</v>
      </c>
      <c r="J2577" t="s">
        <v>2602</v>
      </c>
    </row>
    <row r="2578" spans="1:10" x14ac:dyDescent="0.2">
      <c r="A2578" t="s">
        <v>2739</v>
      </c>
      <c r="B2578" t="s">
        <v>11</v>
      </c>
      <c r="C2578" t="s">
        <v>1362</v>
      </c>
      <c r="G2578">
        <v>3.1724537037037029E-4</v>
      </c>
      <c r="H2578" t="b">
        <v>1</v>
      </c>
      <c r="J2578" t="s">
        <v>2602</v>
      </c>
    </row>
    <row r="2579" spans="1:10" x14ac:dyDescent="0.2">
      <c r="A2579" t="s">
        <v>2739</v>
      </c>
      <c r="B2579" t="s">
        <v>14</v>
      </c>
      <c r="C2579" t="s">
        <v>1606</v>
      </c>
      <c r="G2579">
        <v>7.7604166666666663E-4</v>
      </c>
      <c r="H2579" t="b">
        <v>1</v>
      </c>
      <c r="J2579" t="s">
        <v>2602</v>
      </c>
    </row>
    <row r="2580" spans="1:10" x14ac:dyDescent="0.2">
      <c r="A2580" t="s">
        <v>2739</v>
      </c>
      <c r="B2580" t="s">
        <v>22</v>
      </c>
      <c r="C2580" t="s">
        <v>2740</v>
      </c>
      <c r="G2580">
        <v>9.7534722222222218E-4</v>
      </c>
      <c r="H2580" t="b">
        <v>1</v>
      </c>
      <c r="J2580" t="s">
        <v>2602</v>
      </c>
    </row>
    <row r="2581" spans="1:10" x14ac:dyDescent="0.2">
      <c r="A2581" t="s">
        <v>2739</v>
      </c>
      <c r="B2581" t="s">
        <v>24</v>
      </c>
      <c r="C2581" t="s">
        <v>2741</v>
      </c>
      <c r="G2581">
        <v>1.0840277777777779E-3</v>
      </c>
      <c r="H2581" t="b">
        <v>1</v>
      </c>
      <c r="J2581" t="s">
        <v>2602</v>
      </c>
    </row>
    <row r="2582" spans="1:10" x14ac:dyDescent="0.2">
      <c r="A2582" t="s">
        <v>2742</v>
      </c>
      <c r="B2582" t="s">
        <v>11</v>
      </c>
      <c r="C2582" t="s">
        <v>321</v>
      </c>
      <c r="G2582">
        <v>3.2905092592592589E-4</v>
      </c>
      <c r="H2582" t="b">
        <v>1</v>
      </c>
      <c r="J2582" t="s">
        <v>2602</v>
      </c>
    </row>
    <row r="2583" spans="1:10" x14ac:dyDescent="0.2">
      <c r="A2583" t="s">
        <v>2742</v>
      </c>
      <c r="B2583" t="s">
        <v>14</v>
      </c>
      <c r="C2583" t="s">
        <v>2743</v>
      </c>
      <c r="G2583">
        <v>7.5844907407407404E-4</v>
      </c>
      <c r="H2583" t="b">
        <v>1</v>
      </c>
      <c r="J2583" t="s">
        <v>2602</v>
      </c>
    </row>
    <row r="2584" spans="1:10" x14ac:dyDescent="0.2">
      <c r="A2584" t="s">
        <v>2742</v>
      </c>
      <c r="B2584" t="s">
        <v>16</v>
      </c>
      <c r="C2584" t="s">
        <v>129</v>
      </c>
      <c r="G2584">
        <v>1.778240740740741E-3</v>
      </c>
      <c r="H2584" t="b">
        <v>1</v>
      </c>
      <c r="J2584" t="s">
        <v>2602</v>
      </c>
    </row>
    <row r="2585" spans="1:10" x14ac:dyDescent="0.2">
      <c r="A2585" t="s">
        <v>2742</v>
      </c>
      <c r="B2585" t="s">
        <v>18</v>
      </c>
      <c r="C2585" t="s">
        <v>2744</v>
      </c>
      <c r="G2585">
        <v>4.8747685185185187E-3</v>
      </c>
      <c r="H2585" t="b">
        <v>1</v>
      </c>
      <c r="J2585" t="s">
        <v>2602</v>
      </c>
    </row>
    <row r="2586" spans="1:10" x14ac:dyDescent="0.2">
      <c r="A2586" t="s">
        <v>2742</v>
      </c>
      <c r="B2586" t="s">
        <v>20</v>
      </c>
      <c r="C2586" t="s">
        <v>2745</v>
      </c>
      <c r="G2586">
        <v>9.1793981481481479E-4</v>
      </c>
      <c r="H2586" t="b">
        <v>1</v>
      </c>
      <c r="J2586" t="s">
        <v>2602</v>
      </c>
    </row>
    <row r="2587" spans="1:10" x14ac:dyDescent="0.2">
      <c r="A2587" t="s">
        <v>2742</v>
      </c>
      <c r="B2587" t="s">
        <v>22</v>
      </c>
      <c r="C2587" t="s">
        <v>2746</v>
      </c>
      <c r="G2587">
        <v>9.9502314814814809E-4</v>
      </c>
      <c r="H2587" t="b">
        <v>1</v>
      </c>
      <c r="J2587" t="s">
        <v>2602</v>
      </c>
    </row>
    <row r="2588" spans="1:10" x14ac:dyDescent="0.2">
      <c r="A2588" t="s">
        <v>2742</v>
      </c>
      <c r="B2588" t="s">
        <v>24</v>
      </c>
      <c r="C2588" t="s">
        <v>2747</v>
      </c>
      <c r="G2588">
        <v>8.7731481481481482E-4</v>
      </c>
      <c r="H2588" t="b">
        <v>1</v>
      </c>
      <c r="J2588" t="s">
        <v>2602</v>
      </c>
    </row>
    <row r="2589" spans="1:10" x14ac:dyDescent="0.2">
      <c r="A2589" t="s">
        <v>2742</v>
      </c>
      <c r="B2589" t="s">
        <v>26</v>
      </c>
      <c r="C2589" t="s">
        <v>2748</v>
      </c>
      <c r="G2589">
        <v>1.878587962962963E-3</v>
      </c>
      <c r="H2589" t="b">
        <v>1</v>
      </c>
      <c r="J2589" t="s">
        <v>2602</v>
      </c>
    </row>
    <row r="2590" spans="1:10" x14ac:dyDescent="0.2">
      <c r="A2590" t="s">
        <v>2749</v>
      </c>
      <c r="B2590" t="s">
        <v>11</v>
      </c>
      <c r="C2590" t="s">
        <v>2750</v>
      </c>
      <c r="G2590">
        <v>3.2025462962962959E-4</v>
      </c>
      <c r="H2590" t="b">
        <v>1</v>
      </c>
      <c r="J2590" t="s">
        <v>2602</v>
      </c>
    </row>
    <row r="2591" spans="1:10" x14ac:dyDescent="0.2">
      <c r="A2591" t="s">
        <v>2749</v>
      </c>
      <c r="B2591" t="s">
        <v>14</v>
      </c>
      <c r="C2591" t="s">
        <v>2751</v>
      </c>
      <c r="G2591">
        <v>7.4004629629629626E-4</v>
      </c>
      <c r="H2591" t="b">
        <v>1</v>
      </c>
      <c r="J2591" t="s">
        <v>2602</v>
      </c>
    </row>
    <row r="2592" spans="1:10" x14ac:dyDescent="0.2">
      <c r="A2592" t="s">
        <v>2752</v>
      </c>
      <c r="B2592" t="s">
        <v>11</v>
      </c>
      <c r="C2592" t="s">
        <v>312</v>
      </c>
      <c r="G2592">
        <v>3.3229166666666672E-4</v>
      </c>
      <c r="H2592" t="b">
        <v>1</v>
      </c>
      <c r="J2592" t="s">
        <v>2602</v>
      </c>
    </row>
    <row r="2593" spans="1:10" x14ac:dyDescent="0.2">
      <c r="A2593" t="s">
        <v>2752</v>
      </c>
      <c r="B2593" t="s">
        <v>14</v>
      </c>
      <c r="C2593" t="s">
        <v>2753</v>
      </c>
      <c r="G2593">
        <v>7.5856481481481489E-4</v>
      </c>
      <c r="H2593" t="b">
        <v>1</v>
      </c>
      <c r="J2593" t="s">
        <v>2602</v>
      </c>
    </row>
    <row r="2594" spans="1:10" x14ac:dyDescent="0.2">
      <c r="A2594" t="s">
        <v>2752</v>
      </c>
      <c r="B2594" t="s">
        <v>16</v>
      </c>
      <c r="C2594" t="s">
        <v>2754</v>
      </c>
      <c r="G2594">
        <v>1.8634259259259259E-3</v>
      </c>
      <c r="H2594" t="b">
        <v>1</v>
      </c>
      <c r="J2594" t="s">
        <v>2602</v>
      </c>
    </row>
    <row r="2595" spans="1:10" x14ac:dyDescent="0.2">
      <c r="A2595" t="s">
        <v>2752</v>
      </c>
      <c r="B2595" t="s">
        <v>20</v>
      </c>
      <c r="C2595" t="s">
        <v>2755</v>
      </c>
      <c r="G2595">
        <v>1.2034722222222221E-3</v>
      </c>
      <c r="H2595" t="b">
        <v>1</v>
      </c>
      <c r="J2595" t="s">
        <v>2602</v>
      </c>
    </row>
    <row r="2596" spans="1:10" x14ac:dyDescent="0.2">
      <c r="A2596" t="s">
        <v>2752</v>
      </c>
      <c r="B2596" t="s">
        <v>26</v>
      </c>
      <c r="C2596" t="s">
        <v>2756</v>
      </c>
      <c r="G2596">
        <v>2.2484953703703699E-3</v>
      </c>
      <c r="H2596" t="b">
        <v>1</v>
      </c>
      <c r="J2596" t="s">
        <v>2602</v>
      </c>
    </row>
    <row r="2597" spans="1:10" x14ac:dyDescent="0.2">
      <c r="A2597" t="s">
        <v>2757</v>
      </c>
      <c r="B2597" t="s">
        <v>11</v>
      </c>
      <c r="C2597" t="s">
        <v>400</v>
      </c>
      <c r="G2597">
        <v>3.7615740740740741E-4</v>
      </c>
      <c r="H2597" t="b">
        <v>1</v>
      </c>
      <c r="J2597" t="s">
        <v>2602</v>
      </c>
    </row>
    <row r="2598" spans="1:10" x14ac:dyDescent="0.2">
      <c r="A2598" t="s">
        <v>2757</v>
      </c>
      <c r="B2598" t="s">
        <v>14</v>
      </c>
      <c r="C2598" t="s">
        <v>2758</v>
      </c>
      <c r="G2598">
        <v>8.530092592592593E-4</v>
      </c>
      <c r="H2598" t="b">
        <v>1</v>
      </c>
      <c r="J2598" t="s">
        <v>2602</v>
      </c>
    </row>
    <row r="2599" spans="1:10" x14ac:dyDescent="0.2">
      <c r="A2599" t="s">
        <v>2759</v>
      </c>
      <c r="B2599" t="s">
        <v>11</v>
      </c>
      <c r="C2599" t="s">
        <v>2135</v>
      </c>
      <c r="G2599">
        <v>3.5775462962962958E-4</v>
      </c>
      <c r="H2599" t="b">
        <v>1</v>
      </c>
      <c r="J2599" t="s">
        <v>2602</v>
      </c>
    </row>
    <row r="2600" spans="1:10" x14ac:dyDescent="0.2">
      <c r="A2600" t="s">
        <v>2759</v>
      </c>
      <c r="B2600" t="s">
        <v>20</v>
      </c>
      <c r="C2600" t="s">
        <v>2760</v>
      </c>
      <c r="G2600">
        <v>1.0817129629629629E-3</v>
      </c>
      <c r="H2600" t="b">
        <v>1</v>
      </c>
      <c r="J2600" t="s">
        <v>2602</v>
      </c>
    </row>
    <row r="2601" spans="1:10" x14ac:dyDescent="0.2">
      <c r="A2601" t="s">
        <v>2761</v>
      </c>
      <c r="B2601" t="s">
        <v>11</v>
      </c>
      <c r="C2601" t="s">
        <v>2762</v>
      </c>
      <c r="G2601">
        <v>4.3865740740740741E-4</v>
      </c>
      <c r="H2601" t="b">
        <v>1</v>
      </c>
      <c r="J2601" t="s">
        <v>2602</v>
      </c>
    </row>
    <row r="2602" spans="1:10" x14ac:dyDescent="0.2">
      <c r="A2602" t="s">
        <v>2761</v>
      </c>
      <c r="B2602" t="s">
        <v>22</v>
      </c>
      <c r="C2602" t="s">
        <v>2763</v>
      </c>
      <c r="G2602">
        <v>1.1224537037037041E-3</v>
      </c>
      <c r="H2602" t="b">
        <v>1</v>
      </c>
      <c r="J2602" t="s">
        <v>2602</v>
      </c>
    </row>
    <row r="2603" spans="1:10" x14ac:dyDescent="0.2">
      <c r="A2603" t="s">
        <v>2764</v>
      </c>
      <c r="B2603" t="s">
        <v>11</v>
      </c>
      <c r="C2603" t="s">
        <v>2765</v>
      </c>
      <c r="G2603">
        <v>4.7777777777777781E-4</v>
      </c>
      <c r="H2603" t="b">
        <v>1</v>
      </c>
      <c r="J2603" t="s">
        <v>2602</v>
      </c>
    </row>
    <row r="2604" spans="1:10" x14ac:dyDescent="0.2">
      <c r="A2604" t="s">
        <v>2764</v>
      </c>
      <c r="B2604" t="s">
        <v>22</v>
      </c>
      <c r="C2604" t="s">
        <v>2766</v>
      </c>
      <c r="G2604">
        <v>1.1456018518518521E-3</v>
      </c>
      <c r="H2604" t="b">
        <v>1</v>
      </c>
      <c r="J2604" t="s">
        <v>2602</v>
      </c>
    </row>
    <row r="2605" spans="1:10" x14ac:dyDescent="0.2">
      <c r="A2605" t="s">
        <v>2767</v>
      </c>
      <c r="B2605" t="s">
        <v>11</v>
      </c>
      <c r="C2605" t="s">
        <v>586</v>
      </c>
      <c r="G2605">
        <v>5.8078703703703699E-4</v>
      </c>
      <c r="H2605" t="b">
        <v>1</v>
      </c>
      <c r="J2605" t="s">
        <v>2602</v>
      </c>
    </row>
    <row r="2606" spans="1:10" x14ac:dyDescent="0.2">
      <c r="A2606" t="s">
        <v>2767</v>
      </c>
      <c r="B2606" t="s">
        <v>14</v>
      </c>
      <c r="C2606" t="s">
        <v>2768</v>
      </c>
      <c r="G2606">
        <v>1.306365740740741E-3</v>
      </c>
      <c r="H2606" t="b">
        <v>1</v>
      </c>
      <c r="J2606" t="s">
        <v>2602</v>
      </c>
    </row>
    <row r="2607" spans="1:10" x14ac:dyDescent="0.2">
      <c r="A2607" t="s">
        <v>2769</v>
      </c>
      <c r="B2607" t="s">
        <v>11</v>
      </c>
      <c r="C2607" t="s">
        <v>1856</v>
      </c>
      <c r="G2607">
        <v>2.8483796296296297E-4</v>
      </c>
      <c r="H2607" t="b">
        <v>0</v>
      </c>
      <c r="J2607" t="s">
        <v>2602</v>
      </c>
    </row>
    <row r="2608" spans="1:10" x14ac:dyDescent="0.2">
      <c r="A2608" t="s">
        <v>2769</v>
      </c>
      <c r="B2608" t="s">
        <v>14</v>
      </c>
      <c r="C2608" t="s">
        <v>2770</v>
      </c>
      <c r="G2608">
        <v>6.2002314814814819E-4</v>
      </c>
      <c r="H2608" t="b">
        <v>0</v>
      </c>
      <c r="J2608" t="s">
        <v>2602</v>
      </c>
    </row>
    <row r="2609" spans="1:10" x14ac:dyDescent="0.2">
      <c r="A2609" t="s">
        <v>2769</v>
      </c>
      <c r="B2609" t="s">
        <v>16</v>
      </c>
      <c r="C2609" t="s">
        <v>2771</v>
      </c>
      <c r="G2609">
        <v>1.354398148148148E-3</v>
      </c>
      <c r="H2609" t="b">
        <v>0</v>
      </c>
      <c r="J2609" t="s">
        <v>2602</v>
      </c>
    </row>
    <row r="2610" spans="1:10" x14ac:dyDescent="0.2">
      <c r="A2610" t="s">
        <v>2769</v>
      </c>
      <c r="B2610" t="s">
        <v>18</v>
      </c>
      <c r="C2610" t="s">
        <v>2772</v>
      </c>
      <c r="G2610">
        <v>3.701388888888889E-3</v>
      </c>
      <c r="H2610" t="b">
        <v>0</v>
      </c>
      <c r="J2610" t="s">
        <v>2602</v>
      </c>
    </row>
    <row r="2611" spans="1:10" x14ac:dyDescent="0.2">
      <c r="A2611" t="s">
        <v>2769</v>
      </c>
      <c r="B2611" t="s">
        <v>20</v>
      </c>
      <c r="C2611" t="s">
        <v>2773</v>
      </c>
      <c r="G2611">
        <v>7.9004629629629639E-4</v>
      </c>
      <c r="H2611" t="b">
        <v>0</v>
      </c>
      <c r="J2611" t="s">
        <v>2602</v>
      </c>
    </row>
    <row r="2612" spans="1:10" x14ac:dyDescent="0.2">
      <c r="A2612" t="s">
        <v>2769</v>
      </c>
      <c r="B2612" t="s">
        <v>22</v>
      </c>
      <c r="C2612" t="s">
        <v>2774</v>
      </c>
      <c r="G2612">
        <v>8.6412037037037035E-4</v>
      </c>
      <c r="H2612" t="b">
        <v>0</v>
      </c>
      <c r="J2612" t="s">
        <v>2602</v>
      </c>
    </row>
    <row r="2613" spans="1:10" x14ac:dyDescent="0.2">
      <c r="A2613" t="s">
        <v>2769</v>
      </c>
      <c r="B2613" t="s">
        <v>24</v>
      </c>
      <c r="C2613" t="s">
        <v>482</v>
      </c>
      <c r="G2613">
        <v>7.1990740740740739E-4</v>
      </c>
      <c r="H2613" t="b">
        <v>0</v>
      </c>
      <c r="J2613" t="s">
        <v>2602</v>
      </c>
    </row>
    <row r="2614" spans="1:10" x14ac:dyDescent="0.2">
      <c r="A2614" t="s">
        <v>2769</v>
      </c>
      <c r="B2614" t="s">
        <v>26</v>
      </c>
      <c r="C2614" t="s">
        <v>2775</v>
      </c>
      <c r="G2614">
        <v>1.65E-3</v>
      </c>
      <c r="H2614" t="b">
        <v>0</v>
      </c>
      <c r="J2614" t="s">
        <v>2602</v>
      </c>
    </row>
    <row r="2615" spans="1:10" x14ac:dyDescent="0.2">
      <c r="A2615" t="s">
        <v>2776</v>
      </c>
      <c r="B2615" t="s">
        <v>11</v>
      </c>
      <c r="C2615" t="s">
        <v>2777</v>
      </c>
      <c r="G2615">
        <v>2.9756944444444438E-4</v>
      </c>
      <c r="H2615" t="b">
        <v>0</v>
      </c>
      <c r="J2615" t="s">
        <v>2602</v>
      </c>
    </row>
    <row r="2616" spans="1:10" x14ac:dyDescent="0.2">
      <c r="A2616" t="s">
        <v>2776</v>
      </c>
      <c r="B2616" t="s">
        <v>14</v>
      </c>
      <c r="C2616" t="s">
        <v>2778</v>
      </c>
      <c r="G2616">
        <v>6.4629629629629629E-4</v>
      </c>
      <c r="H2616" t="b">
        <v>0</v>
      </c>
      <c r="J2616" t="s">
        <v>2602</v>
      </c>
    </row>
    <row r="2617" spans="1:10" x14ac:dyDescent="0.2">
      <c r="A2617" t="s">
        <v>2776</v>
      </c>
      <c r="B2617" t="s">
        <v>16</v>
      </c>
      <c r="C2617" t="s">
        <v>2779</v>
      </c>
      <c r="G2617">
        <v>1.400694444444444E-3</v>
      </c>
      <c r="H2617" t="b">
        <v>0</v>
      </c>
      <c r="J2617" t="s">
        <v>2602</v>
      </c>
    </row>
    <row r="2618" spans="1:10" x14ac:dyDescent="0.2">
      <c r="A2618" t="s">
        <v>2776</v>
      </c>
      <c r="B2618" t="s">
        <v>18</v>
      </c>
      <c r="C2618" t="s">
        <v>2780</v>
      </c>
      <c r="G2618">
        <v>3.7298611111111109E-3</v>
      </c>
      <c r="H2618" t="b">
        <v>0</v>
      </c>
      <c r="J2618" t="s">
        <v>2602</v>
      </c>
    </row>
    <row r="2619" spans="1:10" x14ac:dyDescent="0.2">
      <c r="A2619" t="s">
        <v>2776</v>
      </c>
      <c r="B2619" t="s">
        <v>20</v>
      </c>
      <c r="C2619" t="s">
        <v>34</v>
      </c>
      <c r="G2619">
        <v>7.3749999999999998E-4</v>
      </c>
      <c r="H2619" t="b">
        <v>0</v>
      </c>
      <c r="J2619" t="s">
        <v>2602</v>
      </c>
    </row>
    <row r="2620" spans="1:10" x14ac:dyDescent="0.2">
      <c r="A2620" t="s">
        <v>2776</v>
      </c>
      <c r="B2620" t="s">
        <v>22</v>
      </c>
      <c r="C2620" t="s">
        <v>2781</v>
      </c>
      <c r="G2620">
        <v>8.7106481481481486E-4</v>
      </c>
      <c r="H2620" t="b">
        <v>0</v>
      </c>
      <c r="J2620" t="s">
        <v>2602</v>
      </c>
    </row>
    <row r="2621" spans="1:10" x14ac:dyDescent="0.2">
      <c r="A2621" t="s">
        <v>2776</v>
      </c>
      <c r="B2621" t="s">
        <v>24</v>
      </c>
      <c r="C2621" t="s">
        <v>1599</v>
      </c>
      <c r="G2621">
        <v>7.4247685185185191E-4</v>
      </c>
      <c r="H2621" t="b">
        <v>0</v>
      </c>
      <c r="J2621" t="s">
        <v>2602</v>
      </c>
    </row>
    <row r="2622" spans="1:10" x14ac:dyDescent="0.2">
      <c r="A2622" t="s">
        <v>2776</v>
      </c>
      <c r="B2622" t="s">
        <v>26</v>
      </c>
      <c r="C2622" t="s">
        <v>2782</v>
      </c>
      <c r="G2622">
        <v>1.6081018518518521E-3</v>
      </c>
      <c r="H2622" t="b">
        <v>0</v>
      </c>
      <c r="J2622" t="s">
        <v>2602</v>
      </c>
    </row>
    <row r="2623" spans="1:10" x14ac:dyDescent="0.2">
      <c r="A2623" t="s">
        <v>2783</v>
      </c>
      <c r="B2623" t="s">
        <v>11</v>
      </c>
      <c r="C2623" t="s">
        <v>2784</v>
      </c>
      <c r="G2623">
        <v>3.0115740740740737E-4</v>
      </c>
      <c r="H2623" t="b">
        <v>0</v>
      </c>
      <c r="J2623" t="s">
        <v>2602</v>
      </c>
    </row>
    <row r="2624" spans="1:10" x14ac:dyDescent="0.2">
      <c r="A2624" t="s">
        <v>2783</v>
      </c>
      <c r="B2624" t="s">
        <v>14</v>
      </c>
      <c r="C2624" t="s">
        <v>2785</v>
      </c>
      <c r="G2624">
        <v>6.5972222222222224E-4</v>
      </c>
      <c r="H2624" t="b">
        <v>0</v>
      </c>
      <c r="J2624" t="s">
        <v>2602</v>
      </c>
    </row>
    <row r="2625" spans="1:10" x14ac:dyDescent="0.2">
      <c r="A2625" t="s">
        <v>2783</v>
      </c>
      <c r="B2625" t="s">
        <v>16</v>
      </c>
      <c r="C2625" t="s">
        <v>2786</v>
      </c>
      <c r="G2625">
        <v>1.451967592592593E-3</v>
      </c>
      <c r="H2625" t="b">
        <v>0</v>
      </c>
      <c r="J2625" t="s">
        <v>2602</v>
      </c>
    </row>
    <row r="2626" spans="1:10" x14ac:dyDescent="0.2">
      <c r="A2626" t="s">
        <v>2783</v>
      </c>
      <c r="B2626" t="s">
        <v>18</v>
      </c>
      <c r="C2626" t="s">
        <v>2787</v>
      </c>
      <c r="G2626">
        <v>4.0082175925925927E-3</v>
      </c>
      <c r="H2626" t="b">
        <v>0</v>
      </c>
      <c r="J2626" t="s">
        <v>2602</v>
      </c>
    </row>
    <row r="2627" spans="1:10" x14ac:dyDescent="0.2">
      <c r="A2627" t="s">
        <v>2783</v>
      </c>
      <c r="B2627" t="s">
        <v>20</v>
      </c>
      <c r="C2627" t="s">
        <v>2588</v>
      </c>
      <c r="G2627">
        <v>7.964120370370371E-4</v>
      </c>
      <c r="H2627" t="b">
        <v>0</v>
      </c>
      <c r="J2627" t="s">
        <v>2602</v>
      </c>
    </row>
    <row r="2628" spans="1:10" x14ac:dyDescent="0.2">
      <c r="A2628" t="s">
        <v>2783</v>
      </c>
      <c r="B2628" t="s">
        <v>22</v>
      </c>
      <c r="C2628" t="s">
        <v>2788</v>
      </c>
      <c r="G2628">
        <v>7.9444444444444441E-4</v>
      </c>
      <c r="H2628" t="b">
        <v>0</v>
      </c>
      <c r="J2628" t="s">
        <v>2602</v>
      </c>
    </row>
    <row r="2629" spans="1:10" x14ac:dyDescent="0.2">
      <c r="A2629" t="s">
        <v>2783</v>
      </c>
      <c r="B2629" t="s">
        <v>24</v>
      </c>
      <c r="C2629" t="s">
        <v>2789</v>
      </c>
      <c r="G2629">
        <v>7.4513888888888883E-4</v>
      </c>
      <c r="H2629" t="b">
        <v>0</v>
      </c>
      <c r="J2629" t="s">
        <v>2602</v>
      </c>
    </row>
    <row r="2630" spans="1:10" x14ac:dyDescent="0.2">
      <c r="A2630" t="s">
        <v>2783</v>
      </c>
      <c r="B2630" t="s">
        <v>26</v>
      </c>
      <c r="C2630" t="s">
        <v>2790</v>
      </c>
      <c r="G2630">
        <v>1.621064814814815E-3</v>
      </c>
      <c r="H2630" t="b">
        <v>0</v>
      </c>
      <c r="J2630" t="s">
        <v>2602</v>
      </c>
    </row>
    <row r="2631" spans="1:10" x14ac:dyDescent="0.2">
      <c r="A2631" t="s">
        <v>2791</v>
      </c>
      <c r="B2631" t="s">
        <v>11</v>
      </c>
      <c r="C2631" t="s">
        <v>738</v>
      </c>
      <c r="G2631">
        <v>2.9918981481481479E-4</v>
      </c>
      <c r="H2631" t="b">
        <v>0</v>
      </c>
      <c r="J2631" t="s">
        <v>2602</v>
      </c>
    </row>
    <row r="2632" spans="1:10" x14ac:dyDescent="0.2">
      <c r="A2632" t="s">
        <v>2791</v>
      </c>
      <c r="B2632" t="s">
        <v>14</v>
      </c>
      <c r="C2632" t="s">
        <v>1633</v>
      </c>
      <c r="G2632">
        <v>6.4791666666666665E-4</v>
      </c>
      <c r="H2632" t="b">
        <v>0</v>
      </c>
      <c r="J2632" t="s">
        <v>2602</v>
      </c>
    </row>
    <row r="2633" spans="1:10" x14ac:dyDescent="0.2">
      <c r="A2633" t="s">
        <v>2791</v>
      </c>
      <c r="B2633" t="s">
        <v>16</v>
      </c>
      <c r="C2633" t="s">
        <v>233</v>
      </c>
      <c r="G2633">
        <v>1.4304398148148149E-3</v>
      </c>
      <c r="H2633" t="b">
        <v>0</v>
      </c>
      <c r="J2633" t="s">
        <v>2602</v>
      </c>
    </row>
    <row r="2634" spans="1:10" x14ac:dyDescent="0.2">
      <c r="A2634" t="s">
        <v>2791</v>
      </c>
      <c r="B2634" t="s">
        <v>18</v>
      </c>
      <c r="C2634" t="s">
        <v>2792</v>
      </c>
      <c r="G2634">
        <v>3.9635416666666664E-3</v>
      </c>
      <c r="H2634" t="b">
        <v>0</v>
      </c>
      <c r="J2634" t="s">
        <v>2602</v>
      </c>
    </row>
    <row r="2635" spans="1:10" x14ac:dyDescent="0.2">
      <c r="A2635" t="s">
        <v>2791</v>
      </c>
      <c r="B2635" t="s">
        <v>20</v>
      </c>
      <c r="C2635" t="s">
        <v>1829</v>
      </c>
      <c r="G2635">
        <v>7.3402777777777778E-4</v>
      </c>
      <c r="H2635" t="b">
        <v>0</v>
      </c>
      <c r="J2635" t="s">
        <v>2602</v>
      </c>
    </row>
    <row r="2636" spans="1:10" x14ac:dyDescent="0.2">
      <c r="A2636" t="s">
        <v>2791</v>
      </c>
      <c r="B2636" t="s">
        <v>22</v>
      </c>
      <c r="C2636" t="s">
        <v>2793</v>
      </c>
      <c r="G2636">
        <v>8.78125E-4</v>
      </c>
      <c r="H2636" t="b">
        <v>0</v>
      </c>
      <c r="J2636" t="s">
        <v>2602</v>
      </c>
    </row>
    <row r="2637" spans="1:10" x14ac:dyDescent="0.2">
      <c r="A2637" t="s">
        <v>2791</v>
      </c>
      <c r="B2637" t="s">
        <v>24</v>
      </c>
      <c r="C2637" t="s">
        <v>1822</v>
      </c>
      <c r="G2637">
        <v>7.4861111111111124E-4</v>
      </c>
      <c r="H2637" t="b">
        <v>0</v>
      </c>
      <c r="J2637" t="s">
        <v>2602</v>
      </c>
    </row>
    <row r="2638" spans="1:10" x14ac:dyDescent="0.2">
      <c r="A2638" t="s">
        <v>2791</v>
      </c>
      <c r="B2638" t="s">
        <v>26</v>
      </c>
      <c r="C2638" t="s">
        <v>2394</v>
      </c>
      <c r="G2638">
        <v>1.61875E-3</v>
      </c>
      <c r="H2638" t="b">
        <v>0</v>
      </c>
      <c r="J2638" t="s">
        <v>2602</v>
      </c>
    </row>
    <row r="2639" spans="1:10" x14ac:dyDescent="0.2">
      <c r="A2639" t="s">
        <v>2794</v>
      </c>
      <c r="B2639" t="s">
        <v>11</v>
      </c>
      <c r="C2639" t="s">
        <v>2538</v>
      </c>
      <c r="G2639">
        <v>3.0706018518518522E-4</v>
      </c>
      <c r="H2639" t="b">
        <v>0</v>
      </c>
      <c r="J2639" t="s">
        <v>2602</v>
      </c>
    </row>
    <row r="2640" spans="1:10" x14ac:dyDescent="0.2">
      <c r="A2640" t="s">
        <v>2794</v>
      </c>
      <c r="B2640" t="s">
        <v>14</v>
      </c>
      <c r="C2640" t="s">
        <v>1025</v>
      </c>
      <c r="G2640">
        <v>6.5289351851851847E-4</v>
      </c>
      <c r="H2640" t="b">
        <v>0</v>
      </c>
      <c r="J2640" t="s">
        <v>2602</v>
      </c>
    </row>
    <row r="2641" spans="1:10" x14ac:dyDescent="0.2">
      <c r="A2641" t="s">
        <v>2794</v>
      </c>
      <c r="B2641" t="s">
        <v>16</v>
      </c>
      <c r="C2641" t="s">
        <v>2795</v>
      </c>
      <c r="G2641">
        <v>1.3835648148148149E-3</v>
      </c>
      <c r="H2641" t="b">
        <v>0</v>
      </c>
      <c r="J2641" t="s">
        <v>2602</v>
      </c>
    </row>
    <row r="2642" spans="1:10" x14ac:dyDescent="0.2">
      <c r="A2642" t="s">
        <v>2794</v>
      </c>
      <c r="B2642" t="s">
        <v>18</v>
      </c>
      <c r="C2642" t="s">
        <v>2796</v>
      </c>
      <c r="G2642">
        <v>3.7324074074074078E-3</v>
      </c>
      <c r="H2642" t="b">
        <v>0</v>
      </c>
      <c r="J2642" t="s">
        <v>2602</v>
      </c>
    </row>
    <row r="2643" spans="1:10" x14ac:dyDescent="0.2">
      <c r="A2643" t="s">
        <v>2794</v>
      </c>
      <c r="B2643" t="s">
        <v>20</v>
      </c>
      <c r="C2643" t="s">
        <v>2797</v>
      </c>
      <c r="G2643">
        <v>7.0208333333333331E-4</v>
      </c>
      <c r="H2643" t="b">
        <v>0</v>
      </c>
      <c r="J2643" t="s">
        <v>2602</v>
      </c>
    </row>
    <row r="2644" spans="1:10" x14ac:dyDescent="0.2">
      <c r="A2644" t="s">
        <v>2794</v>
      </c>
      <c r="B2644" t="s">
        <v>22</v>
      </c>
      <c r="C2644" t="s">
        <v>2798</v>
      </c>
      <c r="G2644">
        <v>8.5983796296296307E-4</v>
      </c>
      <c r="H2644" t="b">
        <v>0</v>
      </c>
      <c r="J2644" t="s">
        <v>2602</v>
      </c>
    </row>
    <row r="2645" spans="1:10" x14ac:dyDescent="0.2">
      <c r="A2645" t="s">
        <v>2794</v>
      </c>
      <c r="B2645" t="s">
        <v>24</v>
      </c>
      <c r="C2645" t="s">
        <v>2799</v>
      </c>
      <c r="G2645">
        <v>7.2766203703703697E-4</v>
      </c>
      <c r="H2645" t="b">
        <v>0</v>
      </c>
      <c r="J2645" t="s">
        <v>2602</v>
      </c>
    </row>
    <row r="2646" spans="1:10" x14ac:dyDescent="0.2">
      <c r="A2646" t="s">
        <v>2794</v>
      </c>
      <c r="B2646" t="s">
        <v>26</v>
      </c>
      <c r="C2646" t="s">
        <v>2800</v>
      </c>
      <c r="G2646">
        <v>1.5799768518518519E-3</v>
      </c>
      <c r="H2646" t="b">
        <v>0</v>
      </c>
      <c r="J2646" t="s">
        <v>2602</v>
      </c>
    </row>
    <row r="2647" spans="1:10" x14ac:dyDescent="0.2">
      <c r="A2647" t="s">
        <v>2801</v>
      </c>
      <c r="B2647" t="s">
        <v>11</v>
      </c>
      <c r="C2647" t="s">
        <v>2802</v>
      </c>
      <c r="G2647">
        <v>3.1261574074074069E-4</v>
      </c>
      <c r="H2647" t="b">
        <v>0</v>
      </c>
      <c r="J2647" t="s">
        <v>2602</v>
      </c>
    </row>
    <row r="2648" spans="1:10" x14ac:dyDescent="0.2">
      <c r="A2648" t="s">
        <v>2801</v>
      </c>
      <c r="B2648" t="s">
        <v>14</v>
      </c>
      <c r="C2648" t="s">
        <v>2313</v>
      </c>
      <c r="G2648">
        <v>6.6585648148148146E-4</v>
      </c>
      <c r="H2648" t="b">
        <v>0</v>
      </c>
      <c r="J2648" t="s">
        <v>2602</v>
      </c>
    </row>
    <row r="2649" spans="1:10" x14ac:dyDescent="0.2">
      <c r="A2649" t="s">
        <v>2801</v>
      </c>
      <c r="B2649" t="s">
        <v>16</v>
      </c>
      <c r="C2649" t="s">
        <v>2803</v>
      </c>
      <c r="G2649">
        <v>1.396064814814815E-3</v>
      </c>
      <c r="H2649" t="b">
        <v>0</v>
      </c>
      <c r="J2649" t="s">
        <v>2602</v>
      </c>
    </row>
    <row r="2650" spans="1:10" x14ac:dyDescent="0.2">
      <c r="A2650" t="s">
        <v>2801</v>
      </c>
      <c r="B2650" t="s">
        <v>18</v>
      </c>
      <c r="C2650" t="s">
        <v>2804</v>
      </c>
      <c r="G2650">
        <v>3.756712962962963E-3</v>
      </c>
      <c r="H2650" t="b">
        <v>0</v>
      </c>
      <c r="J2650" t="s">
        <v>2602</v>
      </c>
    </row>
    <row r="2651" spans="1:10" x14ac:dyDescent="0.2">
      <c r="A2651" t="s">
        <v>2801</v>
      </c>
      <c r="B2651" t="s">
        <v>20</v>
      </c>
      <c r="C2651" t="s">
        <v>2805</v>
      </c>
      <c r="G2651">
        <v>7.7476851851851849E-4</v>
      </c>
      <c r="H2651" t="b">
        <v>0</v>
      </c>
      <c r="J2651" t="s">
        <v>2602</v>
      </c>
    </row>
    <row r="2652" spans="1:10" x14ac:dyDescent="0.2">
      <c r="A2652" t="s">
        <v>2801</v>
      </c>
      <c r="B2652" t="s">
        <v>22</v>
      </c>
      <c r="C2652" t="s">
        <v>2806</v>
      </c>
      <c r="G2652">
        <v>9.6736111111111111E-4</v>
      </c>
      <c r="H2652" t="b">
        <v>0</v>
      </c>
      <c r="J2652" t="s">
        <v>2602</v>
      </c>
    </row>
    <row r="2653" spans="1:10" x14ac:dyDescent="0.2">
      <c r="A2653" t="s">
        <v>2801</v>
      </c>
      <c r="B2653" t="s">
        <v>24</v>
      </c>
      <c r="C2653" t="s">
        <v>2807</v>
      </c>
      <c r="G2653">
        <v>7.8032407407407412E-4</v>
      </c>
      <c r="H2653" t="b">
        <v>0</v>
      </c>
      <c r="J2653" t="s">
        <v>2602</v>
      </c>
    </row>
    <row r="2654" spans="1:10" x14ac:dyDescent="0.2">
      <c r="A2654" t="s">
        <v>2801</v>
      </c>
      <c r="B2654" t="s">
        <v>26</v>
      </c>
      <c r="C2654" t="s">
        <v>2808</v>
      </c>
      <c r="G2654">
        <v>1.6405092592592591E-3</v>
      </c>
      <c r="H2654" t="b">
        <v>0</v>
      </c>
      <c r="J2654" t="s">
        <v>2602</v>
      </c>
    </row>
    <row r="2655" spans="1:10" x14ac:dyDescent="0.2">
      <c r="A2655" t="s">
        <v>2809</v>
      </c>
      <c r="B2655" t="s">
        <v>11</v>
      </c>
      <c r="C2655" t="s">
        <v>985</v>
      </c>
      <c r="G2655">
        <v>3.1759259259259262E-4</v>
      </c>
      <c r="H2655" t="b">
        <v>0</v>
      </c>
      <c r="J2655" t="s">
        <v>2602</v>
      </c>
    </row>
    <row r="2656" spans="1:10" x14ac:dyDescent="0.2">
      <c r="A2656" t="s">
        <v>2809</v>
      </c>
      <c r="B2656" t="s">
        <v>14</v>
      </c>
      <c r="C2656" t="s">
        <v>2810</v>
      </c>
      <c r="G2656">
        <v>6.7743055555555558E-4</v>
      </c>
      <c r="H2656" t="b">
        <v>0</v>
      </c>
      <c r="J2656" t="s">
        <v>2602</v>
      </c>
    </row>
    <row r="2657" spans="1:10" x14ac:dyDescent="0.2">
      <c r="A2657" t="s">
        <v>2809</v>
      </c>
      <c r="B2657" t="s">
        <v>16</v>
      </c>
      <c r="C2657" t="s">
        <v>2811</v>
      </c>
      <c r="G2657">
        <v>1.474537037037037E-3</v>
      </c>
      <c r="H2657" t="b">
        <v>0</v>
      </c>
      <c r="J2657" t="s">
        <v>2602</v>
      </c>
    </row>
    <row r="2658" spans="1:10" x14ac:dyDescent="0.2">
      <c r="A2658" t="s">
        <v>2809</v>
      </c>
      <c r="B2658" t="s">
        <v>18</v>
      </c>
      <c r="C2658" t="s">
        <v>2812</v>
      </c>
      <c r="G2658">
        <v>3.9332175925925923E-3</v>
      </c>
      <c r="H2658" t="b">
        <v>0</v>
      </c>
      <c r="J2658" t="s">
        <v>2602</v>
      </c>
    </row>
    <row r="2659" spans="1:10" x14ac:dyDescent="0.2">
      <c r="A2659" t="s">
        <v>2809</v>
      </c>
      <c r="B2659" t="s">
        <v>20</v>
      </c>
      <c r="C2659" t="s">
        <v>2813</v>
      </c>
      <c r="G2659">
        <v>8.4097222222222223E-4</v>
      </c>
      <c r="H2659" t="b">
        <v>0</v>
      </c>
      <c r="J2659" t="s">
        <v>2602</v>
      </c>
    </row>
    <row r="2660" spans="1:10" x14ac:dyDescent="0.2">
      <c r="A2660" t="s">
        <v>2809</v>
      </c>
      <c r="B2660" t="s">
        <v>22</v>
      </c>
      <c r="C2660" t="s">
        <v>2392</v>
      </c>
      <c r="G2660">
        <v>9.4282407407407401E-4</v>
      </c>
      <c r="H2660" t="b">
        <v>0</v>
      </c>
      <c r="J2660" t="s">
        <v>2602</v>
      </c>
    </row>
    <row r="2661" spans="1:10" x14ac:dyDescent="0.2">
      <c r="A2661" t="s">
        <v>2809</v>
      </c>
      <c r="B2661" t="s">
        <v>24</v>
      </c>
      <c r="C2661" t="s">
        <v>2814</v>
      </c>
      <c r="G2661">
        <v>7.5706018518518516E-4</v>
      </c>
      <c r="H2661" t="b">
        <v>0</v>
      </c>
      <c r="J2661" t="s">
        <v>2602</v>
      </c>
    </row>
    <row r="2662" spans="1:10" x14ac:dyDescent="0.2">
      <c r="A2662" t="s">
        <v>2809</v>
      </c>
      <c r="B2662" t="s">
        <v>26</v>
      </c>
      <c r="C2662" t="s">
        <v>2815</v>
      </c>
      <c r="G2662">
        <v>1.718055555555556E-3</v>
      </c>
      <c r="H2662" t="b">
        <v>0</v>
      </c>
      <c r="J2662" t="s">
        <v>2602</v>
      </c>
    </row>
    <row r="2663" spans="1:10" x14ac:dyDescent="0.2">
      <c r="A2663" t="s">
        <v>2816</v>
      </c>
      <c r="B2663" t="s">
        <v>11</v>
      </c>
      <c r="C2663" t="s">
        <v>2126</v>
      </c>
      <c r="G2663">
        <v>3.1111111111111113E-4</v>
      </c>
      <c r="H2663" t="b">
        <v>0</v>
      </c>
      <c r="J2663" t="s">
        <v>2602</v>
      </c>
    </row>
    <row r="2664" spans="1:10" x14ac:dyDescent="0.2">
      <c r="A2664" t="s">
        <v>2816</v>
      </c>
      <c r="B2664" t="s">
        <v>14</v>
      </c>
      <c r="C2664" t="s">
        <v>2817</v>
      </c>
      <c r="G2664">
        <v>6.7986111111111112E-4</v>
      </c>
      <c r="H2664" t="b">
        <v>0</v>
      </c>
      <c r="J2664" t="s">
        <v>2602</v>
      </c>
    </row>
    <row r="2665" spans="1:10" x14ac:dyDescent="0.2">
      <c r="A2665" t="s">
        <v>2816</v>
      </c>
      <c r="B2665" t="s">
        <v>16</v>
      </c>
      <c r="C2665" t="s">
        <v>2818</v>
      </c>
      <c r="G2665">
        <v>1.428819444444445E-3</v>
      </c>
      <c r="H2665" t="b">
        <v>0</v>
      </c>
      <c r="J2665" t="s">
        <v>2602</v>
      </c>
    </row>
    <row r="2666" spans="1:10" x14ac:dyDescent="0.2">
      <c r="A2666" t="s">
        <v>2816</v>
      </c>
      <c r="B2666" t="s">
        <v>18</v>
      </c>
      <c r="C2666" t="s">
        <v>2819</v>
      </c>
      <c r="G2666">
        <v>3.7635416666666672E-3</v>
      </c>
      <c r="H2666" t="b">
        <v>0</v>
      </c>
      <c r="J2666" t="s">
        <v>2602</v>
      </c>
    </row>
    <row r="2667" spans="1:10" x14ac:dyDescent="0.2">
      <c r="A2667" t="s">
        <v>2816</v>
      </c>
      <c r="B2667" t="s">
        <v>20</v>
      </c>
      <c r="C2667" t="s">
        <v>2820</v>
      </c>
      <c r="G2667">
        <v>7.2511574074074069E-4</v>
      </c>
      <c r="H2667" t="b">
        <v>0</v>
      </c>
      <c r="J2667" t="s">
        <v>2602</v>
      </c>
    </row>
    <row r="2668" spans="1:10" x14ac:dyDescent="0.2">
      <c r="A2668" t="s">
        <v>2816</v>
      </c>
      <c r="B2668" t="s">
        <v>22</v>
      </c>
      <c r="C2668" t="s">
        <v>1708</v>
      </c>
      <c r="G2668">
        <v>8.6354166666666665E-4</v>
      </c>
      <c r="H2668" t="b">
        <v>0</v>
      </c>
      <c r="J2668" t="s">
        <v>2602</v>
      </c>
    </row>
    <row r="2669" spans="1:10" x14ac:dyDescent="0.2">
      <c r="A2669" t="s">
        <v>2816</v>
      </c>
      <c r="B2669" t="s">
        <v>24</v>
      </c>
      <c r="C2669" t="s">
        <v>1298</v>
      </c>
      <c r="G2669">
        <v>7.1145833333333337E-4</v>
      </c>
      <c r="H2669" t="b">
        <v>0</v>
      </c>
      <c r="J2669" t="s">
        <v>2602</v>
      </c>
    </row>
    <row r="2670" spans="1:10" x14ac:dyDescent="0.2">
      <c r="A2670" t="s">
        <v>2816</v>
      </c>
      <c r="B2670" t="s">
        <v>26</v>
      </c>
      <c r="C2670" t="s">
        <v>2821</v>
      </c>
      <c r="G2670">
        <v>1.609490740740741E-3</v>
      </c>
      <c r="H2670" t="b">
        <v>0</v>
      </c>
      <c r="J2670" t="s">
        <v>2602</v>
      </c>
    </row>
    <row r="2671" spans="1:10" x14ac:dyDescent="0.2">
      <c r="A2671" t="s">
        <v>2822</v>
      </c>
      <c r="B2671" t="s">
        <v>11</v>
      </c>
      <c r="C2671" t="s">
        <v>2823</v>
      </c>
      <c r="G2671">
        <v>3.2349537037037042E-4</v>
      </c>
      <c r="H2671" t="b">
        <v>0</v>
      </c>
      <c r="J2671" t="s">
        <v>2602</v>
      </c>
    </row>
    <row r="2672" spans="1:10" x14ac:dyDescent="0.2">
      <c r="A2672" t="s">
        <v>2822</v>
      </c>
      <c r="B2672" t="s">
        <v>14</v>
      </c>
      <c r="C2672" t="s">
        <v>2334</v>
      </c>
      <c r="G2672">
        <v>6.9490740740740743E-4</v>
      </c>
      <c r="H2672" t="b">
        <v>0</v>
      </c>
      <c r="J2672" t="s">
        <v>2602</v>
      </c>
    </row>
    <row r="2673" spans="1:10" x14ac:dyDescent="0.2">
      <c r="A2673" t="s">
        <v>2822</v>
      </c>
      <c r="B2673" t="s">
        <v>16</v>
      </c>
      <c r="C2673" t="s">
        <v>2824</v>
      </c>
      <c r="G2673">
        <v>1.5087962962962961E-3</v>
      </c>
      <c r="H2673" t="b">
        <v>0</v>
      </c>
      <c r="J2673" t="s">
        <v>2602</v>
      </c>
    </row>
    <row r="2674" spans="1:10" x14ac:dyDescent="0.2">
      <c r="A2674" t="s">
        <v>2822</v>
      </c>
      <c r="B2674" t="s">
        <v>18</v>
      </c>
      <c r="C2674" t="s">
        <v>2825</v>
      </c>
      <c r="G2674">
        <v>4.0936342592592604E-3</v>
      </c>
      <c r="H2674" t="b">
        <v>0</v>
      </c>
      <c r="J2674" t="s">
        <v>2602</v>
      </c>
    </row>
    <row r="2675" spans="1:10" x14ac:dyDescent="0.2">
      <c r="A2675" t="s">
        <v>2822</v>
      </c>
      <c r="B2675" t="s">
        <v>20</v>
      </c>
      <c r="C2675" t="s">
        <v>2826</v>
      </c>
      <c r="G2675">
        <v>8.5127314814814809E-4</v>
      </c>
      <c r="H2675" t="b">
        <v>0</v>
      </c>
      <c r="J2675" t="s">
        <v>2602</v>
      </c>
    </row>
    <row r="2676" spans="1:10" x14ac:dyDescent="0.2">
      <c r="A2676" t="s">
        <v>2822</v>
      </c>
      <c r="B2676" t="s">
        <v>22</v>
      </c>
      <c r="C2676" t="s">
        <v>2827</v>
      </c>
      <c r="G2676">
        <v>8.8993055555555559E-4</v>
      </c>
      <c r="H2676" t="b">
        <v>0</v>
      </c>
      <c r="J2676" t="s">
        <v>2602</v>
      </c>
    </row>
    <row r="2677" spans="1:10" x14ac:dyDescent="0.2">
      <c r="A2677" t="s">
        <v>2822</v>
      </c>
      <c r="B2677" t="s">
        <v>24</v>
      </c>
      <c r="C2677" t="s">
        <v>2182</v>
      </c>
      <c r="G2677">
        <v>7.9490740740740748E-4</v>
      </c>
      <c r="H2677" t="b">
        <v>0</v>
      </c>
      <c r="J2677" t="s">
        <v>2602</v>
      </c>
    </row>
    <row r="2678" spans="1:10" x14ac:dyDescent="0.2">
      <c r="A2678" t="s">
        <v>2822</v>
      </c>
      <c r="B2678" t="s">
        <v>26</v>
      </c>
      <c r="C2678" t="s">
        <v>2828</v>
      </c>
      <c r="G2678">
        <v>1.727314814814815E-3</v>
      </c>
      <c r="H2678" t="b">
        <v>0</v>
      </c>
      <c r="J2678" t="s">
        <v>2602</v>
      </c>
    </row>
    <row r="2679" spans="1:10" x14ac:dyDescent="0.2">
      <c r="A2679" t="s">
        <v>2829</v>
      </c>
      <c r="B2679" t="s">
        <v>11</v>
      </c>
      <c r="C2679" t="s">
        <v>2830</v>
      </c>
      <c r="G2679">
        <v>3.1689814814814807E-4</v>
      </c>
      <c r="H2679" t="b">
        <v>0</v>
      </c>
      <c r="J2679" t="s">
        <v>2602</v>
      </c>
    </row>
    <row r="2680" spans="1:10" x14ac:dyDescent="0.2">
      <c r="A2680" t="s">
        <v>2829</v>
      </c>
      <c r="B2680" t="s">
        <v>14</v>
      </c>
      <c r="C2680" t="s">
        <v>2831</v>
      </c>
      <c r="G2680">
        <v>6.8969907407407413E-4</v>
      </c>
      <c r="H2680" t="b">
        <v>0</v>
      </c>
      <c r="J2680" t="s">
        <v>2602</v>
      </c>
    </row>
    <row r="2681" spans="1:10" x14ac:dyDescent="0.2">
      <c r="A2681" t="s">
        <v>2829</v>
      </c>
      <c r="B2681" t="s">
        <v>16</v>
      </c>
      <c r="C2681" t="s">
        <v>2832</v>
      </c>
      <c r="G2681">
        <v>1.5043981481481479E-3</v>
      </c>
      <c r="H2681" t="b">
        <v>0</v>
      </c>
      <c r="J2681" t="s">
        <v>2602</v>
      </c>
    </row>
    <row r="2682" spans="1:10" x14ac:dyDescent="0.2">
      <c r="A2682" t="s">
        <v>2829</v>
      </c>
      <c r="B2682" t="s">
        <v>18</v>
      </c>
      <c r="C2682" t="s">
        <v>2833</v>
      </c>
      <c r="G2682">
        <v>3.9704861111111113E-3</v>
      </c>
      <c r="H2682" t="b">
        <v>0</v>
      </c>
      <c r="J2682" t="s">
        <v>2602</v>
      </c>
    </row>
    <row r="2683" spans="1:10" x14ac:dyDescent="0.2">
      <c r="A2683" t="s">
        <v>2829</v>
      </c>
      <c r="B2683" t="s">
        <v>20</v>
      </c>
      <c r="C2683" t="s">
        <v>2834</v>
      </c>
      <c r="G2683">
        <v>7.9768518518518524E-4</v>
      </c>
      <c r="H2683" t="b">
        <v>0</v>
      </c>
      <c r="J2683" t="s">
        <v>2602</v>
      </c>
    </row>
    <row r="2684" spans="1:10" x14ac:dyDescent="0.2">
      <c r="A2684" t="s">
        <v>2829</v>
      </c>
      <c r="B2684" t="s">
        <v>22</v>
      </c>
      <c r="C2684" t="s">
        <v>2835</v>
      </c>
      <c r="G2684">
        <v>9.4803240740740742E-4</v>
      </c>
      <c r="H2684" t="b">
        <v>0</v>
      </c>
      <c r="J2684" t="s">
        <v>2602</v>
      </c>
    </row>
    <row r="2685" spans="1:10" x14ac:dyDescent="0.2">
      <c r="A2685" t="s">
        <v>2829</v>
      </c>
      <c r="B2685" t="s">
        <v>24</v>
      </c>
      <c r="C2685" t="s">
        <v>2836</v>
      </c>
      <c r="G2685">
        <v>7.5740740740740738E-4</v>
      </c>
      <c r="H2685" t="b">
        <v>0</v>
      </c>
      <c r="J2685" t="s">
        <v>2602</v>
      </c>
    </row>
    <row r="2686" spans="1:10" x14ac:dyDescent="0.2">
      <c r="A2686" t="s">
        <v>2829</v>
      </c>
      <c r="B2686" t="s">
        <v>26</v>
      </c>
      <c r="C2686" t="s">
        <v>952</v>
      </c>
      <c r="G2686">
        <v>1.686458333333333E-3</v>
      </c>
      <c r="H2686" t="b">
        <v>0</v>
      </c>
      <c r="J2686" t="s">
        <v>2602</v>
      </c>
    </row>
    <row r="2687" spans="1:10" x14ac:dyDescent="0.2">
      <c r="A2687" t="s">
        <v>2837</v>
      </c>
      <c r="B2687" t="s">
        <v>11</v>
      </c>
      <c r="C2687" t="s">
        <v>2838</v>
      </c>
      <c r="G2687">
        <v>3.1701388888888892E-4</v>
      </c>
      <c r="H2687" t="b">
        <v>0</v>
      </c>
      <c r="J2687" t="s">
        <v>2602</v>
      </c>
    </row>
    <row r="2688" spans="1:10" x14ac:dyDescent="0.2">
      <c r="A2688" t="s">
        <v>2837</v>
      </c>
      <c r="B2688" t="s">
        <v>14</v>
      </c>
      <c r="C2688" t="s">
        <v>727</v>
      </c>
      <c r="G2688">
        <v>6.9421296296296288E-4</v>
      </c>
      <c r="H2688" t="b">
        <v>0</v>
      </c>
      <c r="J2688" t="s">
        <v>2602</v>
      </c>
    </row>
    <row r="2689" spans="1:10" x14ac:dyDescent="0.2">
      <c r="A2689" t="s">
        <v>2837</v>
      </c>
      <c r="B2689" t="s">
        <v>16</v>
      </c>
      <c r="C2689" t="s">
        <v>2839</v>
      </c>
      <c r="G2689">
        <v>1.552083333333333E-3</v>
      </c>
      <c r="H2689" t="b">
        <v>0</v>
      </c>
      <c r="J2689" t="s">
        <v>2602</v>
      </c>
    </row>
    <row r="2690" spans="1:10" x14ac:dyDescent="0.2">
      <c r="A2690" t="s">
        <v>2837</v>
      </c>
      <c r="B2690" t="s">
        <v>18</v>
      </c>
      <c r="C2690" t="s">
        <v>2840</v>
      </c>
      <c r="G2690">
        <v>4.216435185185185E-3</v>
      </c>
      <c r="H2690" t="b">
        <v>0</v>
      </c>
      <c r="J2690" t="s">
        <v>2602</v>
      </c>
    </row>
    <row r="2691" spans="1:10" x14ac:dyDescent="0.2">
      <c r="A2691" t="s">
        <v>2837</v>
      </c>
      <c r="B2691" t="s">
        <v>20</v>
      </c>
      <c r="C2691" t="s">
        <v>2841</v>
      </c>
      <c r="G2691">
        <v>8.3692129629629633E-4</v>
      </c>
      <c r="H2691" t="b">
        <v>0</v>
      </c>
      <c r="J2691" t="s">
        <v>2602</v>
      </c>
    </row>
    <row r="2692" spans="1:10" x14ac:dyDescent="0.2">
      <c r="A2692" t="s">
        <v>2837</v>
      </c>
      <c r="B2692" t="s">
        <v>22</v>
      </c>
      <c r="C2692" t="s">
        <v>1341</v>
      </c>
      <c r="G2692">
        <v>8.9062500000000003E-4</v>
      </c>
      <c r="H2692" t="b">
        <v>0</v>
      </c>
      <c r="J2692" t="s">
        <v>2602</v>
      </c>
    </row>
    <row r="2693" spans="1:10" x14ac:dyDescent="0.2">
      <c r="A2693" t="s">
        <v>2837</v>
      </c>
      <c r="B2693" t="s">
        <v>24</v>
      </c>
      <c r="C2693" t="s">
        <v>2842</v>
      </c>
      <c r="G2693">
        <v>8.5115740740740746E-4</v>
      </c>
      <c r="H2693" t="b">
        <v>0</v>
      </c>
      <c r="J2693" t="s">
        <v>2602</v>
      </c>
    </row>
    <row r="2694" spans="1:10" x14ac:dyDescent="0.2">
      <c r="A2694" t="s">
        <v>2837</v>
      </c>
      <c r="B2694" t="s">
        <v>26</v>
      </c>
      <c r="C2694" t="s">
        <v>1746</v>
      </c>
      <c r="G2694">
        <v>1.7380787037037031E-3</v>
      </c>
      <c r="H2694" t="b">
        <v>0</v>
      </c>
      <c r="J2694" t="s">
        <v>2602</v>
      </c>
    </row>
    <row r="2695" spans="1:10" x14ac:dyDescent="0.2">
      <c r="A2695" t="s">
        <v>2843</v>
      </c>
      <c r="B2695" t="s">
        <v>11</v>
      </c>
      <c r="C2695" t="s">
        <v>2844</v>
      </c>
      <c r="G2695">
        <v>3.1504629629629629E-4</v>
      </c>
      <c r="H2695" t="b">
        <v>0</v>
      </c>
      <c r="J2695" t="s">
        <v>2602</v>
      </c>
    </row>
    <row r="2696" spans="1:10" x14ac:dyDescent="0.2">
      <c r="A2696" t="s">
        <v>2843</v>
      </c>
      <c r="B2696" t="s">
        <v>14</v>
      </c>
      <c r="C2696" t="s">
        <v>1363</v>
      </c>
      <c r="G2696">
        <v>7.1064814814814819E-4</v>
      </c>
      <c r="H2696" t="b">
        <v>0</v>
      </c>
      <c r="J2696" t="s">
        <v>2602</v>
      </c>
    </row>
    <row r="2697" spans="1:10" x14ac:dyDescent="0.2">
      <c r="A2697" t="s">
        <v>2843</v>
      </c>
      <c r="B2697" t="s">
        <v>16</v>
      </c>
      <c r="C2697" t="s">
        <v>2845</v>
      </c>
      <c r="G2697">
        <v>1.531018518518519E-3</v>
      </c>
      <c r="H2697" t="b">
        <v>0</v>
      </c>
      <c r="J2697" t="s">
        <v>2602</v>
      </c>
    </row>
    <row r="2698" spans="1:10" x14ac:dyDescent="0.2">
      <c r="A2698" t="s">
        <v>2843</v>
      </c>
      <c r="B2698" t="s">
        <v>18</v>
      </c>
      <c r="C2698" t="s">
        <v>2846</v>
      </c>
      <c r="G2698">
        <v>4.1159722222222223E-3</v>
      </c>
      <c r="H2698" t="b">
        <v>0</v>
      </c>
      <c r="J2698" t="s">
        <v>2602</v>
      </c>
    </row>
    <row r="2699" spans="1:10" x14ac:dyDescent="0.2">
      <c r="A2699" t="s">
        <v>2843</v>
      </c>
      <c r="B2699" t="s">
        <v>20</v>
      </c>
      <c r="C2699" t="s">
        <v>2807</v>
      </c>
      <c r="G2699">
        <v>7.8032407407407412E-4</v>
      </c>
      <c r="H2699" t="b">
        <v>0</v>
      </c>
      <c r="J2699" t="s">
        <v>2602</v>
      </c>
    </row>
    <row r="2700" spans="1:10" x14ac:dyDescent="0.2">
      <c r="A2700" t="s">
        <v>2843</v>
      </c>
      <c r="B2700" t="s">
        <v>22</v>
      </c>
      <c r="C2700" t="s">
        <v>2847</v>
      </c>
      <c r="G2700">
        <v>8.6979166666666672E-4</v>
      </c>
      <c r="H2700" t="b">
        <v>0</v>
      </c>
      <c r="J2700" t="s">
        <v>2602</v>
      </c>
    </row>
    <row r="2701" spans="1:10" x14ac:dyDescent="0.2">
      <c r="A2701" t="s">
        <v>2843</v>
      </c>
      <c r="B2701" t="s">
        <v>24</v>
      </c>
      <c r="C2701" t="s">
        <v>2848</v>
      </c>
      <c r="G2701">
        <v>8.2893518518518527E-4</v>
      </c>
      <c r="H2701" t="b">
        <v>0</v>
      </c>
      <c r="J2701" t="s">
        <v>2602</v>
      </c>
    </row>
    <row r="2702" spans="1:10" x14ac:dyDescent="0.2">
      <c r="A2702" t="s">
        <v>2843</v>
      </c>
      <c r="B2702" t="s">
        <v>26</v>
      </c>
      <c r="C2702" t="s">
        <v>2849</v>
      </c>
      <c r="G2702">
        <v>1.8050925925925929E-3</v>
      </c>
      <c r="H2702" t="b">
        <v>0</v>
      </c>
      <c r="J2702" t="s">
        <v>2602</v>
      </c>
    </row>
    <row r="2703" spans="1:10" x14ac:dyDescent="0.2">
      <c r="A2703" t="s">
        <v>2850</v>
      </c>
      <c r="B2703" t="s">
        <v>11</v>
      </c>
      <c r="C2703" t="s">
        <v>970</v>
      </c>
      <c r="G2703">
        <v>3.1655092592592602E-4</v>
      </c>
      <c r="H2703" t="b">
        <v>0</v>
      </c>
      <c r="J2703" t="s">
        <v>2602</v>
      </c>
    </row>
    <row r="2704" spans="1:10" x14ac:dyDescent="0.2">
      <c r="A2704" t="s">
        <v>2850</v>
      </c>
      <c r="B2704" t="s">
        <v>14</v>
      </c>
      <c r="C2704" t="s">
        <v>1524</v>
      </c>
      <c r="G2704">
        <v>6.9409722222222225E-4</v>
      </c>
      <c r="H2704" t="b">
        <v>0</v>
      </c>
      <c r="J2704" t="s">
        <v>2602</v>
      </c>
    </row>
    <row r="2705" spans="1:10" x14ac:dyDescent="0.2">
      <c r="A2705" t="s">
        <v>2850</v>
      </c>
      <c r="B2705" t="s">
        <v>16</v>
      </c>
      <c r="C2705" t="s">
        <v>2851</v>
      </c>
      <c r="G2705">
        <v>1.507986111111111E-3</v>
      </c>
      <c r="H2705" t="b">
        <v>0</v>
      </c>
      <c r="J2705" t="s">
        <v>2602</v>
      </c>
    </row>
    <row r="2706" spans="1:10" x14ac:dyDescent="0.2">
      <c r="A2706" t="s">
        <v>2850</v>
      </c>
      <c r="B2706" t="s">
        <v>18</v>
      </c>
      <c r="C2706" t="s">
        <v>2852</v>
      </c>
      <c r="G2706">
        <v>3.8995370370370369E-3</v>
      </c>
      <c r="H2706" t="b">
        <v>0</v>
      </c>
      <c r="J2706" t="s">
        <v>2602</v>
      </c>
    </row>
    <row r="2707" spans="1:10" x14ac:dyDescent="0.2">
      <c r="A2707" t="s">
        <v>2850</v>
      </c>
      <c r="B2707" t="s">
        <v>20</v>
      </c>
      <c r="C2707" t="s">
        <v>1977</v>
      </c>
      <c r="G2707">
        <v>8.0659722222222222E-4</v>
      </c>
      <c r="H2707" t="b">
        <v>0</v>
      </c>
      <c r="J2707" t="s">
        <v>2602</v>
      </c>
    </row>
    <row r="2708" spans="1:10" x14ac:dyDescent="0.2">
      <c r="A2708" t="s">
        <v>2850</v>
      </c>
      <c r="B2708" t="s">
        <v>22</v>
      </c>
      <c r="C2708" t="s">
        <v>2853</v>
      </c>
      <c r="G2708">
        <v>8.495370370370371E-4</v>
      </c>
      <c r="H2708" t="b">
        <v>0</v>
      </c>
      <c r="J2708" t="s">
        <v>2602</v>
      </c>
    </row>
    <row r="2709" spans="1:10" x14ac:dyDescent="0.2">
      <c r="A2709" t="s">
        <v>2850</v>
      </c>
      <c r="B2709" t="s">
        <v>24</v>
      </c>
      <c r="C2709" t="s">
        <v>2854</v>
      </c>
      <c r="G2709">
        <v>7.8483796296296298E-4</v>
      </c>
      <c r="H2709" t="b">
        <v>0</v>
      </c>
      <c r="J2709" t="s">
        <v>2602</v>
      </c>
    </row>
    <row r="2710" spans="1:10" x14ac:dyDescent="0.2">
      <c r="A2710" t="s">
        <v>2850</v>
      </c>
      <c r="B2710" t="s">
        <v>26</v>
      </c>
      <c r="C2710" t="s">
        <v>2855</v>
      </c>
      <c r="G2710">
        <v>1.6866898148148149E-3</v>
      </c>
      <c r="H2710" t="b">
        <v>0</v>
      </c>
      <c r="J2710" t="s">
        <v>2602</v>
      </c>
    </row>
    <row r="2711" spans="1:10" x14ac:dyDescent="0.2">
      <c r="A2711" t="s">
        <v>2856</v>
      </c>
      <c r="B2711" t="s">
        <v>11</v>
      </c>
      <c r="C2711" t="s">
        <v>2857</v>
      </c>
      <c r="G2711">
        <v>3.3125E-4</v>
      </c>
      <c r="H2711" t="b">
        <v>0</v>
      </c>
      <c r="J2711" t="s">
        <v>2602</v>
      </c>
    </row>
    <row r="2712" spans="1:10" x14ac:dyDescent="0.2">
      <c r="A2712" t="s">
        <v>2856</v>
      </c>
      <c r="B2712" t="s">
        <v>14</v>
      </c>
      <c r="C2712" t="s">
        <v>2858</v>
      </c>
      <c r="G2712">
        <v>7.1701388888888889E-4</v>
      </c>
      <c r="H2712" t="b">
        <v>0</v>
      </c>
      <c r="J2712" t="s">
        <v>2602</v>
      </c>
    </row>
    <row r="2713" spans="1:10" x14ac:dyDescent="0.2">
      <c r="A2713" t="s">
        <v>2856</v>
      </c>
      <c r="B2713" t="s">
        <v>16</v>
      </c>
      <c r="C2713" t="s">
        <v>2859</v>
      </c>
      <c r="G2713">
        <v>1.5457175925925931E-3</v>
      </c>
      <c r="H2713" t="b">
        <v>0</v>
      </c>
      <c r="J2713" t="s">
        <v>2602</v>
      </c>
    </row>
    <row r="2714" spans="1:10" x14ac:dyDescent="0.2">
      <c r="A2714" t="s">
        <v>2856</v>
      </c>
      <c r="B2714" t="s">
        <v>18</v>
      </c>
      <c r="C2714" t="s">
        <v>2860</v>
      </c>
      <c r="G2714">
        <v>4.1799768518518514E-3</v>
      </c>
      <c r="H2714" t="b">
        <v>0</v>
      </c>
      <c r="J2714" t="s">
        <v>2602</v>
      </c>
    </row>
    <row r="2715" spans="1:10" x14ac:dyDescent="0.2">
      <c r="A2715" t="s">
        <v>2856</v>
      </c>
      <c r="B2715" t="s">
        <v>20</v>
      </c>
      <c r="C2715" t="s">
        <v>1985</v>
      </c>
      <c r="G2715">
        <v>7.7430555555555564E-4</v>
      </c>
      <c r="H2715" t="b">
        <v>0</v>
      </c>
      <c r="J2715" t="s">
        <v>2602</v>
      </c>
    </row>
    <row r="2716" spans="1:10" x14ac:dyDescent="0.2">
      <c r="A2716" t="s">
        <v>2856</v>
      </c>
      <c r="B2716" t="s">
        <v>22</v>
      </c>
      <c r="C2716" t="s">
        <v>2861</v>
      </c>
      <c r="G2716">
        <v>9.2627314814814818E-4</v>
      </c>
      <c r="H2716" t="b">
        <v>0</v>
      </c>
      <c r="J2716" t="s">
        <v>2602</v>
      </c>
    </row>
    <row r="2717" spans="1:10" x14ac:dyDescent="0.2">
      <c r="A2717" t="s">
        <v>2856</v>
      </c>
      <c r="B2717" t="s">
        <v>24</v>
      </c>
      <c r="C2717" t="s">
        <v>2862</v>
      </c>
      <c r="G2717">
        <v>7.9837962962962968E-4</v>
      </c>
      <c r="H2717" t="b">
        <v>0</v>
      </c>
      <c r="J2717" t="s">
        <v>2602</v>
      </c>
    </row>
    <row r="2718" spans="1:10" x14ac:dyDescent="0.2">
      <c r="A2718" t="s">
        <v>2856</v>
      </c>
      <c r="B2718" t="s">
        <v>26</v>
      </c>
      <c r="C2718" t="s">
        <v>2863</v>
      </c>
      <c r="G2718">
        <v>1.6854166666666671E-3</v>
      </c>
      <c r="H2718" t="b">
        <v>0</v>
      </c>
      <c r="J2718" t="s">
        <v>2602</v>
      </c>
    </row>
    <row r="2719" spans="1:10" x14ac:dyDescent="0.2">
      <c r="A2719" t="s">
        <v>2864</v>
      </c>
      <c r="B2719" t="s">
        <v>11</v>
      </c>
      <c r="C2719" t="s">
        <v>2865</v>
      </c>
      <c r="G2719">
        <v>3.4328703703703702E-4</v>
      </c>
      <c r="H2719" t="b">
        <v>0</v>
      </c>
      <c r="J2719" t="s">
        <v>2602</v>
      </c>
    </row>
    <row r="2720" spans="1:10" x14ac:dyDescent="0.2">
      <c r="A2720" t="s">
        <v>2864</v>
      </c>
      <c r="B2720" t="s">
        <v>14</v>
      </c>
      <c r="C2720" t="s">
        <v>993</v>
      </c>
      <c r="G2720">
        <v>7.3912037037037034E-4</v>
      </c>
      <c r="H2720" t="b">
        <v>0</v>
      </c>
      <c r="J2720" t="s">
        <v>2602</v>
      </c>
    </row>
    <row r="2721" spans="1:10" x14ac:dyDescent="0.2">
      <c r="A2721" t="s">
        <v>2864</v>
      </c>
      <c r="B2721" t="s">
        <v>16</v>
      </c>
      <c r="C2721" t="s">
        <v>2866</v>
      </c>
      <c r="G2721">
        <v>1.6214120370370371E-3</v>
      </c>
      <c r="H2721" t="b">
        <v>0</v>
      </c>
      <c r="J2721" t="s">
        <v>2602</v>
      </c>
    </row>
    <row r="2722" spans="1:10" x14ac:dyDescent="0.2">
      <c r="A2722" t="s">
        <v>2864</v>
      </c>
      <c r="B2722" t="s">
        <v>18</v>
      </c>
      <c r="C2722" t="s">
        <v>2867</v>
      </c>
      <c r="G2722">
        <v>4.2681712962962959E-3</v>
      </c>
      <c r="H2722" t="b">
        <v>0</v>
      </c>
      <c r="J2722" t="s">
        <v>2602</v>
      </c>
    </row>
    <row r="2723" spans="1:10" x14ac:dyDescent="0.2">
      <c r="A2723" t="s">
        <v>2864</v>
      </c>
      <c r="B2723" t="s">
        <v>20</v>
      </c>
      <c r="C2723" t="s">
        <v>2868</v>
      </c>
      <c r="G2723">
        <v>8.6076388888888899E-4</v>
      </c>
      <c r="H2723" t="b">
        <v>0</v>
      </c>
      <c r="J2723" t="s">
        <v>2602</v>
      </c>
    </row>
    <row r="2724" spans="1:10" x14ac:dyDescent="0.2">
      <c r="A2724" t="s">
        <v>2864</v>
      </c>
      <c r="B2724" t="s">
        <v>22</v>
      </c>
      <c r="C2724" t="s">
        <v>2869</v>
      </c>
      <c r="G2724">
        <v>9.237268518518519E-4</v>
      </c>
      <c r="H2724" t="b">
        <v>0</v>
      </c>
      <c r="J2724" t="s">
        <v>2602</v>
      </c>
    </row>
    <row r="2725" spans="1:10" x14ac:dyDescent="0.2">
      <c r="A2725" t="s">
        <v>2864</v>
      </c>
      <c r="B2725" t="s">
        <v>24</v>
      </c>
      <c r="C2725" t="s">
        <v>2870</v>
      </c>
      <c r="G2725">
        <v>9.8692129629629629E-4</v>
      </c>
      <c r="H2725" t="b">
        <v>0</v>
      </c>
      <c r="J2725" t="s">
        <v>2602</v>
      </c>
    </row>
    <row r="2726" spans="1:10" x14ac:dyDescent="0.2">
      <c r="A2726" t="s">
        <v>2864</v>
      </c>
      <c r="B2726" t="s">
        <v>26</v>
      </c>
      <c r="C2726" t="s">
        <v>2871</v>
      </c>
      <c r="G2726">
        <v>1.862962962962963E-3</v>
      </c>
      <c r="H2726" t="b">
        <v>0</v>
      </c>
      <c r="J2726" t="s">
        <v>2602</v>
      </c>
    </row>
    <row r="2727" spans="1:10" x14ac:dyDescent="0.2">
      <c r="A2727" t="s">
        <v>2872</v>
      </c>
      <c r="B2727" t="s">
        <v>11</v>
      </c>
      <c r="C2727" t="s">
        <v>338</v>
      </c>
      <c r="G2727">
        <v>3.4467592592592601E-4</v>
      </c>
      <c r="H2727" t="b">
        <v>0</v>
      </c>
      <c r="J2727" t="s">
        <v>2602</v>
      </c>
    </row>
    <row r="2728" spans="1:10" x14ac:dyDescent="0.2">
      <c r="A2728" t="s">
        <v>2872</v>
      </c>
      <c r="B2728" t="s">
        <v>14</v>
      </c>
      <c r="C2728" t="s">
        <v>1371</v>
      </c>
      <c r="G2728">
        <v>7.4594907407407411E-4</v>
      </c>
      <c r="H2728" t="b">
        <v>0</v>
      </c>
      <c r="J2728" t="s">
        <v>2602</v>
      </c>
    </row>
    <row r="2729" spans="1:10" x14ac:dyDescent="0.2">
      <c r="A2729" t="s">
        <v>2872</v>
      </c>
      <c r="B2729" t="s">
        <v>16</v>
      </c>
      <c r="C2729" t="s">
        <v>2873</v>
      </c>
      <c r="G2729">
        <v>1.592824074074074E-3</v>
      </c>
      <c r="H2729" t="b">
        <v>0</v>
      </c>
      <c r="J2729" t="s">
        <v>2602</v>
      </c>
    </row>
    <row r="2730" spans="1:10" x14ac:dyDescent="0.2">
      <c r="A2730" t="s">
        <v>2872</v>
      </c>
      <c r="B2730" t="s">
        <v>18</v>
      </c>
      <c r="C2730" t="s">
        <v>2874</v>
      </c>
      <c r="G2730">
        <v>4.150925925925926E-3</v>
      </c>
      <c r="H2730" t="b">
        <v>0</v>
      </c>
      <c r="J2730" t="s">
        <v>2602</v>
      </c>
    </row>
    <row r="2731" spans="1:10" x14ac:dyDescent="0.2">
      <c r="A2731" t="s">
        <v>2872</v>
      </c>
      <c r="B2731" t="s">
        <v>20</v>
      </c>
      <c r="C2731" t="s">
        <v>2875</v>
      </c>
      <c r="G2731">
        <v>8.6539351851851849E-4</v>
      </c>
      <c r="H2731" t="b">
        <v>0</v>
      </c>
      <c r="J2731" t="s">
        <v>2602</v>
      </c>
    </row>
    <row r="2732" spans="1:10" x14ac:dyDescent="0.2">
      <c r="A2732" t="s">
        <v>2872</v>
      </c>
      <c r="B2732" t="s">
        <v>22</v>
      </c>
      <c r="C2732" t="s">
        <v>2876</v>
      </c>
      <c r="G2732">
        <v>1.015046296296296E-3</v>
      </c>
      <c r="H2732" t="b">
        <v>0</v>
      </c>
      <c r="J2732" t="s">
        <v>2602</v>
      </c>
    </row>
    <row r="2733" spans="1:10" x14ac:dyDescent="0.2">
      <c r="A2733" t="s">
        <v>2872</v>
      </c>
      <c r="B2733" t="s">
        <v>24</v>
      </c>
      <c r="C2733" t="s">
        <v>2238</v>
      </c>
      <c r="G2733">
        <v>8.9479166666666667E-4</v>
      </c>
      <c r="H2733" t="b">
        <v>0</v>
      </c>
      <c r="J2733" t="s">
        <v>2602</v>
      </c>
    </row>
    <row r="2734" spans="1:10" x14ac:dyDescent="0.2">
      <c r="A2734" t="s">
        <v>2872</v>
      </c>
      <c r="B2734" t="s">
        <v>26</v>
      </c>
      <c r="C2734" t="s">
        <v>2877</v>
      </c>
      <c r="G2734">
        <v>1.8439814814814809E-3</v>
      </c>
      <c r="H2734" t="b">
        <v>0</v>
      </c>
      <c r="J2734" t="s">
        <v>2602</v>
      </c>
    </row>
    <row r="2735" spans="1:10" x14ac:dyDescent="0.2">
      <c r="A2735" t="s">
        <v>2878</v>
      </c>
      <c r="B2735" t="s">
        <v>11</v>
      </c>
      <c r="C2735" t="s">
        <v>1389</v>
      </c>
      <c r="G2735">
        <v>3.417824074074074E-4</v>
      </c>
      <c r="H2735" t="b">
        <v>0</v>
      </c>
      <c r="J2735" t="s">
        <v>2602</v>
      </c>
    </row>
    <row r="2736" spans="1:10" x14ac:dyDescent="0.2">
      <c r="A2736" t="s">
        <v>2878</v>
      </c>
      <c r="B2736" t="s">
        <v>14</v>
      </c>
      <c r="C2736" t="s">
        <v>2879</v>
      </c>
      <c r="G2736">
        <v>7.6157407407407402E-4</v>
      </c>
      <c r="H2736" t="b">
        <v>0</v>
      </c>
      <c r="J2736" t="s">
        <v>2602</v>
      </c>
    </row>
    <row r="2737" spans="1:10" x14ac:dyDescent="0.2">
      <c r="A2737" t="s">
        <v>2878</v>
      </c>
      <c r="B2737" t="s">
        <v>16</v>
      </c>
      <c r="C2737" t="s">
        <v>2880</v>
      </c>
      <c r="G2737">
        <v>1.91087962962963E-3</v>
      </c>
      <c r="H2737" t="b">
        <v>0</v>
      </c>
      <c r="J2737" t="s">
        <v>2602</v>
      </c>
    </row>
    <row r="2738" spans="1:10" x14ac:dyDescent="0.2">
      <c r="A2738" t="s">
        <v>2878</v>
      </c>
      <c r="B2738" t="s">
        <v>22</v>
      </c>
      <c r="C2738" t="s">
        <v>2881</v>
      </c>
      <c r="G2738">
        <v>1.0452546296296299E-3</v>
      </c>
      <c r="H2738" t="b">
        <v>0</v>
      </c>
      <c r="J2738" t="s">
        <v>2602</v>
      </c>
    </row>
    <row r="2739" spans="1:10" x14ac:dyDescent="0.2">
      <c r="A2739" t="s">
        <v>2878</v>
      </c>
      <c r="B2739" t="s">
        <v>24</v>
      </c>
      <c r="C2739" t="s">
        <v>2048</v>
      </c>
      <c r="G2739">
        <v>1.2040509259259259E-3</v>
      </c>
      <c r="H2739" t="b">
        <v>0</v>
      </c>
      <c r="J2739" t="s">
        <v>2602</v>
      </c>
    </row>
    <row r="2740" spans="1:10" x14ac:dyDescent="0.2">
      <c r="A2740" t="s">
        <v>2882</v>
      </c>
      <c r="B2740" t="s">
        <v>11</v>
      </c>
      <c r="C2740" t="s">
        <v>2883</v>
      </c>
      <c r="G2740">
        <v>3.3680555555555558E-4</v>
      </c>
      <c r="H2740" t="b">
        <v>0</v>
      </c>
      <c r="J2740" t="s">
        <v>2602</v>
      </c>
    </row>
    <row r="2741" spans="1:10" x14ac:dyDescent="0.2">
      <c r="A2741" t="s">
        <v>2882</v>
      </c>
      <c r="B2741" t="s">
        <v>14</v>
      </c>
      <c r="C2741" t="s">
        <v>2090</v>
      </c>
      <c r="G2741">
        <v>7.8101851851851856E-4</v>
      </c>
      <c r="H2741" t="b">
        <v>0</v>
      </c>
      <c r="J2741" t="s">
        <v>2602</v>
      </c>
    </row>
    <row r="2742" spans="1:10" x14ac:dyDescent="0.2">
      <c r="A2742" t="s">
        <v>2882</v>
      </c>
      <c r="B2742" t="s">
        <v>16</v>
      </c>
      <c r="C2742" t="s">
        <v>2884</v>
      </c>
      <c r="G2742">
        <v>1.765046296296296E-3</v>
      </c>
      <c r="H2742" t="b">
        <v>0</v>
      </c>
      <c r="J2742" t="s">
        <v>2602</v>
      </c>
    </row>
    <row r="2743" spans="1:10" x14ac:dyDescent="0.2">
      <c r="A2743" t="s">
        <v>2882</v>
      </c>
      <c r="B2743" t="s">
        <v>18</v>
      </c>
      <c r="C2743" t="s">
        <v>2885</v>
      </c>
      <c r="G2743">
        <v>5.0052083333333329E-3</v>
      </c>
      <c r="H2743" t="b">
        <v>0</v>
      </c>
      <c r="J2743" t="s">
        <v>2602</v>
      </c>
    </row>
    <row r="2744" spans="1:10" x14ac:dyDescent="0.2">
      <c r="A2744" t="s">
        <v>2882</v>
      </c>
      <c r="B2744" t="s">
        <v>20</v>
      </c>
      <c r="C2744" t="s">
        <v>2886</v>
      </c>
      <c r="G2744">
        <v>9.0127314814814822E-4</v>
      </c>
      <c r="H2744" t="b">
        <v>0</v>
      </c>
      <c r="J2744" t="s">
        <v>2602</v>
      </c>
    </row>
    <row r="2745" spans="1:10" x14ac:dyDescent="0.2">
      <c r="A2745" t="s">
        <v>2882</v>
      </c>
      <c r="B2745" t="s">
        <v>22</v>
      </c>
      <c r="C2745" t="s">
        <v>2887</v>
      </c>
      <c r="G2745">
        <v>1.019675925925926E-3</v>
      </c>
      <c r="H2745" t="b">
        <v>0</v>
      </c>
      <c r="J2745" t="s">
        <v>2602</v>
      </c>
    </row>
    <row r="2746" spans="1:10" x14ac:dyDescent="0.2">
      <c r="A2746" t="s">
        <v>2882</v>
      </c>
      <c r="B2746" t="s">
        <v>24</v>
      </c>
      <c r="C2746" t="s">
        <v>2888</v>
      </c>
      <c r="G2746">
        <v>9.7939814814814829E-4</v>
      </c>
      <c r="H2746" t="b">
        <v>0</v>
      </c>
      <c r="J2746" t="s">
        <v>2602</v>
      </c>
    </row>
    <row r="2747" spans="1:10" x14ac:dyDescent="0.2">
      <c r="A2747" t="s">
        <v>2882</v>
      </c>
      <c r="B2747" t="s">
        <v>26</v>
      </c>
      <c r="C2747" t="s">
        <v>2889</v>
      </c>
      <c r="G2747">
        <v>2.0868055555555562E-3</v>
      </c>
      <c r="H2747" t="b">
        <v>0</v>
      </c>
      <c r="J2747" t="s">
        <v>2602</v>
      </c>
    </row>
    <row r="2748" spans="1:10" x14ac:dyDescent="0.2">
      <c r="A2748" t="s">
        <v>2890</v>
      </c>
      <c r="B2748" t="s">
        <v>11</v>
      </c>
      <c r="C2748" t="s">
        <v>2891</v>
      </c>
      <c r="G2748">
        <v>3.4398148148148151E-4</v>
      </c>
      <c r="H2748" t="b">
        <v>0</v>
      </c>
      <c r="J2748" t="s">
        <v>2602</v>
      </c>
    </row>
    <row r="2749" spans="1:10" x14ac:dyDescent="0.2">
      <c r="A2749" t="s">
        <v>2890</v>
      </c>
      <c r="B2749" t="s">
        <v>14</v>
      </c>
      <c r="C2749" t="s">
        <v>2892</v>
      </c>
      <c r="G2749">
        <v>7.3425925925925926E-4</v>
      </c>
      <c r="H2749" t="b">
        <v>0</v>
      </c>
      <c r="J2749" t="s">
        <v>2602</v>
      </c>
    </row>
    <row r="2750" spans="1:10" x14ac:dyDescent="0.2">
      <c r="A2750" t="s">
        <v>2890</v>
      </c>
      <c r="B2750" t="s">
        <v>16</v>
      </c>
      <c r="C2750" t="s">
        <v>2893</v>
      </c>
      <c r="G2750">
        <v>1.634490740740741E-3</v>
      </c>
      <c r="H2750" t="b">
        <v>0</v>
      </c>
      <c r="J2750" t="s">
        <v>2602</v>
      </c>
    </row>
    <row r="2751" spans="1:10" x14ac:dyDescent="0.2">
      <c r="A2751" t="s">
        <v>2890</v>
      </c>
      <c r="B2751" t="s">
        <v>18</v>
      </c>
      <c r="C2751" t="s">
        <v>2894</v>
      </c>
      <c r="G2751">
        <v>4.3701388888888887E-3</v>
      </c>
      <c r="H2751" t="b">
        <v>0</v>
      </c>
      <c r="J2751" t="s">
        <v>2602</v>
      </c>
    </row>
    <row r="2752" spans="1:10" x14ac:dyDescent="0.2">
      <c r="A2752" t="s">
        <v>2890</v>
      </c>
      <c r="B2752" t="s">
        <v>20</v>
      </c>
      <c r="C2752" t="s">
        <v>2895</v>
      </c>
      <c r="G2752">
        <v>8.5659722222222224E-4</v>
      </c>
      <c r="H2752" t="b">
        <v>0</v>
      </c>
      <c r="J2752" t="s">
        <v>2602</v>
      </c>
    </row>
    <row r="2753" spans="1:10" x14ac:dyDescent="0.2">
      <c r="A2753" t="s">
        <v>2890</v>
      </c>
      <c r="B2753" t="s">
        <v>22</v>
      </c>
      <c r="C2753" t="s">
        <v>2896</v>
      </c>
      <c r="G2753">
        <v>9.6365740740740743E-4</v>
      </c>
      <c r="H2753" t="b">
        <v>0</v>
      </c>
      <c r="J2753" t="s">
        <v>2602</v>
      </c>
    </row>
    <row r="2754" spans="1:10" x14ac:dyDescent="0.2">
      <c r="A2754" t="s">
        <v>2890</v>
      </c>
      <c r="B2754" t="s">
        <v>24</v>
      </c>
      <c r="C2754" t="s">
        <v>2897</v>
      </c>
      <c r="G2754">
        <v>8.8576388888888895E-4</v>
      </c>
      <c r="H2754" t="b">
        <v>0</v>
      </c>
      <c r="J2754" t="s">
        <v>2602</v>
      </c>
    </row>
    <row r="2755" spans="1:10" x14ac:dyDescent="0.2">
      <c r="A2755" t="s">
        <v>2890</v>
      </c>
      <c r="B2755" t="s">
        <v>26</v>
      </c>
      <c r="C2755" t="s">
        <v>2898</v>
      </c>
      <c r="G2755">
        <v>1.808217592592592E-3</v>
      </c>
      <c r="H2755" t="b">
        <v>0</v>
      </c>
      <c r="J2755" t="s">
        <v>2602</v>
      </c>
    </row>
    <row r="2756" spans="1:10" x14ac:dyDescent="0.2">
      <c r="A2756" t="s">
        <v>2899</v>
      </c>
      <c r="B2756" t="s">
        <v>11</v>
      </c>
      <c r="C2756" t="s">
        <v>2900</v>
      </c>
      <c r="G2756">
        <v>3.5902777777777777E-4</v>
      </c>
      <c r="H2756" t="b">
        <v>0</v>
      </c>
      <c r="J2756" t="s">
        <v>2602</v>
      </c>
    </row>
    <row r="2757" spans="1:10" x14ac:dyDescent="0.2">
      <c r="A2757" t="s">
        <v>2899</v>
      </c>
      <c r="B2757" t="s">
        <v>14</v>
      </c>
      <c r="C2757" t="s">
        <v>2588</v>
      </c>
      <c r="G2757">
        <v>7.964120370370371E-4</v>
      </c>
      <c r="H2757" t="b">
        <v>0</v>
      </c>
      <c r="J2757" t="s">
        <v>2602</v>
      </c>
    </row>
    <row r="2758" spans="1:10" x14ac:dyDescent="0.2">
      <c r="A2758" t="s">
        <v>2899</v>
      </c>
      <c r="B2758" t="s">
        <v>16</v>
      </c>
      <c r="C2758" t="s">
        <v>2901</v>
      </c>
      <c r="G2758">
        <v>1.857175925925926E-3</v>
      </c>
      <c r="H2758" t="b">
        <v>0</v>
      </c>
      <c r="J2758" t="s">
        <v>2602</v>
      </c>
    </row>
    <row r="2759" spans="1:10" x14ac:dyDescent="0.2">
      <c r="A2759" t="s">
        <v>2899</v>
      </c>
      <c r="B2759" t="s">
        <v>20</v>
      </c>
      <c r="C2759" t="s">
        <v>457</v>
      </c>
      <c r="G2759">
        <v>9.0277777777777774E-4</v>
      </c>
      <c r="H2759" t="b">
        <v>0</v>
      </c>
      <c r="J2759" t="s">
        <v>2602</v>
      </c>
    </row>
    <row r="2760" spans="1:10" x14ac:dyDescent="0.2">
      <c r="A2760" t="s">
        <v>2899</v>
      </c>
      <c r="B2760" t="s">
        <v>22</v>
      </c>
      <c r="C2760" t="s">
        <v>2902</v>
      </c>
      <c r="G2760">
        <v>9.8680555555555566E-4</v>
      </c>
      <c r="H2760" t="b">
        <v>0</v>
      </c>
      <c r="J2760" t="s">
        <v>2602</v>
      </c>
    </row>
    <row r="2761" spans="1:10" x14ac:dyDescent="0.2">
      <c r="A2761" t="s">
        <v>2899</v>
      </c>
      <c r="B2761" t="s">
        <v>24</v>
      </c>
      <c r="C2761" t="s">
        <v>2903</v>
      </c>
      <c r="G2761">
        <v>8.5625000000000002E-4</v>
      </c>
      <c r="H2761" t="b">
        <v>0</v>
      </c>
      <c r="J2761" t="s">
        <v>2602</v>
      </c>
    </row>
    <row r="2762" spans="1:10" x14ac:dyDescent="0.2">
      <c r="A2762" t="s">
        <v>2899</v>
      </c>
      <c r="B2762" t="s">
        <v>26</v>
      </c>
      <c r="C2762" t="s">
        <v>2904</v>
      </c>
      <c r="G2762">
        <v>2.007986111111111E-3</v>
      </c>
      <c r="H2762" t="b">
        <v>0</v>
      </c>
      <c r="J2762" t="s">
        <v>2602</v>
      </c>
    </row>
    <row r="2763" spans="1:10" x14ac:dyDescent="0.2">
      <c r="A2763" t="s">
        <v>2905</v>
      </c>
      <c r="B2763" t="s">
        <v>11</v>
      </c>
      <c r="C2763" t="s">
        <v>2906</v>
      </c>
      <c r="G2763">
        <v>3.5023148148148148E-4</v>
      </c>
      <c r="H2763" t="b">
        <v>0</v>
      </c>
      <c r="J2763" t="s">
        <v>2602</v>
      </c>
    </row>
    <row r="2764" spans="1:10" x14ac:dyDescent="0.2">
      <c r="A2764" t="s">
        <v>2905</v>
      </c>
      <c r="B2764" t="s">
        <v>14</v>
      </c>
      <c r="C2764" t="s">
        <v>2907</v>
      </c>
      <c r="G2764">
        <v>7.9861111111111116E-4</v>
      </c>
      <c r="H2764" t="b">
        <v>0</v>
      </c>
      <c r="J2764" t="s">
        <v>2602</v>
      </c>
    </row>
    <row r="2765" spans="1:10" x14ac:dyDescent="0.2">
      <c r="A2765" t="s">
        <v>2905</v>
      </c>
      <c r="B2765" t="s">
        <v>20</v>
      </c>
      <c r="C2765" t="s">
        <v>2908</v>
      </c>
      <c r="G2765">
        <v>9.6909722222222232E-4</v>
      </c>
      <c r="H2765" t="b">
        <v>0</v>
      </c>
      <c r="J2765" t="s">
        <v>2602</v>
      </c>
    </row>
    <row r="2766" spans="1:10" x14ac:dyDescent="0.2">
      <c r="A2766" t="s">
        <v>2905</v>
      </c>
      <c r="B2766" t="s">
        <v>22</v>
      </c>
      <c r="C2766" t="s">
        <v>156</v>
      </c>
      <c r="G2766">
        <v>1.061111111111111E-3</v>
      </c>
      <c r="H2766" t="b">
        <v>0</v>
      </c>
      <c r="J2766" t="s">
        <v>2602</v>
      </c>
    </row>
    <row r="2767" spans="1:10" x14ac:dyDescent="0.2">
      <c r="A2767" t="s">
        <v>2909</v>
      </c>
      <c r="B2767" t="s">
        <v>11</v>
      </c>
      <c r="C2767" t="s">
        <v>391</v>
      </c>
      <c r="G2767">
        <v>3.5393518518518521E-4</v>
      </c>
      <c r="H2767" t="b">
        <v>0</v>
      </c>
      <c r="J2767" t="s">
        <v>2602</v>
      </c>
    </row>
    <row r="2768" spans="1:10" x14ac:dyDescent="0.2">
      <c r="A2768" t="s">
        <v>2909</v>
      </c>
      <c r="B2768" t="s">
        <v>14</v>
      </c>
      <c r="C2768" t="s">
        <v>2910</v>
      </c>
      <c r="G2768">
        <v>8.0358796296296309E-4</v>
      </c>
      <c r="H2768" t="b">
        <v>0</v>
      </c>
      <c r="J2768" t="s">
        <v>2602</v>
      </c>
    </row>
    <row r="2769" spans="1:10" x14ac:dyDescent="0.2">
      <c r="A2769" t="s">
        <v>2909</v>
      </c>
      <c r="B2769" t="s">
        <v>16</v>
      </c>
      <c r="C2769" t="s">
        <v>2911</v>
      </c>
      <c r="G2769">
        <v>1.7745370370370369E-3</v>
      </c>
      <c r="H2769" t="b">
        <v>0</v>
      </c>
      <c r="J2769" t="s">
        <v>2602</v>
      </c>
    </row>
    <row r="2770" spans="1:10" x14ac:dyDescent="0.2">
      <c r="A2770" t="s">
        <v>2909</v>
      </c>
      <c r="B2770" t="s">
        <v>20</v>
      </c>
      <c r="C2770" t="s">
        <v>2912</v>
      </c>
      <c r="G2770">
        <v>8.9259259259259261E-4</v>
      </c>
      <c r="H2770" t="b">
        <v>0</v>
      </c>
      <c r="J2770" t="s">
        <v>2602</v>
      </c>
    </row>
    <row r="2771" spans="1:10" x14ac:dyDescent="0.2">
      <c r="A2771" t="s">
        <v>2909</v>
      </c>
      <c r="B2771" t="s">
        <v>22</v>
      </c>
      <c r="C2771" t="s">
        <v>2913</v>
      </c>
      <c r="G2771">
        <v>1.2133101851851851E-3</v>
      </c>
      <c r="H2771" t="b">
        <v>0</v>
      </c>
      <c r="J2771" t="s">
        <v>2602</v>
      </c>
    </row>
    <row r="2772" spans="1:10" x14ac:dyDescent="0.2">
      <c r="A2772" t="s">
        <v>2909</v>
      </c>
      <c r="B2772" t="s">
        <v>24</v>
      </c>
      <c r="C2772" t="s">
        <v>2914</v>
      </c>
      <c r="G2772">
        <v>1.1050925925925931E-3</v>
      </c>
      <c r="H2772" t="b">
        <v>0</v>
      </c>
      <c r="J2772" t="s">
        <v>2602</v>
      </c>
    </row>
    <row r="2773" spans="1:10" x14ac:dyDescent="0.2">
      <c r="A2773" t="s">
        <v>2909</v>
      </c>
      <c r="B2773" t="s">
        <v>26</v>
      </c>
      <c r="C2773" t="s">
        <v>2915</v>
      </c>
      <c r="G2773">
        <v>2.1641203703703701E-3</v>
      </c>
      <c r="H2773" t="b">
        <v>0</v>
      </c>
      <c r="J2773" t="s">
        <v>2602</v>
      </c>
    </row>
    <row r="2774" spans="1:10" x14ac:dyDescent="0.2">
      <c r="A2774" t="s">
        <v>2916</v>
      </c>
      <c r="B2774" t="s">
        <v>11</v>
      </c>
      <c r="C2774" t="s">
        <v>2594</v>
      </c>
      <c r="G2774">
        <v>3.7962962962962961E-4</v>
      </c>
      <c r="H2774" t="b">
        <v>0</v>
      </c>
      <c r="J2774" t="s">
        <v>2602</v>
      </c>
    </row>
    <row r="2775" spans="1:10" x14ac:dyDescent="0.2">
      <c r="A2775" t="s">
        <v>2916</v>
      </c>
      <c r="B2775" t="s">
        <v>14</v>
      </c>
      <c r="C2775" t="s">
        <v>2917</v>
      </c>
      <c r="G2775">
        <v>8.5254629629629623E-4</v>
      </c>
      <c r="H2775" t="b">
        <v>0</v>
      </c>
      <c r="J2775" t="s">
        <v>2602</v>
      </c>
    </row>
    <row r="2776" spans="1:10" x14ac:dyDescent="0.2">
      <c r="A2776" t="s">
        <v>2916</v>
      </c>
      <c r="B2776" t="s">
        <v>20</v>
      </c>
      <c r="C2776" t="s">
        <v>2887</v>
      </c>
      <c r="G2776">
        <v>1.019675925925926E-3</v>
      </c>
      <c r="H2776" t="b">
        <v>0</v>
      </c>
      <c r="J2776" t="s">
        <v>2602</v>
      </c>
    </row>
    <row r="2777" spans="1:10" x14ac:dyDescent="0.2">
      <c r="A2777" t="s">
        <v>2916</v>
      </c>
      <c r="B2777" t="s">
        <v>22</v>
      </c>
      <c r="C2777" t="s">
        <v>2918</v>
      </c>
      <c r="G2777">
        <v>1.2206018518518521E-3</v>
      </c>
      <c r="H2777" t="b">
        <v>0</v>
      </c>
      <c r="J2777" t="s">
        <v>2602</v>
      </c>
    </row>
    <row r="2778" spans="1:10" x14ac:dyDescent="0.2">
      <c r="A2778" t="s">
        <v>2919</v>
      </c>
      <c r="B2778" t="s">
        <v>11</v>
      </c>
      <c r="C2778" t="s">
        <v>2920</v>
      </c>
      <c r="G2778">
        <v>4.0474537037037042E-4</v>
      </c>
      <c r="H2778" t="b">
        <v>0</v>
      </c>
      <c r="J2778" t="s">
        <v>2602</v>
      </c>
    </row>
    <row r="2779" spans="1:10" x14ac:dyDescent="0.2">
      <c r="A2779" t="s">
        <v>2919</v>
      </c>
      <c r="B2779" t="s">
        <v>14</v>
      </c>
      <c r="C2779" t="s">
        <v>2921</v>
      </c>
      <c r="G2779">
        <v>9.1064814814814828E-4</v>
      </c>
      <c r="H2779" t="b">
        <v>0</v>
      </c>
      <c r="J2779" t="s">
        <v>2602</v>
      </c>
    </row>
    <row r="2780" spans="1:10" x14ac:dyDescent="0.2">
      <c r="A2780" t="s">
        <v>2922</v>
      </c>
      <c r="B2780" t="s">
        <v>11</v>
      </c>
      <c r="C2780" t="s">
        <v>2923</v>
      </c>
      <c r="G2780">
        <v>3.9224537037037038E-4</v>
      </c>
      <c r="H2780" t="b">
        <v>0</v>
      </c>
      <c r="J2780" t="s">
        <v>2602</v>
      </c>
    </row>
    <row r="2781" spans="1:10" x14ac:dyDescent="0.2">
      <c r="A2781" t="s">
        <v>2922</v>
      </c>
      <c r="B2781" t="s">
        <v>14</v>
      </c>
      <c r="C2781" t="s">
        <v>2924</v>
      </c>
      <c r="G2781">
        <v>1.0539351851851851E-3</v>
      </c>
      <c r="H2781" t="b">
        <v>0</v>
      </c>
      <c r="J2781" t="s">
        <v>2602</v>
      </c>
    </row>
    <row r="2782" spans="1:10" x14ac:dyDescent="0.2">
      <c r="A2782" t="s">
        <v>2925</v>
      </c>
      <c r="B2782" t="s">
        <v>11</v>
      </c>
      <c r="C2782" t="s">
        <v>2926</v>
      </c>
      <c r="G2782">
        <v>4.3182870370370369E-4</v>
      </c>
      <c r="H2782" t="b">
        <v>0</v>
      </c>
      <c r="J2782" t="s">
        <v>2602</v>
      </c>
    </row>
    <row r="2783" spans="1:10" x14ac:dyDescent="0.2">
      <c r="A2783" t="s">
        <v>2925</v>
      </c>
      <c r="B2783" t="s">
        <v>14</v>
      </c>
      <c r="C2783" t="s">
        <v>2927</v>
      </c>
      <c r="G2783">
        <v>9.8541666666666678E-4</v>
      </c>
      <c r="H2783" t="b">
        <v>0</v>
      </c>
      <c r="J2783" t="s">
        <v>2602</v>
      </c>
    </row>
    <row r="2784" spans="1:10" x14ac:dyDescent="0.2">
      <c r="A2784" t="s">
        <v>2925</v>
      </c>
      <c r="B2784" t="s">
        <v>22</v>
      </c>
      <c r="C2784" t="s">
        <v>2928</v>
      </c>
      <c r="G2784">
        <v>1.3229166666666669E-3</v>
      </c>
      <c r="H2784" t="b">
        <v>0</v>
      </c>
      <c r="J2784" t="s">
        <v>2602</v>
      </c>
    </row>
    <row r="2785" spans="1:10" x14ac:dyDescent="0.2">
      <c r="A2785" t="s">
        <v>2929</v>
      </c>
      <c r="B2785" t="s">
        <v>11</v>
      </c>
      <c r="C2785" t="s">
        <v>2930</v>
      </c>
      <c r="G2785">
        <v>4.2002314814814821E-4</v>
      </c>
      <c r="H2785" t="b">
        <v>0</v>
      </c>
      <c r="J2785" t="s">
        <v>2602</v>
      </c>
    </row>
    <row r="2786" spans="1:10" x14ac:dyDescent="0.2">
      <c r="A2786" t="s">
        <v>2929</v>
      </c>
      <c r="B2786" t="s">
        <v>14</v>
      </c>
      <c r="C2786" t="s">
        <v>2931</v>
      </c>
      <c r="G2786">
        <v>9.8356481481481494E-4</v>
      </c>
      <c r="H2786" t="b">
        <v>0</v>
      </c>
      <c r="J2786" t="s">
        <v>2602</v>
      </c>
    </row>
    <row r="2787" spans="1:10" x14ac:dyDescent="0.2">
      <c r="A2787" t="s">
        <v>2929</v>
      </c>
      <c r="B2787" t="s">
        <v>16</v>
      </c>
      <c r="C2787" t="s">
        <v>2932</v>
      </c>
      <c r="G2787">
        <v>2.416319444444444E-3</v>
      </c>
      <c r="H2787" t="b">
        <v>0</v>
      </c>
      <c r="J2787" t="s">
        <v>2602</v>
      </c>
    </row>
    <row r="2788" spans="1:10" x14ac:dyDescent="0.2">
      <c r="A2788" t="s">
        <v>2929</v>
      </c>
      <c r="B2788" t="s">
        <v>20</v>
      </c>
      <c r="C2788" t="s">
        <v>2933</v>
      </c>
      <c r="G2788">
        <v>1.2203703703703699E-3</v>
      </c>
      <c r="H2788" t="b">
        <v>0</v>
      </c>
      <c r="J2788" t="s">
        <v>2602</v>
      </c>
    </row>
    <row r="2789" spans="1:10" x14ac:dyDescent="0.2">
      <c r="A2789" t="s">
        <v>2929</v>
      </c>
      <c r="B2789" t="s">
        <v>24</v>
      </c>
      <c r="C2789" t="s">
        <v>2934</v>
      </c>
      <c r="G2789">
        <v>1.3737268518518521E-3</v>
      </c>
      <c r="H2789" t="b">
        <v>0</v>
      </c>
      <c r="J2789" t="s">
        <v>2602</v>
      </c>
    </row>
    <row r="2790" spans="1:10" x14ac:dyDescent="0.2">
      <c r="A2790" t="s">
        <v>2935</v>
      </c>
      <c r="B2790" t="s">
        <v>11</v>
      </c>
      <c r="C2790" t="s">
        <v>2936</v>
      </c>
      <c r="G2790">
        <v>4.3969907407407412E-4</v>
      </c>
      <c r="H2790" t="b">
        <v>0</v>
      </c>
      <c r="J2790" t="s">
        <v>2602</v>
      </c>
    </row>
    <row r="2791" spans="1:10" x14ac:dyDescent="0.2">
      <c r="A2791" t="s">
        <v>2935</v>
      </c>
      <c r="B2791" t="s">
        <v>14</v>
      </c>
      <c r="C2791" t="s">
        <v>2937</v>
      </c>
      <c r="G2791">
        <v>1.0809027777777781E-3</v>
      </c>
      <c r="H2791" t="b">
        <v>0</v>
      </c>
      <c r="J2791" t="s">
        <v>2602</v>
      </c>
    </row>
    <row r="2792" spans="1:10" x14ac:dyDescent="0.2">
      <c r="A2792" t="s">
        <v>2938</v>
      </c>
      <c r="B2792" t="s">
        <v>11</v>
      </c>
      <c r="C2792" t="s">
        <v>2939</v>
      </c>
      <c r="G2792">
        <v>2.576388888888889E-4</v>
      </c>
      <c r="H2792" t="b">
        <v>1</v>
      </c>
      <c r="J2792" t="s">
        <v>2940</v>
      </c>
    </row>
    <row r="2793" spans="1:10" x14ac:dyDescent="0.2">
      <c r="A2793" t="s">
        <v>2938</v>
      </c>
      <c r="B2793" t="s">
        <v>14</v>
      </c>
      <c r="C2793" t="s">
        <v>2941</v>
      </c>
      <c r="G2793">
        <v>5.608796296296296E-4</v>
      </c>
      <c r="H2793" t="b">
        <v>1</v>
      </c>
      <c r="J2793" t="s">
        <v>2940</v>
      </c>
    </row>
    <row r="2794" spans="1:10" x14ac:dyDescent="0.2">
      <c r="A2794" t="s">
        <v>2938</v>
      </c>
      <c r="B2794" t="s">
        <v>16</v>
      </c>
      <c r="C2794" t="s">
        <v>2942</v>
      </c>
      <c r="G2794">
        <v>1.1993055555555561E-3</v>
      </c>
      <c r="H2794" t="b">
        <v>1</v>
      </c>
      <c r="J2794" t="s">
        <v>2940</v>
      </c>
    </row>
    <row r="2795" spans="1:10" x14ac:dyDescent="0.2">
      <c r="A2795" t="s">
        <v>2938</v>
      </c>
      <c r="B2795" t="s">
        <v>18</v>
      </c>
      <c r="C2795" t="s">
        <v>2943</v>
      </c>
      <c r="G2795">
        <v>3.3138888888888888E-3</v>
      </c>
      <c r="H2795" t="b">
        <v>1</v>
      </c>
      <c r="J2795" t="s">
        <v>2940</v>
      </c>
    </row>
    <row r="2796" spans="1:10" x14ac:dyDescent="0.2">
      <c r="A2796" t="s">
        <v>2938</v>
      </c>
      <c r="B2796" t="s">
        <v>20</v>
      </c>
      <c r="C2796" t="s">
        <v>2944</v>
      </c>
      <c r="G2796">
        <v>6.082175925925926E-4</v>
      </c>
      <c r="H2796" t="b">
        <v>1</v>
      </c>
      <c r="J2796" t="s">
        <v>2940</v>
      </c>
    </row>
    <row r="2797" spans="1:10" x14ac:dyDescent="0.2">
      <c r="A2797" t="s">
        <v>2938</v>
      </c>
      <c r="B2797" t="s">
        <v>22</v>
      </c>
      <c r="C2797" t="s">
        <v>2945</v>
      </c>
      <c r="G2797">
        <v>6.7696759259259262E-4</v>
      </c>
      <c r="H2797" t="b">
        <v>1</v>
      </c>
      <c r="J2797" t="s">
        <v>2940</v>
      </c>
    </row>
    <row r="2798" spans="1:10" x14ac:dyDescent="0.2">
      <c r="A2798" t="s">
        <v>2938</v>
      </c>
      <c r="B2798" t="s">
        <v>24</v>
      </c>
      <c r="C2798" t="s">
        <v>1758</v>
      </c>
      <c r="G2798">
        <v>5.9467592592592591E-4</v>
      </c>
      <c r="H2798" t="b">
        <v>1</v>
      </c>
      <c r="J2798" t="s">
        <v>2940</v>
      </c>
    </row>
    <row r="2799" spans="1:10" x14ac:dyDescent="0.2">
      <c r="A2799" t="s">
        <v>2938</v>
      </c>
      <c r="B2799" t="s">
        <v>26</v>
      </c>
      <c r="C2799" t="s">
        <v>2946</v>
      </c>
      <c r="G2799">
        <v>1.331481481481481E-3</v>
      </c>
      <c r="H2799" t="b">
        <v>1</v>
      </c>
      <c r="J2799" t="s">
        <v>2940</v>
      </c>
    </row>
    <row r="2800" spans="1:10" x14ac:dyDescent="0.2">
      <c r="A2800" t="s">
        <v>2947</v>
      </c>
      <c r="B2800" t="s">
        <v>11</v>
      </c>
      <c r="C2800" t="s">
        <v>2055</v>
      </c>
      <c r="G2800">
        <v>2.646990740740741E-4</v>
      </c>
      <c r="H2800" t="b">
        <v>1</v>
      </c>
      <c r="J2800" t="s">
        <v>2940</v>
      </c>
    </row>
    <row r="2801" spans="1:10" x14ac:dyDescent="0.2">
      <c r="A2801" t="s">
        <v>2947</v>
      </c>
      <c r="B2801" t="s">
        <v>14</v>
      </c>
      <c r="C2801" t="s">
        <v>610</v>
      </c>
      <c r="G2801">
        <v>5.7106481481481483E-4</v>
      </c>
      <c r="H2801" t="b">
        <v>1</v>
      </c>
      <c r="J2801" t="s">
        <v>2940</v>
      </c>
    </row>
    <row r="2802" spans="1:10" x14ac:dyDescent="0.2">
      <c r="A2802" t="s">
        <v>2947</v>
      </c>
      <c r="B2802" t="s">
        <v>16</v>
      </c>
      <c r="C2802" t="s">
        <v>2948</v>
      </c>
      <c r="G2802">
        <v>1.215277777777778E-3</v>
      </c>
      <c r="H2802" t="b">
        <v>1</v>
      </c>
      <c r="J2802" t="s">
        <v>2940</v>
      </c>
    </row>
    <row r="2803" spans="1:10" x14ac:dyDescent="0.2">
      <c r="A2803" t="s">
        <v>2947</v>
      </c>
      <c r="B2803" t="s">
        <v>18</v>
      </c>
      <c r="C2803" t="s">
        <v>2949</v>
      </c>
      <c r="G2803">
        <v>3.2961805555555561E-3</v>
      </c>
      <c r="H2803" t="b">
        <v>1</v>
      </c>
      <c r="J2803" t="s">
        <v>2940</v>
      </c>
    </row>
    <row r="2804" spans="1:10" x14ac:dyDescent="0.2">
      <c r="A2804" t="s">
        <v>2947</v>
      </c>
      <c r="B2804" t="s">
        <v>20</v>
      </c>
      <c r="C2804" t="s">
        <v>2950</v>
      </c>
      <c r="G2804">
        <v>6.344907407407407E-4</v>
      </c>
      <c r="H2804" t="b">
        <v>1</v>
      </c>
      <c r="J2804" t="s">
        <v>2940</v>
      </c>
    </row>
    <row r="2805" spans="1:10" x14ac:dyDescent="0.2">
      <c r="A2805" t="s">
        <v>2947</v>
      </c>
      <c r="B2805" t="s">
        <v>22</v>
      </c>
      <c r="C2805" t="s">
        <v>2669</v>
      </c>
      <c r="G2805">
        <v>7.9733796296296302E-4</v>
      </c>
      <c r="H2805" t="b">
        <v>1</v>
      </c>
      <c r="J2805" t="s">
        <v>2940</v>
      </c>
    </row>
    <row r="2806" spans="1:10" x14ac:dyDescent="0.2">
      <c r="A2806" t="s">
        <v>2947</v>
      </c>
      <c r="B2806" t="s">
        <v>24</v>
      </c>
      <c r="C2806" t="s">
        <v>2951</v>
      </c>
      <c r="G2806">
        <v>5.9861111111111107E-4</v>
      </c>
      <c r="H2806" t="b">
        <v>1</v>
      </c>
      <c r="J2806" t="s">
        <v>2940</v>
      </c>
    </row>
    <row r="2807" spans="1:10" x14ac:dyDescent="0.2">
      <c r="A2807" t="s">
        <v>2947</v>
      </c>
      <c r="B2807" t="s">
        <v>26</v>
      </c>
      <c r="C2807" t="s">
        <v>2952</v>
      </c>
      <c r="G2807">
        <v>1.4644675925925929E-3</v>
      </c>
      <c r="H2807" t="b">
        <v>1</v>
      </c>
      <c r="J2807" t="s">
        <v>2940</v>
      </c>
    </row>
    <row r="2808" spans="1:10" x14ac:dyDescent="0.2">
      <c r="A2808" t="s">
        <v>2953</v>
      </c>
      <c r="B2808" t="s">
        <v>11</v>
      </c>
      <c r="C2808" t="s">
        <v>2954</v>
      </c>
      <c r="G2808">
        <v>2.6087962962962962E-4</v>
      </c>
      <c r="H2808" t="b">
        <v>1</v>
      </c>
      <c r="J2808" t="s">
        <v>2940</v>
      </c>
    </row>
    <row r="2809" spans="1:10" x14ac:dyDescent="0.2">
      <c r="A2809" t="s">
        <v>2953</v>
      </c>
      <c r="B2809" t="s">
        <v>14</v>
      </c>
      <c r="C2809" t="s">
        <v>2955</v>
      </c>
      <c r="G2809">
        <v>5.6377314814814821E-4</v>
      </c>
      <c r="H2809" t="b">
        <v>1</v>
      </c>
      <c r="J2809" t="s">
        <v>2940</v>
      </c>
    </row>
    <row r="2810" spans="1:10" x14ac:dyDescent="0.2">
      <c r="A2810" t="s">
        <v>2953</v>
      </c>
      <c r="B2810" t="s">
        <v>16</v>
      </c>
      <c r="C2810" t="s">
        <v>2956</v>
      </c>
      <c r="G2810">
        <v>1.361805555555556E-3</v>
      </c>
      <c r="H2810" t="b">
        <v>1</v>
      </c>
      <c r="J2810" t="s">
        <v>2940</v>
      </c>
    </row>
    <row r="2811" spans="1:10" x14ac:dyDescent="0.2">
      <c r="A2811" t="s">
        <v>2953</v>
      </c>
      <c r="B2811" t="s">
        <v>18</v>
      </c>
      <c r="C2811" t="s">
        <v>2957</v>
      </c>
      <c r="G2811">
        <v>3.6677083333333332E-3</v>
      </c>
      <c r="H2811" t="b">
        <v>1</v>
      </c>
      <c r="J2811" t="s">
        <v>2940</v>
      </c>
    </row>
    <row r="2812" spans="1:10" x14ac:dyDescent="0.2">
      <c r="A2812" t="s">
        <v>2953</v>
      </c>
      <c r="B2812" t="s">
        <v>20</v>
      </c>
      <c r="C2812" t="s">
        <v>1937</v>
      </c>
      <c r="G2812">
        <v>6.4016203703703707E-4</v>
      </c>
      <c r="H2812" t="b">
        <v>1</v>
      </c>
      <c r="J2812" t="s">
        <v>2940</v>
      </c>
    </row>
    <row r="2813" spans="1:10" x14ac:dyDescent="0.2">
      <c r="A2813" t="s">
        <v>2953</v>
      </c>
      <c r="B2813" t="s">
        <v>22</v>
      </c>
      <c r="C2813" t="s">
        <v>1798</v>
      </c>
      <c r="G2813">
        <v>7.2581018518518524E-4</v>
      </c>
      <c r="H2813" t="b">
        <v>1</v>
      </c>
      <c r="J2813" t="s">
        <v>2940</v>
      </c>
    </row>
    <row r="2814" spans="1:10" x14ac:dyDescent="0.2">
      <c r="A2814" t="s">
        <v>2953</v>
      </c>
      <c r="B2814" t="s">
        <v>24</v>
      </c>
      <c r="C2814" t="s">
        <v>1043</v>
      </c>
      <c r="G2814">
        <v>6.1909722222222227E-4</v>
      </c>
      <c r="H2814" t="b">
        <v>1</v>
      </c>
      <c r="J2814" t="s">
        <v>2940</v>
      </c>
    </row>
    <row r="2815" spans="1:10" x14ac:dyDescent="0.2">
      <c r="A2815" t="s">
        <v>2953</v>
      </c>
      <c r="B2815" t="s">
        <v>26</v>
      </c>
      <c r="C2815" t="s">
        <v>2958</v>
      </c>
      <c r="G2815">
        <v>1.431828703703704E-3</v>
      </c>
      <c r="H2815" t="b">
        <v>1</v>
      </c>
      <c r="J2815" t="s">
        <v>2940</v>
      </c>
    </row>
    <row r="2816" spans="1:10" x14ac:dyDescent="0.2">
      <c r="A2816" t="s">
        <v>2959</v>
      </c>
      <c r="B2816" t="s">
        <v>11</v>
      </c>
      <c r="C2816" t="s">
        <v>2960</v>
      </c>
      <c r="G2816">
        <v>2.7152777777777782E-4</v>
      </c>
      <c r="H2816" t="b">
        <v>1</v>
      </c>
      <c r="J2816" t="s">
        <v>2940</v>
      </c>
    </row>
    <row r="2817" spans="1:10" x14ac:dyDescent="0.2">
      <c r="A2817" t="s">
        <v>2959</v>
      </c>
      <c r="B2817" t="s">
        <v>14</v>
      </c>
      <c r="C2817" t="s">
        <v>2961</v>
      </c>
      <c r="G2817">
        <v>5.9444444444444443E-4</v>
      </c>
      <c r="H2817" t="b">
        <v>1</v>
      </c>
      <c r="J2817" t="s">
        <v>2940</v>
      </c>
    </row>
    <row r="2818" spans="1:10" x14ac:dyDescent="0.2">
      <c r="A2818" t="s">
        <v>2959</v>
      </c>
      <c r="B2818" t="s">
        <v>16</v>
      </c>
      <c r="C2818" t="s">
        <v>2962</v>
      </c>
      <c r="G2818">
        <v>1.3414351851851851E-3</v>
      </c>
      <c r="H2818" t="b">
        <v>1</v>
      </c>
      <c r="J2818" t="s">
        <v>2940</v>
      </c>
    </row>
    <row r="2819" spans="1:10" x14ac:dyDescent="0.2">
      <c r="A2819" t="s">
        <v>2959</v>
      </c>
      <c r="B2819" t="s">
        <v>18</v>
      </c>
      <c r="C2819" t="s">
        <v>2963</v>
      </c>
      <c r="G2819">
        <v>3.7292824074074069E-3</v>
      </c>
      <c r="H2819" t="b">
        <v>1</v>
      </c>
      <c r="J2819" t="s">
        <v>2940</v>
      </c>
    </row>
    <row r="2820" spans="1:10" x14ac:dyDescent="0.2">
      <c r="A2820" t="s">
        <v>2959</v>
      </c>
      <c r="B2820" t="s">
        <v>20</v>
      </c>
      <c r="C2820" t="s">
        <v>440</v>
      </c>
      <c r="G2820">
        <v>7.2488425925925932E-4</v>
      </c>
      <c r="H2820" t="b">
        <v>1</v>
      </c>
      <c r="J2820" t="s">
        <v>2940</v>
      </c>
    </row>
    <row r="2821" spans="1:10" x14ac:dyDescent="0.2">
      <c r="A2821" t="s">
        <v>2959</v>
      </c>
      <c r="B2821" t="s">
        <v>22</v>
      </c>
      <c r="C2821" t="s">
        <v>941</v>
      </c>
      <c r="G2821">
        <v>7.7916666666666661E-4</v>
      </c>
      <c r="H2821" t="b">
        <v>1</v>
      </c>
      <c r="J2821" t="s">
        <v>2940</v>
      </c>
    </row>
    <row r="2822" spans="1:10" x14ac:dyDescent="0.2">
      <c r="A2822" t="s">
        <v>2959</v>
      </c>
      <c r="B2822" t="s">
        <v>24</v>
      </c>
      <c r="C2822" t="s">
        <v>199</v>
      </c>
      <c r="G2822">
        <v>6.7870370370370372E-4</v>
      </c>
      <c r="H2822" t="b">
        <v>1</v>
      </c>
      <c r="J2822" t="s">
        <v>2940</v>
      </c>
    </row>
    <row r="2823" spans="1:10" x14ac:dyDescent="0.2">
      <c r="A2823" t="s">
        <v>2959</v>
      </c>
      <c r="B2823" t="s">
        <v>26</v>
      </c>
      <c r="C2823" t="s">
        <v>2964</v>
      </c>
      <c r="G2823">
        <v>1.53287037037037E-3</v>
      </c>
      <c r="H2823" t="b">
        <v>1</v>
      </c>
      <c r="J2823" t="s">
        <v>2940</v>
      </c>
    </row>
    <row r="2824" spans="1:10" x14ac:dyDescent="0.2">
      <c r="A2824" t="s">
        <v>2965</v>
      </c>
      <c r="B2824" t="s">
        <v>11</v>
      </c>
      <c r="C2824" t="s">
        <v>1132</v>
      </c>
      <c r="G2824">
        <v>2.7337962962962971E-4</v>
      </c>
      <c r="H2824" t="b">
        <v>1</v>
      </c>
      <c r="J2824" t="s">
        <v>2940</v>
      </c>
    </row>
    <row r="2825" spans="1:10" x14ac:dyDescent="0.2">
      <c r="A2825" t="s">
        <v>2965</v>
      </c>
      <c r="B2825" t="s">
        <v>14</v>
      </c>
      <c r="C2825" t="s">
        <v>2966</v>
      </c>
      <c r="G2825">
        <v>6.15162037037037E-4</v>
      </c>
      <c r="H2825" t="b">
        <v>1</v>
      </c>
      <c r="J2825" t="s">
        <v>2940</v>
      </c>
    </row>
    <row r="2826" spans="1:10" x14ac:dyDescent="0.2">
      <c r="A2826" t="s">
        <v>2965</v>
      </c>
      <c r="B2826" t="s">
        <v>16</v>
      </c>
      <c r="C2826" t="s">
        <v>2967</v>
      </c>
      <c r="G2826">
        <v>1.4055555555555559E-3</v>
      </c>
      <c r="H2826" t="b">
        <v>1</v>
      </c>
      <c r="J2826" t="s">
        <v>2940</v>
      </c>
    </row>
    <row r="2827" spans="1:10" x14ac:dyDescent="0.2">
      <c r="A2827" t="s">
        <v>2965</v>
      </c>
      <c r="B2827" t="s">
        <v>18</v>
      </c>
      <c r="C2827" t="s">
        <v>2968</v>
      </c>
      <c r="G2827">
        <v>4.6546296296296301E-3</v>
      </c>
      <c r="H2827" t="b">
        <v>1</v>
      </c>
      <c r="J2827" t="s">
        <v>2940</v>
      </c>
    </row>
    <row r="2828" spans="1:10" x14ac:dyDescent="0.2">
      <c r="A2828" t="s">
        <v>2965</v>
      </c>
      <c r="B2828" t="s">
        <v>20</v>
      </c>
      <c r="C2828" t="s">
        <v>2969</v>
      </c>
      <c r="G2828">
        <v>7.6168981481481487E-4</v>
      </c>
      <c r="H2828" t="b">
        <v>1</v>
      </c>
      <c r="J2828" t="s">
        <v>2940</v>
      </c>
    </row>
    <row r="2829" spans="1:10" x14ac:dyDescent="0.2">
      <c r="A2829" t="s">
        <v>2965</v>
      </c>
      <c r="B2829" t="s">
        <v>22</v>
      </c>
      <c r="C2829" t="s">
        <v>2970</v>
      </c>
      <c r="G2829">
        <v>8.3969907407407409E-4</v>
      </c>
      <c r="H2829" t="b">
        <v>1</v>
      </c>
      <c r="J2829" t="s">
        <v>2940</v>
      </c>
    </row>
    <row r="2830" spans="1:10" x14ac:dyDescent="0.2">
      <c r="A2830" t="s">
        <v>2965</v>
      </c>
      <c r="B2830" t="s">
        <v>24</v>
      </c>
      <c r="C2830" t="s">
        <v>2971</v>
      </c>
      <c r="G2830">
        <v>8.027777777777778E-4</v>
      </c>
      <c r="H2830" t="b">
        <v>1</v>
      </c>
      <c r="J2830" t="s">
        <v>2940</v>
      </c>
    </row>
    <row r="2831" spans="1:10" x14ac:dyDescent="0.2">
      <c r="A2831" t="s">
        <v>2965</v>
      </c>
      <c r="B2831" t="s">
        <v>26</v>
      </c>
      <c r="C2831" t="s">
        <v>2972</v>
      </c>
      <c r="G2831">
        <v>1.6814814814814811E-3</v>
      </c>
      <c r="H2831" t="b">
        <v>1</v>
      </c>
      <c r="J2831" t="s">
        <v>2940</v>
      </c>
    </row>
    <row r="2832" spans="1:10" x14ac:dyDescent="0.2">
      <c r="A2832" t="s">
        <v>2973</v>
      </c>
      <c r="B2832" t="s">
        <v>11</v>
      </c>
      <c r="C2832" t="s">
        <v>2630</v>
      </c>
      <c r="G2832">
        <v>2.7534722222222218E-4</v>
      </c>
      <c r="H2832" t="b">
        <v>1</v>
      </c>
      <c r="J2832" t="s">
        <v>2940</v>
      </c>
    </row>
    <row r="2833" spans="1:10" x14ac:dyDescent="0.2">
      <c r="A2833" t="s">
        <v>2973</v>
      </c>
      <c r="B2833" t="s">
        <v>14</v>
      </c>
      <c r="C2833" t="s">
        <v>1520</v>
      </c>
      <c r="G2833">
        <v>6.1736111111111117E-4</v>
      </c>
      <c r="H2833" t="b">
        <v>1</v>
      </c>
      <c r="J2833" t="s">
        <v>2940</v>
      </c>
    </row>
    <row r="2834" spans="1:10" x14ac:dyDescent="0.2">
      <c r="A2834" t="s">
        <v>2973</v>
      </c>
      <c r="B2834" t="s">
        <v>16</v>
      </c>
      <c r="C2834" t="s">
        <v>2974</v>
      </c>
      <c r="G2834">
        <v>1.5572916666666669E-3</v>
      </c>
      <c r="H2834" t="b">
        <v>1</v>
      </c>
      <c r="J2834" t="s">
        <v>2940</v>
      </c>
    </row>
    <row r="2835" spans="1:10" x14ac:dyDescent="0.2">
      <c r="A2835" t="s">
        <v>2973</v>
      </c>
      <c r="B2835" t="s">
        <v>20</v>
      </c>
      <c r="C2835" t="s">
        <v>2975</v>
      </c>
      <c r="G2835">
        <v>8.1168981481481478E-4</v>
      </c>
      <c r="H2835" t="b">
        <v>1</v>
      </c>
      <c r="J2835" t="s">
        <v>2940</v>
      </c>
    </row>
    <row r="2836" spans="1:10" x14ac:dyDescent="0.2">
      <c r="A2836" t="s">
        <v>2973</v>
      </c>
      <c r="B2836" t="s">
        <v>22</v>
      </c>
      <c r="C2836" t="s">
        <v>2976</v>
      </c>
      <c r="G2836">
        <v>8.3460648148148153E-4</v>
      </c>
      <c r="H2836" t="b">
        <v>1</v>
      </c>
      <c r="J2836" t="s">
        <v>2940</v>
      </c>
    </row>
    <row r="2837" spans="1:10" x14ac:dyDescent="0.2">
      <c r="A2837" t="s">
        <v>2973</v>
      </c>
      <c r="B2837" t="s">
        <v>24</v>
      </c>
      <c r="C2837" t="s">
        <v>1769</v>
      </c>
      <c r="G2837">
        <v>7.7569444444444441E-4</v>
      </c>
      <c r="H2837" t="b">
        <v>1</v>
      </c>
      <c r="J2837" t="s">
        <v>2940</v>
      </c>
    </row>
    <row r="2838" spans="1:10" x14ac:dyDescent="0.2">
      <c r="A2838" t="s">
        <v>2973</v>
      </c>
      <c r="B2838" t="s">
        <v>26</v>
      </c>
      <c r="C2838" t="s">
        <v>2977</v>
      </c>
      <c r="G2838">
        <v>1.7133101851851849E-3</v>
      </c>
      <c r="H2838" t="b">
        <v>1</v>
      </c>
      <c r="J2838" t="s">
        <v>2940</v>
      </c>
    </row>
    <row r="2839" spans="1:10" x14ac:dyDescent="0.2">
      <c r="A2839" t="s">
        <v>2978</v>
      </c>
      <c r="B2839" t="s">
        <v>11</v>
      </c>
      <c r="C2839" t="s">
        <v>2979</v>
      </c>
      <c r="G2839">
        <v>2.8356481481481478E-4</v>
      </c>
      <c r="H2839" t="b">
        <v>1</v>
      </c>
      <c r="J2839" t="s">
        <v>2940</v>
      </c>
    </row>
    <row r="2840" spans="1:10" x14ac:dyDescent="0.2">
      <c r="A2840" t="s">
        <v>2978</v>
      </c>
      <c r="B2840" t="s">
        <v>14</v>
      </c>
      <c r="C2840" t="s">
        <v>2980</v>
      </c>
      <c r="G2840">
        <v>6.087962962962963E-4</v>
      </c>
      <c r="H2840" t="b">
        <v>1</v>
      </c>
      <c r="J2840" t="s">
        <v>2940</v>
      </c>
    </row>
    <row r="2841" spans="1:10" x14ac:dyDescent="0.2">
      <c r="A2841" t="s">
        <v>2978</v>
      </c>
      <c r="B2841" t="s">
        <v>16</v>
      </c>
      <c r="C2841" t="s">
        <v>2981</v>
      </c>
      <c r="G2841">
        <v>1.416203703703704E-3</v>
      </c>
      <c r="H2841" t="b">
        <v>1</v>
      </c>
      <c r="J2841" t="s">
        <v>2940</v>
      </c>
    </row>
    <row r="2842" spans="1:10" x14ac:dyDescent="0.2">
      <c r="A2842" t="s">
        <v>2978</v>
      </c>
      <c r="B2842" t="s">
        <v>18</v>
      </c>
      <c r="C2842" t="s">
        <v>2982</v>
      </c>
      <c r="G2842">
        <v>3.872685185185186E-3</v>
      </c>
      <c r="H2842" t="b">
        <v>1</v>
      </c>
      <c r="J2842" t="s">
        <v>2940</v>
      </c>
    </row>
    <row r="2843" spans="1:10" x14ac:dyDescent="0.2">
      <c r="A2843" t="s">
        <v>2978</v>
      </c>
      <c r="B2843" t="s">
        <v>20</v>
      </c>
      <c r="C2843" t="s">
        <v>2820</v>
      </c>
      <c r="G2843">
        <v>7.2511574074074069E-4</v>
      </c>
      <c r="H2843" t="b">
        <v>1</v>
      </c>
      <c r="J2843" t="s">
        <v>2940</v>
      </c>
    </row>
    <row r="2844" spans="1:10" x14ac:dyDescent="0.2">
      <c r="A2844" t="s">
        <v>2978</v>
      </c>
      <c r="B2844" t="s">
        <v>22</v>
      </c>
      <c r="C2844" t="s">
        <v>2983</v>
      </c>
      <c r="G2844">
        <v>9.9189814814814822E-4</v>
      </c>
      <c r="H2844" t="b">
        <v>1</v>
      </c>
      <c r="J2844" t="s">
        <v>2940</v>
      </c>
    </row>
    <row r="2845" spans="1:10" x14ac:dyDescent="0.2">
      <c r="A2845" t="s">
        <v>2978</v>
      </c>
      <c r="B2845" t="s">
        <v>24</v>
      </c>
      <c r="C2845" t="s">
        <v>2984</v>
      </c>
      <c r="G2845">
        <v>7.4351851851851846E-4</v>
      </c>
      <c r="H2845" t="b">
        <v>1</v>
      </c>
      <c r="J2845" t="s">
        <v>2940</v>
      </c>
    </row>
    <row r="2846" spans="1:10" x14ac:dyDescent="0.2">
      <c r="A2846" t="s">
        <v>2978</v>
      </c>
      <c r="B2846" t="s">
        <v>26</v>
      </c>
      <c r="C2846" t="s">
        <v>2985</v>
      </c>
      <c r="G2846">
        <v>1.68599537037037E-3</v>
      </c>
      <c r="H2846" t="b">
        <v>1</v>
      </c>
      <c r="J2846" t="s">
        <v>2940</v>
      </c>
    </row>
    <row r="2847" spans="1:10" x14ac:dyDescent="0.2">
      <c r="A2847" t="s">
        <v>2986</v>
      </c>
      <c r="B2847" t="s">
        <v>11</v>
      </c>
      <c r="C2847" t="s">
        <v>2987</v>
      </c>
      <c r="G2847">
        <v>2.9224537037037039E-4</v>
      </c>
      <c r="H2847" t="b">
        <v>1</v>
      </c>
      <c r="J2847" t="s">
        <v>2940</v>
      </c>
    </row>
    <row r="2848" spans="1:10" x14ac:dyDescent="0.2">
      <c r="A2848" t="s">
        <v>2986</v>
      </c>
      <c r="B2848" t="s">
        <v>14</v>
      </c>
      <c r="C2848" t="s">
        <v>2988</v>
      </c>
      <c r="G2848">
        <v>6.4953703703703701E-4</v>
      </c>
      <c r="H2848" t="b">
        <v>1</v>
      </c>
      <c r="J2848" t="s">
        <v>2940</v>
      </c>
    </row>
    <row r="2849" spans="1:10" x14ac:dyDescent="0.2">
      <c r="A2849" t="s">
        <v>2986</v>
      </c>
      <c r="B2849" t="s">
        <v>20</v>
      </c>
      <c r="C2849" t="s">
        <v>2989</v>
      </c>
      <c r="G2849">
        <v>9.6319444444444447E-4</v>
      </c>
      <c r="H2849" t="b">
        <v>1</v>
      </c>
      <c r="J2849" t="s">
        <v>2940</v>
      </c>
    </row>
    <row r="2850" spans="1:10" x14ac:dyDescent="0.2">
      <c r="A2850" t="s">
        <v>2990</v>
      </c>
      <c r="B2850" t="s">
        <v>11</v>
      </c>
      <c r="C2850" t="s">
        <v>2991</v>
      </c>
      <c r="G2850">
        <v>2.8368055555555557E-4</v>
      </c>
      <c r="H2850" t="b">
        <v>1</v>
      </c>
      <c r="J2850" t="s">
        <v>2940</v>
      </c>
    </row>
    <row r="2851" spans="1:10" x14ac:dyDescent="0.2">
      <c r="A2851" t="s">
        <v>2990</v>
      </c>
      <c r="B2851" t="s">
        <v>14</v>
      </c>
      <c r="C2851" t="s">
        <v>2678</v>
      </c>
      <c r="G2851">
        <v>6.7395833333333327E-4</v>
      </c>
      <c r="H2851" t="b">
        <v>1</v>
      </c>
      <c r="J2851" t="s">
        <v>2940</v>
      </c>
    </row>
    <row r="2852" spans="1:10" x14ac:dyDescent="0.2">
      <c r="A2852" t="s">
        <v>2990</v>
      </c>
      <c r="B2852" t="s">
        <v>16</v>
      </c>
      <c r="C2852" t="s">
        <v>2992</v>
      </c>
      <c r="G2852">
        <v>1.6665509259259259E-3</v>
      </c>
      <c r="H2852" t="b">
        <v>1</v>
      </c>
      <c r="J2852" t="s">
        <v>2940</v>
      </c>
    </row>
    <row r="2853" spans="1:10" x14ac:dyDescent="0.2">
      <c r="A2853" t="s">
        <v>2990</v>
      </c>
      <c r="B2853" t="s">
        <v>18</v>
      </c>
      <c r="C2853" t="s">
        <v>2993</v>
      </c>
      <c r="G2853">
        <v>4.6366898148148148E-3</v>
      </c>
      <c r="H2853" t="b">
        <v>1</v>
      </c>
      <c r="J2853" t="s">
        <v>2940</v>
      </c>
    </row>
    <row r="2854" spans="1:10" x14ac:dyDescent="0.2">
      <c r="A2854" t="s">
        <v>2990</v>
      </c>
      <c r="B2854" t="s">
        <v>20</v>
      </c>
      <c r="C2854" t="s">
        <v>227</v>
      </c>
      <c r="G2854">
        <v>9.0671296296296301E-4</v>
      </c>
      <c r="H2854" t="b">
        <v>1</v>
      </c>
      <c r="J2854" t="s">
        <v>2940</v>
      </c>
    </row>
    <row r="2855" spans="1:10" x14ac:dyDescent="0.2">
      <c r="A2855" t="s">
        <v>2990</v>
      </c>
      <c r="B2855" t="s">
        <v>22</v>
      </c>
      <c r="C2855" t="s">
        <v>2994</v>
      </c>
      <c r="G2855">
        <v>8.4363425925925925E-4</v>
      </c>
      <c r="H2855" t="b">
        <v>1</v>
      </c>
      <c r="J2855" t="s">
        <v>2940</v>
      </c>
    </row>
    <row r="2856" spans="1:10" x14ac:dyDescent="0.2">
      <c r="A2856" t="s">
        <v>2990</v>
      </c>
      <c r="B2856" t="s">
        <v>24</v>
      </c>
      <c r="C2856" t="s">
        <v>1665</v>
      </c>
      <c r="G2856">
        <v>7.4490740740740745E-4</v>
      </c>
      <c r="H2856" t="b">
        <v>1</v>
      </c>
      <c r="J2856" t="s">
        <v>2940</v>
      </c>
    </row>
    <row r="2857" spans="1:10" x14ac:dyDescent="0.2">
      <c r="A2857" t="s">
        <v>2990</v>
      </c>
      <c r="B2857" t="s">
        <v>26</v>
      </c>
      <c r="C2857" t="s">
        <v>2995</v>
      </c>
      <c r="G2857">
        <v>1.6843750000000001E-3</v>
      </c>
      <c r="H2857" t="b">
        <v>1</v>
      </c>
      <c r="J2857" t="s">
        <v>2940</v>
      </c>
    </row>
    <row r="2858" spans="1:10" x14ac:dyDescent="0.2">
      <c r="A2858" t="s">
        <v>2996</v>
      </c>
      <c r="B2858" t="s">
        <v>11</v>
      </c>
      <c r="C2858" t="s">
        <v>267</v>
      </c>
      <c r="G2858">
        <v>3.0428240740740741E-4</v>
      </c>
      <c r="H2858" t="b">
        <v>1</v>
      </c>
      <c r="J2858" t="s">
        <v>2940</v>
      </c>
    </row>
    <row r="2859" spans="1:10" x14ac:dyDescent="0.2">
      <c r="A2859" t="s">
        <v>2996</v>
      </c>
      <c r="B2859" t="s">
        <v>20</v>
      </c>
      <c r="C2859" t="s">
        <v>1708</v>
      </c>
      <c r="G2859">
        <v>8.6354166666666665E-4</v>
      </c>
      <c r="H2859" t="b">
        <v>1</v>
      </c>
      <c r="J2859" t="s">
        <v>2940</v>
      </c>
    </row>
    <row r="2860" spans="1:10" x14ac:dyDescent="0.2">
      <c r="A2860" t="s">
        <v>2996</v>
      </c>
      <c r="B2860" t="s">
        <v>24</v>
      </c>
      <c r="C2860" t="s">
        <v>331</v>
      </c>
      <c r="G2860">
        <v>7.58912037037037E-4</v>
      </c>
      <c r="H2860" t="b">
        <v>1</v>
      </c>
      <c r="J2860" t="s">
        <v>2940</v>
      </c>
    </row>
    <row r="2861" spans="1:10" x14ac:dyDescent="0.2">
      <c r="A2861" t="s">
        <v>2997</v>
      </c>
      <c r="B2861" t="s">
        <v>11</v>
      </c>
      <c r="C2861" t="s">
        <v>1936</v>
      </c>
      <c r="G2861">
        <v>3.0590277777777782E-4</v>
      </c>
      <c r="H2861" t="b">
        <v>1</v>
      </c>
      <c r="J2861" t="s">
        <v>2940</v>
      </c>
    </row>
    <row r="2862" spans="1:10" x14ac:dyDescent="0.2">
      <c r="A2862" t="s">
        <v>2997</v>
      </c>
      <c r="B2862" t="s">
        <v>14</v>
      </c>
      <c r="C2862" t="s">
        <v>2998</v>
      </c>
      <c r="G2862">
        <v>7.1122685185185189E-4</v>
      </c>
      <c r="H2862" t="b">
        <v>1</v>
      </c>
      <c r="J2862" t="s">
        <v>2940</v>
      </c>
    </row>
    <row r="2863" spans="1:10" x14ac:dyDescent="0.2">
      <c r="A2863" t="s">
        <v>2997</v>
      </c>
      <c r="B2863" t="s">
        <v>16</v>
      </c>
      <c r="C2863" t="s">
        <v>2999</v>
      </c>
      <c r="G2863">
        <v>1.740625E-3</v>
      </c>
      <c r="H2863" t="b">
        <v>1</v>
      </c>
      <c r="J2863" t="s">
        <v>2940</v>
      </c>
    </row>
    <row r="2864" spans="1:10" x14ac:dyDescent="0.2">
      <c r="A2864" t="s">
        <v>2997</v>
      </c>
      <c r="B2864" t="s">
        <v>20</v>
      </c>
      <c r="C2864" t="s">
        <v>3000</v>
      </c>
      <c r="G2864">
        <v>9.0902777777777781E-4</v>
      </c>
      <c r="H2864" t="b">
        <v>1</v>
      </c>
      <c r="J2864" t="s">
        <v>2940</v>
      </c>
    </row>
    <row r="2865" spans="1:10" x14ac:dyDescent="0.2">
      <c r="A2865" t="s">
        <v>2997</v>
      </c>
      <c r="B2865" t="s">
        <v>22</v>
      </c>
      <c r="C2865" t="s">
        <v>3001</v>
      </c>
      <c r="G2865">
        <v>8.856481481481481E-4</v>
      </c>
      <c r="H2865" t="b">
        <v>1</v>
      </c>
      <c r="J2865" t="s">
        <v>2940</v>
      </c>
    </row>
    <row r="2866" spans="1:10" x14ac:dyDescent="0.2">
      <c r="A2866" t="s">
        <v>2997</v>
      </c>
      <c r="B2866" t="s">
        <v>26</v>
      </c>
      <c r="C2866" t="s">
        <v>3002</v>
      </c>
      <c r="G2866">
        <v>1.9056712962962959E-3</v>
      </c>
      <c r="H2866" t="b">
        <v>1</v>
      </c>
      <c r="J2866" t="s">
        <v>2940</v>
      </c>
    </row>
    <row r="2867" spans="1:10" x14ac:dyDescent="0.2">
      <c r="A2867" t="s">
        <v>3003</v>
      </c>
      <c r="B2867" t="s">
        <v>11</v>
      </c>
      <c r="C2867" t="s">
        <v>3004</v>
      </c>
      <c r="G2867">
        <v>3.3043981481481482E-4</v>
      </c>
      <c r="H2867" t="b">
        <v>1</v>
      </c>
      <c r="J2867" t="s">
        <v>2940</v>
      </c>
    </row>
    <row r="2868" spans="1:10" x14ac:dyDescent="0.2">
      <c r="A2868" t="s">
        <v>3003</v>
      </c>
      <c r="B2868" t="s">
        <v>14</v>
      </c>
      <c r="C2868" t="s">
        <v>3005</v>
      </c>
      <c r="G2868">
        <v>7.5648148148148146E-4</v>
      </c>
      <c r="H2868" t="b">
        <v>1</v>
      </c>
      <c r="J2868" t="s">
        <v>2940</v>
      </c>
    </row>
    <row r="2869" spans="1:10" x14ac:dyDescent="0.2">
      <c r="A2869" t="s">
        <v>3003</v>
      </c>
      <c r="B2869" t="s">
        <v>20</v>
      </c>
      <c r="C2869" t="s">
        <v>3006</v>
      </c>
      <c r="G2869">
        <v>8.7187499999999993E-4</v>
      </c>
      <c r="H2869" t="b">
        <v>1</v>
      </c>
      <c r="J2869" t="s">
        <v>2940</v>
      </c>
    </row>
    <row r="2870" spans="1:10" x14ac:dyDescent="0.2">
      <c r="A2870" t="s">
        <v>3007</v>
      </c>
      <c r="B2870" t="s">
        <v>11</v>
      </c>
      <c r="C2870" t="s">
        <v>1718</v>
      </c>
      <c r="G2870">
        <v>3.3275462962962962E-4</v>
      </c>
      <c r="H2870" t="b">
        <v>1</v>
      </c>
      <c r="J2870" t="s">
        <v>2940</v>
      </c>
    </row>
    <row r="2871" spans="1:10" x14ac:dyDescent="0.2">
      <c r="A2871" t="s">
        <v>3007</v>
      </c>
      <c r="B2871" t="s">
        <v>14</v>
      </c>
      <c r="C2871" t="s">
        <v>3008</v>
      </c>
      <c r="G2871">
        <v>7.6342592592592586E-4</v>
      </c>
      <c r="H2871" t="b">
        <v>1</v>
      </c>
      <c r="J2871" t="s">
        <v>2940</v>
      </c>
    </row>
    <row r="2872" spans="1:10" x14ac:dyDescent="0.2">
      <c r="A2872" t="s">
        <v>3009</v>
      </c>
      <c r="B2872" t="s">
        <v>11</v>
      </c>
      <c r="C2872" t="s">
        <v>1833</v>
      </c>
      <c r="G2872">
        <v>3.2638888888888892E-4</v>
      </c>
      <c r="H2872" t="b">
        <v>1</v>
      </c>
      <c r="J2872" t="s">
        <v>2940</v>
      </c>
    </row>
    <row r="2873" spans="1:10" x14ac:dyDescent="0.2">
      <c r="A2873" t="s">
        <v>3009</v>
      </c>
      <c r="B2873" t="s">
        <v>14</v>
      </c>
      <c r="C2873" t="s">
        <v>2337</v>
      </c>
      <c r="G2873">
        <v>7.9317129629629627E-4</v>
      </c>
      <c r="H2873" t="b">
        <v>1</v>
      </c>
      <c r="J2873" t="s">
        <v>2940</v>
      </c>
    </row>
    <row r="2874" spans="1:10" x14ac:dyDescent="0.2">
      <c r="A2874" t="s">
        <v>3010</v>
      </c>
      <c r="B2874" t="s">
        <v>11</v>
      </c>
      <c r="C2874" t="s">
        <v>3011</v>
      </c>
      <c r="G2874">
        <v>3.5208333333333343E-4</v>
      </c>
      <c r="H2874" t="b">
        <v>1</v>
      </c>
      <c r="J2874" t="s">
        <v>2940</v>
      </c>
    </row>
    <row r="2875" spans="1:10" x14ac:dyDescent="0.2">
      <c r="A2875" t="s">
        <v>3010</v>
      </c>
      <c r="B2875" t="s">
        <v>14</v>
      </c>
      <c r="C2875" t="s">
        <v>3012</v>
      </c>
      <c r="G2875">
        <v>8.1828703703703707E-4</v>
      </c>
      <c r="H2875" t="b">
        <v>1</v>
      </c>
      <c r="J2875" t="s">
        <v>2940</v>
      </c>
    </row>
    <row r="2876" spans="1:10" x14ac:dyDescent="0.2">
      <c r="A2876" t="s">
        <v>3010</v>
      </c>
      <c r="B2876" t="s">
        <v>16</v>
      </c>
      <c r="C2876" t="s">
        <v>3013</v>
      </c>
      <c r="G2876">
        <v>1.9630787037037039E-3</v>
      </c>
      <c r="H2876" t="b">
        <v>1</v>
      </c>
      <c r="J2876" t="s">
        <v>2940</v>
      </c>
    </row>
    <row r="2877" spans="1:10" x14ac:dyDescent="0.2">
      <c r="A2877" t="s">
        <v>3010</v>
      </c>
      <c r="B2877" t="s">
        <v>22</v>
      </c>
      <c r="C2877" t="s">
        <v>3014</v>
      </c>
      <c r="G2877">
        <v>1.0648148148148151E-3</v>
      </c>
      <c r="H2877" t="b">
        <v>1</v>
      </c>
      <c r="J2877" t="s">
        <v>2940</v>
      </c>
    </row>
    <row r="2878" spans="1:10" x14ac:dyDescent="0.2">
      <c r="A2878" t="s">
        <v>3015</v>
      </c>
      <c r="B2878" t="s">
        <v>11</v>
      </c>
      <c r="C2878" t="s">
        <v>1383</v>
      </c>
      <c r="G2878">
        <v>3.4131944444444438E-4</v>
      </c>
      <c r="H2878" t="b">
        <v>1</v>
      </c>
      <c r="J2878" t="s">
        <v>2940</v>
      </c>
    </row>
    <row r="2879" spans="1:10" x14ac:dyDescent="0.2">
      <c r="A2879" t="s">
        <v>3015</v>
      </c>
      <c r="B2879" t="s">
        <v>14</v>
      </c>
      <c r="C2879" t="s">
        <v>3016</v>
      </c>
      <c r="G2879">
        <v>7.9525462962962959E-4</v>
      </c>
      <c r="H2879" t="b">
        <v>1</v>
      </c>
      <c r="J2879" t="s">
        <v>2940</v>
      </c>
    </row>
    <row r="2880" spans="1:10" x14ac:dyDescent="0.2">
      <c r="A2880" t="s">
        <v>3017</v>
      </c>
      <c r="B2880" t="s">
        <v>11</v>
      </c>
      <c r="C2880" t="s">
        <v>3018</v>
      </c>
      <c r="G2880">
        <v>2.9282407407407409E-4</v>
      </c>
      <c r="H2880" t="b">
        <v>0</v>
      </c>
      <c r="J2880" t="s">
        <v>2940</v>
      </c>
    </row>
    <row r="2881" spans="1:10" x14ac:dyDescent="0.2">
      <c r="A2881" t="s">
        <v>3017</v>
      </c>
      <c r="B2881" t="s">
        <v>14</v>
      </c>
      <c r="C2881" t="s">
        <v>3019</v>
      </c>
      <c r="G2881">
        <v>6.1956018518518523E-4</v>
      </c>
      <c r="H2881" t="b">
        <v>0</v>
      </c>
      <c r="J2881" t="s">
        <v>2940</v>
      </c>
    </row>
    <row r="2882" spans="1:10" x14ac:dyDescent="0.2">
      <c r="A2882" t="s">
        <v>3017</v>
      </c>
      <c r="B2882" t="s">
        <v>16</v>
      </c>
      <c r="C2882" t="s">
        <v>3020</v>
      </c>
      <c r="G2882">
        <v>1.3148148148148151E-3</v>
      </c>
      <c r="H2882" t="b">
        <v>0</v>
      </c>
      <c r="J2882" t="s">
        <v>2940</v>
      </c>
    </row>
    <row r="2883" spans="1:10" x14ac:dyDescent="0.2">
      <c r="A2883" t="s">
        <v>3017</v>
      </c>
      <c r="B2883" t="s">
        <v>18</v>
      </c>
      <c r="C2883" t="s">
        <v>3021</v>
      </c>
      <c r="G2883">
        <v>3.5248842592592589E-3</v>
      </c>
      <c r="H2883" t="b">
        <v>0</v>
      </c>
      <c r="J2883" t="s">
        <v>2940</v>
      </c>
    </row>
    <row r="2884" spans="1:10" x14ac:dyDescent="0.2">
      <c r="A2884" t="s">
        <v>3017</v>
      </c>
      <c r="B2884" t="s">
        <v>20</v>
      </c>
      <c r="C2884" t="s">
        <v>3022</v>
      </c>
      <c r="G2884">
        <v>7.2361111111111118E-4</v>
      </c>
      <c r="H2884" t="b">
        <v>0</v>
      </c>
      <c r="J2884" t="s">
        <v>2940</v>
      </c>
    </row>
    <row r="2885" spans="1:10" x14ac:dyDescent="0.2">
      <c r="A2885" t="s">
        <v>3017</v>
      </c>
      <c r="B2885" t="s">
        <v>22</v>
      </c>
      <c r="C2885" t="s">
        <v>3023</v>
      </c>
      <c r="G2885">
        <v>8.6157407407407407E-4</v>
      </c>
      <c r="H2885" t="b">
        <v>0</v>
      </c>
      <c r="J2885" t="s">
        <v>2940</v>
      </c>
    </row>
    <row r="2886" spans="1:10" x14ac:dyDescent="0.2">
      <c r="A2886" t="s">
        <v>3017</v>
      </c>
      <c r="B2886" t="s">
        <v>24</v>
      </c>
      <c r="C2886" t="s">
        <v>3024</v>
      </c>
      <c r="G2886">
        <v>7.2048611111111109E-4</v>
      </c>
      <c r="H2886" t="b">
        <v>0</v>
      </c>
      <c r="J2886" t="s">
        <v>2940</v>
      </c>
    </row>
    <row r="2887" spans="1:10" x14ac:dyDescent="0.2">
      <c r="A2887" t="s">
        <v>3017</v>
      </c>
      <c r="B2887" t="s">
        <v>26</v>
      </c>
      <c r="C2887" t="s">
        <v>3025</v>
      </c>
      <c r="G2887">
        <v>1.5429398148148149E-3</v>
      </c>
      <c r="H2887" t="b">
        <v>0</v>
      </c>
      <c r="J2887" t="s">
        <v>2940</v>
      </c>
    </row>
    <row r="2888" spans="1:10" x14ac:dyDescent="0.2">
      <c r="A2888" t="s">
        <v>3026</v>
      </c>
      <c r="B2888" t="s">
        <v>11</v>
      </c>
      <c r="C2888" t="s">
        <v>3027</v>
      </c>
      <c r="G2888">
        <v>2.9467592592592588E-4</v>
      </c>
      <c r="H2888" t="b">
        <v>0</v>
      </c>
      <c r="J2888" t="s">
        <v>2940</v>
      </c>
    </row>
    <row r="2889" spans="1:10" x14ac:dyDescent="0.2">
      <c r="A2889" t="s">
        <v>3026</v>
      </c>
      <c r="B2889" t="s">
        <v>14</v>
      </c>
      <c r="C2889" t="s">
        <v>3028</v>
      </c>
      <c r="G2889">
        <v>6.3136574074074072E-4</v>
      </c>
      <c r="H2889" t="b">
        <v>0</v>
      </c>
      <c r="J2889" t="s">
        <v>2940</v>
      </c>
    </row>
    <row r="2890" spans="1:10" x14ac:dyDescent="0.2">
      <c r="A2890" t="s">
        <v>3026</v>
      </c>
      <c r="B2890" t="s">
        <v>16</v>
      </c>
      <c r="C2890" t="s">
        <v>3029</v>
      </c>
      <c r="G2890">
        <v>1.343402777777778E-3</v>
      </c>
      <c r="H2890" t="b">
        <v>0</v>
      </c>
      <c r="J2890" t="s">
        <v>2940</v>
      </c>
    </row>
    <row r="2891" spans="1:10" x14ac:dyDescent="0.2">
      <c r="A2891" t="s">
        <v>3026</v>
      </c>
      <c r="B2891" t="s">
        <v>18</v>
      </c>
      <c r="C2891" t="s">
        <v>3030</v>
      </c>
      <c r="G2891">
        <v>3.553819444444445E-3</v>
      </c>
      <c r="H2891" t="b">
        <v>0</v>
      </c>
      <c r="J2891" t="s">
        <v>2940</v>
      </c>
    </row>
    <row r="2892" spans="1:10" x14ac:dyDescent="0.2">
      <c r="A2892" t="s">
        <v>3026</v>
      </c>
      <c r="B2892" t="s">
        <v>20</v>
      </c>
      <c r="C2892" t="s">
        <v>1145</v>
      </c>
      <c r="G2892">
        <v>6.7557870370370363E-4</v>
      </c>
      <c r="H2892" t="b">
        <v>0</v>
      </c>
      <c r="J2892" t="s">
        <v>2940</v>
      </c>
    </row>
    <row r="2893" spans="1:10" x14ac:dyDescent="0.2">
      <c r="A2893" t="s">
        <v>3026</v>
      </c>
      <c r="B2893" t="s">
        <v>22</v>
      </c>
      <c r="C2893" t="s">
        <v>3031</v>
      </c>
      <c r="G2893">
        <v>8.7569444444444446E-4</v>
      </c>
      <c r="H2893" t="b">
        <v>0</v>
      </c>
      <c r="J2893" t="s">
        <v>2940</v>
      </c>
    </row>
    <row r="2894" spans="1:10" x14ac:dyDescent="0.2">
      <c r="A2894" t="s">
        <v>3026</v>
      </c>
      <c r="B2894" t="s">
        <v>24</v>
      </c>
      <c r="C2894" t="s">
        <v>3032</v>
      </c>
      <c r="G2894">
        <v>6.9513888888888891E-4</v>
      </c>
      <c r="H2894" t="b">
        <v>0</v>
      </c>
      <c r="J2894" t="s">
        <v>2940</v>
      </c>
    </row>
    <row r="2895" spans="1:10" x14ac:dyDescent="0.2">
      <c r="A2895" t="s">
        <v>3026</v>
      </c>
      <c r="B2895" t="s">
        <v>26</v>
      </c>
      <c r="C2895" t="s">
        <v>3033</v>
      </c>
      <c r="G2895">
        <v>1.544328703703704E-3</v>
      </c>
      <c r="H2895" t="b">
        <v>0</v>
      </c>
      <c r="J2895" t="s">
        <v>2940</v>
      </c>
    </row>
    <row r="2896" spans="1:10" x14ac:dyDescent="0.2">
      <c r="A2896" t="s">
        <v>3034</v>
      </c>
      <c r="B2896" t="s">
        <v>11</v>
      </c>
      <c r="C2896" t="s">
        <v>3035</v>
      </c>
      <c r="G2896">
        <v>2.9814814814814819E-4</v>
      </c>
      <c r="H2896" t="b">
        <v>0</v>
      </c>
      <c r="J2896" t="s">
        <v>2940</v>
      </c>
    </row>
    <row r="2897" spans="1:10" x14ac:dyDescent="0.2">
      <c r="A2897" t="s">
        <v>3034</v>
      </c>
      <c r="B2897" t="s">
        <v>14</v>
      </c>
      <c r="C2897" t="s">
        <v>3036</v>
      </c>
      <c r="G2897">
        <v>6.3356481481481488E-4</v>
      </c>
      <c r="H2897" t="b">
        <v>0</v>
      </c>
      <c r="J2897" t="s">
        <v>2940</v>
      </c>
    </row>
    <row r="2898" spans="1:10" x14ac:dyDescent="0.2">
      <c r="A2898" t="s">
        <v>3034</v>
      </c>
      <c r="B2898" t="s">
        <v>16</v>
      </c>
      <c r="C2898" t="s">
        <v>3037</v>
      </c>
      <c r="G2898">
        <v>1.3317129629629629E-3</v>
      </c>
      <c r="H2898" t="b">
        <v>0</v>
      </c>
      <c r="J2898" t="s">
        <v>2940</v>
      </c>
    </row>
    <row r="2899" spans="1:10" x14ac:dyDescent="0.2">
      <c r="A2899" t="s">
        <v>3034</v>
      </c>
      <c r="B2899" t="s">
        <v>18</v>
      </c>
      <c r="C2899" t="s">
        <v>3038</v>
      </c>
      <c r="G2899">
        <v>3.5526620370370369E-3</v>
      </c>
      <c r="H2899" t="b">
        <v>0</v>
      </c>
      <c r="J2899" t="s">
        <v>2940</v>
      </c>
    </row>
    <row r="2900" spans="1:10" x14ac:dyDescent="0.2">
      <c r="A2900" t="s">
        <v>3034</v>
      </c>
      <c r="B2900" t="s">
        <v>20</v>
      </c>
      <c r="C2900" t="s">
        <v>3039</v>
      </c>
      <c r="G2900">
        <v>6.9687500000000001E-4</v>
      </c>
      <c r="H2900" t="b">
        <v>0</v>
      </c>
      <c r="J2900" t="s">
        <v>2940</v>
      </c>
    </row>
    <row r="2901" spans="1:10" x14ac:dyDescent="0.2">
      <c r="A2901" t="s">
        <v>3034</v>
      </c>
      <c r="B2901" t="s">
        <v>22</v>
      </c>
      <c r="C2901" t="s">
        <v>3040</v>
      </c>
      <c r="G2901">
        <v>8.9351851851851853E-4</v>
      </c>
      <c r="H2901" t="b">
        <v>0</v>
      </c>
      <c r="J2901" t="s">
        <v>2940</v>
      </c>
    </row>
    <row r="2902" spans="1:10" x14ac:dyDescent="0.2">
      <c r="A2902" t="s">
        <v>3034</v>
      </c>
      <c r="B2902" t="s">
        <v>24</v>
      </c>
      <c r="C2902" t="s">
        <v>3041</v>
      </c>
      <c r="G2902">
        <v>7.0335648148148156E-4</v>
      </c>
      <c r="H2902" t="b">
        <v>0</v>
      </c>
      <c r="J2902" t="s">
        <v>2940</v>
      </c>
    </row>
    <row r="2903" spans="1:10" x14ac:dyDescent="0.2">
      <c r="A2903" t="s">
        <v>3034</v>
      </c>
      <c r="B2903" t="s">
        <v>26</v>
      </c>
      <c r="C2903" t="s">
        <v>2692</v>
      </c>
      <c r="G2903">
        <v>1.5342592592592591E-3</v>
      </c>
      <c r="H2903" t="b">
        <v>0</v>
      </c>
      <c r="J2903" t="s">
        <v>2940</v>
      </c>
    </row>
    <row r="2904" spans="1:10" x14ac:dyDescent="0.2">
      <c r="A2904" t="s">
        <v>3042</v>
      </c>
      <c r="B2904" t="s">
        <v>11</v>
      </c>
      <c r="C2904" t="s">
        <v>3043</v>
      </c>
      <c r="G2904">
        <v>2.9791666666666671E-4</v>
      </c>
      <c r="H2904" t="b">
        <v>0</v>
      </c>
      <c r="J2904" t="s">
        <v>2940</v>
      </c>
    </row>
    <row r="2905" spans="1:10" x14ac:dyDescent="0.2">
      <c r="A2905" t="s">
        <v>3042</v>
      </c>
      <c r="B2905" t="s">
        <v>14</v>
      </c>
      <c r="C2905" t="s">
        <v>3044</v>
      </c>
      <c r="G2905">
        <v>6.4745370370370369E-4</v>
      </c>
      <c r="H2905" t="b">
        <v>0</v>
      </c>
      <c r="J2905" t="s">
        <v>2940</v>
      </c>
    </row>
    <row r="2906" spans="1:10" x14ac:dyDescent="0.2">
      <c r="A2906" t="s">
        <v>3042</v>
      </c>
      <c r="B2906" t="s">
        <v>16</v>
      </c>
      <c r="C2906" t="s">
        <v>3045</v>
      </c>
      <c r="G2906">
        <v>1.4495370370370369E-3</v>
      </c>
      <c r="H2906" t="b">
        <v>0</v>
      </c>
      <c r="J2906" t="s">
        <v>2940</v>
      </c>
    </row>
    <row r="2907" spans="1:10" x14ac:dyDescent="0.2">
      <c r="A2907" t="s">
        <v>3042</v>
      </c>
      <c r="B2907" t="s">
        <v>18</v>
      </c>
      <c r="C2907" t="s">
        <v>3046</v>
      </c>
      <c r="G2907">
        <v>4.0851851851851848E-3</v>
      </c>
      <c r="H2907" t="b">
        <v>0</v>
      </c>
      <c r="J2907" t="s">
        <v>2940</v>
      </c>
    </row>
    <row r="2908" spans="1:10" x14ac:dyDescent="0.2">
      <c r="A2908" t="s">
        <v>3042</v>
      </c>
      <c r="B2908" t="s">
        <v>20</v>
      </c>
      <c r="C2908" t="s">
        <v>1875</v>
      </c>
      <c r="G2908">
        <v>7.3657407407407406E-4</v>
      </c>
      <c r="H2908" t="b">
        <v>0</v>
      </c>
      <c r="J2908" t="s">
        <v>2940</v>
      </c>
    </row>
    <row r="2909" spans="1:10" x14ac:dyDescent="0.2">
      <c r="A2909" t="s">
        <v>3042</v>
      </c>
      <c r="B2909" t="s">
        <v>22</v>
      </c>
      <c r="C2909" t="s">
        <v>2743</v>
      </c>
      <c r="G2909">
        <v>7.5844907407407404E-4</v>
      </c>
      <c r="H2909" t="b">
        <v>0</v>
      </c>
      <c r="J2909" t="s">
        <v>2940</v>
      </c>
    </row>
    <row r="2910" spans="1:10" x14ac:dyDescent="0.2">
      <c r="A2910" t="s">
        <v>3042</v>
      </c>
      <c r="B2910" t="s">
        <v>24</v>
      </c>
      <c r="C2910" t="s">
        <v>3047</v>
      </c>
      <c r="G2910">
        <v>7.2164351851851849E-4</v>
      </c>
      <c r="H2910" t="b">
        <v>0</v>
      </c>
      <c r="J2910" t="s">
        <v>2940</v>
      </c>
    </row>
    <row r="2911" spans="1:10" x14ac:dyDescent="0.2">
      <c r="A2911" t="s">
        <v>3042</v>
      </c>
      <c r="B2911" t="s">
        <v>26</v>
      </c>
      <c r="C2911" t="s">
        <v>3048</v>
      </c>
      <c r="G2911">
        <v>1.5612268518518521E-3</v>
      </c>
      <c r="H2911" t="b">
        <v>0</v>
      </c>
      <c r="J2911" t="s">
        <v>2940</v>
      </c>
    </row>
    <row r="2912" spans="1:10" x14ac:dyDescent="0.2">
      <c r="A2912" t="s">
        <v>3049</v>
      </c>
      <c r="B2912" t="s">
        <v>11</v>
      </c>
      <c r="C2912" t="s">
        <v>3050</v>
      </c>
      <c r="G2912">
        <v>3.0925925925925918E-4</v>
      </c>
      <c r="H2912" t="b">
        <v>0</v>
      </c>
      <c r="J2912" t="s">
        <v>2940</v>
      </c>
    </row>
    <row r="2913" spans="1:10" x14ac:dyDescent="0.2">
      <c r="A2913" t="s">
        <v>3049</v>
      </c>
      <c r="B2913" t="s">
        <v>14</v>
      </c>
      <c r="C2913" t="s">
        <v>861</v>
      </c>
      <c r="G2913">
        <v>6.7152777777777783E-4</v>
      </c>
      <c r="H2913" t="b">
        <v>0</v>
      </c>
      <c r="J2913" t="s">
        <v>2940</v>
      </c>
    </row>
    <row r="2914" spans="1:10" x14ac:dyDescent="0.2">
      <c r="A2914" t="s">
        <v>3049</v>
      </c>
      <c r="B2914" t="s">
        <v>16</v>
      </c>
      <c r="C2914" t="s">
        <v>3051</v>
      </c>
      <c r="G2914">
        <v>1.4648148148148151E-3</v>
      </c>
      <c r="H2914" t="b">
        <v>0</v>
      </c>
      <c r="J2914" t="s">
        <v>2940</v>
      </c>
    </row>
    <row r="2915" spans="1:10" x14ac:dyDescent="0.2">
      <c r="A2915" t="s">
        <v>3049</v>
      </c>
      <c r="B2915" t="s">
        <v>18</v>
      </c>
      <c r="C2915" t="s">
        <v>3052</v>
      </c>
      <c r="G2915">
        <v>4.0182870370370372E-3</v>
      </c>
      <c r="H2915" t="b">
        <v>0</v>
      </c>
      <c r="J2915" t="s">
        <v>2940</v>
      </c>
    </row>
    <row r="2916" spans="1:10" x14ac:dyDescent="0.2">
      <c r="A2916" t="s">
        <v>3049</v>
      </c>
      <c r="B2916" t="s">
        <v>20</v>
      </c>
      <c r="C2916" t="s">
        <v>3053</v>
      </c>
      <c r="G2916">
        <v>7.5937499999999996E-4</v>
      </c>
      <c r="H2916" t="b">
        <v>0</v>
      </c>
      <c r="J2916" t="s">
        <v>2940</v>
      </c>
    </row>
    <row r="2917" spans="1:10" x14ac:dyDescent="0.2">
      <c r="A2917" t="s">
        <v>3049</v>
      </c>
      <c r="B2917" t="s">
        <v>22</v>
      </c>
      <c r="C2917" t="s">
        <v>3054</v>
      </c>
      <c r="G2917">
        <v>1.0168981481481481E-3</v>
      </c>
      <c r="H2917" t="b">
        <v>0</v>
      </c>
      <c r="J2917" t="s">
        <v>2940</v>
      </c>
    </row>
    <row r="2918" spans="1:10" x14ac:dyDescent="0.2">
      <c r="A2918" t="s">
        <v>3049</v>
      </c>
      <c r="B2918" t="s">
        <v>24</v>
      </c>
      <c r="C2918" t="s">
        <v>1956</v>
      </c>
      <c r="G2918">
        <v>7.7291666666666665E-4</v>
      </c>
      <c r="H2918" t="b">
        <v>0</v>
      </c>
      <c r="J2918" t="s">
        <v>2940</v>
      </c>
    </row>
    <row r="2919" spans="1:10" x14ac:dyDescent="0.2">
      <c r="A2919" t="s">
        <v>3049</v>
      </c>
      <c r="B2919" t="s">
        <v>26</v>
      </c>
      <c r="C2919" t="s">
        <v>3055</v>
      </c>
      <c r="G2919">
        <v>1.792476851851852E-3</v>
      </c>
      <c r="H2919" t="b">
        <v>0</v>
      </c>
      <c r="J2919" t="s">
        <v>2940</v>
      </c>
    </row>
    <row r="2920" spans="1:10" x14ac:dyDescent="0.2">
      <c r="A2920" t="s">
        <v>3056</v>
      </c>
      <c r="B2920" t="s">
        <v>11</v>
      </c>
      <c r="C2920" t="s">
        <v>285</v>
      </c>
      <c r="G2920">
        <v>3.1296296296296302E-4</v>
      </c>
      <c r="H2920" t="b">
        <v>0</v>
      </c>
      <c r="J2920" t="s">
        <v>2940</v>
      </c>
    </row>
    <row r="2921" spans="1:10" x14ac:dyDescent="0.2">
      <c r="A2921" t="s">
        <v>3056</v>
      </c>
      <c r="B2921" t="s">
        <v>14</v>
      </c>
      <c r="C2921" t="s">
        <v>874</v>
      </c>
      <c r="G2921">
        <v>6.7407407407407412E-4</v>
      </c>
      <c r="H2921" t="b">
        <v>0</v>
      </c>
      <c r="J2921" t="s">
        <v>2940</v>
      </c>
    </row>
    <row r="2922" spans="1:10" x14ac:dyDescent="0.2">
      <c r="A2922" t="s">
        <v>3056</v>
      </c>
      <c r="B2922" t="s">
        <v>16</v>
      </c>
      <c r="C2922" t="s">
        <v>3057</v>
      </c>
      <c r="G2922">
        <v>1.504050925925926E-3</v>
      </c>
      <c r="H2922" t="b">
        <v>0</v>
      </c>
      <c r="J2922" t="s">
        <v>2940</v>
      </c>
    </row>
    <row r="2923" spans="1:10" x14ac:dyDescent="0.2">
      <c r="A2923" t="s">
        <v>3056</v>
      </c>
      <c r="B2923" t="s">
        <v>18</v>
      </c>
      <c r="C2923" t="s">
        <v>3058</v>
      </c>
      <c r="G2923">
        <v>4.0064814814814824E-3</v>
      </c>
      <c r="H2923" t="b">
        <v>0</v>
      </c>
      <c r="J2923" t="s">
        <v>2940</v>
      </c>
    </row>
    <row r="2924" spans="1:10" x14ac:dyDescent="0.2">
      <c r="A2924" t="s">
        <v>3056</v>
      </c>
      <c r="B2924" t="s">
        <v>20</v>
      </c>
      <c r="C2924" t="s">
        <v>446</v>
      </c>
      <c r="G2924">
        <v>7.7175925925925936E-4</v>
      </c>
      <c r="H2924" t="b">
        <v>0</v>
      </c>
      <c r="J2924" t="s">
        <v>2940</v>
      </c>
    </row>
    <row r="2925" spans="1:10" x14ac:dyDescent="0.2">
      <c r="A2925" t="s">
        <v>3056</v>
      </c>
      <c r="B2925" t="s">
        <v>22</v>
      </c>
      <c r="C2925" t="s">
        <v>3059</v>
      </c>
      <c r="G2925">
        <v>9.7326388888888896E-4</v>
      </c>
      <c r="H2925" t="b">
        <v>0</v>
      </c>
      <c r="J2925" t="s">
        <v>2940</v>
      </c>
    </row>
    <row r="2926" spans="1:10" x14ac:dyDescent="0.2">
      <c r="A2926" t="s">
        <v>3056</v>
      </c>
      <c r="B2926" t="s">
        <v>24</v>
      </c>
      <c r="C2926" t="s">
        <v>3060</v>
      </c>
      <c r="G2926">
        <v>7.5671296296296294E-4</v>
      </c>
      <c r="H2926" t="b">
        <v>0</v>
      </c>
      <c r="J2926" t="s">
        <v>2940</v>
      </c>
    </row>
    <row r="2927" spans="1:10" x14ac:dyDescent="0.2">
      <c r="A2927" t="s">
        <v>3056</v>
      </c>
      <c r="B2927" t="s">
        <v>26</v>
      </c>
      <c r="C2927" t="s">
        <v>3061</v>
      </c>
      <c r="G2927">
        <v>1.702083333333333E-3</v>
      </c>
      <c r="H2927" t="b">
        <v>0</v>
      </c>
      <c r="J2927" t="s">
        <v>2940</v>
      </c>
    </row>
    <row r="2928" spans="1:10" x14ac:dyDescent="0.2">
      <c r="A2928" t="s">
        <v>3062</v>
      </c>
      <c r="B2928" t="s">
        <v>11</v>
      </c>
      <c r="C2928" t="s">
        <v>3063</v>
      </c>
      <c r="G2928">
        <v>3.1712962962962961E-4</v>
      </c>
      <c r="H2928" t="b">
        <v>0</v>
      </c>
      <c r="J2928" t="s">
        <v>2940</v>
      </c>
    </row>
    <row r="2929" spans="1:10" x14ac:dyDescent="0.2">
      <c r="A2929" t="s">
        <v>3062</v>
      </c>
      <c r="B2929" t="s">
        <v>14</v>
      </c>
      <c r="C2929" t="s">
        <v>717</v>
      </c>
      <c r="G2929">
        <v>6.8321759259259258E-4</v>
      </c>
      <c r="H2929" t="b">
        <v>0</v>
      </c>
      <c r="J2929" t="s">
        <v>2940</v>
      </c>
    </row>
    <row r="2930" spans="1:10" x14ac:dyDescent="0.2">
      <c r="A2930" t="s">
        <v>3062</v>
      </c>
      <c r="B2930" t="s">
        <v>16</v>
      </c>
      <c r="C2930" t="s">
        <v>3064</v>
      </c>
      <c r="G2930">
        <v>1.5234953703703699E-3</v>
      </c>
      <c r="H2930" t="b">
        <v>0</v>
      </c>
      <c r="J2930" t="s">
        <v>2940</v>
      </c>
    </row>
    <row r="2931" spans="1:10" x14ac:dyDescent="0.2">
      <c r="A2931" t="s">
        <v>3062</v>
      </c>
      <c r="B2931" t="s">
        <v>18</v>
      </c>
      <c r="C2931" t="s">
        <v>3065</v>
      </c>
      <c r="G2931">
        <v>3.9790509259259258E-3</v>
      </c>
      <c r="H2931" t="b">
        <v>0</v>
      </c>
      <c r="J2931" t="s">
        <v>2940</v>
      </c>
    </row>
    <row r="2932" spans="1:10" x14ac:dyDescent="0.2">
      <c r="A2932" t="s">
        <v>3062</v>
      </c>
      <c r="B2932" t="s">
        <v>20</v>
      </c>
      <c r="C2932" t="s">
        <v>3066</v>
      </c>
      <c r="G2932">
        <v>8.2418981481481471E-4</v>
      </c>
      <c r="H2932" t="b">
        <v>0</v>
      </c>
      <c r="J2932" t="s">
        <v>2940</v>
      </c>
    </row>
    <row r="2933" spans="1:10" x14ac:dyDescent="0.2">
      <c r="A2933" t="s">
        <v>3062</v>
      </c>
      <c r="B2933" t="s">
        <v>22</v>
      </c>
      <c r="C2933" t="s">
        <v>298</v>
      </c>
      <c r="G2933">
        <v>8.7592592592592605E-4</v>
      </c>
      <c r="H2933" t="b">
        <v>0</v>
      </c>
      <c r="J2933" t="s">
        <v>2940</v>
      </c>
    </row>
    <row r="2934" spans="1:10" x14ac:dyDescent="0.2">
      <c r="A2934" t="s">
        <v>3062</v>
      </c>
      <c r="B2934" t="s">
        <v>24</v>
      </c>
      <c r="C2934" t="s">
        <v>870</v>
      </c>
      <c r="G2934">
        <v>7.4456018518518513E-4</v>
      </c>
      <c r="H2934" t="b">
        <v>0</v>
      </c>
      <c r="J2934" t="s">
        <v>2940</v>
      </c>
    </row>
    <row r="2935" spans="1:10" x14ac:dyDescent="0.2">
      <c r="A2935" t="s">
        <v>3062</v>
      </c>
      <c r="B2935" t="s">
        <v>26</v>
      </c>
      <c r="C2935" t="s">
        <v>3067</v>
      </c>
      <c r="G2935">
        <v>1.7288194444444449E-3</v>
      </c>
      <c r="H2935" t="b">
        <v>0</v>
      </c>
      <c r="J2935" t="s">
        <v>2940</v>
      </c>
    </row>
    <row r="2936" spans="1:10" x14ac:dyDescent="0.2">
      <c r="A2936" t="s">
        <v>3068</v>
      </c>
      <c r="B2936" t="s">
        <v>11</v>
      </c>
      <c r="C2936" t="s">
        <v>3069</v>
      </c>
      <c r="G2936">
        <v>3.2291666666666672E-4</v>
      </c>
      <c r="H2936" t="b">
        <v>0</v>
      </c>
      <c r="J2936" t="s">
        <v>2940</v>
      </c>
    </row>
    <row r="2937" spans="1:10" x14ac:dyDescent="0.2">
      <c r="A2937" t="s">
        <v>3068</v>
      </c>
      <c r="B2937" t="s">
        <v>14</v>
      </c>
      <c r="C2937" t="s">
        <v>3070</v>
      </c>
      <c r="G2937">
        <v>7.0914351851851856E-4</v>
      </c>
      <c r="H2937" t="b">
        <v>0</v>
      </c>
      <c r="J2937" t="s">
        <v>2940</v>
      </c>
    </row>
    <row r="2938" spans="1:10" x14ac:dyDescent="0.2">
      <c r="A2938" t="s">
        <v>3068</v>
      </c>
      <c r="B2938" t="s">
        <v>16</v>
      </c>
      <c r="C2938" t="s">
        <v>3071</v>
      </c>
      <c r="G2938">
        <v>1.5787037037037039E-3</v>
      </c>
      <c r="H2938" t="b">
        <v>0</v>
      </c>
      <c r="J2938" t="s">
        <v>2940</v>
      </c>
    </row>
    <row r="2939" spans="1:10" x14ac:dyDescent="0.2">
      <c r="A2939" t="s">
        <v>3068</v>
      </c>
      <c r="B2939" t="s">
        <v>18</v>
      </c>
      <c r="C2939" t="s">
        <v>3072</v>
      </c>
      <c r="G2939">
        <v>4.3175925925925916E-3</v>
      </c>
      <c r="H2939" t="b">
        <v>0</v>
      </c>
      <c r="J2939" t="s">
        <v>2940</v>
      </c>
    </row>
    <row r="2940" spans="1:10" x14ac:dyDescent="0.2">
      <c r="A2940" t="s">
        <v>3068</v>
      </c>
      <c r="B2940" t="s">
        <v>20</v>
      </c>
      <c r="C2940" t="s">
        <v>3073</v>
      </c>
      <c r="G2940">
        <v>8.3587962962962967E-4</v>
      </c>
      <c r="H2940" t="b">
        <v>0</v>
      </c>
      <c r="J2940" t="s">
        <v>2940</v>
      </c>
    </row>
    <row r="2941" spans="1:10" x14ac:dyDescent="0.2">
      <c r="A2941" t="s">
        <v>3068</v>
      </c>
      <c r="B2941" t="s">
        <v>22</v>
      </c>
      <c r="C2941" t="s">
        <v>2595</v>
      </c>
      <c r="G2941">
        <v>8.9212962962962965E-4</v>
      </c>
      <c r="H2941" t="b">
        <v>0</v>
      </c>
      <c r="J2941" t="s">
        <v>2940</v>
      </c>
    </row>
    <row r="2942" spans="1:10" x14ac:dyDescent="0.2">
      <c r="A2942" t="s">
        <v>3068</v>
      </c>
      <c r="B2942" t="s">
        <v>24</v>
      </c>
      <c r="C2942" t="s">
        <v>1432</v>
      </c>
      <c r="G2942">
        <v>9.6782407407407407E-4</v>
      </c>
      <c r="H2942" t="b">
        <v>0</v>
      </c>
      <c r="J2942" t="s">
        <v>2940</v>
      </c>
    </row>
    <row r="2943" spans="1:10" x14ac:dyDescent="0.2">
      <c r="A2943" t="s">
        <v>3068</v>
      </c>
      <c r="B2943" t="s">
        <v>26</v>
      </c>
      <c r="C2943" t="s">
        <v>3074</v>
      </c>
      <c r="G2943">
        <v>1.74537037037037E-3</v>
      </c>
      <c r="H2943" t="b">
        <v>0</v>
      </c>
      <c r="J2943" t="s">
        <v>2940</v>
      </c>
    </row>
    <row r="2944" spans="1:10" x14ac:dyDescent="0.2">
      <c r="A2944" t="s">
        <v>3075</v>
      </c>
      <c r="B2944" t="s">
        <v>11</v>
      </c>
      <c r="C2944" t="s">
        <v>3076</v>
      </c>
      <c r="G2944">
        <v>3.4166666666666671E-4</v>
      </c>
      <c r="H2944" t="b">
        <v>0</v>
      </c>
      <c r="J2944" t="s">
        <v>2940</v>
      </c>
    </row>
    <row r="2945" spans="1:10" x14ac:dyDescent="0.2">
      <c r="A2945" t="s">
        <v>3075</v>
      </c>
      <c r="B2945" t="s">
        <v>14</v>
      </c>
      <c r="C2945" t="s">
        <v>993</v>
      </c>
      <c r="G2945">
        <v>7.3912037037037034E-4</v>
      </c>
      <c r="H2945" t="b">
        <v>0</v>
      </c>
      <c r="J2945" t="s">
        <v>2940</v>
      </c>
    </row>
    <row r="2946" spans="1:10" x14ac:dyDescent="0.2">
      <c r="A2946" t="s">
        <v>3075</v>
      </c>
      <c r="B2946" t="s">
        <v>16</v>
      </c>
      <c r="C2946" t="s">
        <v>3077</v>
      </c>
      <c r="G2946">
        <v>1.775925925925926E-3</v>
      </c>
      <c r="H2946" t="b">
        <v>0</v>
      </c>
      <c r="J2946" t="s">
        <v>2940</v>
      </c>
    </row>
    <row r="2947" spans="1:10" x14ac:dyDescent="0.2">
      <c r="A2947" t="s">
        <v>3075</v>
      </c>
      <c r="B2947" t="s">
        <v>20</v>
      </c>
      <c r="C2947" t="s">
        <v>3078</v>
      </c>
      <c r="G2947">
        <v>9.8576388888888889E-4</v>
      </c>
      <c r="H2947" t="b">
        <v>0</v>
      </c>
      <c r="J2947" t="s">
        <v>2940</v>
      </c>
    </row>
    <row r="2948" spans="1:10" x14ac:dyDescent="0.2">
      <c r="A2948" t="s">
        <v>3075</v>
      </c>
      <c r="B2948" t="s">
        <v>22</v>
      </c>
      <c r="C2948" t="s">
        <v>3079</v>
      </c>
      <c r="G2948">
        <v>1.096180555555556E-3</v>
      </c>
      <c r="H2948" t="b">
        <v>0</v>
      </c>
      <c r="J2948" t="s">
        <v>2940</v>
      </c>
    </row>
    <row r="2949" spans="1:10" x14ac:dyDescent="0.2">
      <c r="A2949" t="s">
        <v>3075</v>
      </c>
      <c r="B2949" t="s">
        <v>26</v>
      </c>
      <c r="C2949" t="s">
        <v>3080</v>
      </c>
      <c r="G2949">
        <v>1.9631944444444441E-3</v>
      </c>
      <c r="H2949" t="b">
        <v>0</v>
      </c>
      <c r="J2949" t="s">
        <v>2940</v>
      </c>
    </row>
    <row r="2950" spans="1:10" x14ac:dyDescent="0.2">
      <c r="A2950" t="s">
        <v>3081</v>
      </c>
      <c r="B2950" t="s">
        <v>11</v>
      </c>
      <c r="C2950" t="s">
        <v>3082</v>
      </c>
      <c r="G2950">
        <v>3.394675925925926E-4</v>
      </c>
      <c r="H2950" t="b">
        <v>0</v>
      </c>
      <c r="J2950" t="s">
        <v>2940</v>
      </c>
    </row>
    <row r="2951" spans="1:10" x14ac:dyDescent="0.2">
      <c r="A2951" t="s">
        <v>3081</v>
      </c>
      <c r="B2951" t="s">
        <v>14</v>
      </c>
      <c r="C2951" t="s">
        <v>3083</v>
      </c>
      <c r="G2951">
        <v>7.6134259259259265E-4</v>
      </c>
      <c r="H2951" t="b">
        <v>0</v>
      </c>
      <c r="J2951" t="s">
        <v>2940</v>
      </c>
    </row>
    <row r="2952" spans="1:10" x14ac:dyDescent="0.2">
      <c r="A2952" t="s">
        <v>3081</v>
      </c>
      <c r="B2952" t="s">
        <v>22</v>
      </c>
      <c r="C2952" t="s">
        <v>3084</v>
      </c>
      <c r="G2952">
        <v>1.1186342592592591E-3</v>
      </c>
      <c r="H2952" t="b">
        <v>0</v>
      </c>
      <c r="J2952" t="s">
        <v>2940</v>
      </c>
    </row>
    <row r="2953" spans="1:10" x14ac:dyDescent="0.2">
      <c r="A2953" t="s">
        <v>3085</v>
      </c>
      <c r="B2953" t="s">
        <v>11</v>
      </c>
      <c r="C2953" t="s">
        <v>3086</v>
      </c>
      <c r="G2953">
        <v>3.4861111111111112E-4</v>
      </c>
      <c r="H2953" t="b">
        <v>0</v>
      </c>
      <c r="J2953" t="s">
        <v>2940</v>
      </c>
    </row>
    <row r="2954" spans="1:10" x14ac:dyDescent="0.2">
      <c r="A2954" t="s">
        <v>3085</v>
      </c>
      <c r="B2954" t="s">
        <v>14</v>
      </c>
      <c r="C2954" t="s">
        <v>3087</v>
      </c>
      <c r="G2954">
        <v>7.7870370370370376E-4</v>
      </c>
      <c r="H2954" t="b">
        <v>0</v>
      </c>
      <c r="J2954" t="s">
        <v>2940</v>
      </c>
    </row>
    <row r="2955" spans="1:10" x14ac:dyDescent="0.2">
      <c r="A2955" t="s">
        <v>3085</v>
      </c>
      <c r="B2955" t="s">
        <v>22</v>
      </c>
      <c r="C2955" t="s">
        <v>3088</v>
      </c>
      <c r="G2955">
        <v>1.072685185185185E-3</v>
      </c>
      <c r="H2955" t="b">
        <v>0</v>
      </c>
      <c r="J2955" t="s">
        <v>2940</v>
      </c>
    </row>
    <row r="2956" spans="1:10" x14ac:dyDescent="0.2">
      <c r="A2956" t="s">
        <v>3089</v>
      </c>
      <c r="B2956" t="s">
        <v>11</v>
      </c>
      <c r="C2956" t="s">
        <v>460</v>
      </c>
      <c r="G2956">
        <v>3.2210648148148148E-4</v>
      </c>
      <c r="H2956" t="b">
        <v>0</v>
      </c>
      <c r="J2956" t="s">
        <v>2940</v>
      </c>
    </row>
    <row r="2957" spans="1:10" x14ac:dyDescent="0.2">
      <c r="A2957" t="s">
        <v>3089</v>
      </c>
      <c r="B2957" t="s">
        <v>14</v>
      </c>
      <c r="C2957" t="s">
        <v>925</v>
      </c>
      <c r="G2957">
        <v>7.0902777777777772E-4</v>
      </c>
      <c r="H2957" t="b">
        <v>0</v>
      </c>
      <c r="J2957" t="s">
        <v>2940</v>
      </c>
    </row>
    <row r="2958" spans="1:10" x14ac:dyDescent="0.2">
      <c r="A2958" t="s">
        <v>3089</v>
      </c>
      <c r="B2958" t="s">
        <v>16</v>
      </c>
      <c r="C2958" t="s">
        <v>3090</v>
      </c>
      <c r="G2958">
        <v>1.5811342592592589E-3</v>
      </c>
      <c r="H2958" t="b">
        <v>0</v>
      </c>
      <c r="J2958" t="s">
        <v>2940</v>
      </c>
    </row>
    <row r="2959" spans="1:10" x14ac:dyDescent="0.2">
      <c r="A2959" t="s">
        <v>3089</v>
      </c>
      <c r="B2959" t="s">
        <v>18</v>
      </c>
      <c r="C2959" t="s">
        <v>3091</v>
      </c>
      <c r="G2959">
        <v>4.2535879629629616E-3</v>
      </c>
      <c r="H2959" t="b">
        <v>0</v>
      </c>
      <c r="J2959" t="s">
        <v>2940</v>
      </c>
    </row>
    <row r="2960" spans="1:10" x14ac:dyDescent="0.2">
      <c r="A2960" t="s">
        <v>3089</v>
      </c>
      <c r="B2960" t="s">
        <v>20</v>
      </c>
      <c r="C2960" t="s">
        <v>2848</v>
      </c>
      <c r="G2960">
        <v>8.2893518518518527E-4</v>
      </c>
      <c r="H2960" t="b">
        <v>0</v>
      </c>
      <c r="J2960" t="s">
        <v>2940</v>
      </c>
    </row>
    <row r="2961" spans="1:10" x14ac:dyDescent="0.2">
      <c r="A2961" t="s">
        <v>3089</v>
      </c>
      <c r="B2961" t="s">
        <v>22</v>
      </c>
      <c r="C2961" t="s">
        <v>3092</v>
      </c>
      <c r="G2961">
        <v>9.7187499999999997E-4</v>
      </c>
      <c r="H2961" t="b">
        <v>0</v>
      </c>
      <c r="J2961" t="s">
        <v>2940</v>
      </c>
    </row>
    <row r="2962" spans="1:10" x14ac:dyDescent="0.2">
      <c r="A2962" t="s">
        <v>3089</v>
      </c>
      <c r="B2962" t="s">
        <v>24</v>
      </c>
      <c r="C2962" t="s">
        <v>3093</v>
      </c>
      <c r="G2962">
        <v>8.4907407407407403E-4</v>
      </c>
      <c r="H2962" t="b">
        <v>0</v>
      </c>
      <c r="J2962" t="s">
        <v>2940</v>
      </c>
    </row>
    <row r="2963" spans="1:10" x14ac:dyDescent="0.2">
      <c r="A2963" t="s">
        <v>3089</v>
      </c>
      <c r="B2963" t="s">
        <v>26</v>
      </c>
      <c r="C2963" t="s">
        <v>3094</v>
      </c>
      <c r="G2963">
        <v>1.8373842592592591E-3</v>
      </c>
      <c r="H2963" t="b">
        <v>0</v>
      </c>
      <c r="J2963" t="s">
        <v>2940</v>
      </c>
    </row>
    <row r="2964" spans="1:10" x14ac:dyDescent="0.2">
      <c r="A2964" t="s">
        <v>3095</v>
      </c>
      <c r="B2964" t="s">
        <v>11</v>
      </c>
      <c r="C2964" t="s">
        <v>3096</v>
      </c>
      <c r="G2964">
        <v>3.7025462962962961E-4</v>
      </c>
      <c r="H2964" t="b">
        <v>0</v>
      </c>
      <c r="J2964" t="s">
        <v>2940</v>
      </c>
    </row>
    <row r="2965" spans="1:10" x14ac:dyDescent="0.2">
      <c r="A2965" t="s">
        <v>3095</v>
      </c>
      <c r="B2965" t="s">
        <v>14</v>
      </c>
      <c r="C2965" t="s">
        <v>3097</v>
      </c>
      <c r="G2965">
        <v>8.1932870370370373E-4</v>
      </c>
      <c r="H2965" t="b">
        <v>0</v>
      </c>
      <c r="J2965" t="s">
        <v>2940</v>
      </c>
    </row>
    <row r="2966" spans="1:10" x14ac:dyDescent="0.2">
      <c r="A2966" t="s">
        <v>3095</v>
      </c>
      <c r="B2966" t="s">
        <v>22</v>
      </c>
      <c r="C2966" t="s">
        <v>3098</v>
      </c>
      <c r="G2966">
        <v>1.0510416666666669E-3</v>
      </c>
      <c r="H2966" t="b">
        <v>0</v>
      </c>
      <c r="J2966" t="s">
        <v>2940</v>
      </c>
    </row>
    <row r="2967" spans="1:10" x14ac:dyDescent="0.2">
      <c r="A2967" t="s">
        <v>3099</v>
      </c>
      <c r="B2967" t="s">
        <v>11</v>
      </c>
      <c r="C2967" t="s">
        <v>3100</v>
      </c>
      <c r="G2967">
        <v>3.5833333333333328E-4</v>
      </c>
      <c r="H2967" t="b">
        <v>0</v>
      </c>
      <c r="J2967" t="s">
        <v>2940</v>
      </c>
    </row>
    <row r="2968" spans="1:10" x14ac:dyDescent="0.2">
      <c r="A2968" t="s">
        <v>3099</v>
      </c>
      <c r="B2968" t="s">
        <v>14</v>
      </c>
      <c r="C2968" t="s">
        <v>3101</v>
      </c>
      <c r="G2968">
        <v>8.2407407407407408E-4</v>
      </c>
      <c r="H2968" t="b">
        <v>0</v>
      </c>
      <c r="J2968" t="s">
        <v>2940</v>
      </c>
    </row>
    <row r="2969" spans="1:10" x14ac:dyDescent="0.2">
      <c r="A2969" t="s">
        <v>3099</v>
      </c>
      <c r="B2969" t="s">
        <v>22</v>
      </c>
      <c r="C2969" t="s">
        <v>3102</v>
      </c>
      <c r="G2969">
        <v>1.10775462962963E-3</v>
      </c>
      <c r="H2969" t="b">
        <v>0</v>
      </c>
      <c r="J2969" t="s">
        <v>2940</v>
      </c>
    </row>
    <row r="2970" spans="1:10" x14ac:dyDescent="0.2">
      <c r="A2970" t="s">
        <v>3103</v>
      </c>
      <c r="B2970" t="s">
        <v>11</v>
      </c>
      <c r="C2970" t="s">
        <v>3104</v>
      </c>
      <c r="G2970">
        <v>3.5532407407407409E-4</v>
      </c>
      <c r="H2970" t="b">
        <v>0</v>
      </c>
      <c r="J2970" t="s">
        <v>2940</v>
      </c>
    </row>
    <row r="2971" spans="1:10" x14ac:dyDescent="0.2">
      <c r="A2971" t="s">
        <v>3103</v>
      </c>
      <c r="B2971" t="s">
        <v>14</v>
      </c>
      <c r="C2971" t="s">
        <v>3105</v>
      </c>
      <c r="G2971">
        <v>7.9710648148148154E-4</v>
      </c>
      <c r="H2971" t="b">
        <v>0</v>
      </c>
      <c r="J2971" t="s">
        <v>2940</v>
      </c>
    </row>
    <row r="2972" spans="1:10" x14ac:dyDescent="0.2">
      <c r="A2972" t="s">
        <v>3103</v>
      </c>
      <c r="B2972" t="s">
        <v>16</v>
      </c>
      <c r="C2972" t="s">
        <v>3106</v>
      </c>
      <c r="G2972">
        <v>1.9331018518518521E-3</v>
      </c>
      <c r="H2972" t="b">
        <v>0</v>
      </c>
      <c r="J2972" t="s">
        <v>2940</v>
      </c>
    </row>
    <row r="2973" spans="1:10" x14ac:dyDescent="0.2">
      <c r="A2973" t="s">
        <v>3103</v>
      </c>
      <c r="B2973" t="s">
        <v>18</v>
      </c>
      <c r="C2973" t="s">
        <v>3107</v>
      </c>
      <c r="G2973">
        <v>5.9907407407407409E-3</v>
      </c>
      <c r="H2973" t="b">
        <v>0</v>
      </c>
      <c r="J2973" t="s">
        <v>2940</v>
      </c>
    </row>
    <row r="2974" spans="1:10" x14ac:dyDescent="0.2">
      <c r="A2974" t="s">
        <v>3103</v>
      </c>
      <c r="B2974" t="s">
        <v>20</v>
      </c>
      <c r="C2974" t="s">
        <v>2392</v>
      </c>
      <c r="G2974">
        <v>9.4282407407407401E-4</v>
      </c>
      <c r="H2974" t="b">
        <v>0</v>
      </c>
      <c r="J2974" t="s">
        <v>2940</v>
      </c>
    </row>
    <row r="2975" spans="1:10" x14ac:dyDescent="0.2">
      <c r="A2975" t="s">
        <v>3103</v>
      </c>
      <c r="B2975" t="s">
        <v>24</v>
      </c>
      <c r="C2975" t="s">
        <v>3108</v>
      </c>
      <c r="G2975">
        <v>9.459490740740741E-4</v>
      </c>
      <c r="H2975" t="b">
        <v>0</v>
      </c>
      <c r="J2975" t="s">
        <v>2940</v>
      </c>
    </row>
    <row r="2976" spans="1:10" x14ac:dyDescent="0.2">
      <c r="A2976" t="s">
        <v>3109</v>
      </c>
      <c r="B2976" t="s">
        <v>11</v>
      </c>
      <c r="C2976" t="s">
        <v>3110</v>
      </c>
      <c r="G2976">
        <v>3.826388888888889E-4</v>
      </c>
      <c r="H2976" t="b">
        <v>0</v>
      </c>
      <c r="J2976" t="s">
        <v>2940</v>
      </c>
    </row>
    <row r="2977" spans="1:10" x14ac:dyDescent="0.2">
      <c r="A2977" t="s">
        <v>3109</v>
      </c>
      <c r="B2977" t="s">
        <v>20</v>
      </c>
      <c r="C2977" t="s">
        <v>3111</v>
      </c>
      <c r="G2977">
        <v>9.5902777777777772E-4</v>
      </c>
      <c r="H2977" t="b">
        <v>0</v>
      </c>
      <c r="J2977" t="s">
        <v>2940</v>
      </c>
    </row>
    <row r="2978" spans="1:10" x14ac:dyDescent="0.2">
      <c r="A2978" t="s">
        <v>3112</v>
      </c>
      <c r="B2978" t="s">
        <v>11</v>
      </c>
      <c r="C2978" t="s">
        <v>3113</v>
      </c>
      <c r="G2978">
        <v>3.651620370370371E-4</v>
      </c>
      <c r="H2978" t="b">
        <v>0</v>
      </c>
      <c r="J2978" t="s">
        <v>2940</v>
      </c>
    </row>
    <row r="2979" spans="1:10" x14ac:dyDescent="0.2">
      <c r="A2979" t="s">
        <v>3112</v>
      </c>
      <c r="B2979" t="s">
        <v>14</v>
      </c>
      <c r="C2979" t="s">
        <v>3114</v>
      </c>
      <c r="G2979">
        <v>8.2858796296296305E-4</v>
      </c>
      <c r="H2979" t="b">
        <v>0</v>
      </c>
      <c r="J2979" t="s">
        <v>2940</v>
      </c>
    </row>
    <row r="2980" spans="1:10" x14ac:dyDescent="0.2">
      <c r="A2980" t="s">
        <v>3112</v>
      </c>
      <c r="B2980" t="s">
        <v>22</v>
      </c>
      <c r="C2980" t="s">
        <v>3115</v>
      </c>
      <c r="G2980">
        <v>1.110300925925926E-3</v>
      </c>
      <c r="H2980" t="b">
        <v>0</v>
      </c>
      <c r="J2980" t="s">
        <v>2940</v>
      </c>
    </row>
    <row r="2981" spans="1:10" x14ac:dyDescent="0.2">
      <c r="A2981" t="s">
        <v>3116</v>
      </c>
      <c r="B2981" t="s">
        <v>11</v>
      </c>
      <c r="C2981" t="s">
        <v>3117</v>
      </c>
      <c r="G2981">
        <v>3.7719907407407412E-4</v>
      </c>
      <c r="H2981" t="b">
        <v>0</v>
      </c>
      <c r="J2981" t="s">
        <v>2940</v>
      </c>
    </row>
    <row r="2982" spans="1:10" x14ac:dyDescent="0.2">
      <c r="A2982" t="s">
        <v>3116</v>
      </c>
      <c r="B2982" t="s">
        <v>14</v>
      </c>
      <c r="C2982" t="s">
        <v>3118</v>
      </c>
      <c r="G2982">
        <v>8.4016203703703705E-4</v>
      </c>
      <c r="H2982" t="b">
        <v>0</v>
      </c>
      <c r="J2982" t="s">
        <v>2940</v>
      </c>
    </row>
    <row r="2983" spans="1:10" x14ac:dyDescent="0.2">
      <c r="A2983" t="s">
        <v>3116</v>
      </c>
      <c r="B2983" t="s">
        <v>16</v>
      </c>
      <c r="C2983" t="s">
        <v>3119</v>
      </c>
      <c r="G2983">
        <v>1.9599537037037042E-3</v>
      </c>
      <c r="H2983" t="b">
        <v>0</v>
      </c>
      <c r="J2983" t="s">
        <v>2940</v>
      </c>
    </row>
    <row r="2984" spans="1:10" x14ac:dyDescent="0.2">
      <c r="A2984" t="s">
        <v>3116</v>
      </c>
      <c r="B2984" t="s">
        <v>20</v>
      </c>
      <c r="C2984" t="s">
        <v>3120</v>
      </c>
      <c r="G2984">
        <v>9.9872685185185199E-4</v>
      </c>
      <c r="H2984" t="b">
        <v>0</v>
      </c>
      <c r="J2984" t="s">
        <v>2940</v>
      </c>
    </row>
    <row r="2985" spans="1:10" x14ac:dyDescent="0.2">
      <c r="A2985" t="s">
        <v>3116</v>
      </c>
      <c r="B2985" t="s">
        <v>22</v>
      </c>
      <c r="C2985" t="s">
        <v>3121</v>
      </c>
      <c r="G2985">
        <v>1.3408564814814811E-3</v>
      </c>
      <c r="H2985" t="b">
        <v>0</v>
      </c>
      <c r="J2985" t="s">
        <v>2940</v>
      </c>
    </row>
    <row r="2986" spans="1:10" x14ac:dyDescent="0.2">
      <c r="A2986" t="s">
        <v>3116</v>
      </c>
      <c r="B2986" t="s">
        <v>24</v>
      </c>
      <c r="C2986" t="s">
        <v>3122</v>
      </c>
      <c r="G2986">
        <v>1.012731481481481E-3</v>
      </c>
      <c r="H2986" t="b">
        <v>0</v>
      </c>
      <c r="J2986" t="s">
        <v>2940</v>
      </c>
    </row>
    <row r="2987" spans="1:10" x14ac:dyDescent="0.2">
      <c r="A2987" t="s">
        <v>3116</v>
      </c>
      <c r="B2987" t="s">
        <v>26</v>
      </c>
      <c r="C2987" t="s">
        <v>3123</v>
      </c>
      <c r="G2987">
        <v>2.3929398148148152E-3</v>
      </c>
      <c r="H2987" t="b">
        <v>0</v>
      </c>
      <c r="J2987" t="s">
        <v>2940</v>
      </c>
    </row>
    <row r="2988" spans="1:10" x14ac:dyDescent="0.2">
      <c r="A2988" t="s">
        <v>3124</v>
      </c>
      <c r="B2988" t="s">
        <v>11</v>
      </c>
      <c r="C2988" t="s">
        <v>3125</v>
      </c>
      <c r="G2988">
        <v>3.634259259259259E-4</v>
      </c>
      <c r="H2988" t="b">
        <v>0</v>
      </c>
      <c r="J2988" t="s">
        <v>2940</v>
      </c>
    </row>
    <row r="2989" spans="1:10" x14ac:dyDescent="0.2">
      <c r="A2989" t="s">
        <v>3124</v>
      </c>
      <c r="B2989" t="s">
        <v>14</v>
      </c>
      <c r="C2989" t="s">
        <v>3126</v>
      </c>
      <c r="G2989">
        <v>8.3958333333333346E-4</v>
      </c>
      <c r="H2989" t="b">
        <v>0</v>
      </c>
      <c r="J2989" t="s">
        <v>2940</v>
      </c>
    </row>
    <row r="2990" spans="1:10" x14ac:dyDescent="0.2">
      <c r="A2990" t="s">
        <v>3124</v>
      </c>
      <c r="B2990" t="s">
        <v>16</v>
      </c>
      <c r="C2990" t="s">
        <v>3127</v>
      </c>
      <c r="G2990">
        <v>1.8581018518518521E-3</v>
      </c>
      <c r="H2990" t="b">
        <v>0</v>
      </c>
      <c r="J2990" t="s">
        <v>2940</v>
      </c>
    </row>
    <row r="2991" spans="1:10" x14ac:dyDescent="0.2">
      <c r="A2991" t="s">
        <v>3124</v>
      </c>
      <c r="B2991" t="s">
        <v>18</v>
      </c>
      <c r="C2991" t="s">
        <v>3128</v>
      </c>
      <c r="G2991">
        <v>5.4946759259259263E-3</v>
      </c>
      <c r="H2991" t="b">
        <v>0</v>
      </c>
      <c r="J2991" t="s">
        <v>2940</v>
      </c>
    </row>
    <row r="2992" spans="1:10" x14ac:dyDescent="0.2">
      <c r="A2992" t="s">
        <v>3124</v>
      </c>
      <c r="B2992" t="s">
        <v>20</v>
      </c>
      <c r="C2992" t="s">
        <v>1607</v>
      </c>
      <c r="G2992">
        <v>9.2303240740740746E-4</v>
      </c>
      <c r="H2992" t="b">
        <v>0</v>
      </c>
      <c r="J2992" t="s">
        <v>2940</v>
      </c>
    </row>
    <row r="2993" spans="1:10" x14ac:dyDescent="0.2">
      <c r="A2993" t="s">
        <v>3124</v>
      </c>
      <c r="B2993" t="s">
        <v>26</v>
      </c>
      <c r="C2993" t="s">
        <v>3129</v>
      </c>
      <c r="G2993">
        <v>2.4408564814814809E-3</v>
      </c>
      <c r="H2993" t="b">
        <v>0</v>
      </c>
      <c r="J2993" t="s">
        <v>2940</v>
      </c>
    </row>
    <row r="2994" spans="1:10" x14ac:dyDescent="0.2">
      <c r="A2994" t="s">
        <v>3130</v>
      </c>
      <c r="B2994" t="s">
        <v>11</v>
      </c>
      <c r="C2994" t="s">
        <v>3131</v>
      </c>
      <c r="G2994">
        <v>3.8692129629629629E-4</v>
      </c>
      <c r="H2994" t="b">
        <v>0</v>
      </c>
      <c r="J2994" t="s">
        <v>2940</v>
      </c>
    </row>
    <row r="2995" spans="1:10" x14ac:dyDescent="0.2">
      <c r="A2995" t="s">
        <v>3130</v>
      </c>
      <c r="B2995" t="s">
        <v>14</v>
      </c>
      <c r="C2995" t="s">
        <v>3132</v>
      </c>
      <c r="G2995">
        <v>8.7268518518518522E-4</v>
      </c>
      <c r="H2995" t="b">
        <v>0</v>
      </c>
      <c r="J2995" t="s">
        <v>2940</v>
      </c>
    </row>
    <row r="2996" spans="1:10" x14ac:dyDescent="0.2">
      <c r="A2996" t="s">
        <v>3130</v>
      </c>
      <c r="B2996" t="s">
        <v>16</v>
      </c>
      <c r="C2996" t="s">
        <v>3133</v>
      </c>
      <c r="G2996">
        <v>1.9549768518518518E-3</v>
      </c>
      <c r="H2996" t="b">
        <v>0</v>
      </c>
      <c r="J2996" t="s">
        <v>2940</v>
      </c>
    </row>
    <row r="2997" spans="1:10" x14ac:dyDescent="0.2">
      <c r="A2997" t="s">
        <v>3130</v>
      </c>
      <c r="B2997" t="s">
        <v>22</v>
      </c>
      <c r="C2997" t="s">
        <v>3134</v>
      </c>
      <c r="G2997">
        <v>1.077314814814815E-3</v>
      </c>
      <c r="H2997" t="b">
        <v>0</v>
      </c>
      <c r="J2997" t="s">
        <v>2940</v>
      </c>
    </row>
    <row r="2998" spans="1:10" x14ac:dyDescent="0.2">
      <c r="A2998" t="s">
        <v>3135</v>
      </c>
      <c r="B2998" t="s">
        <v>11</v>
      </c>
      <c r="C2998" t="s">
        <v>3136</v>
      </c>
      <c r="G2998">
        <v>3.8113425925925918E-4</v>
      </c>
      <c r="H2998" t="b">
        <v>0</v>
      </c>
      <c r="J2998" t="s">
        <v>2940</v>
      </c>
    </row>
    <row r="2999" spans="1:10" x14ac:dyDescent="0.2">
      <c r="A2999" t="s">
        <v>3135</v>
      </c>
      <c r="B2999" t="s">
        <v>14</v>
      </c>
      <c r="C2999" t="s">
        <v>3137</v>
      </c>
      <c r="G2999">
        <v>8.7222222222222226E-4</v>
      </c>
      <c r="H2999" t="b">
        <v>0</v>
      </c>
      <c r="J2999" t="s">
        <v>2940</v>
      </c>
    </row>
    <row r="3000" spans="1:10" x14ac:dyDescent="0.2">
      <c r="A3000" t="s">
        <v>3135</v>
      </c>
      <c r="B3000" t="s">
        <v>20</v>
      </c>
      <c r="C3000" t="s">
        <v>3138</v>
      </c>
      <c r="G3000">
        <v>9.7372685185185181E-4</v>
      </c>
      <c r="H3000" t="b">
        <v>0</v>
      </c>
      <c r="J3000" t="s">
        <v>2940</v>
      </c>
    </row>
    <row r="3001" spans="1:10" x14ac:dyDescent="0.2">
      <c r="A3001" t="s">
        <v>3139</v>
      </c>
      <c r="B3001" t="s">
        <v>11</v>
      </c>
      <c r="C3001" t="s">
        <v>3140</v>
      </c>
      <c r="G3001">
        <v>3.7893518518518522E-4</v>
      </c>
      <c r="H3001" t="b">
        <v>0</v>
      </c>
      <c r="J3001" t="s">
        <v>2940</v>
      </c>
    </row>
    <row r="3002" spans="1:10" x14ac:dyDescent="0.2">
      <c r="A3002" t="s">
        <v>3139</v>
      </c>
      <c r="B3002" t="s">
        <v>14</v>
      </c>
      <c r="C3002" t="s">
        <v>3141</v>
      </c>
      <c r="G3002">
        <v>8.6643518518518515E-4</v>
      </c>
      <c r="H3002" t="b">
        <v>0</v>
      </c>
      <c r="J3002" t="s">
        <v>2940</v>
      </c>
    </row>
    <row r="3003" spans="1:10" x14ac:dyDescent="0.2">
      <c r="A3003" t="s">
        <v>3142</v>
      </c>
      <c r="B3003" t="s">
        <v>11</v>
      </c>
      <c r="C3003" t="s">
        <v>3143</v>
      </c>
      <c r="G3003">
        <v>4.2627314814814812E-4</v>
      </c>
      <c r="H3003" t="b">
        <v>0</v>
      </c>
      <c r="J3003" t="s">
        <v>2940</v>
      </c>
    </row>
    <row r="3004" spans="1:10" x14ac:dyDescent="0.2">
      <c r="A3004" t="s">
        <v>3142</v>
      </c>
      <c r="B3004" t="s">
        <v>14</v>
      </c>
      <c r="C3004" t="s">
        <v>3144</v>
      </c>
      <c r="G3004">
        <v>8.9236111111111102E-4</v>
      </c>
      <c r="H3004" t="b">
        <v>0</v>
      </c>
      <c r="J3004" t="s">
        <v>2940</v>
      </c>
    </row>
    <row r="3005" spans="1:10" x14ac:dyDescent="0.2">
      <c r="A3005" t="s">
        <v>3142</v>
      </c>
      <c r="B3005" t="s">
        <v>22</v>
      </c>
      <c r="C3005" t="s">
        <v>3145</v>
      </c>
      <c r="G3005">
        <v>1.095717592592593E-3</v>
      </c>
      <c r="H3005" t="b">
        <v>0</v>
      </c>
      <c r="J3005" t="s">
        <v>2940</v>
      </c>
    </row>
    <row r="3006" spans="1:10" x14ac:dyDescent="0.2">
      <c r="A3006" t="s">
        <v>3146</v>
      </c>
      <c r="B3006" t="s">
        <v>11</v>
      </c>
      <c r="C3006" t="s">
        <v>3147</v>
      </c>
      <c r="G3006">
        <v>3.9699074074074072E-4</v>
      </c>
      <c r="H3006" t="b">
        <v>0</v>
      </c>
      <c r="J3006" t="s">
        <v>2940</v>
      </c>
    </row>
    <row r="3007" spans="1:10" x14ac:dyDescent="0.2">
      <c r="A3007" t="s">
        <v>3146</v>
      </c>
      <c r="B3007" t="s">
        <v>14</v>
      </c>
      <c r="C3007" t="s">
        <v>3148</v>
      </c>
      <c r="G3007">
        <v>8.6990740740740735E-4</v>
      </c>
      <c r="H3007" t="b">
        <v>0</v>
      </c>
      <c r="J3007" t="s">
        <v>2940</v>
      </c>
    </row>
    <row r="3008" spans="1:10" x14ac:dyDescent="0.2">
      <c r="A3008" t="s">
        <v>3146</v>
      </c>
      <c r="B3008" t="s">
        <v>20</v>
      </c>
      <c r="C3008" t="s">
        <v>3149</v>
      </c>
      <c r="G3008">
        <v>9.872685185185184E-4</v>
      </c>
      <c r="H3008" t="b">
        <v>0</v>
      </c>
      <c r="J3008" t="s">
        <v>2940</v>
      </c>
    </row>
    <row r="3009" spans="1:10" x14ac:dyDescent="0.2">
      <c r="A3009" t="s">
        <v>3150</v>
      </c>
      <c r="B3009" t="s">
        <v>11</v>
      </c>
      <c r="C3009" t="s">
        <v>3151</v>
      </c>
      <c r="G3009">
        <v>3.8275462962962959E-4</v>
      </c>
      <c r="H3009" t="b">
        <v>0</v>
      </c>
      <c r="J3009" t="s">
        <v>2940</v>
      </c>
    </row>
    <row r="3010" spans="1:10" x14ac:dyDescent="0.2">
      <c r="A3010" t="s">
        <v>3150</v>
      </c>
      <c r="B3010" t="s">
        <v>14</v>
      </c>
      <c r="C3010" t="s">
        <v>3152</v>
      </c>
      <c r="G3010">
        <v>8.6400462962962971E-4</v>
      </c>
      <c r="H3010" t="b">
        <v>0</v>
      </c>
      <c r="J3010" t="s">
        <v>2940</v>
      </c>
    </row>
    <row r="3011" spans="1:10" x14ac:dyDescent="0.2">
      <c r="A3011" t="s">
        <v>3153</v>
      </c>
      <c r="B3011" t="s">
        <v>11</v>
      </c>
      <c r="C3011" t="s">
        <v>3140</v>
      </c>
      <c r="G3011">
        <v>3.7893518518518522E-4</v>
      </c>
      <c r="H3011" t="b">
        <v>0</v>
      </c>
      <c r="J3011" t="s">
        <v>2940</v>
      </c>
    </row>
    <row r="3012" spans="1:10" x14ac:dyDescent="0.2">
      <c r="A3012" t="s">
        <v>3153</v>
      </c>
      <c r="B3012" t="s">
        <v>14</v>
      </c>
      <c r="C3012" t="s">
        <v>3154</v>
      </c>
      <c r="G3012">
        <v>8.7199074074074078E-4</v>
      </c>
      <c r="H3012" t="b">
        <v>0</v>
      </c>
      <c r="J3012" t="s">
        <v>2940</v>
      </c>
    </row>
    <row r="3013" spans="1:10" x14ac:dyDescent="0.2">
      <c r="A3013" t="s">
        <v>3153</v>
      </c>
      <c r="B3013" t="s">
        <v>20</v>
      </c>
      <c r="C3013" t="s">
        <v>3155</v>
      </c>
      <c r="G3013">
        <v>9.8900462962962961E-4</v>
      </c>
      <c r="H3013" t="b">
        <v>0</v>
      </c>
      <c r="J3013" t="s">
        <v>2940</v>
      </c>
    </row>
    <row r="3014" spans="1:10" x14ac:dyDescent="0.2">
      <c r="A3014" t="s">
        <v>3156</v>
      </c>
      <c r="B3014" t="s">
        <v>11</v>
      </c>
      <c r="C3014" t="s">
        <v>2504</v>
      </c>
      <c r="G3014">
        <v>3.9710648148148152E-4</v>
      </c>
      <c r="H3014" t="b">
        <v>0</v>
      </c>
      <c r="J3014" t="s">
        <v>2940</v>
      </c>
    </row>
    <row r="3015" spans="1:10" x14ac:dyDescent="0.2">
      <c r="A3015" t="s">
        <v>3156</v>
      </c>
      <c r="B3015" t="s">
        <v>14</v>
      </c>
      <c r="C3015" t="s">
        <v>512</v>
      </c>
      <c r="G3015">
        <v>8.9675925925925925E-4</v>
      </c>
      <c r="H3015" t="b">
        <v>0</v>
      </c>
      <c r="J3015" t="s">
        <v>2940</v>
      </c>
    </row>
    <row r="3016" spans="1:10" x14ac:dyDescent="0.2">
      <c r="A3016" t="s">
        <v>3157</v>
      </c>
      <c r="B3016" t="s">
        <v>11</v>
      </c>
      <c r="C3016" t="s">
        <v>3158</v>
      </c>
      <c r="G3016">
        <v>4.5405092592592589E-4</v>
      </c>
      <c r="H3016" t="b">
        <v>0</v>
      </c>
      <c r="J3016" t="s">
        <v>2940</v>
      </c>
    </row>
    <row r="3017" spans="1:10" x14ac:dyDescent="0.2">
      <c r="A3017" t="s">
        <v>3157</v>
      </c>
      <c r="B3017" t="s">
        <v>14</v>
      </c>
      <c r="C3017" t="s">
        <v>3159</v>
      </c>
      <c r="G3017">
        <v>1.044560185185185E-3</v>
      </c>
      <c r="H3017" t="b">
        <v>0</v>
      </c>
      <c r="J3017" t="s">
        <v>2940</v>
      </c>
    </row>
    <row r="3018" spans="1:10" x14ac:dyDescent="0.2">
      <c r="A3018" t="s">
        <v>3157</v>
      </c>
      <c r="B3018" t="s">
        <v>22</v>
      </c>
      <c r="C3018" t="s">
        <v>3160</v>
      </c>
      <c r="G3018">
        <v>1.237384259259259E-3</v>
      </c>
      <c r="H3018" t="b">
        <v>0</v>
      </c>
      <c r="J3018" t="s">
        <v>2940</v>
      </c>
    </row>
    <row r="3019" spans="1:10" x14ac:dyDescent="0.2">
      <c r="A3019" t="s">
        <v>3161</v>
      </c>
      <c r="B3019" t="s">
        <v>11</v>
      </c>
      <c r="C3019" t="s">
        <v>3162</v>
      </c>
      <c r="G3019">
        <v>2.564814814814815E-4</v>
      </c>
      <c r="H3019" t="b">
        <v>1</v>
      </c>
      <c r="J3019" t="s">
        <v>3163</v>
      </c>
    </row>
    <row r="3020" spans="1:10" x14ac:dyDescent="0.2">
      <c r="A3020" t="s">
        <v>3161</v>
      </c>
      <c r="B3020" t="s">
        <v>14</v>
      </c>
      <c r="C3020" t="s">
        <v>3164</v>
      </c>
      <c r="G3020">
        <v>5.5405092592592593E-4</v>
      </c>
      <c r="H3020" t="b">
        <v>1</v>
      </c>
      <c r="J3020" t="s">
        <v>3163</v>
      </c>
    </row>
    <row r="3021" spans="1:10" x14ac:dyDescent="0.2">
      <c r="A3021" t="s">
        <v>3161</v>
      </c>
      <c r="B3021" t="s">
        <v>16</v>
      </c>
      <c r="C3021" t="s">
        <v>3165</v>
      </c>
      <c r="G3021">
        <v>1.223842592592593E-3</v>
      </c>
      <c r="H3021" t="b">
        <v>1</v>
      </c>
      <c r="J3021" t="s">
        <v>3163</v>
      </c>
    </row>
    <row r="3022" spans="1:10" x14ac:dyDescent="0.2">
      <c r="A3022" t="s">
        <v>3161</v>
      </c>
      <c r="B3022" t="s">
        <v>18</v>
      </c>
      <c r="C3022" t="s">
        <v>3166</v>
      </c>
      <c r="G3022">
        <v>3.429398148148148E-3</v>
      </c>
      <c r="H3022" t="b">
        <v>1</v>
      </c>
      <c r="J3022" t="s">
        <v>3163</v>
      </c>
    </row>
    <row r="3023" spans="1:10" x14ac:dyDescent="0.2">
      <c r="A3023" t="s">
        <v>3161</v>
      </c>
      <c r="B3023" t="s">
        <v>20</v>
      </c>
      <c r="C3023" t="s">
        <v>1501</v>
      </c>
      <c r="G3023">
        <v>6.3090277777777776E-4</v>
      </c>
      <c r="H3023" t="b">
        <v>1</v>
      </c>
      <c r="J3023" t="s">
        <v>3163</v>
      </c>
    </row>
    <row r="3024" spans="1:10" x14ac:dyDescent="0.2">
      <c r="A3024" t="s">
        <v>3161</v>
      </c>
      <c r="B3024" t="s">
        <v>22</v>
      </c>
      <c r="C3024" t="s">
        <v>3167</v>
      </c>
      <c r="G3024">
        <v>6.5601851851851856E-4</v>
      </c>
      <c r="H3024" t="b">
        <v>1</v>
      </c>
      <c r="J3024" t="s">
        <v>3163</v>
      </c>
    </row>
    <row r="3025" spans="1:10" x14ac:dyDescent="0.2">
      <c r="A3025" t="s">
        <v>3161</v>
      </c>
      <c r="B3025" t="s">
        <v>24</v>
      </c>
      <c r="C3025" t="s">
        <v>3168</v>
      </c>
      <c r="G3025">
        <v>6.0405092592592585E-4</v>
      </c>
      <c r="H3025" t="b">
        <v>1</v>
      </c>
      <c r="J3025" t="s">
        <v>3163</v>
      </c>
    </row>
    <row r="3026" spans="1:10" x14ac:dyDescent="0.2">
      <c r="A3026" t="s">
        <v>3161</v>
      </c>
      <c r="B3026" t="s">
        <v>26</v>
      </c>
      <c r="C3026" t="s">
        <v>3169</v>
      </c>
      <c r="G3026">
        <v>1.298958333333333E-3</v>
      </c>
      <c r="H3026" t="b">
        <v>1</v>
      </c>
      <c r="J3026" t="s">
        <v>3163</v>
      </c>
    </row>
    <row r="3027" spans="1:10" x14ac:dyDescent="0.2">
      <c r="A3027" t="s">
        <v>3170</v>
      </c>
      <c r="B3027" t="s">
        <v>11</v>
      </c>
      <c r="C3027" t="s">
        <v>3171</v>
      </c>
      <c r="G3027">
        <v>2.6192129629629628E-4</v>
      </c>
      <c r="H3027" t="b">
        <v>1</v>
      </c>
      <c r="J3027" t="s">
        <v>3163</v>
      </c>
    </row>
    <row r="3028" spans="1:10" x14ac:dyDescent="0.2">
      <c r="A3028" t="s">
        <v>3170</v>
      </c>
      <c r="B3028" t="s">
        <v>14</v>
      </c>
      <c r="C3028" t="s">
        <v>3172</v>
      </c>
      <c r="G3028">
        <v>5.6134259259259256E-4</v>
      </c>
      <c r="H3028" t="b">
        <v>1</v>
      </c>
      <c r="J3028" t="s">
        <v>3163</v>
      </c>
    </row>
    <row r="3029" spans="1:10" x14ac:dyDescent="0.2">
      <c r="A3029" t="s">
        <v>3170</v>
      </c>
      <c r="B3029" t="s">
        <v>16</v>
      </c>
      <c r="C3029" t="s">
        <v>3173</v>
      </c>
      <c r="G3029">
        <v>1.2098379629629629E-3</v>
      </c>
      <c r="H3029" t="b">
        <v>1</v>
      </c>
      <c r="J3029" t="s">
        <v>3163</v>
      </c>
    </row>
    <row r="3030" spans="1:10" x14ac:dyDescent="0.2">
      <c r="A3030" t="s">
        <v>3170</v>
      </c>
      <c r="B3030" t="s">
        <v>18</v>
      </c>
      <c r="C3030" t="s">
        <v>3174</v>
      </c>
      <c r="G3030">
        <v>3.2437500000000001E-3</v>
      </c>
      <c r="H3030" t="b">
        <v>1</v>
      </c>
      <c r="J3030" t="s">
        <v>3163</v>
      </c>
    </row>
    <row r="3031" spans="1:10" x14ac:dyDescent="0.2">
      <c r="A3031" t="s">
        <v>3170</v>
      </c>
      <c r="B3031" t="s">
        <v>20</v>
      </c>
      <c r="C3031" t="s">
        <v>3175</v>
      </c>
      <c r="G3031">
        <v>6.2291666666666669E-4</v>
      </c>
      <c r="H3031" t="b">
        <v>1</v>
      </c>
      <c r="J3031" t="s">
        <v>3163</v>
      </c>
    </row>
    <row r="3032" spans="1:10" x14ac:dyDescent="0.2">
      <c r="A3032" t="s">
        <v>3170</v>
      </c>
      <c r="B3032" t="s">
        <v>22</v>
      </c>
      <c r="C3032" t="s">
        <v>2066</v>
      </c>
      <c r="G3032">
        <v>6.8368055555555554E-4</v>
      </c>
      <c r="H3032" t="b">
        <v>1</v>
      </c>
      <c r="J3032" t="s">
        <v>3163</v>
      </c>
    </row>
    <row r="3033" spans="1:10" x14ac:dyDescent="0.2">
      <c r="A3033" t="s">
        <v>3170</v>
      </c>
      <c r="B3033" t="s">
        <v>24</v>
      </c>
      <c r="C3033" t="s">
        <v>3176</v>
      </c>
      <c r="G3033">
        <v>6.1099537037037036E-4</v>
      </c>
      <c r="H3033" t="b">
        <v>1</v>
      </c>
      <c r="J3033" t="s">
        <v>3163</v>
      </c>
    </row>
    <row r="3034" spans="1:10" x14ac:dyDescent="0.2">
      <c r="A3034" t="s">
        <v>3170</v>
      </c>
      <c r="B3034" t="s">
        <v>26</v>
      </c>
      <c r="C3034" t="s">
        <v>3177</v>
      </c>
      <c r="G3034">
        <v>1.3074074074074071E-3</v>
      </c>
      <c r="H3034" t="b">
        <v>1</v>
      </c>
      <c r="J3034" t="s">
        <v>3163</v>
      </c>
    </row>
    <row r="3035" spans="1:10" x14ac:dyDescent="0.2">
      <c r="A3035" t="s">
        <v>3178</v>
      </c>
      <c r="B3035" t="s">
        <v>11</v>
      </c>
      <c r="C3035" t="s">
        <v>3179</v>
      </c>
      <c r="G3035">
        <v>2.5752314814814822E-4</v>
      </c>
      <c r="H3035" t="b">
        <v>1</v>
      </c>
      <c r="J3035" t="s">
        <v>3163</v>
      </c>
    </row>
    <row r="3036" spans="1:10" x14ac:dyDescent="0.2">
      <c r="A3036" t="s">
        <v>3178</v>
      </c>
      <c r="B3036" t="s">
        <v>14</v>
      </c>
      <c r="C3036" t="s">
        <v>3180</v>
      </c>
      <c r="G3036">
        <v>5.5891203703703702E-4</v>
      </c>
      <c r="H3036" t="b">
        <v>1</v>
      </c>
      <c r="J3036" t="s">
        <v>3163</v>
      </c>
    </row>
    <row r="3037" spans="1:10" x14ac:dyDescent="0.2">
      <c r="A3037" t="s">
        <v>3178</v>
      </c>
      <c r="B3037" t="s">
        <v>16</v>
      </c>
      <c r="C3037" t="s">
        <v>3181</v>
      </c>
      <c r="G3037">
        <v>1.204861111111111E-3</v>
      </c>
      <c r="H3037" t="b">
        <v>1</v>
      </c>
      <c r="J3037" t="s">
        <v>3163</v>
      </c>
    </row>
    <row r="3038" spans="1:10" x14ac:dyDescent="0.2">
      <c r="A3038" t="s">
        <v>3178</v>
      </c>
      <c r="B3038" t="s">
        <v>18</v>
      </c>
      <c r="C3038" t="s">
        <v>3182</v>
      </c>
      <c r="G3038">
        <v>3.338773148148148E-3</v>
      </c>
      <c r="H3038" t="b">
        <v>1</v>
      </c>
      <c r="J3038" t="s">
        <v>3163</v>
      </c>
    </row>
    <row r="3039" spans="1:10" x14ac:dyDescent="0.2">
      <c r="A3039" t="s">
        <v>3178</v>
      </c>
      <c r="B3039" t="s">
        <v>20</v>
      </c>
      <c r="C3039" t="s">
        <v>3183</v>
      </c>
      <c r="G3039">
        <v>5.9259259259259258E-4</v>
      </c>
      <c r="H3039" t="b">
        <v>1</v>
      </c>
      <c r="J3039" t="s">
        <v>3163</v>
      </c>
    </row>
    <row r="3040" spans="1:10" x14ac:dyDescent="0.2">
      <c r="A3040" t="s">
        <v>3178</v>
      </c>
      <c r="B3040" t="s">
        <v>22</v>
      </c>
      <c r="C3040" t="s">
        <v>2323</v>
      </c>
      <c r="G3040">
        <v>7.4930555555555547E-4</v>
      </c>
      <c r="H3040" t="b">
        <v>1</v>
      </c>
      <c r="J3040" t="s">
        <v>3163</v>
      </c>
    </row>
    <row r="3041" spans="1:10" x14ac:dyDescent="0.2">
      <c r="A3041" t="s">
        <v>3178</v>
      </c>
      <c r="B3041" t="s">
        <v>24</v>
      </c>
      <c r="C3041" t="s">
        <v>805</v>
      </c>
      <c r="G3041">
        <v>6.041666666666667E-4</v>
      </c>
      <c r="H3041" t="b">
        <v>1</v>
      </c>
      <c r="J3041" t="s">
        <v>3163</v>
      </c>
    </row>
    <row r="3042" spans="1:10" x14ac:dyDescent="0.2">
      <c r="A3042" t="s">
        <v>3178</v>
      </c>
      <c r="B3042" t="s">
        <v>26</v>
      </c>
      <c r="C3042" t="s">
        <v>3184</v>
      </c>
      <c r="G3042">
        <v>1.347916666666667E-3</v>
      </c>
      <c r="H3042" t="b">
        <v>1</v>
      </c>
      <c r="J3042" t="s">
        <v>3163</v>
      </c>
    </row>
    <row r="3043" spans="1:10" x14ac:dyDescent="0.2">
      <c r="A3043" t="s">
        <v>3185</v>
      </c>
      <c r="B3043" t="s">
        <v>11</v>
      </c>
      <c r="C3043" t="s">
        <v>3186</v>
      </c>
      <c r="G3043">
        <v>2.5972222222222222E-4</v>
      </c>
      <c r="H3043" t="b">
        <v>1</v>
      </c>
      <c r="J3043" t="s">
        <v>3163</v>
      </c>
    </row>
    <row r="3044" spans="1:10" x14ac:dyDescent="0.2">
      <c r="A3044" t="s">
        <v>3185</v>
      </c>
      <c r="B3044" t="s">
        <v>14</v>
      </c>
      <c r="C3044" t="s">
        <v>3187</v>
      </c>
      <c r="G3044">
        <v>5.6076388888888897E-4</v>
      </c>
      <c r="H3044" t="b">
        <v>1</v>
      </c>
      <c r="J3044" t="s">
        <v>3163</v>
      </c>
    </row>
    <row r="3045" spans="1:10" x14ac:dyDescent="0.2">
      <c r="A3045" t="s">
        <v>3185</v>
      </c>
      <c r="B3045" t="s">
        <v>16</v>
      </c>
      <c r="C3045" t="s">
        <v>3188</v>
      </c>
      <c r="G3045">
        <v>1.2687499999999999E-3</v>
      </c>
      <c r="H3045" t="b">
        <v>1</v>
      </c>
      <c r="J3045" t="s">
        <v>3163</v>
      </c>
    </row>
    <row r="3046" spans="1:10" x14ac:dyDescent="0.2">
      <c r="A3046" t="s">
        <v>3185</v>
      </c>
      <c r="B3046" t="s">
        <v>18</v>
      </c>
      <c r="C3046" t="s">
        <v>3189</v>
      </c>
      <c r="G3046">
        <v>3.463310185185186E-3</v>
      </c>
      <c r="H3046" t="b">
        <v>1</v>
      </c>
      <c r="J3046" t="s">
        <v>3163</v>
      </c>
    </row>
    <row r="3047" spans="1:10" x14ac:dyDescent="0.2">
      <c r="A3047" t="s">
        <v>3185</v>
      </c>
      <c r="B3047" t="s">
        <v>20</v>
      </c>
      <c r="C3047" t="s">
        <v>673</v>
      </c>
      <c r="G3047">
        <v>6.2835648148148147E-4</v>
      </c>
      <c r="H3047" t="b">
        <v>1</v>
      </c>
      <c r="J3047" t="s">
        <v>3163</v>
      </c>
    </row>
    <row r="3048" spans="1:10" x14ac:dyDescent="0.2">
      <c r="A3048" t="s">
        <v>3185</v>
      </c>
      <c r="B3048" t="s">
        <v>22</v>
      </c>
      <c r="C3048" t="s">
        <v>3190</v>
      </c>
      <c r="G3048">
        <v>6.7118055555555561E-4</v>
      </c>
      <c r="H3048" t="b">
        <v>1</v>
      </c>
      <c r="J3048" t="s">
        <v>3163</v>
      </c>
    </row>
    <row r="3049" spans="1:10" x14ac:dyDescent="0.2">
      <c r="A3049" t="s">
        <v>3185</v>
      </c>
      <c r="B3049" t="s">
        <v>24</v>
      </c>
      <c r="C3049" t="s">
        <v>3191</v>
      </c>
      <c r="G3049">
        <v>6.2233796296296299E-4</v>
      </c>
      <c r="H3049" t="b">
        <v>1</v>
      </c>
      <c r="J3049" t="s">
        <v>3163</v>
      </c>
    </row>
    <row r="3050" spans="1:10" x14ac:dyDescent="0.2">
      <c r="A3050" t="s">
        <v>3185</v>
      </c>
      <c r="B3050" t="s">
        <v>26</v>
      </c>
      <c r="C3050" t="s">
        <v>3192</v>
      </c>
      <c r="G3050">
        <v>1.315856481481481E-3</v>
      </c>
      <c r="H3050" t="b">
        <v>1</v>
      </c>
      <c r="J3050" t="s">
        <v>3163</v>
      </c>
    </row>
    <row r="3051" spans="1:10" x14ac:dyDescent="0.2">
      <c r="A3051" t="s">
        <v>3193</v>
      </c>
      <c r="B3051" t="s">
        <v>11</v>
      </c>
      <c r="C3051" t="s">
        <v>3194</v>
      </c>
      <c r="G3051">
        <v>2.6585648148148139E-4</v>
      </c>
      <c r="H3051" t="b">
        <v>1</v>
      </c>
      <c r="J3051" t="s">
        <v>3163</v>
      </c>
    </row>
    <row r="3052" spans="1:10" x14ac:dyDescent="0.2">
      <c r="A3052" t="s">
        <v>3193</v>
      </c>
      <c r="B3052" t="s">
        <v>14</v>
      </c>
      <c r="C3052" t="s">
        <v>3195</v>
      </c>
      <c r="G3052">
        <v>5.7407407407407407E-4</v>
      </c>
      <c r="H3052" t="b">
        <v>1</v>
      </c>
      <c r="J3052" t="s">
        <v>3163</v>
      </c>
    </row>
    <row r="3053" spans="1:10" x14ac:dyDescent="0.2">
      <c r="A3053" t="s">
        <v>3193</v>
      </c>
      <c r="B3053" t="s">
        <v>16</v>
      </c>
      <c r="C3053" t="s">
        <v>3196</v>
      </c>
      <c r="G3053">
        <v>1.2314814814814821E-3</v>
      </c>
      <c r="H3053" t="b">
        <v>1</v>
      </c>
      <c r="J3053" t="s">
        <v>3163</v>
      </c>
    </row>
    <row r="3054" spans="1:10" x14ac:dyDescent="0.2">
      <c r="A3054" t="s">
        <v>3193</v>
      </c>
      <c r="B3054" t="s">
        <v>18</v>
      </c>
      <c r="C3054" t="s">
        <v>3197</v>
      </c>
      <c r="G3054">
        <v>3.3424768518518521E-3</v>
      </c>
      <c r="H3054" t="b">
        <v>1</v>
      </c>
      <c r="J3054" t="s">
        <v>3163</v>
      </c>
    </row>
    <row r="3055" spans="1:10" x14ac:dyDescent="0.2">
      <c r="A3055" t="s">
        <v>3193</v>
      </c>
      <c r="B3055" t="s">
        <v>20</v>
      </c>
      <c r="C3055" t="s">
        <v>3198</v>
      </c>
      <c r="G3055">
        <v>6.3923611111111104E-4</v>
      </c>
      <c r="H3055" t="b">
        <v>1</v>
      </c>
      <c r="J3055" t="s">
        <v>3163</v>
      </c>
    </row>
    <row r="3056" spans="1:10" x14ac:dyDescent="0.2">
      <c r="A3056" t="s">
        <v>3193</v>
      </c>
      <c r="B3056" t="s">
        <v>22</v>
      </c>
      <c r="C3056" t="s">
        <v>372</v>
      </c>
      <c r="G3056">
        <v>7.9895833333333338E-4</v>
      </c>
      <c r="H3056" t="b">
        <v>1</v>
      </c>
      <c r="J3056" t="s">
        <v>3163</v>
      </c>
    </row>
    <row r="3057" spans="1:10" x14ac:dyDescent="0.2">
      <c r="A3057" t="s">
        <v>3193</v>
      </c>
      <c r="B3057" t="s">
        <v>24</v>
      </c>
      <c r="C3057" t="s">
        <v>3199</v>
      </c>
      <c r="G3057">
        <v>6.4189814814814817E-4</v>
      </c>
      <c r="H3057" t="b">
        <v>1</v>
      </c>
      <c r="J3057" t="s">
        <v>3163</v>
      </c>
    </row>
    <row r="3058" spans="1:10" x14ac:dyDescent="0.2">
      <c r="A3058" t="s">
        <v>3193</v>
      </c>
      <c r="B3058" t="s">
        <v>26</v>
      </c>
      <c r="C3058" t="s">
        <v>3200</v>
      </c>
      <c r="G3058">
        <v>1.4049768518518519E-3</v>
      </c>
      <c r="H3058" t="b">
        <v>1</v>
      </c>
      <c r="J3058" t="s">
        <v>3163</v>
      </c>
    </row>
    <row r="3059" spans="1:10" x14ac:dyDescent="0.2">
      <c r="A3059" t="s">
        <v>3201</v>
      </c>
      <c r="B3059" t="s">
        <v>11</v>
      </c>
      <c r="C3059" t="s">
        <v>3202</v>
      </c>
      <c r="G3059">
        <v>2.6736111111111112E-4</v>
      </c>
      <c r="H3059" t="b">
        <v>1</v>
      </c>
      <c r="J3059" t="s">
        <v>3163</v>
      </c>
    </row>
    <row r="3060" spans="1:10" x14ac:dyDescent="0.2">
      <c r="A3060" t="s">
        <v>3201</v>
      </c>
      <c r="B3060" t="s">
        <v>14</v>
      </c>
      <c r="C3060" t="s">
        <v>3203</v>
      </c>
      <c r="G3060">
        <v>5.7511574074074073E-4</v>
      </c>
      <c r="H3060" t="b">
        <v>1</v>
      </c>
      <c r="J3060" t="s">
        <v>3163</v>
      </c>
    </row>
    <row r="3061" spans="1:10" x14ac:dyDescent="0.2">
      <c r="A3061" t="s">
        <v>3201</v>
      </c>
      <c r="B3061" t="s">
        <v>16</v>
      </c>
      <c r="C3061" t="s">
        <v>3204</v>
      </c>
      <c r="G3061">
        <v>1.218981481481481E-3</v>
      </c>
      <c r="H3061" t="b">
        <v>1</v>
      </c>
      <c r="J3061" t="s">
        <v>3163</v>
      </c>
    </row>
    <row r="3062" spans="1:10" x14ac:dyDescent="0.2">
      <c r="A3062" t="s">
        <v>3201</v>
      </c>
      <c r="B3062" t="s">
        <v>18</v>
      </c>
      <c r="C3062" t="s">
        <v>3205</v>
      </c>
      <c r="G3062">
        <v>3.2657407407407409E-3</v>
      </c>
      <c r="H3062" t="b">
        <v>1</v>
      </c>
      <c r="J3062" t="s">
        <v>3163</v>
      </c>
    </row>
    <row r="3063" spans="1:10" x14ac:dyDescent="0.2">
      <c r="A3063" t="s">
        <v>3201</v>
      </c>
      <c r="B3063" t="s">
        <v>20</v>
      </c>
      <c r="C3063" t="s">
        <v>3206</v>
      </c>
      <c r="G3063">
        <v>6.0439814814814818E-4</v>
      </c>
      <c r="H3063" t="b">
        <v>1</v>
      </c>
      <c r="J3063" t="s">
        <v>3163</v>
      </c>
    </row>
    <row r="3064" spans="1:10" x14ac:dyDescent="0.2">
      <c r="A3064" t="s">
        <v>3201</v>
      </c>
      <c r="B3064" t="s">
        <v>22</v>
      </c>
      <c r="C3064" t="s">
        <v>3207</v>
      </c>
      <c r="G3064">
        <v>7.4803240740740733E-4</v>
      </c>
      <c r="H3064" t="b">
        <v>1</v>
      </c>
      <c r="J3064" t="s">
        <v>3163</v>
      </c>
    </row>
    <row r="3065" spans="1:10" x14ac:dyDescent="0.2">
      <c r="A3065" t="s">
        <v>3201</v>
      </c>
      <c r="B3065" t="s">
        <v>24</v>
      </c>
      <c r="C3065" t="s">
        <v>414</v>
      </c>
      <c r="G3065">
        <v>6.1215277777777776E-4</v>
      </c>
      <c r="H3065" t="b">
        <v>1</v>
      </c>
      <c r="J3065" t="s">
        <v>3163</v>
      </c>
    </row>
    <row r="3066" spans="1:10" x14ac:dyDescent="0.2">
      <c r="A3066" t="s">
        <v>3201</v>
      </c>
      <c r="B3066" t="s">
        <v>26</v>
      </c>
      <c r="C3066" t="s">
        <v>3208</v>
      </c>
      <c r="G3066">
        <v>1.386111111111111E-3</v>
      </c>
      <c r="H3066" t="b">
        <v>1</v>
      </c>
      <c r="J3066" t="s">
        <v>3163</v>
      </c>
    </row>
    <row r="3067" spans="1:10" x14ac:dyDescent="0.2">
      <c r="A3067" t="s">
        <v>3209</v>
      </c>
      <c r="B3067" t="s">
        <v>11</v>
      </c>
      <c r="C3067" t="s">
        <v>3210</v>
      </c>
      <c r="G3067">
        <v>2.4131944444444439E-4</v>
      </c>
      <c r="H3067" t="b">
        <v>1</v>
      </c>
      <c r="J3067" t="s">
        <v>3163</v>
      </c>
    </row>
    <row r="3068" spans="1:10" x14ac:dyDescent="0.2">
      <c r="A3068" t="s">
        <v>3209</v>
      </c>
      <c r="B3068" t="s">
        <v>14</v>
      </c>
      <c r="C3068" t="s">
        <v>3211</v>
      </c>
      <c r="G3068">
        <v>5.3761574074074074E-4</v>
      </c>
      <c r="H3068" t="b">
        <v>1</v>
      </c>
      <c r="J3068" t="s">
        <v>3163</v>
      </c>
    </row>
    <row r="3069" spans="1:10" x14ac:dyDescent="0.2">
      <c r="A3069" t="s">
        <v>3209</v>
      </c>
      <c r="B3069" t="s">
        <v>16</v>
      </c>
      <c r="C3069" t="s">
        <v>3212</v>
      </c>
      <c r="G3069">
        <v>1.2287037037037041E-3</v>
      </c>
      <c r="H3069" t="b">
        <v>1</v>
      </c>
      <c r="J3069" t="s">
        <v>3163</v>
      </c>
    </row>
    <row r="3070" spans="1:10" x14ac:dyDescent="0.2">
      <c r="A3070" t="s">
        <v>3209</v>
      </c>
      <c r="B3070" t="s">
        <v>18</v>
      </c>
      <c r="C3070" t="s">
        <v>3213</v>
      </c>
      <c r="G3070">
        <v>3.7454861111111109E-3</v>
      </c>
      <c r="H3070" t="b">
        <v>1</v>
      </c>
      <c r="J3070" t="s">
        <v>3163</v>
      </c>
    </row>
    <row r="3071" spans="1:10" x14ac:dyDescent="0.2">
      <c r="A3071" t="s">
        <v>3209</v>
      </c>
      <c r="B3071" t="s">
        <v>20</v>
      </c>
      <c r="C3071" t="s">
        <v>3214</v>
      </c>
      <c r="G3071">
        <v>6.6851851851851849E-4</v>
      </c>
      <c r="H3071" t="b">
        <v>1</v>
      </c>
      <c r="J3071" t="s">
        <v>3163</v>
      </c>
    </row>
    <row r="3072" spans="1:10" x14ac:dyDescent="0.2">
      <c r="A3072" t="s">
        <v>3209</v>
      </c>
      <c r="B3072" t="s">
        <v>22</v>
      </c>
      <c r="C3072" t="s">
        <v>3215</v>
      </c>
      <c r="G3072">
        <v>7.1319444444444447E-4</v>
      </c>
      <c r="H3072" t="b">
        <v>1</v>
      </c>
      <c r="J3072" t="s">
        <v>3163</v>
      </c>
    </row>
    <row r="3073" spans="1:10" x14ac:dyDescent="0.2">
      <c r="A3073" t="s">
        <v>3209</v>
      </c>
      <c r="B3073" t="s">
        <v>24</v>
      </c>
      <c r="C3073" t="s">
        <v>3216</v>
      </c>
      <c r="G3073">
        <v>5.8391203703703708E-4</v>
      </c>
      <c r="H3073" t="b">
        <v>1</v>
      </c>
      <c r="J3073" t="s">
        <v>3163</v>
      </c>
    </row>
    <row r="3074" spans="1:10" x14ac:dyDescent="0.2">
      <c r="A3074" t="s">
        <v>3209</v>
      </c>
      <c r="B3074" t="s">
        <v>26</v>
      </c>
      <c r="C3074" t="s">
        <v>81</v>
      </c>
      <c r="G3074">
        <v>1.398842592592593E-3</v>
      </c>
      <c r="H3074" t="b">
        <v>1</v>
      </c>
      <c r="J3074" t="s">
        <v>3163</v>
      </c>
    </row>
    <row r="3075" spans="1:10" x14ac:dyDescent="0.2">
      <c r="A3075" t="s">
        <v>3217</v>
      </c>
      <c r="B3075" t="s">
        <v>11</v>
      </c>
      <c r="C3075" t="s">
        <v>3218</v>
      </c>
      <c r="G3075">
        <v>2.5740740740740742E-4</v>
      </c>
      <c r="H3075" t="b">
        <v>1</v>
      </c>
      <c r="J3075" t="s">
        <v>3163</v>
      </c>
    </row>
    <row r="3076" spans="1:10" x14ac:dyDescent="0.2">
      <c r="A3076" t="s">
        <v>3217</v>
      </c>
      <c r="B3076" t="s">
        <v>14</v>
      </c>
      <c r="C3076" t="s">
        <v>3219</v>
      </c>
      <c r="G3076">
        <v>5.6979166666666658E-4</v>
      </c>
      <c r="H3076" t="b">
        <v>1</v>
      </c>
      <c r="J3076" t="s">
        <v>3163</v>
      </c>
    </row>
    <row r="3077" spans="1:10" x14ac:dyDescent="0.2">
      <c r="A3077" t="s">
        <v>3217</v>
      </c>
      <c r="B3077" t="s">
        <v>16</v>
      </c>
      <c r="C3077" t="s">
        <v>3220</v>
      </c>
      <c r="G3077">
        <v>1.259143518518519E-3</v>
      </c>
      <c r="H3077" t="b">
        <v>1</v>
      </c>
      <c r="J3077" t="s">
        <v>3163</v>
      </c>
    </row>
    <row r="3078" spans="1:10" x14ac:dyDescent="0.2">
      <c r="A3078" t="s">
        <v>3217</v>
      </c>
      <c r="B3078" t="s">
        <v>18</v>
      </c>
      <c r="C3078" t="s">
        <v>3221</v>
      </c>
      <c r="G3078">
        <v>3.3662037037037029E-3</v>
      </c>
      <c r="H3078" t="b">
        <v>1</v>
      </c>
      <c r="J3078" t="s">
        <v>3163</v>
      </c>
    </row>
    <row r="3079" spans="1:10" x14ac:dyDescent="0.2">
      <c r="A3079" t="s">
        <v>3217</v>
      </c>
      <c r="B3079" t="s">
        <v>20</v>
      </c>
      <c r="C3079" t="s">
        <v>3222</v>
      </c>
      <c r="G3079">
        <v>7.2175925925925923E-4</v>
      </c>
      <c r="H3079" t="b">
        <v>1</v>
      </c>
      <c r="J3079" t="s">
        <v>3163</v>
      </c>
    </row>
    <row r="3080" spans="1:10" x14ac:dyDescent="0.2">
      <c r="A3080" t="s">
        <v>3217</v>
      </c>
      <c r="B3080" t="s">
        <v>22</v>
      </c>
      <c r="C3080" t="s">
        <v>3223</v>
      </c>
      <c r="G3080">
        <v>7.0277777777777775E-4</v>
      </c>
      <c r="H3080" t="b">
        <v>1</v>
      </c>
      <c r="J3080" t="s">
        <v>3163</v>
      </c>
    </row>
    <row r="3081" spans="1:10" x14ac:dyDescent="0.2">
      <c r="A3081" t="s">
        <v>3217</v>
      </c>
      <c r="B3081" t="s">
        <v>24</v>
      </c>
      <c r="C3081" t="s">
        <v>3224</v>
      </c>
      <c r="G3081">
        <v>6.1145833333333332E-4</v>
      </c>
      <c r="H3081" t="b">
        <v>1</v>
      </c>
      <c r="J3081" t="s">
        <v>3163</v>
      </c>
    </row>
    <row r="3082" spans="1:10" x14ac:dyDescent="0.2">
      <c r="A3082" t="s">
        <v>3217</v>
      </c>
      <c r="B3082" t="s">
        <v>26</v>
      </c>
      <c r="C3082" t="s">
        <v>3225</v>
      </c>
      <c r="G3082">
        <v>1.414351851851852E-3</v>
      </c>
      <c r="H3082" t="b">
        <v>1</v>
      </c>
      <c r="J3082" t="s">
        <v>3163</v>
      </c>
    </row>
    <row r="3083" spans="1:10" x14ac:dyDescent="0.2">
      <c r="A3083" t="s">
        <v>3226</v>
      </c>
      <c r="B3083" t="s">
        <v>11</v>
      </c>
      <c r="C3083" t="s">
        <v>2991</v>
      </c>
      <c r="G3083">
        <v>2.8368055555555557E-4</v>
      </c>
      <c r="H3083" t="b">
        <v>1</v>
      </c>
      <c r="J3083" t="s">
        <v>3163</v>
      </c>
    </row>
    <row r="3084" spans="1:10" x14ac:dyDescent="0.2">
      <c r="A3084" t="s">
        <v>3226</v>
      </c>
      <c r="B3084" t="s">
        <v>14</v>
      </c>
      <c r="C3084" t="s">
        <v>3227</v>
      </c>
      <c r="G3084">
        <v>6.2418981481481483E-4</v>
      </c>
      <c r="H3084" t="b">
        <v>1</v>
      </c>
      <c r="J3084" t="s">
        <v>3163</v>
      </c>
    </row>
    <row r="3085" spans="1:10" x14ac:dyDescent="0.2">
      <c r="A3085" t="s">
        <v>3226</v>
      </c>
      <c r="B3085" t="s">
        <v>16</v>
      </c>
      <c r="C3085" t="s">
        <v>3228</v>
      </c>
      <c r="G3085">
        <v>1.3472222222222221E-3</v>
      </c>
      <c r="H3085" t="b">
        <v>1</v>
      </c>
      <c r="J3085" t="s">
        <v>3163</v>
      </c>
    </row>
    <row r="3086" spans="1:10" x14ac:dyDescent="0.2">
      <c r="A3086" t="s">
        <v>3226</v>
      </c>
      <c r="B3086" t="s">
        <v>18</v>
      </c>
      <c r="C3086" t="s">
        <v>3229</v>
      </c>
      <c r="G3086">
        <v>3.5578703703703701E-3</v>
      </c>
      <c r="H3086" t="b">
        <v>1</v>
      </c>
      <c r="J3086" t="s">
        <v>3163</v>
      </c>
    </row>
    <row r="3087" spans="1:10" x14ac:dyDescent="0.2">
      <c r="A3087" t="s">
        <v>3226</v>
      </c>
      <c r="B3087" t="s">
        <v>20</v>
      </c>
      <c r="C3087" t="s">
        <v>3230</v>
      </c>
      <c r="G3087">
        <v>6.8090277777777778E-4</v>
      </c>
      <c r="H3087" t="b">
        <v>1</v>
      </c>
      <c r="J3087" t="s">
        <v>3163</v>
      </c>
    </row>
    <row r="3088" spans="1:10" x14ac:dyDescent="0.2">
      <c r="A3088" t="s">
        <v>3226</v>
      </c>
      <c r="B3088" t="s">
        <v>22</v>
      </c>
      <c r="C3088" t="s">
        <v>3231</v>
      </c>
      <c r="G3088">
        <v>7.2291666666666663E-4</v>
      </c>
      <c r="H3088" t="b">
        <v>1</v>
      </c>
      <c r="J3088" t="s">
        <v>3163</v>
      </c>
    </row>
    <row r="3089" spans="1:10" x14ac:dyDescent="0.2">
      <c r="A3089" t="s">
        <v>3226</v>
      </c>
      <c r="B3089" t="s">
        <v>24</v>
      </c>
      <c r="C3089" t="s">
        <v>3232</v>
      </c>
      <c r="G3089">
        <v>6.6412037037037036E-4</v>
      </c>
      <c r="H3089" t="b">
        <v>1</v>
      </c>
      <c r="J3089" t="s">
        <v>3163</v>
      </c>
    </row>
    <row r="3090" spans="1:10" x14ac:dyDescent="0.2">
      <c r="A3090" t="s">
        <v>3226</v>
      </c>
      <c r="B3090" t="s">
        <v>26</v>
      </c>
      <c r="C3090" t="s">
        <v>3233</v>
      </c>
      <c r="G3090">
        <v>1.454861111111111E-3</v>
      </c>
      <c r="H3090" t="b">
        <v>1</v>
      </c>
      <c r="J3090" t="s">
        <v>3163</v>
      </c>
    </row>
    <row r="3091" spans="1:10" x14ac:dyDescent="0.2">
      <c r="A3091" t="s">
        <v>3234</v>
      </c>
      <c r="B3091" t="s">
        <v>11</v>
      </c>
      <c r="C3091" t="s">
        <v>3235</v>
      </c>
      <c r="G3091">
        <v>2.7824074074074068E-4</v>
      </c>
      <c r="H3091" t="b">
        <v>1</v>
      </c>
      <c r="J3091" t="s">
        <v>3163</v>
      </c>
    </row>
    <row r="3092" spans="1:10" x14ac:dyDescent="0.2">
      <c r="A3092" t="s">
        <v>3234</v>
      </c>
      <c r="B3092" t="s">
        <v>14</v>
      </c>
      <c r="C3092" t="s">
        <v>3236</v>
      </c>
      <c r="G3092">
        <v>6.1608796296296292E-4</v>
      </c>
      <c r="H3092" t="b">
        <v>1</v>
      </c>
      <c r="J3092" t="s">
        <v>3163</v>
      </c>
    </row>
    <row r="3093" spans="1:10" x14ac:dyDescent="0.2">
      <c r="A3093" t="s">
        <v>3234</v>
      </c>
      <c r="B3093" t="s">
        <v>16</v>
      </c>
      <c r="C3093" t="s">
        <v>3237</v>
      </c>
      <c r="G3093">
        <v>1.2734953703703699E-3</v>
      </c>
      <c r="H3093" t="b">
        <v>1</v>
      </c>
      <c r="J3093" t="s">
        <v>3163</v>
      </c>
    </row>
    <row r="3094" spans="1:10" x14ac:dyDescent="0.2">
      <c r="A3094" t="s">
        <v>3234</v>
      </c>
      <c r="B3094" t="s">
        <v>18</v>
      </c>
      <c r="C3094" t="s">
        <v>3238</v>
      </c>
      <c r="G3094">
        <v>3.469791666666667E-3</v>
      </c>
      <c r="H3094" t="b">
        <v>1</v>
      </c>
      <c r="J3094" t="s">
        <v>3163</v>
      </c>
    </row>
    <row r="3095" spans="1:10" x14ac:dyDescent="0.2">
      <c r="A3095" t="s">
        <v>3234</v>
      </c>
      <c r="B3095" t="s">
        <v>20</v>
      </c>
      <c r="C3095" t="s">
        <v>3239</v>
      </c>
      <c r="G3095">
        <v>6.4571759259259259E-4</v>
      </c>
      <c r="H3095" t="b">
        <v>1</v>
      </c>
      <c r="J3095" t="s">
        <v>3163</v>
      </c>
    </row>
    <row r="3096" spans="1:10" x14ac:dyDescent="0.2">
      <c r="A3096" t="s">
        <v>3234</v>
      </c>
      <c r="B3096" t="s">
        <v>22</v>
      </c>
      <c r="C3096" t="s">
        <v>2182</v>
      </c>
      <c r="G3096">
        <v>7.9490740740740748E-4</v>
      </c>
      <c r="H3096" t="b">
        <v>1</v>
      </c>
      <c r="J3096" t="s">
        <v>3163</v>
      </c>
    </row>
    <row r="3097" spans="1:10" x14ac:dyDescent="0.2">
      <c r="A3097" t="s">
        <v>3234</v>
      </c>
      <c r="B3097" t="s">
        <v>24</v>
      </c>
      <c r="C3097" t="s">
        <v>3240</v>
      </c>
      <c r="G3097">
        <v>6.5115740740740737E-4</v>
      </c>
      <c r="H3097" t="b">
        <v>1</v>
      </c>
      <c r="J3097" t="s">
        <v>3163</v>
      </c>
    </row>
    <row r="3098" spans="1:10" x14ac:dyDescent="0.2">
      <c r="A3098" t="s">
        <v>3234</v>
      </c>
      <c r="B3098" t="s">
        <v>26</v>
      </c>
      <c r="C3098" t="s">
        <v>3241</v>
      </c>
      <c r="G3098">
        <v>1.442824074074074E-3</v>
      </c>
      <c r="H3098" t="b">
        <v>1</v>
      </c>
      <c r="J3098" t="s">
        <v>3163</v>
      </c>
    </row>
    <row r="3099" spans="1:10" x14ac:dyDescent="0.2">
      <c r="A3099" t="s">
        <v>3242</v>
      </c>
      <c r="B3099" t="s">
        <v>11</v>
      </c>
      <c r="C3099" t="s">
        <v>2673</v>
      </c>
      <c r="G3099">
        <v>2.8124999999999998E-4</v>
      </c>
      <c r="H3099" t="b">
        <v>1</v>
      </c>
      <c r="J3099" t="s">
        <v>3163</v>
      </c>
    </row>
    <row r="3100" spans="1:10" x14ac:dyDescent="0.2">
      <c r="A3100" t="s">
        <v>3242</v>
      </c>
      <c r="B3100" t="s">
        <v>14</v>
      </c>
      <c r="C3100" t="s">
        <v>2951</v>
      </c>
      <c r="G3100">
        <v>5.9861111111111107E-4</v>
      </c>
      <c r="H3100" t="b">
        <v>1</v>
      </c>
      <c r="J3100" t="s">
        <v>3163</v>
      </c>
    </row>
    <row r="3101" spans="1:10" x14ac:dyDescent="0.2">
      <c r="A3101" t="s">
        <v>3242</v>
      </c>
      <c r="B3101" t="s">
        <v>16</v>
      </c>
      <c r="C3101" t="s">
        <v>3243</v>
      </c>
      <c r="G3101">
        <v>1.310069444444444E-3</v>
      </c>
      <c r="H3101" t="b">
        <v>1</v>
      </c>
      <c r="J3101" t="s">
        <v>3163</v>
      </c>
    </row>
    <row r="3102" spans="1:10" x14ac:dyDescent="0.2">
      <c r="A3102" t="s">
        <v>3242</v>
      </c>
      <c r="B3102" t="s">
        <v>18</v>
      </c>
      <c r="C3102" t="s">
        <v>3244</v>
      </c>
      <c r="G3102">
        <v>3.5040509259259261E-3</v>
      </c>
      <c r="H3102" t="b">
        <v>1</v>
      </c>
      <c r="J3102" t="s">
        <v>3163</v>
      </c>
    </row>
    <row r="3103" spans="1:10" x14ac:dyDescent="0.2">
      <c r="A3103" t="s">
        <v>3242</v>
      </c>
      <c r="B3103" t="s">
        <v>20</v>
      </c>
      <c r="C3103" t="s">
        <v>1572</v>
      </c>
      <c r="G3103">
        <v>6.619212962962963E-4</v>
      </c>
      <c r="H3103" t="b">
        <v>1</v>
      </c>
      <c r="J3103" t="s">
        <v>3163</v>
      </c>
    </row>
    <row r="3104" spans="1:10" x14ac:dyDescent="0.2">
      <c r="A3104" t="s">
        <v>3242</v>
      </c>
      <c r="B3104" t="s">
        <v>22</v>
      </c>
      <c r="C3104" t="s">
        <v>3245</v>
      </c>
      <c r="G3104">
        <v>7.4826388888888892E-4</v>
      </c>
      <c r="H3104" t="b">
        <v>1</v>
      </c>
      <c r="J3104" t="s">
        <v>3163</v>
      </c>
    </row>
    <row r="3105" spans="1:10" x14ac:dyDescent="0.2">
      <c r="A3105" t="s">
        <v>3242</v>
      </c>
      <c r="B3105" t="s">
        <v>24</v>
      </c>
      <c r="C3105" t="s">
        <v>1042</v>
      </c>
      <c r="G3105">
        <v>6.8923611111111106E-4</v>
      </c>
      <c r="H3105" t="b">
        <v>1</v>
      </c>
      <c r="J3105" t="s">
        <v>3163</v>
      </c>
    </row>
    <row r="3106" spans="1:10" x14ac:dyDescent="0.2">
      <c r="A3106" t="s">
        <v>3242</v>
      </c>
      <c r="B3106" t="s">
        <v>26</v>
      </c>
      <c r="C3106" t="s">
        <v>3246</v>
      </c>
      <c r="G3106">
        <v>1.4474537037037041E-3</v>
      </c>
      <c r="H3106" t="b">
        <v>1</v>
      </c>
      <c r="J3106" t="s">
        <v>3163</v>
      </c>
    </row>
    <row r="3107" spans="1:10" x14ac:dyDescent="0.2">
      <c r="A3107" t="s">
        <v>3247</v>
      </c>
      <c r="B3107" t="s">
        <v>11</v>
      </c>
      <c r="C3107" t="s">
        <v>3248</v>
      </c>
      <c r="G3107">
        <v>2.8090277777777781E-4</v>
      </c>
      <c r="H3107" t="b">
        <v>1</v>
      </c>
      <c r="J3107" t="s">
        <v>3163</v>
      </c>
    </row>
    <row r="3108" spans="1:10" x14ac:dyDescent="0.2">
      <c r="A3108" t="s">
        <v>3247</v>
      </c>
      <c r="B3108" t="s">
        <v>14</v>
      </c>
      <c r="C3108" t="s">
        <v>3249</v>
      </c>
      <c r="G3108">
        <v>6.2627314814814815E-4</v>
      </c>
      <c r="H3108" t="b">
        <v>1</v>
      </c>
      <c r="J3108" t="s">
        <v>3163</v>
      </c>
    </row>
    <row r="3109" spans="1:10" x14ac:dyDescent="0.2">
      <c r="A3109" t="s">
        <v>3247</v>
      </c>
      <c r="B3109" t="s">
        <v>16</v>
      </c>
      <c r="C3109" t="s">
        <v>3250</v>
      </c>
      <c r="G3109">
        <v>1.4120370370370369E-3</v>
      </c>
      <c r="H3109" t="b">
        <v>1</v>
      </c>
      <c r="J3109" t="s">
        <v>3163</v>
      </c>
    </row>
    <row r="3110" spans="1:10" x14ac:dyDescent="0.2">
      <c r="A3110" t="s">
        <v>3247</v>
      </c>
      <c r="B3110" t="s">
        <v>18</v>
      </c>
      <c r="C3110" t="s">
        <v>3251</v>
      </c>
      <c r="G3110">
        <v>4.0074074074074066E-3</v>
      </c>
      <c r="H3110" t="b">
        <v>1</v>
      </c>
      <c r="J3110" t="s">
        <v>3163</v>
      </c>
    </row>
    <row r="3111" spans="1:10" x14ac:dyDescent="0.2">
      <c r="A3111" t="s">
        <v>3247</v>
      </c>
      <c r="B3111" t="s">
        <v>20</v>
      </c>
      <c r="C3111" t="s">
        <v>3252</v>
      </c>
      <c r="G3111">
        <v>6.9398148148148151E-4</v>
      </c>
      <c r="H3111" t="b">
        <v>1</v>
      </c>
      <c r="J3111" t="s">
        <v>3163</v>
      </c>
    </row>
    <row r="3112" spans="1:10" x14ac:dyDescent="0.2">
      <c r="A3112" t="s">
        <v>3247</v>
      </c>
      <c r="B3112" t="s">
        <v>22</v>
      </c>
      <c r="C3112" t="s">
        <v>3253</v>
      </c>
      <c r="G3112">
        <v>7.5277777777777789E-4</v>
      </c>
      <c r="H3112" t="b">
        <v>1</v>
      </c>
      <c r="J3112" t="s">
        <v>3163</v>
      </c>
    </row>
    <row r="3113" spans="1:10" x14ac:dyDescent="0.2">
      <c r="A3113" t="s">
        <v>3247</v>
      </c>
      <c r="B3113" t="s">
        <v>24</v>
      </c>
      <c r="C3113" t="s">
        <v>3254</v>
      </c>
      <c r="G3113">
        <v>7.5694444444444453E-4</v>
      </c>
      <c r="H3113" t="b">
        <v>1</v>
      </c>
      <c r="J3113" t="s">
        <v>3163</v>
      </c>
    </row>
    <row r="3114" spans="1:10" x14ac:dyDescent="0.2">
      <c r="A3114" t="s">
        <v>3247</v>
      </c>
      <c r="B3114" t="s">
        <v>26</v>
      </c>
      <c r="C3114" t="s">
        <v>3255</v>
      </c>
      <c r="G3114">
        <v>1.524652777777778E-3</v>
      </c>
      <c r="H3114" t="b">
        <v>1</v>
      </c>
      <c r="J3114" t="s">
        <v>3163</v>
      </c>
    </row>
    <row r="3115" spans="1:10" x14ac:dyDescent="0.2">
      <c r="A3115" t="s">
        <v>3256</v>
      </c>
      <c r="B3115" t="s">
        <v>11</v>
      </c>
      <c r="C3115" t="s">
        <v>3257</v>
      </c>
      <c r="G3115">
        <v>2.7581018518518509E-4</v>
      </c>
      <c r="H3115" t="b">
        <v>1</v>
      </c>
      <c r="J3115" t="s">
        <v>3163</v>
      </c>
    </row>
    <row r="3116" spans="1:10" x14ac:dyDescent="0.2">
      <c r="A3116" t="s">
        <v>3256</v>
      </c>
      <c r="B3116" t="s">
        <v>14</v>
      </c>
      <c r="C3116" t="s">
        <v>415</v>
      </c>
      <c r="G3116">
        <v>6.0092592592592598E-4</v>
      </c>
      <c r="H3116" t="b">
        <v>1</v>
      </c>
      <c r="J3116" t="s">
        <v>3163</v>
      </c>
    </row>
    <row r="3117" spans="1:10" x14ac:dyDescent="0.2">
      <c r="A3117" t="s">
        <v>3256</v>
      </c>
      <c r="B3117" t="s">
        <v>16</v>
      </c>
      <c r="C3117" t="s">
        <v>3258</v>
      </c>
      <c r="G3117">
        <v>1.3125000000000001E-3</v>
      </c>
      <c r="H3117" t="b">
        <v>1</v>
      </c>
      <c r="J3117" t="s">
        <v>3163</v>
      </c>
    </row>
    <row r="3118" spans="1:10" x14ac:dyDescent="0.2">
      <c r="A3118" t="s">
        <v>3256</v>
      </c>
      <c r="B3118" t="s">
        <v>18</v>
      </c>
      <c r="C3118" t="s">
        <v>3259</v>
      </c>
      <c r="G3118">
        <v>3.646990740740741E-3</v>
      </c>
      <c r="H3118" t="b">
        <v>1</v>
      </c>
      <c r="J3118" t="s">
        <v>3163</v>
      </c>
    </row>
    <row r="3119" spans="1:10" x14ac:dyDescent="0.2">
      <c r="A3119" t="s">
        <v>3256</v>
      </c>
      <c r="B3119" t="s">
        <v>20</v>
      </c>
      <c r="C3119" t="s">
        <v>3260</v>
      </c>
      <c r="G3119">
        <v>6.6284722222222222E-4</v>
      </c>
      <c r="H3119" t="b">
        <v>1</v>
      </c>
      <c r="J3119" t="s">
        <v>3163</v>
      </c>
    </row>
    <row r="3120" spans="1:10" x14ac:dyDescent="0.2">
      <c r="A3120" t="s">
        <v>3256</v>
      </c>
      <c r="B3120" t="s">
        <v>22</v>
      </c>
      <c r="C3120" t="s">
        <v>1456</v>
      </c>
      <c r="G3120">
        <v>8.0844907407407406E-4</v>
      </c>
      <c r="H3120" t="b">
        <v>1</v>
      </c>
      <c r="J3120" t="s">
        <v>3163</v>
      </c>
    </row>
    <row r="3121" spans="1:10" x14ac:dyDescent="0.2">
      <c r="A3121" t="s">
        <v>3256</v>
      </c>
      <c r="B3121" t="s">
        <v>24</v>
      </c>
      <c r="C3121" t="s">
        <v>3261</v>
      </c>
      <c r="G3121">
        <v>7.0196759259259257E-4</v>
      </c>
      <c r="H3121" t="b">
        <v>1</v>
      </c>
      <c r="J3121" t="s">
        <v>3163</v>
      </c>
    </row>
    <row r="3122" spans="1:10" x14ac:dyDescent="0.2">
      <c r="A3122" t="s">
        <v>3256</v>
      </c>
      <c r="B3122" t="s">
        <v>26</v>
      </c>
      <c r="C3122" t="s">
        <v>3262</v>
      </c>
      <c r="G3122">
        <v>1.461226851851852E-3</v>
      </c>
      <c r="H3122" t="b">
        <v>1</v>
      </c>
      <c r="J3122" t="s">
        <v>3163</v>
      </c>
    </row>
    <row r="3123" spans="1:10" x14ac:dyDescent="0.2">
      <c r="A3123" t="s">
        <v>3263</v>
      </c>
      <c r="B3123" t="s">
        <v>11</v>
      </c>
      <c r="C3123" t="s">
        <v>56</v>
      </c>
      <c r="G3123">
        <v>2.7673611111111112E-4</v>
      </c>
      <c r="H3123" t="b">
        <v>1</v>
      </c>
      <c r="J3123" t="s">
        <v>3163</v>
      </c>
    </row>
    <row r="3124" spans="1:10" x14ac:dyDescent="0.2">
      <c r="A3124" t="s">
        <v>3263</v>
      </c>
      <c r="B3124" t="s">
        <v>14</v>
      </c>
      <c r="C3124" t="s">
        <v>3264</v>
      </c>
      <c r="G3124">
        <v>6.2141203703703696E-4</v>
      </c>
      <c r="H3124" t="b">
        <v>1</v>
      </c>
      <c r="J3124" t="s">
        <v>3163</v>
      </c>
    </row>
    <row r="3125" spans="1:10" x14ac:dyDescent="0.2">
      <c r="A3125" t="s">
        <v>3263</v>
      </c>
      <c r="B3125" t="s">
        <v>16</v>
      </c>
      <c r="C3125" t="s">
        <v>3265</v>
      </c>
      <c r="G3125">
        <v>1.3990740740740741E-3</v>
      </c>
      <c r="H3125" t="b">
        <v>1</v>
      </c>
      <c r="J3125" t="s">
        <v>3163</v>
      </c>
    </row>
    <row r="3126" spans="1:10" x14ac:dyDescent="0.2">
      <c r="A3126" t="s">
        <v>3263</v>
      </c>
      <c r="B3126" t="s">
        <v>18</v>
      </c>
      <c r="C3126" t="s">
        <v>3266</v>
      </c>
      <c r="G3126">
        <v>3.969675925925926E-3</v>
      </c>
      <c r="H3126" t="b">
        <v>1</v>
      </c>
      <c r="J3126" t="s">
        <v>3163</v>
      </c>
    </row>
    <row r="3127" spans="1:10" x14ac:dyDescent="0.2">
      <c r="A3127" t="s">
        <v>3263</v>
      </c>
      <c r="B3127" t="s">
        <v>20</v>
      </c>
      <c r="C3127" t="s">
        <v>3267</v>
      </c>
      <c r="G3127">
        <v>6.7349537037037031E-4</v>
      </c>
      <c r="H3127" t="b">
        <v>1</v>
      </c>
      <c r="J3127" t="s">
        <v>3163</v>
      </c>
    </row>
    <row r="3128" spans="1:10" x14ac:dyDescent="0.2">
      <c r="A3128" t="s">
        <v>3263</v>
      </c>
      <c r="B3128" t="s">
        <v>22</v>
      </c>
      <c r="C3128" t="s">
        <v>3268</v>
      </c>
      <c r="G3128">
        <v>8.2465277777777778E-4</v>
      </c>
      <c r="H3128" t="b">
        <v>1</v>
      </c>
      <c r="J3128" t="s">
        <v>3163</v>
      </c>
    </row>
    <row r="3129" spans="1:10" x14ac:dyDescent="0.2">
      <c r="A3129" t="s">
        <v>3263</v>
      </c>
      <c r="B3129" t="s">
        <v>24</v>
      </c>
      <c r="C3129" t="s">
        <v>3269</v>
      </c>
      <c r="G3129">
        <v>6.9606481481481483E-4</v>
      </c>
      <c r="H3129" t="b">
        <v>1</v>
      </c>
      <c r="J3129" t="s">
        <v>3163</v>
      </c>
    </row>
    <row r="3130" spans="1:10" x14ac:dyDescent="0.2">
      <c r="A3130" t="s">
        <v>3263</v>
      </c>
      <c r="B3130" t="s">
        <v>26</v>
      </c>
      <c r="C3130" t="s">
        <v>3270</v>
      </c>
      <c r="G3130">
        <v>1.5718749999999999E-3</v>
      </c>
      <c r="H3130" t="b">
        <v>1</v>
      </c>
      <c r="J3130" t="s">
        <v>3163</v>
      </c>
    </row>
    <row r="3131" spans="1:10" x14ac:dyDescent="0.2">
      <c r="A3131" t="s">
        <v>3271</v>
      </c>
      <c r="B3131" t="s">
        <v>11</v>
      </c>
      <c r="C3131" t="s">
        <v>2960</v>
      </c>
      <c r="G3131">
        <v>2.7152777777777782E-4</v>
      </c>
      <c r="H3131" t="b">
        <v>1</v>
      </c>
      <c r="J3131" t="s">
        <v>3163</v>
      </c>
    </row>
    <row r="3132" spans="1:10" x14ac:dyDescent="0.2">
      <c r="A3132" t="s">
        <v>3271</v>
      </c>
      <c r="B3132" t="s">
        <v>14</v>
      </c>
      <c r="C3132" t="s">
        <v>3272</v>
      </c>
      <c r="G3132">
        <v>6.0486111111111114E-4</v>
      </c>
      <c r="H3132" t="b">
        <v>1</v>
      </c>
      <c r="J3132" t="s">
        <v>3163</v>
      </c>
    </row>
    <row r="3133" spans="1:10" x14ac:dyDescent="0.2">
      <c r="A3133" t="s">
        <v>3271</v>
      </c>
      <c r="B3133" t="s">
        <v>16</v>
      </c>
      <c r="C3133" t="s">
        <v>3273</v>
      </c>
      <c r="G3133">
        <v>1.4222222222222221E-3</v>
      </c>
      <c r="H3133" t="b">
        <v>1</v>
      </c>
      <c r="J3133" t="s">
        <v>3163</v>
      </c>
    </row>
    <row r="3134" spans="1:10" x14ac:dyDescent="0.2">
      <c r="A3134" t="s">
        <v>3271</v>
      </c>
      <c r="B3134" t="s">
        <v>20</v>
      </c>
      <c r="C3134" t="s">
        <v>3274</v>
      </c>
      <c r="G3134">
        <v>7.5185185185185175E-4</v>
      </c>
      <c r="H3134" t="b">
        <v>1</v>
      </c>
      <c r="J3134" t="s">
        <v>3163</v>
      </c>
    </row>
    <row r="3135" spans="1:10" x14ac:dyDescent="0.2">
      <c r="A3135" t="s">
        <v>3271</v>
      </c>
      <c r="B3135" t="s">
        <v>22</v>
      </c>
      <c r="C3135" t="s">
        <v>3275</v>
      </c>
      <c r="G3135">
        <v>8.143518518518518E-4</v>
      </c>
      <c r="H3135" t="b">
        <v>1</v>
      </c>
      <c r="J3135" t="s">
        <v>3163</v>
      </c>
    </row>
    <row r="3136" spans="1:10" x14ac:dyDescent="0.2">
      <c r="A3136" t="s">
        <v>3271</v>
      </c>
      <c r="B3136" t="s">
        <v>24</v>
      </c>
      <c r="C3136" t="s">
        <v>3276</v>
      </c>
      <c r="G3136">
        <v>6.7534722222222226E-4</v>
      </c>
      <c r="H3136" t="b">
        <v>1</v>
      </c>
      <c r="J3136" t="s">
        <v>3163</v>
      </c>
    </row>
    <row r="3137" spans="1:10" x14ac:dyDescent="0.2">
      <c r="A3137" t="s">
        <v>3271</v>
      </c>
      <c r="B3137" t="s">
        <v>26</v>
      </c>
      <c r="C3137" t="s">
        <v>3277</v>
      </c>
      <c r="G3137">
        <v>1.5810185185185181E-3</v>
      </c>
      <c r="H3137" t="b">
        <v>1</v>
      </c>
      <c r="J3137" t="s">
        <v>3163</v>
      </c>
    </row>
    <row r="3138" spans="1:10" x14ac:dyDescent="0.2">
      <c r="A3138" t="s">
        <v>3278</v>
      </c>
      <c r="B3138" t="s">
        <v>11</v>
      </c>
      <c r="C3138" t="s">
        <v>3279</v>
      </c>
      <c r="G3138">
        <v>2.7974537037037041E-4</v>
      </c>
      <c r="H3138" t="b">
        <v>1</v>
      </c>
      <c r="J3138" t="s">
        <v>3163</v>
      </c>
    </row>
    <row r="3139" spans="1:10" x14ac:dyDescent="0.2">
      <c r="A3139" t="s">
        <v>3278</v>
      </c>
      <c r="B3139" t="s">
        <v>14</v>
      </c>
      <c r="C3139" t="s">
        <v>1058</v>
      </c>
      <c r="G3139">
        <v>6.2314814814814817E-4</v>
      </c>
      <c r="H3139" t="b">
        <v>1</v>
      </c>
      <c r="J3139" t="s">
        <v>3163</v>
      </c>
    </row>
    <row r="3140" spans="1:10" x14ac:dyDescent="0.2">
      <c r="A3140" t="s">
        <v>3278</v>
      </c>
      <c r="B3140" t="s">
        <v>16</v>
      </c>
      <c r="C3140" t="s">
        <v>3280</v>
      </c>
      <c r="G3140">
        <v>1.4354166666666671E-3</v>
      </c>
      <c r="H3140" t="b">
        <v>1</v>
      </c>
      <c r="J3140" t="s">
        <v>3163</v>
      </c>
    </row>
    <row r="3141" spans="1:10" x14ac:dyDescent="0.2">
      <c r="A3141" t="s">
        <v>3278</v>
      </c>
      <c r="B3141" t="s">
        <v>20</v>
      </c>
      <c r="C3141" t="s">
        <v>925</v>
      </c>
      <c r="G3141">
        <v>7.0902777777777772E-4</v>
      </c>
      <c r="H3141" t="b">
        <v>1</v>
      </c>
      <c r="J3141" t="s">
        <v>3163</v>
      </c>
    </row>
    <row r="3142" spans="1:10" x14ac:dyDescent="0.2">
      <c r="A3142" t="s">
        <v>3278</v>
      </c>
      <c r="B3142" t="s">
        <v>22</v>
      </c>
      <c r="C3142" t="s">
        <v>2910</v>
      </c>
      <c r="G3142">
        <v>8.0358796296296309E-4</v>
      </c>
      <c r="H3142" t="b">
        <v>1</v>
      </c>
      <c r="J3142" t="s">
        <v>3163</v>
      </c>
    </row>
    <row r="3143" spans="1:10" x14ac:dyDescent="0.2">
      <c r="A3143" t="s">
        <v>3278</v>
      </c>
      <c r="B3143" t="s">
        <v>24</v>
      </c>
      <c r="C3143" t="s">
        <v>3281</v>
      </c>
      <c r="G3143">
        <v>8.7800925925925926E-4</v>
      </c>
      <c r="H3143" t="b">
        <v>1</v>
      </c>
      <c r="J3143" t="s">
        <v>3163</v>
      </c>
    </row>
    <row r="3144" spans="1:10" x14ac:dyDescent="0.2">
      <c r="A3144" t="s">
        <v>3278</v>
      </c>
      <c r="B3144" t="s">
        <v>26</v>
      </c>
      <c r="C3144" t="s">
        <v>3282</v>
      </c>
      <c r="G3144">
        <v>1.9026620370370369E-3</v>
      </c>
      <c r="H3144" t="b">
        <v>1</v>
      </c>
      <c r="J3144" t="s">
        <v>3163</v>
      </c>
    </row>
    <row r="3145" spans="1:10" x14ac:dyDescent="0.2">
      <c r="A3145" t="s">
        <v>3283</v>
      </c>
      <c r="B3145" t="s">
        <v>11</v>
      </c>
      <c r="C3145" t="s">
        <v>787</v>
      </c>
      <c r="G3145">
        <v>2.8067129629629628E-4</v>
      </c>
      <c r="H3145" t="b">
        <v>1</v>
      </c>
      <c r="J3145" t="s">
        <v>3163</v>
      </c>
    </row>
    <row r="3146" spans="1:10" x14ac:dyDescent="0.2">
      <c r="A3146" t="s">
        <v>3283</v>
      </c>
      <c r="B3146" t="s">
        <v>14</v>
      </c>
      <c r="C3146" t="s">
        <v>3284</v>
      </c>
      <c r="G3146">
        <v>6.1076388888888888E-4</v>
      </c>
      <c r="H3146" t="b">
        <v>1</v>
      </c>
      <c r="J3146" t="s">
        <v>3163</v>
      </c>
    </row>
    <row r="3147" spans="1:10" x14ac:dyDescent="0.2">
      <c r="A3147" t="s">
        <v>3283</v>
      </c>
      <c r="B3147" t="s">
        <v>16</v>
      </c>
      <c r="C3147" t="s">
        <v>3285</v>
      </c>
      <c r="G3147">
        <v>1.383912037037037E-3</v>
      </c>
      <c r="H3147" t="b">
        <v>1</v>
      </c>
      <c r="J3147" t="s">
        <v>3163</v>
      </c>
    </row>
    <row r="3148" spans="1:10" x14ac:dyDescent="0.2">
      <c r="A3148" t="s">
        <v>3283</v>
      </c>
      <c r="B3148" t="s">
        <v>18</v>
      </c>
      <c r="C3148" t="s">
        <v>3286</v>
      </c>
      <c r="G3148">
        <v>3.8001157407407411E-3</v>
      </c>
      <c r="H3148" t="b">
        <v>1</v>
      </c>
      <c r="J3148" t="s">
        <v>3163</v>
      </c>
    </row>
    <row r="3149" spans="1:10" x14ac:dyDescent="0.2">
      <c r="A3149" t="s">
        <v>3283</v>
      </c>
      <c r="B3149" t="s">
        <v>20</v>
      </c>
      <c r="C3149" t="s">
        <v>2620</v>
      </c>
      <c r="G3149">
        <v>6.9131944444444438E-4</v>
      </c>
      <c r="H3149" t="b">
        <v>1</v>
      </c>
      <c r="J3149" t="s">
        <v>3163</v>
      </c>
    </row>
    <row r="3150" spans="1:10" x14ac:dyDescent="0.2">
      <c r="A3150" t="s">
        <v>3283</v>
      </c>
      <c r="B3150" t="s">
        <v>22</v>
      </c>
      <c r="C3150" t="s">
        <v>3287</v>
      </c>
      <c r="G3150">
        <v>9.2233796296296291E-4</v>
      </c>
      <c r="H3150" t="b">
        <v>1</v>
      </c>
      <c r="J3150" t="s">
        <v>3163</v>
      </c>
    </row>
    <row r="3151" spans="1:10" x14ac:dyDescent="0.2">
      <c r="A3151" t="s">
        <v>3283</v>
      </c>
      <c r="B3151" t="s">
        <v>24</v>
      </c>
      <c r="C3151" t="s">
        <v>3240</v>
      </c>
      <c r="G3151">
        <v>6.5115740740740737E-4</v>
      </c>
      <c r="H3151" t="b">
        <v>1</v>
      </c>
      <c r="J3151" t="s">
        <v>3163</v>
      </c>
    </row>
    <row r="3152" spans="1:10" x14ac:dyDescent="0.2">
      <c r="A3152" t="s">
        <v>3283</v>
      </c>
      <c r="B3152" t="s">
        <v>26</v>
      </c>
      <c r="C3152" t="s">
        <v>728</v>
      </c>
      <c r="G3152">
        <v>1.5487268518518519E-3</v>
      </c>
      <c r="H3152" t="b">
        <v>1</v>
      </c>
      <c r="J3152" t="s">
        <v>3163</v>
      </c>
    </row>
    <row r="3153" spans="1:10" x14ac:dyDescent="0.2">
      <c r="A3153" t="s">
        <v>3288</v>
      </c>
      <c r="B3153" t="s">
        <v>11</v>
      </c>
      <c r="C3153" t="s">
        <v>3289</v>
      </c>
      <c r="G3153">
        <v>2.909722222222223E-4</v>
      </c>
      <c r="H3153" t="b">
        <v>1</v>
      </c>
      <c r="J3153" t="s">
        <v>3163</v>
      </c>
    </row>
    <row r="3154" spans="1:10" x14ac:dyDescent="0.2">
      <c r="A3154" t="s">
        <v>3288</v>
      </c>
      <c r="B3154" t="s">
        <v>14</v>
      </c>
      <c r="C3154" t="s">
        <v>1189</v>
      </c>
      <c r="G3154">
        <v>6.5231481481481477E-4</v>
      </c>
      <c r="H3154" t="b">
        <v>1</v>
      </c>
      <c r="J3154" t="s">
        <v>3163</v>
      </c>
    </row>
    <row r="3155" spans="1:10" x14ac:dyDescent="0.2">
      <c r="A3155" t="s">
        <v>3288</v>
      </c>
      <c r="B3155" t="s">
        <v>16</v>
      </c>
      <c r="C3155" t="s">
        <v>3290</v>
      </c>
      <c r="G3155">
        <v>1.5423611111111111E-3</v>
      </c>
      <c r="H3155" t="b">
        <v>1</v>
      </c>
      <c r="J3155" t="s">
        <v>3163</v>
      </c>
    </row>
    <row r="3156" spans="1:10" x14ac:dyDescent="0.2">
      <c r="A3156" t="s">
        <v>3288</v>
      </c>
      <c r="B3156" t="s">
        <v>20</v>
      </c>
      <c r="C3156" t="s">
        <v>3291</v>
      </c>
      <c r="G3156">
        <v>9.2777777777777769E-4</v>
      </c>
      <c r="H3156" t="b">
        <v>1</v>
      </c>
      <c r="J3156" t="s">
        <v>3163</v>
      </c>
    </row>
    <row r="3157" spans="1:10" x14ac:dyDescent="0.2">
      <c r="A3157" t="s">
        <v>3288</v>
      </c>
      <c r="B3157" t="s">
        <v>22</v>
      </c>
      <c r="C3157" t="s">
        <v>3292</v>
      </c>
      <c r="G3157">
        <v>8.0046296296296289E-4</v>
      </c>
      <c r="H3157" t="b">
        <v>1</v>
      </c>
      <c r="J3157" t="s">
        <v>3163</v>
      </c>
    </row>
    <row r="3158" spans="1:10" x14ac:dyDescent="0.2">
      <c r="A3158" t="s">
        <v>3288</v>
      </c>
      <c r="B3158" t="s">
        <v>24</v>
      </c>
      <c r="C3158" t="s">
        <v>3293</v>
      </c>
      <c r="G3158">
        <v>8.8865740740740745E-4</v>
      </c>
      <c r="H3158" t="b">
        <v>1</v>
      </c>
      <c r="J3158" t="s">
        <v>3163</v>
      </c>
    </row>
    <row r="3159" spans="1:10" x14ac:dyDescent="0.2">
      <c r="A3159" t="s">
        <v>3288</v>
      </c>
      <c r="B3159" t="s">
        <v>26</v>
      </c>
      <c r="C3159" t="s">
        <v>3294</v>
      </c>
      <c r="G3159">
        <v>1.6774305555555559E-3</v>
      </c>
      <c r="H3159" t="b">
        <v>1</v>
      </c>
      <c r="J3159" t="s">
        <v>3163</v>
      </c>
    </row>
    <row r="3160" spans="1:10" x14ac:dyDescent="0.2">
      <c r="A3160" t="s">
        <v>3295</v>
      </c>
      <c r="B3160" t="s">
        <v>11</v>
      </c>
      <c r="C3160" t="s">
        <v>3296</v>
      </c>
      <c r="G3160">
        <v>2.8680555555555561E-4</v>
      </c>
      <c r="H3160" t="b">
        <v>1</v>
      </c>
      <c r="J3160" t="s">
        <v>3163</v>
      </c>
    </row>
    <row r="3161" spans="1:10" x14ac:dyDescent="0.2">
      <c r="A3161" t="s">
        <v>3295</v>
      </c>
      <c r="B3161" t="s">
        <v>14</v>
      </c>
      <c r="C3161" t="s">
        <v>3297</v>
      </c>
      <c r="G3161">
        <v>6.3726851851851857E-4</v>
      </c>
      <c r="H3161" t="b">
        <v>1</v>
      </c>
      <c r="J3161" t="s">
        <v>3163</v>
      </c>
    </row>
    <row r="3162" spans="1:10" x14ac:dyDescent="0.2">
      <c r="A3162" t="s">
        <v>3295</v>
      </c>
      <c r="B3162" t="s">
        <v>16</v>
      </c>
      <c r="C3162" t="s">
        <v>3298</v>
      </c>
      <c r="G3162">
        <v>1.4604166666666669E-3</v>
      </c>
      <c r="H3162" t="b">
        <v>1</v>
      </c>
      <c r="J3162" t="s">
        <v>3163</v>
      </c>
    </row>
    <row r="3163" spans="1:10" x14ac:dyDescent="0.2">
      <c r="A3163" t="s">
        <v>3295</v>
      </c>
      <c r="B3163" t="s">
        <v>18</v>
      </c>
      <c r="C3163" t="s">
        <v>3299</v>
      </c>
      <c r="G3163">
        <v>3.8954861111111109E-3</v>
      </c>
      <c r="H3163" t="b">
        <v>1</v>
      </c>
      <c r="J3163" t="s">
        <v>3163</v>
      </c>
    </row>
    <row r="3164" spans="1:10" x14ac:dyDescent="0.2">
      <c r="A3164" t="s">
        <v>3295</v>
      </c>
      <c r="B3164" t="s">
        <v>20</v>
      </c>
      <c r="C3164" t="s">
        <v>3300</v>
      </c>
      <c r="G3164">
        <v>7.5914351851851859E-4</v>
      </c>
      <c r="H3164" t="b">
        <v>1</v>
      </c>
      <c r="J3164" t="s">
        <v>3163</v>
      </c>
    </row>
    <row r="3165" spans="1:10" x14ac:dyDescent="0.2">
      <c r="A3165" t="s">
        <v>3295</v>
      </c>
      <c r="B3165" t="s">
        <v>22</v>
      </c>
      <c r="C3165" t="s">
        <v>3301</v>
      </c>
      <c r="G3165">
        <v>8.2349537037037048E-4</v>
      </c>
      <c r="H3165" t="b">
        <v>1</v>
      </c>
      <c r="J3165" t="s">
        <v>3163</v>
      </c>
    </row>
    <row r="3166" spans="1:10" x14ac:dyDescent="0.2">
      <c r="A3166" t="s">
        <v>3295</v>
      </c>
      <c r="B3166" t="s">
        <v>24</v>
      </c>
      <c r="C3166" t="s">
        <v>3302</v>
      </c>
      <c r="G3166">
        <v>7.4918981481481484E-4</v>
      </c>
      <c r="H3166" t="b">
        <v>1</v>
      </c>
      <c r="J3166" t="s">
        <v>3163</v>
      </c>
    </row>
    <row r="3167" spans="1:10" x14ac:dyDescent="0.2">
      <c r="A3167" t="s">
        <v>3295</v>
      </c>
      <c r="B3167" t="s">
        <v>26</v>
      </c>
      <c r="C3167" t="s">
        <v>3303</v>
      </c>
      <c r="G3167">
        <v>1.6462962962962961E-3</v>
      </c>
      <c r="H3167" t="b">
        <v>1</v>
      </c>
      <c r="J3167" t="s">
        <v>3163</v>
      </c>
    </row>
    <row r="3168" spans="1:10" x14ac:dyDescent="0.2">
      <c r="A3168" t="s">
        <v>3304</v>
      </c>
      <c r="B3168" t="s">
        <v>11</v>
      </c>
      <c r="C3168" t="s">
        <v>864</v>
      </c>
      <c r="G3168">
        <v>3.1250000000000001E-4</v>
      </c>
      <c r="H3168" t="b">
        <v>1</v>
      </c>
      <c r="J3168" t="s">
        <v>3163</v>
      </c>
    </row>
    <row r="3169" spans="1:10" x14ac:dyDescent="0.2">
      <c r="A3169" t="s">
        <v>3304</v>
      </c>
      <c r="B3169" t="s">
        <v>14</v>
      </c>
      <c r="C3169" t="s">
        <v>3305</v>
      </c>
      <c r="G3169">
        <v>6.8402777777777776E-4</v>
      </c>
      <c r="H3169" t="b">
        <v>1</v>
      </c>
      <c r="J3169" t="s">
        <v>3163</v>
      </c>
    </row>
    <row r="3170" spans="1:10" x14ac:dyDescent="0.2">
      <c r="A3170" t="s">
        <v>3304</v>
      </c>
      <c r="B3170" t="s">
        <v>16</v>
      </c>
      <c r="C3170" t="s">
        <v>3306</v>
      </c>
      <c r="G3170">
        <v>1.544444444444444E-3</v>
      </c>
      <c r="H3170" t="b">
        <v>1</v>
      </c>
      <c r="J3170" t="s">
        <v>3163</v>
      </c>
    </row>
    <row r="3171" spans="1:10" x14ac:dyDescent="0.2">
      <c r="A3171" t="s">
        <v>3304</v>
      </c>
      <c r="B3171" t="s">
        <v>18</v>
      </c>
      <c r="C3171" t="s">
        <v>3307</v>
      </c>
      <c r="G3171">
        <v>4.1056712962962956E-3</v>
      </c>
      <c r="H3171" t="b">
        <v>1</v>
      </c>
      <c r="J3171" t="s">
        <v>3163</v>
      </c>
    </row>
    <row r="3172" spans="1:10" x14ac:dyDescent="0.2">
      <c r="A3172" t="s">
        <v>3304</v>
      </c>
      <c r="B3172" t="s">
        <v>20</v>
      </c>
      <c r="C3172" t="s">
        <v>735</v>
      </c>
      <c r="G3172">
        <v>7.7129629629629629E-4</v>
      </c>
      <c r="H3172" t="b">
        <v>1</v>
      </c>
      <c r="J3172" t="s">
        <v>3163</v>
      </c>
    </row>
    <row r="3173" spans="1:10" x14ac:dyDescent="0.2">
      <c r="A3173" t="s">
        <v>3304</v>
      </c>
      <c r="B3173" t="s">
        <v>22</v>
      </c>
      <c r="C3173" t="s">
        <v>3308</v>
      </c>
      <c r="G3173">
        <v>8.8449074074074081E-4</v>
      </c>
      <c r="H3173" t="b">
        <v>1</v>
      </c>
      <c r="J3173" t="s">
        <v>3163</v>
      </c>
    </row>
    <row r="3174" spans="1:10" x14ac:dyDescent="0.2">
      <c r="A3174" t="s">
        <v>3304</v>
      </c>
      <c r="B3174" t="s">
        <v>24</v>
      </c>
      <c r="C3174" t="s">
        <v>2685</v>
      </c>
      <c r="G3174">
        <v>7.4201388888888884E-4</v>
      </c>
      <c r="H3174" t="b">
        <v>1</v>
      </c>
      <c r="J3174" t="s">
        <v>3163</v>
      </c>
    </row>
    <row r="3175" spans="1:10" x14ac:dyDescent="0.2">
      <c r="A3175" t="s">
        <v>3304</v>
      </c>
      <c r="B3175" t="s">
        <v>26</v>
      </c>
      <c r="C3175" t="s">
        <v>744</v>
      </c>
      <c r="G3175">
        <v>1.6126157407407411E-3</v>
      </c>
      <c r="H3175" t="b">
        <v>1</v>
      </c>
      <c r="J3175" t="s">
        <v>3163</v>
      </c>
    </row>
    <row r="3176" spans="1:10" x14ac:dyDescent="0.2">
      <c r="A3176" t="s">
        <v>3309</v>
      </c>
      <c r="B3176" t="s">
        <v>11</v>
      </c>
      <c r="C3176" t="s">
        <v>3310</v>
      </c>
      <c r="G3176">
        <v>2.7939814814814808E-4</v>
      </c>
      <c r="H3176" t="b">
        <v>1</v>
      </c>
      <c r="J3176" t="s">
        <v>3163</v>
      </c>
    </row>
    <row r="3177" spans="1:10" x14ac:dyDescent="0.2">
      <c r="A3177" t="s">
        <v>3309</v>
      </c>
      <c r="B3177" t="s">
        <v>14</v>
      </c>
      <c r="C3177" t="s">
        <v>621</v>
      </c>
      <c r="G3177">
        <v>6.2303240740740743E-4</v>
      </c>
      <c r="H3177" t="b">
        <v>1</v>
      </c>
      <c r="J3177" t="s">
        <v>3163</v>
      </c>
    </row>
    <row r="3178" spans="1:10" x14ac:dyDescent="0.2">
      <c r="A3178" t="s">
        <v>3309</v>
      </c>
      <c r="B3178" t="s">
        <v>16</v>
      </c>
      <c r="C3178" t="s">
        <v>3311</v>
      </c>
      <c r="G3178">
        <v>1.4331018518518521E-3</v>
      </c>
      <c r="H3178" t="b">
        <v>1</v>
      </c>
      <c r="J3178" t="s">
        <v>3163</v>
      </c>
    </row>
    <row r="3179" spans="1:10" x14ac:dyDescent="0.2">
      <c r="A3179" t="s">
        <v>3309</v>
      </c>
      <c r="B3179" t="s">
        <v>20</v>
      </c>
      <c r="C3179" t="s">
        <v>3312</v>
      </c>
      <c r="G3179">
        <v>7.519675925925926E-4</v>
      </c>
      <c r="H3179" t="b">
        <v>1</v>
      </c>
      <c r="J3179" t="s">
        <v>3163</v>
      </c>
    </row>
    <row r="3180" spans="1:10" x14ac:dyDescent="0.2">
      <c r="A3180" t="s">
        <v>3309</v>
      </c>
      <c r="B3180" t="s">
        <v>22</v>
      </c>
      <c r="C3180" t="s">
        <v>2460</v>
      </c>
      <c r="G3180">
        <v>8.7395833333333336E-4</v>
      </c>
      <c r="H3180" t="b">
        <v>1</v>
      </c>
      <c r="J3180" t="s">
        <v>3163</v>
      </c>
    </row>
    <row r="3181" spans="1:10" x14ac:dyDescent="0.2">
      <c r="A3181" t="s">
        <v>3309</v>
      </c>
      <c r="B3181" t="s">
        <v>24</v>
      </c>
      <c r="C3181" t="s">
        <v>3313</v>
      </c>
      <c r="G3181">
        <v>7.4212962962962969E-4</v>
      </c>
      <c r="H3181" t="b">
        <v>1</v>
      </c>
      <c r="J3181" t="s">
        <v>3163</v>
      </c>
    </row>
    <row r="3182" spans="1:10" x14ac:dyDescent="0.2">
      <c r="A3182" t="s">
        <v>3309</v>
      </c>
      <c r="B3182" t="s">
        <v>26</v>
      </c>
      <c r="C3182" t="s">
        <v>3314</v>
      </c>
      <c r="G3182">
        <v>1.695717592592592E-3</v>
      </c>
      <c r="H3182" t="b">
        <v>1</v>
      </c>
      <c r="J3182" t="s">
        <v>3163</v>
      </c>
    </row>
    <row r="3183" spans="1:10" x14ac:dyDescent="0.2">
      <c r="A3183" t="s">
        <v>3315</v>
      </c>
      <c r="B3183" t="s">
        <v>11</v>
      </c>
      <c r="C3183" t="s">
        <v>2777</v>
      </c>
      <c r="G3183">
        <v>2.9756944444444438E-4</v>
      </c>
      <c r="H3183" t="b">
        <v>1</v>
      </c>
      <c r="J3183" t="s">
        <v>3163</v>
      </c>
    </row>
    <row r="3184" spans="1:10" x14ac:dyDescent="0.2">
      <c r="A3184" t="s">
        <v>3315</v>
      </c>
      <c r="B3184" t="s">
        <v>14</v>
      </c>
      <c r="C3184" t="s">
        <v>117</v>
      </c>
      <c r="G3184">
        <v>6.7314814814814809E-4</v>
      </c>
      <c r="H3184" t="b">
        <v>1</v>
      </c>
      <c r="J3184" t="s">
        <v>3163</v>
      </c>
    </row>
    <row r="3185" spans="1:10" x14ac:dyDescent="0.2">
      <c r="A3185" t="s">
        <v>3315</v>
      </c>
      <c r="B3185" t="s">
        <v>26</v>
      </c>
      <c r="C3185" t="s">
        <v>3316</v>
      </c>
      <c r="G3185">
        <v>1.853125E-3</v>
      </c>
      <c r="H3185" t="b">
        <v>1</v>
      </c>
      <c r="J3185" t="s">
        <v>3163</v>
      </c>
    </row>
    <row r="3186" spans="1:10" x14ac:dyDescent="0.2">
      <c r="A3186" t="s">
        <v>3317</v>
      </c>
      <c r="B3186" t="s">
        <v>11</v>
      </c>
      <c r="C3186" t="s">
        <v>2784</v>
      </c>
      <c r="G3186">
        <v>3.0115740740740737E-4</v>
      </c>
      <c r="H3186" t="b">
        <v>1</v>
      </c>
      <c r="J3186" t="s">
        <v>3163</v>
      </c>
    </row>
    <row r="3187" spans="1:10" x14ac:dyDescent="0.2">
      <c r="A3187" t="s">
        <v>3317</v>
      </c>
      <c r="B3187" t="s">
        <v>14</v>
      </c>
      <c r="C3187" t="s">
        <v>3318</v>
      </c>
      <c r="G3187">
        <v>6.8344907407407406E-4</v>
      </c>
      <c r="H3187" t="b">
        <v>1</v>
      </c>
      <c r="J3187" t="s">
        <v>3163</v>
      </c>
    </row>
    <row r="3188" spans="1:10" x14ac:dyDescent="0.2">
      <c r="A3188" t="s">
        <v>3317</v>
      </c>
      <c r="B3188" t="s">
        <v>16</v>
      </c>
      <c r="C3188" t="s">
        <v>3319</v>
      </c>
      <c r="G3188">
        <v>1.609606481481481E-3</v>
      </c>
      <c r="H3188" t="b">
        <v>1</v>
      </c>
      <c r="J3188" t="s">
        <v>3163</v>
      </c>
    </row>
    <row r="3189" spans="1:10" x14ac:dyDescent="0.2">
      <c r="A3189" t="s">
        <v>3317</v>
      </c>
      <c r="B3189" t="s">
        <v>20</v>
      </c>
      <c r="C3189" t="s">
        <v>3320</v>
      </c>
      <c r="G3189">
        <v>9.1215277777777779E-4</v>
      </c>
      <c r="H3189" t="b">
        <v>1</v>
      </c>
      <c r="J3189" t="s">
        <v>3163</v>
      </c>
    </row>
    <row r="3190" spans="1:10" x14ac:dyDescent="0.2">
      <c r="A3190" t="s">
        <v>3317</v>
      </c>
      <c r="B3190" t="s">
        <v>22</v>
      </c>
      <c r="C3190" t="s">
        <v>3321</v>
      </c>
      <c r="G3190">
        <v>8.9386574074074075E-4</v>
      </c>
      <c r="H3190" t="b">
        <v>1</v>
      </c>
      <c r="J3190" t="s">
        <v>3163</v>
      </c>
    </row>
    <row r="3191" spans="1:10" x14ac:dyDescent="0.2">
      <c r="A3191" t="s">
        <v>3317</v>
      </c>
      <c r="B3191" t="s">
        <v>24</v>
      </c>
      <c r="C3191" t="s">
        <v>3322</v>
      </c>
      <c r="G3191">
        <v>9.6412037037037039E-4</v>
      </c>
      <c r="H3191" t="b">
        <v>1</v>
      </c>
      <c r="J3191" t="s">
        <v>3163</v>
      </c>
    </row>
    <row r="3192" spans="1:10" x14ac:dyDescent="0.2">
      <c r="A3192" t="s">
        <v>3317</v>
      </c>
      <c r="B3192" t="s">
        <v>26</v>
      </c>
      <c r="C3192" t="s">
        <v>3323</v>
      </c>
      <c r="G3192">
        <v>1.8317129629629629E-3</v>
      </c>
      <c r="H3192" t="b">
        <v>1</v>
      </c>
      <c r="J3192" t="s">
        <v>3163</v>
      </c>
    </row>
    <row r="3193" spans="1:10" x14ac:dyDescent="0.2">
      <c r="A3193" t="s">
        <v>3324</v>
      </c>
      <c r="B3193" t="s">
        <v>11</v>
      </c>
      <c r="C3193" t="s">
        <v>764</v>
      </c>
      <c r="G3193">
        <v>3.0543981481481481E-4</v>
      </c>
      <c r="H3193" t="b">
        <v>1</v>
      </c>
      <c r="J3193" t="s">
        <v>3163</v>
      </c>
    </row>
    <row r="3194" spans="1:10" x14ac:dyDescent="0.2">
      <c r="A3194" t="s">
        <v>3324</v>
      </c>
      <c r="B3194" t="s">
        <v>14</v>
      </c>
      <c r="C3194" t="s">
        <v>3167</v>
      </c>
      <c r="G3194">
        <v>6.5601851851851856E-4</v>
      </c>
      <c r="H3194" t="b">
        <v>1</v>
      </c>
      <c r="J3194" t="s">
        <v>3163</v>
      </c>
    </row>
    <row r="3195" spans="1:10" x14ac:dyDescent="0.2">
      <c r="A3195" t="s">
        <v>3324</v>
      </c>
      <c r="B3195" t="s">
        <v>16</v>
      </c>
      <c r="C3195" t="s">
        <v>3325</v>
      </c>
      <c r="G3195">
        <v>1.498263888888889E-3</v>
      </c>
      <c r="H3195" t="b">
        <v>1</v>
      </c>
      <c r="J3195" t="s">
        <v>3163</v>
      </c>
    </row>
    <row r="3196" spans="1:10" x14ac:dyDescent="0.2">
      <c r="A3196" t="s">
        <v>3324</v>
      </c>
      <c r="B3196" t="s">
        <v>18</v>
      </c>
      <c r="C3196" t="s">
        <v>3326</v>
      </c>
      <c r="G3196">
        <v>3.9512731481481482E-3</v>
      </c>
      <c r="H3196" t="b">
        <v>1</v>
      </c>
      <c r="J3196" t="s">
        <v>3163</v>
      </c>
    </row>
    <row r="3197" spans="1:10" x14ac:dyDescent="0.2">
      <c r="A3197" t="s">
        <v>3324</v>
      </c>
      <c r="B3197" t="s">
        <v>20</v>
      </c>
      <c r="C3197" t="s">
        <v>1265</v>
      </c>
      <c r="G3197">
        <v>7.3009259259259262E-4</v>
      </c>
      <c r="H3197" t="b">
        <v>1</v>
      </c>
      <c r="J3197" t="s">
        <v>3163</v>
      </c>
    </row>
    <row r="3198" spans="1:10" x14ac:dyDescent="0.2">
      <c r="A3198" t="s">
        <v>3324</v>
      </c>
      <c r="B3198" t="s">
        <v>22</v>
      </c>
      <c r="C3198" t="s">
        <v>3327</v>
      </c>
      <c r="G3198">
        <v>7.9652777777777773E-4</v>
      </c>
      <c r="H3198" t="b">
        <v>1</v>
      </c>
      <c r="J3198" t="s">
        <v>3163</v>
      </c>
    </row>
    <row r="3199" spans="1:10" x14ac:dyDescent="0.2">
      <c r="A3199" t="s">
        <v>3324</v>
      </c>
      <c r="B3199" t="s">
        <v>24</v>
      </c>
      <c r="C3199" t="s">
        <v>2203</v>
      </c>
      <c r="G3199">
        <v>8.1643518518518523E-4</v>
      </c>
      <c r="H3199" t="b">
        <v>1</v>
      </c>
      <c r="J3199" t="s">
        <v>3163</v>
      </c>
    </row>
    <row r="3200" spans="1:10" x14ac:dyDescent="0.2">
      <c r="A3200" t="s">
        <v>3324</v>
      </c>
      <c r="B3200" t="s">
        <v>26</v>
      </c>
      <c r="C3200" t="s">
        <v>3328</v>
      </c>
      <c r="G3200">
        <v>1.6508101851851851E-3</v>
      </c>
      <c r="H3200" t="b">
        <v>1</v>
      </c>
      <c r="J3200" t="s">
        <v>3163</v>
      </c>
    </row>
    <row r="3201" spans="1:10" x14ac:dyDescent="0.2">
      <c r="A3201" t="s">
        <v>3329</v>
      </c>
      <c r="B3201" t="s">
        <v>11</v>
      </c>
      <c r="C3201" t="s">
        <v>3330</v>
      </c>
      <c r="G3201">
        <v>2.9699074074074068E-4</v>
      </c>
      <c r="H3201" t="b">
        <v>1</v>
      </c>
      <c r="J3201" t="s">
        <v>3163</v>
      </c>
    </row>
    <row r="3202" spans="1:10" x14ac:dyDescent="0.2">
      <c r="A3202" t="s">
        <v>3329</v>
      </c>
      <c r="B3202" t="s">
        <v>14</v>
      </c>
      <c r="C3202" t="s">
        <v>3331</v>
      </c>
      <c r="G3202">
        <v>6.9039351851851846E-4</v>
      </c>
      <c r="H3202" t="b">
        <v>1</v>
      </c>
      <c r="J3202" t="s">
        <v>3163</v>
      </c>
    </row>
    <row r="3203" spans="1:10" x14ac:dyDescent="0.2">
      <c r="A3203" t="s">
        <v>3329</v>
      </c>
      <c r="B3203" t="s">
        <v>16</v>
      </c>
      <c r="C3203" t="s">
        <v>3332</v>
      </c>
      <c r="G3203">
        <v>1.6803240740740741E-3</v>
      </c>
      <c r="H3203" t="b">
        <v>1</v>
      </c>
      <c r="J3203" t="s">
        <v>3163</v>
      </c>
    </row>
    <row r="3204" spans="1:10" x14ac:dyDescent="0.2">
      <c r="A3204" t="s">
        <v>3329</v>
      </c>
      <c r="B3204" t="s">
        <v>18</v>
      </c>
      <c r="C3204" t="s">
        <v>3333</v>
      </c>
      <c r="G3204">
        <v>4.8805555555555564E-3</v>
      </c>
      <c r="H3204" t="b">
        <v>1</v>
      </c>
      <c r="J3204" t="s">
        <v>3163</v>
      </c>
    </row>
    <row r="3205" spans="1:10" x14ac:dyDescent="0.2">
      <c r="A3205" t="s">
        <v>3329</v>
      </c>
      <c r="B3205" t="s">
        <v>20</v>
      </c>
      <c r="C3205" t="s">
        <v>3334</v>
      </c>
      <c r="G3205">
        <v>9.6851851851851862E-4</v>
      </c>
      <c r="H3205" t="b">
        <v>1</v>
      </c>
      <c r="J3205" t="s">
        <v>3163</v>
      </c>
    </row>
    <row r="3206" spans="1:10" x14ac:dyDescent="0.2">
      <c r="A3206" t="s">
        <v>3329</v>
      </c>
      <c r="B3206" t="s">
        <v>22</v>
      </c>
      <c r="C3206" t="s">
        <v>3335</v>
      </c>
      <c r="G3206">
        <v>9.9432870370370365E-4</v>
      </c>
      <c r="H3206" t="b">
        <v>1</v>
      </c>
      <c r="J3206" t="s">
        <v>3163</v>
      </c>
    </row>
    <row r="3207" spans="1:10" x14ac:dyDescent="0.2">
      <c r="A3207" t="s">
        <v>3329</v>
      </c>
      <c r="B3207" t="s">
        <v>24</v>
      </c>
      <c r="C3207" t="s">
        <v>3336</v>
      </c>
      <c r="G3207">
        <v>9.7118055555555553E-4</v>
      </c>
      <c r="H3207" t="b">
        <v>1</v>
      </c>
      <c r="J3207" t="s">
        <v>3163</v>
      </c>
    </row>
    <row r="3208" spans="1:10" x14ac:dyDescent="0.2">
      <c r="A3208" t="s">
        <v>3329</v>
      </c>
      <c r="B3208" t="s">
        <v>26</v>
      </c>
      <c r="C3208" t="s">
        <v>3337</v>
      </c>
      <c r="G3208">
        <v>2.080671296296297E-3</v>
      </c>
      <c r="H3208" t="b">
        <v>1</v>
      </c>
      <c r="J3208" t="s">
        <v>3163</v>
      </c>
    </row>
    <row r="3209" spans="1:10" x14ac:dyDescent="0.2">
      <c r="A3209" t="s">
        <v>3338</v>
      </c>
      <c r="B3209" t="s">
        <v>11</v>
      </c>
      <c r="C3209" t="s">
        <v>3339</v>
      </c>
      <c r="G3209">
        <v>3.1192129629629631E-4</v>
      </c>
      <c r="H3209" t="b">
        <v>1</v>
      </c>
      <c r="J3209" t="s">
        <v>3163</v>
      </c>
    </row>
    <row r="3210" spans="1:10" x14ac:dyDescent="0.2">
      <c r="A3210" t="s">
        <v>3338</v>
      </c>
      <c r="B3210" t="s">
        <v>14</v>
      </c>
      <c r="C3210" t="s">
        <v>3340</v>
      </c>
      <c r="G3210">
        <v>6.829861111111111E-4</v>
      </c>
      <c r="H3210" t="b">
        <v>1</v>
      </c>
      <c r="J3210" t="s">
        <v>3163</v>
      </c>
    </row>
    <row r="3211" spans="1:10" x14ac:dyDescent="0.2">
      <c r="A3211" t="s">
        <v>3338</v>
      </c>
      <c r="B3211" t="s">
        <v>16</v>
      </c>
      <c r="C3211" t="s">
        <v>3341</v>
      </c>
      <c r="G3211">
        <v>1.549074074074074E-3</v>
      </c>
      <c r="H3211" t="b">
        <v>1</v>
      </c>
      <c r="J3211" t="s">
        <v>3163</v>
      </c>
    </row>
    <row r="3212" spans="1:10" x14ac:dyDescent="0.2">
      <c r="A3212" t="s">
        <v>3338</v>
      </c>
      <c r="B3212" t="s">
        <v>18</v>
      </c>
      <c r="C3212" t="s">
        <v>3342</v>
      </c>
      <c r="G3212">
        <v>4.346296296296296E-3</v>
      </c>
      <c r="H3212" t="b">
        <v>1</v>
      </c>
      <c r="J3212" t="s">
        <v>3163</v>
      </c>
    </row>
    <row r="3213" spans="1:10" x14ac:dyDescent="0.2">
      <c r="A3213" t="s">
        <v>3338</v>
      </c>
      <c r="B3213" t="s">
        <v>20</v>
      </c>
      <c r="C3213" t="s">
        <v>3343</v>
      </c>
      <c r="G3213">
        <v>8.833333333333333E-4</v>
      </c>
      <c r="H3213" t="b">
        <v>1</v>
      </c>
      <c r="J3213" t="s">
        <v>3163</v>
      </c>
    </row>
    <row r="3214" spans="1:10" x14ac:dyDescent="0.2">
      <c r="A3214" t="s">
        <v>3338</v>
      </c>
      <c r="B3214" t="s">
        <v>22</v>
      </c>
      <c r="C3214" t="s">
        <v>3344</v>
      </c>
      <c r="G3214">
        <v>8.7303240740740744E-4</v>
      </c>
      <c r="H3214" t="b">
        <v>1</v>
      </c>
      <c r="J3214" t="s">
        <v>3163</v>
      </c>
    </row>
    <row r="3215" spans="1:10" x14ac:dyDescent="0.2">
      <c r="A3215" t="s">
        <v>3338</v>
      </c>
      <c r="B3215" t="s">
        <v>24</v>
      </c>
      <c r="C3215" t="s">
        <v>3345</v>
      </c>
      <c r="G3215">
        <v>9.0763888888888893E-4</v>
      </c>
      <c r="H3215" t="b">
        <v>1</v>
      </c>
      <c r="J3215" t="s">
        <v>3163</v>
      </c>
    </row>
    <row r="3216" spans="1:10" x14ac:dyDescent="0.2">
      <c r="A3216" t="s">
        <v>3338</v>
      </c>
      <c r="B3216" t="s">
        <v>26</v>
      </c>
      <c r="C3216" t="s">
        <v>3346</v>
      </c>
      <c r="G3216">
        <v>1.7405092592592589E-3</v>
      </c>
      <c r="H3216" t="b">
        <v>1</v>
      </c>
      <c r="J3216" t="s">
        <v>3163</v>
      </c>
    </row>
    <row r="3217" spans="1:10" x14ac:dyDescent="0.2">
      <c r="A3217" t="s">
        <v>3347</v>
      </c>
      <c r="B3217" t="s">
        <v>11</v>
      </c>
      <c r="C3217" t="s">
        <v>1917</v>
      </c>
      <c r="G3217">
        <v>3.055555555555555E-4</v>
      </c>
      <c r="H3217" t="b">
        <v>1</v>
      </c>
      <c r="J3217" t="s">
        <v>3163</v>
      </c>
    </row>
    <row r="3218" spans="1:10" x14ac:dyDescent="0.2">
      <c r="A3218" t="s">
        <v>3347</v>
      </c>
      <c r="B3218" t="s">
        <v>14</v>
      </c>
      <c r="C3218" t="s">
        <v>3348</v>
      </c>
      <c r="G3218">
        <v>6.9374999999999992E-4</v>
      </c>
      <c r="H3218" t="b">
        <v>1</v>
      </c>
      <c r="J3218" t="s">
        <v>3163</v>
      </c>
    </row>
    <row r="3219" spans="1:10" x14ac:dyDescent="0.2">
      <c r="A3219" t="s">
        <v>3347</v>
      </c>
      <c r="B3219" t="s">
        <v>16</v>
      </c>
      <c r="C3219" t="s">
        <v>3349</v>
      </c>
      <c r="G3219">
        <v>1.710995370370371E-3</v>
      </c>
      <c r="H3219" t="b">
        <v>1</v>
      </c>
      <c r="J3219" t="s">
        <v>3163</v>
      </c>
    </row>
    <row r="3220" spans="1:10" x14ac:dyDescent="0.2">
      <c r="A3220" t="s">
        <v>3347</v>
      </c>
      <c r="B3220" t="s">
        <v>20</v>
      </c>
      <c r="C3220" t="s">
        <v>3023</v>
      </c>
      <c r="G3220">
        <v>8.6157407407407407E-4</v>
      </c>
      <c r="H3220" t="b">
        <v>1</v>
      </c>
      <c r="J3220" t="s">
        <v>3163</v>
      </c>
    </row>
    <row r="3221" spans="1:10" x14ac:dyDescent="0.2">
      <c r="A3221" t="s">
        <v>3347</v>
      </c>
      <c r="B3221" t="s">
        <v>22</v>
      </c>
      <c r="C3221" t="s">
        <v>3350</v>
      </c>
      <c r="G3221">
        <v>9.7766203703703708E-4</v>
      </c>
      <c r="H3221" t="b">
        <v>1</v>
      </c>
      <c r="J3221" t="s">
        <v>3163</v>
      </c>
    </row>
    <row r="3222" spans="1:10" x14ac:dyDescent="0.2">
      <c r="A3222" t="s">
        <v>3347</v>
      </c>
      <c r="B3222" t="s">
        <v>26</v>
      </c>
      <c r="C3222" t="s">
        <v>3351</v>
      </c>
      <c r="G3222">
        <v>1.9472222222222219E-3</v>
      </c>
      <c r="H3222" t="b">
        <v>1</v>
      </c>
      <c r="J3222" t="s">
        <v>3163</v>
      </c>
    </row>
    <row r="3223" spans="1:10" x14ac:dyDescent="0.2">
      <c r="A3223" t="s">
        <v>3352</v>
      </c>
      <c r="B3223" t="s">
        <v>11</v>
      </c>
      <c r="C3223" t="s">
        <v>143</v>
      </c>
      <c r="G3223">
        <v>3.0092592592592589E-4</v>
      </c>
      <c r="H3223" t="b">
        <v>1</v>
      </c>
      <c r="J3223" t="s">
        <v>3163</v>
      </c>
    </row>
    <row r="3224" spans="1:10" x14ac:dyDescent="0.2">
      <c r="A3224" t="s">
        <v>3352</v>
      </c>
      <c r="B3224" t="s">
        <v>14</v>
      </c>
      <c r="C3224" t="s">
        <v>1777</v>
      </c>
      <c r="G3224">
        <v>7.1342592592592595E-4</v>
      </c>
      <c r="H3224" t="b">
        <v>1</v>
      </c>
      <c r="J3224" t="s">
        <v>3163</v>
      </c>
    </row>
    <row r="3225" spans="1:10" x14ac:dyDescent="0.2">
      <c r="A3225" t="s">
        <v>3352</v>
      </c>
      <c r="B3225" t="s">
        <v>16</v>
      </c>
      <c r="C3225" t="s">
        <v>3353</v>
      </c>
      <c r="G3225">
        <v>1.662615740740741E-3</v>
      </c>
      <c r="H3225" t="b">
        <v>1</v>
      </c>
      <c r="J3225" t="s">
        <v>3163</v>
      </c>
    </row>
    <row r="3226" spans="1:10" x14ac:dyDescent="0.2">
      <c r="A3226" t="s">
        <v>3352</v>
      </c>
      <c r="B3226" t="s">
        <v>18</v>
      </c>
      <c r="C3226" t="s">
        <v>3354</v>
      </c>
      <c r="G3226">
        <v>4.942013888888889E-3</v>
      </c>
      <c r="H3226" t="b">
        <v>1</v>
      </c>
      <c r="J3226" t="s">
        <v>3163</v>
      </c>
    </row>
    <row r="3227" spans="1:10" x14ac:dyDescent="0.2">
      <c r="A3227" t="s">
        <v>3352</v>
      </c>
      <c r="B3227" t="s">
        <v>20</v>
      </c>
      <c r="C3227" t="s">
        <v>3355</v>
      </c>
      <c r="G3227">
        <v>8.3414351851851846E-4</v>
      </c>
      <c r="H3227" t="b">
        <v>1</v>
      </c>
      <c r="J3227" t="s">
        <v>3163</v>
      </c>
    </row>
    <row r="3228" spans="1:10" x14ac:dyDescent="0.2">
      <c r="A3228" t="s">
        <v>3352</v>
      </c>
      <c r="B3228" t="s">
        <v>22</v>
      </c>
      <c r="C3228" t="s">
        <v>3356</v>
      </c>
      <c r="G3228">
        <v>1.083796296296296E-3</v>
      </c>
      <c r="H3228" t="b">
        <v>1</v>
      </c>
      <c r="J3228" t="s">
        <v>3163</v>
      </c>
    </row>
    <row r="3229" spans="1:10" x14ac:dyDescent="0.2">
      <c r="A3229" t="s">
        <v>3352</v>
      </c>
      <c r="B3229" t="s">
        <v>24</v>
      </c>
      <c r="C3229" t="s">
        <v>1999</v>
      </c>
      <c r="G3229">
        <v>9.3043981481481482E-4</v>
      </c>
      <c r="H3229" t="b">
        <v>1</v>
      </c>
      <c r="J3229" t="s">
        <v>3163</v>
      </c>
    </row>
    <row r="3230" spans="1:10" x14ac:dyDescent="0.2">
      <c r="A3230" t="s">
        <v>3352</v>
      </c>
      <c r="B3230" t="s">
        <v>26</v>
      </c>
      <c r="C3230" t="s">
        <v>3357</v>
      </c>
      <c r="G3230">
        <v>1.901157407407407E-3</v>
      </c>
      <c r="H3230" t="b">
        <v>1</v>
      </c>
      <c r="J3230" t="s">
        <v>3163</v>
      </c>
    </row>
    <row r="3231" spans="1:10" x14ac:dyDescent="0.2">
      <c r="A3231" t="s">
        <v>3358</v>
      </c>
      <c r="B3231" t="s">
        <v>11</v>
      </c>
      <c r="C3231" t="s">
        <v>3359</v>
      </c>
      <c r="G3231">
        <v>3.1319444444444439E-4</v>
      </c>
      <c r="H3231" t="b">
        <v>1</v>
      </c>
      <c r="J3231" t="s">
        <v>3163</v>
      </c>
    </row>
    <row r="3232" spans="1:10" x14ac:dyDescent="0.2">
      <c r="A3232" t="s">
        <v>3358</v>
      </c>
      <c r="B3232" t="s">
        <v>14</v>
      </c>
      <c r="C3232" t="s">
        <v>648</v>
      </c>
      <c r="G3232">
        <v>7.1354166666666669E-4</v>
      </c>
      <c r="H3232" t="b">
        <v>1</v>
      </c>
      <c r="J3232" t="s">
        <v>3163</v>
      </c>
    </row>
    <row r="3233" spans="1:10" x14ac:dyDescent="0.2">
      <c r="A3233" t="s">
        <v>3358</v>
      </c>
      <c r="B3233" t="s">
        <v>16</v>
      </c>
      <c r="C3233" t="s">
        <v>3360</v>
      </c>
      <c r="G3233">
        <v>1.5857638888888889E-3</v>
      </c>
      <c r="H3233" t="b">
        <v>1</v>
      </c>
      <c r="J3233" t="s">
        <v>3163</v>
      </c>
    </row>
    <row r="3234" spans="1:10" x14ac:dyDescent="0.2">
      <c r="A3234" t="s">
        <v>3358</v>
      </c>
      <c r="B3234" t="s">
        <v>20</v>
      </c>
      <c r="C3234" t="s">
        <v>3361</v>
      </c>
      <c r="G3234">
        <v>9.4490740740740744E-4</v>
      </c>
      <c r="H3234" t="b">
        <v>1</v>
      </c>
      <c r="J3234" t="s">
        <v>3163</v>
      </c>
    </row>
    <row r="3235" spans="1:10" x14ac:dyDescent="0.2">
      <c r="A3235" t="s">
        <v>3358</v>
      </c>
      <c r="B3235" t="s">
        <v>22</v>
      </c>
      <c r="C3235" t="s">
        <v>3362</v>
      </c>
      <c r="G3235">
        <v>9.4687500000000002E-4</v>
      </c>
      <c r="H3235" t="b">
        <v>1</v>
      </c>
      <c r="J3235" t="s">
        <v>3163</v>
      </c>
    </row>
    <row r="3236" spans="1:10" x14ac:dyDescent="0.2">
      <c r="A3236" t="s">
        <v>3358</v>
      </c>
      <c r="B3236" t="s">
        <v>24</v>
      </c>
      <c r="C3236" t="s">
        <v>3363</v>
      </c>
      <c r="G3236">
        <v>8.787037037037037E-4</v>
      </c>
      <c r="H3236" t="b">
        <v>1</v>
      </c>
      <c r="J3236" t="s">
        <v>3163</v>
      </c>
    </row>
    <row r="3237" spans="1:10" x14ac:dyDescent="0.2">
      <c r="A3237" t="s">
        <v>3358</v>
      </c>
      <c r="B3237" t="s">
        <v>26</v>
      </c>
      <c r="C3237" t="s">
        <v>3364</v>
      </c>
      <c r="G3237">
        <v>1.923726851851852E-3</v>
      </c>
      <c r="H3237" t="b">
        <v>1</v>
      </c>
      <c r="J3237" t="s">
        <v>3163</v>
      </c>
    </row>
    <row r="3238" spans="1:10" x14ac:dyDescent="0.2">
      <c r="A3238" t="s">
        <v>3365</v>
      </c>
      <c r="B3238" t="s">
        <v>11</v>
      </c>
      <c r="C3238" t="s">
        <v>3366</v>
      </c>
      <c r="G3238">
        <v>2.9432870370370371E-4</v>
      </c>
      <c r="H3238" t="b">
        <v>1</v>
      </c>
      <c r="J3238" t="s">
        <v>3163</v>
      </c>
    </row>
    <row r="3239" spans="1:10" x14ac:dyDescent="0.2">
      <c r="A3239" t="s">
        <v>3365</v>
      </c>
      <c r="B3239" t="s">
        <v>14</v>
      </c>
      <c r="C3239" t="s">
        <v>3367</v>
      </c>
      <c r="G3239">
        <v>6.7453703703703708E-4</v>
      </c>
      <c r="H3239" t="b">
        <v>1</v>
      </c>
      <c r="J3239" t="s">
        <v>3163</v>
      </c>
    </row>
    <row r="3240" spans="1:10" x14ac:dyDescent="0.2">
      <c r="A3240" t="s">
        <v>3365</v>
      </c>
      <c r="B3240" t="s">
        <v>16</v>
      </c>
      <c r="C3240" t="s">
        <v>3368</v>
      </c>
      <c r="G3240">
        <v>1.5717592592592591E-3</v>
      </c>
      <c r="H3240" t="b">
        <v>1</v>
      </c>
      <c r="J3240" t="s">
        <v>3163</v>
      </c>
    </row>
    <row r="3241" spans="1:10" x14ac:dyDescent="0.2">
      <c r="A3241" t="s">
        <v>3365</v>
      </c>
      <c r="B3241" t="s">
        <v>20</v>
      </c>
      <c r="C3241" t="s">
        <v>3292</v>
      </c>
      <c r="G3241">
        <v>8.0046296296296289E-4</v>
      </c>
      <c r="H3241" t="b">
        <v>1</v>
      </c>
      <c r="J3241" t="s">
        <v>3163</v>
      </c>
    </row>
    <row r="3242" spans="1:10" x14ac:dyDescent="0.2">
      <c r="A3242" t="s">
        <v>3365</v>
      </c>
      <c r="B3242" t="s">
        <v>24</v>
      </c>
      <c r="C3242" t="s">
        <v>1884</v>
      </c>
      <c r="G3242">
        <v>8.0787037037037036E-4</v>
      </c>
      <c r="H3242" t="b">
        <v>1</v>
      </c>
      <c r="J3242" t="s">
        <v>3163</v>
      </c>
    </row>
    <row r="3243" spans="1:10" x14ac:dyDescent="0.2">
      <c r="A3243" t="s">
        <v>3365</v>
      </c>
      <c r="B3243" t="s">
        <v>26</v>
      </c>
      <c r="C3243" t="s">
        <v>3369</v>
      </c>
      <c r="G3243">
        <v>1.8170138888888891E-3</v>
      </c>
      <c r="H3243" t="b">
        <v>1</v>
      </c>
      <c r="J3243" t="s">
        <v>3163</v>
      </c>
    </row>
    <row r="3244" spans="1:10" x14ac:dyDescent="0.2">
      <c r="A3244" t="s">
        <v>3370</v>
      </c>
      <c r="B3244" t="s">
        <v>11</v>
      </c>
      <c r="C3244" t="s">
        <v>1844</v>
      </c>
      <c r="G3244">
        <v>3.1967592592592589E-4</v>
      </c>
      <c r="H3244" t="b">
        <v>1</v>
      </c>
      <c r="J3244" t="s">
        <v>3163</v>
      </c>
    </row>
    <row r="3245" spans="1:10" x14ac:dyDescent="0.2">
      <c r="A3245" t="s">
        <v>3370</v>
      </c>
      <c r="B3245" t="s">
        <v>14</v>
      </c>
      <c r="C3245" t="s">
        <v>3371</v>
      </c>
      <c r="G3245">
        <v>7.6956018518518508E-4</v>
      </c>
      <c r="H3245" t="b">
        <v>1</v>
      </c>
      <c r="J3245" t="s">
        <v>3163</v>
      </c>
    </row>
    <row r="3246" spans="1:10" x14ac:dyDescent="0.2">
      <c r="A3246" t="s">
        <v>3370</v>
      </c>
      <c r="B3246" t="s">
        <v>16</v>
      </c>
      <c r="C3246" t="s">
        <v>3372</v>
      </c>
      <c r="G3246">
        <v>1.877546296296296E-3</v>
      </c>
      <c r="H3246" t="b">
        <v>1</v>
      </c>
      <c r="J3246" t="s">
        <v>3163</v>
      </c>
    </row>
    <row r="3247" spans="1:10" x14ac:dyDescent="0.2">
      <c r="A3247" t="s">
        <v>3370</v>
      </c>
      <c r="B3247" t="s">
        <v>22</v>
      </c>
      <c r="C3247" t="s">
        <v>3373</v>
      </c>
      <c r="G3247">
        <v>9.0706018518518523E-4</v>
      </c>
      <c r="H3247" t="b">
        <v>1</v>
      </c>
      <c r="J3247" t="s">
        <v>3163</v>
      </c>
    </row>
    <row r="3248" spans="1:10" x14ac:dyDescent="0.2">
      <c r="A3248" t="s">
        <v>3374</v>
      </c>
      <c r="B3248" t="s">
        <v>11</v>
      </c>
      <c r="C3248" t="s">
        <v>2802</v>
      </c>
      <c r="G3248">
        <v>3.1261574074074069E-4</v>
      </c>
      <c r="H3248" t="b">
        <v>1</v>
      </c>
      <c r="J3248" t="s">
        <v>3163</v>
      </c>
    </row>
    <row r="3249" spans="1:10" x14ac:dyDescent="0.2">
      <c r="A3249" t="s">
        <v>3374</v>
      </c>
      <c r="B3249" t="s">
        <v>14</v>
      </c>
      <c r="C3249" t="s">
        <v>237</v>
      </c>
      <c r="G3249">
        <v>6.9780092592592593E-4</v>
      </c>
      <c r="H3249" t="b">
        <v>1</v>
      </c>
      <c r="J3249" t="s">
        <v>3163</v>
      </c>
    </row>
    <row r="3250" spans="1:10" x14ac:dyDescent="0.2">
      <c r="A3250" t="s">
        <v>3374</v>
      </c>
      <c r="B3250" t="s">
        <v>16</v>
      </c>
      <c r="C3250" t="s">
        <v>3375</v>
      </c>
      <c r="G3250">
        <v>1.6998842592592591E-3</v>
      </c>
      <c r="H3250" t="b">
        <v>1</v>
      </c>
      <c r="J3250" t="s">
        <v>3163</v>
      </c>
    </row>
    <row r="3251" spans="1:10" x14ac:dyDescent="0.2">
      <c r="A3251" t="s">
        <v>3374</v>
      </c>
      <c r="B3251" t="s">
        <v>20</v>
      </c>
      <c r="C3251" t="s">
        <v>2325</v>
      </c>
      <c r="G3251">
        <v>8.1250000000000007E-4</v>
      </c>
      <c r="H3251" t="b">
        <v>1</v>
      </c>
      <c r="J3251" t="s">
        <v>3163</v>
      </c>
    </row>
    <row r="3252" spans="1:10" x14ac:dyDescent="0.2">
      <c r="A3252" t="s">
        <v>3374</v>
      </c>
      <c r="B3252" t="s">
        <v>22</v>
      </c>
      <c r="C3252" t="s">
        <v>3138</v>
      </c>
      <c r="G3252">
        <v>9.7372685185185181E-4</v>
      </c>
      <c r="H3252" t="b">
        <v>1</v>
      </c>
      <c r="J3252" t="s">
        <v>3163</v>
      </c>
    </row>
    <row r="3253" spans="1:10" x14ac:dyDescent="0.2">
      <c r="A3253" t="s">
        <v>3374</v>
      </c>
      <c r="B3253" t="s">
        <v>26</v>
      </c>
      <c r="C3253" t="s">
        <v>488</v>
      </c>
      <c r="G3253">
        <v>1.8842592592592589E-3</v>
      </c>
      <c r="H3253" t="b">
        <v>1</v>
      </c>
      <c r="J3253" t="s">
        <v>3163</v>
      </c>
    </row>
    <row r="3254" spans="1:10" x14ac:dyDescent="0.2">
      <c r="A3254" t="s">
        <v>3376</v>
      </c>
      <c r="B3254" t="s">
        <v>11</v>
      </c>
      <c r="C3254" t="s">
        <v>2883</v>
      </c>
      <c r="G3254">
        <v>3.3680555555555558E-4</v>
      </c>
      <c r="H3254" t="b">
        <v>1</v>
      </c>
      <c r="J3254" t="s">
        <v>3163</v>
      </c>
    </row>
    <row r="3255" spans="1:10" x14ac:dyDescent="0.2">
      <c r="A3255" t="s">
        <v>3376</v>
      </c>
      <c r="B3255" t="s">
        <v>14</v>
      </c>
      <c r="C3255" t="s">
        <v>1822</v>
      </c>
      <c r="G3255">
        <v>7.4861111111111124E-4</v>
      </c>
      <c r="H3255" t="b">
        <v>1</v>
      </c>
      <c r="J3255" t="s">
        <v>3163</v>
      </c>
    </row>
    <row r="3256" spans="1:10" x14ac:dyDescent="0.2">
      <c r="A3256" t="s">
        <v>3376</v>
      </c>
      <c r="B3256" t="s">
        <v>16</v>
      </c>
      <c r="C3256" t="s">
        <v>3377</v>
      </c>
      <c r="G3256">
        <v>1.659259259259259E-3</v>
      </c>
      <c r="H3256" t="b">
        <v>1</v>
      </c>
      <c r="J3256" t="s">
        <v>3163</v>
      </c>
    </row>
    <row r="3257" spans="1:10" x14ac:dyDescent="0.2">
      <c r="A3257" t="s">
        <v>3376</v>
      </c>
      <c r="B3257" t="s">
        <v>20</v>
      </c>
      <c r="C3257" t="s">
        <v>227</v>
      </c>
      <c r="G3257">
        <v>9.0671296296296301E-4</v>
      </c>
      <c r="H3257" t="b">
        <v>1</v>
      </c>
      <c r="J3257" t="s">
        <v>3163</v>
      </c>
    </row>
    <row r="3258" spans="1:10" x14ac:dyDescent="0.2">
      <c r="A3258" t="s">
        <v>3376</v>
      </c>
      <c r="B3258" t="s">
        <v>22</v>
      </c>
      <c r="C3258" t="s">
        <v>3378</v>
      </c>
      <c r="G3258">
        <v>1.1487268518518519E-3</v>
      </c>
      <c r="H3258" t="b">
        <v>1</v>
      </c>
      <c r="J3258" t="s">
        <v>3163</v>
      </c>
    </row>
    <row r="3259" spans="1:10" x14ac:dyDescent="0.2">
      <c r="A3259" t="s">
        <v>3376</v>
      </c>
      <c r="B3259" t="s">
        <v>24</v>
      </c>
      <c r="C3259" t="s">
        <v>3379</v>
      </c>
      <c r="G3259">
        <v>8.3599537037037041E-4</v>
      </c>
      <c r="H3259" t="b">
        <v>1</v>
      </c>
      <c r="J3259" t="s">
        <v>3163</v>
      </c>
    </row>
    <row r="3260" spans="1:10" x14ac:dyDescent="0.2">
      <c r="A3260" t="s">
        <v>3376</v>
      </c>
      <c r="B3260" t="s">
        <v>26</v>
      </c>
      <c r="C3260" t="s">
        <v>3380</v>
      </c>
      <c r="G3260">
        <v>1.9530092592592589E-3</v>
      </c>
      <c r="H3260" t="b">
        <v>1</v>
      </c>
      <c r="J3260" t="s">
        <v>3163</v>
      </c>
    </row>
    <row r="3261" spans="1:10" x14ac:dyDescent="0.2">
      <c r="A3261" t="s">
        <v>3381</v>
      </c>
      <c r="B3261" t="s">
        <v>11</v>
      </c>
      <c r="C3261" t="s">
        <v>362</v>
      </c>
      <c r="G3261">
        <v>3.3148148148148148E-4</v>
      </c>
      <c r="H3261" t="b">
        <v>1</v>
      </c>
      <c r="J3261" t="s">
        <v>3163</v>
      </c>
    </row>
    <row r="3262" spans="1:10" x14ac:dyDescent="0.2">
      <c r="A3262" t="s">
        <v>3381</v>
      </c>
      <c r="B3262" t="s">
        <v>14</v>
      </c>
      <c r="C3262" t="s">
        <v>2330</v>
      </c>
      <c r="G3262">
        <v>7.3761574074074072E-4</v>
      </c>
      <c r="H3262" t="b">
        <v>1</v>
      </c>
      <c r="J3262" t="s">
        <v>3163</v>
      </c>
    </row>
    <row r="3263" spans="1:10" x14ac:dyDescent="0.2">
      <c r="A3263" t="s">
        <v>3381</v>
      </c>
      <c r="B3263" t="s">
        <v>16</v>
      </c>
      <c r="C3263" t="s">
        <v>3382</v>
      </c>
      <c r="G3263">
        <v>1.720949074074074E-3</v>
      </c>
      <c r="H3263" t="b">
        <v>1</v>
      </c>
      <c r="J3263" t="s">
        <v>3163</v>
      </c>
    </row>
    <row r="3264" spans="1:10" x14ac:dyDescent="0.2">
      <c r="A3264" t="s">
        <v>3381</v>
      </c>
      <c r="B3264" t="s">
        <v>20</v>
      </c>
      <c r="C3264" t="s">
        <v>1394</v>
      </c>
      <c r="G3264">
        <v>9.8124999999999992E-4</v>
      </c>
      <c r="H3264" t="b">
        <v>1</v>
      </c>
      <c r="J3264" t="s">
        <v>3163</v>
      </c>
    </row>
    <row r="3265" spans="1:10" x14ac:dyDescent="0.2">
      <c r="A3265" t="s">
        <v>3381</v>
      </c>
      <c r="B3265" t="s">
        <v>22</v>
      </c>
      <c r="C3265" t="s">
        <v>3383</v>
      </c>
      <c r="G3265">
        <v>1.0568287037037039E-3</v>
      </c>
      <c r="H3265" t="b">
        <v>1</v>
      </c>
      <c r="J3265" t="s">
        <v>3163</v>
      </c>
    </row>
    <row r="3266" spans="1:10" x14ac:dyDescent="0.2">
      <c r="A3266" t="s">
        <v>3384</v>
      </c>
      <c r="B3266" t="s">
        <v>11</v>
      </c>
      <c r="C3266" t="s">
        <v>3385</v>
      </c>
      <c r="G3266">
        <v>3.2442129629629628E-4</v>
      </c>
      <c r="H3266" t="b">
        <v>1</v>
      </c>
      <c r="J3266" t="s">
        <v>3163</v>
      </c>
    </row>
    <row r="3267" spans="1:10" x14ac:dyDescent="0.2">
      <c r="A3267" t="s">
        <v>3384</v>
      </c>
      <c r="B3267" t="s">
        <v>14</v>
      </c>
      <c r="C3267" t="s">
        <v>3386</v>
      </c>
      <c r="G3267">
        <v>7.8796296296296297E-4</v>
      </c>
      <c r="H3267" t="b">
        <v>1</v>
      </c>
      <c r="J3267" t="s">
        <v>3163</v>
      </c>
    </row>
    <row r="3268" spans="1:10" x14ac:dyDescent="0.2">
      <c r="A3268" t="s">
        <v>3384</v>
      </c>
      <c r="B3268" t="s">
        <v>16</v>
      </c>
      <c r="C3268" t="s">
        <v>3387</v>
      </c>
      <c r="G3268">
        <v>2.0908564814814822E-3</v>
      </c>
      <c r="H3268" t="b">
        <v>1</v>
      </c>
      <c r="J3268" t="s">
        <v>3163</v>
      </c>
    </row>
    <row r="3269" spans="1:10" x14ac:dyDescent="0.2">
      <c r="A3269" t="s">
        <v>3384</v>
      </c>
      <c r="B3269" t="s">
        <v>20</v>
      </c>
      <c r="C3269" t="s">
        <v>155</v>
      </c>
      <c r="G3269">
        <v>9.0162037037037044E-4</v>
      </c>
      <c r="H3269" t="b">
        <v>1</v>
      </c>
      <c r="J3269" t="s">
        <v>3163</v>
      </c>
    </row>
    <row r="3270" spans="1:10" x14ac:dyDescent="0.2">
      <c r="A3270" t="s">
        <v>3384</v>
      </c>
      <c r="B3270" t="s">
        <v>24</v>
      </c>
      <c r="C3270" t="s">
        <v>3388</v>
      </c>
      <c r="G3270">
        <v>8.4976851851851858E-4</v>
      </c>
      <c r="H3270" t="b">
        <v>1</v>
      </c>
      <c r="J3270" t="s">
        <v>3163</v>
      </c>
    </row>
    <row r="3271" spans="1:10" x14ac:dyDescent="0.2">
      <c r="A3271" t="s">
        <v>3384</v>
      </c>
      <c r="B3271" t="s">
        <v>26</v>
      </c>
      <c r="C3271" t="s">
        <v>3389</v>
      </c>
      <c r="G3271">
        <v>2.056365740740741E-3</v>
      </c>
      <c r="H3271" t="b">
        <v>1</v>
      </c>
      <c r="J3271" t="s">
        <v>3163</v>
      </c>
    </row>
    <row r="3272" spans="1:10" x14ac:dyDescent="0.2">
      <c r="A3272" t="s">
        <v>3390</v>
      </c>
      <c r="B3272" t="s">
        <v>11</v>
      </c>
      <c r="C3272" t="s">
        <v>3391</v>
      </c>
      <c r="G3272">
        <v>3.3854166666666668E-4</v>
      </c>
      <c r="H3272" t="b">
        <v>1</v>
      </c>
      <c r="J3272" t="s">
        <v>3163</v>
      </c>
    </row>
    <row r="3273" spans="1:10" x14ac:dyDescent="0.2">
      <c r="A3273" t="s">
        <v>3390</v>
      </c>
      <c r="B3273" t="s">
        <v>14</v>
      </c>
      <c r="C3273" t="s">
        <v>3392</v>
      </c>
      <c r="G3273">
        <v>7.5335648148148148E-4</v>
      </c>
      <c r="H3273" t="b">
        <v>1</v>
      </c>
      <c r="J3273" t="s">
        <v>3163</v>
      </c>
    </row>
    <row r="3274" spans="1:10" x14ac:dyDescent="0.2">
      <c r="A3274" t="s">
        <v>3390</v>
      </c>
      <c r="B3274" t="s">
        <v>16</v>
      </c>
      <c r="C3274" t="s">
        <v>3393</v>
      </c>
      <c r="G3274">
        <v>1.7254629629629629E-3</v>
      </c>
      <c r="H3274" t="b">
        <v>1</v>
      </c>
      <c r="J3274" t="s">
        <v>3163</v>
      </c>
    </row>
    <row r="3275" spans="1:10" x14ac:dyDescent="0.2">
      <c r="A3275" t="s">
        <v>3390</v>
      </c>
      <c r="B3275" t="s">
        <v>20</v>
      </c>
      <c r="C3275" t="s">
        <v>3394</v>
      </c>
      <c r="G3275">
        <v>9.2546296296296289E-4</v>
      </c>
      <c r="H3275" t="b">
        <v>1</v>
      </c>
      <c r="J3275" t="s">
        <v>3163</v>
      </c>
    </row>
    <row r="3276" spans="1:10" x14ac:dyDescent="0.2">
      <c r="A3276" t="s">
        <v>3390</v>
      </c>
      <c r="B3276" t="s">
        <v>22</v>
      </c>
      <c r="C3276" t="s">
        <v>1438</v>
      </c>
      <c r="G3276">
        <v>9.7002314814814813E-4</v>
      </c>
      <c r="H3276" t="b">
        <v>1</v>
      </c>
      <c r="J3276" t="s">
        <v>3163</v>
      </c>
    </row>
    <row r="3277" spans="1:10" x14ac:dyDescent="0.2">
      <c r="A3277" t="s">
        <v>3390</v>
      </c>
      <c r="B3277" t="s">
        <v>26</v>
      </c>
      <c r="C3277" t="s">
        <v>3395</v>
      </c>
      <c r="G3277">
        <v>2.3239583333333328E-3</v>
      </c>
      <c r="H3277" t="b">
        <v>1</v>
      </c>
      <c r="J3277" t="s">
        <v>3163</v>
      </c>
    </row>
    <row r="3278" spans="1:10" x14ac:dyDescent="0.2">
      <c r="A3278" t="s">
        <v>3396</v>
      </c>
      <c r="B3278" t="s">
        <v>11</v>
      </c>
      <c r="C3278" t="s">
        <v>3397</v>
      </c>
      <c r="G3278">
        <v>3.3425925925925919E-4</v>
      </c>
      <c r="H3278" t="b">
        <v>1</v>
      </c>
      <c r="J3278" t="s">
        <v>3163</v>
      </c>
    </row>
    <row r="3279" spans="1:10" x14ac:dyDescent="0.2">
      <c r="A3279" t="s">
        <v>3396</v>
      </c>
      <c r="B3279" t="s">
        <v>14</v>
      </c>
      <c r="C3279" t="s">
        <v>3398</v>
      </c>
      <c r="G3279">
        <v>7.6793981481481472E-4</v>
      </c>
      <c r="H3279" t="b">
        <v>1</v>
      </c>
      <c r="J3279" t="s">
        <v>3163</v>
      </c>
    </row>
    <row r="3280" spans="1:10" x14ac:dyDescent="0.2">
      <c r="A3280" t="s">
        <v>3396</v>
      </c>
      <c r="B3280" t="s">
        <v>16</v>
      </c>
      <c r="C3280" t="s">
        <v>3399</v>
      </c>
      <c r="G3280">
        <v>1.684606481481482E-3</v>
      </c>
      <c r="H3280" t="b">
        <v>1</v>
      </c>
      <c r="J3280" t="s">
        <v>3163</v>
      </c>
    </row>
    <row r="3281" spans="1:10" x14ac:dyDescent="0.2">
      <c r="A3281" t="s">
        <v>3396</v>
      </c>
      <c r="B3281" t="s">
        <v>20</v>
      </c>
      <c r="C3281" t="s">
        <v>3400</v>
      </c>
      <c r="G3281">
        <v>8.5972222222222222E-4</v>
      </c>
      <c r="H3281" t="b">
        <v>1</v>
      </c>
      <c r="J3281" t="s">
        <v>3163</v>
      </c>
    </row>
    <row r="3282" spans="1:10" x14ac:dyDescent="0.2">
      <c r="A3282" t="s">
        <v>3396</v>
      </c>
      <c r="B3282" t="s">
        <v>22</v>
      </c>
      <c r="C3282" t="s">
        <v>3401</v>
      </c>
      <c r="G3282">
        <v>1.0731481481481479E-3</v>
      </c>
      <c r="H3282" t="b">
        <v>1</v>
      </c>
      <c r="J3282" t="s">
        <v>3163</v>
      </c>
    </row>
    <row r="3283" spans="1:10" x14ac:dyDescent="0.2">
      <c r="A3283" t="s">
        <v>3396</v>
      </c>
      <c r="B3283" t="s">
        <v>26</v>
      </c>
      <c r="C3283" t="s">
        <v>3402</v>
      </c>
      <c r="G3283">
        <v>2.1224537037037041E-3</v>
      </c>
      <c r="H3283" t="b">
        <v>1</v>
      </c>
      <c r="J3283" t="s">
        <v>3163</v>
      </c>
    </row>
    <row r="3284" spans="1:10" x14ac:dyDescent="0.2">
      <c r="A3284" t="s">
        <v>3403</v>
      </c>
      <c r="B3284" t="s">
        <v>11</v>
      </c>
      <c r="C3284" t="s">
        <v>3404</v>
      </c>
      <c r="G3284">
        <v>3.3842592592592588E-4</v>
      </c>
      <c r="H3284" t="b">
        <v>1</v>
      </c>
      <c r="J3284" t="s">
        <v>3163</v>
      </c>
    </row>
    <row r="3285" spans="1:10" x14ac:dyDescent="0.2">
      <c r="A3285" t="s">
        <v>3403</v>
      </c>
      <c r="B3285" t="s">
        <v>14</v>
      </c>
      <c r="C3285" t="s">
        <v>3405</v>
      </c>
      <c r="G3285">
        <v>8.1990740740740743E-4</v>
      </c>
      <c r="H3285" t="b">
        <v>1</v>
      </c>
      <c r="J3285" t="s">
        <v>3163</v>
      </c>
    </row>
    <row r="3286" spans="1:10" x14ac:dyDescent="0.2">
      <c r="A3286" t="s">
        <v>3403</v>
      </c>
      <c r="B3286" t="s">
        <v>16</v>
      </c>
      <c r="C3286" t="s">
        <v>3406</v>
      </c>
      <c r="G3286">
        <v>1.8266203703703699E-3</v>
      </c>
      <c r="H3286" t="b">
        <v>1</v>
      </c>
      <c r="J3286" t="s">
        <v>3163</v>
      </c>
    </row>
    <row r="3287" spans="1:10" x14ac:dyDescent="0.2">
      <c r="A3287" t="s">
        <v>3403</v>
      </c>
      <c r="B3287" t="s">
        <v>20</v>
      </c>
      <c r="C3287" t="s">
        <v>3335</v>
      </c>
      <c r="G3287">
        <v>9.9432870370370365E-4</v>
      </c>
      <c r="H3287" t="b">
        <v>1</v>
      </c>
      <c r="J3287" t="s">
        <v>3163</v>
      </c>
    </row>
    <row r="3288" spans="1:10" x14ac:dyDescent="0.2">
      <c r="A3288" t="s">
        <v>3403</v>
      </c>
      <c r="B3288" t="s">
        <v>22</v>
      </c>
      <c r="C3288" t="s">
        <v>2902</v>
      </c>
      <c r="G3288">
        <v>9.8680555555555566E-4</v>
      </c>
      <c r="H3288" t="b">
        <v>1</v>
      </c>
      <c r="J3288" t="s">
        <v>3163</v>
      </c>
    </row>
    <row r="3289" spans="1:10" x14ac:dyDescent="0.2">
      <c r="A3289" t="s">
        <v>3403</v>
      </c>
      <c r="B3289" t="s">
        <v>26</v>
      </c>
      <c r="C3289" t="s">
        <v>3407</v>
      </c>
      <c r="G3289">
        <v>2.1085648148148149E-3</v>
      </c>
      <c r="H3289" t="b">
        <v>1</v>
      </c>
      <c r="J3289" t="s">
        <v>3163</v>
      </c>
    </row>
    <row r="3290" spans="1:10" x14ac:dyDescent="0.2">
      <c r="A3290" t="s">
        <v>3408</v>
      </c>
      <c r="B3290" t="s">
        <v>11</v>
      </c>
      <c r="C3290" t="s">
        <v>3409</v>
      </c>
      <c r="G3290">
        <v>3.3414351851851861E-4</v>
      </c>
      <c r="H3290" t="b">
        <v>1</v>
      </c>
      <c r="J3290" t="s">
        <v>3163</v>
      </c>
    </row>
    <row r="3291" spans="1:10" x14ac:dyDescent="0.2">
      <c r="A3291" t="s">
        <v>3408</v>
      </c>
      <c r="B3291" t="s">
        <v>14</v>
      </c>
      <c r="C3291" t="s">
        <v>3410</v>
      </c>
      <c r="G3291">
        <v>7.9803240740740746E-4</v>
      </c>
      <c r="H3291" t="b">
        <v>1</v>
      </c>
      <c r="J3291" t="s">
        <v>3163</v>
      </c>
    </row>
    <row r="3292" spans="1:10" x14ac:dyDescent="0.2">
      <c r="A3292" t="s">
        <v>3408</v>
      </c>
      <c r="B3292" t="s">
        <v>16</v>
      </c>
      <c r="C3292" t="s">
        <v>3411</v>
      </c>
      <c r="G3292">
        <v>1.8565972222222219E-3</v>
      </c>
      <c r="H3292" t="b">
        <v>1</v>
      </c>
      <c r="J3292" t="s">
        <v>3163</v>
      </c>
    </row>
    <row r="3293" spans="1:10" x14ac:dyDescent="0.2">
      <c r="A3293" t="s">
        <v>3408</v>
      </c>
      <c r="B3293" t="s">
        <v>20</v>
      </c>
      <c r="C3293" t="s">
        <v>3412</v>
      </c>
      <c r="G3293">
        <v>9.0752314814814808E-4</v>
      </c>
      <c r="H3293" t="b">
        <v>1</v>
      </c>
      <c r="J3293" t="s">
        <v>3163</v>
      </c>
    </row>
    <row r="3294" spans="1:10" x14ac:dyDescent="0.2">
      <c r="A3294" t="s">
        <v>3408</v>
      </c>
      <c r="B3294" t="s">
        <v>22</v>
      </c>
      <c r="C3294" t="s">
        <v>3413</v>
      </c>
      <c r="G3294">
        <v>1.041435185185185E-3</v>
      </c>
      <c r="H3294" t="b">
        <v>1</v>
      </c>
      <c r="J3294" t="s">
        <v>3163</v>
      </c>
    </row>
    <row r="3295" spans="1:10" x14ac:dyDescent="0.2">
      <c r="A3295" t="s">
        <v>3408</v>
      </c>
      <c r="B3295" t="s">
        <v>24</v>
      </c>
      <c r="C3295" t="s">
        <v>1443</v>
      </c>
      <c r="G3295">
        <v>1.1989583333333329E-3</v>
      </c>
      <c r="H3295" t="b">
        <v>1</v>
      </c>
      <c r="J3295" t="s">
        <v>3163</v>
      </c>
    </row>
    <row r="3296" spans="1:10" x14ac:dyDescent="0.2">
      <c r="A3296" t="s">
        <v>3414</v>
      </c>
      <c r="B3296" t="s">
        <v>11</v>
      </c>
      <c r="C3296" t="s">
        <v>3415</v>
      </c>
      <c r="G3296">
        <v>3.3437499999999998E-4</v>
      </c>
      <c r="H3296" t="b">
        <v>1</v>
      </c>
      <c r="J3296" t="s">
        <v>3163</v>
      </c>
    </row>
    <row r="3297" spans="1:10" x14ac:dyDescent="0.2">
      <c r="A3297" t="s">
        <v>3414</v>
      </c>
      <c r="B3297" t="s">
        <v>14</v>
      </c>
      <c r="C3297" t="s">
        <v>2409</v>
      </c>
      <c r="G3297">
        <v>7.9849537037037031E-4</v>
      </c>
      <c r="H3297" t="b">
        <v>1</v>
      </c>
      <c r="J3297" t="s">
        <v>3163</v>
      </c>
    </row>
    <row r="3298" spans="1:10" x14ac:dyDescent="0.2">
      <c r="A3298" t="s">
        <v>3414</v>
      </c>
      <c r="B3298" t="s">
        <v>20</v>
      </c>
      <c r="C3298" t="s">
        <v>3416</v>
      </c>
      <c r="G3298">
        <v>9.3333333333333332E-4</v>
      </c>
      <c r="H3298" t="b">
        <v>1</v>
      </c>
      <c r="J3298" t="s">
        <v>3163</v>
      </c>
    </row>
    <row r="3299" spans="1:10" x14ac:dyDescent="0.2">
      <c r="A3299" t="s">
        <v>3417</v>
      </c>
      <c r="B3299" t="s">
        <v>11</v>
      </c>
      <c r="C3299" t="s">
        <v>3418</v>
      </c>
      <c r="G3299">
        <v>3.3692129629629632E-4</v>
      </c>
      <c r="H3299" t="b">
        <v>1</v>
      </c>
      <c r="J3299" t="s">
        <v>3163</v>
      </c>
    </row>
    <row r="3300" spans="1:10" x14ac:dyDescent="0.2">
      <c r="A3300" t="s">
        <v>3417</v>
      </c>
      <c r="B3300" t="s">
        <v>14</v>
      </c>
      <c r="C3300" t="s">
        <v>61</v>
      </c>
      <c r="G3300">
        <v>7.7858796296296291E-4</v>
      </c>
      <c r="H3300" t="b">
        <v>1</v>
      </c>
      <c r="J3300" t="s">
        <v>3163</v>
      </c>
    </row>
    <row r="3301" spans="1:10" x14ac:dyDescent="0.2">
      <c r="A3301" t="s">
        <v>3417</v>
      </c>
      <c r="B3301" t="s">
        <v>20</v>
      </c>
      <c r="C3301" t="s">
        <v>3419</v>
      </c>
      <c r="G3301">
        <v>9.8599537037037037E-4</v>
      </c>
      <c r="H3301" t="b">
        <v>1</v>
      </c>
      <c r="J3301" t="s">
        <v>3163</v>
      </c>
    </row>
    <row r="3302" spans="1:10" x14ac:dyDescent="0.2">
      <c r="A3302" t="s">
        <v>3417</v>
      </c>
      <c r="B3302" t="s">
        <v>22</v>
      </c>
      <c r="C3302" t="s">
        <v>1753</v>
      </c>
      <c r="G3302">
        <v>9.7546296296296302E-4</v>
      </c>
      <c r="H3302" t="b">
        <v>1</v>
      </c>
      <c r="J3302" t="s">
        <v>3163</v>
      </c>
    </row>
    <row r="3303" spans="1:10" x14ac:dyDescent="0.2">
      <c r="A3303" t="s">
        <v>3417</v>
      </c>
      <c r="B3303" t="s">
        <v>26</v>
      </c>
      <c r="C3303" t="s">
        <v>3420</v>
      </c>
      <c r="G3303">
        <v>2.083101851851852E-3</v>
      </c>
      <c r="H3303" t="b">
        <v>1</v>
      </c>
      <c r="J3303" t="s">
        <v>3163</v>
      </c>
    </row>
    <row r="3304" spans="1:10" x14ac:dyDescent="0.2">
      <c r="A3304" t="s">
        <v>3421</v>
      </c>
      <c r="B3304" t="s">
        <v>11</v>
      </c>
      <c r="C3304" t="s">
        <v>3422</v>
      </c>
      <c r="G3304">
        <v>3.5081018518518518E-4</v>
      </c>
      <c r="H3304" t="b">
        <v>1</v>
      </c>
      <c r="J3304" t="s">
        <v>3163</v>
      </c>
    </row>
    <row r="3305" spans="1:10" x14ac:dyDescent="0.2">
      <c r="A3305" t="s">
        <v>3421</v>
      </c>
      <c r="B3305" t="s">
        <v>14</v>
      </c>
      <c r="C3305" t="s">
        <v>1580</v>
      </c>
      <c r="G3305">
        <v>7.8842592592592593E-4</v>
      </c>
      <c r="H3305" t="b">
        <v>1</v>
      </c>
      <c r="J3305" t="s">
        <v>3163</v>
      </c>
    </row>
    <row r="3306" spans="1:10" x14ac:dyDescent="0.2">
      <c r="A3306" t="s">
        <v>3421</v>
      </c>
      <c r="B3306" t="s">
        <v>16</v>
      </c>
      <c r="C3306" t="s">
        <v>3423</v>
      </c>
      <c r="G3306">
        <v>1.8045138888888889E-3</v>
      </c>
      <c r="H3306" t="b">
        <v>1</v>
      </c>
      <c r="J3306" t="s">
        <v>3163</v>
      </c>
    </row>
    <row r="3307" spans="1:10" x14ac:dyDescent="0.2">
      <c r="A3307" t="s">
        <v>3421</v>
      </c>
      <c r="B3307" t="s">
        <v>20</v>
      </c>
      <c r="C3307" t="s">
        <v>3308</v>
      </c>
      <c r="G3307">
        <v>8.8449074074074081E-4</v>
      </c>
      <c r="H3307" t="b">
        <v>1</v>
      </c>
      <c r="J3307" t="s">
        <v>3163</v>
      </c>
    </row>
    <row r="3308" spans="1:10" x14ac:dyDescent="0.2">
      <c r="A3308" t="s">
        <v>3421</v>
      </c>
      <c r="B3308" t="s">
        <v>22</v>
      </c>
      <c r="C3308" t="s">
        <v>3424</v>
      </c>
      <c r="G3308">
        <v>1.075694444444444E-3</v>
      </c>
      <c r="H3308" t="b">
        <v>1</v>
      </c>
      <c r="J3308" t="s">
        <v>3163</v>
      </c>
    </row>
    <row r="3309" spans="1:10" x14ac:dyDescent="0.2">
      <c r="A3309" t="s">
        <v>3421</v>
      </c>
      <c r="B3309" t="s">
        <v>24</v>
      </c>
      <c r="C3309" t="s">
        <v>1729</v>
      </c>
      <c r="G3309">
        <v>9.9039351851851849E-4</v>
      </c>
      <c r="H3309" t="b">
        <v>1</v>
      </c>
      <c r="J3309" t="s">
        <v>3163</v>
      </c>
    </row>
    <row r="3310" spans="1:10" x14ac:dyDescent="0.2">
      <c r="A3310" t="s">
        <v>3421</v>
      </c>
      <c r="B3310" t="s">
        <v>26</v>
      </c>
      <c r="C3310" t="s">
        <v>3080</v>
      </c>
      <c r="G3310">
        <v>1.9631944444444441E-3</v>
      </c>
      <c r="H3310" t="b">
        <v>1</v>
      </c>
      <c r="J3310" t="s">
        <v>3163</v>
      </c>
    </row>
    <row r="3311" spans="1:10" x14ac:dyDescent="0.2">
      <c r="A3311" t="s">
        <v>3425</v>
      </c>
      <c r="B3311" t="s">
        <v>11</v>
      </c>
      <c r="C3311" t="s">
        <v>3426</v>
      </c>
      <c r="G3311">
        <v>3.3912037037037038E-4</v>
      </c>
      <c r="H3311" t="b">
        <v>1</v>
      </c>
      <c r="J3311" t="s">
        <v>3163</v>
      </c>
    </row>
    <row r="3312" spans="1:10" x14ac:dyDescent="0.2">
      <c r="A3312" t="s">
        <v>3425</v>
      </c>
      <c r="B3312" t="s">
        <v>14</v>
      </c>
      <c r="C3312" t="s">
        <v>1414</v>
      </c>
      <c r="G3312">
        <v>7.8020833333333327E-4</v>
      </c>
      <c r="H3312" t="b">
        <v>1</v>
      </c>
      <c r="J3312" t="s">
        <v>3163</v>
      </c>
    </row>
    <row r="3313" spans="1:10" x14ac:dyDescent="0.2">
      <c r="A3313" t="s">
        <v>3427</v>
      </c>
      <c r="B3313" t="s">
        <v>11</v>
      </c>
      <c r="C3313" t="s">
        <v>3428</v>
      </c>
      <c r="G3313">
        <v>3.4513888888888891E-4</v>
      </c>
      <c r="H3313" t="b">
        <v>1</v>
      </c>
      <c r="J3313" t="s">
        <v>3163</v>
      </c>
    </row>
    <row r="3314" spans="1:10" x14ac:dyDescent="0.2">
      <c r="A3314" t="s">
        <v>3427</v>
      </c>
      <c r="B3314" t="s">
        <v>20</v>
      </c>
      <c r="C3314" t="s">
        <v>3429</v>
      </c>
      <c r="G3314">
        <v>1.05462962962963E-3</v>
      </c>
      <c r="H3314" t="b">
        <v>1</v>
      </c>
      <c r="J3314" t="s">
        <v>3163</v>
      </c>
    </row>
    <row r="3315" spans="1:10" x14ac:dyDescent="0.2">
      <c r="A3315" t="s">
        <v>3427</v>
      </c>
      <c r="B3315" t="s">
        <v>22</v>
      </c>
      <c r="C3315" t="s">
        <v>3430</v>
      </c>
      <c r="G3315">
        <v>1.1574074074074069E-3</v>
      </c>
      <c r="H3315" t="b">
        <v>1</v>
      </c>
      <c r="J3315" t="s">
        <v>3163</v>
      </c>
    </row>
    <row r="3316" spans="1:10" x14ac:dyDescent="0.2">
      <c r="A3316" t="s">
        <v>3431</v>
      </c>
      <c r="B3316" t="s">
        <v>11</v>
      </c>
      <c r="C3316" t="s">
        <v>1467</v>
      </c>
      <c r="G3316">
        <v>3.6909722222222221E-4</v>
      </c>
      <c r="H3316" t="b">
        <v>1</v>
      </c>
      <c r="J3316" t="s">
        <v>3163</v>
      </c>
    </row>
    <row r="3317" spans="1:10" x14ac:dyDescent="0.2">
      <c r="A3317" t="s">
        <v>3431</v>
      </c>
      <c r="B3317" t="s">
        <v>14</v>
      </c>
      <c r="C3317" t="s">
        <v>3432</v>
      </c>
      <c r="G3317">
        <v>1.0337962962962959E-3</v>
      </c>
      <c r="H3317" t="b">
        <v>1</v>
      </c>
      <c r="J3317" t="s">
        <v>3163</v>
      </c>
    </row>
    <row r="3318" spans="1:10" x14ac:dyDescent="0.2">
      <c r="A3318" t="s">
        <v>3431</v>
      </c>
      <c r="B3318" t="s">
        <v>20</v>
      </c>
      <c r="C3318" t="s">
        <v>703</v>
      </c>
      <c r="G3318">
        <v>1.4770833333333331E-3</v>
      </c>
      <c r="H3318" t="b">
        <v>1</v>
      </c>
      <c r="J3318" t="s">
        <v>3163</v>
      </c>
    </row>
    <row r="3319" spans="1:10" x14ac:dyDescent="0.2">
      <c r="A3319" t="s">
        <v>3431</v>
      </c>
      <c r="B3319" t="s">
        <v>24</v>
      </c>
      <c r="C3319" t="s">
        <v>3433</v>
      </c>
      <c r="G3319">
        <v>1.163888888888889E-3</v>
      </c>
      <c r="H3319" t="b">
        <v>1</v>
      </c>
      <c r="J3319" t="s">
        <v>3163</v>
      </c>
    </row>
    <row r="3320" spans="1:10" x14ac:dyDescent="0.2">
      <c r="A3320" t="s">
        <v>3434</v>
      </c>
      <c r="B3320" t="s">
        <v>11</v>
      </c>
      <c r="C3320" t="s">
        <v>3435</v>
      </c>
      <c r="G3320">
        <v>4.1099537037037032E-4</v>
      </c>
      <c r="H3320" t="b">
        <v>1</v>
      </c>
      <c r="J3320" t="s">
        <v>3163</v>
      </c>
    </row>
    <row r="3321" spans="1:10" x14ac:dyDescent="0.2">
      <c r="A3321" t="s">
        <v>3434</v>
      </c>
      <c r="B3321" t="s">
        <v>14</v>
      </c>
      <c r="C3321" t="s">
        <v>3436</v>
      </c>
      <c r="G3321">
        <v>9.9837962962962966E-4</v>
      </c>
      <c r="H3321" t="b">
        <v>1</v>
      </c>
      <c r="J3321" t="s">
        <v>3163</v>
      </c>
    </row>
    <row r="3322" spans="1:10" x14ac:dyDescent="0.2">
      <c r="A3322" t="s">
        <v>3434</v>
      </c>
      <c r="B3322" t="s">
        <v>16</v>
      </c>
      <c r="C3322" t="s">
        <v>3437</v>
      </c>
      <c r="G3322">
        <v>2.5112268518518522E-3</v>
      </c>
      <c r="H3322" t="b">
        <v>1</v>
      </c>
      <c r="J3322" t="s">
        <v>3163</v>
      </c>
    </row>
    <row r="3323" spans="1:10" x14ac:dyDescent="0.2">
      <c r="A3323" t="s">
        <v>3434</v>
      </c>
      <c r="B3323" t="s">
        <v>22</v>
      </c>
      <c r="C3323" t="s">
        <v>3438</v>
      </c>
      <c r="G3323">
        <v>1.1312500000000001E-3</v>
      </c>
      <c r="H3323" t="b">
        <v>1</v>
      </c>
      <c r="J3323" t="s">
        <v>3163</v>
      </c>
    </row>
    <row r="3324" spans="1:10" x14ac:dyDescent="0.2">
      <c r="A3324" t="s">
        <v>3439</v>
      </c>
      <c r="B3324" t="s">
        <v>11</v>
      </c>
      <c r="C3324" t="s">
        <v>3440</v>
      </c>
      <c r="G3324">
        <v>2.7847222222222222E-4</v>
      </c>
      <c r="H3324" t="b">
        <v>0</v>
      </c>
      <c r="J3324" t="s">
        <v>3163</v>
      </c>
    </row>
    <row r="3325" spans="1:10" x14ac:dyDescent="0.2">
      <c r="A3325" t="s">
        <v>3439</v>
      </c>
      <c r="B3325" t="s">
        <v>14</v>
      </c>
      <c r="C3325" t="s">
        <v>3441</v>
      </c>
      <c r="G3325">
        <v>6.070601851851852E-4</v>
      </c>
      <c r="H3325" t="b">
        <v>0</v>
      </c>
      <c r="J3325" t="s">
        <v>3163</v>
      </c>
    </row>
    <row r="3326" spans="1:10" x14ac:dyDescent="0.2">
      <c r="A3326" t="s">
        <v>3439</v>
      </c>
      <c r="B3326" t="s">
        <v>16</v>
      </c>
      <c r="C3326" t="s">
        <v>3442</v>
      </c>
      <c r="G3326">
        <v>1.278703703703704E-3</v>
      </c>
      <c r="H3326" t="b">
        <v>0</v>
      </c>
      <c r="J3326" t="s">
        <v>3163</v>
      </c>
    </row>
    <row r="3327" spans="1:10" x14ac:dyDescent="0.2">
      <c r="A3327" t="s">
        <v>3439</v>
      </c>
      <c r="B3327" t="s">
        <v>18</v>
      </c>
      <c r="C3327" t="s">
        <v>3443</v>
      </c>
      <c r="G3327">
        <v>3.4424768518518519E-3</v>
      </c>
      <c r="H3327" t="b">
        <v>0</v>
      </c>
      <c r="J3327" t="s">
        <v>3163</v>
      </c>
    </row>
    <row r="3328" spans="1:10" x14ac:dyDescent="0.2">
      <c r="A3328" t="s">
        <v>3439</v>
      </c>
      <c r="B3328" t="s">
        <v>20</v>
      </c>
      <c r="C3328" t="s">
        <v>3444</v>
      </c>
      <c r="G3328">
        <v>6.630787037037037E-4</v>
      </c>
      <c r="H3328" t="b">
        <v>0</v>
      </c>
      <c r="J3328" t="s">
        <v>3163</v>
      </c>
    </row>
    <row r="3329" spans="1:10" x14ac:dyDescent="0.2">
      <c r="A3329" t="s">
        <v>3439</v>
      </c>
      <c r="B3329" t="s">
        <v>22</v>
      </c>
      <c r="C3329" t="s">
        <v>1113</v>
      </c>
      <c r="G3329">
        <v>7.2349537037037033E-4</v>
      </c>
      <c r="H3329" t="b">
        <v>0</v>
      </c>
      <c r="J3329" t="s">
        <v>3163</v>
      </c>
    </row>
    <row r="3330" spans="1:10" x14ac:dyDescent="0.2">
      <c r="A3330" t="s">
        <v>3439</v>
      </c>
      <c r="B3330" t="s">
        <v>24</v>
      </c>
      <c r="C3330" t="s">
        <v>3445</v>
      </c>
      <c r="G3330">
        <v>6.7592592592592596E-4</v>
      </c>
      <c r="H3330" t="b">
        <v>0</v>
      </c>
      <c r="J3330" t="s">
        <v>3163</v>
      </c>
    </row>
    <row r="3331" spans="1:10" x14ac:dyDescent="0.2">
      <c r="A3331" t="s">
        <v>3439</v>
      </c>
      <c r="B3331" t="s">
        <v>26</v>
      </c>
      <c r="C3331" t="s">
        <v>3446</v>
      </c>
      <c r="G3331">
        <v>1.3910879629629629E-3</v>
      </c>
      <c r="H3331" t="b">
        <v>0</v>
      </c>
      <c r="J3331" t="s">
        <v>3163</v>
      </c>
    </row>
    <row r="3332" spans="1:10" x14ac:dyDescent="0.2">
      <c r="A3332" t="s">
        <v>3447</v>
      </c>
      <c r="B3332" t="s">
        <v>11</v>
      </c>
      <c r="C3332" t="s">
        <v>3448</v>
      </c>
      <c r="G3332">
        <v>2.8726851851851852E-4</v>
      </c>
      <c r="H3332" t="b">
        <v>0</v>
      </c>
      <c r="J3332" t="s">
        <v>3163</v>
      </c>
    </row>
    <row r="3333" spans="1:10" x14ac:dyDescent="0.2">
      <c r="A3333" t="s">
        <v>3447</v>
      </c>
      <c r="B3333" t="s">
        <v>14</v>
      </c>
      <c r="C3333" t="s">
        <v>3449</v>
      </c>
      <c r="G3333">
        <v>6.2094907407407411E-4</v>
      </c>
      <c r="H3333" t="b">
        <v>0</v>
      </c>
      <c r="J3333" t="s">
        <v>3163</v>
      </c>
    </row>
    <row r="3334" spans="1:10" x14ac:dyDescent="0.2">
      <c r="A3334" t="s">
        <v>3447</v>
      </c>
      <c r="B3334" t="s">
        <v>16</v>
      </c>
      <c r="C3334" t="s">
        <v>45</v>
      </c>
      <c r="G3334">
        <v>1.347453703703704E-3</v>
      </c>
      <c r="H3334" t="b">
        <v>0</v>
      </c>
      <c r="J3334" t="s">
        <v>3163</v>
      </c>
    </row>
    <row r="3335" spans="1:10" x14ac:dyDescent="0.2">
      <c r="A3335" t="s">
        <v>3447</v>
      </c>
      <c r="B3335" t="s">
        <v>18</v>
      </c>
      <c r="C3335" t="s">
        <v>3450</v>
      </c>
      <c r="G3335">
        <v>3.660069444444445E-3</v>
      </c>
      <c r="H3335" t="b">
        <v>0</v>
      </c>
      <c r="J3335" t="s">
        <v>3163</v>
      </c>
    </row>
    <row r="3336" spans="1:10" x14ac:dyDescent="0.2">
      <c r="A3336" t="s">
        <v>3447</v>
      </c>
      <c r="B3336" t="s">
        <v>20</v>
      </c>
      <c r="C3336" t="s">
        <v>861</v>
      </c>
      <c r="G3336">
        <v>6.7152777777777783E-4</v>
      </c>
      <c r="H3336" t="b">
        <v>0</v>
      </c>
      <c r="J3336" t="s">
        <v>3163</v>
      </c>
    </row>
    <row r="3337" spans="1:10" x14ac:dyDescent="0.2">
      <c r="A3337" t="s">
        <v>3447</v>
      </c>
      <c r="B3337" t="s">
        <v>22</v>
      </c>
      <c r="C3337" t="s">
        <v>3451</v>
      </c>
      <c r="G3337">
        <v>7.9236111111111109E-4</v>
      </c>
      <c r="H3337" t="b">
        <v>0</v>
      </c>
      <c r="J3337" t="s">
        <v>3163</v>
      </c>
    </row>
    <row r="3338" spans="1:10" x14ac:dyDescent="0.2">
      <c r="A3338" t="s">
        <v>3447</v>
      </c>
      <c r="B3338" t="s">
        <v>24</v>
      </c>
      <c r="C3338" t="s">
        <v>2153</v>
      </c>
      <c r="G3338">
        <v>6.4907407407407405E-4</v>
      </c>
      <c r="H3338" t="b">
        <v>0</v>
      </c>
      <c r="J3338" t="s">
        <v>3163</v>
      </c>
    </row>
    <row r="3339" spans="1:10" x14ac:dyDescent="0.2">
      <c r="A3339" t="s">
        <v>3447</v>
      </c>
      <c r="B3339" t="s">
        <v>26</v>
      </c>
      <c r="C3339" t="s">
        <v>3452</v>
      </c>
      <c r="G3339">
        <v>1.47974537037037E-3</v>
      </c>
      <c r="H3339" t="b">
        <v>0</v>
      </c>
      <c r="J3339" t="s">
        <v>3163</v>
      </c>
    </row>
    <row r="3340" spans="1:10" x14ac:dyDescent="0.2">
      <c r="A3340" t="s">
        <v>3453</v>
      </c>
      <c r="B3340" t="s">
        <v>11</v>
      </c>
      <c r="C3340" t="s">
        <v>1901</v>
      </c>
      <c r="G3340">
        <v>2.9872685185185178E-4</v>
      </c>
      <c r="H3340" t="b">
        <v>0</v>
      </c>
      <c r="J3340" t="s">
        <v>3163</v>
      </c>
    </row>
    <row r="3341" spans="1:10" x14ac:dyDescent="0.2">
      <c r="A3341" t="s">
        <v>3453</v>
      </c>
      <c r="B3341" t="s">
        <v>14</v>
      </c>
      <c r="C3341" t="s">
        <v>3454</v>
      </c>
      <c r="G3341">
        <v>6.4479166666666667E-4</v>
      </c>
      <c r="H3341" t="b">
        <v>0</v>
      </c>
      <c r="J3341" t="s">
        <v>3163</v>
      </c>
    </row>
    <row r="3342" spans="1:10" x14ac:dyDescent="0.2">
      <c r="A3342" t="s">
        <v>3453</v>
      </c>
      <c r="B3342" t="s">
        <v>16</v>
      </c>
      <c r="C3342" t="s">
        <v>3455</v>
      </c>
      <c r="G3342">
        <v>1.384606481481481E-3</v>
      </c>
      <c r="H3342" t="b">
        <v>0</v>
      </c>
      <c r="J3342" t="s">
        <v>3163</v>
      </c>
    </row>
    <row r="3343" spans="1:10" x14ac:dyDescent="0.2">
      <c r="A3343" t="s">
        <v>3453</v>
      </c>
      <c r="B3343" t="s">
        <v>18</v>
      </c>
      <c r="C3343" t="s">
        <v>3456</v>
      </c>
      <c r="G3343">
        <v>3.678240740740741E-3</v>
      </c>
      <c r="H3343" t="b">
        <v>0</v>
      </c>
      <c r="J3343" t="s">
        <v>3163</v>
      </c>
    </row>
    <row r="3344" spans="1:10" x14ac:dyDescent="0.2">
      <c r="A3344" t="s">
        <v>3453</v>
      </c>
      <c r="B3344" t="s">
        <v>20</v>
      </c>
      <c r="C3344" t="s">
        <v>3457</v>
      </c>
      <c r="G3344">
        <v>6.9583333333333335E-4</v>
      </c>
      <c r="H3344" t="b">
        <v>0</v>
      </c>
      <c r="J3344" t="s">
        <v>3163</v>
      </c>
    </row>
    <row r="3345" spans="1:10" x14ac:dyDescent="0.2">
      <c r="A3345" t="s">
        <v>3453</v>
      </c>
      <c r="B3345" t="s">
        <v>22</v>
      </c>
      <c r="C3345" t="s">
        <v>3458</v>
      </c>
      <c r="G3345">
        <v>9.173611111111112E-4</v>
      </c>
      <c r="H3345" t="b">
        <v>0</v>
      </c>
      <c r="J3345" t="s">
        <v>3163</v>
      </c>
    </row>
    <row r="3346" spans="1:10" x14ac:dyDescent="0.2">
      <c r="A3346" t="s">
        <v>3453</v>
      </c>
      <c r="B3346" t="s">
        <v>24</v>
      </c>
      <c r="C3346" t="s">
        <v>743</v>
      </c>
      <c r="G3346">
        <v>7.1886574074074073E-4</v>
      </c>
      <c r="H3346" t="b">
        <v>0</v>
      </c>
      <c r="J3346" t="s">
        <v>3163</v>
      </c>
    </row>
    <row r="3347" spans="1:10" x14ac:dyDescent="0.2">
      <c r="A3347" t="s">
        <v>3453</v>
      </c>
      <c r="B3347" t="s">
        <v>26</v>
      </c>
      <c r="C3347" t="s">
        <v>3459</v>
      </c>
      <c r="G3347">
        <v>1.626851851851852E-3</v>
      </c>
      <c r="H3347" t="b">
        <v>0</v>
      </c>
      <c r="J3347" t="s">
        <v>3163</v>
      </c>
    </row>
    <row r="3348" spans="1:10" x14ac:dyDescent="0.2">
      <c r="A3348" t="s">
        <v>3460</v>
      </c>
      <c r="B3348" t="s">
        <v>11</v>
      </c>
      <c r="C3348" t="s">
        <v>3461</v>
      </c>
      <c r="G3348">
        <v>2.9907407407407411E-4</v>
      </c>
      <c r="H3348" t="b">
        <v>0</v>
      </c>
      <c r="J3348" t="s">
        <v>3163</v>
      </c>
    </row>
    <row r="3349" spans="1:10" x14ac:dyDescent="0.2">
      <c r="A3349" t="s">
        <v>3460</v>
      </c>
      <c r="B3349" t="s">
        <v>14</v>
      </c>
      <c r="C3349" t="s">
        <v>2988</v>
      </c>
      <c r="G3349">
        <v>6.4953703703703701E-4</v>
      </c>
      <c r="H3349" t="b">
        <v>0</v>
      </c>
      <c r="J3349" t="s">
        <v>3163</v>
      </c>
    </row>
    <row r="3350" spans="1:10" x14ac:dyDescent="0.2">
      <c r="A3350" t="s">
        <v>3460</v>
      </c>
      <c r="B3350" t="s">
        <v>16</v>
      </c>
      <c r="C3350" t="s">
        <v>1577</v>
      </c>
      <c r="G3350">
        <v>1.3871527777777779E-3</v>
      </c>
      <c r="H3350" t="b">
        <v>0</v>
      </c>
      <c r="J3350" t="s">
        <v>3163</v>
      </c>
    </row>
    <row r="3351" spans="1:10" x14ac:dyDescent="0.2">
      <c r="A3351" t="s">
        <v>3460</v>
      </c>
      <c r="B3351" t="s">
        <v>18</v>
      </c>
      <c r="C3351" t="s">
        <v>3462</v>
      </c>
      <c r="G3351">
        <v>3.7226851851851852E-3</v>
      </c>
      <c r="H3351" t="b">
        <v>0</v>
      </c>
      <c r="J3351" t="s">
        <v>3163</v>
      </c>
    </row>
    <row r="3352" spans="1:10" x14ac:dyDescent="0.2">
      <c r="A3352" t="s">
        <v>3460</v>
      </c>
      <c r="B3352" t="s">
        <v>20</v>
      </c>
      <c r="C3352" t="s">
        <v>1590</v>
      </c>
      <c r="G3352">
        <v>7.1863425925925925E-4</v>
      </c>
      <c r="H3352" t="b">
        <v>0</v>
      </c>
      <c r="J3352" t="s">
        <v>3163</v>
      </c>
    </row>
    <row r="3353" spans="1:10" x14ac:dyDescent="0.2">
      <c r="A3353" t="s">
        <v>3460</v>
      </c>
      <c r="B3353" t="s">
        <v>22</v>
      </c>
      <c r="C3353" t="s">
        <v>920</v>
      </c>
      <c r="G3353">
        <v>8.4618055555555553E-4</v>
      </c>
      <c r="H3353" t="b">
        <v>0</v>
      </c>
      <c r="J3353" t="s">
        <v>3163</v>
      </c>
    </row>
    <row r="3354" spans="1:10" x14ac:dyDescent="0.2">
      <c r="A3354" t="s">
        <v>3460</v>
      </c>
      <c r="B3354" t="s">
        <v>24</v>
      </c>
      <c r="C3354" t="s">
        <v>3463</v>
      </c>
      <c r="G3354">
        <v>7.1944444444444443E-4</v>
      </c>
      <c r="H3354" t="b">
        <v>0</v>
      </c>
      <c r="J3354" t="s">
        <v>3163</v>
      </c>
    </row>
    <row r="3355" spans="1:10" x14ac:dyDescent="0.2">
      <c r="A3355" t="s">
        <v>3460</v>
      </c>
      <c r="B3355" t="s">
        <v>26</v>
      </c>
      <c r="C3355" t="s">
        <v>3464</v>
      </c>
      <c r="G3355">
        <v>1.5766203703703699E-3</v>
      </c>
      <c r="H3355" t="b">
        <v>0</v>
      </c>
      <c r="J3355" t="s">
        <v>3163</v>
      </c>
    </row>
    <row r="3356" spans="1:10" x14ac:dyDescent="0.2">
      <c r="A3356" t="s">
        <v>3465</v>
      </c>
      <c r="B3356" t="s">
        <v>11</v>
      </c>
      <c r="C3356" t="s">
        <v>3466</v>
      </c>
      <c r="G3356">
        <v>3.0057870370370367E-4</v>
      </c>
      <c r="H3356" t="b">
        <v>0</v>
      </c>
      <c r="J3356" t="s">
        <v>3163</v>
      </c>
    </row>
    <row r="3357" spans="1:10" x14ac:dyDescent="0.2">
      <c r="A3357" t="s">
        <v>3465</v>
      </c>
      <c r="B3357" t="s">
        <v>14</v>
      </c>
      <c r="C3357" t="s">
        <v>3467</v>
      </c>
      <c r="G3357">
        <v>6.6319444444444444E-4</v>
      </c>
      <c r="H3357" t="b">
        <v>0</v>
      </c>
      <c r="J3357" t="s">
        <v>3163</v>
      </c>
    </row>
    <row r="3358" spans="1:10" x14ac:dyDescent="0.2">
      <c r="A3358" t="s">
        <v>3465</v>
      </c>
      <c r="B3358" t="s">
        <v>16</v>
      </c>
      <c r="C3358" t="s">
        <v>907</v>
      </c>
      <c r="G3358">
        <v>1.434490740740741E-3</v>
      </c>
      <c r="H3358" t="b">
        <v>0</v>
      </c>
      <c r="J3358" t="s">
        <v>3163</v>
      </c>
    </row>
    <row r="3359" spans="1:10" x14ac:dyDescent="0.2">
      <c r="A3359" t="s">
        <v>3465</v>
      </c>
      <c r="B3359" t="s">
        <v>18</v>
      </c>
      <c r="C3359" t="s">
        <v>3468</v>
      </c>
      <c r="G3359">
        <v>3.8510416666666671E-3</v>
      </c>
      <c r="H3359" t="b">
        <v>0</v>
      </c>
      <c r="J3359" t="s">
        <v>3163</v>
      </c>
    </row>
    <row r="3360" spans="1:10" x14ac:dyDescent="0.2">
      <c r="A3360" t="s">
        <v>3465</v>
      </c>
      <c r="B3360" t="s">
        <v>20</v>
      </c>
      <c r="C3360" t="s">
        <v>3469</v>
      </c>
      <c r="G3360">
        <v>7.7037037037037037E-4</v>
      </c>
      <c r="H3360" t="b">
        <v>0</v>
      </c>
      <c r="J3360" t="s">
        <v>3163</v>
      </c>
    </row>
    <row r="3361" spans="1:10" x14ac:dyDescent="0.2">
      <c r="A3361" t="s">
        <v>3465</v>
      </c>
      <c r="B3361" t="s">
        <v>22</v>
      </c>
      <c r="C3361" t="s">
        <v>3470</v>
      </c>
      <c r="G3361">
        <v>8.1898148148148151E-4</v>
      </c>
      <c r="H3361" t="b">
        <v>0</v>
      </c>
      <c r="J3361" t="s">
        <v>3163</v>
      </c>
    </row>
    <row r="3362" spans="1:10" x14ac:dyDescent="0.2">
      <c r="A3362" t="s">
        <v>3465</v>
      </c>
      <c r="B3362" t="s">
        <v>24</v>
      </c>
      <c r="C3362" t="s">
        <v>3471</v>
      </c>
      <c r="G3362">
        <v>7.7534722222222219E-4</v>
      </c>
      <c r="H3362" t="b">
        <v>0</v>
      </c>
      <c r="J3362" t="s">
        <v>3163</v>
      </c>
    </row>
    <row r="3363" spans="1:10" x14ac:dyDescent="0.2">
      <c r="A3363" t="s">
        <v>3465</v>
      </c>
      <c r="B3363" t="s">
        <v>26</v>
      </c>
      <c r="C3363" t="s">
        <v>3472</v>
      </c>
      <c r="G3363">
        <v>1.600925925925926E-3</v>
      </c>
      <c r="H3363" t="b">
        <v>0</v>
      </c>
      <c r="J3363" t="s">
        <v>3163</v>
      </c>
    </row>
    <row r="3364" spans="1:10" x14ac:dyDescent="0.2">
      <c r="A3364" t="s">
        <v>3473</v>
      </c>
      <c r="B3364" t="s">
        <v>11</v>
      </c>
      <c r="C3364" t="s">
        <v>738</v>
      </c>
      <c r="G3364">
        <v>2.9918981481481479E-4</v>
      </c>
      <c r="H3364" t="b">
        <v>0</v>
      </c>
      <c r="J3364" t="s">
        <v>3163</v>
      </c>
    </row>
    <row r="3365" spans="1:10" x14ac:dyDescent="0.2">
      <c r="A3365" t="s">
        <v>3473</v>
      </c>
      <c r="B3365" t="s">
        <v>14</v>
      </c>
      <c r="C3365" t="s">
        <v>3474</v>
      </c>
      <c r="G3365">
        <v>6.6921296296296293E-4</v>
      </c>
      <c r="H3365" t="b">
        <v>0</v>
      </c>
      <c r="J3365" t="s">
        <v>3163</v>
      </c>
    </row>
    <row r="3366" spans="1:10" x14ac:dyDescent="0.2">
      <c r="A3366" t="s">
        <v>3473</v>
      </c>
      <c r="B3366" t="s">
        <v>16</v>
      </c>
      <c r="C3366" t="s">
        <v>3475</v>
      </c>
      <c r="G3366">
        <v>1.491319444444444E-3</v>
      </c>
      <c r="H3366" t="b">
        <v>0</v>
      </c>
      <c r="J3366" t="s">
        <v>3163</v>
      </c>
    </row>
    <row r="3367" spans="1:10" x14ac:dyDescent="0.2">
      <c r="A3367" t="s">
        <v>3473</v>
      </c>
      <c r="B3367" t="s">
        <v>18</v>
      </c>
      <c r="C3367" t="s">
        <v>3476</v>
      </c>
      <c r="G3367">
        <v>3.9255787037037037E-3</v>
      </c>
      <c r="H3367" t="b">
        <v>0</v>
      </c>
      <c r="J3367" t="s">
        <v>3163</v>
      </c>
    </row>
    <row r="3368" spans="1:10" x14ac:dyDescent="0.2">
      <c r="A3368" t="s">
        <v>3473</v>
      </c>
      <c r="B3368" t="s">
        <v>20</v>
      </c>
      <c r="C3368" t="s">
        <v>710</v>
      </c>
      <c r="G3368">
        <v>8.3391203703703698E-4</v>
      </c>
      <c r="H3368" t="b">
        <v>0</v>
      </c>
      <c r="J3368" t="s">
        <v>3163</v>
      </c>
    </row>
    <row r="3369" spans="1:10" x14ac:dyDescent="0.2">
      <c r="A3369" t="s">
        <v>3473</v>
      </c>
      <c r="B3369" t="s">
        <v>22</v>
      </c>
      <c r="C3369" t="s">
        <v>2897</v>
      </c>
      <c r="G3369">
        <v>8.8576388888888895E-4</v>
      </c>
      <c r="H3369" t="b">
        <v>0</v>
      </c>
      <c r="J3369" t="s">
        <v>3163</v>
      </c>
    </row>
    <row r="3370" spans="1:10" x14ac:dyDescent="0.2">
      <c r="A3370" t="s">
        <v>3473</v>
      </c>
      <c r="B3370" t="s">
        <v>24</v>
      </c>
      <c r="C3370" t="s">
        <v>3477</v>
      </c>
      <c r="G3370">
        <v>7.384259259259259E-4</v>
      </c>
      <c r="H3370" t="b">
        <v>0</v>
      </c>
      <c r="J3370" t="s">
        <v>3163</v>
      </c>
    </row>
    <row r="3371" spans="1:10" x14ac:dyDescent="0.2">
      <c r="A3371" t="s">
        <v>3473</v>
      </c>
      <c r="B3371" t="s">
        <v>26</v>
      </c>
      <c r="C3371" t="s">
        <v>3478</v>
      </c>
      <c r="G3371">
        <v>1.6704861111111111E-3</v>
      </c>
      <c r="H3371" t="b">
        <v>0</v>
      </c>
      <c r="J3371" t="s">
        <v>3163</v>
      </c>
    </row>
    <row r="3372" spans="1:10" x14ac:dyDescent="0.2">
      <c r="A3372" t="s">
        <v>3479</v>
      </c>
      <c r="B3372" t="s">
        <v>11</v>
      </c>
      <c r="C3372" t="s">
        <v>3480</v>
      </c>
      <c r="G3372">
        <v>2.9780092592592591E-4</v>
      </c>
      <c r="H3372" t="b">
        <v>0</v>
      </c>
      <c r="J3372" t="s">
        <v>3163</v>
      </c>
    </row>
    <row r="3373" spans="1:10" x14ac:dyDescent="0.2">
      <c r="A3373" t="s">
        <v>3479</v>
      </c>
      <c r="B3373" t="s">
        <v>14</v>
      </c>
      <c r="C3373" t="s">
        <v>3481</v>
      </c>
      <c r="G3373">
        <v>6.648148148148148E-4</v>
      </c>
      <c r="H3373" t="b">
        <v>0</v>
      </c>
      <c r="J3373" t="s">
        <v>3163</v>
      </c>
    </row>
    <row r="3374" spans="1:10" x14ac:dyDescent="0.2">
      <c r="A3374" t="s">
        <v>3479</v>
      </c>
      <c r="B3374" t="s">
        <v>16</v>
      </c>
      <c r="C3374" t="s">
        <v>3482</v>
      </c>
      <c r="G3374">
        <v>1.5123842592592591E-3</v>
      </c>
      <c r="H3374" t="b">
        <v>0</v>
      </c>
      <c r="J3374" t="s">
        <v>3163</v>
      </c>
    </row>
    <row r="3375" spans="1:10" x14ac:dyDescent="0.2">
      <c r="A3375" t="s">
        <v>3479</v>
      </c>
      <c r="B3375" t="s">
        <v>18</v>
      </c>
      <c r="C3375" t="s">
        <v>3483</v>
      </c>
      <c r="G3375">
        <v>4.1459490740740736E-3</v>
      </c>
      <c r="H3375" t="b">
        <v>0</v>
      </c>
      <c r="J3375" t="s">
        <v>3163</v>
      </c>
    </row>
    <row r="3376" spans="1:10" x14ac:dyDescent="0.2">
      <c r="A3376" t="s">
        <v>3479</v>
      </c>
      <c r="B3376" t="s">
        <v>20</v>
      </c>
      <c r="C3376" t="s">
        <v>3484</v>
      </c>
      <c r="G3376">
        <v>7.8784722222222212E-4</v>
      </c>
      <c r="H3376" t="b">
        <v>0</v>
      </c>
      <c r="J3376" t="s">
        <v>3163</v>
      </c>
    </row>
    <row r="3377" spans="1:10" x14ac:dyDescent="0.2">
      <c r="A3377" t="s">
        <v>3479</v>
      </c>
      <c r="B3377" t="s">
        <v>22</v>
      </c>
      <c r="C3377" t="s">
        <v>3485</v>
      </c>
      <c r="G3377">
        <v>8.0254629629629632E-4</v>
      </c>
      <c r="H3377" t="b">
        <v>0</v>
      </c>
      <c r="J3377" t="s">
        <v>3163</v>
      </c>
    </row>
    <row r="3378" spans="1:10" x14ac:dyDescent="0.2">
      <c r="A3378" t="s">
        <v>3479</v>
      </c>
      <c r="B3378" t="s">
        <v>24</v>
      </c>
      <c r="C3378" t="s">
        <v>3486</v>
      </c>
      <c r="G3378">
        <v>7.2337962962962959E-4</v>
      </c>
      <c r="H3378" t="b">
        <v>0</v>
      </c>
      <c r="J3378" t="s">
        <v>3163</v>
      </c>
    </row>
    <row r="3379" spans="1:10" x14ac:dyDescent="0.2">
      <c r="A3379" t="s">
        <v>3479</v>
      </c>
      <c r="B3379" t="s">
        <v>26</v>
      </c>
      <c r="C3379" t="s">
        <v>3487</v>
      </c>
      <c r="G3379">
        <v>1.6266203703703701E-3</v>
      </c>
      <c r="H3379" t="b">
        <v>0</v>
      </c>
      <c r="J3379" t="s">
        <v>3163</v>
      </c>
    </row>
    <row r="3380" spans="1:10" x14ac:dyDescent="0.2">
      <c r="A3380" t="s">
        <v>3488</v>
      </c>
      <c r="B3380" t="s">
        <v>11</v>
      </c>
      <c r="C3380" t="s">
        <v>764</v>
      </c>
      <c r="G3380">
        <v>3.0543981481481481E-4</v>
      </c>
      <c r="H3380" t="b">
        <v>0</v>
      </c>
      <c r="J3380" t="s">
        <v>3163</v>
      </c>
    </row>
    <row r="3381" spans="1:10" x14ac:dyDescent="0.2">
      <c r="A3381" t="s">
        <v>3488</v>
      </c>
      <c r="B3381" t="s">
        <v>14</v>
      </c>
      <c r="C3381" t="s">
        <v>2534</v>
      </c>
      <c r="G3381">
        <v>6.5914351851851854E-4</v>
      </c>
      <c r="H3381" t="b">
        <v>0</v>
      </c>
      <c r="J3381" t="s">
        <v>3163</v>
      </c>
    </row>
    <row r="3382" spans="1:10" x14ac:dyDescent="0.2">
      <c r="A3382" t="s">
        <v>3488</v>
      </c>
      <c r="B3382" t="s">
        <v>16</v>
      </c>
      <c r="C3382" t="s">
        <v>3489</v>
      </c>
      <c r="G3382">
        <v>1.422106481481481E-3</v>
      </c>
      <c r="H3382" t="b">
        <v>0</v>
      </c>
      <c r="J3382" t="s">
        <v>3163</v>
      </c>
    </row>
    <row r="3383" spans="1:10" x14ac:dyDescent="0.2">
      <c r="A3383" t="s">
        <v>3488</v>
      </c>
      <c r="B3383" t="s">
        <v>18</v>
      </c>
      <c r="C3383" t="s">
        <v>3490</v>
      </c>
      <c r="G3383">
        <v>3.7968749999999999E-3</v>
      </c>
      <c r="H3383" t="b">
        <v>0</v>
      </c>
      <c r="J3383" t="s">
        <v>3163</v>
      </c>
    </row>
    <row r="3384" spans="1:10" x14ac:dyDescent="0.2">
      <c r="A3384" t="s">
        <v>3488</v>
      </c>
      <c r="B3384" t="s">
        <v>20</v>
      </c>
      <c r="C3384" t="s">
        <v>2614</v>
      </c>
      <c r="G3384">
        <v>7.326388888888889E-4</v>
      </c>
      <c r="H3384" t="b">
        <v>0</v>
      </c>
      <c r="J3384" t="s">
        <v>3163</v>
      </c>
    </row>
    <row r="3385" spans="1:10" x14ac:dyDescent="0.2">
      <c r="A3385" t="s">
        <v>3488</v>
      </c>
      <c r="B3385" t="s">
        <v>22</v>
      </c>
      <c r="C3385" t="s">
        <v>308</v>
      </c>
      <c r="G3385">
        <v>1.032291666666667E-3</v>
      </c>
      <c r="H3385" t="b">
        <v>0</v>
      </c>
      <c r="J3385" t="s">
        <v>3163</v>
      </c>
    </row>
    <row r="3386" spans="1:10" x14ac:dyDescent="0.2">
      <c r="A3386" t="s">
        <v>3488</v>
      </c>
      <c r="B3386" t="s">
        <v>24</v>
      </c>
      <c r="C3386" t="s">
        <v>3491</v>
      </c>
      <c r="G3386">
        <v>8.2314814814814815E-4</v>
      </c>
      <c r="H3386" t="b">
        <v>0</v>
      </c>
      <c r="J3386" t="s">
        <v>3163</v>
      </c>
    </row>
    <row r="3387" spans="1:10" x14ac:dyDescent="0.2">
      <c r="A3387" t="s">
        <v>3488</v>
      </c>
      <c r="B3387" t="s">
        <v>26</v>
      </c>
      <c r="C3387" t="s">
        <v>3492</v>
      </c>
      <c r="G3387">
        <v>1.690046296296296E-3</v>
      </c>
      <c r="H3387" t="b">
        <v>0</v>
      </c>
      <c r="J3387" t="s">
        <v>3163</v>
      </c>
    </row>
    <row r="3388" spans="1:10" x14ac:dyDescent="0.2">
      <c r="A3388" t="s">
        <v>3493</v>
      </c>
      <c r="B3388" t="s">
        <v>11</v>
      </c>
      <c r="C3388" t="s">
        <v>3494</v>
      </c>
      <c r="G3388">
        <v>3.2499999999999999E-4</v>
      </c>
      <c r="H3388" t="b">
        <v>0</v>
      </c>
      <c r="J3388" t="s">
        <v>3163</v>
      </c>
    </row>
    <row r="3389" spans="1:10" x14ac:dyDescent="0.2">
      <c r="A3389" t="s">
        <v>3493</v>
      </c>
      <c r="B3389" t="s">
        <v>14</v>
      </c>
      <c r="C3389" t="s">
        <v>3495</v>
      </c>
      <c r="G3389">
        <v>7.0405092592592589E-4</v>
      </c>
      <c r="H3389" t="b">
        <v>0</v>
      </c>
      <c r="J3389" t="s">
        <v>3163</v>
      </c>
    </row>
    <row r="3390" spans="1:10" x14ac:dyDescent="0.2">
      <c r="A3390" t="s">
        <v>3493</v>
      </c>
      <c r="B3390" t="s">
        <v>16</v>
      </c>
      <c r="C3390" t="s">
        <v>3496</v>
      </c>
      <c r="G3390">
        <v>1.505787037037037E-3</v>
      </c>
      <c r="H3390" t="b">
        <v>0</v>
      </c>
      <c r="J3390" t="s">
        <v>3163</v>
      </c>
    </row>
    <row r="3391" spans="1:10" x14ac:dyDescent="0.2">
      <c r="A3391" t="s">
        <v>3493</v>
      </c>
      <c r="B3391" t="s">
        <v>18</v>
      </c>
      <c r="C3391" t="s">
        <v>3497</v>
      </c>
      <c r="G3391">
        <v>4.0061342592592596E-3</v>
      </c>
      <c r="H3391" t="b">
        <v>0</v>
      </c>
      <c r="J3391" t="s">
        <v>3163</v>
      </c>
    </row>
    <row r="3392" spans="1:10" x14ac:dyDescent="0.2">
      <c r="A3392" t="s">
        <v>3493</v>
      </c>
      <c r="B3392" t="s">
        <v>20</v>
      </c>
      <c r="C3392" t="s">
        <v>2669</v>
      </c>
      <c r="G3392">
        <v>7.9733796296296302E-4</v>
      </c>
      <c r="H3392" t="b">
        <v>0</v>
      </c>
      <c r="J3392" t="s">
        <v>3163</v>
      </c>
    </row>
    <row r="3393" spans="1:10" x14ac:dyDescent="0.2">
      <c r="A3393" t="s">
        <v>3493</v>
      </c>
      <c r="B3393" t="s">
        <v>22</v>
      </c>
      <c r="C3393" t="s">
        <v>3498</v>
      </c>
      <c r="G3393">
        <v>1.0217592592592589E-3</v>
      </c>
      <c r="H3393" t="b">
        <v>0</v>
      </c>
      <c r="J3393" t="s">
        <v>3163</v>
      </c>
    </row>
    <row r="3394" spans="1:10" x14ac:dyDescent="0.2">
      <c r="A3394" t="s">
        <v>3493</v>
      </c>
      <c r="B3394" t="s">
        <v>24</v>
      </c>
      <c r="C3394" t="s">
        <v>1350</v>
      </c>
      <c r="G3394">
        <v>8.5162037037037031E-4</v>
      </c>
      <c r="H3394" t="b">
        <v>0</v>
      </c>
      <c r="J3394" t="s">
        <v>3163</v>
      </c>
    </row>
    <row r="3395" spans="1:10" x14ac:dyDescent="0.2">
      <c r="A3395" t="s">
        <v>3493</v>
      </c>
      <c r="B3395" t="s">
        <v>26</v>
      </c>
      <c r="C3395" t="s">
        <v>3499</v>
      </c>
      <c r="G3395">
        <v>1.779398148148148E-3</v>
      </c>
      <c r="H3395" t="b">
        <v>0</v>
      </c>
      <c r="J3395" t="s">
        <v>3163</v>
      </c>
    </row>
    <row r="3396" spans="1:10" x14ac:dyDescent="0.2">
      <c r="A3396" t="s">
        <v>3500</v>
      </c>
      <c r="B3396" t="s">
        <v>11</v>
      </c>
      <c r="C3396" t="s">
        <v>1961</v>
      </c>
      <c r="G3396">
        <v>3.1203703703703699E-4</v>
      </c>
      <c r="H3396" t="b">
        <v>0</v>
      </c>
      <c r="J3396" t="s">
        <v>3163</v>
      </c>
    </row>
    <row r="3397" spans="1:10" x14ac:dyDescent="0.2">
      <c r="A3397" t="s">
        <v>3500</v>
      </c>
      <c r="B3397" t="s">
        <v>14</v>
      </c>
      <c r="C3397" t="s">
        <v>1629</v>
      </c>
      <c r="G3397">
        <v>6.7361111111111116E-4</v>
      </c>
      <c r="H3397" t="b">
        <v>0</v>
      </c>
      <c r="J3397" t="s">
        <v>3163</v>
      </c>
    </row>
    <row r="3398" spans="1:10" x14ac:dyDescent="0.2">
      <c r="A3398" t="s">
        <v>3500</v>
      </c>
      <c r="B3398" t="s">
        <v>16</v>
      </c>
      <c r="C3398" t="s">
        <v>1664</v>
      </c>
      <c r="G3398">
        <v>1.5081018518518521E-3</v>
      </c>
      <c r="H3398" t="b">
        <v>0</v>
      </c>
      <c r="J3398" t="s">
        <v>3163</v>
      </c>
    </row>
    <row r="3399" spans="1:10" x14ac:dyDescent="0.2">
      <c r="A3399" t="s">
        <v>3500</v>
      </c>
      <c r="B3399" t="s">
        <v>18</v>
      </c>
      <c r="C3399" t="s">
        <v>3501</v>
      </c>
      <c r="G3399">
        <v>4.0104166666666656E-3</v>
      </c>
      <c r="H3399" t="b">
        <v>0</v>
      </c>
      <c r="J3399" t="s">
        <v>3163</v>
      </c>
    </row>
    <row r="3400" spans="1:10" x14ac:dyDescent="0.2">
      <c r="A3400" t="s">
        <v>3500</v>
      </c>
      <c r="B3400" t="s">
        <v>20</v>
      </c>
      <c r="C3400" t="s">
        <v>3502</v>
      </c>
      <c r="G3400">
        <v>7.3981481481481478E-4</v>
      </c>
      <c r="H3400" t="b">
        <v>0</v>
      </c>
      <c r="J3400" t="s">
        <v>3163</v>
      </c>
    </row>
    <row r="3401" spans="1:10" x14ac:dyDescent="0.2">
      <c r="A3401" t="s">
        <v>3500</v>
      </c>
      <c r="B3401" t="s">
        <v>22</v>
      </c>
      <c r="C3401" t="s">
        <v>3503</v>
      </c>
      <c r="G3401">
        <v>8.5775462962962964E-4</v>
      </c>
      <c r="H3401" t="b">
        <v>0</v>
      </c>
      <c r="J3401" t="s">
        <v>3163</v>
      </c>
    </row>
    <row r="3402" spans="1:10" x14ac:dyDescent="0.2">
      <c r="A3402" t="s">
        <v>3500</v>
      </c>
      <c r="B3402" t="s">
        <v>24</v>
      </c>
      <c r="C3402" t="s">
        <v>494</v>
      </c>
      <c r="G3402">
        <v>8.4386574074074073E-4</v>
      </c>
      <c r="H3402" t="b">
        <v>0</v>
      </c>
      <c r="J3402" t="s">
        <v>3163</v>
      </c>
    </row>
    <row r="3403" spans="1:10" x14ac:dyDescent="0.2">
      <c r="A3403" t="s">
        <v>3500</v>
      </c>
      <c r="B3403" t="s">
        <v>26</v>
      </c>
      <c r="C3403" t="s">
        <v>3504</v>
      </c>
      <c r="G3403">
        <v>1.6674768518518521E-3</v>
      </c>
      <c r="H3403" t="b">
        <v>0</v>
      </c>
      <c r="J3403" t="s">
        <v>3163</v>
      </c>
    </row>
    <row r="3404" spans="1:10" x14ac:dyDescent="0.2">
      <c r="A3404" t="s">
        <v>3505</v>
      </c>
      <c r="B3404" t="s">
        <v>11</v>
      </c>
      <c r="C3404" t="s">
        <v>481</v>
      </c>
      <c r="G3404">
        <v>3.2719907407407399E-4</v>
      </c>
      <c r="H3404" t="b">
        <v>0</v>
      </c>
      <c r="J3404" t="s">
        <v>3163</v>
      </c>
    </row>
    <row r="3405" spans="1:10" x14ac:dyDescent="0.2">
      <c r="A3405" t="s">
        <v>3505</v>
      </c>
      <c r="B3405" t="s">
        <v>14</v>
      </c>
      <c r="C3405" t="s">
        <v>3506</v>
      </c>
      <c r="G3405">
        <v>6.9733796296296297E-4</v>
      </c>
      <c r="H3405" t="b">
        <v>0</v>
      </c>
      <c r="J3405" t="s">
        <v>3163</v>
      </c>
    </row>
    <row r="3406" spans="1:10" x14ac:dyDescent="0.2">
      <c r="A3406" t="s">
        <v>3505</v>
      </c>
      <c r="B3406" t="s">
        <v>16</v>
      </c>
      <c r="C3406" t="s">
        <v>3507</v>
      </c>
      <c r="G3406">
        <v>1.4539351851851851E-3</v>
      </c>
      <c r="H3406" t="b">
        <v>0</v>
      </c>
      <c r="J3406" t="s">
        <v>3163</v>
      </c>
    </row>
    <row r="3407" spans="1:10" x14ac:dyDescent="0.2">
      <c r="A3407" t="s">
        <v>3505</v>
      </c>
      <c r="B3407" t="s">
        <v>18</v>
      </c>
      <c r="C3407" t="s">
        <v>3508</v>
      </c>
      <c r="G3407">
        <v>3.9249999999999997E-3</v>
      </c>
      <c r="H3407" t="b">
        <v>0</v>
      </c>
      <c r="J3407" t="s">
        <v>3163</v>
      </c>
    </row>
    <row r="3408" spans="1:10" x14ac:dyDescent="0.2">
      <c r="A3408" t="s">
        <v>3505</v>
      </c>
      <c r="B3408" t="s">
        <v>20</v>
      </c>
      <c r="C3408" t="s">
        <v>3509</v>
      </c>
      <c r="G3408">
        <v>7.1620370370370371E-4</v>
      </c>
      <c r="H3408" t="b">
        <v>0</v>
      </c>
      <c r="J3408" t="s">
        <v>3163</v>
      </c>
    </row>
    <row r="3409" spans="1:10" x14ac:dyDescent="0.2">
      <c r="A3409" t="s">
        <v>3505</v>
      </c>
      <c r="B3409" t="s">
        <v>22</v>
      </c>
      <c r="C3409" t="s">
        <v>3510</v>
      </c>
      <c r="G3409">
        <v>9.2500000000000004E-4</v>
      </c>
      <c r="H3409" t="b">
        <v>0</v>
      </c>
      <c r="J3409" t="s">
        <v>3163</v>
      </c>
    </row>
    <row r="3410" spans="1:10" x14ac:dyDescent="0.2">
      <c r="A3410" t="s">
        <v>3505</v>
      </c>
      <c r="B3410" t="s">
        <v>24</v>
      </c>
      <c r="C3410" t="s">
        <v>3511</v>
      </c>
      <c r="G3410">
        <v>8.4745370370370367E-4</v>
      </c>
      <c r="H3410" t="b">
        <v>0</v>
      </c>
      <c r="J3410" t="s">
        <v>3163</v>
      </c>
    </row>
    <row r="3411" spans="1:10" x14ac:dyDescent="0.2">
      <c r="A3411" t="s">
        <v>3505</v>
      </c>
      <c r="B3411" t="s">
        <v>26</v>
      </c>
      <c r="C3411" t="s">
        <v>2196</v>
      </c>
      <c r="G3411">
        <v>1.670833333333333E-3</v>
      </c>
      <c r="H3411" t="b">
        <v>0</v>
      </c>
      <c r="J3411" t="s">
        <v>3163</v>
      </c>
    </row>
    <row r="3412" spans="1:10" x14ac:dyDescent="0.2">
      <c r="A3412" t="s">
        <v>3512</v>
      </c>
      <c r="B3412" t="s">
        <v>11</v>
      </c>
      <c r="C3412" t="s">
        <v>3513</v>
      </c>
      <c r="G3412">
        <v>3.201388888888889E-4</v>
      </c>
      <c r="H3412" t="b">
        <v>0</v>
      </c>
      <c r="J3412" t="s">
        <v>3163</v>
      </c>
    </row>
    <row r="3413" spans="1:10" x14ac:dyDescent="0.2">
      <c r="A3413" t="s">
        <v>3512</v>
      </c>
      <c r="B3413" t="s">
        <v>14</v>
      </c>
      <c r="C3413" t="s">
        <v>3514</v>
      </c>
      <c r="G3413">
        <v>6.9074074074074079E-4</v>
      </c>
      <c r="H3413" t="b">
        <v>0</v>
      </c>
      <c r="J3413" t="s">
        <v>3163</v>
      </c>
    </row>
    <row r="3414" spans="1:10" x14ac:dyDescent="0.2">
      <c r="A3414" t="s">
        <v>3512</v>
      </c>
      <c r="B3414" t="s">
        <v>16</v>
      </c>
      <c r="C3414" t="s">
        <v>2083</v>
      </c>
      <c r="G3414">
        <v>1.454398148148148E-3</v>
      </c>
      <c r="H3414" t="b">
        <v>0</v>
      </c>
      <c r="J3414" t="s">
        <v>3163</v>
      </c>
    </row>
    <row r="3415" spans="1:10" x14ac:dyDescent="0.2">
      <c r="A3415" t="s">
        <v>3512</v>
      </c>
      <c r="B3415" t="s">
        <v>18</v>
      </c>
      <c r="C3415" t="s">
        <v>3515</v>
      </c>
      <c r="G3415">
        <v>3.8807870370370372E-3</v>
      </c>
      <c r="H3415" t="b">
        <v>0</v>
      </c>
      <c r="J3415" t="s">
        <v>3163</v>
      </c>
    </row>
    <row r="3416" spans="1:10" x14ac:dyDescent="0.2">
      <c r="A3416" t="s">
        <v>3512</v>
      </c>
      <c r="B3416" t="s">
        <v>20</v>
      </c>
      <c r="C3416" t="s">
        <v>3516</v>
      </c>
      <c r="G3416">
        <v>8.2812499999999998E-4</v>
      </c>
      <c r="H3416" t="b">
        <v>0</v>
      </c>
      <c r="J3416" t="s">
        <v>3163</v>
      </c>
    </row>
    <row r="3417" spans="1:10" x14ac:dyDescent="0.2">
      <c r="A3417" t="s">
        <v>3512</v>
      </c>
      <c r="B3417" t="s">
        <v>22</v>
      </c>
      <c r="C3417" t="s">
        <v>3517</v>
      </c>
      <c r="G3417">
        <v>1.0626157407407409E-3</v>
      </c>
      <c r="H3417" t="b">
        <v>0</v>
      </c>
      <c r="J3417" t="s">
        <v>3163</v>
      </c>
    </row>
    <row r="3418" spans="1:10" x14ac:dyDescent="0.2">
      <c r="A3418" t="s">
        <v>3512</v>
      </c>
      <c r="B3418" t="s">
        <v>24</v>
      </c>
      <c r="C3418" t="s">
        <v>3518</v>
      </c>
      <c r="G3418">
        <v>7.5497685185185195E-4</v>
      </c>
      <c r="H3418" t="b">
        <v>0</v>
      </c>
      <c r="J3418" t="s">
        <v>3163</v>
      </c>
    </row>
    <row r="3419" spans="1:10" x14ac:dyDescent="0.2">
      <c r="A3419" t="s">
        <v>3512</v>
      </c>
      <c r="B3419" t="s">
        <v>26</v>
      </c>
      <c r="C3419" t="s">
        <v>3519</v>
      </c>
      <c r="G3419">
        <v>1.7812500000000001E-3</v>
      </c>
      <c r="H3419" t="b">
        <v>0</v>
      </c>
      <c r="J3419" t="s">
        <v>3163</v>
      </c>
    </row>
    <row r="3420" spans="1:10" x14ac:dyDescent="0.2">
      <c r="A3420" t="s">
        <v>3520</v>
      </c>
      <c r="B3420" t="s">
        <v>11</v>
      </c>
      <c r="C3420" t="s">
        <v>3521</v>
      </c>
      <c r="G3420">
        <v>3.4074074074074068E-4</v>
      </c>
      <c r="H3420" t="b">
        <v>0</v>
      </c>
      <c r="J3420" t="s">
        <v>3163</v>
      </c>
    </row>
    <row r="3421" spans="1:10" x14ac:dyDescent="0.2">
      <c r="A3421" t="s">
        <v>3520</v>
      </c>
      <c r="B3421" t="s">
        <v>14</v>
      </c>
      <c r="C3421" t="s">
        <v>3522</v>
      </c>
      <c r="G3421">
        <v>7.6203703703703709E-4</v>
      </c>
      <c r="H3421" t="b">
        <v>0</v>
      </c>
      <c r="J3421" t="s">
        <v>3163</v>
      </c>
    </row>
    <row r="3422" spans="1:10" x14ac:dyDescent="0.2">
      <c r="A3422" t="s">
        <v>3520</v>
      </c>
      <c r="B3422" t="s">
        <v>20</v>
      </c>
      <c r="C3422" t="s">
        <v>3523</v>
      </c>
      <c r="G3422">
        <v>8.914351851851851E-4</v>
      </c>
      <c r="H3422" t="b">
        <v>0</v>
      </c>
      <c r="J3422" t="s">
        <v>3163</v>
      </c>
    </row>
    <row r="3423" spans="1:10" x14ac:dyDescent="0.2">
      <c r="A3423" t="s">
        <v>3520</v>
      </c>
      <c r="B3423" t="s">
        <v>22</v>
      </c>
      <c r="C3423" t="s">
        <v>162</v>
      </c>
      <c r="G3423">
        <v>1.109027777777778E-3</v>
      </c>
      <c r="H3423" t="b">
        <v>0</v>
      </c>
      <c r="J3423" t="s">
        <v>3163</v>
      </c>
    </row>
    <row r="3424" spans="1:10" x14ac:dyDescent="0.2">
      <c r="A3424" t="s">
        <v>3520</v>
      </c>
      <c r="B3424" t="s">
        <v>26</v>
      </c>
      <c r="C3424" t="s">
        <v>3524</v>
      </c>
      <c r="G3424">
        <v>2.023032407407407E-3</v>
      </c>
      <c r="H3424" t="b">
        <v>0</v>
      </c>
      <c r="J3424" t="s">
        <v>3163</v>
      </c>
    </row>
    <row r="3425" spans="1:10" x14ac:dyDescent="0.2">
      <c r="A3425" t="s">
        <v>3525</v>
      </c>
      <c r="B3425" t="s">
        <v>11</v>
      </c>
      <c r="C3425" t="s">
        <v>3526</v>
      </c>
      <c r="G3425">
        <v>3.4965277777777778E-4</v>
      </c>
      <c r="H3425" t="b">
        <v>0</v>
      </c>
      <c r="J3425" t="s">
        <v>3163</v>
      </c>
    </row>
    <row r="3426" spans="1:10" x14ac:dyDescent="0.2">
      <c r="A3426" t="s">
        <v>3525</v>
      </c>
      <c r="B3426" t="s">
        <v>14</v>
      </c>
      <c r="C3426" t="s">
        <v>3527</v>
      </c>
      <c r="G3426">
        <v>7.6307870370370375E-4</v>
      </c>
      <c r="H3426" t="b">
        <v>0</v>
      </c>
      <c r="J3426" t="s">
        <v>3163</v>
      </c>
    </row>
    <row r="3427" spans="1:10" x14ac:dyDescent="0.2">
      <c r="A3427" t="s">
        <v>3525</v>
      </c>
      <c r="B3427" t="s">
        <v>16</v>
      </c>
      <c r="C3427" t="s">
        <v>3528</v>
      </c>
      <c r="G3427">
        <v>1.6594907407407411E-3</v>
      </c>
      <c r="H3427" t="b">
        <v>0</v>
      </c>
      <c r="J3427" t="s">
        <v>3163</v>
      </c>
    </row>
    <row r="3428" spans="1:10" x14ac:dyDescent="0.2">
      <c r="A3428" t="s">
        <v>3525</v>
      </c>
      <c r="B3428" t="s">
        <v>18</v>
      </c>
      <c r="C3428" t="s">
        <v>3529</v>
      </c>
      <c r="G3428">
        <v>4.8349537037037042E-3</v>
      </c>
      <c r="H3428" t="b">
        <v>0</v>
      </c>
      <c r="J3428" t="s">
        <v>3163</v>
      </c>
    </row>
    <row r="3429" spans="1:10" x14ac:dyDescent="0.2">
      <c r="A3429" t="s">
        <v>3525</v>
      </c>
      <c r="B3429" t="s">
        <v>20</v>
      </c>
      <c r="C3429" t="s">
        <v>3530</v>
      </c>
      <c r="G3429">
        <v>8.9189814814814817E-4</v>
      </c>
      <c r="H3429" t="b">
        <v>0</v>
      </c>
      <c r="J3429" t="s">
        <v>3163</v>
      </c>
    </row>
    <row r="3430" spans="1:10" x14ac:dyDescent="0.2">
      <c r="A3430" t="s">
        <v>3525</v>
      </c>
      <c r="B3430" t="s">
        <v>22</v>
      </c>
      <c r="C3430" t="s">
        <v>2004</v>
      </c>
      <c r="G3430">
        <v>1.046527777777778E-3</v>
      </c>
      <c r="H3430" t="b">
        <v>0</v>
      </c>
      <c r="J3430" t="s">
        <v>3163</v>
      </c>
    </row>
    <row r="3431" spans="1:10" x14ac:dyDescent="0.2">
      <c r="A3431" t="s">
        <v>3525</v>
      </c>
      <c r="B3431" t="s">
        <v>24</v>
      </c>
      <c r="C3431" t="s">
        <v>3531</v>
      </c>
      <c r="G3431">
        <v>9.6493055555555557E-4</v>
      </c>
      <c r="H3431" t="b">
        <v>0</v>
      </c>
      <c r="J3431" t="s">
        <v>3163</v>
      </c>
    </row>
    <row r="3432" spans="1:10" x14ac:dyDescent="0.2">
      <c r="A3432" t="s">
        <v>3525</v>
      </c>
      <c r="B3432" t="s">
        <v>26</v>
      </c>
      <c r="C3432" t="s">
        <v>3532</v>
      </c>
      <c r="G3432">
        <v>1.8883101851851849E-3</v>
      </c>
      <c r="H3432" t="b">
        <v>0</v>
      </c>
      <c r="J3432" t="s">
        <v>3163</v>
      </c>
    </row>
    <row r="3433" spans="1:10" x14ac:dyDescent="0.2">
      <c r="A3433" t="s">
        <v>3533</v>
      </c>
      <c r="B3433" t="s">
        <v>11</v>
      </c>
      <c r="C3433" t="s">
        <v>3534</v>
      </c>
      <c r="G3433">
        <v>3.0972222222222219E-4</v>
      </c>
      <c r="H3433" t="b">
        <v>0</v>
      </c>
      <c r="J3433" t="s">
        <v>3163</v>
      </c>
    </row>
    <row r="3434" spans="1:10" x14ac:dyDescent="0.2">
      <c r="A3434" t="s">
        <v>3533</v>
      </c>
      <c r="B3434" t="s">
        <v>14</v>
      </c>
      <c r="C3434" t="s">
        <v>3535</v>
      </c>
      <c r="G3434">
        <v>6.8043981481481482E-4</v>
      </c>
      <c r="H3434" t="b">
        <v>0</v>
      </c>
      <c r="J3434" t="s">
        <v>3163</v>
      </c>
    </row>
    <row r="3435" spans="1:10" x14ac:dyDescent="0.2">
      <c r="A3435" t="s">
        <v>3533</v>
      </c>
      <c r="B3435" t="s">
        <v>16</v>
      </c>
      <c r="C3435" t="s">
        <v>3536</v>
      </c>
      <c r="G3435">
        <v>1.5152777777777779E-3</v>
      </c>
      <c r="H3435" t="b">
        <v>0</v>
      </c>
      <c r="J3435" t="s">
        <v>3163</v>
      </c>
    </row>
    <row r="3436" spans="1:10" x14ac:dyDescent="0.2">
      <c r="A3436" t="s">
        <v>3533</v>
      </c>
      <c r="B3436" t="s">
        <v>18</v>
      </c>
      <c r="C3436" t="s">
        <v>3537</v>
      </c>
      <c r="G3436">
        <v>4.3365740740740743E-3</v>
      </c>
      <c r="H3436" t="b">
        <v>0</v>
      </c>
      <c r="J3436" t="s">
        <v>3163</v>
      </c>
    </row>
    <row r="3437" spans="1:10" x14ac:dyDescent="0.2">
      <c r="A3437" t="s">
        <v>3533</v>
      </c>
      <c r="B3437" t="s">
        <v>20</v>
      </c>
      <c r="C3437" t="s">
        <v>1563</v>
      </c>
      <c r="G3437">
        <v>7.2187499999999997E-4</v>
      </c>
      <c r="H3437" t="b">
        <v>0</v>
      </c>
      <c r="J3437" t="s">
        <v>3163</v>
      </c>
    </row>
    <row r="3438" spans="1:10" x14ac:dyDescent="0.2">
      <c r="A3438" t="s">
        <v>3533</v>
      </c>
      <c r="B3438" t="s">
        <v>22</v>
      </c>
      <c r="C3438" t="s">
        <v>3538</v>
      </c>
      <c r="G3438">
        <v>1.0361111111111109E-3</v>
      </c>
      <c r="H3438" t="b">
        <v>0</v>
      </c>
      <c r="J3438" t="s">
        <v>3163</v>
      </c>
    </row>
    <row r="3439" spans="1:10" x14ac:dyDescent="0.2">
      <c r="A3439" t="s">
        <v>3533</v>
      </c>
      <c r="B3439" t="s">
        <v>24</v>
      </c>
      <c r="C3439" t="s">
        <v>2836</v>
      </c>
      <c r="G3439">
        <v>7.5740740740740738E-4</v>
      </c>
      <c r="H3439" t="b">
        <v>0</v>
      </c>
      <c r="J3439" t="s">
        <v>3163</v>
      </c>
    </row>
    <row r="3440" spans="1:10" x14ac:dyDescent="0.2">
      <c r="A3440" t="s">
        <v>3533</v>
      </c>
      <c r="B3440" t="s">
        <v>26</v>
      </c>
      <c r="C3440" t="s">
        <v>3539</v>
      </c>
      <c r="G3440">
        <v>1.738194444444445E-3</v>
      </c>
      <c r="H3440" t="b">
        <v>0</v>
      </c>
      <c r="J3440" t="s">
        <v>3163</v>
      </c>
    </row>
    <row r="3441" spans="1:10" x14ac:dyDescent="0.2">
      <c r="A3441" t="s">
        <v>3540</v>
      </c>
      <c r="B3441" t="s">
        <v>11</v>
      </c>
      <c r="C3441" t="s">
        <v>3541</v>
      </c>
      <c r="G3441">
        <v>3.4259259259259258E-4</v>
      </c>
      <c r="H3441" t="b">
        <v>0</v>
      </c>
      <c r="J3441" t="s">
        <v>3163</v>
      </c>
    </row>
    <row r="3442" spans="1:10" x14ac:dyDescent="0.2">
      <c r="A3442" t="s">
        <v>3540</v>
      </c>
      <c r="B3442" t="s">
        <v>14</v>
      </c>
      <c r="C3442" t="s">
        <v>3542</v>
      </c>
      <c r="G3442">
        <v>7.612268518518518E-4</v>
      </c>
      <c r="H3442" t="b">
        <v>0</v>
      </c>
      <c r="J3442" t="s">
        <v>3163</v>
      </c>
    </row>
    <row r="3443" spans="1:10" x14ac:dyDescent="0.2">
      <c r="A3443" t="s">
        <v>3540</v>
      </c>
      <c r="B3443" t="s">
        <v>16</v>
      </c>
      <c r="C3443" t="s">
        <v>3543</v>
      </c>
      <c r="G3443">
        <v>1.772569444444444E-3</v>
      </c>
      <c r="H3443" t="b">
        <v>0</v>
      </c>
      <c r="J3443" t="s">
        <v>3163</v>
      </c>
    </row>
    <row r="3444" spans="1:10" x14ac:dyDescent="0.2">
      <c r="A3444" t="s">
        <v>3540</v>
      </c>
      <c r="B3444" t="s">
        <v>20</v>
      </c>
      <c r="C3444" t="s">
        <v>3544</v>
      </c>
      <c r="G3444">
        <v>8.6261574074074073E-4</v>
      </c>
      <c r="H3444" t="b">
        <v>0</v>
      </c>
      <c r="J3444" t="s">
        <v>3163</v>
      </c>
    </row>
    <row r="3445" spans="1:10" x14ac:dyDescent="0.2">
      <c r="A3445" t="s">
        <v>3540</v>
      </c>
      <c r="B3445" t="s">
        <v>22</v>
      </c>
      <c r="C3445" t="s">
        <v>3545</v>
      </c>
      <c r="G3445">
        <v>1.043055555555556E-3</v>
      </c>
      <c r="H3445" t="b">
        <v>0</v>
      </c>
      <c r="J3445" t="s">
        <v>3163</v>
      </c>
    </row>
    <row r="3446" spans="1:10" x14ac:dyDescent="0.2">
      <c r="A3446" t="s">
        <v>3540</v>
      </c>
      <c r="B3446" t="s">
        <v>24</v>
      </c>
      <c r="C3446" t="s">
        <v>3546</v>
      </c>
      <c r="G3446">
        <v>9.7476851851851848E-4</v>
      </c>
      <c r="H3446" t="b">
        <v>0</v>
      </c>
      <c r="J3446" t="s">
        <v>3163</v>
      </c>
    </row>
    <row r="3447" spans="1:10" x14ac:dyDescent="0.2">
      <c r="A3447" t="s">
        <v>3540</v>
      </c>
      <c r="B3447" t="s">
        <v>26</v>
      </c>
      <c r="C3447" t="s">
        <v>3547</v>
      </c>
      <c r="G3447">
        <v>2.1162037037037039E-3</v>
      </c>
      <c r="H3447" t="b">
        <v>0</v>
      </c>
      <c r="J3447" t="s">
        <v>3163</v>
      </c>
    </row>
    <row r="3448" spans="1:10" x14ac:dyDescent="0.2">
      <c r="A3448" t="s">
        <v>3548</v>
      </c>
      <c r="B3448" t="s">
        <v>11</v>
      </c>
      <c r="C3448" t="s">
        <v>3549</v>
      </c>
      <c r="G3448">
        <v>3.5011574074074068E-4</v>
      </c>
      <c r="H3448" t="b">
        <v>0</v>
      </c>
      <c r="J3448" t="s">
        <v>3163</v>
      </c>
    </row>
    <row r="3449" spans="1:10" x14ac:dyDescent="0.2">
      <c r="A3449" t="s">
        <v>3548</v>
      </c>
      <c r="B3449" t="s">
        <v>14</v>
      </c>
      <c r="C3449" t="s">
        <v>3550</v>
      </c>
      <c r="G3449">
        <v>7.8541666666666668E-4</v>
      </c>
      <c r="H3449" t="b">
        <v>0</v>
      </c>
      <c r="J3449" t="s">
        <v>3163</v>
      </c>
    </row>
    <row r="3450" spans="1:10" x14ac:dyDescent="0.2">
      <c r="A3450" t="s">
        <v>3548</v>
      </c>
      <c r="B3450" t="s">
        <v>16</v>
      </c>
      <c r="C3450" t="s">
        <v>3551</v>
      </c>
      <c r="G3450">
        <v>1.9135416666666669E-3</v>
      </c>
      <c r="H3450" t="b">
        <v>0</v>
      </c>
      <c r="J3450" t="s">
        <v>3163</v>
      </c>
    </row>
    <row r="3451" spans="1:10" x14ac:dyDescent="0.2">
      <c r="A3451" t="s">
        <v>3548</v>
      </c>
      <c r="B3451" t="s">
        <v>20</v>
      </c>
      <c r="C3451" t="s">
        <v>535</v>
      </c>
      <c r="G3451">
        <v>9.049768518518518E-4</v>
      </c>
      <c r="H3451" t="b">
        <v>0</v>
      </c>
      <c r="J3451" t="s">
        <v>3163</v>
      </c>
    </row>
    <row r="3452" spans="1:10" x14ac:dyDescent="0.2">
      <c r="A3452" t="s">
        <v>3548</v>
      </c>
      <c r="B3452" t="s">
        <v>22</v>
      </c>
      <c r="C3452" t="s">
        <v>3552</v>
      </c>
      <c r="G3452">
        <v>1.0673611111111109E-3</v>
      </c>
      <c r="H3452" t="b">
        <v>0</v>
      </c>
      <c r="J3452" t="s">
        <v>3163</v>
      </c>
    </row>
    <row r="3453" spans="1:10" x14ac:dyDescent="0.2">
      <c r="A3453" t="s">
        <v>3548</v>
      </c>
      <c r="B3453" t="s">
        <v>24</v>
      </c>
      <c r="C3453" t="s">
        <v>3553</v>
      </c>
      <c r="G3453">
        <v>1.065856481481481E-3</v>
      </c>
      <c r="H3453" t="b">
        <v>0</v>
      </c>
      <c r="J3453" t="s">
        <v>3163</v>
      </c>
    </row>
    <row r="3454" spans="1:10" x14ac:dyDescent="0.2">
      <c r="A3454" t="s">
        <v>3554</v>
      </c>
      <c r="B3454" t="s">
        <v>11</v>
      </c>
      <c r="C3454" t="s">
        <v>330</v>
      </c>
      <c r="G3454">
        <v>3.645833333333333E-4</v>
      </c>
      <c r="H3454" t="b">
        <v>0</v>
      </c>
      <c r="J3454" t="s">
        <v>3163</v>
      </c>
    </row>
    <row r="3455" spans="1:10" x14ac:dyDescent="0.2">
      <c r="A3455" t="s">
        <v>3554</v>
      </c>
      <c r="B3455" t="s">
        <v>14</v>
      </c>
      <c r="C3455" t="s">
        <v>1971</v>
      </c>
      <c r="G3455">
        <v>8.2708333333333321E-4</v>
      </c>
      <c r="H3455" t="b">
        <v>0</v>
      </c>
      <c r="J3455" t="s">
        <v>3163</v>
      </c>
    </row>
    <row r="3456" spans="1:10" x14ac:dyDescent="0.2">
      <c r="A3456" t="s">
        <v>3554</v>
      </c>
      <c r="B3456" t="s">
        <v>20</v>
      </c>
      <c r="C3456" t="s">
        <v>3555</v>
      </c>
      <c r="G3456">
        <v>9.1631944444444443E-4</v>
      </c>
      <c r="H3456" t="b">
        <v>0</v>
      </c>
      <c r="J3456" t="s">
        <v>3163</v>
      </c>
    </row>
    <row r="3457" spans="1:10" x14ac:dyDescent="0.2">
      <c r="A3457" t="s">
        <v>3554</v>
      </c>
      <c r="B3457" t="s">
        <v>22</v>
      </c>
      <c r="C3457" t="s">
        <v>3556</v>
      </c>
      <c r="G3457">
        <v>9.8842592592592602E-4</v>
      </c>
      <c r="H3457" t="b">
        <v>0</v>
      </c>
      <c r="J3457" t="s">
        <v>3163</v>
      </c>
    </row>
    <row r="3458" spans="1:10" x14ac:dyDescent="0.2">
      <c r="A3458" t="s">
        <v>3554</v>
      </c>
      <c r="B3458" t="s">
        <v>26</v>
      </c>
      <c r="C3458" t="s">
        <v>3557</v>
      </c>
      <c r="G3458">
        <v>2.099189814814815E-3</v>
      </c>
      <c r="H3458" t="b">
        <v>0</v>
      </c>
      <c r="J3458" t="s">
        <v>3163</v>
      </c>
    </row>
    <row r="3459" spans="1:10" x14ac:dyDescent="0.2">
      <c r="A3459" t="s">
        <v>3558</v>
      </c>
      <c r="B3459" t="s">
        <v>11</v>
      </c>
      <c r="C3459" t="s">
        <v>3559</v>
      </c>
      <c r="G3459">
        <v>4.5740740740740751E-4</v>
      </c>
      <c r="H3459" t="b">
        <v>0</v>
      </c>
      <c r="J3459" t="s">
        <v>3163</v>
      </c>
    </row>
    <row r="3460" spans="1:10" x14ac:dyDescent="0.2">
      <c r="A3460" t="s">
        <v>3558</v>
      </c>
      <c r="B3460" t="s">
        <v>14</v>
      </c>
      <c r="C3460" t="s">
        <v>3560</v>
      </c>
      <c r="G3460">
        <v>1.093865740740741E-3</v>
      </c>
      <c r="H3460" t="b">
        <v>0</v>
      </c>
      <c r="J3460" t="s">
        <v>3163</v>
      </c>
    </row>
    <row r="3461" spans="1:10" x14ac:dyDescent="0.2">
      <c r="A3461" t="s">
        <v>3558</v>
      </c>
      <c r="B3461" t="s">
        <v>16</v>
      </c>
      <c r="C3461" t="s">
        <v>3561</v>
      </c>
      <c r="G3461">
        <v>2.58599537037037E-3</v>
      </c>
      <c r="H3461" t="b">
        <v>0</v>
      </c>
      <c r="J3461" t="s">
        <v>3163</v>
      </c>
    </row>
    <row r="3462" spans="1:10" x14ac:dyDescent="0.2">
      <c r="A3462" t="s">
        <v>3558</v>
      </c>
      <c r="B3462" t="s">
        <v>20</v>
      </c>
      <c r="C3462" t="s">
        <v>3562</v>
      </c>
      <c r="G3462">
        <v>9.6284722222222214E-4</v>
      </c>
      <c r="H3462" t="b">
        <v>0</v>
      </c>
      <c r="J3462" t="s">
        <v>3163</v>
      </c>
    </row>
    <row r="3463" spans="1:10" x14ac:dyDescent="0.2">
      <c r="A3463" t="s">
        <v>3558</v>
      </c>
      <c r="B3463" t="s">
        <v>22</v>
      </c>
      <c r="C3463" t="s">
        <v>3563</v>
      </c>
      <c r="G3463">
        <v>1.0202546296296301E-3</v>
      </c>
      <c r="H3463" t="b">
        <v>0</v>
      </c>
      <c r="J3463" t="s">
        <v>3163</v>
      </c>
    </row>
    <row r="3464" spans="1:10" x14ac:dyDescent="0.2">
      <c r="A3464" t="s">
        <v>3558</v>
      </c>
      <c r="B3464" t="s">
        <v>24</v>
      </c>
      <c r="C3464" t="s">
        <v>3564</v>
      </c>
      <c r="G3464">
        <v>1.412847222222222E-3</v>
      </c>
      <c r="H3464" t="b">
        <v>0</v>
      </c>
      <c r="J3464" t="s">
        <v>3163</v>
      </c>
    </row>
    <row r="3465" spans="1:10" x14ac:dyDescent="0.2">
      <c r="A3465" t="s">
        <v>3558</v>
      </c>
      <c r="B3465" t="s">
        <v>26</v>
      </c>
      <c r="C3465" t="s">
        <v>3565</v>
      </c>
      <c r="G3465">
        <v>2.7385416666666669E-3</v>
      </c>
      <c r="H3465" t="b">
        <v>0</v>
      </c>
      <c r="J3465" t="s">
        <v>3163</v>
      </c>
    </row>
    <row r="3466" spans="1:10" x14ac:dyDescent="0.2">
      <c r="A3466" t="s">
        <v>3566</v>
      </c>
      <c r="B3466" t="s">
        <v>11</v>
      </c>
      <c r="C3466" t="s">
        <v>3567</v>
      </c>
      <c r="G3466">
        <v>3.6145833333333331E-4</v>
      </c>
      <c r="H3466" t="b">
        <v>0</v>
      </c>
      <c r="J3466" t="s">
        <v>3163</v>
      </c>
    </row>
    <row r="3467" spans="1:10" x14ac:dyDescent="0.2">
      <c r="A3467" t="s">
        <v>3566</v>
      </c>
      <c r="B3467" t="s">
        <v>14</v>
      </c>
      <c r="C3467" t="s">
        <v>3568</v>
      </c>
      <c r="G3467">
        <v>8.4421296296296295E-4</v>
      </c>
      <c r="H3467" t="b">
        <v>0</v>
      </c>
      <c r="J3467" t="s">
        <v>3163</v>
      </c>
    </row>
    <row r="3468" spans="1:10" x14ac:dyDescent="0.2">
      <c r="A3468" t="s">
        <v>3566</v>
      </c>
      <c r="B3468" t="s">
        <v>16</v>
      </c>
      <c r="C3468" t="s">
        <v>3569</v>
      </c>
      <c r="G3468">
        <v>1.7670138888888889E-3</v>
      </c>
      <c r="H3468" t="b">
        <v>0</v>
      </c>
      <c r="J3468" t="s">
        <v>3163</v>
      </c>
    </row>
    <row r="3469" spans="1:10" x14ac:dyDescent="0.2">
      <c r="A3469" t="s">
        <v>3566</v>
      </c>
      <c r="B3469" t="s">
        <v>20</v>
      </c>
      <c r="C3469" t="s">
        <v>3570</v>
      </c>
      <c r="G3469">
        <v>9.2256944444444439E-4</v>
      </c>
      <c r="H3469" t="b">
        <v>0</v>
      </c>
      <c r="J3469" t="s">
        <v>3163</v>
      </c>
    </row>
    <row r="3470" spans="1:10" x14ac:dyDescent="0.2">
      <c r="A3470" t="s">
        <v>3566</v>
      </c>
      <c r="B3470" t="s">
        <v>22</v>
      </c>
      <c r="C3470" t="s">
        <v>3571</v>
      </c>
      <c r="G3470">
        <v>1.0491898148148151E-3</v>
      </c>
      <c r="H3470" t="b">
        <v>0</v>
      </c>
      <c r="J3470" t="s">
        <v>3163</v>
      </c>
    </row>
    <row r="3471" spans="1:10" x14ac:dyDescent="0.2">
      <c r="A3471" t="s">
        <v>3566</v>
      </c>
      <c r="B3471" t="s">
        <v>24</v>
      </c>
      <c r="C3471" t="s">
        <v>3572</v>
      </c>
      <c r="G3471">
        <v>1.2451388888888889E-3</v>
      </c>
      <c r="H3471" t="b">
        <v>0</v>
      </c>
      <c r="J3471" t="s">
        <v>3163</v>
      </c>
    </row>
    <row r="3472" spans="1:10" x14ac:dyDescent="0.2">
      <c r="A3472" t="s">
        <v>3566</v>
      </c>
      <c r="B3472" t="s">
        <v>26</v>
      </c>
      <c r="C3472" t="s">
        <v>3573</v>
      </c>
      <c r="G3472">
        <v>2.031134259259259E-3</v>
      </c>
      <c r="H3472" t="b">
        <v>0</v>
      </c>
      <c r="J3472" t="s">
        <v>3163</v>
      </c>
    </row>
    <row r="3473" spans="1:10" x14ac:dyDescent="0.2">
      <c r="A3473" t="s">
        <v>3574</v>
      </c>
      <c r="B3473" t="s">
        <v>11</v>
      </c>
      <c r="C3473" t="s">
        <v>3575</v>
      </c>
      <c r="G3473">
        <v>3.668981481481482E-4</v>
      </c>
      <c r="H3473" t="b">
        <v>0</v>
      </c>
      <c r="J3473" t="s">
        <v>3163</v>
      </c>
    </row>
    <row r="3474" spans="1:10" x14ac:dyDescent="0.2">
      <c r="A3474" t="s">
        <v>3574</v>
      </c>
      <c r="B3474" t="s">
        <v>14</v>
      </c>
      <c r="C3474" t="s">
        <v>3576</v>
      </c>
      <c r="G3474">
        <v>8.5717592592592594E-4</v>
      </c>
      <c r="H3474" t="b">
        <v>0</v>
      </c>
      <c r="J3474" t="s">
        <v>3163</v>
      </c>
    </row>
    <row r="3475" spans="1:10" x14ac:dyDescent="0.2">
      <c r="A3475" t="s">
        <v>3574</v>
      </c>
      <c r="B3475" t="s">
        <v>16</v>
      </c>
      <c r="C3475" t="s">
        <v>3577</v>
      </c>
      <c r="G3475">
        <v>2.1315972222222218E-3</v>
      </c>
      <c r="H3475" t="b">
        <v>0</v>
      </c>
      <c r="J3475" t="s">
        <v>3163</v>
      </c>
    </row>
    <row r="3476" spans="1:10" x14ac:dyDescent="0.2">
      <c r="A3476" t="s">
        <v>3578</v>
      </c>
      <c r="B3476" t="s">
        <v>11</v>
      </c>
      <c r="C3476" t="s">
        <v>3579</v>
      </c>
      <c r="G3476">
        <v>3.9456018518518518E-4</v>
      </c>
      <c r="H3476" t="b">
        <v>0</v>
      </c>
      <c r="J3476" t="s">
        <v>3163</v>
      </c>
    </row>
    <row r="3477" spans="1:10" x14ac:dyDescent="0.2">
      <c r="A3477" t="s">
        <v>3578</v>
      </c>
      <c r="B3477" t="s">
        <v>14</v>
      </c>
      <c r="C3477" t="s">
        <v>3073</v>
      </c>
      <c r="G3477">
        <v>8.3587962962962967E-4</v>
      </c>
      <c r="H3477" t="b">
        <v>0</v>
      </c>
      <c r="J3477" t="s">
        <v>3163</v>
      </c>
    </row>
    <row r="3478" spans="1:10" x14ac:dyDescent="0.2">
      <c r="A3478" t="s">
        <v>3578</v>
      </c>
      <c r="B3478" t="s">
        <v>20</v>
      </c>
      <c r="C3478" t="s">
        <v>3580</v>
      </c>
      <c r="G3478">
        <v>9.4548611111111114E-4</v>
      </c>
      <c r="H3478" t="b">
        <v>0</v>
      </c>
      <c r="J3478" t="s">
        <v>3163</v>
      </c>
    </row>
    <row r="3479" spans="1:10" x14ac:dyDescent="0.2">
      <c r="A3479" t="s">
        <v>3581</v>
      </c>
      <c r="B3479" t="s">
        <v>11</v>
      </c>
      <c r="C3479" t="s">
        <v>3582</v>
      </c>
      <c r="G3479">
        <v>3.820601851851852E-4</v>
      </c>
      <c r="H3479" t="b">
        <v>0</v>
      </c>
      <c r="J3479" t="s">
        <v>3163</v>
      </c>
    </row>
    <row r="3480" spans="1:10" x14ac:dyDescent="0.2">
      <c r="A3480" t="s">
        <v>3581</v>
      </c>
      <c r="B3480" t="s">
        <v>14</v>
      </c>
      <c r="C3480" t="s">
        <v>3583</v>
      </c>
      <c r="G3480">
        <v>8.7129629629629634E-4</v>
      </c>
      <c r="H3480" t="b">
        <v>0</v>
      </c>
      <c r="J3480" t="s">
        <v>3163</v>
      </c>
    </row>
    <row r="3481" spans="1:10" x14ac:dyDescent="0.2">
      <c r="A3481" t="s">
        <v>3581</v>
      </c>
      <c r="B3481" t="s">
        <v>20</v>
      </c>
      <c r="C3481" t="s">
        <v>3584</v>
      </c>
      <c r="G3481">
        <v>1.0082175925925931E-3</v>
      </c>
      <c r="H3481" t="b">
        <v>0</v>
      </c>
      <c r="J3481" t="s">
        <v>3163</v>
      </c>
    </row>
    <row r="3482" spans="1:10" x14ac:dyDescent="0.2">
      <c r="A3482" t="s">
        <v>3585</v>
      </c>
      <c r="B3482" t="s">
        <v>11</v>
      </c>
      <c r="C3482" t="s">
        <v>3586</v>
      </c>
      <c r="G3482">
        <v>4.0844907407407399E-4</v>
      </c>
      <c r="H3482" t="b">
        <v>0</v>
      </c>
      <c r="J3482" t="s">
        <v>3163</v>
      </c>
    </row>
    <row r="3483" spans="1:10" x14ac:dyDescent="0.2">
      <c r="A3483" t="s">
        <v>3585</v>
      </c>
      <c r="B3483" t="s">
        <v>14</v>
      </c>
      <c r="C3483" t="s">
        <v>236</v>
      </c>
      <c r="G3483">
        <v>9.2581018518518511E-4</v>
      </c>
      <c r="H3483" t="b">
        <v>0</v>
      </c>
      <c r="J3483" t="s">
        <v>3163</v>
      </c>
    </row>
    <row r="3484" spans="1:10" x14ac:dyDescent="0.2">
      <c r="A3484" t="s">
        <v>3585</v>
      </c>
      <c r="B3484" t="s">
        <v>20</v>
      </c>
      <c r="C3484" t="s">
        <v>3587</v>
      </c>
      <c r="G3484">
        <v>1.1232638888888889E-3</v>
      </c>
      <c r="H3484" t="b">
        <v>0</v>
      </c>
      <c r="J3484" t="s">
        <v>3163</v>
      </c>
    </row>
    <row r="3485" spans="1:10" x14ac:dyDescent="0.2">
      <c r="A3485" t="s">
        <v>3585</v>
      </c>
      <c r="B3485" t="s">
        <v>22</v>
      </c>
      <c r="C3485" t="s">
        <v>3588</v>
      </c>
      <c r="G3485">
        <v>1.157870370370371E-3</v>
      </c>
      <c r="H3485" t="b">
        <v>0</v>
      </c>
      <c r="J3485" t="s">
        <v>3163</v>
      </c>
    </row>
    <row r="3486" spans="1:10" x14ac:dyDescent="0.2">
      <c r="A3486" t="s">
        <v>3589</v>
      </c>
      <c r="B3486" t="s">
        <v>11</v>
      </c>
      <c r="C3486" t="s">
        <v>3590</v>
      </c>
      <c r="G3486">
        <v>4.0057870370370372E-4</v>
      </c>
      <c r="H3486" t="b">
        <v>0</v>
      </c>
      <c r="J3486" t="s">
        <v>3163</v>
      </c>
    </row>
    <row r="3487" spans="1:10" x14ac:dyDescent="0.2">
      <c r="A3487" t="s">
        <v>3589</v>
      </c>
      <c r="B3487" t="s">
        <v>14</v>
      </c>
      <c r="C3487" t="s">
        <v>3591</v>
      </c>
      <c r="G3487">
        <v>9.1620370370370369E-4</v>
      </c>
      <c r="H3487" t="b">
        <v>0</v>
      </c>
      <c r="J3487" t="s">
        <v>3163</v>
      </c>
    </row>
    <row r="3488" spans="1:10" x14ac:dyDescent="0.2">
      <c r="A3488" t="s">
        <v>3589</v>
      </c>
      <c r="B3488" t="s">
        <v>16</v>
      </c>
      <c r="C3488" t="s">
        <v>3592</v>
      </c>
      <c r="G3488">
        <v>2.05474537037037E-3</v>
      </c>
      <c r="H3488" t="b">
        <v>0</v>
      </c>
      <c r="J3488" t="s">
        <v>3163</v>
      </c>
    </row>
    <row r="3489" spans="1:10" x14ac:dyDescent="0.2">
      <c r="A3489" t="s">
        <v>3589</v>
      </c>
      <c r="B3489" t="s">
        <v>20</v>
      </c>
      <c r="C3489" t="s">
        <v>3593</v>
      </c>
      <c r="G3489">
        <v>1.077199074074074E-3</v>
      </c>
      <c r="H3489" t="b">
        <v>0</v>
      </c>
      <c r="J3489" t="s">
        <v>3163</v>
      </c>
    </row>
    <row r="3490" spans="1:10" x14ac:dyDescent="0.2">
      <c r="A3490" t="s">
        <v>3589</v>
      </c>
      <c r="B3490" t="s">
        <v>22</v>
      </c>
      <c r="C3490" t="s">
        <v>3594</v>
      </c>
      <c r="G3490">
        <v>1.32974537037037E-3</v>
      </c>
      <c r="H3490" t="b">
        <v>0</v>
      </c>
      <c r="J3490" t="s">
        <v>3163</v>
      </c>
    </row>
    <row r="3491" spans="1:10" x14ac:dyDescent="0.2">
      <c r="A3491" t="s">
        <v>3589</v>
      </c>
      <c r="B3491" t="s">
        <v>24</v>
      </c>
      <c r="C3491" t="s">
        <v>2928</v>
      </c>
      <c r="G3491">
        <v>1.3229166666666669E-3</v>
      </c>
      <c r="H3491" t="b">
        <v>0</v>
      </c>
      <c r="J3491" t="s">
        <v>3163</v>
      </c>
    </row>
    <row r="3492" spans="1:10" x14ac:dyDescent="0.2">
      <c r="A3492" t="s">
        <v>3589</v>
      </c>
      <c r="B3492" t="s">
        <v>26</v>
      </c>
      <c r="C3492" t="s">
        <v>3595</v>
      </c>
      <c r="G3492">
        <v>2.4572916666666671E-3</v>
      </c>
      <c r="H3492" t="b">
        <v>0</v>
      </c>
      <c r="J3492" t="s">
        <v>3163</v>
      </c>
    </row>
    <row r="3493" spans="1:10" x14ac:dyDescent="0.2">
      <c r="A3493" t="s">
        <v>3596</v>
      </c>
      <c r="B3493" t="s">
        <v>11</v>
      </c>
      <c r="C3493" t="s">
        <v>3597</v>
      </c>
      <c r="G3493">
        <v>4.8692129629629628E-4</v>
      </c>
      <c r="H3493" t="b">
        <v>0</v>
      </c>
      <c r="J3493" t="s">
        <v>3163</v>
      </c>
    </row>
    <row r="3494" spans="1:10" x14ac:dyDescent="0.2">
      <c r="A3494" t="s">
        <v>3596</v>
      </c>
      <c r="B3494" t="s">
        <v>14</v>
      </c>
      <c r="C3494" t="s">
        <v>3598</v>
      </c>
      <c r="G3494">
        <v>1.0856481481481481E-3</v>
      </c>
      <c r="H3494" t="b">
        <v>0</v>
      </c>
      <c r="J3494" t="s">
        <v>3163</v>
      </c>
    </row>
    <row r="3495" spans="1:10" x14ac:dyDescent="0.2">
      <c r="A3495" t="s">
        <v>3596</v>
      </c>
      <c r="B3495" t="s">
        <v>20</v>
      </c>
      <c r="C3495" t="s">
        <v>3599</v>
      </c>
      <c r="G3495">
        <v>1.32037037037037E-3</v>
      </c>
      <c r="H3495" t="b">
        <v>0</v>
      </c>
      <c r="J3495" t="s">
        <v>3163</v>
      </c>
    </row>
    <row r="3496" spans="1:10" x14ac:dyDescent="0.2">
      <c r="A3496" t="s">
        <v>3600</v>
      </c>
      <c r="B3496" t="s">
        <v>11</v>
      </c>
      <c r="C3496" t="s">
        <v>3601</v>
      </c>
      <c r="G3496">
        <v>2.5358796296296289E-4</v>
      </c>
      <c r="H3496" t="b">
        <v>1</v>
      </c>
      <c r="J3496" t="s">
        <v>3602</v>
      </c>
    </row>
    <row r="3497" spans="1:10" x14ac:dyDescent="0.2">
      <c r="A3497" t="s">
        <v>3600</v>
      </c>
      <c r="B3497" t="s">
        <v>14</v>
      </c>
      <c r="C3497" t="s">
        <v>3603</v>
      </c>
      <c r="G3497">
        <v>5.334490740740741E-4</v>
      </c>
      <c r="H3497" t="b">
        <v>1</v>
      </c>
      <c r="J3497" t="s">
        <v>3602</v>
      </c>
    </row>
    <row r="3498" spans="1:10" x14ac:dyDescent="0.2">
      <c r="A3498" t="s">
        <v>3600</v>
      </c>
      <c r="B3498" t="s">
        <v>16</v>
      </c>
      <c r="C3498" t="s">
        <v>3604</v>
      </c>
      <c r="G3498">
        <v>1.1313657407407409E-3</v>
      </c>
      <c r="H3498" t="b">
        <v>1</v>
      </c>
      <c r="J3498" t="s">
        <v>3602</v>
      </c>
    </row>
    <row r="3499" spans="1:10" x14ac:dyDescent="0.2">
      <c r="A3499" t="s">
        <v>3600</v>
      </c>
      <c r="B3499" t="s">
        <v>18</v>
      </c>
      <c r="C3499" t="s">
        <v>3605</v>
      </c>
      <c r="G3499">
        <v>3.006944444444444E-3</v>
      </c>
      <c r="H3499" t="b">
        <v>1</v>
      </c>
      <c r="J3499" t="s">
        <v>3602</v>
      </c>
    </row>
    <row r="3500" spans="1:10" x14ac:dyDescent="0.2">
      <c r="A3500" t="s">
        <v>3600</v>
      </c>
      <c r="B3500" t="s">
        <v>20</v>
      </c>
      <c r="C3500" t="s">
        <v>3606</v>
      </c>
      <c r="G3500">
        <v>6.122685185185185E-4</v>
      </c>
      <c r="H3500" t="b">
        <v>1</v>
      </c>
      <c r="J3500" t="s">
        <v>3602</v>
      </c>
    </row>
    <row r="3501" spans="1:10" x14ac:dyDescent="0.2">
      <c r="A3501" t="s">
        <v>3600</v>
      </c>
      <c r="B3501" t="s">
        <v>22</v>
      </c>
      <c r="C3501" t="s">
        <v>3607</v>
      </c>
      <c r="G3501">
        <v>7.0520833333333329E-4</v>
      </c>
      <c r="H3501" t="b">
        <v>1</v>
      </c>
      <c r="J3501" t="s">
        <v>3602</v>
      </c>
    </row>
    <row r="3502" spans="1:10" x14ac:dyDescent="0.2">
      <c r="A3502" t="s">
        <v>3600</v>
      </c>
      <c r="B3502" t="s">
        <v>24</v>
      </c>
      <c r="C3502" t="s">
        <v>3608</v>
      </c>
      <c r="G3502">
        <v>5.5590277777777778E-4</v>
      </c>
      <c r="H3502" t="b">
        <v>1</v>
      </c>
      <c r="J3502" t="s">
        <v>3602</v>
      </c>
    </row>
    <row r="3503" spans="1:10" x14ac:dyDescent="0.2">
      <c r="A3503" t="s">
        <v>3600</v>
      </c>
      <c r="B3503" t="s">
        <v>26</v>
      </c>
      <c r="C3503" t="s">
        <v>3609</v>
      </c>
      <c r="G3503">
        <v>1.3165509259259261E-3</v>
      </c>
      <c r="H3503" t="b">
        <v>1</v>
      </c>
      <c r="J3503" t="s">
        <v>3602</v>
      </c>
    </row>
    <row r="3504" spans="1:10" x14ac:dyDescent="0.2">
      <c r="A3504" t="s">
        <v>3610</v>
      </c>
      <c r="B3504" t="s">
        <v>11</v>
      </c>
      <c r="C3504" t="s">
        <v>3611</v>
      </c>
      <c r="G3504">
        <v>2.6377314814814812E-4</v>
      </c>
      <c r="H3504" t="b">
        <v>1</v>
      </c>
      <c r="J3504" t="s">
        <v>3602</v>
      </c>
    </row>
    <row r="3505" spans="1:10" x14ac:dyDescent="0.2">
      <c r="A3505" t="s">
        <v>3610</v>
      </c>
      <c r="B3505" t="s">
        <v>14</v>
      </c>
      <c r="C3505" t="s">
        <v>3612</v>
      </c>
      <c r="G3505">
        <v>5.7245370370370371E-4</v>
      </c>
      <c r="H3505" t="b">
        <v>1</v>
      </c>
      <c r="J3505" t="s">
        <v>3602</v>
      </c>
    </row>
    <row r="3506" spans="1:10" x14ac:dyDescent="0.2">
      <c r="A3506" t="s">
        <v>3610</v>
      </c>
      <c r="B3506" t="s">
        <v>16</v>
      </c>
      <c r="C3506" t="s">
        <v>3613</v>
      </c>
      <c r="G3506">
        <v>1.230555555555555E-3</v>
      </c>
      <c r="H3506" t="b">
        <v>1</v>
      </c>
      <c r="J3506" t="s">
        <v>3602</v>
      </c>
    </row>
    <row r="3507" spans="1:10" x14ac:dyDescent="0.2">
      <c r="A3507" t="s">
        <v>3610</v>
      </c>
      <c r="B3507" t="s">
        <v>18</v>
      </c>
      <c r="C3507" t="s">
        <v>3614</v>
      </c>
      <c r="G3507">
        <v>3.4464120370370369E-3</v>
      </c>
      <c r="H3507" t="b">
        <v>1</v>
      </c>
      <c r="J3507" t="s">
        <v>3602</v>
      </c>
    </row>
    <row r="3508" spans="1:10" x14ac:dyDescent="0.2">
      <c r="A3508" t="s">
        <v>3610</v>
      </c>
      <c r="B3508" t="s">
        <v>20</v>
      </c>
      <c r="C3508" t="s">
        <v>3615</v>
      </c>
      <c r="G3508">
        <v>5.7268518518518519E-4</v>
      </c>
      <c r="H3508" t="b">
        <v>1</v>
      </c>
      <c r="J3508" t="s">
        <v>3602</v>
      </c>
    </row>
    <row r="3509" spans="1:10" x14ac:dyDescent="0.2">
      <c r="A3509" t="s">
        <v>3610</v>
      </c>
      <c r="B3509" t="s">
        <v>22</v>
      </c>
      <c r="C3509" t="s">
        <v>1524</v>
      </c>
      <c r="G3509">
        <v>6.9409722222222225E-4</v>
      </c>
      <c r="H3509" t="b">
        <v>1</v>
      </c>
      <c r="J3509" t="s">
        <v>3602</v>
      </c>
    </row>
    <row r="3510" spans="1:10" x14ac:dyDescent="0.2">
      <c r="A3510" t="s">
        <v>3610</v>
      </c>
      <c r="B3510" t="s">
        <v>24</v>
      </c>
      <c r="C3510" t="s">
        <v>3616</v>
      </c>
      <c r="G3510">
        <v>6.1932870370370364E-4</v>
      </c>
      <c r="H3510" t="b">
        <v>1</v>
      </c>
      <c r="J3510" t="s">
        <v>3602</v>
      </c>
    </row>
    <row r="3511" spans="1:10" x14ac:dyDescent="0.2">
      <c r="A3511" t="s">
        <v>3610</v>
      </c>
      <c r="B3511" t="s">
        <v>26</v>
      </c>
      <c r="C3511" t="s">
        <v>2257</v>
      </c>
      <c r="G3511">
        <v>1.3079861111111109E-3</v>
      </c>
      <c r="H3511" t="b">
        <v>1</v>
      </c>
      <c r="J3511" t="s">
        <v>3602</v>
      </c>
    </row>
    <row r="3512" spans="1:10" x14ac:dyDescent="0.2">
      <c r="A3512" t="s">
        <v>3617</v>
      </c>
      <c r="B3512" t="s">
        <v>11</v>
      </c>
      <c r="C3512" t="s">
        <v>3618</v>
      </c>
      <c r="G3512">
        <v>2.5104166666666672E-4</v>
      </c>
      <c r="H3512" t="b">
        <v>1</v>
      </c>
      <c r="J3512" t="s">
        <v>3602</v>
      </c>
    </row>
    <row r="3513" spans="1:10" x14ac:dyDescent="0.2">
      <c r="A3513" t="s">
        <v>3617</v>
      </c>
      <c r="B3513" t="s">
        <v>14</v>
      </c>
      <c r="C3513" t="s">
        <v>1511</v>
      </c>
      <c r="G3513">
        <v>5.4131944444444453E-4</v>
      </c>
      <c r="H3513" t="b">
        <v>1</v>
      </c>
      <c r="J3513" t="s">
        <v>3602</v>
      </c>
    </row>
    <row r="3514" spans="1:10" x14ac:dyDescent="0.2">
      <c r="A3514" t="s">
        <v>3617</v>
      </c>
      <c r="B3514" t="s">
        <v>16</v>
      </c>
      <c r="C3514" t="s">
        <v>3619</v>
      </c>
      <c r="G3514">
        <v>1.20775462962963E-3</v>
      </c>
      <c r="H3514" t="b">
        <v>1</v>
      </c>
      <c r="J3514" t="s">
        <v>3602</v>
      </c>
    </row>
    <row r="3515" spans="1:10" x14ac:dyDescent="0.2">
      <c r="A3515" t="s">
        <v>3617</v>
      </c>
      <c r="B3515" t="s">
        <v>18</v>
      </c>
      <c r="C3515" t="s">
        <v>3620</v>
      </c>
      <c r="G3515">
        <v>3.592708333333334E-3</v>
      </c>
      <c r="H3515" t="b">
        <v>1</v>
      </c>
      <c r="J3515" t="s">
        <v>3602</v>
      </c>
    </row>
    <row r="3516" spans="1:10" x14ac:dyDescent="0.2">
      <c r="A3516" t="s">
        <v>3617</v>
      </c>
      <c r="B3516" t="s">
        <v>20</v>
      </c>
      <c r="C3516" t="s">
        <v>3621</v>
      </c>
      <c r="G3516">
        <v>6.0613425925925928E-4</v>
      </c>
      <c r="H3516" t="b">
        <v>1</v>
      </c>
      <c r="J3516" t="s">
        <v>3602</v>
      </c>
    </row>
    <row r="3517" spans="1:10" x14ac:dyDescent="0.2">
      <c r="A3517" t="s">
        <v>3617</v>
      </c>
      <c r="B3517" t="s">
        <v>22</v>
      </c>
      <c r="C3517" t="s">
        <v>3622</v>
      </c>
      <c r="G3517">
        <v>7.1782407407407407E-4</v>
      </c>
      <c r="H3517" t="b">
        <v>1</v>
      </c>
      <c r="J3517" t="s">
        <v>3602</v>
      </c>
    </row>
    <row r="3518" spans="1:10" x14ac:dyDescent="0.2">
      <c r="A3518" t="s">
        <v>3617</v>
      </c>
      <c r="B3518" t="s">
        <v>24</v>
      </c>
      <c r="C3518" t="s">
        <v>3623</v>
      </c>
      <c r="G3518">
        <v>5.802083333333334E-4</v>
      </c>
      <c r="H3518" t="b">
        <v>1</v>
      </c>
      <c r="J3518" t="s">
        <v>3602</v>
      </c>
    </row>
    <row r="3519" spans="1:10" x14ac:dyDescent="0.2">
      <c r="A3519" t="s">
        <v>3617</v>
      </c>
      <c r="B3519" t="s">
        <v>26</v>
      </c>
      <c r="C3519" t="s">
        <v>3624</v>
      </c>
      <c r="G3519">
        <v>1.3045138888888889E-3</v>
      </c>
      <c r="H3519" t="b">
        <v>1</v>
      </c>
      <c r="J3519" t="s">
        <v>3602</v>
      </c>
    </row>
    <row r="3520" spans="1:10" x14ac:dyDescent="0.2">
      <c r="A3520" t="s">
        <v>3625</v>
      </c>
      <c r="B3520" t="s">
        <v>11</v>
      </c>
      <c r="C3520" t="s">
        <v>3626</v>
      </c>
      <c r="G3520">
        <v>2.716435185185185E-4</v>
      </c>
      <c r="H3520" t="b">
        <v>1</v>
      </c>
      <c r="J3520" t="s">
        <v>3602</v>
      </c>
    </row>
    <row r="3521" spans="1:10" x14ac:dyDescent="0.2">
      <c r="A3521" t="s">
        <v>3625</v>
      </c>
      <c r="B3521" t="s">
        <v>14</v>
      </c>
      <c r="C3521" t="s">
        <v>3627</v>
      </c>
      <c r="G3521">
        <v>5.9131944444444444E-4</v>
      </c>
      <c r="H3521" t="b">
        <v>1</v>
      </c>
      <c r="J3521" t="s">
        <v>3602</v>
      </c>
    </row>
    <row r="3522" spans="1:10" x14ac:dyDescent="0.2">
      <c r="A3522" t="s">
        <v>3625</v>
      </c>
      <c r="B3522" t="s">
        <v>16</v>
      </c>
      <c r="C3522" t="s">
        <v>3628</v>
      </c>
      <c r="G3522">
        <v>1.2289351851851849E-3</v>
      </c>
      <c r="H3522" t="b">
        <v>1</v>
      </c>
      <c r="J3522" t="s">
        <v>3602</v>
      </c>
    </row>
    <row r="3523" spans="1:10" x14ac:dyDescent="0.2">
      <c r="A3523" t="s">
        <v>3625</v>
      </c>
      <c r="B3523" t="s">
        <v>18</v>
      </c>
      <c r="C3523" t="s">
        <v>3629</v>
      </c>
      <c r="G3523">
        <v>3.2856481481481478E-3</v>
      </c>
      <c r="H3523" t="b">
        <v>1</v>
      </c>
      <c r="J3523" t="s">
        <v>3602</v>
      </c>
    </row>
    <row r="3524" spans="1:10" x14ac:dyDescent="0.2">
      <c r="A3524" t="s">
        <v>3625</v>
      </c>
      <c r="B3524" t="s">
        <v>20</v>
      </c>
      <c r="C3524" t="s">
        <v>478</v>
      </c>
      <c r="G3524">
        <v>7.063657407407408E-4</v>
      </c>
      <c r="H3524" t="b">
        <v>1</v>
      </c>
      <c r="J3524" t="s">
        <v>3602</v>
      </c>
    </row>
    <row r="3525" spans="1:10" x14ac:dyDescent="0.2">
      <c r="A3525" t="s">
        <v>3625</v>
      </c>
      <c r="B3525" t="s">
        <v>22</v>
      </c>
      <c r="C3525" t="s">
        <v>3630</v>
      </c>
      <c r="G3525">
        <v>7.7314814814814813E-4</v>
      </c>
      <c r="H3525" t="b">
        <v>1</v>
      </c>
      <c r="J3525" t="s">
        <v>3602</v>
      </c>
    </row>
    <row r="3526" spans="1:10" x14ac:dyDescent="0.2">
      <c r="A3526" t="s">
        <v>3625</v>
      </c>
      <c r="B3526" t="s">
        <v>24</v>
      </c>
      <c r="C3526" t="s">
        <v>3631</v>
      </c>
      <c r="G3526">
        <v>6.7060185185185181E-4</v>
      </c>
      <c r="H3526" t="b">
        <v>1</v>
      </c>
      <c r="J3526" t="s">
        <v>3602</v>
      </c>
    </row>
    <row r="3527" spans="1:10" x14ac:dyDescent="0.2">
      <c r="A3527" t="s">
        <v>3625</v>
      </c>
      <c r="B3527" t="s">
        <v>26</v>
      </c>
      <c r="C3527" t="s">
        <v>3632</v>
      </c>
      <c r="G3527">
        <v>1.436921296296296E-3</v>
      </c>
      <c r="H3527" t="b">
        <v>1</v>
      </c>
      <c r="J3527" t="s">
        <v>3602</v>
      </c>
    </row>
    <row r="3528" spans="1:10" x14ac:dyDescent="0.2">
      <c r="A3528" t="s">
        <v>3633</v>
      </c>
      <c r="B3528" t="s">
        <v>11</v>
      </c>
      <c r="C3528" t="s">
        <v>1568</v>
      </c>
      <c r="G3528">
        <v>2.752314814814815E-4</v>
      </c>
      <c r="H3528" t="b">
        <v>1</v>
      </c>
      <c r="J3528" t="s">
        <v>3602</v>
      </c>
    </row>
    <row r="3529" spans="1:10" x14ac:dyDescent="0.2">
      <c r="A3529" t="s">
        <v>3633</v>
      </c>
      <c r="B3529" t="s">
        <v>14</v>
      </c>
      <c r="C3529" t="s">
        <v>2652</v>
      </c>
      <c r="G3529">
        <v>6.0856481481481482E-4</v>
      </c>
      <c r="H3529" t="b">
        <v>1</v>
      </c>
      <c r="J3529" t="s">
        <v>3602</v>
      </c>
    </row>
    <row r="3530" spans="1:10" x14ac:dyDescent="0.2">
      <c r="A3530" t="s">
        <v>3633</v>
      </c>
      <c r="B3530" t="s">
        <v>16</v>
      </c>
      <c r="C3530" t="s">
        <v>1538</v>
      </c>
      <c r="G3530">
        <v>1.2858796296296301E-3</v>
      </c>
      <c r="H3530" t="b">
        <v>1</v>
      </c>
      <c r="J3530" t="s">
        <v>3602</v>
      </c>
    </row>
    <row r="3531" spans="1:10" x14ac:dyDescent="0.2">
      <c r="A3531" t="s">
        <v>3633</v>
      </c>
      <c r="B3531" t="s">
        <v>18</v>
      </c>
      <c r="C3531" t="s">
        <v>3634</v>
      </c>
      <c r="G3531">
        <v>3.5085648148148151E-3</v>
      </c>
      <c r="H3531" t="b">
        <v>1</v>
      </c>
      <c r="J3531" t="s">
        <v>3602</v>
      </c>
    </row>
    <row r="3532" spans="1:10" x14ac:dyDescent="0.2">
      <c r="A3532" t="s">
        <v>3633</v>
      </c>
      <c r="B3532" t="s">
        <v>20</v>
      </c>
      <c r="C3532" t="s">
        <v>3635</v>
      </c>
      <c r="G3532">
        <v>6.2974537037037035E-4</v>
      </c>
      <c r="H3532" t="b">
        <v>1</v>
      </c>
      <c r="J3532" t="s">
        <v>3602</v>
      </c>
    </row>
    <row r="3533" spans="1:10" x14ac:dyDescent="0.2">
      <c r="A3533" t="s">
        <v>3633</v>
      </c>
      <c r="B3533" t="s">
        <v>22</v>
      </c>
      <c r="C3533" t="s">
        <v>986</v>
      </c>
      <c r="G3533">
        <v>6.9282407407407411E-4</v>
      </c>
      <c r="H3533" t="b">
        <v>1</v>
      </c>
      <c r="J3533" t="s">
        <v>3602</v>
      </c>
    </row>
    <row r="3534" spans="1:10" x14ac:dyDescent="0.2">
      <c r="A3534" t="s">
        <v>3633</v>
      </c>
      <c r="B3534" t="s">
        <v>24</v>
      </c>
      <c r="C3534" t="s">
        <v>3276</v>
      </c>
      <c r="G3534">
        <v>6.7534722222222226E-4</v>
      </c>
      <c r="H3534" t="b">
        <v>1</v>
      </c>
      <c r="J3534" t="s">
        <v>3602</v>
      </c>
    </row>
    <row r="3535" spans="1:10" x14ac:dyDescent="0.2">
      <c r="A3535" t="s">
        <v>3633</v>
      </c>
      <c r="B3535" t="s">
        <v>26</v>
      </c>
      <c r="C3535" t="s">
        <v>3636</v>
      </c>
      <c r="G3535">
        <v>1.3686342592592589E-3</v>
      </c>
      <c r="H3535" t="b">
        <v>1</v>
      </c>
      <c r="J3535" t="s">
        <v>3602</v>
      </c>
    </row>
    <row r="3536" spans="1:10" x14ac:dyDescent="0.2">
      <c r="A3536" t="s">
        <v>3637</v>
      </c>
      <c r="B3536" t="s">
        <v>11</v>
      </c>
      <c r="C3536" t="s">
        <v>2623</v>
      </c>
      <c r="G3536">
        <v>2.6898148148148148E-4</v>
      </c>
      <c r="H3536" t="b">
        <v>1</v>
      </c>
      <c r="J3536" t="s">
        <v>3602</v>
      </c>
    </row>
    <row r="3537" spans="1:10" x14ac:dyDescent="0.2">
      <c r="A3537" t="s">
        <v>3637</v>
      </c>
      <c r="B3537" t="s">
        <v>14</v>
      </c>
      <c r="C3537" t="s">
        <v>3638</v>
      </c>
      <c r="G3537">
        <v>5.9421296296296305E-4</v>
      </c>
      <c r="H3537" t="b">
        <v>1</v>
      </c>
      <c r="J3537" t="s">
        <v>3602</v>
      </c>
    </row>
    <row r="3538" spans="1:10" x14ac:dyDescent="0.2">
      <c r="A3538" t="s">
        <v>3637</v>
      </c>
      <c r="B3538" t="s">
        <v>16</v>
      </c>
      <c r="C3538" t="s">
        <v>3169</v>
      </c>
      <c r="G3538">
        <v>1.298958333333333E-3</v>
      </c>
      <c r="H3538" t="b">
        <v>1</v>
      </c>
      <c r="J3538" t="s">
        <v>3602</v>
      </c>
    </row>
    <row r="3539" spans="1:10" x14ac:dyDescent="0.2">
      <c r="A3539" t="s">
        <v>3637</v>
      </c>
      <c r="B3539" t="s">
        <v>18</v>
      </c>
      <c r="C3539" t="s">
        <v>3639</v>
      </c>
      <c r="G3539">
        <v>3.453125E-3</v>
      </c>
      <c r="H3539" t="b">
        <v>1</v>
      </c>
      <c r="J3539" t="s">
        <v>3602</v>
      </c>
    </row>
    <row r="3540" spans="1:10" x14ac:dyDescent="0.2">
      <c r="A3540" t="s">
        <v>3637</v>
      </c>
      <c r="B3540" t="s">
        <v>20</v>
      </c>
      <c r="C3540" t="s">
        <v>3640</v>
      </c>
      <c r="G3540">
        <v>7.4421296296296291E-4</v>
      </c>
      <c r="H3540" t="b">
        <v>1</v>
      </c>
      <c r="J3540" t="s">
        <v>3602</v>
      </c>
    </row>
    <row r="3541" spans="1:10" x14ac:dyDescent="0.2">
      <c r="A3541" t="s">
        <v>3637</v>
      </c>
      <c r="B3541" t="s">
        <v>22</v>
      </c>
      <c r="C3541" t="s">
        <v>3641</v>
      </c>
      <c r="G3541">
        <v>7.8356481481481484E-4</v>
      </c>
      <c r="H3541" t="b">
        <v>1</v>
      </c>
      <c r="J3541" t="s">
        <v>3602</v>
      </c>
    </row>
    <row r="3542" spans="1:10" x14ac:dyDescent="0.2">
      <c r="A3542" t="s">
        <v>3637</v>
      </c>
      <c r="B3542" t="s">
        <v>24</v>
      </c>
      <c r="C3542" t="s">
        <v>443</v>
      </c>
      <c r="G3542">
        <v>6.3379629629629626E-4</v>
      </c>
      <c r="H3542" t="b">
        <v>1</v>
      </c>
      <c r="J3542" t="s">
        <v>3602</v>
      </c>
    </row>
    <row r="3543" spans="1:10" x14ac:dyDescent="0.2">
      <c r="A3543" t="s">
        <v>3637</v>
      </c>
      <c r="B3543" t="s">
        <v>26</v>
      </c>
      <c r="C3543" t="s">
        <v>3642</v>
      </c>
      <c r="G3543">
        <v>1.408796296296296E-3</v>
      </c>
      <c r="H3543" t="b">
        <v>1</v>
      </c>
      <c r="J3543" t="s">
        <v>3602</v>
      </c>
    </row>
    <row r="3544" spans="1:10" x14ac:dyDescent="0.2">
      <c r="A3544" t="s">
        <v>3643</v>
      </c>
      <c r="B3544" t="s">
        <v>11</v>
      </c>
      <c r="C3544" t="s">
        <v>730</v>
      </c>
      <c r="G3544">
        <v>2.9131944444444452E-4</v>
      </c>
      <c r="H3544" t="b">
        <v>1</v>
      </c>
      <c r="J3544" t="s">
        <v>3602</v>
      </c>
    </row>
    <row r="3545" spans="1:10" x14ac:dyDescent="0.2">
      <c r="A3545" t="s">
        <v>3643</v>
      </c>
      <c r="B3545" t="s">
        <v>14</v>
      </c>
      <c r="C3545" t="s">
        <v>3644</v>
      </c>
      <c r="G3545">
        <v>6.197916666666666E-4</v>
      </c>
      <c r="H3545" t="b">
        <v>1</v>
      </c>
      <c r="J3545" t="s">
        <v>3602</v>
      </c>
    </row>
    <row r="3546" spans="1:10" x14ac:dyDescent="0.2">
      <c r="A3546" t="s">
        <v>3643</v>
      </c>
      <c r="B3546" t="s">
        <v>16</v>
      </c>
      <c r="C3546" t="s">
        <v>3645</v>
      </c>
      <c r="G3546">
        <v>1.3351851851851849E-3</v>
      </c>
      <c r="H3546" t="b">
        <v>1</v>
      </c>
      <c r="J3546" t="s">
        <v>3602</v>
      </c>
    </row>
    <row r="3547" spans="1:10" x14ac:dyDescent="0.2">
      <c r="A3547" t="s">
        <v>3643</v>
      </c>
      <c r="B3547" t="s">
        <v>18</v>
      </c>
      <c r="C3547" t="s">
        <v>3646</v>
      </c>
      <c r="G3547">
        <v>3.5333333333333332E-3</v>
      </c>
      <c r="H3547" t="b">
        <v>1</v>
      </c>
      <c r="J3547" t="s">
        <v>3602</v>
      </c>
    </row>
    <row r="3548" spans="1:10" x14ac:dyDescent="0.2">
      <c r="A3548" t="s">
        <v>3643</v>
      </c>
      <c r="B3548" t="s">
        <v>20</v>
      </c>
      <c r="C3548" t="s">
        <v>3647</v>
      </c>
      <c r="G3548">
        <v>6.9976851851851851E-4</v>
      </c>
      <c r="H3548" t="b">
        <v>1</v>
      </c>
      <c r="J3548" t="s">
        <v>3602</v>
      </c>
    </row>
    <row r="3549" spans="1:10" x14ac:dyDescent="0.2">
      <c r="A3549" t="s">
        <v>3643</v>
      </c>
      <c r="B3549" t="s">
        <v>22</v>
      </c>
      <c r="C3549" t="s">
        <v>1798</v>
      </c>
      <c r="G3549">
        <v>7.2581018518518524E-4</v>
      </c>
      <c r="H3549" t="b">
        <v>1</v>
      </c>
      <c r="J3549" t="s">
        <v>3602</v>
      </c>
    </row>
    <row r="3550" spans="1:10" x14ac:dyDescent="0.2">
      <c r="A3550" t="s">
        <v>3643</v>
      </c>
      <c r="B3550" t="s">
        <v>24</v>
      </c>
      <c r="C3550" t="s">
        <v>3648</v>
      </c>
      <c r="G3550">
        <v>6.7847222222222224E-4</v>
      </c>
      <c r="H3550" t="b">
        <v>1</v>
      </c>
      <c r="J3550" t="s">
        <v>3602</v>
      </c>
    </row>
    <row r="3551" spans="1:10" x14ac:dyDescent="0.2">
      <c r="A3551" t="s">
        <v>3643</v>
      </c>
      <c r="B3551" t="s">
        <v>26</v>
      </c>
      <c r="C3551" t="s">
        <v>3649</v>
      </c>
      <c r="G3551">
        <v>1.4384259259259259E-3</v>
      </c>
      <c r="H3551" t="b">
        <v>1</v>
      </c>
      <c r="J3551" t="s">
        <v>3602</v>
      </c>
    </row>
    <row r="3552" spans="1:10" x14ac:dyDescent="0.2">
      <c r="A3552" t="s">
        <v>3650</v>
      </c>
      <c r="B3552" t="s">
        <v>11</v>
      </c>
      <c r="C3552" t="s">
        <v>617</v>
      </c>
      <c r="G3552">
        <v>2.6435185185185182E-4</v>
      </c>
      <c r="H3552" t="b">
        <v>1</v>
      </c>
      <c r="J3552" t="s">
        <v>3602</v>
      </c>
    </row>
    <row r="3553" spans="1:10" x14ac:dyDescent="0.2">
      <c r="A3553" t="s">
        <v>3650</v>
      </c>
      <c r="B3553" t="s">
        <v>14</v>
      </c>
      <c r="C3553" t="s">
        <v>3651</v>
      </c>
      <c r="G3553">
        <v>5.6793981481481485E-4</v>
      </c>
      <c r="H3553" t="b">
        <v>1</v>
      </c>
      <c r="J3553" t="s">
        <v>3602</v>
      </c>
    </row>
    <row r="3554" spans="1:10" x14ac:dyDescent="0.2">
      <c r="A3554" t="s">
        <v>3650</v>
      </c>
      <c r="B3554" t="s">
        <v>16</v>
      </c>
      <c r="C3554" t="s">
        <v>3652</v>
      </c>
      <c r="G3554">
        <v>1.228009259259259E-3</v>
      </c>
      <c r="H3554" t="b">
        <v>1</v>
      </c>
      <c r="J3554" t="s">
        <v>3602</v>
      </c>
    </row>
    <row r="3555" spans="1:10" x14ac:dyDescent="0.2">
      <c r="A3555" t="s">
        <v>3650</v>
      </c>
      <c r="B3555" t="s">
        <v>18</v>
      </c>
      <c r="C3555" t="s">
        <v>3653</v>
      </c>
      <c r="G3555">
        <v>3.336342592592593E-3</v>
      </c>
      <c r="H3555" t="b">
        <v>1</v>
      </c>
      <c r="J3555" t="s">
        <v>3602</v>
      </c>
    </row>
    <row r="3556" spans="1:10" x14ac:dyDescent="0.2">
      <c r="A3556" t="s">
        <v>3650</v>
      </c>
      <c r="B3556" t="s">
        <v>20</v>
      </c>
      <c r="C3556" t="s">
        <v>2640</v>
      </c>
      <c r="G3556">
        <v>6.584490740740741E-4</v>
      </c>
      <c r="H3556" t="b">
        <v>1</v>
      </c>
      <c r="J3556" t="s">
        <v>3602</v>
      </c>
    </row>
    <row r="3557" spans="1:10" x14ac:dyDescent="0.2">
      <c r="A3557" t="s">
        <v>3650</v>
      </c>
      <c r="B3557" t="s">
        <v>22</v>
      </c>
      <c r="C3557" t="s">
        <v>2907</v>
      </c>
      <c r="G3557">
        <v>7.9861111111111116E-4</v>
      </c>
      <c r="H3557" t="b">
        <v>1</v>
      </c>
      <c r="J3557" t="s">
        <v>3602</v>
      </c>
    </row>
    <row r="3558" spans="1:10" x14ac:dyDescent="0.2">
      <c r="A3558" t="s">
        <v>3650</v>
      </c>
      <c r="B3558" t="s">
        <v>24</v>
      </c>
      <c r="C3558" t="s">
        <v>3654</v>
      </c>
      <c r="G3558">
        <v>6.339120370370371E-4</v>
      </c>
      <c r="H3558" t="b">
        <v>1</v>
      </c>
      <c r="J3558" t="s">
        <v>3602</v>
      </c>
    </row>
    <row r="3559" spans="1:10" x14ac:dyDescent="0.2">
      <c r="A3559" t="s">
        <v>3650</v>
      </c>
      <c r="B3559" t="s">
        <v>26</v>
      </c>
      <c r="C3559" t="s">
        <v>3655</v>
      </c>
      <c r="G3559">
        <v>1.5030092592592591E-3</v>
      </c>
      <c r="H3559" t="b">
        <v>1</v>
      </c>
      <c r="J3559" t="s">
        <v>3602</v>
      </c>
    </row>
    <row r="3560" spans="1:10" x14ac:dyDescent="0.2">
      <c r="A3560" t="s">
        <v>3656</v>
      </c>
      <c r="B3560" t="s">
        <v>11</v>
      </c>
      <c r="C3560" t="s">
        <v>3657</v>
      </c>
      <c r="G3560">
        <v>2.7175925925925919E-4</v>
      </c>
      <c r="H3560" t="b">
        <v>1</v>
      </c>
      <c r="J3560" t="s">
        <v>3602</v>
      </c>
    </row>
    <row r="3561" spans="1:10" x14ac:dyDescent="0.2">
      <c r="A3561" t="s">
        <v>3656</v>
      </c>
      <c r="B3561" t="s">
        <v>14</v>
      </c>
      <c r="C3561" t="s">
        <v>3658</v>
      </c>
      <c r="G3561">
        <v>5.9050925925925926E-4</v>
      </c>
      <c r="H3561" t="b">
        <v>1</v>
      </c>
      <c r="J3561" t="s">
        <v>3602</v>
      </c>
    </row>
    <row r="3562" spans="1:10" x14ac:dyDescent="0.2">
      <c r="A3562" t="s">
        <v>3656</v>
      </c>
      <c r="B3562" t="s">
        <v>16</v>
      </c>
      <c r="C3562" t="s">
        <v>3659</v>
      </c>
      <c r="G3562">
        <v>1.316203703703704E-3</v>
      </c>
      <c r="H3562" t="b">
        <v>1</v>
      </c>
      <c r="J3562" t="s">
        <v>3602</v>
      </c>
    </row>
    <row r="3563" spans="1:10" x14ac:dyDescent="0.2">
      <c r="A3563" t="s">
        <v>3656</v>
      </c>
      <c r="B3563" t="s">
        <v>18</v>
      </c>
      <c r="C3563" t="s">
        <v>3660</v>
      </c>
      <c r="G3563">
        <v>3.7469907407407408E-3</v>
      </c>
      <c r="H3563" t="b">
        <v>1</v>
      </c>
      <c r="J3563" t="s">
        <v>3602</v>
      </c>
    </row>
    <row r="3564" spans="1:10" x14ac:dyDescent="0.2">
      <c r="A3564" t="s">
        <v>3656</v>
      </c>
      <c r="B3564" t="s">
        <v>20</v>
      </c>
      <c r="C3564" t="s">
        <v>3661</v>
      </c>
      <c r="G3564">
        <v>6.1539351851851859E-4</v>
      </c>
      <c r="H3564" t="b">
        <v>1</v>
      </c>
      <c r="J3564" t="s">
        <v>3602</v>
      </c>
    </row>
    <row r="3565" spans="1:10" x14ac:dyDescent="0.2">
      <c r="A3565" t="s">
        <v>3656</v>
      </c>
      <c r="B3565" t="s">
        <v>22</v>
      </c>
      <c r="C3565" t="s">
        <v>3491</v>
      </c>
      <c r="G3565">
        <v>8.2314814814814815E-4</v>
      </c>
      <c r="H3565" t="b">
        <v>1</v>
      </c>
      <c r="J3565" t="s">
        <v>3602</v>
      </c>
    </row>
    <row r="3566" spans="1:10" x14ac:dyDescent="0.2">
      <c r="A3566" t="s">
        <v>3656</v>
      </c>
      <c r="B3566" t="s">
        <v>24</v>
      </c>
      <c r="C3566" t="s">
        <v>3662</v>
      </c>
      <c r="G3566">
        <v>6.6435185185185184E-4</v>
      </c>
      <c r="H3566" t="b">
        <v>1</v>
      </c>
      <c r="J3566" t="s">
        <v>3602</v>
      </c>
    </row>
    <row r="3567" spans="1:10" x14ac:dyDescent="0.2">
      <c r="A3567" t="s">
        <v>3656</v>
      </c>
      <c r="B3567" t="s">
        <v>26</v>
      </c>
      <c r="C3567" t="s">
        <v>3663</v>
      </c>
      <c r="G3567">
        <v>1.475E-3</v>
      </c>
      <c r="H3567" t="b">
        <v>1</v>
      </c>
      <c r="J3567" t="s">
        <v>3602</v>
      </c>
    </row>
    <row r="3568" spans="1:10" x14ac:dyDescent="0.2">
      <c r="A3568" t="s">
        <v>3664</v>
      </c>
      <c r="B3568" t="s">
        <v>11</v>
      </c>
      <c r="C3568" t="s">
        <v>3665</v>
      </c>
      <c r="G3568">
        <v>2.6608796296296293E-4</v>
      </c>
      <c r="H3568" t="b">
        <v>1</v>
      </c>
      <c r="J3568" t="s">
        <v>3602</v>
      </c>
    </row>
    <row r="3569" spans="1:10" x14ac:dyDescent="0.2">
      <c r="A3569" t="s">
        <v>3664</v>
      </c>
      <c r="B3569" t="s">
        <v>14</v>
      </c>
      <c r="C3569" t="s">
        <v>3666</v>
      </c>
      <c r="G3569">
        <v>6.0254629629629634E-4</v>
      </c>
      <c r="H3569" t="b">
        <v>1</v>
      </c>
      <c r="J3569" t="s">
        <v>3602</v>
      </c>
    </row>
    <row r="3570" spans="1:10" x14ac:dyDescent="0.2">
      <c r="A3570" t="s">
        <v>3664</v>
      </c>
      <c r="B3570" t="s">
        <v>16</v>
      </c>
      <c r="C3570" t="s">
        <v>3667</v>
      </c>
      <c r="G3570">
        <v>1.3777777777777779E-3</v>
      </c>
      <c r="H3570" t="b">
        <v>1</v>
      </c>
      <c r="J3570" t="s">
        <v>3602</v>
      </c>
    </row>
    <row r="3571" spans="1:10" x14ac:dyDescent="0.2">
      <c r="A3571" t="s">
        <v>3664</v>
      </c>
      <c r="B3571" t="s">
        <v>18</v>
      </c>
      <c r="C3571" t="s">
        <v>3668</v>
      </c>
      <c r="G3571">
        <v>3.7634259259259261E-3</v>
      </c>
      <c r="H3571" t="b">
        <v>1</v>
      </c>
      <c r="J3571" t="s">
        <v>3602</v>
      </c>
    </row>
    <row r="3572" spans="1:10" x14ac:dyDescent="0.2">
      <c r="A3572" t="s">
        <v>3664</v>
      </c>
      <c r="B3572" t="s">
        <v>20</v>
      </c>
      <c r="C3572" t="s">
        <v>3669</v>
      </c>
      <c r="G3572">
        <v>7.256944444444445E-4</v>
      </c>
      <c r="H3572" t="b">
        <v>1</v>
      </c>
      <c r="J3572" t="s">
        <v>3602</v>
      </c>
    </row>
    <row r="3573" spans="1:10" x14ac:dyDescent="0.2">
      <c r="A3573" t="s">
        <v>3664</v>
      </c>
      <c r="B3573" t="s">
        <v>22</v>
      </c>
      <c r="C3573" t="s">
        <v>3670</v>
      </c>
      <c r="G3573">
        <v>7.2835648148148152E-4</v>
      </c>
      <c r="H3573" t="b">
        <v>1</v>
      </c>
      <c r="J3573" t="s">
        <v>3602</v>
      </c>
    </row>
    <row r="3574" spans="1:10" x14ac:dyDescent="0.2">
      <c r="A3574" t="s">
        <v>3664</v>
      </c>
      <c r="B3574" t="s">
        <v>24</v>
      </c>
      <c r="C3574" t="s">
        <v>3671</v>
      </c>
      <c r="G3574">
        <v>7.0370370370370367E-4</v>
      </c>
      <c r="H3574" t="b">
        <v>1</v>
      </c>
      <c r="J3574" t="s">
        <v>3602</v>
      </c>
    </row>
    <row r="3575" spans="1:10" x14ac:dyDescent="0.2">
      <c r="A3575" t="s">
        <v>3664</v>
      </c>
      <c r="B3575" t="s">
        <v>26</v>
      </c>
      <c r="C3575" t="s">
        <v>3672</v>
      </c>
      <c r="G3575">
        <v>1.4886574074074079E-3</v>
      </c>
      <c r="H3575" t="b">
        <v>1</v>
      </c>
      <c r="J3575" t="s">
        <v>3602</v>
      </c>
    </row>
    <row r="3576" spans="1:10" x14ac:dyDescent="0.2">
      <c r="A3576" t="s">
        <v>3673</v>
      </c>
      <c r="B3576" t="s">
        <v>11</v>
      </c>
      <c r="C3576" t="s">
        <v>3674</v>
      </c>
      <c r="G3576">
        <v>3.1145833333333329E-4</v>
      </c>
      <c r="H3576" t="b">
        <v>1</v>
      </c>
      <c r="J3576" t="s">
        <v>3602</v>
      </c>
    </row>
    <row r="3577" spans="1:10" x14ac:dyDescent="0.2">
      <c r="A3577" t="s">
        <v>3673</v>
      </c>
      <c r="B3577" t="s">
        <v>14</v>
      </c>
      <c r="C3577" t="s">
        <v>3675</v>
      </c>
      <c r="G3577">
        <v>6.9386574074074077E-4</v>
      </c>
      <c r="H3577" t="b">
        <v>1</v>
      </c>
      <c r="J3577" t="s">
        <v>3602</v>
      </c>
    </row>
    <row r="3578" spans="1:10" x14ac:dyDescent="0.2">
      <c r="A3578" t="s">
        <v>3673</v>
      </c>
      <c r="B3578" t="s">
        <v>16</v>
      </c>
      <c r="C3578" t="s">
        <v>3676</v>
      </c>
      <c r="G3578">
        <v>1.467708333333333E-3</v>
      </c>
      <c r="H3578" t="b">
        <v>1</v>
      </c>
      <c r="J3578" t="s">
        <v>3602</v>
      </c>
    </row>
    <row r="3579" spans="1:10" x14ac:dyDescent="0.2">
      <c r="A3579" t="s">
        <v>3673</v>
      </c>
      <c r="B3579" t="s">
        <v>18</v>
      </c>
      <c r="C3579" t="s">
        <v>3677</v>
      </c>
      <c r="G3579">
        <v>3.8983796296296301E-3</v>
      </c>
      <c r="H3579" t="b">
        <v>1</v>
      </c>
      <c r="J3579" t="s">
        <v>3602</v>
      </c>
    </row>
    <row r="3580" spans="1:10" x14ac:dyDescent="0.2">
      <c r="A3580" t="s">
        <v>3673</v>
      </c>
      <c r="B3580" t="s">
        <v>20</v>
      </c>
      <c r="C3580" t="s">
        <v>1761</v>
      </c>
      <c r="G3580">
        <v>7.4236111111111106E-4</v>
      </c>
      <c r="H3580" t="b">
        <v>1</v>
      </c>
      <c r="J3580" t="s">
        <v>3602</v>
      </c>
    </row>
    <row r="3581" spans="1:10" x14ac:dyDescent="0.2">
      <c r="A3581" t="s">
        <v>3673</v>
      </c>
      <c r="B3581" t="s">
        <v>22</v>
      </c>
      <c r="C3581" t="s">
        <v>3678</v>
      </c>
      <c r="G3581">
        <v>9.329861111111111E-4</v>
      </c>
      <c r="H3581" t="b">
        <v>1</v>
      </c>
      <c r="J3581" t="s">
        <v>3602</v>
      </c>
    </row>
    <row r="3582" spans="1:10" x14ac:dyDescent="0.2">
      <c r="A3582" t="s">
        <v>3673</v>
      </c>
      <c r="B3582" t="s">
        <v>24</v>
      </c>
      <c r="C3582" t="s">
        <v>1918</v>
      </c>
      <c r="G3582">
        <v>6.659722222222222E-4</v>
      </c>
      <c r="H3582" t="b">
        <v>1</v>
      </c>
      <c r="J3582" t="s">
        <v>3602</v>
      </c>
    </row>
    <row r="3583" spans="1:10" x14ac:dyDescent="0.2">
      <c r="A3583" t="s">
        <v>3673</v>
      </c>
      <c r="B3583" t="s">
        <v>26</v>
      </c>
      <c r="C3583" t="s">
        <v>3679</v>
      </c>
      <c r="G3583">
        <v>1.637962962962963E-3</v>
      </c>
      <c r="H3583" t="b">
        <v>1</v>
      </c>
      <c r="J3583" t="s">
        <v>3602</v>
      </c>
    </row>
    <row r="3584" spans="1:10" x14ac:dyDescent="0.2">
      <c r="A3584" t="s">
        <v>3680</v>
      </c>
      <c r="B3584" t="s">
        <v>11</v>
      </c>
      <c r="C3584" t="s">
        <v>3681</v>
      </c>
      <c r="G3584">
        <v>2.7615740740740742E-4</v>
      </c>
      <c r="H3584" t="b">
        <v>1</v>
      </c>
      <c r="J3584" t="s">
        <v>3602</v>
      </c>
    </row>
    <row r="3585" spans="1:10" x14ac:dyDescent="0.2">
      <c r="A3585" t="s">
        <v>3680</v>
      </c>
      <c r="B3585" t="s">
        <v>14</v>
      </c>
      <c r="C3585" t="s">
        <v>3176</v>
      </c>
      <c r="G3585">
        <v>6.1099537037037036E-4</v>
      </c>
      <c r="H3585" t="b">
        <v>1</v>
      </c>
      <c r="J3585" t="s">
        <v>3602</v>
      </c>
    </row>
    <row r="3586" spans="1:10" x14ac:dyDescent="0.2">
      <c r="A3586" t="s">
        <v>3680</v>
      </c>
      <c r="B3586" t="s">
        <v>16</v>
      </c>
      <c r="C3586" t="s">
        <v>3682</v>
      </c>
      <c r="G3586">
        <v>1.3119212962962961E-3</v>
      </c>
      <c r="H3586" t="b">
        <v>1</v>
      </c>
      <c r="J3586" t="s">
        <v>3602</v>
      </c>
    </row>
    <row r="3587" spans="1:10" x14ac:dyDescent="0.2">
      <c r="A3587" t="s">
        <v>3680</v>
      </c>
      <c r="B3587" t="s">
        <v>18</v>
      </c>
      <c r="C3587" t="s">
        <v>3683</v>
      </c>
      <c r="G3587">
        <v>3.5222222222222222E-3</v>
      </c>
      <c r="H3587" t="b">
        <v>1</v>
      </c>
      <c r="J3587" t="s">
        <v>3602</v>
      </c>
    </row>
    <row r="3588" spans="1:10" x14ac:dyDescent="0.2">
      <c r="A3588" t="s">
        <v>3680</v>
      </c>
      <c r="B3588" t="s">
        <v>20</v>
      </c>
      <c r="C3588" t="s">
        <v>3684</v>
      </c>
      <c r="G3588">
        <v>7.098379629629629E-4</v>
      </c>
      <c r="H3588" t="b">
        <v>1</v>
      </c>
      <c r="J3588" t="s">
        <v>3602</v>
      </c>
    </row>
    <row r="3589" spans="1:10" x14ac:dyDescent="0.2">
      <c r="A3589" t="s">
        <v>3680</v>
      </c>
      <c r="B3589" t="s">
        <v>22</v>
      </c>
      <c r="C3589" t="s">
        <v>3685</v>
      </c>
      <c r="G3589">
        <v>9.2997685185185175E-4</v>
      </c>
      <c r="H3589" t="b">
        <v>1</v>
      </c>
      <c r="J3589" t="s">
        <v>3602</v>
      </c>
    </row>
    <row r="3590" spans="1:10" x14ac:dyDescent="0.2">
      <c r="A3590" t="s">
        <v>3680</v>
      </c>
      <c r="B3590" t="s">
        <v>24</v>
      </c>
      <c r="C3590" t="s">
        <v>3686</v>
      </c>
      <c r="G3590">
        <v>6.806712962962963E-4</v>
      </c>
      <c r="H3590" t="b">
        <v>1</v>
      </c>
      <c r="J3590" t="s">
        <v>3602</v>
      </c>
    </row>
    <row r="3591" spans="1:10" x14ac:dyDescent="0.2">
      <c r="A3591" t="s">
        <v>3680</v>
      </c>
      <c r="B3591" t="s">
        <v>26</v>
      </c>
      <c r="C3591" t="s">
        <v>3687</v>
      </c>
      <c r="G3591">
        <v>1.581365740740741E-3</v>
      </c>
      <c r="H3591" t="b">
        <v>1</v>
      </c>
      <c r="J3591" t="s">
        <v>3602</v>
      </c>
    </row>
    <row r="3592" spans="1:10" x14ac:dyDescent="0.2">
      <c r="A3592" t="s">
        <v>3688</v>
      </c>
      <c r="B3592" t="s">
        <v>11</v>
      </c>
      <c r="C3592" t="s">
        <v>139</v>
      </c>
      <c r="G3592">
        <v>2.9409722222222218E-4</v>
      </c>
      <c r="H3592" t="b">
        <v>1</v>
      </c>
      <c r="J3592" t="s">
        <v>3602</v>
      </c>
    </row>
    <row r="3593" spans="1:10" x14ac:dyDescent="0.2">
      <c r="A3593" t="s">
        <v>3688</v>
      </c>
      <c r="B3593" t="s">
        <v>14</v>
      </c>
      <c r="C3593" t="s">
        <v>214</v>
      </c>
      <c r="G3593">
        <v>6.50925925925926E-4</v>
      </c>
      <c r="H3593" t="b">
        <v>1</v>
      </c>
      <c r="J3593" t="s">
        <v>3602</v>
      </c>
    </row>
    <row r="3594" spans="1:10" x14ac:dyDescent="0.2">
      <c r="A3594" t="s">
        <v>3688</v>
      </c>
      <c r="B3594" t="s">
        <v>16</v>
      </c>
      <c r="C3594" t="s">
        <v>58</v>
      </c>
      <c r="G3594">
        <v>1.3797453703703699E-3</v>
      </c>
      <c r="H3594" t="b">
        <v>1</v>
      </c>
      <c r="J3594" t="s">
        <v>3602</v>
      </c>
    </row>
    <row r="3595" spans="1:10" x14ac:dyDescent="0.2">
      <c r="A3595" t="s">
        <v>3688</v>
      </c>
      <c r="B3595" t="s">
        <v>18</v>
      </c>
      <c r="C3595" t="s">
        <v>3689</v>
      </c>
      <c r="G3595">
        <v>3.9212962962962969E-3</v>
      </c>
      <c r="H3595" t="b">
        <v>1</v>
      </c>
      <c r="J3595" t="s">
        <v>3602</v>
      </c>
    </row>
    <row r="3596" spans="1:10" x14ac:dyDescent="0.2">
      <c r="A3596" t="s">
        <v>3688</v>
      </c>
      <c r="B3596" t="s">
        <v>20</v>
      </c>
      <c r="C3596" t="s">
        <v>3690</v>
      </c>
      <c r="G3596">
        <v>7.2418981481481477E-4</v>
      </c>
      <c r="H3596" t="b">
        <v>1</v>
      </c>
      <c r="J3596" t="s">
        <v>3602</v>
      </c>
    </row>
    <row r="3597" spans="1:10" x14ac:dyDescent="0.2">
      <c r="A3597" t="s">
        <v>3688</v>
      </c>
      <c r="B3597" t="s">
        <v>22</v>
      </c>
      <c r="C3597" t="s">
        <v>3691</v>
      </c>
      <c r="G3597">
        <v>9.2812500000000002E-4</v>
      </c>
      <c r="H3597" t="b">
        <v>1</v>
      </c>
      <c r="J3597" t="s">
        <v>3602</v>
      </c>
    </row>
    <row r="3598" spans="1:10" x14ac:dyDescent="0.2">
      <c r="A3598" t="s">
        <v>3688</v>
      </c>
      <c r="B3598" t="s">
        <v>24</v>
      </c>
      <c r="C3598" t="s">
        <v>3692</v>
      </c>
      <c r="G3598">
        <v>7.2199074074074082E-4</v>
      </c>
      <c r="H3598" t="b">
        <v>1</v>
      </c>
      <c r="J3598" t="s">
        <v>3602</v>
      </c>
    </row>
    <row r="3599" spans="1:10" x14ac:dyDescent="0.2">
      <c r="A3599" t="s">
        <v>3688</v>
      </c>
      <c r="B3599" t="s">
        <v>26</v>
      </c>
      <c r="C3599" t="s">
        <v>3693</v>
      </c>
      <c r="G3599">
        <v>1.6068287037037041E-3</v>
      </c>
      <c r="H3599" t="b">
        <v>1</v>
      </c>
      <c r="J3599" t="s">
        <v>3602</v>
      </c>
    </row>
    <row r="3600" spans="1:10" x14ac:dyDescent="0.2">
      <c r="A3600" t="s">
        <v>3694</v>
      </c>
      <c r="B3600" t="s">
        <v>11</v>
      </c>
      <c r="C3600" t="s">
        <v>2521</v>
      </c>
      <c r="G3600">
        <v>2.8460648148148149E-4</v>
      </c>
      <c r="H3600" t="b">
        <v>1</v>
      </c>
      <c r="J3600" t="s">
        <v>3602</v>
      </c>
    </row>
    <row r="3601" spans="1:10" x14ac:dyDescent="0.2">
      <c r="A3601" t="s">
        <v>3694</v>
      </c>
      <c r="B3601" t="s">
        <v>14</v>
      </c>
      <c r="C3601" t="s">
        <v>3695</v>
      </c>
      <c r="G3601">
        <v>6.7569444444444448E-4</v>
      </c>
      <c r="H3601" t="b">
        <v>1</v>
      </c>
      <c r="J3601" t="s">
        <v>3602</v>
      </c>
    </row>
    <row r="3602" spans="1:10" x14ac:dyDescent="0.2">
      <c r="A3602" t="s">
        <v>3694</v>
      </c>
      <c r="B3602" t="s">
        <v>16</v>
      </c>
      <c r="C3602" t="s">
        <v>3696</v>
      </c>
      <c r="G3602">
        <v>1.5119212962962959E-3</v>
      </c>
      <c r="H3602" t="b">
        <v>1</v>
      </c>
      <c r="J3602" t="s">
        <v>3602</v>
      </c>
    </row>
    <row r="3603" spans="1:10" x14ac:dyDescent="0.2">
      <c r="A3603" t="s">
        <v>3694</v>
      </c>
      <c r="B3603" t="s">
        <v>18</v>
      </c>
      <c r="C3603" t="s">
        <v>3697</v>
      </c>
      <c r="G3603">
        <v>4.2225694444444446E-3</v>
      </c>
      <c r="H3603" t="b">
        <v>1</v>
      </c>
      <c r="J3603" t="s">
        <v>3602</v>
      </c>
    </row>
    <row r="3604" spans="1:10" x14ac:dyDescent="0.2">
      <c r="A3604" t="s">
        <v>3694</v>
      </c>
      <c r="B3604" t="s">
        <v>20</v>
      </c>
      <c r="C3604" t="s">
        <v>3698</v>
      </c>
      <c r="G3604">
        <v>7.1377314814814817E-4</v>
      </c>
      <c r="H3604" t="b">
        <v>1</v>
      </c>
      <c r="J3604" t="s">
        <v>3602</v>
      </c>
    </row>
    <row r="3605" spans="1:10" x14ac:dyDescent="0.2">
      <c r="A3605" t="s">
        <v>3694</v>
      </c>
      <c r="B3605" t="s">
        <v>22</v>
      </c>
      <c r="C3605" t="s">
        <v>3699</v>
      </c>
      <c r="G3605">
        <v>9.6087962962962956E-4</v>
      </c>
      <c r="H3605" t="b">
        <v>1</v>
      </c>
      <c r="J3605" t="s">
        <v>3602</v>
      </c>
    </row>
    <row r="3606" spans="1:10" x14ac:dyDescent="0.2">
      <c r="A3606" t="s">
        <v>3694</v>
      </c>
      <c r="B3606" t="s">
        <v>24</v>
      </c>
      <c r="C3606" t="s">
        <v>3700</v>
      </c>
      <c r="G3606">
        <v>8.0081018518518511E-4</v>
      </c>
      <c r="H3606" t="b">
        <v>1</v>
      </c>
      <c r="J3606" t="s">
        <v>3602</v>
      </c>
    </row>
    <row r="3607" spans="1:10" x14ac:dyDescent="0.2">
      <c r="A3607" t="s">
        <v>3694</v>
      </c>
      <c r="B3607" t="s">
        <v>26</v>
      </c>
      <c r="C3607" t="s">
        <v>3701</v>
      </c>
      <c r="G3607">
        <v>1.7127314814814811E-3</v>
      </c>
      <c r="H3607" t="b">
        <v>1</v>
      </c>
      <c r="J3607" t="s">
        <v>3602</v>
      </c>
    </row>
    <row r="3608" spans="1:10" x14ac:dyDescent="0.2">
      <c r="A3608" t="s">
        <v>3702</v>
      </c>
      <c r="B3608" t="s">
        <v>11</v>
      </c>
      <c r="C3608" t="s">
        <v>3703</v>
      </c>
      <c r="G3608">
        <v>3.1620370370370369E-4</v>
      </c>
      <c r="H3608" t="b">
        <v>1</v>
      </c>
      <c r="J3608" t="s">
        <v>3602</v>
      </c>
    </row>
    <row r="3609" spans="1:10" x14ac:dyDescent="0.2">
      <c r="A3609" t="s">
        <v>3702</v>
      </c>
      <c r="B3609" t="s">
        <v>14</v>
      </c>
      <c r="C3609" t="s">
        <v>1150</v>
      </c>
      <c r="G3609">
        <v>6.6574074074074072E-4</v>
      </c>
      <c r="H3609" t="b">
        <v>1</v>
      </c>
      <c r="J3609" t="s">
        <v>3602</v>
      </c>
    </row>
    <row r="3610" spans="1:10" x14ac:dyDescent="0.2">
      <c r="A3610" t="s">
        <v>3702</v>
      </c>
      <c r="B3610" t="s">
        <v>16</v>
      </c>
      <c r="C3610" t="s">
        <v>3704</v>
      </c>
      <c r="G3610">
        <v>1.478009259259259E-3</v>
      </c>
      <c r="H3610" t="b">
        <v>1</v>
      </c>
      <c r="J3610" t="s">
        <v>3602</v>
      </c>
    </row>
    <row r="3611" spans="1:10" x14ac:dyDescent="0.2">
      <c r="A3611" t="s">
        <v>3702</v>
      </c>
      <c r="B3611" t="s">
        <v>18</v>
      </c>
      <c r="C3611" t="s">
        <v>3705</v>
      </c>
      <c r="G3611">
        <v>4.2123842592592586E-3</v>
      </c>
      <c r="H3611" t="b">
        <v>1</v>
      </c>
      <c r="J3611" t="s">
        <v>3602</v>
      </c>
    </row>
    <row r="3612" spans="1:10" x14ac:dyDescent="0.2">
      <c r="A3612" t="s">
        <v>3702</v>
      </c>
      <c r="B3612" t="s">
        <v>20</v>
      </c>
      <c r="C3612" t="s">
        <v>1130</v>
      </c>
      <c r="G3612">
        <v>7.3865740740740738E-4</v>
      </c>
      <c r="H3612" t="b">
        <v>1</v>
      </c>
      <c r="J3612" t="s">
        <v>3602</v>
      </c>
    </row>
    <row r="3613" spans="1:10" x14ac:dyDescent="0.2">
      <c r="A3613" t="s">
        <v>3702</v>
      </c>
      <c r="B3613" t="s">
        <v>22</v>
      </c>
      <c r="C3613" t="s">
        <v>2585</v>
      </c>
      <c r="G3613">
        <v>9.1678240740740728E-4</v>
      </c>
      <c r="H3613" t="b">
        <v>1</v>
      </c>
      <c r="J3613" t="s">
        <v>3602</v>
      </c>
    </row>
    <row r="3614" spans="1:10" x14ac:dyDescent="0.2">
      <c r="A3614" t="s">
        <v>3702</v>
      </c>
      <c r="B3614" t="s">
        <v>24</v>
      </c>
      <c r="C3614" t="s">
        <v>3706</v>
      </c>
      <c r="G3614">
        <v>8.6388888888888887E-4</v>
      </c>
      <c r="H3614" t="b">
        <v>1</v>
      </c>
      <c r="J3614" t="s">
        <v>3602</v>
      </c>
    </row>
    <row r="3615" spans="1:10" x14ac:dyDescent="0.2">
      <c r="A3615" t="s">
        <v>3702</v>
      </c>
      <c r="B3615" t="s">
        <v>26</v>
      </c>
      <c r="C3615" t="s">
        <v>3707</v>
      </c>
      <c r="G3615">
        <v>1.657754629629629E-3</v>
      </c>
      <c r="H3615" t="b">
        <v>1</v>
      </c>
      <c r="J3615" t="s">
        <v>3602</v>
      </c>
    </row>
    <row r="3616" spans="1:10" x14ac:dyDescent="0.2">
      <c r="A3616" t="s">
        <v>3708</v>
      </c>
      <c r="B3616" t="s">
        <v>11</v>
      </c>
      <c r="C3616" t="s">
        <v>3709</v>
      </c>
      <c r="G3616">
        <v>3.078703703703704E-4</v>
      </c>
      <c r="H3616" t="b">
        <v>1</v>
      </c>
      <c r="J3616" t="s">
        <v>3602</v>
      </c>
    </row>
    <row r="3617" spans="1:10" x14ac:dyDescent="0.2">
      <c r="A3617" t="s">
        <v>3708</v>
      </c>
      <c r="B3617" t="s">
        <v>14</v>
      </c>
      <c r="C3617" t="s">
        <v>3710</v>
      </c>
      <c r="G3617">
        <v>7.0138888888888887E-4</v>
      </c>
      <c r="H3617" t="b">
        <v>1</v>
      </c>
      <c r="J3617" t="s">
        <v>3602</v>
      </c>
    </row>
    <row r="3618" spans="1:10" x14ac:dyDescent="0.2">
      <c r="A3618" t="s">
        <v>3708</v>
      </c>
      <c r="B3618" t="s">
        <v>16</v>
      </c>
      <c r="C3618" t="s">
        <v>3711</v>
      </c>
      <c r="G3618">
        <v>1.5971064814814819E-3</v>
      </c>
      <c r="H3618" t="b">
        <v>1</v>
      </c>
      <c r="J3618" t="s">
        <v>3602</v>
      </c>
    </row>
    <row r="3619" spans="1:10" x14ac:dyDescent="0.2">
      <c r="A3619" t="s">
        <v>3708</v>
      </c>
      <c r="B3619" t="s">
        <v>18</v>
      </c>
      <c r="C3619" t="s">
        <v>3712</v>
      </c>
      <c r="G3619">
        <v>4.5158564814814818E-3</v>
      </c>
      <c r="H3619" t="b">
        <v>1</v>
      </c>
      <c r="J3619" t="s">
        <v>3602</v>
      </c>
    </row>
    <row r="3620" spans="1:10" x14ac:dyDescent="0.2">
      <c r="A3620" t="s">
        <v>3708</v>
      </c>
      <c r="B3620" t="s">
        <v>20</v>
      </c>
      <c r="C3620" t="s">
        <v>3713</v>
      </c>
      <c r="G3620">
        <v>8.3796296296296299E-4</v>
      </c>
      <c r="H3620" t="b">
        <v>1</v>
      </c>
      <c r="J3620" t="s">
        <v>3602</v>
      </c>
    </row>
    <row r="3621" spans="1:10" x14ac:dyDescent="0.2">
      <c r="A3621" t="s">
        <v>3708</v>
      </c>
      <c r="B3621" t="s">
        <v>24</v>
      </c>
      <c r="C3621" t="s">
        <v>3470</v>
      </c>
      <c r="G3621">
        <v>8.1898148148148151E-4</v>
      </c>
      <c r="H3621" t="b">
        <v>1</v>
      </c>
      <c r="J3621" t="s">
        <v>3602</v>
      </c>
    </row>
    <row r="3622" spans="1:10" x14ac:dyDescent="0.2">
      <c r="A3622" t="s">
        <v>3714</v>
      </c>
      <c r="B3622" t="s">
        <v>11</v>
      </c>
      <c r="C3622" t="s">
        <v>3715</v>
      </c>
      <c r="G3622">
        <v>3.3935185185185191E-4</v>
      </c>
      <c r="H3622" t="b">
        <v>1</v>
      </c>
      <c r="J3622" t="s">
        <v>3602</v>
      </c>
    </row>
    <row r="3623" spans="1:10" x14ac:dyDescent="0.2">
      <c r="A3623" t="s">
        <v>3714</v>
      </c>
      <c r="B3623" t="s">
        <v>14</v>
      </c>
      <c r="C3623" t="s">
        <v>3716</v>
      </c>
      <c r="G3623">
        <v>7.0949074074074068E-4</v>
      </c>
      <c r="H3623" t="b">
        <v>1</v>
      </c>
      <c r="J3623" t="s">
        <v>3602</v>
      </c>
    </row>
    <row r="3624" spans="1:10" x14ac:dyDescent="0.2">
      <c r="A3624" t="s">
        <v>3714</v>
      </c>
      <c r="B3624" t="s">
        <v>16</v>
      </c>
      <c r="C3624" t="s">
        <v>3717</v>
      </c>
      <c r="G3624">
        <v>1.5609953703703699E-3</v>
      </c>
      <c r="H3624" t="b">
        <v>1</v>
      </c>
      <c r="J3624" t="s">
        <v>3602</v>
      </c>
    </row>
    <row r="3625" spans="1:10" x14ac:dyDescent="0.2">
      <c r="A3625" t="s">
        <v>3714</v>
      </c>
      <c r="B3625" t="s">
        <v>18</v>
      </c>
      <c r="C3625" t="s">
        <v>3718</v>
      </c>
      <c r="G3625">
        <v>4.1002314814814816E-3</v>
      </c>
      <c r="H3625" t="b">
        <v>1</v>
      </c>
      <c r="J3625" t="s">
        <v>3602</v>
      </c>
    </row>
    <row r="3626" spans="1:10" x14ac:dyDescent="0.2">
      <c r="A3626" t="s">
        <v>3714</v>
      </c>
      <c r="B3626" t="s">
        <v>20</v>
      </c>
      <c r="C3626" t="s">
        <v>3719</v>
      </c>
      <c r="G3626">
        <v>8.0682870370370359E-4</v>
      </c>
      <c r="H3626" t="b">
        <v>1</v>
      </c>
      <c r="J3626" t="s">
        <v>3602</v>
      </c>
    </row>
    <row r="3627" spans="1:10" x14ac:dyDescent="0.2">
      <c r="A3627" t="s">
        <v>3714</v>
      </c>
      <c r="B3627" t="s">
        <v>22</v>
      </c>
      <c r="C3627" t="s">
        <v>3720</v>
      </c>
      <c r="G3627">
        <v>9.1388888888888878E-4</v>
      </c>
      <c r="H3627" t="b">
        <v>1</v>
      </c>
      <c r="J3627" t="s">
        <v>3602</v>
      </c>
    </row>
    <row r="3628" spans="1:10" x14ac:dyDescent="0.2">
      <c r="A3628" t="s">
        <v>3714</v>
      </c>
      <c r="B3628" t="s">
        <v>24</v>
      </c>
      <c r="C3628" t="s">
        <v>3721</v>
      </c>
      <c r="G3628">
        <v>8.0196759259259262E-4</v>
      </c>
      <c r="H3628" t="b">
        <v>1</v>
      </c>
      <c r="J3628" t="s">
        <v>3602</v>
      </c>
    </row>
    <row r="3629" spans="1:10" x14ac:dyDescent="0.2">
      <c r="A3629" t="s">
        <v>3714</v>
      </c>
      <c r="B3629" t="s">
        <v>26</v>
      </c>
      <c r="C3629" t="s">
        <v>3722</v>
      </c>
      <c r="G3629">
        <v>1.7531249999999999E-3</v>
      </c>
      <c r="H3629" t="b">
        <v>1</v>
      </c>
      <c r="J3629" t="s">
        <v>3602</v>
      </c>
    </row>
    <row r="3630" spans="1:10" x14ac:dyDescent="0.2">
      <c r="A3630" t="s">
        <v>3723</v>
      </c>
      <c r="B3630" t="s">
        <v>11</v>
      </c>
      <c r="C3630" t="s">
        <v>3724</v>
      </c>
      <c r="G3630">
        <v>3.1412037037037042E-4</v>
      </c>
      <c r="H3630" t="b">
        <v>1</v>
      </c>
      <c r="J3630" t="s">
        <v>3602</v>
      </c>
    </row>
    <row r="3631" spans="1:10" x14ac:dyDescent="0.2">
      <c r="A3631" t="s">
        <v>3723</v>
      </c>
      <c r="B3631" t="s">
        <v>14</v>
      </c>
      <c r="C3631" t="s">
        <v>3725</v>
      </c>
      <c r="G3631">
        <v>7.6747685185185187E-4</v>
      </c>
      <c r="H3631" t="b">
        <v>1</v>
      </c>
      <c r="J3631" t="s">
        <v>3602</v>
      </c>
    </row>
    <row r="3632" spans="1:10" x14ac:dyDescent="0.2">
      <c r="A3632" t="s">
        <v>3723</v>
      </c>
      <c r="B3632" t="s">
        <v>16</v>
      </c>
      <c r="C3632" t="s">
        <v>3726</v>
      </c>
      <c r="G3632">
        <v>1.7271990740740739E-3</v>
      </c>
      <c r="H3632" t="b">
        <v>1</v>
      </c>
      <c r="J3632" t="s">
        <v>3602</v>
      </c>
    </row>
    <row r="3633" spans="1:10" x14ac:dyDescent="0.2">
      <c r="A3633" t="s">
        <v>3723</v>
      </c>
      <c r="B3633" t="s">
        <v>20</v>
      </c>
      <c r="C3633" t="s">
        <v>3727</v>
      </c>
      <c r="G3633">
        <v>8.8530092592592588E-4</v>
      </c>
      <c r="H3633" t="b">
        <v>1</v>
      </c>
      <c r="J3633" t="s">
        <v>3602</v>
      </c>
    </row>
    <row r="3634" spans="1:10" x14ac:dyDescent="0.2">
      <c r="A3634" t="s">
        <v>3723</v>
      </c>
      <c r="B3634" t="s">
        <v>26</v>
      </c>
      <c r="C3634" t="s">
        <v>3728</v>
      </c>
      <c r="G3634">
        <v>2.030092592592592E-3</v>
      </c>
      <c r="H3634" t="b">
        <v>1</v>
      </c>
      <c r="J3634" t="s">
        <v>3602</v>
      </c>
    </row>
    <row r="3635" spans="1:10" x14ac:dyDescent="0.2">
      <c r="A3635" t="s">
        <v>3729</v>
      </c>
      <c r="B3635" t="s">
        <v>11</v>
      </c>
      <c r="C3635" t="s">
        <v>3730</v>
      </c>
      <c r="G3635">
        <v>3.2256944444444439E-4</v>
      </c>
      <c r="H3635" t="b">
        <v>1</v>
      </c>
      <c r="J3635" t="s">
        <v>3602</v>
      </c>
    </row>
    <row r="3636" spans="1:10" x14ac:dyDescent="0.2">
      <c r="A3636" t="s">
        <v>3729</v>
      </c>
      <c r="B3636" t="s">
        <v>14</v>
      </c>
      <c r="C3636" t="s">
        <v>3731</v>
      </c>
      <c r="G3636">
        <v>8.599537037037037E-4</v>
      </c>
      <c r="H3636" t="b">
        <v>1</v>
      </c>
      <c r="J3636" t="s">
        <v>3602</v>
      </c>
    </row>
    <row r="3637" spans="1:10" x14ac:dyDescent="0.2">
      <c r="A3637" t="s">
        <v>3729</v>
      </c>
      <c r="B3637" t="s">
        <v>16</v>
      </c>
      <c r="C3637" t="s">
        <v>3732</v>
      </c>
      <c r="G3637">
        <v>1.9578703703703698E-3</v>
      </c>
      <c r="H3637" t="b">
        <v>1</v>
      </c>
      <c r="J3637" t="s">
        <v>3602</v>
      </c>
    </row>
    <row r="3638" spans="1:10" x14ac:dyDescent="0.2">
      <c r="A3638" t="s">
        <v>3729</v>
      </c>
      <c r="B3638" t="s">
        <v>20</v>
      </c>
      <c r="C3638" t="s">
        <v>3733</v>
      </c>
      <c r="G3638">
        <v>9.0833333333333337E-4</v>
      </c>
      <c r="H3638" t="b">
        <v>1</v>
      </c>
      <c r="J3638" t="s">
        <v>3602</v>
      </c>
    </row>
    <row r="3639" spans="1:10" x14ac:dyDescent="0.2">
      <c r="A3639" t="s">
        <v>3729</v>
      </c>
      <c r="B3639" t="s">
        <v>22</v>
      </c>
      <c r="C3639" t="s">
        <v>3734</v>
      </c>
      <c r="G3639">
        <v>1.311111111111111E-3</v>
      </c>
      <c r="H3639" t="b">
        <v>1</v>
      </c>
      <c r="J3639" t="s">
        <v>3602</v>
      </c>
    </row>
    <row r="3640" spans="1:10" x14ac:dyDescent="0.2">
      <c r="A3640" t="s">
        <v>3735</v>
      </c>
      <c r="B3640" t="s">
        <v>11</v>
      </c>
      <c r="C3640" t="s">
        <v>1079</v>
      </c>
      <c r="G3640">
        <v>2.91550925925926E-4</v>
      </c>
      <c r="H3640" t="b">
        <v>0</v>
      </c>
      <c r="J3640" t="s">
        <v>3602</v>
      </c>
    </row>
    <row r="3641" spans="1:10" x14ac:dyDescent="0.2">
      <c r="A3641" t="s">
        <v>3735</v>
      </c>
      <c r="B3641" t="s">
        <v>14</v>
      </c>
      <c r="C3641" t="s">
        <v>3736</v>
      </c>
      <c r="G3641">
        <v>6.4837962962962972E-4</v>
      </c>
      <c r="H3641" t="b">
        <v>0</v>
      </c>
      <c r="J3641" t="s">
        <v>3602</v>
      </c>
    </row>
    <row r="3642" spans="1:10" x14ac:dyDescent="0.2">
      <c r="A3642" t="s">
        <v>3735</v>
      </c>
      <c r="B3642" t="s">
        <v>16</v>
      </c>
      <c r="C3642" t="s">
        <v>3737</v>
      </c>
      <c r="G3642">
        <v>1.3702546296296299E-3</v>
      </c>
      <c r="H3642" t="b">
        <v>0</v>
      </c>
      <c r="J3642" t="s">
        <v>3602</v>
      </c>
    </row>
    <row r="3643" spans="1:10" x14ac:dyDescent="0.2">
      <c r="A3643" t="s">
        <v>3735</v>
      </c>
      <c r="B3643" t="s">
        <v>18</v>
      </c>
      <c r="C3643" t="s">
        <v>3738</v>
      </c>
      <c r="G3643">
        <v>3.6915509259259258E-3</v>
      </c>
      <c r="H3643" t="b">
        <v>0</v>
      </c>
      <c r="J3643" t="s">
        <v>3602</v>
      </c>
    </row>
    <row r="3644" spans="1:10" x14ac:dyDescent="0.2">
      <c r="A3644" t="s">
        <v>3735</v>
      </c>
      <c r="B3644" t="s">
        <v>20</v>
      </c>
      <c r="C3644" t="s">
        <v>3739</v>
      </c>
      <c r="G3644">
        <v>6.6400462962962962E-4</v>
      </c>
      <c r="H3644" t="b">
        <v>0</v>
      </c>
      <c r="J3644" t="s">
        <v>3602</v>
      </c>
    </row>
    <row r="3645" spans="1:10" x14ac:dyDescent="0.2">
      <c r="A3645" t="s">
        <v>3735</v>
      </c>
      <c r="B3645" t="s">
        <v>22</v>
      </c>
      <c r="C3645" t="s">
        <v>3740</v>
      </c>
      <c r="G3645">
        <v>7.2372685185185192E-4</v>
      </c>
      <c r="H3645" t="b">
        <v>0</v>
      </c>
      <c r="J3645" t="s">
        <v>3602</v>
      </c>
    </row>
    <row r="3646" spans="1:10" x14ac:dyDescent="0.2">
      <c r="A3646" t="s">
        <v>3735</v>
      </c>
      <c r="B3646" t="s">
        <v>24</v>
      </c>
      <c r="C3646" t="s">
        <v>783</v>
      </c>
      <c r="G3646">
        <v>7.2060185185185183E-4</v>
      </c>
      <c r="H3646" t="b">
        <v>0</v>
      </c>
      <c r="J3646" t="s">
        <v>3602</v>
      </c>
    </row>
    <row r="3647" spans="1:10" x14ac:dyDescent="0.2">
      <c r="A3647" t="s">
        <v>3735</v>
      </c>
      <c r="B3647" t="s">
        <v>26</v>
      </c>
      <c r="C3647" t="s">
        <v>2092</v>
      </c>
      <c r="G3647">
        <v>1.476736111111111E-3</v>
      </c>
      <c r="H3647" t="b">
        <v>0</v>
      </c>
      <c r="J3647" t="s">
        <v>3602</v>
      </c>
    </row>
    <row r="3648" spans="1:10" x14ac:dyDescent="0.2">
      <c r="A3648" t="s">
        <v>3741</v>
      </c>
      <c r="B3648" t="s">
        <v>11</v>
      </c>
      <c r="C3648" t="s">
        <v>1856</v>
      </c>
      <c r="G3648">
        <v>2.8483796296296297E-4</v>
      </c>
      <c r="H3648" t="b">
        <v>0</v>
      </c>
      <c r="J3648" t="s">
        <v>3602</v>
      </c>
    </row>
    <row r="3649" spans="1:10" x14ac:dyDescent="0.2">
      <c r="A3649" t="s">
        <v>3741</v>
      </c>
      <c r="B3649" t="s">
        <v>14</v>
      </c>
      <c r="C3649" t="s">
        <v>3742</v>
      </c>
      <c r="G3649">
        <v>6.2997685185185183E-4</v>
      </c>
      <c r="H3649" t="b">
        <v>0</v>
      </c>
      <c r="J3649" t="s">
        <v>3602</v>
      </c>
    </row>
    <row r="3650" spans="1:10" x14ac:dyDescent="0.2">
      <c r="A3650" t="s">
        <v>3741</v>
      </c>
      <c r="B3650" t="s">
        <v>16</v>
      </c>
      <c r="C3650" t="s">
        <v>3743</v>
      </c>
      <c r="G3650">
        <v>1.4215277777777781E-3</v>
      </c>
      <c r="H3650" t="b">
        <v>0</v>
      </c>
      <c r="J3650" t="s">
        <v>3602</v>
      </c>
    </row>
    <row r="3651" spans="1:10" x14ac:dyDescent="0.2">
      <c r="A3651" t="s">
        <v>3741</v>
      </c>
      <c r="B3651" t="s">
        <v>18</v>
      </c>
      <c r="C3651" t="s">
        <v>3744</v>
      </c>
      <c r="G3651">
        <v>3.7736111111111108E-3</v>
      </c>
      <c r="H3651" t="b">
        <v>0</v>
      </c>
      <c r="J3651" t="s">
        <v>3602</v>
      </c>
    </row>
    <row r="3652" spans="1:10" x14ac:dyDescent="0.2">
      <c r="A3652" t="s">
        <v>3741</v>
      </c>
      <c r="B3652" t="s">
        <v>20</v>
      </c>
      <c r="C3652" t="s">
        <v>3675</v>
      </c>
      <c r="G3652">
        <v>6.9386574074074077E-4</v>
      </c>
      <c r="H3652" t="b">
        <v>0</v>
      </c>
      <c r="J3652" t="s">
        <v>3602</v>
      </c>
    </row>
    <row r="3653" spans="1:10" x14ac:dyDescent="0.2">
      <c r="A3653" t="s">
        <v>3741</v>
      </c>
      <c r="B3653" t="s">
        <v>22</v>
      </c>
      <c r="C3653" t="s">
        <v>3745</v>
      </c>
      <c r="G3653">
        <v>7.3171296296296298E-4</v>
      </c>
      <c r="H3653" t="b">
        <v>0</v>
      </c>
      <c r="J3653" t="s">
        <v>3602</v>
      </c>
    </row>
    <row r="3654" spans="1:10" x14ac:dyDescent="0.2">
      <c r="A3654" t="s">
        <v>3741</v>
      </c>
      <c r="B3654" t="s">
        <v>24</v>
      </c>
      <c r="C3654" t="s">
        <v>3746</v>
      </c>
      <c r="G3654">
        <v>6.6782407407407415E-4</v>
      </c>
      <c r="H3654" t="b">
        <v>0</v>
      </c>
      <c r="J3654" t="s">
        <v>3602</v>
      </c>
    </row>
    <row r="3655" spans="1:10" x14ac:dyDescent="0.2">
      <c r="A3655" t="s">
        <v>3741</v>
      </c>
      <c r="B3655" t="s">
        <v>26</v>
      </c>
      <c r="C3655" t="s">
        <v>703</v>
      </c>
      <c r="G3655">
        <v>1.4770833333333331E-3</v>
      </c>
      <c r="H3655" t="b">
        <v>0</v>
      </c>
      <c r="J3655" t="s">
        <v>3602</v>
      </c>
    </row>
    <row r="3656" spans="1:10" x14ac:dyDescent="0.2">
      <c r="A3656" t="s">
        <v>3747</v>
      </c>
      <c r="B3656" t="s">
        <v>11</v>
      </c>
      <c r="C3656" t="s">
        <v>100</v>
      </c>
      <c r="G3656">
        <v>2.880787037037037E-4</v>
      </c>
      <c r="H3656" t="b">
        <v>0</v>
      </c>
      <c r="J3656" t="s">
        <v>3602</v>
      </c>
    </row>
    <row r="3657" spans="1:10" x14ac:dyDescent="0.2">
      <c r="A3657" t="s">
        <v>3747</v>
      </c>
      <c r="B3657" t="s">
        <v>14</v>
      </c>
      <c r="C3657" t="s">
        <v>3236</v>
      </c>
      <c r="G3657">
        <v>6.1608796296296292E-4</v>
      </c>
      <c r="H3657" t="b">
        <v>0</v>
      </c>
      <c r="J3657" t="s">
        <v>3602</v>
      </c>
    </row>
    <row r="3658" spans="1:10" x14ac:dyDescent="0.2">
      <c r="A3658" t="s">
        <v>3747</v>
      </c>
      <c r="B3658" t="s">
        <v>16</v>
      </c>
      <c r="C3658" t="s">
        <v>3748</v>
      </c>
      <c r="G3658">
        <v>1.3114583333333331E-3</v>
      </c>
      <c r="H3658" t="b">
        <v>0</v>
      </c>
      <c r="J3658" t="s">
        <v>3602</v>
      </c>
    </row>
    <row r="3659" spans="1:10" x14ac:dyDescent="0.2">
      <c r="A3659" t="s">
        <v>3747</v>
      </c>
      <c r="B3659" t="s">
        <v>18</v>
      </c>
      <c r="C3659" t="s">
        <v>3749</v>
      </c>
      <c r="G3659">
        <v>3.4754629629629632E-3</v>
      </c>
      <c r="H3659" t="b">
        <v>0</v>
      </c>
      <c r="J3659" t="s">
        <v>3602</v>
      </c>
    </row>
    <row r="3660" spans="1:10" x14ac:dyDescent="0.2">
      <c r="A3660" t="s">
        <v>3747</v>
      </c>
      <c r="B3660" t="s">
        <v>20</v>
      </c>
      <c r="C3660" t="s">
        <v>3750</v>
      </c>
      <c r="G3660">
        <v>7.0115740740740739E-4</v>
      </c>
      <c r="H3660" t="b">
        <v>0</v>
      </c>
      <c r="J3660" t="s">
        <v>3602</v>
      </c>
    </row>
    <row r="3661" spans="1:10" x14ac:dyDescent="0.2">
      <c r="A3661" t="s">
        <v>3747</v>
      </c>
      <c r="B3661" t="s">
        <v>22</v>
      </c>
      <c r="C3661" t="s">
        <v>3751</v>
      </c>
      <c r="G3661">
        <v>7.8668981481481483E-4</v>
      </c>
      <c r="H3661" t="b">
        <v>0</v>
      </c>
      <c r="J3661" t="s">
        <v>3602</v>
      </c>
    </row>
    <row r="3662" spans="1:10" x14ac:dyDescent="0.2">
      <c r="A3662" t="s">
        <v>3747</v>
      </c>
      <c r="B3662" t="s">
        <v>24</v>
      </c>
      <c r="C3662" t="s">
        <v>117</v>
      </c>
      <c r="G3662">
        <v>6.7314814814814809E-4</v>
      </c>
      <c r="H3662" t="b">
        <v>0</v>
      </c>
      <c r="J3662" t="s">
        <v>3602</v>
      </c>
    </row>
    <row r="3663" spans="1:10" x14ac:dyDescent="0.2">
      <c r="A3663" t="s">
        <v>3747</v>
      </c>
      <c r="B3663" t="s">
        <v>26</v>
      </c>
      <c r="C3663" t="s">
        <v>3752</v>
      </c>
      <c r="G3663">
        <v>1.486111111111111E-3</v>
      </c>
      <c r="H3663" t="b">
        <v>0</v>
      </c>
      <c r="J3663" t="s">
        <v>3602</v>
      </c>
    </row>
    <row r="3664" spans="1:10" x14ac:dyDescent="0.2">
      <c r="A3664" t="s">
        <v>3753</v>
      </c>
      <c r="B3664" t="s">
        <v>11</v>
      </c>
      <c r="C3664" t="s">
        <v>1294</v>
      </c>
      <c r="G3664">
        <v>2.9745370370370369E-4</v>
      </c>
      <c r="H3664" t="b">
        <v>0</v>
      </c>
      <c r="J3664" t="s">
        <v>3602</v>
      </c>
    </row>
    <row r="3665" spans="1:10" x14ac:dyDescent="0.2">
      <c r="A3665" t="s">
        <v>3753</v>
      </c>
      <c r="B3665" t="s">
        <v>14</v>
      </c>
      <c r="C3665" t="s">
        <v>3754</v>
      </c>
      <c r="G3665">
        <v>6.4131944444444436E-4</v>
      </c>
      <c r="H3665" t="b">
        <v>0</v>
      </c>
      <c r="J3665" t="s">
        <v>3602</v>
      </c>
    </row>
    <row r="3666" spans="1:10" x14ac:dyDescent="0.2">
      <c r="A3666" t="s">
        <v>3753</v>
      </c>
      <c r="B3666" t="s">
        <v>16</v>
      </c>
      <c r="C3666" t="s">
        <v>3755</v>
      </c>
      <c r="G3666">
        <v>1.3663194444444441E-3</v>
      </c>
      <c r="H3666" t="b">
        <v>0</v>
      </c>
      <c r="J3666" t="s">
        <v>3602</v>
      </c>
    </row>
    <row r="3667" spans="1:10" x14ac:dyDescent="0.2">
      <c r="A3667" t="s">
        <v>3753</v>
      </c>
      <c r="B3667" t="s">
        <v>18</v>
      </c>
      <c r="C3667" t="s">
        <v>3756</v>
      </c>
      <c r="G3667">
        <v>3.6005787037037031E-3</v>
      </c>
      <c r="H3667" t="b">
        <v>0</v>
      </c>
      <c r="J3667" t="s">
        <v>3602</v>
      </c>
    </row>
    <row r="3668" spans="1:10" x14ac:dyDescent="0.2">
      <c r="A3668" t="s">
        <v>3753</v>
      </c>
      <c r="B3668" t="s">
        <v>20</v>
      </c>
      <c r="C3668" t="s">
        <v>2984</v>
      </c>
      <c r="G3668">
        <v>7.4351851851851846E-4</v>
      </c>
      <c r="H3668" t="b">
        <v>0</v>
      </c>
      <c r="J3668" t="s">
        <v>3602</v>
      </c>
    </row>
    <row r="3669" spans="1:10" x14ac:dyDescent="0.2">
      <c r="A3669" t="s">
        <v>3753</v>
      </c>
      <c r="B3669" t="s">
        <v>22</v>
      </c>
      <c r="C3669" t="s">
        <v>3757</v>
      </c>
      <c r="G3669">
        <v>8.8240740740740738E-4</v>
      </c>
      <c r="H3669" t="b">
        <v>0</v>
      </c>
      <c r="J3669" t="s">
        <v>3602</v>
      </c>
    </row>
    <row r="3670" spans="1:10" x14ac:dyDescent="0.2">
      <c r="A3670" t="s">
        <v>3753</v>
      </c>
      <c r="B3670" t="s">
        <v>24</v>
      </c>
      <c r="C3670" t="s">
        <v>1659</v>
      </c>
      <c r="G3670">
        <v>7.8726851851851853E-4</v>
      </c>
      <c r="H3670" t="b">
        <v>0</v>
      </c>
      <c r="J3670" t="s">
        <v>3602</v>
      </c>
    </row>
    <row r="3671" spans="1:10" x14ac:dyDescent="0.2">
      <c r="A3671" t="s">
        <v>3753</v>
      </c>
      <c r="B3671" t="s">
        <v>26</v>
      </c>
      <c r="C3671" t="s">
        <v>3758</v>
      </c>
      <c r="G3671">
        <v>1.6622685185185191E-3</v>
      </c>
      <c r="H3671" t="b">
        <v>0</v>
      </c>
      <c r="J3671" t="s">
        <v>3602</v>
      </c>
    </row>
    <row r="3672" spans="1:10" x14ac:dyDescent="0.2">
      <c r="A3672" t="s">
        <v>3759</v>
      </c>
      <c r="B3672" t="s">
        <v>11</v>
      </c>
      <c r="C3672" t="s">
        <v>1575</v>
      </c>
      <c r="G3672">
        <v>2.9340277777777779E-4</v>
      </c>
      <c r="H3672" t="b">
        <v>0</v>
      </c>
      <c r="J3672" t="s">
        <v>3602</v>
      </c>
    </row>
    <row r="3673" spans="1:10" x14ac:dyDescent="0.2">
      <c r="A3673" t="s">
        <v>3759</v>
      </c>
      <c r="B3673" t="s">
        <v>14</v>
      </c>
      <c r="C3673" t="s">
        <v>694</v>
      </c>
      <c r="G3673">
        <v>6.4293981481481483E-4</v>
      </c>
      <c r="H3673" t="b">
        <v>0</v>
      </c>
      <c r="J3673" t="s">
        <v>3602</v>
      </c>
    </row>
    <row r="3674" spans="1:10" x14ac:dyDescent="0.2">
      <c r="A3674" t="s">
        <v>3759</v>
      </c>
      <c r="B3674" t="s">
        <v>16</v>
      </c>
      <c r="C3674" t="s">
        <v>2803</v>
      </c>
      <c r="G3674">
        <v>1.396064814814815E-3</v>
      </c>
      <c r="H3674" t="b">
        <v>0</v>
      </c>
      <c r="J3674" t="s">
        <v>3602</v>
      </c>
    </row>
    <row r="3675" spans="1:10" x14ac:dyDescent="0.2">
      <c r="A3675" t="s">
        <v>3759</v>
      </c>
      <c r="B3675" t="s">
        <v>18</v>
      </c>
      <c r="C3675" t="s">
        <v>3760</v>
      </c>
      <c r="G3675">
        <v>3.7997685185185192E-3</v>
      </c>
      <c r="H3675" t="b">
        <v>0</v>
      </c>
      <c r="J3675" t="s">
        <v>3602</v>
      </c>
    </row>
    <row r="3676" spans="1:10" x14ac:dyDescent="0.2">
      <c r="A3676" t="s">
        <v>3759</v>
      </c>
      <c r="B3676" t="s">
        <v>20</v>
      </c>
      <c r="C3676" t="s">
        <v>3761</v>
      </c>
      <c r="G3676">
        <v>6.8657407407407404E-4</v>
      </c>
      <c r="H3676" t="b">
        <v>0</v>
      </c>
      <c r="J3676" t="s">
        <v>3602</v>
      </c>
    </row>
    <row r="3677" spans="1:10" x14ac:dyDescent="0.2">
      <c r="A3677" t="s">
        <v>3759</v>
      </c>
      <c r="B3677" t="s">
        <v>22</v>
      </c>
      <c r="C3677" t="s">
        <v>3762</v>
      </c>
      <c r="G3677">
        <v>8.7210648148148141E-4</v>
      </c>
      <c r="H3677" t="b">
        <v>0</v>
      </c>
      <c r="J3677" t="s">
        <v>3602</v>
      </c>
    </row>
    <row r="3678" spans="1:10" x14ac:dyDescent="0.2">
      <c r="A3678" t="s">
        <v>3759</v>
      </c>
      <c r="B3678" t="s">
        <v>24</v>
      </c>
      <c r="C3678" t="s">
        <v>3763</v>
      </c>
      <c r="G3678">
        <v>7.0833333333333338E-4</v>
      </c>
      <c r="H3678" t="b">
        <v>0</v>
      </c>
      <c r="J3678" t="s">
        <v>3602</v>
      </c>
    </row>
    <row r="3679" spans="1:10" x14ac:dyDescent="0.2">
      <c r="A3679" t="s">
        <v>3759</v>
      </c>
      <c r="B3679" t="s">
        <v>26</v>
      </c>
      <c r="C3679" t="s">
        <v>3764</v>
      </c>
      <c r="G3679">
        <v>1.560069444444444E-3</v>
      </c>
      <c r="H3679" t="b">
        <v>0</v>
      </c>
      <c r="J3679" t="s">
        <v>3602</v>
      </c>
    </row>
    <row r="3680" spans="1:10" x14ac:dyDescent="0.2">
      <c r="A3680" t="s">
        <v>3765</v>
      </c>
      <c r="B3680" t="s">
        <v>11</v>
      </c>
      <c r="C3680" t="s">
        <v>1188</v>
      </c>
      <c r="G3680">
        <v>2.9837962962962972E-4</v>
      </c>
      <c r="H3680" t="b">
        <v>0</v>
      </c>
      <c r="J3680" t="s">
        <v>3602</v>
      </c>
    </row>
    <row r="3681" spans="1:10" x14ac:dyDescent="0.2">
      <c r="A3681" t="s">
        <v>3765</v>
      </c>
      <c r="B3681" t="s">
        <v>14</v>
      </c>
      <c r="C3681" t="s">
        <v>3766</v>
      </c>
      <c r="G3681">
        <v>6.4652777777777777E-4</v>
      </c>
      <c r="H3681" t="b">
        <v>0</v>
      </c>
      <c r="J3681" t="s">
        <v>3602</v>
      </c>
    </row>
    <row r="3682" spans="1:10" x14ac:dyDescent="0.2">
      <c r="A3682" t="s">
        <v>3765</v>
      </c>
      <c r="B3682" t="s">
        <v>16</v>
      </c>
      <c r="C3682" t="s">
        <v>3767</v>
      </c>
      <c r="G3682">
        <v>1.369444444444444E-3</v>
      </c>
      <c r="H3682" t="b">
        <v>0</v>
      </c>
      <c r="J3682" t="s">
        <v>3602</v>
      </c>
    </row>
    <row r="3683" spans="1:10" x14ac:dyDescent="0.2">
      <c r="A3683" t="s">
        <v>3765</v>
      </c>
      <c r="B3683" t="s">
        <v>18</v>
      </c>
      <c r="C3683" t="s">
        <v>3768</v>
      </c>
      <c r="G3683">
        <v>3.6592592592592601E-3</v>
      </c>
      <c r="H3683" t="b">
        <v>0</v>
      </c>
      <c r="J3683" t="s">
        <v>3602</v>
      </c>
    </row>
    <row r="3684" spans="1:10" x14ac:dyDescent="0.2">
      <c r="A3684" t="s">
        <v>3765</v>
      </c>
      <c r="B3684" t="s">
        <v>20</v>
      </c>
      <c r="C3684" t="s">
        <v>1597</v>
      </c>
      <c r="G3684">
        <v>6.9571759259259261E-4</v>
      </c>
      <c r="H3684" t="b">
        <v>0</v>
      </c>
      <c r="J3684" t="s">
        <v>3602</v>
      </c>
    </row>
    <row r="3685" spans="1:10" x14ac:dyDescent="0.2">
      <c r="A3685" t="s">
        <v>3765</v>
      </c>
      <c r="B3685" t="s">
        <v>22</v>
      </c>
      <c r="C3685" t="s">
        <v>3769</v>
      </c>
      <c r="G3685">
        <v>9.5891203703703698E-4</v>
      </c>
      <c r="H3685" t="b">
        <v>0</v>
      </c>
      <c r="J3685" t="s">
        <v>3602</v>
      </c>
    </row>
    <row r="3686" spans="1:10" x14ac:dyDescent="0.2">
      <c r="A3686" t="s">
        <v>3765</v>
      </c>
      <c r="B3686" t="s">
        <v>24</v>
      </c>
      <c r="C3686" t="s">
        <v>1673</v>
      </c>
      <c r="G3686">
        <v>7.9363425925925923E-4</v>
      </c>
      <c r="H3686" t="b">
        <v>0</v>
      </c>
      <c r="J3686" t="s">
        <v>3602</v>
      </c>
    </row>
    <row r="3687" spans="1:10" x14ac:dyDescent="0.2">
      <c r="A3687" t="s">
        <v>3765</v>
      </c>
      <c r="B3687" t="s">
        <v>26</v>
      </c>
      <c r="C3687" t="s">
        <v>3770</v>
      </c>
      <c r="G3687">
        <v>1.6383101851851849E-3</v>
      </c>
      <c r="H3687" t="b">
        <v>0</v>
      </c>
      <c r="J3687" t="s">
        <v>3602</v>
      </c>
    </row>
    <row r="3688" spans="1:10" x14ac:dyDescent="0.2">
      <c r="A3688" t="s">
        <v>3771</v>
      </c>
      <c r="B3688" t="s">
        <v>11</v>
      </c>
      <c r="C3688" t="s">
        <v>74</v>
      </c>
      <c r="G3688">
        <v>2.8541666666666667E-4</v>
      </c>
      <c r="H3688" t="b">
        <v>0</v>
      </c>
      <c r="J3688" t="s">
        <v>3602</v>
      </c>
    </row>
    <row r="3689" spans="1:10" x14ac:dyDescent="0.2">
      <c r="A3689" t="s">
        <v>3771</v>
      </c>
      <c r="B3689" t="s">
        <v>14</v>
      </c>
      <c r="C3689" t="s">
        <v>3772</v>
      </c>
      <c r="G3689">
        <v>6.2337962962962965E-4</v>
      </c>
      <c r="H3689" t="b">
        <v>0</v>
      </c>
      <c r="J3689" t="s">
        <v>3602</v>
      </c>
    </row>
    <row r="3690" spans="1:10" x14ac:dyDescent="0.2">
      <c r="A3690" t="s">
        <v>3771</v>
      </c>
      <c r="B3690" t="s">
        <v>16</v>
      </c>
      <c r="C3690" t="s">
        <v>3773</v>
      </c>
      <c r="G3690">
        <v>1.4290509259259261E-3</v>
      </c>
      <c r="H3690" t="b">
        <v>0</v>
      </c>
      <c r="J3690" t="s">
        <v>3602</v>
      </c>
    </row>
    <row r="3691" spans="1:10" x14ac:dyDescent="0.2">
      <c r="A3691" t="s">
        <v>3771</v>
      </c>
      <c r="B3691" t="s">
        <v>18</v>
      </c>
      <c r="C3691" t="s">
        <v>3774</v>
      </c>
      <c r="G3691">
        <v>3.9733796296296297E-3</v>
      </c>
      <c r="H3691" t="b">
        <v>0</v>
      </c>
      <c r="J3691" t="s">
        <v>3602</v>
      </c>
    </row>
    <row r="3692" spans="1:10" x14ac:dyDescent="0.2">
      <c r="A3692" t="s">
        <v>3771</v>
      </c>
      <c r="B3692" t="s">
        <v>20</v>
      </c>
      <c r="C3692" t="s">
        <v>3775</v>
      </c>
      <c r="G3692">
        <v>7.0972222222222226E-4</v>
      </c>
      <c r="H3692" t="b">
        <v>0</v>
      </c>
      <c r="J3692" t="s">
        <v>3602</v>
      </c>
    </row>
    <row r="3693" spans="1:10" x14ac:dyDescent="0.2">
      <c r="A3693" t="s">
        <v>3771</v>
      </c>
      <c r="B3693" t="s">
        <v>22</v>
      </c>
      <c r="C3693" t="s">
        <v>768</v>
      </c>
      <c r="G3693">
        <v>8.8368055555555552E-4</v>
      </c>
      <c r="H3693" t="b">
        <v>0</v>
      </c>
      <c r="J3693" t="s">
        <v>3602</v>
      </c>
    </row>
    <row r="3694" spans="1:10" x14ac:dyDescent="0.2">
      <c r="A3694" t="s">
        <v>3771</v>
      </c>
      <c r="B3694" t="s">
        <v>24</v>
      </c>
      <c r="C3694" t="s">
        <v>3535</v>
      </c>
      <c r="G3694">
        <v>6.8043981481481482E-4</v>
      </c>
      <c r="H3694" t="b">
        <v>0</v>
      </c>
      <c r="J3694" t="s">
        <v>3602</v>
      </c>
    </row>
    <row r="3695" spans="1:10" x14ac:dyDescent="0.2">
      <c r="A3695" t="s">
        <v>3771</v>
      </c>
      <c r="B3695" t="s">
        <v>26</v>
      </c>
      <c r="C3695" t="s">
        <v>3776</v>
      </c>
      <c r="G3695">
        <v>1.692708333333333E-3</v>
      </c>
      <c r="H3695" t="b">
        <v>0</v>
      </c>
      <c r="J3695" t="s">
        <v>3602</v>
      </c>
    </row>
    <row r="3696" spans="1:10" x14ac:dyDescent="0.2">
      <c r="A3696" t="s">
        <v>3777</v>
      </c>
      <c r="B3696" t="s">
        <v>11</v>
      </c>
      <c r="C3696" t="s">
        <v>3296</v>
      </c>
      <c r="G3696">
        <v>2.8680555555555561E-4</v>
      </c>
      <c r="H3696" t="b">
        <v>0</v>
      </c>
      <c r="J3696" t="s">
        <v>3602</v>
      </c>
    </row>
    <row r="3697" spans="1:10" x14ac:dyDescent="0.2">
      <c r="A3697" t="s">
        <v>3777</v>
      </c>
      <c r="B3697" t="s">
        <v>14</v>
      </c>
      <c r="C3697" t="s">
        <v>3778</v>
      </c>
      <c r="G3697">
        <v>6.2187499999999992E-4</v>
      </c>
      <c r="H3697" t="b">
        <v>0</v>
      </c>
      <c r="J3697" t="s">
        <v>3602</v>
      </c>
    </row>
    <row r="3698" spans="1:10" x14ac:dyDescent="0.2">
      <c r="A3698" t="s">
        <v>3777</v>
      </c>
      <c r="B3698" t="s">
        <v>16</v>
      </c>
      <c r="C3698" t="s">
        <v>3779</v>
      </c>
      <c r="G3698">
        <v>1.334606481481482E-3</v>
      </c>
      <c r="H3698" t="b">
        <v>0</v>
      </c>
      <c r="J3698" t="s">
        <v>3602</v>
      </c>
    </row>
    <row r="3699" spans="1:10" x14ac:dyDescent="0.2">
      <c r="A3699" t="s">
        <v>3777</v>
      </c>
      <c r="B3699" t="s">
        <v>18</v>
      </c>
      <c r="C3699" t="s">
        <v>3780</v>
      </c>
      <c r="G3699">
        <v>3.777430555555556E-3</v>
      </c>
      <c r="H3699" t="b">
        <v>0</v>
      </c>
      <c r="J3699" t="s">
        <v>3602</v>
      </c>
    </row>
    <row r="3700" spans="1:10" x14ac:dyDescent="0.2">
      <c r="A3700" t="s">
        <v>3777</v>
      </c>
      <c r="B3700" t="s">
        <v>20</v>
      </c>
      <c r="C3700" t="s">
        <v>3781</v>
      </c>
      <c r="G3700">
        <v>7.1412037037037039E-4</v>
      </c>
      <c r="H3700" t="b">
        <v>0</v>
      </c>
      <c r="J3700" t="s">
        <v>3602</v>
      </c>
    </row>
    <row r="3701" spans="1:10" x14ac:dyDescent="0.2">
      <c r="A3701" t="s">
        <v>3777</v>
      </c>
      <c r="B3701" t="s">
        <v>22</v>
      </c>
      <c r="C3701" t="s">
        <v>1334</v>
      </c>
      <c r="G3701">
        <v>7.8807870370370371E-4</v>
      </c>
      <c r="H3701" t="b">
        <v>0</v>
      </c>
      <c r="J3701" t="s">
        <v>3602</v>
      </c>
    </row>
    <row r="3702" spans="1:10" x14ac:dyDescent="0.2">
      <c r="A3702" t="s">
        <v>3777</v>
      </c>
      <c r="B3702" t="s">
        <v>24</v>
      </c>
      <c r="C3702" t="s">
        <v>3782</v>
      </c>
      <c r="G3702">
        <v>6.7187499999999995E-4</v>
      </c>
      <c r="H3702" t="b">
        <v>0</v>
      </c>
      <c r="J3702" t="s">
        <v>3602</v>
      </c>
    </row>
    <row r="3703" spans="1:10" x14ac:dyDescent="0.2">
      <c r="A3703" t="s">
        <v>3777</v>
      </c>
      <c r="B3703" t="s">
        <v>26</v>
      </c>
      <c r="C3703" t="s">
        <v>3783</v>
      </c>
      <c r="G3703">
        <v>1.5410879629629631E-3</v>
      </c>
      <c r="H3703" t="b">
        <v>0</v>
      </c>
      <c r="J3703" t="s">
        <v>3602</v>
      </c>
    </row>
    <row r="3704" spans="1:10" x14ac:dyDescent="0.2">
      <c r="A3704" t="s">
        <v>3784</v>
      </c>
      <c r="B3704" t="s">
        <v>11</v>
      </c>
      <c r="C3704" t="s">
        <v>3785</v>
      </c>
      <c r="G3704">
        <v>2.8854166666666671E-4</v>
      </c>
      <c r="H3704" t="b">
        <v>0</v>
      </c>
      <c r="J3704" t="s">
        <v>3602</v>
      </c>
    </row>
    <row r="3705" spans="1:10" x14ac:dyDescent="0.2">
      <c r="A3705" t="s">
        <v>3784</v>
      </c>
      <c r="B3705" t="s">
        <v>14</v>
      </c>
      <c r="C3705" t="s">
        <v>3786</v>
      </c>
      <c r="G3705">
        <v>6.5254629629629636E-4</v>
      </c>
      <c r="H3705" t="b">
        <v>0</v>
      </c>
      <c r="J3705" t="s">
        <v>3602</v>
      </c>
    </row>
    <row r="3706" spans="1:10" x14ac:dyDescent="0.2">
      <c r="A3706" t="s">
        <v>3784</v>
      </c>
      <c r="B3706" t="s">
        <v>16</v>
      </c>
      <c r="C3706" t="s">
        <v>3787</v>
      </c>
      <c r="G3706">
        <v>1.486689814814815E-3</v>
      </c>
      <c r="H3706" t="b">
        <v>0</v>
      </c>
      <c r="J3706" t="s">
        <v>3602</v>
      </c>
    </row>
    <row r="3707" spans="1:10" x14ac:dyDescent="0.2">
      <c r="A3707" t="s">
        <v>3784</v>
      </c>
      <c r="B3707" t="s">
        <v>18</v>
      </c>
      <c r="C3707" t="s">
        <v>3705</v>
      </c>
      <c r="G3707">
        <v>4.2123842592592586E-3</v>
      </c>
      <c r="H3707" t="b">
        <v>0</v>
      </c>
      <c r="J3707" t="s">
        <v>3602</v>
      </c>
    </row>
    <row r="3708" spans="1:10" x14ac:dyDescent="0.2">
      <c r="A3708" t="s">
        <v>3784</v>
      </c>
      <c r="B3708" t="s">
        <v>20</v>
      </c>
      <c r="C3708" t="s">
        <v>3788</v>
      </c>
      <c r="G3708">
        <v>7.3055555555555547E-4</v>
      </c>
      <c r="H3708" t="b">
        <v>0</v>
      </c>
      <c r="J3708" t="s">
        <v>3602</v>
      </c>
    </row>
    <row r="3709" spans="1:10" x14ac:dyDescent="0.2">
      <c r="A3709" t="s">
        <v>3784</v>
      </c>
      <c r="B3709" t="s">
        <v>22</v>
      </c>
      <c r="C3709" t="s">
        <v>3789</v>
      </c>
      <c r="G3709">
        <v>8.6307870370370358E-4</v>
      </c>
      <c r="H3709" t="b">
        <v>0</v>
      </c>
      <c r="J3709" t="s">
        <v>3602</v>
      </c>
    </row>
    <row r="3710" spans="1:10" x14ac:dyDescent="0.2">
      <c r="A3710" t="s">
        <v>3784</v>
      </c>
      <c r="B3710" t="s">
        <v>24</v>
      </c>
      <c r="C3710" t="s">
        <v>3790</v>
      </c>
      <c r="G3710">
        <v>8.4548611111111109E-4</v>
      </c>
      <c r="H3710" t="b">
        <v>0</v>
      </c>
      <c r="J3710" t="s">
        <v>3602</v>
      </c>
    </row>
    <row r="3711" spans="1:10" x14ac:dyDescent="0.2">
      <c r="A3711" t="s">
        <v>3784</v>
      </c>
      <c r="B3711" t="s">
        <v>26</v>
      </c>
      <c r="C3711" t="s">
        <v>3791</v>
      </c>
      <c r="G3711">
        <v>1.89537037037037E-3</v>
      </c>
      <c r="H3711" t="b">
        <v>0</v>
      </c>
      <c r="J3711" t="s">
        <v>3602</v>
      </c>
    </row>
    <row r="3712" spans="1:10" x14ac:dyDescent="0.2">
      <c r="A3712" t="s">
        <v>3792</v>
      </c>
      <c r="B3712" t="s">
        <v>11</v>
      </c>
      <c r="C3712" t="s">
        <v>3793</v>
      </c>
      <c r="G3712">
        <v>3.2997685185185192E-4</v>
      </c>
      <c r="H3712" t="b">
        <v>0</v>
      </c>
      <c r="J3712" t="s">
        <v>3602</v>
      </c>
    </row>
    <row r="3713" spans="1:10" x14ac:dyDescent="0.2">
      <c r="A3713" t="s">
        <v>3792</v>
      </c>
      <c r="B3713" t="s">
        <v>14</v>
      </c>
      <c r="C3713" t="s">
        <v>3675</v>
      </c>
      <c r="G3713">
        <v>6.9386574074074077E-4</v>
      </c>
      <c r="H3713" t="b">
        <v>0</v>
      </c>
      <c r="J3713" t="s">
        <v>3602</v>
      </c>
    </row>
    <row r="3714" spans="1:10" x14ac:dyDescent="0.2">
      <c r="A3714" t="s">
        <v>3792</v>
      </c>
      <c r="B3714" t="s">
        <v>16</v>
      </c>
      <c r="C3714" t="s">
        <v>3794</v>
      </c>
      <c r="G3714">
        <v>1.4777777777777779E-3</v>
      </c>
      <c r="H3714" t="b">
        <v>0</v>
      </c>
      <c r="J3714" t="s">
        <v>3602</v>
      </c>
    </row>
    <row r="3715" spans="1:10" x14ac:dyDescent="0.2">
      <c r="A3715" t="s">
        <v>3792</v>
      </c>
      <c r="B3715" t="s">
        <v>18</v>
      </c>
      <c r="C3715" t="s">
        <v>3795</v>
      </c>
      <c r="G3715">
        <v>4.0437499999999996E-3</v>
      </c>
      <c r="H3715" t="b">
        <v>0</v>
      </c>
      <c r="J3715" t="s">
        <v>3602</v>
      </c>
    </row>
    <row r="3716" spans="1:10" x14ac:dyDescent="0.2">
      <c r="A3716" t="s">
        <v>3792</v>
      </c>
      <c r="B3716" t="s">
        <v>20</v>
      </c>
      <c r="C3716" t="s">
        <v>3392</v>
      </c>
      <c r="G3716">
        <v>7.5335648148148148E-4</v>
      </c>
      <c r="H3716" t="b">
        <v>0</v>
      </c>
      <c r="J3716" t="s">
        <v>3602</v>
      </c>
    </row>
    <row r="3717" spans="1:10" x14ac:dyDescent="0.2">
      <c r="A3717" t="s">
        <v>3792</v>
      </c>
      <c r="B3717" t="s">
        <v>22</v>
      </c>
      <c r="C3717" t="s">
        <v>3796</v>
      </c>
      <c r="G3717">
        <v>9.7465277777777774E-4</v>
      </c>
      <c r="H3717" t="b">
        <v>0</v>
      </c>
      <c r="J3717" t="s">
        <v>3602</v>
      </c>
    </row>
    <row r="3718" spans="1:10" x14ac:dyDescent="0.2">
      <c r="A3718" t="s">
        <v>3792</v>
      </c>
      <c r="B3718" t="s">
        <v>24</v>
      </c>
      <c r="C3718" t="s">
        <v>1354</v>
      </c>
      <c r="G3718">
        <v>7.730324074074075E-4</v>
      </c>
      <c r="H3718" t="b">
        <v>0</v>
      </c>
      <c r="J3718" t="s">
        <v>3602</v>
      </c>
    </row>
    <row r="3719" spans="1:10" x14ac:dyDescent="0.2">
      <c r="A3719" t="s">
        <v>3792</v>
      </c>
      <c r="B3719" t="s">
        <v>26</v>
      </c>
      <c r="C3719" t="s">
        <v>3797</v>
      </c>
      <c r="G3719">
        <v>1.6848379629629631E-3</v>
      </c>
      <c r="H3719" t="b">
        <v>0</v>
      </c>
      <c r="J3719" t="s">
        <v>3602</v>
      </c>
    </row>
    <row r="3720" spans="1:10" x14ac:dyDescent="0.2">
      <c r="A3720" t="s">
        <v>3798</v>
      </c>
      <c r="B3720" t="s">
        <v>11</v>
      </c>
      <c r="C3720" t="s">
        <v>3799</v>
      </c>
      <c r="G3720">
        <v>3.1851851851851849E-4</v>
      </c>
      <c r="H3720" t="b">
        <v>0</v>
      </c>
      <c r="J3720" t="s">
        <v>3602</v>
      </c>
    </row>
    <row r="3721" spans="1:10" x14ac:dyDescent="0.2">
      <c r="A3721" t="s">
        <v>3798</v>
      </c>
      <c r="B3721" t="s">
        <v>14</v>
      </c>
      <c r="C3721" t="s">
        <v>3800</v>
      </c>
      <c r="G3721">
        <v>7.0416666666666674E-4</v>
      </c>
      <c r="H3721" t="b">
        <v>0</v>
      </c>
      <c r="J3721" t="s">
        <v>3602</v>
      </c>
    </row>
    <row r="3722" spans="1:10" x14ac:dyDescent="0.2">
      <c r="A3722" t="s">
        <v>3798</v>
      </c>
      <c r="B3722" t="s">
        <v>16</v>
      </c>
      <c r="C3722" t="s">
        <v>3801</v>
      </c>
      <c r="G3722">
        <v>1.5730324074074071E-3</v>
      </c>
      <c r="H3722" t="b">
        <v>0</v>
      </c>
      <c r="J3722" t="s">
        <v>3602</v>
      </c>
    </row>
    <row r="3723" spans="1:10" x14ac:dyDescent="0.2">
      <c r="A3723" t="s">
        <v>3798</v>
      </c>
      <c r="B3723" t="s">
        <v>18</v>
      </c>
      <c r="C3723" t="s">
        <v>3802</v>
      </c>
      <c r="G3723">
        <v>4.4769675925925923E-3</v>
      </c>
      <c r="H3723" t="b">
        <v>0</v>
      </c>
      <c r="J3723" t="s">
        <v>3602</v>
      </c>
    </row>
    <row r="3724" spans="1:10" x14ac:dyDescent="0.2">
      <c r="A3724" t="s">
        <v>3798</v>
      </c>
      <c r="B3724" t="s">
        <v>20</v>
      </c>
      <c r="C3724" t="s">
        <v>366</v>
      </c>
      <c r="G3724">
        <v>8.4178240740740741E-4</v>
      </c>
      <c r="H3724" t="b">
        <v>0</v>
      </c>
      <c r="J3724" t="s">
        <v>3602</v>
      </c>
    </row>
    <row r="3725" spans="1:10" x14ac:dyDescent="0.2">
      <c r="A3725" t="s">
        <v>3798</v>
      </c>
      <c r="B3725" t="s">
        <v>22</v>
      </c>
      <c r="C3725" t="s">
        <v>3803</v>
      </c>
      <c r="G3725">
        <v>8.5856481481481493E-4</v>
      </c>
      <c r="H3725" t="b">
        <v>0</v>
      </c>
      <c r="J3725" t="s">
        <v>3602</v>
      </c>
    </row>
    <row r="3726" spans="1:10" x14ac:dyDescent="0.2">
      <c r="A3726" t="s">
        <v>3798</v>
      </c>
      <c r="B3726" t="s">
        <v>24</v>
      </c>
      <c r="C3726" t="s">
        <v>3804</v>
      </c>
      <c r="G3726">
        <v>8.6435185185185193E-4</v>
      </c>
      <c r="H3726" t="b">
        <v>0</v>
      </c>
      <c r="J3726" t="s">
        <v>3602</v>
      </c>
    </row>
    <row r="3727" spans="1:10" x14ac:dyDescent="0.2">
      <c r="A3727" t="s">
        <v>3798</v>
      </c>
      <c r="B3727" t="s">
        <v>26</v>
      </c>
      <c r="C3727" t="s">
        <v>3805</v>
      </c>
      <c r="G3727">
        <v>1.7302083333333329E-3</v>
      </c>
      <c r="H3727" t="b">
        <v>0</v>
      </c>
      <c r="J3727" t="s">
        <v>3602</v>
      </c>
    </row>
    <row r="3728" spans="1:10" x14ac:dyDescent="0.2">
      <c r="A3728" t="s">
        <v>3806</v>
      </c>
      <c r="B3728" t="s">
        <v>11</v>
      </c>
      <c r="C3728" t="s">
        <v>3807</v>
      </c>
      <c r="G3728">
        <v>3.2650462962962971E-4</v>
      </c>
      <c r="H3728" t="b">
        <v>0</v>
      </c>
      <c r="J3728" t="s">
        <v>3602</v>
      </c>
    </row>
    <row r="3729" spans="1:10" x14ac:dyDescent="0.2">
      <c r="A3729" t="s">
        <v>3806</v>
      </c>
      <c r="B3729" t="s">
        <v>14</v>
      </c>
      <c r="C3729" t="s">
        <v>1965</v>
      </c>
      <c r="G3729">
        <v>7.3101851851851843E-4</v>
      </c>
      <c r="H3729" t="b">
        <v>0</v>
      </c>
      <c r="J3729" t="s">
        <v>3602</v>
      </c>
    </row>
    <row r="3730" spans="1:10" x14ac:dyDescent="0.2">
      <c r="A3730" t="s">
        <v>3806</v>
      </c>
      <c r="B3730" t="s">
        <v>16</v>
      </c>
      <c r="C3730" t="s">
        <v>3360</v>
      </c>
      <c r="G3730">
        <v>1.5857638888888889E-3</v>
      </c>
      <c r="H3730" t="b">
        <v>0</v>
      </c>
      <c r="J3730" t="s">
        <v>3602</v>
      </c>
    </row>
    <row r="3731" spans="1:10" x14ac:dyDescent="0.2">
      <c r="A3731" t="s">
        <v>3806</v>
      </c>
      <c r="B3731" t="s">
        <v>18</v>
      </c>
      <c r="C3731" t="s">
        <v>3808</v>
      </c>
      <c r="G3731">
        <v>4.2624999999999998E-3</v>
      </c>
      <c r="H3731" t="b">
        <v>0</v>
      </c>
      <c r="J3731" t="s">
        <v>3602</v>
      </c>
    </row>
    <row r="3732" spans="1:10" x14ac:dyDescent="0.2">
      <c r="A3732" t="s">
        <v>3806</v>
      </c>
      <c r="B3732" t="s">
        <v>20</v>
      </c>
      <c r="C3732" t="s">
        <v>3809</v>
      </c>
      <c r="G3732">
        <v>7.799768518518519E-4</v>
      </c>
      <c r="H3732" t="b">
        <v>0</v>
      </c>
      <c r="J3732" t="s">
        <v>3602</v>
      </c>
    </row>
    <row r="3733" spans="1:10" x14ac:dyDescent="0.2">
      <c r="A3733" t="s">
        <v>3806</v>
      </c>
      <c r="B3733" t="s">
        <v>22</v>
      </c>
      <c r="C3733" t="s">
        <v>3810</v>
      </c>
      <c r="G3733">
        <v>9.4259259259259253E-4</v>
      </c>
      <c r="H3733" t="b">
        <v>0</v>
      </c>
      <c r="J3733" t="s">
        <v>3602</v>
      </c>
    </row>
    <row r="3734" spans="1:10" x14ac:dyDescent="0.2">
      <c r="A3734" t="s">
        <v>3806</v>
      </c>
      <c r="B3734" t="s">
        <v>24</v>
      </c>
      <c r="C3734" t="s">
        <v>1374</v>
      </c>
      <c r="G3734">
        <v>8.1689814814814808E-4</v>
      </c>
      <c r="H3734" t="b">
        <v>0</v>
      </c>
      <c r="J3734" t="s">
        <v>3602</v>
      </c>
    </row>
    <row r="3735" spans="1:10" x14ac:dyDescent="0.2">
      <c r="A3735" t="s">
        <v>3806</v>
      </c>
      <c r="B3735" t="s">
        <v>26</v>
      </c>
      <c r="C3735" t="s">
        <v>3811</v>
      </c>
      <c r="G3735">
        <v>1.7512731481481481E-3</v>
      </c>
      <c r="H3735" t="b">
        <v>0</v>
      </c>
      <c r="J3735" t="s">
        <v>3602</v>
      </c>
    </row>
    <row r="3736" spans="1:10" x14ac:dyDescent="0.2">
      <c r="A3736" t="s">
        <v>3812</v>
      </c>
      <c r="B3736" t="s">
        <v>11</v>
      </c>
      <c r="C3736" t="s">
        <v>3813</v>
      </c>
      <c r="G3736">
        <v>3.1597222222222221E-4</v>
      </c>
      <c r="H3736" t="b">
        <v>0</v>
      </c>
      <c r="J3736" t="s">
        <v>3602</v>
      </c>
    </row>
    <row r="3737" spans="1:10" x14ac:dyDescent="0.2">
      <c r="A3737" t="s">
        <v>3812</v>
      </c>
      <c r="B3737" t="s">
        <v>14</v>
      </c>
      <c r="C3737" t="s">
        <v>3814</v>
      </c>
      <c r="G3737">
        <v>6.841435185185185E-4</v>
      </c>
      <c r="H3737" t="b">
        <v>0</v>
      </c>
      <c r="J3737" t="s">
        <v>3602</v>
      </c>
    </row>
    <row r="3738" spans="1:10" x14ac:dyDescent="0.2">
      <c r="A3738" t="s">
        <v>3812</v>
      </c>
      <c r="B3738" t="s">
        <v>16</v>
      </c>
      <c r="C3738" t="s">
        <v>3815</v>
      </c>
      <c r="G3738">
        <v>1.5018518518518521E-3</v>
      </c>
      <c r="H3738" t="b">
        <v>0</v>
      </c>
      <c r="J3738" t="s">
        <v>3602</v>
      </c>
    </row>
    <row r="3739" spans="1:10" x14ac:dyDescent="0.2">
      <c r="A3739" t="s">
        <v>3812</v>
      </c>
      <c r="B3739" t="s">
        <v>18</v>
      </c>
      <c r="C3739" t="s">
        <v>3816</v>
      </c>
      <c r="G3739">
        <v>4.0057870370370369E-3</v>
      </c>
      <c r="H3739" t="b">
        <v>0</v>
      </c>
      <c r="J3739" t="s">
        <v>3602</v>
      </c>
    </row>
    <row r="3740" spans="1:10" x14ac:dyDescent="0.2">
      <c r="A3740" t="s">
        <v>3812</v>
      </c>
      <c r="B3740" t="s">
        <v>20</v>
      </c>
      <c r="C3740" t="s">
        <v>3817</v>
      </c>
      <c r="G3740">
        <v>7.4317129629629624E-4</v>
      </c>
      <c r="H3740" t="b">
        <v>0</v>
      </c>
      <c r="J3740" t="s">
        <v>3602</v>
      </c>
    </row>
    <row r="3741" spans="1:10" x14ac:dyDescent="0.2">
      <c r="A3741" t="s">
        <v>3812</v>
      </c>
      <c r="B3741" t="s">
        <v>22</v>
      </c>
      <c r="C3741" t="s">
        <v>2686</v>
      </c>
      <c r="G3741">
        <v>9.563657407407407E-4</v>
      </c>
      <c r="H3741" t="b">
        <v>0</v>
      </c>
      <c r="J3741" t="s">
        <v>3602</v>
      </c>
    </row>
    <row r="3742" spans="1:10" x14ac:dyDescent="0.2">
      <c r="A3742" t="s">
        <v>3812</v>
      </c>
      <c r="B3742" t="s">
        <v>24</v>
      </c>
      <c r="C3742" t="s">
        <v>61</v>
      </c>
      <c r="G3742">
        <v>7.7858796296296291E-4</v>
      </c>
      <c r="H3742" t="b">
        <v>0</v>
      </c>
      <c r="J3742" t="s">
        <v>3602</v>
      </c>
    </row>
    <row r="3743" spans="1:10" x14ac:dyDescent="0.2">
      <c r="A3743" t="s">
        <v>3812</v>
      </c>
      <c r="B3743" t="s">
        <v>26</v>
      </c>
      <c r="C3743" t="s">
        <v>3818</v>
      </c>
      <c r="G3743">
        <v>1.747569444444445E-3</v>
      </c>
      <c r="H3743" t="b">
        <v>0</v>
      </c>
      <c r="J3743" t="s">
        <v>3602</v>
      </c>
    </row>
    <row r="3744" spans="1:10" x14ac:dyDescent="0.2">
      <c r="A3744" t="s">
        <v>3819</v>
      </c>
      <c r="B3744" t="s">
        <v>11</v>
      </c>
      <c r="C3744" t="s">
        <v>3820</v>
      </c>
      <c r="G3744">
        <v>3.4363425925925929E-4</v>
      </c>
      <c r="H3744" t="b">
        <v>0</v>
      </c>
      <c r="J3744" t="s">
        <v>3602</v>
      </c>
    </row>
    <row r="3745" spans="1:10" x14ac:dyDescent="0.2">
      <c r="A3745" t="s">
        <v>3819</v>
      </c>
      <c r="B3745" t="s">
        <v>14</v>
      </c>
      <c r="C3745" t="s">
        <v>3821</v>
      </c>
      <c r="G3745">
        <v>7.5300925925925926E-4</v>
      </c>
      <c r="H3745" t="b">
        <v>0</v>
      </c>
      <c r="J3745" t="s">
        <v>3602</v>
      </c>
    </row>
    <row r="3746" spans="1:10" x14ac:dyDescent="0.2">
      <c r="A3746" t="s">
        <v>3819</v>
      </c>
      <c r="B3746" t="s">
        <v>16</v>
      </c>
      <c r="C3746" t="s">
        <v>3822</v>
      </c>
      <c r="G3746">
        <v>1.5736111111111109E-3</v>
      </c>
      <c r="H3746" t="b">
        <v>0</v>
      </c>
      <c r="J3746" t="s">
        <v>3602</v>
      </c>
    </row>
    <row r="3747" spans="1:10" x14ac:dyDescent="0.2">
      <c r="A3747" t="s">
        <v>3819</v>
      </c>
      <c r="B3747" t="s">
        <v>18</v>
      </c>
      <c r="C3747" t="s">
        <v>3823</v>
      </c>
      <c r="G3747">
        <v>4.1306712962962963E-3</v>
      </c>
      <c r="H3747" t="b">
        <v>0</v>
      </c>
      <c r="J3747" t="s">
        <v>3602</v>
      </c>
    </row>
    <row r="3748" spans="1:10" x14ac:dyDescent="0.2">
      <c r="A3748" t="s">
        <v>3819</v>
      </c>
      <c r="B3748" t="s">
        <v>20</v>
      </c>
      <c r="C3748" t="s">
        <v>718</v>
      </c>
      <c r="G3748">
        <v>8.4629629629629638E-4</v>
      </c>
      <c r="H3748" t="b">
        <v>0</v>
      </c>
      <c r="J3748" t="s">
        <v>3602</v>
      </c>
    </row>
    <row r="3749" spans="1:10" x14ac:dyDescent="0.2">
      <c r="A3749" t="s">
        <v>3819</v>
      </c>
      <c r="B3749" t="s">
        <v>22</v>
      </c>
      <c r="C3749" t="s">
        <v>3824</v>
      </c>
      <c r="G3749">
        <v>1.005208333333333E-3</v>
      </c>
      <c r="H3749" t="b">
        <v>0</v>
      </c>
      <c r="J3749" t="s">
        <v>3602</v>
      </c>
    </row>
    <row r="3750" spans="1:10" x14ac:dyDescent="0.2">
      <c r="A3750" t="s">
        <v>3819</v>
      </c>
      <c r="B3750" t="s">
        <v>24</v>
      </c>
      <c r="C3750" t="s">
        <v>3825</v>
      </c>
      <c r="G3750">
        <v>9.8032407407407421E-4</v>
      </c>
      <c r="H3750" t="b">
        <v>0</v>
      </c>
      <c r="J3750" t="s">
        <v>3602</v>
      </c>
    </row>
    <row r="3751" spans="1:10" x14ac:dyDescent="0.2">
      <c r="A3751" t="s">
        <v>3819</v>
      </c>
      <c r="B3751" t="s">
        <v>26</v>
      </c>
      <c r="C3751" t="s">
        <v>3826</v>
      </c>
      <c r="G3751">
        <v>1.8633101851851851E-3</v>
      </c>
      <c r="H3751" t="b">
        <v>0</v>
      </c>
      <c r="J3751" t="s">
        <v>3602</v>
      </c>
    </row>
    <row r="3752" spans="1:10" x14ac:dyDescent="0.2">
      <c r="A3752" t="s">
        <v>3827</v>
      </c>
      <c r="B3752" t="s">
        <v>11</v>
      </c>
      <c r="C3752" t="s">
        <v>3828</v>
      </c>
      <c r="G3752">
        <v>3.4895833333333328E-4</v>
      </c>
      <c r="H3752" t="b">
        <v>0</v>
      </c>
      <c r="J3752" t="s">
        <v>3602</v>
      </c>
    </row>
    <row r="3753" spans="1:10" x14ac:dyDescent="0.2">
      <c r="A3753" t="s">
        <v>3827</v>
      </c>
      <c r="B3753" t="s">
        <v>16</v>
      </c>
      <c r="C3753" t="s">
        <v>3829</v>
      </c>
      <c r="G3753">
        <v>1.766087962962963E-3</v>
      </c>
      <c r="H3753" t="b">
        <v>0</v>
      </c>
      <c r="J3753" t="s">
        <v>3602</v>
      </c>
    </row>
    <row r="3754" spans="1:10" x14ac:dyDescent="0.2">
      <c r="A3754" t="s">
        <v>3827</v>
      </c>
      <c r="B3754" t="s">
        <v>22</v>
      </c>
      <c r="C3754" t="s">
        <v>3830</v>
      </c>
      <c r="G3754">
        <v>9.3611111111111108E-4</v>
      </c>
      <c r="H3754" t="b">
        <v>0</v>
      </c>
      <c r="J3754" t="s">
        <v>3602</v>
      </c>
    </row>
    <row r="3755" spans="1:10" x14ac:dyDescent="0.2">
      <c r="A3755" t="s">
        <v>3831</v>
      </c>
      <c r="B3755" t="s">
        <v>11</v>
      </c>
      <c r="C3755" t="s">
        <v>3832</v>
      </c>
      <c r="G3755">
        <v>3.1539351851851851E-4</v>
      </c>
      <c r="H3755" t="b">
        <v>0</v>
      </c>
      <c r="J3755" t="s">
        <v>3602</v>
      </c>
    </row>
    <row r="3756" spans="1:10" x14ac:dyDescent="0.2">
      <c r="A3756" t="s">
        <v>3831</v>
      </c>
      <c r="B3756" t="s">
        <v>14</v>
      </c>
      <c r="C3756" t="s">
        <v>1145</v>
      </c>
      <c r="G3756">
        <v>6.7557870370370363E-4</v>
      </c>
      <c r="H3756" t="b">
        <v>0</v>
      </c>
      <c r="J3756" t="s">
        <v>3602</v>
      </c>
    </row>
    <row r="3757" spans="1:10" x14ac:dyDescent="0.2">
      <c r="A3757" t="s">
        <v>3831</v>
      </c>
      <c r="B3757" t="s">
        <v>16</v>
      </c>
      <c r="C3757" t="s">
        <v>3833</v>
      </c>
      <c r="G3757">
        <v>1.517361111111111E-3</v>
      </c>
      <c r="H3757" t="b">
        <v>0</v>
      </c>
      <c r="J3757" t="s">
        <v>3602</v>
      </c>
    </row>
    <row r="3758" spans="1:10" x14ac:dyDescent="0.2">
      <c r="A3758" t="s">
        <v>3831</v>
      </c>
      <c r="B3758" t="s">
        <v>18</v>
      </c>
      <c r="C3758" t="s">
        <v>3834</v>
      </c>
      <c r="G3758">
        <v>4.1035879629629634E-3</v>
      </c>
      <c r="H3758" t="b">
        <v>0</v>
      </c>
      <c r="J3758" t="s">
        <v>3602</v>
      </c>
    </row>
    <row r="3759" spans="1:10" x14ac:dyDescent="0.2">
      <c r="A3759" t="s">
        <v>3831</v>
      </c>
      <c r="B3759" t="s">
        <v>20</v>
      </c>
      <c r="C3759" t="s">
        <v>3835</v>
      </c>
      <c r="G3759">
        <v>8.3564814814814819E-4</v>
      </c>
      <c r="H3759" t="b">
        <v>0</v>
      </c>
      <c r="J3759" t="s">
        <v>3602</v>
      </c>
    </row>
    <row r="3760" spans="1:10" x14ac:dyDescent="0.2">
      <c r="A3760" t="s">
        <v>3831</v>
      </c>
      <c r="B3760" t="s">
        <v>22</v>
      </c>
      <c r="C3760" t="s">
        <v>1438</v>
      </c>
      <c r="G3760">
        <v>9.7002314814814813E-4</v>
      </c>
      <c r="H3760" t="b">
        <v>0</v>
      </c>
      <c r="J3760" t="s">
        <v>3602</v>
      </c>
    </row>
    <row r="3761" spans="1:10" x14ac:dyDescent="0.2">
      <c r="A3761" t="s">
        <v>3831</v>
      </c>
      <c r="B3761" t="s">
        <v>24</v>
      </c>
      <c r="C3761" t="s">
        <v>2551</v>
      </c>
      <c r="G3761">
        <v>8.1793981481481485E-4</v>
      </c>
      <c r="H3761" t="b">
        <v>0</v>
      </c>
      <c r="J3761" t="s">
        <v>3602</v>
      </c>
    </row>
    <row r="3762" spans="1:10" x14ac:dyDescent="0.2">
      <c r="A3762" t="s">
        <v>3831</v>
      </c>
      <c r="B3762" t="s">
        <v>26</v>
      </c>
      <c r="C3762" t="s">
        <v>3836</v>
      </c>
      <c r="G3762">
        <v>1.740046296296296E-3</v>
      </c>
      <c r="H3762" t="b">
        <v>0</v>
      </c>
      <c r="J3762" t="s">
        <v>3602</v>
      </c>
    </row>
    <row r="3763" spans="1:10" x14ac:dyDescent="0.2">
      <c r="A3763" t="s">
        <v>3837</v>
      </c>
      <c r="B3763" t="s">
        <v>11</v>
      </c>
      <c r="C3763" t="s">
        <v>1428</v>
      </c>
      <c r="G3763">
        <v>3.4722222222222218E-4</v>
      </c>
      <c r="H3763" t="b">
        <v>0</v>
      </c>
      <c r="J3763" t="s">
        <v>3602</v>
      </c>
    </row>
    <row r="3764" spans="1:10" x14ac:dyDescent="0.2">
      <c r="A3764" t="s">
        <v>3837</v>
      </c>
      <c r="B3764" t="s">
        <v>14</v>
      </c>
      <c r="C3764" t="s">
        <v>3838</v>
      </c>
      <c r="G3764">
        <v>7.6631944444444436E-4</v>
      </c>
      <c r="H3764" t="b">
        <v>0</v>
      </c>
      <c r="J3764" t="s">
        <v>3602</v>
      </c>
    </row>
    <row r="3765" spans="1:10" x14ac:dyDescent="0.2">
      <c r="A3765" t="s">
        <v>3837</v>
      </c>
      <c r="B3765" t="s">
        <v>22</v>
      </c>
      <c r="C3765" t="s">
        <v>3839</v>
      </c>
      <c r="G3765">
        <v>1.0112268518518519E-3</v>
      </c>
      <c r="H3765" t="b">
        <v>0</v>
      </c>
      <c r="J3765" t="s">
        <v>3602</v>
      </c>
    </row>
    <row r="3766" spans="1:10" x14ac:dyDescent="0.2">
      <c r="A3766" t="s">
        <v>3840</v>
      </c>
      <c r="B3766" t="s">
        <v>11</v>
      </c>
      <c r="C3766" t="s">
        <v>1406</v>
      </c>
      <c r="G3766">
        <v>3.40625E-4</v>
      </c>
      <c r="H3766" t="b">
        <v>0</v>
      </c>
      <c r="J3766" t="s">
        <v>3602</v>
      </c>
    </row>
    <row r="3767" spans="1:10" x14ac:dyDescent="0.2">
      <c r="A3767" t="s">
        <v>3840</v>
      </c>
      <c r="B3767" t="s">
        <v>14</v>
      </c>
      <c r="C3767" t="s">
        <v>1659</v>
      </c>
      <c r="G3767">
        <v>7.8726851851851853E-4</v>
      </c>
      <c r="H3767" t="b">
        <v>0</v>
      </c>
      <c r="J3767" t="s">
        <v>3602</v>
      </c>
    </row>
    <row r="3768" spans="1:10" x14ac:dyDescent="0.2">
      <c r="A3768" t="s">
        <v>3840</v>
      </c>
      <c r="B3768" t="s">
        <v>22</v>
      </c>
      <c r="C3768" t="s">
        <v>3841</v>
      </c>
      <c r="G3768">
        <v>1.0083333333333331E-3</v>
      </c>
      <c r="H3768" t="b">
        <v>0</v>
      </c>
      <c r="J3768" t="s">
        <v>3602</v>
      </c>
    </row>
    <row r="3769" spans="1:10" x14ac:dyDescent="0.2">
      <c r="A3769" t="s">
        <v>3842</v>
      </c>
      <c r="B3769" t="s">
        <v>11</v>
      </c>
      <c r="C3769" t="s">
        <v>3843</v>
      </c>
      <c r="G3769">
        <v>3.3622685185185188E-4</v>
      </c>
      <c r="H3769" t="b">
        <v>0</v>
      </c>
      <c r="J3769" t="s">
        <v>3602</v>
      </c>
    </row>
    <row r="3770" spans="1:10" x14ac:dyDescent="0.2">
      <c r="A3770" t="s">
        <v>3842</v>
      </c>
      <c r="B3770" t="s">
        <v>22</v>
      </c>
      <c r="C3770" t="s">
        <v>3844</v>
      </c>
      <c r="G3770">
        <v>1.0089120370370369E-3</v>
      </c>
      <c r="H3770" t="b">
        <v>0</v>
      </c>
      <c r="J3770" t="s">
        <v>3602</v>
      </c>
    </row>
    <row r="3771" spans="1:10" x14ac:dyDescent="0.2">
      <c r="A3771" t="s">
        <v>3845</v>
      </c>
      <c r="B3771" t="s">
        <v>11</v>
      </c>
      <c r="C3771" t="s">
        <v>2006</v>
      </c>
      <c r="G3771">
        <v>3.5509259259259261E-4</v>
      </c>
      <c r="H3771" t="b">
        <v>0</v>
      </c>
      <c r="J3771" t="s">
        <v>3602</v>
      </c>
    </row>
    <row r="3772" spans="1:10" x14ac:dyDescent="0.2">
      <c r="A3772" t="s">
        <v>3845</v>
      </c>
      <c r="B3772" t="s">
        <v>14</v>
      </c>
      <c r="C3772" t="s">
        <v>3846</v>
      </c>
      <c r="G3772">
        <v>8.6759259259259255E-4</v>
      </c>
      <c r="H3772" t="b">
        <v>0</v>
      </c>
      <c r="J3772" t="s">
        <v>3602</v>
      </c>
    </row>
    <row r="3773" spans="1:10" x14ac:dyDescent="0.2">
      <c r="A3773" t="s">
        <v>3845</v>
      </c>
      <c r="B3773" t="s">
        <v>22</v>
      </c>
      <c r="C3773" t="s">
        <v>3841</v>
      </c>
      <c r="G3773">
        <v>1.0083333333333331E-3</v>
      </c>
      <c r="H3773" t="b">
        <v>0</v>
      </c>
      <c r="J3773" t="s">
        <v>3602</v>
      </c>
    </row>
    <row r="3774" spans="1:10" x14ac:dyDescent="0.2">
      <c r="A3774" t="s">
        <v>3847</v>
      </c>
      <c r="B3774" t="s">
        <v>11</v>
      </c>
      <c r="C3774" t="s">
        <v>3848</v>
      </c>
      <c r="G3774">
        <v>3.5127314814814819E-4</v>
      </c>
      <c r="H3774" t="b">
        <v>0</v>
      </c>
      <c r="J3774" t="s">
        <v>3602</v>
      </c>
    </row>
    <row r="3775" spans="1:10" x14ac:dyDescent="0.2">
      <c r="A3775" t="s">
        <v>3847</v>
      </c>
      <c r="B3775" t="s">
        <v>14</v>
      </c>
      <c r="C3775" t="s">
        <v>3849</v>
      </c>
      <c r="G3775">
        <v>8.0694444444444444E-4</v>
      </c>
      <c r="H3775" t="b">
        <v>0</v>
      </c>
      <c r="J3775" t="s">
        <v>3602</v>
      </c>
    </row>
    <row r="3776" spans="1:10" x14ac:dyDescent="0.2">
      <c r="A3776" t="s">
        <v>3847</v>
      </c>
      <c r="B3776" t="s">
        <v>16</v>
      </c>
      <c r="C3776" t="s">
        <v>3850</v>
      </c>
      <c r="G3776">
        <v>1.7747685185185191E-3</v>
      </c>
      <c r="H3776" t="b">
        <v>0</v>
      </c>
      <c r="J3776" t="s">
        <v>3602</v>
      </c>
    </row>
    <row r="3777" spans="1:10" x14ac:dyDescent="0.2">
      <c r="A3777" t="s">
        <v>3847</v>
      </c>
      <c r="B3777" t="s">
        <v>18</v>
      </c>
      <c r="C3777" t="s">
        <v>3851</v>
      </c>
      <c r="G3777">
        <v>4.6052083333333344E-3</v>
      </c>
      <c r="H3777" t="b">
        <v>0</v>
      </c>
      <c r="J3777" t="s">
        <v>3602</v>
      </c>
    </row>
    <row r="3778" spans="1:10" x14ac:dyDescent="0.2">
      <c r="A3778" t="s">
        <v>3847</v>
      </c>
      <c r="B3778" t="s">
        <v>20</v>
      </c>
      <c r="C3778" t="s">
        <v>3852</v>
      </c>
      <c r="G3778">
        <v>8.3344907407407413E-4</v>
      </c>
      <c r="H3778" t="b">
        <v>0</v>
      </c>
      <c r="J3778" t="s">
        <v>3602</v>
      </c>
    </row>
    <row r="3779" spans="1:10" x14ac:dyDescent="0.2">
      <c r="A3779" t="s">
        <v>3847</v>
      </c>
      <c r="B3779" t="s">
        <v>22</v>
      </c>
      <c r="C3779" t="s">
        <v>3853</v>
      </c>
      <c r="G3779">
        <v>9.9108796296296293E-4</v>
      </c>
      <c r="H3779" t="b">
        <v>0</v>
      </c>
      <c r="J3779" t="s">
        <v>3602</v>
      </c>
    </row>
    <row r="3780" spans="1:10" x14ac:dyDescent="0.2">
      <c r="A3780" t="s">
        <v>3847</v>
      </c>
      <c r="B3780" t="s">
        <v>24</v>
      </c>
      <c r="C3780" t="s">
        <v>3854</v>
      </c>
      <c r="G3780">
        <v>1.101967592592593E-3</v>
      </c>
      <c r="H3780" t="b">
        <v>0</v>
      </c>
      <c r="J3780" t="s">
        <v>3602</v>
      </c>
    </row>
    <row r="3781" spans="1:10" x14ac:dyDescent="0.2">
      <c r="A3781" t="s">
        <v>3847</v>
      </c>
      <c r="B3781" t="s">
        <v>26</v>
      </c>
      <c r="C3781" t="s">
        <v>3855</v>
      </c>
      <c r="G3781">
        <v>1.9250000000000001E-3</v>
      </c>
      <c r="H3781" t="b">
        <v>0</v>
      </c>
      <c r="J3781" t="s">
        <v>3602</v>
      </c>
    </row>
    <row r="3782" spans="1:10" x14ac:dyDescent="0.2">
      <c r="A3782" t="s">
        <v>3741</v>
      </c>
      <c r="B3782" t="s">
        <v>11</v>
      </c>
      <c r="C3782" t="s">
        <v>3674</v>
      </c>
      <c r="G3782">
        <v>3.1145833333333329E-4</v>
      </c>
      <c r="H3782" t="b">
        <v>0</v>
      </c>
      <c r="J3782" t="s">
        <v>3602</v>
      </c>
    </row>
    <row r="3783" spans="1:10" x14ac:dyDescent="0.2">
      <c r="A3783" t="s">
        <v>3741</v>
      </c>
      <c r="B3783" t="s">
        <v>14</v>
      </c>
      <c r="C3783" t="s">
        <v>286</v>
      </c>
      <c r="G3783">
        <v>6.9918981481481481E-4</v>
      </c>
      <c r="H3783" t="b">
        <v>0</v>
      </c>
      <c r="J3783" t="s">
        <v>3602</v>
      </c>
    </row>
    <row r="3784" spans="1:10" x14ac:dyDescent="0.2">
      <c r="A3784" t="s">
        <v>3741</v>
      </c>
      <c r="B3784" t="s">
        <v>16</v>
      </c>
      <c r="C3784" t="s">
        <v>3856</v>
      </c>
      <c r="G3784">
        <v>1.515856481481482E-3</v>
      </c>
      <c r="H3784" t="b">
        <v>0</v>
      </c>
      <c r="J3784" t="s">
        <v>3602</v>
      </c>
    </row>
    <row r="3785" spans="1:10" x14ac:dyDescent="0.2">
      <c r="A3785" t="s">
        <v>3741</v>
      </c>
      <c r="B3785" t="s">
        <v>20</v>
      </c>
      <c r="C3785" t="s">
        <v>271</v>
      </c>
      <c r="G3785">
        <v>7.6585648148148151E-4</v>
      </c>
      <c r="H3785" t="b">
        <v>0</v>
      </c>
      <c r="J3785" t="s">
        <v>3602</v>
      </c>
    </row>
    <row r="3786" spans="1:10" x14ac:dyDescent="0.2">
      <c r="A3786" t="s">
        <v>3741</v>
      </c>
      <c r="B3786" t="s">
        <v>22</v>
      </c>
      <c r="C3786" t="s">
        <v>3857</v>
      </c>
      <c r="G3786">
        <v>7.5127314814814816E-4</v>
      </c>
      <c r="H3786" t="b">
        <v>0</v>
      </c>
      <c r="J3786" t="s">
        <v>3602</v>
      </c>
    </row>
    <row r="3787" spans="1:10" x14ac:dyDescent="0.2">
      <c r="A3787" t="s">
        <v>3741</v>
      </c>
      <c r="B3787" t="s">
        <v>24</v>
      </c>
      <c r="C3787" t="s">
        <v>3858</v>
      </c>
      <c r="G3787">
        <v>9.1145833333333335E-4</v>
      </c>
      <c r="H3787" t="b">
        <v>0</v>
      </c>
      <c r="J3787" t="s">
        <v>3602</v>
      </c>
    </row>
    <row r="3788" spans="1:10" x14ac:dyDescent="0.2">
      <c r="A3788" t="s">
        <v>3741</v>
      </c>
      <c r="B3788" t="s">
        <v>26</v>
      </c>
      <c r="C3788" t="s">
        <v>3859</v>
      </c>
      <c r="G3788">
        <v>1.9459490740740739E-3</v>
      </c>
      <c r="H3788" t="b">
        <v>0</v>
      </c>
      <c r="J3788" t="s">
        <v>3602</v>
      </c>
    </row>
    <row r="3789" spans="1:10" x14ac:dyDescent="0.2">
      <c r="A3789" t="s">
        <v>3860</v>
      </c>
      <c r="B3789" t="s">
        <v>11</v>
      </c>
      <c r="C3789" t="s">
        <v>3861</v>
      </c>
      <c r="G3789">
        <v>3.6770833333333328E-4</v>
      </c>
      <c r="H3789" t="b">
        <v>0</v>
      </c>
      <c r="J3789" t="s">
        <v>3602</v>
      </c>
    </row>
    <row r="3790" spans="1:10" x14ac:dyDescent="0.2">
      <c r="A3790" t="s">
        <v>3860</v>
      </c>
      <c r="B3790" t="s">
        <v>14</v>
      </c>
      <c r="C3790" t="s">
        <v>674</v>
      </c>
      <c r="G3790">
        <v>8.1064814814814823E-4</v>
      </c>
      <c r="H3790" t="b">
        <v>0</v>
      </c>
      <c r="J3790" t="s">
        <v>3602</v>
      </c>
    </row>
    <row r="3791" spans="1:10" x14ac:dyDescent="0.2">
      <c r="A3791" t="s">
        <v>3860</v>
      </c>
      <c r="B3791" t="s">
        <v>16</v>
      </c>
      <c r="C3791" t="s">
        <v>3862</v>
      </c>
      <c r="G3791">
        <v>1.8276620370370369E-3</v>
      </c>
      <c r="H3791" t="b">
        <v>0</v>
      </c>
      <c r="J3791" t="s">
        <v>3602</v>
      </c>
    </row>
    <row r="3792" spans="1:10" x14ac:dyDescent="0.2">
      <c r="A3792" t="s">
        <v>3860</v>
      </c>
      <c r="B3792" t="s">
        <v>18</v>
      </c>
      <c r="C3792" t="s">
        <v>3863</v>
      </c>
      <c r="G3792">
        <v>4.8069444444444444E-3</v>
      </c>
      <c r="H3792" t="b">
        <v>0</v>
      </c>
      <c r="J3792" t="s">
        <v>3602</v>
      </c>
    </row>
    <row r="3793" spans="1:10" x14ac:dyDescent="0.2">
      <c r="A3793" t="s">
        <v>3860</v>
      </c>
      <c r="B3793" t="s">
        <v>20</v>
      </c>
      <c r="C3793" t="s">
        <v>3864</v>
      </c>
      <c r="G3793">
        <v>8.8807870370370375E-4</v>
      </c>
      <c r="H3793" t="b">
        <v>0</v>
      </c>
      <c r="J3793" t="s">
        <v>3602</v>
      </c>
    </row>
    <row r="3794" spans="1:10" x14ac:dyDescent="0.2">
      <c r="A3794" t="s">
        <v>3860</v>
      </c>
      <c r="B3794" t="s">
        <v>22</v>
      </c>
      <c r="C3794" t="s">
        <v>3865</v>
      </c>
      <c r="G3794">
        <v>1.0552083333333329E-3</v>
      </c>
      <c r="H3794" t="b">
        <v>0</v>
      </c>
      <c r="J3794" t="s">
        <v>3602</v>
      </c>
    </row>
    <row r="3795" spans="1:10" x14ac:dyDescent="0.2">
      <c r="A3795" t="s">
        <v>3860</v>
      </c>
      <c r="B3795" t="s">
        <v>24</v>
      </c>
      <c r="C3795" t="s">
        <v>3866</v>
      </c>
      <c r="G3795">
        <v>1.1203703703703701E-3</v>
      </c>
      <c r="H3795" t="b">
        <v>0</v>
      </c>
      <c r="J3795" t="s">
        <v>3602</v>
      </c>
    </row>
    <row r="3796" spans="1:10" x14ac:dyDescent="0.2">
      <c r="A3796" t="s">
        <v>3860</v>
      </c>
      <c r="B3796" t="s">
        <v>26</v>
      </c>
      <c r="C3796" t="s">
        <v>3867</v>
      </c>
      <c r="G3796">
        <v>2.1087962962962961E-3</v>
      </c>
      <c r="H3796" t="b">
        <v>0</v>
      </c>
      <c r="J3796" t="s">
        <v>3602</v>
      </c>
    </row>
    <row r="3797" spans="1:10" x14ac:dyDescent="0.2">
      <c r="A3797" t="s">
        <v>3868</v>
      </c>
      <c r="B3797" t="s">
        <v>11</v>
      </c>
      <c r="C3797" t="s">
        <v>3869</v>
      </c>
      <c r="G3797">
        <v>3.7777777777777782E-4</v>
      </c>
      <c r="H3797" t="b">
        <v>0</v>
      </c>
      <c r="J3797" t="s">
        <v>3602</v>
      </c>
    </row>
    <row r="3798" spans="1:10" x14ac:dyDescent="0.2">
      <c r="A3798" t="s">
        <v>3868</v>
      </c>
      <c r="B3798" t="s">
        <v>22</v>
      </c>
      <c r="C3798" t="s">
        <v>3870</v>
      </c>
      <c r="G3798">
        <v>1.0637731481481481E-3</v>
      </c>
      <c r="H3798" t="b">
        <v>0</v>
      </c>
      <c r="J3798" t="s">
        <v>3602</v>
      </c>
    </row>
    <row r="3799" spans="1:10" x14ac:dyDescent="0.2">
      <c r="A3799" t="s">
        <v>3871</v>
      </c>
      <c r="B3799" t="s">
        <v>11</v>
      </c>
      <c r="C3799" t="s">
        <v>383</v>
      </c>
      <c r="G3799">
        <v>3.7835648148148152E-4</v>
      </c>
      <c r="H3799" t="b">
        <v>0</v>
      </c>
      <c r="J3799" t="s">
        <v>3602</v>
      </c>
    </row>
    <row r="3800" spans="1:10" x14ac:dyDescent="0.2">
      <c r="A3800" t="s">
        <v>3871</v>
      </c>
      <c r="B3800" t="s">
        <v>14</v>
      </c>
      <c r="C3800" t="s">
        <v>998</v>
      </c>
      <c r="G3800">
        <v>9.1539351851851851E-4</v>
      </c>
      <c r="H3800" t="b">
        <v>0</v>
      </c>
      <c r="J3800" t="s">
        <v>3602</v>
      </c>
    </row>
    <row r="3801" spans="1:10" x14ac:dyDescent="0.2">
      <c r="A3801" t="s">
        <v>3871</v>
      </c>
      <c r="B3801" t="s">
        <v>16</v>
      </c>
      <c r="C3801" t="s">
        <v>3872</v>
      </c>
      <c r="G3801">
        <v>2.297106481481482E-3</v>
      </c>
      <c r="H3801" t="b">
        <v>0</v>
      </c>
      <c r="J3801" t="s">
        <v>3602</v>
      </c>
    </row>
    <row r="3802" spans="1:10" x14ac:dyDescent="0.2">
      <c r="A3802" t="s">
        <v>3871</v>
      </c>
      <c r="B3802" t="s">
        <v>20</v>
      </c>
      <c r="C3802" t="s">
        <v>3873</v>
      </c>
      <c r="G3802">
        <v>1.0290509259259261E-3</v>
      </c>
      <c r="H3802" t="b">
        <v>0</v>
      </c>
      <c r="J3802" t="s">
        <v>3602</v>
      </c>
    </row>
    <row r="3803" spans="1:10" x14ac:dyDescent="0.2">
      <c r="A3803" t="s">
        <v>3871</v>
      </c>
      <c r="B3803" t="s">
        <v>22</v>
      </c>
      <c r="C3803" t="s">
        <v>797</v>
      </c>
      <c r="G3803">
        <v>1.2900462962962961E-3</v>
      </c>
      <c r="H3803" t="b">
        <v>0</v>
      </c>
      <c r="J3803" t="s">
        <v>3602</v>
      </c>
    </row>
    <row r="3804" spans="1:10" x14ac:dyDescent="0.2">
      <c r="A3804" t="s">
        <v>3871</v>
      </c>
      <c r="B3804" t="s">
        <v>26</v>
      </c>
      <c r="C3804" t="s">
        <v>3874</v>
      </c>
      <c r="G3804">
        <v>3.055324074074074E-3</v>
      </c>
      <c r="H3804" t="b">
        <v>0</v>
      </c>
      <c r="J3804" t="s">
        <v>3602</v>
      </c>
    </row>
    <row r="3805" spans="1:10" x14ac:dyDescent="0.2">
      <c r="A3805" t="s">
        <v>3875</v>
      </c>
      <c r="B3805" t="s">
        <v>11</v>
      </c>
      <c r="C3805" t="s">
        <v>3131</v>
      </c>
      <c r="G3805">
        <v>3.8692129629629629E-4</v>
      </c>
      <c r="H3805" t="b">
        <v>0</v>
      </c>
      <c r="J3805" t="s">
        <v>3602</v>
      </c>
    </row>
    <row r="3806" spans="1:10" x14ac:dyDescent="0.2">
      <c r="A3806" t="s">
        <v>3875</v>
      </c>
      <c r="B3806" t="s">
        <v>14</v>
      </c>
      <c r="C3806" t="s">
        <v>3321</v>
      </c>
      <c r="G3806">
        <v>8.9386574074074075E-4</v>
      </c>
      <c r="H3806" t="b">
        <v>0</v>
      </c>
      <c r="J3806" t="s">
        <v>3602</v>
      </c>
    </row>
    <row r="3807" spans="1:10" x14ac:dyDescent="0.2">
      <c r="A3807" t="s">
        <v>3875</v>
      </c>
      <c r="B3807" t="s">
        <v>20</v>
      </c>
      <c r="C3807" t="s">
        <v>3876</v>
      </c>
      <c r="G3807">
        <v>1.1150462962962961E-3</v>
      </c>
      <c r="H3807" t="b">
        <v>0</v>
      </c>
      <c r="J3807" t="s">
        <v>3602</v>
      </c>
    </row>
    <row r="3808" spans="1:10" x14ac:dyDescent="0.2">
      <c r="A3808" t="s">
        <v>3875</v>
      </c>
      <c r="B3808" t="s">
        <v>22</v>
      </c>
      <c r="C3808" t="s">
        <v>3877</v>
      </c>
      <c r="G3808">
        <v>1.485416666666667E-3</v>
      </c>
      <c r="H3808" t="b">
        <v>0</v>
      </c>
      <c r="J3808" t="s">
        <v>3602</v>
      </c>
    </row>
    <row r="3809" spans="1:10" x14ac:dyDescent="0.2">
      <c r="A3809" t="s">
        <v>3878</v>
      </c>
      <c r="B3809" t="s">
        <v>11</v>
      </c>
      <c r="C3809" t="s">
        <v>3879</v>
      </c>
      <c r="G3809">
        <v>3.9363425925925932E-4</v>
      </c>
      <c r="H3809" t="b">
        <v>0</v>
      </c>
      <c r="J3809" t="s">
        <v>3602</v>
      </c>
    </row>
    <row r="3810" spans="1:10" x14ac:dyDescent="0.2">
      <c r="A3810" t="s">
        <v>3878</v>
      </c>
      <c r="B3810" t="s">
        <v>14</v>
      </c>
      <c r="C3810" t="s">
        <v>3880</v>
      </c>
      <c r="G3810">
        <v>9.6539351851851853E-4</v>
      </c>
      <c r="H3810" t="b">
        <v>0</v>
      </c>
      <c r="J3810" t="s">
        <v>3602</v>
      </c>
    </row>
    <row r="3811" spans="1:10" x14ac:dyDescent="0.2">
      <c r="A3811" t="s">
        <v>3878</v>
      </c>
      <c r="B3811" t="s">
        <v>22</v>
      </c>
      <c r="C3811" t="s">
        <v>3881</v>
      </c>
      <c r="G3811">
        <v>1.3259259259259259E-3</v>
      </c>
      <c r="H3811" t="b">
        <v>0</v>
      </c>
      <c r="J3811" t="s">
        <v>3602</v>
      </c>
    </row>
    <row r="3812" spans="1:10" x14ac:dyDescent="0.2">
      <c r="A3812" t="s">
        <v>3882</v>
      </c>
      <c r="B3812" t="s">
        <v>11</v>
      </c>
      <c r="C3812" t="s">
        <v>3883</v>
      </c>
      <c r="G3812">
        <v>2.428240740740741E-4</v>
      </c>
      <c r="H3812" t="b">
        <v>1</v>
      </c>
      <c r="J3812" t="s">
        <v>3884</v>
      </c>
    </row>
    <row r="3813" spans="1:10" x14ac:dyDescent="0.2">
      <c r="A3813" t="s">
        <v>3882</v>
      </c>
      <c r="B3813" t="s">
        <v>14</v>
      </c>
      <c r="C3813" t="s">
        <v>3885</v>
      </c>
      <c r="G3813">
        <v>5.2916666666666661E-4</v>
      </c>
      <c r="H3813" t="b">
        <v>1</v>
      </c>
      <c r="J3813" t="s">
        <v>3884</v>
      </c>
    </row>
    <row r="3814" spans="1:10" x14ac:dyDescent="0.2">
      <c r="A3814" t="s">
        <v>3882</v>
      </c>
      <c r="B3814" t="s">
        <v>16</v>
      </c>
      <c r="C3814" t="s">
        <v>3886</v>
      </c>
      <c r="G3814">
        <v>1.1890046296296299E-3</v>
      </c>
      <c r="H3814" t="b">
        <v>1</v>
      </c>
      <c r="J3814" t="s">
        <v>3884</v>
      </c>
    </row>
    <row r="3815" spans="1:10" x14ac:dyDescent="0.2">
      <c r="A3815" t="s">
        <v>3882</v>
      </c>
      <c r="B3815" t="s">
        <v>18</v>
      </c>
      <c r="C3815" t="s">
        <v>3887</v>
      </c>
      <c r="G3815">
        <v>3.3612268518518518E-3</v>
      </c>
      <c r="H3815" t="b">
        <v>1</v>
      </c>
      <c r="J3815" t="s">
        <v>3884</v>
      </c>
    </row>
    <row r="3816" spans="1:10" x14ac:dyDescent="0.2">
      <c r="A3816" t="s">
        <v>3882</v>
      </c>
      <c r="B3816" t="s">
        <v>20</v>
      </c>
      <c r="C3816" t="s">
        <v>3888</v>
      </c>
      <c r="G3816">
        <v>5.8414351851851845E-4</v>
      </c>
      <c r="H3816" t="b">
        <v>1</v>
      </c>
      <c r="J3816" t="s">
        <v>3884</v>
      </c>
    </row>
    <row r="3817" spans="1:10" x14ac:dyDescent="0.2">
      <c r="A3817" t="s">
        <v>3882</v>
      </c>
      <c r="B3817" t="s">
        <v>22</v>
      </c>
      <c r="C3817" t="s">
        <v>702</v>
      </c>
      <c r="G3817">
        <v>6.87037037037037E-4</v>
      </c>
      <c r="H3817" t="b">
        <v>1</v>
      </c>
      <c r="J3817" t="s">
        <v>3884</v>
      </c>
    </row>
    <row r="3818" spans="1:10" x14ac:dyDescent="0.2">
      <c r="A3818" t="s">
        <v>3882</v>
      </c>
      <c r="B3818" t="s">
        <v>24</v>
      </c>
      <c r="C3818" t="s">
        <v>3889</v>
      </c>
      <c r="G3818">
        <v>5.8784722222222224E-4</v>
      </c>
      <c r="H3818" t="b">
        <v>1</v>
      </c>
      <c r="J3818" t="s">
        <v>3884</v>
      </c>
    </row>
    <row r="3819" spans="1:10" x14ac:dyDescent="0.2">
      <c r="A3819" t="s">
        <v>3882</v>
      </c>
      <c r="B3819" t="s">
        <v>26</v>
      </c>
      <c r="C3819" t="s">
        <v>3890</v>
      </c>
      <c r="G3819">
        <v>1.278356481481481E-3</v>
      </c>
      <c r="H3819" t="b">
        <v>1</v>
      </c>
      <c r="J3819" t="s">
        <v>3884</v>
      </c>
    </row>
    <row r="3820" spans="1:10" x14ac:dyDescent="0.2">
      <c r="A3820" t="s">
        <v>3891</v>
      </c>
      <c r="B3820" t="s">
        <v>11</v>
      </c>
      <c r="C3820" t="s">
        <v>2085</v>
      </c>
      <c r="G3820">
        <v>2.5532407407407399E-4</v>
      </c>
      <c r="H3820" t="b">
        <v>1</v>
      </c>
      <c r="J3820" t="s">
        <v>3884</v>
      </c>
    </row>
    <row r="3821" spans="1:10" x14ac:dyDescent="0.2">
      <c r="A3821" t="s">
        <v>3891</v>
      </c>
      <c r="B3821" t="s">
        <v>14</v>
      </c>
      <c r="C3821" t="s">
        <v>3892</v>
      </c>
      <c r="G3821">
        <v>5.4780092592592586E-4</v>
      </c>
      <c r="H3821" t="b">
        <v>1</v>
      </c>
      <c r="J3821" t="s">
        <v>3884</v>
      </c>
    </row>
    <row r="3822" spans="1:10" x14ac:dyDescent="0.2">
      <c r="A3822" t="s">
        <v>3891</v>
      </c>
      <c r="B3822" t="s">
        <v>16</v>
      </c>
      <c r="C3822" t="s">
        <v>3893</v>
      </c>
      <c r="G3822">
        <v>1.1774305555555559E-3</v>
      </c>
      <c r="H3822" t="b">
        <v>1</v>
      </c>
      <c r="J3822" t="s">
        <v>3884</v>
      </c>
    </row>
    <row r="3823" spans="1:10" x14ac:dyDescent="0.2">
      <c r="A3823" t="s">
        <v>3891</v>
      </c>
      <c r="B3823" t="s">
        <v>18</v>
      </c>
      <c r="C3823" t="s">
        <v>3894</v>
      </c>
      <c r="G3823">
        <v>3.261805555555556E-3</v>
      </c>
      <c r="H3823" t="b">
        <v>1</v>
      </c>
      <c r="J3823" t="s">
        <v>3884</v>
      </c>
    </row>
    <row r="3824" spans="1:10" x14ac:dyDescent="0.2">
      <c r="A3824" t="s">
        <v>3891</v>
      </c>
      <c r="B3824" t="s">
        <v>20</v>
      </c>
      <c r="C3824" t="s">
        <v>2313</v>
      </c>
      <c r="G3824">
        <v>6.6585648148148146E-4</v>
      </c>
      <c r="H3824" t="b">
        <v>1</v>
      </c>
      <c r="J3824" t="s">
        <v>3884</v>
      </c>
    </row>
    <row r="3825" spans="1:10" x14ac:dyDescent="0.2">
      <c r="A3825" t="s">
        <v>3891</v>
      </c>
      <c r="B3825" t="s">
        <v>22</v>
      </c>
      <c r="C3825" t="s">
        <v>228</v>
      </c>
      <c r="G3825">
        <v>7.413194444444444E-4</v>
      </c>
      <c r="H3825" t="b">
        <v>1</v>
      </c>
      <c r="J3825" t="s">
        <v>3884</v>
      </c>
    </row>
    <row r="3826" spans="1:10" x14ac:dyDescent="0.2">
      <c r="A3826" t="s">
        <v>3891</v>
      </c>
      <c r="B3826" t="s">
        <v>24</v>
      </c>
      <c r="C3826" t="s">
        <v>3895</v>
      </c>
      <c r="G3826">
        <v>5.9097222222222222E-4</v>
      </c>
      <c r="H3826" t="b">
        <v>1</v>
      </c>
      <c r="J3826" t="s">
        <v>3884</v>
      </c>
    </row>
    <row r="3827" spans="1:10" x14ac:dyDescent="0.2">
      <c r="A3827" t="s">
        <v>3891</v>
      </c>
      <c r="B3827" t="s">
        <v>26</v>
      </c>
      <c r="C3827" t="s">
        <v>3896</v>
      </c>
      <c r="G3827">
        <v>1.3442129629629631E-3</v>
      </c>
      <c r="H3827" t="b">
        <v>1</v>
      </c>
      <c r="J3827" t="s">
        <v>3884</v>
      </c>
    </row>
    <row r="3828" spans="1:10" x14ac:dyDescent="0.2">
      <c r="A3828" t="s">
        <v>3897</v>
      </c>
      <c r="B3828" t="s">
        <v>11</v>
      </c>
      <c r="C3828" t="s">
        <v>3898</v>
      </c>
      <c r="G3828">
        <v>2.7314814814814818E-4</v>
      </c>
      <c r="H3828" t="b">
        <v>1</v>
      </c>
      <c r="J3828" t="s">
        <v>3884</v>
      </c>
    </row>
    <row r="3829" spans="1:10" x14ac:dyDescent="0.2">
      <c r="A3829" t="s">
        <v>3897</v>
      </c>
      <c r="B3829" t="s">
        <v>14</v>
      </c>
      <c r="C3829" t="s">
        <v>3899</v>
      </c>
      <c r="G3829">
        <v>5.9490740740740739E-4</v>
      </c>
      <c r="H3829" t="b">
        <v>1</v>
      </c>
      <c r="J3829" t="s">
        <v>3884</v>
      </c>
    </row>
    <row r="3830" spans="1:10" x14ac:dyDescent="0.2">
      <c r="A3830" t="s">
        <v>3897</v>
      </c>
      <c r="B3830" t="s">
        <v>16</v>
      </c>
      <c r="C3830" t="s">
        <v>3900</v>
      </c>
      <c r="G3830">
        <v>1.3019675925925931E-3</v>
      </c>
      <c r="H3830" t="b">
        <v>1</v>
      </c>
      <c r="J3830" t="s">
        <v>3884</v>
      </c>
    </row>
    <row r="3831" spans="1:10" x14ac:dyDescent="0.2">
      <c r="A3831" t="s">
        <v>3897</v>
      </c>
      <c r="B3831" t="s">
        <v>18</v>
      </c>
      <c r="C3831" t="s">
        <v>3901</v>
      </c>
      <c r="G3831">
        <v>3.4868055555555551E-3</v>
      </c>
      <c r="H3831" t="b">
        <v>1</v>
      </c>
      <c r="J3831" t="s">
        <v>3884</v>
      </c>
    </row>
    <row r="3832" spans="1:10" x14ac:dyDescent="0.2">
      <c r="A3832" t="s">
        <v>3897</v>
      </c>
      <c r="B3832" t="s">
        <v>20</v>
      </c>
      <c r="C3832" t="s">
        <v>3902</v>
      </c>
      <c r="G3832">
        <v>8.114583333333333E-4</v>
      </c>
      <c r="H3832" t="b">
        <v>1</v>
      </c>
      <c r="J3832" t="s">
        <v>3884</v>
      </c>
    </row>
    <row r="3833" spans="1:10" x14ac:dyDescent="0.2">
      <c r="A3833" t="s">
        <v>3897</v>
      </c>
      <c r="B3833" t="s">
        <v>22</v>
      </c>
      <c r="C3833" t="s">
        <v>1327</v>
      </c>
      <c r="G3833">
        <v>8.5138888888888894E-4</v>
      </c>
      <c r="H3833" t="b">
        <v>1</v>
      </c>
      <c r="J3833" t="s">
        <v>3884</v>
      </c>
    </row>
    <row r="3834" spans="1:10" x14ac:dyDescent="0.2">
      <c r="A3834" t="s">
        <v>3897</v>
      </c>
      <c r="B3834" t="s">
        <v>24</v>
      </c>
      <c r="C3834" t="s">
        <v>3903</v>
      </c>
      <c r="G3834">
        <v>6.3194444444444442E-4</v>
      </c>
      <c r="H3834" t="b">
        <v>1</v>
      </c>
      <c r="J3834" t="s">
        <v>3884</v>
      </c>
    </row>
    <row r="3835" spans="1:10" x14ac:dyDescent="0.2">
      <c r="A3835" t="s">
        <v>3897</v>
      </c>
      <c r="B3835" t="s">
        <v>26</v>
      </c>
      <c r="C3835" t="s">
        <v>3904</v>
      </c>
      <c r="G3835">
        <v>1.5046296296296301E-3</v>
      </c>
      <c r="H3835" t="b">
        <v>1</v>
      </c>
      <c r="J3835" t="s">
        <v>3884</v>
      </c>
    </row>
    <row r="3836" spans="1:10" x14ac:dyDescent="0.2">
      <c r="A3836" t="s">
        <v>3905</v>
      </c>
      <c r="B3836" t="s">
        <v>11</v>
      </c>
      <c r="C3836" t="s">
        <v>3906</v>
      </c>
      <c r="G3836">
        <v>2.8379629629629631E-4</v>
      </c>
      <c r="H3836" t="b">
        <v>1</v>
      </c>
      <c r="J3836" t="s">
        <v>3884</v>
      </c>
    </row>
    <row r="3837" spans="1:10" x14ac:dyDescent="0.2">
      <c r="A3837" t="s">
        <v>3905</v>
      </c>
      <c r="B3837" t="s">
        <v>14</v>
      </c>
      <c r="C3837" t="s">
        <v>1006</v>
      </c>
      <c r="G3837">
        <v>6.168981481481481E-4</v>
      </c>
      <c r="H3837" t="b">
        <v>1</v>
      </c>
      <c r="J3837" t="s">
        <v>3884</v>
      </c>
    </row>
    <row r="3838" spans="1:10" x14ac:dyDescent="0.2">
      <c r="A3838" t="s">
        <v>3905</v>
      </c>
      <c r="B3838" t="s">
        <v>16</v>
      </c>
      <c r="C3838" t="s">
        <v>3907</v>
      </c>
      <c r="G3838">
        <v>1.3592592592592591E-3</v>
      </c>
      <c r="H3838" t="b">
        <v>1</v>
      </c>
      <c r="J3838" t="s">
        <v>3884</v>
      </c>
    </row>
    <row r="3839" spans="1:10" x14ac:dyDescent="0.2">
      <c r="A3839" t="s">
        <v>3905</v>
      </c>
      <c r="B3839" t="s">
        <v>18</v>
      </c>
      <c r="C3839" t="s">
        <v>3908</v>
      </c>
      <c r="G3839">
        <v>3.5559027777777781E-3</v>
      </c>
      <c r="H3839" t="b">
        <v>1</v>
      </c>
      <c r="J3839" t="s">
        <v>3884</v>
      </c>
    </row>
    <row r="3840" spans="1:10" x14ac:dyDescent="0.2">
      <c r="A3840" t="s">
        <v>3905</v>
      </c>
      <c r="B3840" t="s">
        <v>20</v>
      </c>
      <c r="C3840" t="s">
        <v>3909</v>
      </c>
      <c r="G3840">
        <v>6.6041666666666668E-4</v>
      </c>
      <c r="H3840" t="b">
        <v>1</v>
      </c>
      <c r="J3840" t="s">
        <v>3884</v>
      </c>
    </row>
    <row r="3841" spans="1:10" x14ac:dyDescent="0.2">
      <c r="A3841" t="s">
        <v>3905</v>
      </c>
      <c r="B3841" t="s">
        <v>22</v>
      </c>
      <c r="C3841" t="s">
        <v>1898</v>
      </c>
      <c r="G3841">
        <v>8.016203703703704E-4</v>
      </c>
      <c r="H3841" t="b">
        <v>1</v>
      </c>
      <c r="J3841" t="s">
        <v>3884</v>
      </c>
    </row>
    <row r="3842" spans="1:10" x14ac:dyDescent="0.2">
      <c r="A3842" t="s">
        <v>3905</v>
      </c>
      <c r="B3842" t="s">
        <v>24</v>
      </c>
      <c r="C3842" t="s">
        <v>1542</v>
      </c>
      <c r="G3842">
        <v>6.5347222222222228E-4</v>
      </c>
      <c r="H3842" t="b">
        <v>1</v>
      </c>
      <c r="J3842" t="s">
        <v>3884</v>
      </c>
    </row>
    <row r="3843" spans="1:10" x14ac:dyDescent="0.2">
      <c r="A3843" t="s">
        <v>3905</v>
      </c>
      <c r="B3843" t="s">
        <v>26</v>
      </c>
      <c r="C3843" t="s">
        <v>3910</v>
      </c>
      <c r="G3843">
        <v>1.4270833333333329E-3</v>
      </c>
      <c r="H3843" t="b">
        <v>1</v>
      </c>
      <c r="J3843" t="s">
        <v>3884</v>
      </c>
    </row>
    <row r="3844" spans="1:10" x14ac:dyDescent="0.2">
      <c r="A3844" t="s">
        <v>3911</v>
      </c>
      <c r="B3844" t="s">
        <v>11</v>
      </c>
      <c r="C3844" t="s">
        <v>3912</v>
      </c>
      <c r="G3844">
        <v>2.740740740740741E-4</v>
      </c>
      <c r="H3844" t="b">
        <v>1</v>
      </c>
      <c r="J3844" t="s">
        <v>3884</v>
      </c>
    </row>
    <row r="3845" spans="1:10" x14ac:dyDescent="0.2">
      <c r="A3845" t="s">
        <v>3911</v>
      </c>
      <c r="B3845" t="s">
        <v>14</v>
      </c>
      <c r="C3845" t="s">
        <v>3913</v>
      </c>
      <c r="G3845">
        <v>5.983796296296297E-4</v>
      </c>
      <c r="H3845" t="b">
        <v>1</v>
      </c>
      <c r="J3845" t="s">
        <v>3884</v>
      </c>
    </row>
    <row r="3846" spans="1:10" x14ac:dyDescent="0.2">
      <c r="A3846" t="s">
        <v>3911</v>
      </c>
      <c r="B3846" t="s">
        <v>16</v>
      </c>
      <c r="C3846" t="s">
        <v>3914</v>
      </c>
      <c r="G3846">
        <v>1.325462962962963E-3</v>
      </c>
      <c r="H3846" t="b">
        <v>1</v>
      </c>
      <c r="J3846" t="s">
        <v>3884</v>
      </c>
    </row>
    <row r="3847" spans="1:10" x14ac:dyDescent="0.2">
      <c r="A3847" t="s">
        <v>3911</v>
      </c>
      <c r="B3847" t="s">
        <v>18</v>
      </c>
      <c r="C3847" t="s">
        <v>3915</v>
      </c>
      <c r="G3847">
        <v>3.590509259259259E-3</v>
      </c>
      <c r="H3847" t="b">
        <v>1</v>
      </c>
      <c r="J3847" t="s">
        <v>3884</v>
      </c>
    </row>
    <row r="3848" spans="1:10" x14ac:dyDescent="0.2">
      <c r="A3848" t="s">
        <v>3911</v>
      </c>
      <c r="B3848" t="s">
        <v>20</v>
      </c>
      <c r="C3848" t="s">
        <v>3916</v>
      </c>
      <c r="G3848">
        <v>6.8773148148148155E-4</v>
      </c>
      <c r="H3848" t="b">
        <v>1</v>
      </c>
      <c r="J3848" t="s">
        <v>3884</v>
      </c>
    </row>
    <row r="3849" spans="1:10" x14ac:dyDescent="0.2">
      <c r="A3849" t="s">
        <v>3911</v>
      </c>
      <c r="B3849" t="s">
        <v>22</v>
      </c>
      <c r="C3849" t="s">
        <v>885</v>
      </c>
      <c r="G3849">
        <v>7.9629629629629625E-4</v>
      </c>
      <c r="H3849" t="b">
        <v>1</v>
      </c>
      <c r="J3849" t="s">
        <v>3884</v>
      </c>
    </row>
    <row r="3850" spans="1:10" x14ac:dyDescent="0.2">
      <c r="A3850" t="s">
        <v>3911</v>
      </c>
      <c r="B3850" t="s">
        <v>24</v>
      </c>
      <c r="C3850" t="s">
        <v>2099</v>
      </c>
      <c r="G3850">
        <v>7.1828703703703703E-4</v>
      </c>
      <c r="H3850" t="b">
        <v>1</v>
      </c>
      <c r="J3850" t="s">
        <v>3884</v>
      </c>
    </row>
    <row r="3851" spans="1:10" x14ac:dyDescent="0.2">
      <c r="A3851" t="s">
        <v>3911</v>
      </c>
      <c r="B3851" t="s">
        <v>26</v>
      </c>
      <c r="C3851" t="s">
        <v>3917</v>
      </c>
      <c r="G3851">
        <v>1.5440972222222221E-3</v>
      </c>
      <c r="H3851" t="b">
        <v>1</v>
      </c>
      <c r="J3851" t="s">
        <v>3884</v>
      </c>
    </row>
    <row r="3852" spans="1:10" x14ac:dyDescent="0.2">
      <c r="A3852" t="s">
        <v>3918</v>
      </c>
      <c r="B3852" t="s">
        <v>11</v>
      </c>
      <c r="C3852" t="s">
        <v>3919</v>
      </c>
      <c r="G3852">
        <v>2.6030092592592592E-4</v>
      </c>
      <c r="H3852" t="b">
        <v>1</v>
      </c>
      <c r="J3852" t="s">
        <v>3884</v>
      </c>
    </row>
    <row r="3853" spans="1:10" x14ac:dyDescent="0.2">
      <c r="A3853" t="s">
        <v>3918</v>
      </c>
      <c r="B3853" t="s">
        <v>14</v>
      </c>
      <c r="C3853" t="s">
        <v>3216</v>
      </c>
      <c r="G3853">
        <v>5.8391203703703708E-4</v>
      </c>
      <c r="H3853" t="b">
        <v>1</v>
      </c>
      <c r="J3853" t="s">
        <v>3884</v>
      </c>
    </row>
    <row r="3854" spans="1:10" x14ac:dyDescent="0.2">
      <c r="A3854" t="s">
        <v>3918</v>
      </c>
      <c r="B3854" t="s">
        <v>16</v>
      </c>
      <c r="C3854" t="s">
        <v>2946</v>
      </c>
      <c r="G3854">
        <v>1.331481481481481E-3</v>
      </c>
      <c r="H3854" t="b">
        <v>1</v>
      </c>
      <c r="J3854" t="s">
        <v>3884</v>
      </c>
    </row>
    <row r="3855" spans="1:10" x14ac:dyDescent="0.2">
      <c r="A3855" t="s">
        <v>3918</v>
      </c>
      <c r="B3855" t="s">
        <v>18</v>
      </c>
      <c r="C3855" t="s">
        <v>3920</v>
      </c>
      <c r="G3855">
        <v>3.878587962962963E-3</v>
      </c>
      <c r="H3855" t="b">
        <v>1</v>
      </c>
      <c r="J3855" t="s">
        <v>3884</v>
      </c>
    </row>
    <row r="3856" spans="1:10" x14ac:dyDescent="0.2">
      <c r="A3856" t="s">
        <v>3918</v>
      </c>
      <c r="B3856" t="s">
        <v>20</v>
      </c>
      <c r="C3856" t="s">
        <v>2095</v>
      </c>
      <c r="G3856">
        <v>6.4375000000000001E-4</v>
      </c>
      <c r="H3856" t="b">
        <v>1</v>
      </c>
      <c r="J3856" t="s">
        <v>3884</v>
      </c>
    </row>
    <row r="3857" spans="1:10" x14ac:dyDescent="0.2">
      <c r="A3857" t="s">
        <v>3918</v>
      </c>
      <c r="B3857" t="s">
        <v>22</v>
      </c>
      <c r="C3857" t="s">
        <v>3921</v>
      </c>
      <c r="G3857">
        <v>8.1516203703703709E-4</v>
      </c>
      <c r="H3857" t="b">
        <v>1</v>
      </c>
      <c r="J3857" t="s">
        <v>3884</v>
      </c>
    </row>
    <row r="3858" spans="1:10" x14ac:dyDescent="0.2">
      <c r="A3858" t="s">
        <v>3918</v>
      </c>
      <c r="B3858" t="s">
        <v>24</v>
      </c>
      <c r="C3858" t="s">
        <v>3922</v>
      </c>
      <c r="G3858">
        <v>6.7685185185185177E-4</v>
      </c>
      <c r="H3858" t="b">
        <v>1</v>
      </c>
      <c r="J3858" t="s">
        <v>3884</v>
      </c>
    </row>
    <row r="3859" spans="1:10" x14ac:dyDescent="0.2">
      <c r="A3859" t="s">
        <v>3918</v>
      </c>
      <c r="B3859" t="s">
        <v>26</v>
      </c>
      <c r="C3859" t="s">
        <v>3923</v>
      </c>
      <c r="G3859">
        <v>1.47962962962963E-3</v>
      </c>
      <c r="H3859" t="b">
        <v>1</v>
      </c>
      <c r="J3859" t="s">
        <v>3884</v>
      </c>
    </row>
    <row r="3860" spans="1:10" x14ac:dyDescent="0.2">
      <c r="A3860" t="s">
        <v>3924</v>
      </c>
      <c r="B3860" t="s">
        <v>11</v>
      </c>
      <c r="C3860" t="s">
        <v>755</v>
      </c>
      <c r="G3860">
        <v>2.7141203703703702E-4</v>
      </c>
      <c r="H3860" t="b">
        <v>1</v>
      </c>
      <c r="J3860" t="s">
        <v>3884</v>
      </c>
    </row>
    <row r="3861" spans="1:10" x14ac:dyDescent="0.2">
      <c r="A3861" t="s">
        <v>3924</v>
      </c>
      <c r="B3861" t="s">
        <v>14</v>
      </c>
      <c r="C3861" t="s">
        <v>3925</v>
      </c>
      <c r="G3861">
        <v>5.9884259259259266E-4</v>
      </c>
      <c r="H3861" t="b">
        <v>1</v>
      </c>
      <c r="J3861" t="s">
        <v>3884</v>
      </c>
    </row>
    <row r="3862" spans="1:10" x14ac:dyDescent="0.2">
      <c r="A3862" t="s">
        <v>3924</v>
      </c>
      <c r="B3862" t="s">
        <v>16</v>
      </c>
      <c r="C3862" t="s">
        <v>3926</v>
      </c>
      <c r="G3862">
        <v>1.304166666666667E-3</v>
      </c>
      <c r="H3862" t="b">
        <v>1</v>
      </c>
      <c r="J3862" t="s">
        <v>3884</v>
      </c>
    </row>
    <row r="3863" spans="1:10" x14ac:dyDescent="0.2">
      <c r="A3863" t="s">
        <v>3924</v>
      </c>
      <c r="B3863" t="s">
        <v>18</v>
      </c>
      <c r="C3863" t="s">
        <v>3927</v>
      </c>
      <c r="G3863">
        <v>3.457175925925926E-3</v>
      </c>
      <c r="H3863" t="b">
        <v>1</v>
      </c>
      <c r="J3863" t="s">
        <v>3884</v>
      </c>
    </row>
    <row r="3864" spans="1:10" x14ac:dyDescent="0.2">
      <c r="A3864" t="s">
        <v>3924</v>
      </c>
      <c r="B3864" t="s">
        <v>20</v>
      </c>
      <c r="C3864" t="s">
        <v>759</v>
      </c>
      <c r="G3864">
        <v>6.5879629629629632E-4</v>
      </c>
      <c r="H3864" t="b">
        <v>1</v>
      </c>
      <c r="J3864" t="s">
        <v>3884</v>
      </c>
    </row>
    <row r="3865" spans="1:10" x14ac:dyDescent="0.2">
      <c r="A3865" t="s">
        <v>3924</v>
      </c>
      <c r="B3865" t="s">
        <v>22</v>
      </c>
      <c r="C3865" t="s">
        <v>3928</v>
      </c>
      <c r="G3865">
        <v>9.3321759259259258E-4</v>
      </c>
      <c r="H3865" t="b">
        <v>1</v>
      </c>
      <c r="J3865" t="s">
        <v>3884</v>
      </c>
    </row>
    <row r="3866" spans="1:10" x14ac:dyDescent="0.2">
      <c r="A3866" t="s">
        <v>3924</v>
      </c>
      <c r="B3866" t="s">
        <v>24</v>
      </c>
      <c r="C3866" t="s">
        <v>1068</v>
      </c>
      <c r="G3866">
        <v>6.4930555555555553E-4</v>
      </c>
      <c r="H3866" t="b">
        <v>1</v>
      </c>
      <c r="J3866" t="s">
        <v>3884</v>
      </c>
    </row>
    <row r="3867" spans="1:10" x14ac:dyDescent="0.2">
      <c r="A3867" t="s">
        <v>3924</v>
      </c>
      <c r="B3867" t="s">
        <v>26</v>
      </c>
      <c r="C3867" t="s">
        <v>2083</v>
      </c>
      <c r="G3867">
        <v>1.454398148148148E-3</v>
      </c>
      <c r="H3867" t="b">
        <v>1</v>
      </c>
      <c r="J3867" t="s">
        <v>3884</v>
      </c>
    </row>
    <row r="3868" spans="1:10" x14ac:dyDescent="0.2">
      <c r="A3868" t="s">
        <v>3929</v>
      </c>
      <c r="B3868" t="s">
        <v>11</v>
      </c>
      <c r="C3868" t="s">
        <v>3930</v>
      </c>
      <c r="G3868">
        <v>2.7326388888888892E-4</v>
      </c>
      <c r="H3868" t="b">
        <v>1</v>
      </c>
      <c r="J3868" t="s">
        <v>3884</v>
      </c>
    </row>
    <row r="3869" spans="1:10" x14ac:dyDescent="0.2">
      <c r="A3869" t="s">
        <v>3929</v>
      </c>
      <c r="B3869" t="s">
        <v>14</v>
      </c>
      <c r="C3869" t="s">
        <v>1501</v>
      </c>
      <c r="G3869">
        <v>6.3090277777777776E-4</v>
      </c>
      <c r="H3869" t="b">
        <v>1</v>
      </c>
      <c r="J3869" t="s">
        <v>3884</v>
      </c>
    </row>
    <row r="3870" spans="1:10" x14ac:dyDescent="0.2">
      <c r="A3870" t="s">
        <v>3929</v>
      </c>
      <c r="B3870" t="s">
        <v>16</v>
      </c>
      <c r="C3870" t="s">
        <v>3931</v>
      </c>
      <c r="G3870">
        <v>1.4621527777777779E-3</v>
      </c>
      <c r="H3870" t="b">
        <v>1</v>
      </c>
      <c r="J3870" t="s">
        <v>3884</v>
      </c>
    </row>
    <row r="3871" spans="1:10" x14ac:dyDescent="0.2">
      <c r="A3871" t="s">
        <v>3929</v>
      </c>
      <c r="B3871" t="s">
        <v>20</v>
      </c>
      <c r="C3871" t="s">
        <v>3932</v>
      </c>
      <c r="G3871">
        <v>8.9710648148148158E-4</v>
      </c>
      <c r="H3871" t="b">
        <v>1</v>
      </c>
      <c r="J3871" t="s">
        <v>3884</v>
      </c>
    </row>
    <row r="3872" spans="1:10" x14ac:dyDescent="0.2">
      <c r="A3872" t="s">
        <v>3929</v>
      </c>
      <c r="B3872" t="s">
        <v>22</v>
      </c>
      <c r="C3872" t="s">
        <v>741</v>
      </c>
      <c r="G3872">
        <v>7.6828703703703694E-4</v>
      </c>
      <c r="H3872" t="b">
        <v>1</v>
      </c>
      <c r="J3872" t="s">
        <v>3884</v>
      </c>
    </row>
    <row r="3873" spans="1:10" x14ac:dyDescent="0.2">
      <c r="A3873" t="s">
        <v>3929</v>
      </c>
      <c r="B3873" t="s">
        <v>24</v>
      </c>
      <c r="C3873" t="s">
        <v>3933</v>
      </c>
      <c r="G3873">
        <v>7.9826388888888883E-4</v>
      </c>
      <c r="H3873" t="b">
        <v>1</v>
      </c>
      <c r="J3873" t="s">
        <v>3884</v>
      </c>
    </row>
    <row r="3874" spans="1:10" x14ac:dyDescent="0.2">
      <c r="A3874" t="s">
        <v>3929</v>
      </c>
      <c r="B3874" t="s">
        <v>26</v>
      </c>
      <c r="C3874" t="s">
        <v>3934</v>
      </c>
      <c r="G3874">
        <v>1.6300925925925929E-3</v>
      </c>
      <c r="H3874" t="b">
        <v>1</v>
      </c>
      <c r="J3874" t="s">
        <v>3884</v>
      </c>
    </row>
    <row r="3875" spans="1:10" x14ac:dyDescent="0.2">
      <c r="A3875" t="s">
        <v>3935</v>
      </c>
      <c r="B3875" t="s">
        <v>11</v>
      </c>
      <c r="C3875" t="s">
        <v>3936</v>
      </c>
      <c r="G3875">
        <v>2.7280092592592601E-4</v>
      </c>
      <c r="H3875" t="b">
        <v>1</v>
      </c>
      <c r="J3875" t="s">
        <v>3884</v>
      </c>
    </row>
    <row r="3876" spans="1:10" x14ac:dyDescent="0.2">
      <c r="A3876" t="s">
        <v>3935</v>
      </c>
      <c r="B3876" t="s">
        <v>14</v>
      </c>
      <c r="C3876" t="s">
        <v>3937</v>
      </c>
      <c r="G3876">
        <v>6.4351851851851853E-4</v>
      </c>
      <c r="H3876" t="b">
        <v>1</v>
      </c>
      <c r="J3876" t="s">
        <v>3884</v>
      </c>
    </row>
    <row r="3877" spans="1:10" x14ac:dyDescent="0.2">
      <c r="A3877" t="s">
        <v>3935</v>
      </c>
      <c r="B3877" t="s">
        <v>22</v>
      </c>
      <c r="C3877" t="s">
        <v>3576</v>
      </c>
      <c r="G3877">
        <v>8.5717592592592594E-4</v>
      </c>
      <c r="H3877" t="b">
        <v>1</v>
      </c>
      <c r="J3877" t="s">
        <v>3884</v>
      </c>
    </row>
    <row r="3878" spans="1:10" x14ac:dyDescent="0.2">
      <c r="A3878" t="s">
        <v>3938</v>
      </c>
      <c r="B3878" t="s">
        <v>11</v>
      </c>
      <c r="C3878" t="s">
        <v>3279</v>
      </c>
      <c r="G3878">
        <v>2.7974537037037041E-4</v>
      </c>
      <c r="H3878" t="b">
        <v>1</v>
      </c>
      <c r="J3878" t="s">
        <v>3884</v>
      </c>
    </row>
    <row r="3879" spans="1:10" x14ac:dyDescent="0.2">
      <c r="A3879" t="s">
        <v>3938</v>
      </c>
      <c r="B3879" t="s">
        <v>14</v>
      </c>
      <c r="C3879" t="s">
        <v>3939</v>
      </c>
      <c r="G3879">
        <v>6.1041666666666666E-4</v>
      </c>
      <c r="H3879" t="b">
        <v>1</v>
      </c>
      <c r="J3879" t="s">
        <v>3884</v>
      </c>
    </row>
    <row r="3880" spans="1:10" x14ac:dyDescent="0.2">
      <c r="A3880" t="s">
        <v>3938</v>
      </c>
      <c r="B3880" t="s">
        <v>16</v>
      </c>
      <c r="C3880" t="s">
        <v>3940</v>
      </c>
      <c r="G3880">
        <v>1.328009259259259E-3</v>
      </c>
      <c r="H3880" t="b">
        <v>1</v>
      </c>
      <c r="J3880" t="s">
        <v>3884</v>
      </c>
    </row>
    <row r="3881" spans="1:10" x14ac:dyDescent="0.2">
      <c r="A3881" t="s">
        <v>3938</v>
      </c>
      <c r="B3881" t="s">
        <v>18</v>
      </c>
      <c r="C3881" t="s">
        <v>3941</v>
      </c>
      <c r="G3881">
        <v>3.8008101851851848E-3</v>
      </c>
      <c r="H3881" t="b">
        <v>1</v>
      </c>
      <c r="J3881" t="s">
        <v>3884</v>
      </c>
    </row>
    <row r="3882" spans="1:10" x14ac:dyDescent="0.2">
      <c r="A3882" t="s">
        <v>3938</v>
      </c>
      <c r="B3882" t="s">
        <v>20</v>
      </c>
      <c r="C3882" t="s">
        <v>3305</v>
      </c>
      <c r="G3882">
        <v>6.8402777777777776E-4</v>
      </c>
      <c r="H3882" t="b">
        <v>1</v>
      </c>
      <c r="J3882" t="s">
        <v>3884</v>
      </c>
    </row>
    <row r="3883" spans="1:10" x14ac:dyDescent="0.2">
      <c r="A3883" t="s">
        <v>3938</v>
      </c>
      <c r="B3883" t="s">
        <v>22</v>
      </c>
      <c r="C3883" t="s">
        <v>3527</v>
      </c>
      <c r="G3883">
        <v>7.6307870370370375E-4</v>
      </c>
      <c r="H3883" t="b">
        <v>1</v>
      </c>
      <c r="J3883" t="s">
        <v>3884</v>
      </c>
    </row>
    <row r="3884" spans="1:10" x14ac:dyDescent="0.2">
      <c r="A3884" t="s">
        <v>3938</v>
      </c>
      <c r="B3884" t="s">
        <v>24</v>
      </c>
      <c r="C3884" t="s">
        <v>3942</v>
      </c>
      <c r="G3884">
        <v>6.555555555555556E-4</v>
      </c>
      <c r="H3884" t="b">
        <v>1</v>
      </c>
      <c r="J3884" t="s">
        <v>3884</v>
      </c>
    </row>
    <row r="3885" spans="1:10" x14ac:dyDescent="0.2">
      <c r="A3885" t="s">
        <v>3938</v>
      </c>
      <c r="B3885" t="s">
        <v>26</v>
      </c>
      <c r="C3885" t="s">
        <v>1779</v>
      </c>
      <c r="G3885">
        <v>1.465740740740741E-3</v>
      </c>
      <c r="H3885" t="b">
        <v>1</v>
      </c>
      <c r="J3885" t="s">
        <v>3884</v>
      </c>
    </row>
    <row r="3886" spans="1:10" x14ac:dyDescent="0.2">
      <c r="A3886" t="s">
        <v>3943</v>
      </c>
      <c r="B3886" t="s">
        <v>11</v>
      </c>
      <c r="C3886" t="s">
        <v>139</v>
      </c>
      <c r="G3886">
        <v>2.9409722222222218E-4</v>
      </c>
      <c r="H3886" t="b">
        <v>1</v>
      </c>
      <c r="J3886" t="s">
        <v>3884</v>
      </c>
    </row>
    <row r="3887" spans="1:10" x14ac:dyDescent="0.2">
      <c r="A3887" t="s">
        <v>3943</v>
      </c>
      <c r="B3887" t="s">
        <v>14</v>
      </c>
      <c r="C3887" t="s">
        <v>3944</v>
      </c>
      <c r="G3887">
        <v>6.6655092592592601E-4</v>
      </c>
      <c r="H3887" t="b">
        <v>1</v>
      </c>
      <c r="J3887" t="s">
        <v>3884</v>
      </c>
    </row>
    <row r="3888" spans="1:10" x14ac:dyDescent="0.2">
      <c r="A3888" t="s">
        <v>3943</v>
      </c>
      <c r="B3888" t="s">
        <v>16</v>
      </c>
      <c r="C3888" t="s">
        <v>3945</v>
      </c>
      <c r="G3888">
        <v>1.453703703703704E-3</v>
      </c>
      <c r="H3888" t="b">
        <v>1</v>
      </c>
      <c r="J3888" t="s">
        <v>3884</v>
      </c>
    </row>
    <row r="3889" spans="1:10" x14ac:dyDescent="0.2">
      <c r="A3889" t="s">
        <v>3943</v>
      </c>
      <c r="B3889" t="s">
        <v>18</v>
      </c>
      <c r="C3889" t="s">
        <v>3946</v>
      </c>
      <c r="G3889">
        <v>4.1557870370370368E-3</v>
      </c>
      <c r="H3889" t="b">
        <v>1</v>
      </c>
      <c r="J3889" t="s">
        <v>3884</v>
      </c>
    </row>
    <row r="3890" spans="1:10" x14ac:dyDescent="0.2">
      <c r="A3890" t="s">
        <v>3943</v>
      </c>
      <c r="B3890" t="s">
        <v>20</v>
      </c>
      <c r="C3890" t="s">
        <v>1565</v>
      </c>
      <c r="G3890">
        <v>7.314814814814815E-4</v>
      </c>
      <c r="H3890" t="b">
        <v>1</v>
      </c>
      <c r="J3890" t="s">
        <v>3884</v>
      </c>
    </row>
    <row r="3891" spans="1:10" x14ac:dyDescent="0.2">
      <c r="A3891" t="s">
        <v>3943</v>
      </c>
      <c r="B3891" t="s">
        <v>22</v>
      </c>
      <c r="C3891" t="s">
        <v>3947</v>
      </c>
      <c r="G3891">
        <v>8.5694444444444446E-4</v>
      </c>
      <c r="H3891" t="b">
        <v>1</v>
      </c>
      <c r="J3891" t="s">
        <v>3884</v>
      </c>
    </row>
    <row r="3892" spans="1:10" x14ac:dyDescent="0.2">
      <c r="A3892" t="s">
        <v>3943</v>
      </c>
      <c r="B3892" t="s">
        <v>24</v>
      </c>
      <c r="C3892" t="s">
        <v>3948</v>
      </c>
      <c r="G3892">
        <v>8.2870370370370368E-4</v>
      </c>
      <c r="H3892" t="b">
        <v>1</v>
      </c>
      <c r="J3892" t="s">
        <v>3884</v>
      </c>
    </row>
    <row r="3893" spans="1:10" x14ac:dyDescent="0.2">
      <c r="A3893" t="s">
        <v>3943</v>
      </c>
      <c r="B3893" t="s">
        <v>26</v>
      </c>
      <c r="C3893" t="s">
        <v>3949</v>
      </c>
      <c r="G3893">
        <v>1.691087962962963E-3</v>
      </c>
      <c r="H3893" t="b">
        <v>1</v>
      </c>
      <c r="J3893" t="s">
        <v>3884</v>
      </c>
    </row>
    <row r="3894" spans="1:10" x14ac:dyDescent="0.2">
      <c r="A3894" t="s">
        <v>3950</v>
      </c>
      <c r="B3894" t="s">
        <v>11</v>
      </c>
      <c r="C3894" t="s">
        <v>1200</v>
      </c>
      <c r="G3894">
        <v>2.9733796296296301E-4</v>
      </c>
      <c r="H3894" t="b">
        <v>1</v>
      </c>
      <c r="J3894" t="s">
        <v>3884</v>
      </c>
    </row>
    <row r="3895" spans="1:10" x14ac:dyDescent="0.2">
      <c r="A3895" t="s">
        <v>3950</v>
      </c>
      <c r="B3895" t="s">
        <v>14</v>
      </c>
      <c r="C3895" t="s">
        <v>431</v>
      </c>
      <c r="G3895">
        <v>6.3958333333333326E-4</v>
      </c>
      <c r="H3895" t="b">
        <v>1</v>
      </c>
      <c r="J3895" t="s">
        <v>3884</v>
      </c>
    </row>
    <row r="3896" spans="1:10" x14ac:dyDescent="0.2">
      <c r="A3896" t="s">
        <v>3950</v>
      </c>
      <c r="B3896" t="s">
        <v>16</v>
      </c>
      <c r="C3896" t="s">
        <v>72</v>
      </c>
      <c r="G3896">
        <v>1.4253472222222219E-3</v>
      </c>
      <c r="H3896" t="b">
        <v>1</v>
      </c>
      <c r="J3896" t="s">
        <v>3884</v>
      </c>
    </row>
    <row r="3897" spans="1:10" x14ac:dyDescent="0.2">
      <c r="A3897" t="s">
        <v>3950</v>
      </c>
      <c r="B3897" t="s">
        <v>18</v>
      </c>
      <c r="C3897" t="s">
        <v>3951</v>
      </c>
      <c r="G3897">
        <v>4.1118055555555552E-3</v>
      </c>
      <c r="H3897" t="b">
        <v>1</v>
      </c>
      <c r="J3897" t="s">
        <v>3884</v>
      </c>
    </row>
    <row r="3898" spans="1:10" x14ac:dyDescent="0.2">
      <c r="A3898" t="s">
        <v>3950</v>
      </c>
      <c r="B3898" t="s">
        <v>20</v>
      </c>
      <c r="C3898" t="s">
        <v>3952</v>
      </c>
      <c r="G3898">
        <v>7.9247685185185183E-4</v>
      </c>
      <c r="H3898" t="b">
        <v>1</v>
      </c>
      <c r="J3898" t="s">
        <v>3884</v>
      </c>
    </row>
    <row r="3899" spans="1:10" x14ac:dyDescent="0.2">
      <c r="A3899" t="s">
        <v>3950</v>
      </c>
      <c r="B3899" t="s">
        <v>22</v>
      </c>
      <c r="C3899" t="s">
        <v>3953</v>
      </c>
      <c r="G3899">
        <v>8.3113425925925933E-4</v>
      </c>
      <c r="H3899" t="b">
        <v>1</v>
      </c>
      <c r="J3899" t="s">
        <v>3884</v>
      </c>
    </row>
    <row r="3900" spans="1:10" x14ac:dyDescent="0.2">
      <c r="A3900" t="s">
        <v>3950</v>
      </c>
      <c r="B3900" t="s">
        <v>24</v>
      </c>
      <c r="C3900" t="s">
        <v>3954</v>
      </c>
      <c r="G3900">
        <v>6.7523148148148152E-4</v>
      </c>
      <c r="H3900" t="b">
        <v>1</v>
      </c>
      <c r="J3900" t="s">
        <v>3884</v>
      </c>
    </row>
    <row r="3901" spans="1:10" x14ac:dyDescent="0.2">
      <c r="A3901" t="s">
        <v>3950</v>
      </c>
      <c r="B3901" t="s">
        <v>26</v>
      </c>
      <c r="C3901" t="s">
        <v>2528</v>
      </c>
      <c r="G3901">
        <v>1.577430555555555E-3</v>
      </c>
      <c r="H3901" t="b">
        <v>1</v>
      </c>
      <c r="J3901" t="s">
        <v>3884</v>
      </c>
    </row>
    <row r="3902" spans="1:10" x14ac:dyDescent="0.2">
      <c r="A3902" t="s">
        <v>3955</v>
      </c>
      <c r="B3902" t="s">
        <v>11</v>
      </c>
      <c r="C3902" t="s">
        <v>3956</v>
      </c>
      <c r="G3902">
        <v>3.0659722222222221E-4</v>
      </c>
      <c r="H3902" t="b">
        <v>1</v>
      </c>
      <c r="J3902" t="s">
        <v>3884</v>
      </c>
    </row>
    <row r="3903" spans="1:10" x14ac:dyDescent="0.2">
      <c r="A3903" t="s">
        <v>3955</v>
      </c>
      <c r="B3903" t="s">
        <v>14</v>
      </c>
      <c r="C3903" t="s">
        <v>2313</v>
      </c>
      <c r="G3903">
        <v>6.6585648148148146E-4</v>
      </c>
      <c r="H3903" t="b">
        <v>1</v>
      </c>
      <c r="J3903" t="s">
        <v>3884</v>
      </c>
    </row>
    <row r="3904" spans="1:10" x14ac:dyDescent="0.2">
      <c r="A3904" t="s">
        <v>3955</v>
      </c>
      <c r="B3904" t="s">
        <v>16</v>
      </c>
      <c r="C3904" t="s">
        <v>3957</v>
      </c>
      <c r="G3904">
        <v>1.4505787037037039E-3</v>
      </c>
      <c r="H3904" t="b">
        <v>1</v>
      </c>
      <c r="J3904" t="s">
        <v>3884</v>
      </c>
    </row>
    <row r="3905" spans="1:10" x14ac:dyDescent="0.2">
      <c r="A3905" t="s">
        <v>3955</v>
      </c>
      <c r="B3905" t="s">
        <v>18</v>
      </c>
      <c r="C3905" t="s">
        <v>3958</v>
      </c>
      <c r="G3905">
        <v>3.9961805555555558E-3</v>
      </c>
      <c r="H3905" t="b">
        <v>1</v>
      </c>
      <c r="J3905" t="s">
        <v>3884</v>
      </c>
    </row>
    <row r="3906" spans="1:10" x14ac:dyDescent="0.2">
      <c r="A3906" t="s">
        <v>3955</v>
      </c>
      <c r="B3906" t="s">
        <v>20</v>
      </c>
      <c r="C3906" t="s">
        <v>446</v>
      </c>
      <c r="G3906">
        <v>7.7175925925925936E-4</v>
      </c>
      <c r="H3906" t="b">
        <v>1</v>
      </c>
      <c r="J3906" t="s">
        <v>3884</v>
      </c>
    </row>
    <row r="3907" spans="1:10" x14ac:dyDescent="0.2">
      <c r="A3907" t="s">
        <v>3955</v>
      </c>
      <c r="B3907" t="s">
        <v>22</v>
      </c>
      <c r="C3907" t="s">
        <v>3959</v>
      </c>
      <c r="G3907">
        <v>9.032407407407408E-4</v>
      </c>
      <c r="H3907" t="b">
        <v>1</v>
      </c>
      <c r="J3907" t="s">
        <v>3884</v>
      </c>
    </row>
    <row r="3908" spans="1:10" x14ac:dyDescent="0.2">
      <c r="A3908" t="s">
        <v>3955</v>
      </c>
      <c r="B3908" t="s">
        <v>24</v>
      </c>
      <c r="C3908" t="s">
        <v>3960</v>
      </c>
      <c r="G3908">
        <v>8.0821759259259258E-4</v>
      </c>
      <c r="H3908" t="b">
        <v>1</v>
      </c>
      <c r="J3908" t="s">
        <v>3884</v>
      </c>
    </row>
    <row r="3909" spans="1:10" x14ac:dyDescent="0.2">
      <c r="A3909" t="s">
        <v>3955</v>
      </c>
      <c r="B3909" t="s">
        <v>26</v>
      </c>
      <c r="C3909" t="s">
        <v>3961</v>
      </c>
      <c r="G3909">
        <v>1.6706018518518519E-3</v>
      </c>
      <c r="H3909" t="b">
        <v>1</v>
      </c>
      <c r="J3909" t="s">
        <v>3884</v>
      </c>
    </row>
    <row r="3910" spans="1:10" x14ac:dyDescent="0.2">
      <c r="A3910" t="s">
        <v>3962</v>
      </c>
      <c r="B3910" t="s">
        <v>11</v>
      </c>
      <c r="C3910" t="s">
        <v>3963</v>
      </c>
      <c r="G3910">
        <v>2.9583333333333328E-4</v>
      </c>
      <c r="H3910" t="b">
        <v>1</v>
      </c>
      <c r="J3910" t="s">
        <v>3884</v>
      </c>
    </row>
    <row r="3911" spans="1:10" x14ac:dyDescent="0.2">
      <c r="A3911" t="s">
        <v>3962</v>
      </c>
      <c r="B3911" t="s">
        <v>14</v>
      </c>
      <c r="C3911" t="s">
        <v>123</v>
      </c>
      <c r="G3911">
        <v>6.6238425925925926E-4</v>
      </c>
      <c r="H3911" t="b">
        <v>1</v>
      </c>
      <c r="J3911" t="s">
        <v>3884</v>
      </c>
    </row>
    <row r="3912" spans="1:10" x14ac:dyDescent="0.2">
      <c r="A3912" t="s">
        <v>3964</v>
      </c>
      <c r="B3912" t="s">
        <v>11</v>
      </c>
      <c r="C3912" t="s">
        <v>3965</v>
      </c>
      <c r="G3912">
        <v>2.9560185185185191E-4</v>
      </c>
      <c r="H3912" t="b">
        <v>1</v>
      </c>
      <c r="J3912" t="s">
        <v>3884</v>
      </c>
    </row>
    <row r="3913" spans="1:10" x14ac:dyDescent="0.2">
      <c r="A3913" t="s">
        <v>3964</v>
      </c>
      <c r="B3913" t="s">
        <v>14</v>
      </c>
      <c r="C3913" t="s">
        <v>1778</v>
      </c>
      <c r="G3913">
        <v>6.5648148148148152E-4</v>
      </c>
      <c r="H3913" t="b">
        <v>1</v>
      </c>
      <c r="J3913" t="s">
        <v>3884</v>
      </c>
    </row>
    <row r="3914" spans="1:10" x14ac:dyDescent="0.2">
      <c r="A3914" t="s">
        <v>3964</v>
      </c>
      <c r="B3914" t="s">
        <v>16</v>
      </c>
      <c r="C3914" t="s">
        <v>3966</v>
      </c>
      <c r="G3914">
        <v>1.4950231481481481E-3</v>
      </c>
      <c r="H3914" t="b">
        <v>1</v>
      </c>
      <c r="J3914" t="s">
        <v>3884</v>
      </c>
    </row>
    <row r="3915" spans="1:10" x14ac:dyDescent="0.2">
      <c r="A3915" t="s">
        <v>3964</v>
      </c>
      <c r="B3915" t="s">
        <v>18</v>
      </c>
      <c r="C3915" t="s">
        <v>3967</v>
      </c>
      <c r="G3915">
        <v>4.1543981481481484E-3</v>
      </c>
      <c r="H3915" t="b">
        <v>1</v>
      </c>
      <c r="J3915" t="s">
        <v>3884</v>
      </c>
    </row>
    <row r="3916" spans="1:10" x14ac:dyDescent="0.2">
      <c r="A3916" t="s">
        <v>3964</v>
      </c>
      <c r="B3916" t="s">
        <v>20</v>
      </c>
      <c r="C3916" t="s">
        <v>3968</v>
      </c>
      <c r="G3916">
        <v>7.8958333333333333E-4</v>
      </c>
      <c r="H3916" t="b">
        <v>1</v>
      </c>
      <c r="J3916" t="s">
        <v>3884</v>
      </c>
    </row>
    <row r="3917" spans="1:10" x14ac:dyDescent="0.2">
      <c r="A3917" t="s">
        <v>3964</v>
      </c>
      <c r="B3917" t="s">
        <v>22</v>
      </c>
      <c r="C3917" t="s">
        <v>3969</v>
      </c>
      <c r="G3917">
        <v>8.9224537037037039E-4</v>
      </c>
      <c r="H3917" t="b">
        <v>1</v>
      </c>
      <c r="J3917" t="s">
        <v>3884</v>
      </c>
    </row>
    <row r="3918" spans="1:10" x14ac:dyDescent="0.2">
      <c r="A3918" t="s">
        <v>3964</v>
      </c>
      <c r="B3918" t="s">
        <v>24</v>
      </c>
      <c r="C3918" t="s">
        <v>3970</v>
      </c>
      <c r="G3918">
        <v>8.8090277777777776E-4</v>
      </c>
      <c r="H3918" t="b">
        <v>1</v>
      </c>
      <c r="J3918" t="s">
        <v>3884</v>
      </c>
    </row>
    <row r="3919" spans="1:10" x14ac:dyDescent="0.2">
      <c r="A3919" t="s">
        <v>3964</v>
      </c>
      <c r="B3919" t="s">
        <v>26</v>
      </c>
      <c r="C3919" t="s">
        <v>3971</v>
      </c>
      <c r="G3919">
        <v>1.7479166666666669E-3</v>
      </c>
      <c r="H3919" t="b">
        <v>1</v>
      </c>
      <c r="J3919" t="s">
        <v>3884</v>
      </c>
    </row>
    <row r="3920" spans="1:10" x14ac:dyDescent="0.2">
      <c r="A3920" t="s">
        <v>3972</v>
      </c>
      <c r="B3920" t="s">
        <v>11</v>
      </c>
      <c r="C3920" t="s">
        <v>3973</v>
      </c>
      <c r="G3920">
        <v>2.9606481481481481E-4</v>
      </c>
      <c r="H3920" t="b">
        <v>1</v>
      </c>
      <c r="J3920" t="s">
        <v>3884</v>
      </c>
    </row>
    <row r="3921" spans="1:10" x14ac:dyDescent="0.2">
      <c r="A3921" t="s">
        <v>3972</v>
      </c>
      <c r="B3921" t="s">
        <v>14</v>
      </c>
      <c r="C3921" t="s">
        <v>3974</v>
      </c>
      <c r="G3921">
        <v>6.7199074074074079E-4</v>
      </c>
      <c r="H3921" t="b">
        <v>1</v>
      </c>
      <c r="J3921" t="s">
        <v>3884</v>
      </c>
    </row>
    <row r="3922" spans="1:10" x14ac:dyDescent="0.2">
      <c r="A3922" t="s">
        <v>3972</v>
      </c>
      <c r="B3922" t="s">
        <v>16</v>
      </c>
      <c r="C3922" t="s">
        <v>3975</v>
      </c>
      <c r="G3922">
        <v>1.503935185185185E-3</v>
      </c>
      <c r="H3922" t="b">
        <v>1</v>
      </c>
      <c r="J3922" t="s">
        <v>3884</v>
      </c>
    </row>
    <row r="3923" spans="1:10" x14ac:dyDescent="0.2">
      <c r="A3923" t="s">
        <v>3972</v>
      </c>
      <c r="B3923" t="s">
        <v>20</v>
      </c>
      <c r="C3923" t="s">
        <v>1769</v>
      </c>
      <c r="G3923">
        <v>7.7569444444444441E-4</v>
      </c>
      <c r="H3923" t="b">
        <v>1</v>
      </c>
      <c r="J3923" t="s">
        <v>3884</v>
      </c>
    </row>
    <row r="3924" spans="1:10" x14ac:dyDescent="0.2">
      <c r="A3924" t="s">
        <v>3972</v>
      </c>
      <c r="B3924" t="s">
        <v>22</v>
      </c>
      <c r="C3924" t="s">
        <v>3976</v>
      </c>
      <c r="G3924">
        <v>1.089351851851852E-3</v>
      </c>
      <c r="H3924" t="b">
        <v>1</v>
      </c>
      <c r="J3924" t="s">
        <v>3884</v>
      </c>
    </row>
    <row r="3925" spans="1:10" x14ac:dyDescent="0.2">
      <c r="A3925" t="s">
        <v>3972</v>
      </c>
      <c r="B3925" t="s">
        <v>24</v>
      </c>
      <c r="C3925" t="s">
        <v>2421</v>
      </c>
      <c r="G3925">
        <v>7.2824074074074078E-4</v>
      </c>
      <c r="H3925" t="b">
        <v>1</v>
      </c>
      <c r="J3925" t="s">
        <v>3884</v>
      </c>
    </row>
    <row r="3926" spans="1:10" x14ac:dyDescent="0.2">
      <c r="A3926" t="s">
        <v>3972</v>
      </c>
      <c r="B3926" t="s">
        <v>26</v>
      </c>
      <c r="C3926" t="s">
        <v>1746</v>
      </c>
      <c r="G3926">
        <v>1.7380787037037031E-3</v>
      </c>
      <c r="H3926" t="b">
        <v>1</v>
      </c>
      <c r="J3926" t="s">
        <v>3884</v>
      </c>
    </row>
    <row r="3927" spans="1:10" x14ac:dyDescent="0.2">
      <c r="A3927" t="s">
        <v>3977</v>
      </c>
      <c r="B3927" t="s">
        <v>11</v>
      </c>
      <c r="C3927" t="s">
        <v>3978</v>
      </c>
      <c r="G3927">
        <v>3.1423611111111111E-4</v>
      </c>
      <c r="H3927" t="b">
        <v>1</v>
      </c>
      <c r="J3927" t="s">
        <v>3884</v>
      </c>
    </row>
    <row r="3928" spans="1:10" x14ac:dyDescent="0.2">
      <c r="A3928" t="s">
        <v>3977</v>
      </c>
      <c r="B3928" t="s">
        <v>22</v>
      </c>
      <c r="C3928" t="s">
        <v>3979</v>
      </c>
      <c r="G3928">
        <v>8.8148148148148146E-4</v>
      </c>
      <c r="H3928" t="b">
        <v>1</v>
      </c>
      <c r="J3928" t="s">
        <v>3884</v>
      </c>
    </row>
    <row r="3929" spans="1:10" x14ac:dyDescent="0.2">
      <c r="A3929" t="s">
        <v>3980</v>
      </c>
      <c r="B3929" t="s">
        <v>11</v>
      </c>
      <c r="C3929" t="s">
        <v>3981</v>
      </c>
      <c r="G3929">
        <v>2.9537037037037043E-4</v>
      </c>
      <c r="H3929" t="b">
        <v>1</v>
      </c>
      <c r="J3929" t="s">
        <v>3884</v>
      </c>
    </row>
    <row r="3930" spans="1:10" x14ac:dyDescent="0.2">
      <c r="A3930" t="s">
        <v>3980</v>
      </c>
      <c r="B3930" t="s">
        <v>14</v>
      </c>
      <c r="C3930" t="s">
        <v>3982</v>
      </c>
      <c r="G3930">
        <v>6.7673611111111114E-4</v>
      </c>
      <c r="H3930" t="b">
        <v>1</v>
      </c>
      <c r="J3930" t="s">
        <v>3884</v>
      </c>
    </row>
    <row r="3931" spans="1:10" x14ac:dyDescent="0.2">
      <c r="A3931" t="s">
        <v>3980</v>
      </c>
      <c r="B3931" t="s">
        <v>20</v>
      </c>
      <c r="C3931" t="s">
        <v>3983</v>
      </c>
      <c r="G3931">
        <v>9.3391203703703702E-4</v>
      </c>
      <c r="H3931" t="b">
        <v>1</v>
      </c>
      <c r="J3931" t="s">
        <v>3884</v>
      </c>
    </row>
    <row r="3932" spans="1:10" x14ac:dyDescent="0.2">
      <c r="A3932" t="s">
        <v>3984</v>
      </c>
      <c r="B3932" t="s">
        <v>11</v>
      </c>
      <c r="C3932" t="s">
        <v>3985</v>
      </c>
      <c r="G3932">
        <v>3.1238425925925932E-4</v>
      </c>
      <c r="H3932" t="b">
        <v>1</v>
      </c>
      <c r="J3932" t="s">
        <v>3884</v>
      </c>
    </row>
    <row r="3933" spans="1:10" x14ac:dyDescent="0.2">
      <c r="A3933" t="s">
        <v>3984</v>
      </c>
      <c r="B3933" t="s">
        <v>14</v>
      </c>
      <c r="C3933" t="s">
        <v>851</v>
      </c>
      <c r="G3933">
        <v>7.3136574074074076E-4</v>
      </c>
      <c r="H3933" t="b">
        <v>1</v>
      </c>
      <c r="J3933" t="s">
        <v>3884</v>
      </c>
    </row>
    <row r="3934" spans="1:10" x14ac:dyDescent="0.2">
      <c r="A3934" t="s">
        <v>3984</v>
      </c>
      <c r="B3934" t="s">
        <v>22</v>
      </c>
      <c r="C3934" t="s">
        <v>3986</v>
      </c>
      <c r="G3934">
        <v>9.4953703703703715E-4</v>
      </c>
      <c r="H3934" t="b">
        <v>1</v>
      </c>
      <c r="J3934" t="s">
        <v>3884</v>
      </c>
    </row>
    <row r="3935" spans="1:10" x14ac:dyDescent="0.2">
      <c r="A3935" t="s">
        <v>3987</v>
      </c>
      <c r="B3935" t="s">
        <v>11</v>
      </c>
      <c r="C3935" t="s">
        <v>3813</v>
      </c>
      <c r="G3935">
        <v>3.1597222222222221E-4</v>
      </c>
      <c r="H3935" t="b">
        <v>1</v>
      </c>
      <c r="J3935" t="s">
        <v>3884</v>
      </c>
    </row>
    <row r="3936" spans="1:10" x14ac:dyDescent="0.2">
      <c r="A3936" t="s">
        <v>3987</v>
      </c>
      <c r="B3936" t="s">
        <v>14</v>
      </c>
      <c r="C3936" t="s">
        <v>3988</v>
      </c>
      <c r="G3936">
        <v>7.2094907407407405E-4</v>
      </c>
      <c r="H3936" t="b">
        <v>1</v>
      </c>
      <c r="J3936" t="s">
        <v>3884</v>
      </c>
    </row>
    <row r="3937" spans="1:10" x14ac:dyDescent="0.2">
      <c r="A3937" t="s">
        <v>3989</v>
      </c>
      <c r="B3937" t="s">
        <v>11</v>
      </c>
      <c r="C3937" t="s">
        <v>3990</v>
      </c>
      <c r="G3937">
        <v>3.4270833333333332E-4</v>
      </c>
      <c r="H3937" t="b">
        <v>1</v>
      </c>
      <c r="J3937" t="s">
        <v>3884</v>
      </c>
    </row>
    <row r="3938" spans="1:10" x14ac:dyDescent="0.2">
      <c r="A3938" t="s">
        <v>3989</v>
      </c>
      <c r="B3938" t="s">
        <v>14</v>
      </c>
      <c r="C3938" t="s">
        <v>3991</v>
      </c>
      <c r="G3938">
        <v>7.6932870370370371E-4</v>
      </c>
      <c r="H3938" t="b">
        <v>1</v>
      </c>
      <c r="J3938" t="s">
        <v>3884</v>
      </c>
    </row>
    <row r="3939" spans="1:10" x14ac:dyDescent="0.2">
      <c r="A3939" t="s">
        <v>3989</v>
      </c>
      <c r="B3939" t="s">
        <v>22</v>
      </c>
      <c r="C3939" t="s">
        <v>3992</v>
      </c>
      <c r="G3939">
        <v>1.0550925925925921E-3</v>
      </c>
      <c r="H3939" t="b">
        <v>1</v>
      </c>
      <c r="J3939" t="s">
        <v>3884</v>
      </c>
    </row>
    <row r="3940" spans="1:10" x14ac:dyDescent="0.2">
      <c r="A3940" t="s">
        <v>3993</v>
      </c>
      <c r="B3940" t="s">
        <v>11</v>
      </c>
      <c r="C3940" t="s">
        <v>3541</v>
      </c>
      <c r="G3940">
        <v>3.4259259259259258E-4</v>
      </c>
      <c r="H3940" t="b">
        <v>1</v>
      </c>
      <c r="J3940" t="s">
        <v>3884</v>
      </c>
    </row>
    <row r="3941" spans="1:10" x14ac:dyDescent="0.2">
      <c r="A3941" t="s">
        <v>3993</v>
      </c>
      <c r="B3941" t="s">
        <v>14</v>
      </c>
      <c r="C3941" t="s">
        <v>3994</v>
      </c>
      <c r="G3941">
        <v>7.7615740740740748E-4</v>
      </c>
      <c r="H3941" t="b">
        <v>1</v>
      </c>
      <c r="J3941" t="s">
        <v>3884</v>
      </c>
    </row>
    <row r="3942" spans="1:10" x14ac:dyDescent="0.2">
      <c r="A3942" t="s">
        <v>3993</v>
      </c>
      <c r="B3942" t="s">
        <v>22</v>
      </c>
      <c r="C3942" t="s">
        <v>3995</v>
      </c>
      <c r="G3942">
        <v>1.084837962962963E-3</v>
      </c>
      <c r="H3942" t="b">
        <v>1</v>
      </c>
      <c r="J3942" t="s">
        <v>3884</v>
      </c>
    </row>
    <row r="3943" spans="1:10" x14ac:dyDescent="0.2">
      <c r="A3943" t="s">
        <v>3996</v>
      </c>
      <c r="B3943" t="s">
        <v>11</v>
      </c>
      <c r="C3943" t="s">
        <v>3997</v>
      </c>
      <c r="G3943">
        <v>2.8668981481481481E-4</v>
      </c>
      <c r="H3943" t="b">
        <v>0</v>
      </c>
      <c r="J3943" t="s">
        <v>3884</v>
      </c>
    </row>
    <row r="3944" spans="1:10" x14ac:dyDescent="0.2">
      <c r="A3944" t="s">
        <v>3996</v>
      </c>
      <c r="B3944" t="s">
        <v>14</v>
      </c>
      <c r="C3944" t="s">
        <v>3998</v>
      </c>
      <c r="G3944">
        <v>6.145833333333333E-4</v>
      </c>
      <c r="H3944" t="b">
        <v>0</v>
      </c>
      <c r="J3944" t="s">
        <v>3884</v>
      </c>
    </row>
    <row r="3945" spans="1:10" x14ac:dyDescent="0.2">
      <c r="A3945" t="s">
        <v>3996</v>
      </c>
      <c r="B3945" t="s">
        <v>16</v>
      </c>
      <c r="C3945" t="s">
        <v>3999</v>
      </c>
      <c r="G3945">
        <v>1.3092592592592589E-3</v>
      </c>
      <c r="H3945" t="b">
        <v>0</v>
      </c>
      <c r="J3945" t="s">
        <v>3884</v>
      </c>
    </row>
    <row r="3946" spans="1:10" x14ac:dyDescent="0.2">
      <c r="A3946" t="s">
        <v>3996</v>
      </c>
      <c r="B3946" t="s">
        <v>18</v>
      </c>
      <c r="C3946" t="s">
        <v>4000</v>
      </c>
      <c r="G3946">
        <v>3.5696759259259258E-3</v>
      </c>
      <c r="H3946" t="b">
        <v>0</v>
      </c>
      <c r="J3946" t="s">
        <v>3884</v>
      </c>
    </row>
    <row r="3947" spans="1:10" x14ac:dyDescent="0.2">
      <c r="A3947" t="s">
        <v>3996</v>
      </c>
      <c r="B3947" t="s">
        <v>20</v>
      </c>
      <c r="C3947" t="s">
        <v>4001</v>
      </c>
      <c r="G3947">
        <v>6.601851851851852E-4</v>
      </c>
      <c r="H3947" t="b">
        <v>0</v>
      </c>
      <c r="J3947" t="s">
        <v>3884</v>
      </c>
    </row>
    <row r="3948" spans="1:10" x14ac:dyDescent="0.2">
      <c r="A3948" t="s">
        <v>3996</v>
      </c>
      <c r="B3948" t="s">
        <v>22</v>
      </c>
      <c r="C3948" t="s">
        <v>4002</v>
      </c>
      <c r="G3948">
        <v>8.1400462962962958E-4</v>
      </c>
      <c r="H3948" t="b">
        <v>0</v>
      </c>
      <c r="J3948" t="s">
        <v>3884</v>
      </c>
    </row>
    <row r="3949" spans="1:10" x14ac:dyDescent="0.2">
      <c r="A3949" t="s">
        <v>3996</v>
      </c>
      <c r="B3949" t="s">
        <v>24</v>
      </c>
      <c r="C3949" t="s">
        <v>3467</v>
      </c>
      <c r="G3949">
        <v>6.6319444444444444E-4</v>
      </c>
      <c r="H3949" t="b">
        <v>0</v>
      </c>
      <c r="J3949" t="s">
        <v>3884</v>
      </c>
    </row>
    <row r="3950" spans="1:10" x14ac:dyDescent="0.2">
      <c r="A3950" t="s">
        <v>3996</v>
      </c>
      <c r="B3950" t="s">
        <v>26</v>
      </c>
      <c r="C3950" t="s">
        <v>4003</v>
      </c>
      <c r="G3950">
        <v>1.44837962962963E-3</v>
      </c>
      <c r="H3950" t="b">
        <v>0</v>
      </c>
      <c r="J3950" t="s">
        <v>3884</v>
      </c>
    </row>
    <row r="3951" spans="1:10" x14ac:dyDescent="0.2">
      <c r="A3951" t="s">
        <v>4004</v>
      </c>
      <c r="B3951" t="s">
        <v>11</v>
      </c>
      <c r="C3951" t="s">
        <v>1794</v>
      </c>
      <c r="G3951">
        <v>2.9768518518518517E-4</v>
      </c>
      <c r="H3951" t="b">
        <v>0</v>
      </c>
      <c r="J3951" t="s">
        <v>3884</v>
      </c>
    </row>
    <row r="3952" spans="1:10" x14ac:dyDescent="0.2">
      <c r="A3952" t="s">
        <v>4004</v>
      </c>
      <c r="B3952" t="s">
        <v>14</v>
      </c>
      <c r="C3952" t="s">
        <v>3297</v>
      </c>
      <c r="G3952">
        <v>6.3726851851851857E-4</v>
      </c>
      <c r="H3952" t="b">
        <v>0</v>
      </c>
      <c r="J3952" t="s">
        <v>3884</v>
      </c>
    </row>
    <row r="3953" spans="1:10" x14ac:dyDescent="0.2">
      <c r="A3953" t="s">
        <v>4004</v>
      </c>
      <c r="B3953" t="s">
        <v>16</v>
      </c>
      <c r="C3953" t="s">
        <v>4005</v>
      </c>
      <c r="G3953">
        <v>1.341666666666667E-3</v>
      </c>
      <c r="H3953" t="b">
        <v>0</v>
      </c>
      <c r="J3953" t="s">
        <v>3884</v>
      </c>
    </row>
    <row r="3954" spans="1:10" x14ac:dyDescent="0.2">
      <c r="A3954" t="s">
        <v>4004</v>
      </c>
      <c r="B3954" t="s">
        <v>18</v>
      </c>
      <c r="C3954" t="s">
        <v>1264</v>
      </c>
      <c r="G3954">
        <v>3.5400462962962959E-3</v>
      </c>
      <c r="H3954" t="b">
        <v>0</v>
      </c>
      <c r="J3954" t="s">
        <v>3884</v>
      </c>
    </row>
    <row r="3955" spans="1:10" x14ac:dyDescent="0.2">
      <c r="A3955" t="s">
        <v>4004</v>
      </c>
      <c r="B3955" t="s">
        <v>20</v>
      </c>
      <c r="C3955" t="s">
        <v>2200</v>
      </c>
      <c r="G3955">
        <v>7.8125000000000004E-4</v>
      </c>
      <c r="H3955" t="b">
        <v>0</v>
      </c>
      <c r="J3955" t="s">
        <v>3884</v>
      </c>
    </row>
    <row r="3956" spans="1:10" x14ac:dyDescent="0.2">
      <c r="A3956" t="s">
        <v>4004</v>
      </c>
      <c r="B3956" t="s">
        <v>22</v>
      </c>
      <c r="C3956" t="s">
        <v>4006</v>
      </c>
      <c r="G3956">
        <v>7.3414351851851852E-4</v>
      </c>
      <c r="H3956" t="b">
        <v>0</v>
      </c>
      <c r="J3956" t="s">
        <v>3884</v>
      </c>
    </row>
    <row r="3957" spans="1:10" x14ac:dyDescent="0.2">
      <c r="A3957" t="s">
        <v>4004</v>
      </c>
      <c r="B3957" t="s">
        <v>24</v>
      </c>
      <c r="C3957" t="s">
        <v>4007</v>
      </c>
      <c r="G3957">
        <v>6.8622685185185182E-4</v>
      </c>
      <c r="H3957" t="b">
        <v>0</v>
      </c>
      <c r="J3957" t="s">
        <v>3884</v>
      </c>
    </row>
    <row r="3958" spans="1:10" x14ac:dyDescent="0.2">
      <c r="A3958" t="s">
        <v>4004</v>
      </c>
      <c r="B3958" t="s">
        <v>26</v>
      </c>
      <c r="C3958" t="s">
        <v>4008</v>
      </c>
      <c r="G3958">
        <v>1.453819444444444E-3</v>
      </c>
      <c r="H3958" t="b">
        <v>0</v>
      </c>
      <c r="J3958" t="s">
        <v>3884</v>
      </c>
    </row>
    <row r="3959" spans="1:10" x14ac:dyDescent="0.2">
      <c r="A3959" t="s">
        <v>4009</v>
      </c>
      <c r="B3959" t="s">
        <v>11</v>
      </c>
      <c r="C3959" t="s">
        <v>1559</v>
      </c>
      <c r="G3959">
        <v>2.8738425925925931E-4</v>
      </c>
      <c r="H3959" t="b">
        <v>0</v>
      </c>
      <c r="J3959" t="s">
        <v>3884</v>
      </c>
    </row>
    <row r="3960" spans="1:10" x14ac:dyDescent="0.2">
      <c r="A3960" t="s">
        <v>4009</v>
      </c>
      <c r="B3960" t="s">
        <v>14</v>
      </c>
      <c r="C3960" t="s">
        <v>3224</v>
      </c>
      <c r="G3960">
        <v>6.1145833333333332E-4</v>
      </c>
      <c r="H3960" t="b">
        <v>0</v>
      </c>
      <c r="J3960" t="s">
        <v>3884</v>
      </c>
    </row>
    <row r="3961" spans="1:10" x14ac:dyDescent="0.2">
      <c r="A3961" t="s">
        <v>4009</v>
      </c>
      <c r="B3961" t="s">
        <v>16</v>
      </c>
      <c r="C3961" t="s">
        <v>2257</v>
      </c>
      <c r="G3961">
        <v>1.3079861111111109E-3</v>
      </c>
      <c r="H3961" t="b">
        <v>0</v>
      </c>
      <c r="J3961" t="s">
        <v>3884</v>
      </c>
    </row>
    <row r="3962" spans="1:10" x14ac:dyDescent="0.2">
      <c r="A3962" t="s">
        <v>4009</v>
      </c>
      <c r="B3962" t="s">
        <v>18</v>
      </c>
      <c r="C3962" t="s">
        <v>4010</v>
      </c>
      <c r="G3962">
        <v>3.6075231481481479E-3</v>
      </c>
      <c r="H3962" t="b">
        <v>0</v>
      </c>
      <c r="J3962" t="s">
        <v>3884</v>
      </c>
    </row>
    <row r="3963" spans="1:10" x14ac:dyDescent="0.2">
      <c r="A3963" t="s">
        <v>4009</v>
      </c>
      <c r="B3963" t="s">
        <v>20</v>
      </c>
      <c r="C3963" t="s">
        <v>4011</v>
      </c>
      <c r="G3963">
        <v>6.824074074074074E-4</v>
      </c>
      <c r="H3963" t="b">
        <v>0</v>
      </c>
      <c r="J3963" t="s">
        <v>3884</v>
      </c>
    </row>
    <row r="3964" spans="1:10" x14ac:dyDescent="0.2">
      <c r="A3964" t="s">
        <v>4009</v>
      </c>
      <c r="B3964" t="s">
        <v>22</v>
      </c>
      <c r="C3964" t="s">
        <v>4012</v>
      </c>
      <c r="G3964">
        <v>8.0335648148148139E-4</v>
      </c>
      <c r="H3964" t="b">
        <v>0</v>
      </c>
      <c r="J3964" t="s">
        <v>3884</v>
      </c>
    </row>
    <row r="3965" spans="1:10" x14ac:dyDescent="0.2">
      <c r="A3965" t="s">
        <v>4009</v>
      </c>
      <c r="B3965" t="s">
        <v>24</v>
      </c>
      <c r="C3965" t="s">
        <v>4013</v>
      </c>
      <c r="G3965">
        <v>7.0243055555555553E-4</v>
      </c>
      <c r="H3965" t="b">
        <v>0</v>
      </c>
      <c r="J3965" t="s">
        <v>3884</v>
      </c>
    </row>
    <row r="3966" spans="1:10" x14ac:dyDescent="0.2">
      <c r="A3966" t="s">
        <v>4009</v>
      </c>
      <c r="B3966" t="s">
        <v>26</v>
      </c>
      <c r="C3966" t="s">
        <v>3704</v>
      </c>
      <c r="G3966">
        <v>1.478009259259259E-3</v>
      </c>
      <c r="H3966" t="b">
        <v>0</v>
      </c>
      <c r="J3966" t="s">
        <v>3884</v>
      </c>
    </row>
    <row r="3967" spans="1:10" x14ac:dyDescent="0.2">
      <c r="A3967" t="s">
        <v>4014</v>
      </c>
      <c r="B3967" t="s">
        <v>11</v>
      </c>
      <c r="C3967" t="s">
        <v>1094</v>
      </c>
      <c r="G3967">
        <v>2.8576388888888889E-4</v>
      </c>
      <c r="H3967" t="b">
        <v>0</v>
      </c>
      <c r="J3967" t="s">
        <v>3884</v>
      </c>
    </row>
    <row r="3968" spans="1:10" x14ac:dyDescent="0.2">
      <c r="A3968" t="s">
        <v>4014</v>
      </c>
      <c r="B3968" t="s">
        <v>14</v>
      </c>
      <c r="C3968" t="s">
        <v>4015</v>
      </c>
      <c r="G3968">
        <v>6.4456018518518519E-4</v>
      </c>
      <c r="H3968" t="b">
        <v>0</v>
      </c>
      <c r="J3968" t="s">
        <v>3884</v>
      </c>
    </row>
    <row r="3969" spans="1:10" x14ac:dyDescent="0.2">
      <c r="A3969" t="s">
        <v>4014</v>
      </c>
      <c r="B3969" t="s">
        <v>16</v>
      </c>
      <c r="C3969" t="s">
        <v>4016</v>
      </c>
      <c r="G3969">
        <v>1.437037037037037E-3</v>
      </c>
      <c r="H3969" t="b">
        <v>0</v>
      </c>
      <c r="J3969" t="s">
        <v>3884</v>
      </c>
    </row>
    <row r="3970" spans="1:10" x14ac:dyDescent="0.2">
      <c r="A3970" t="s">
        <v>4014</v>
      </c>
      <c r="B3970" t="s">
        <v>18</v>
      </c>
      <c r="C3970" t="s">
        <v>4017</v>
      </c>
      <c r="G3970">
        <v>4.1346064814814813E-3</v>
      </c>
      <c r="H3970" t="b">
        <v>0</v>
      </c>
      <c r="J3970" t="s">
        <v>3884</v>
      </c>
    </row>
    <row r="3971" spans="1:10" x14ac:dyDescent="0.2">
      <c r="A3971" t="s">
        <v>4014</v>
      </c>
      <c r="B3971" t="s">
        <v>20</v>
      </c>
      <c r="C3971" t="s">
        <v>2789</v>
      </c>
      <c r="G3971">
        <v>7.4513888888888883E-4</v>
      </c>
      <c r="H3971" t="b">
        <v>0</v>
      </c>
      <c r="J3971" t="s">
        <v>3884</v>
      </c>
    </row>
    <row r="3972" spans="1:10" x14ac:dyDescent="0.2">
      <c r="A3972" t="s">
        <v>4014</v>
      </c>
      <c r="B3972" t="s">
        <v>22</v>
      </c>
      <c r="C3972" t="s">
        <v>4018</v>
      </c>
      <c r="G3972">
        <v>7.9953703703703697E-4</v>
      </c>
      <c r="H3972" t="b">
        <v>0</v>
      </c>
      <c r="J3972" t="s">
        <v>3884</v>
      </c>
    </row>
    <row r="3973" spans="1:10" x14ac:dyDescent="0.2">
      <c r="A3973" t="s">
        <v>4014</v>
      </c>
      <c r="B3973" t="s">
        <v>24</v>
      </c>
      <c r="C3973" t="s">
        <v>4019</v>
      </c>
      <c r="G3973">
        <v>7.6030092592592588E-4</v>
      </c>
      <c r="H3973" t="b">
        <v>0</v>
      </c>
      <c r="J3973" t="s">
        <v>3884</v>
      </c>
    </row>
    <row r="3974" spans="1:10" x14ac:dyDescent="0.2">
      <c r="A3974" t="s">
        <v>4014</v>
      </c>
      <c r="B3974" t="s">
        <v>26</v>
      </c>
      <c r="C3974" t="s">
        <v>4020</v>
      </c>
      <c r="G3974">
        <v>1.6599537037037041E-3</v>
      </c>
      <c r="H3974" t="b">
        <v>0</v>
      </c>
      <c r="J3974" t="s">
        <v>3884</v>
      </c>
    </row>
    <row r="3975" spans="1:10" x14ac:dyDescent="0.2">
      <c r="A3975" t="s">
        <v>4021</v>
      </c>
      <c r="B3975" t="s">
        <v>11</v>
      </c>
      <c r="C3975" t="s">
        <v>139</v>
      </c>
      <c r="G3975">
        <v>2.9409722222222218E-4</v>
      </c>
      <c r="H3975" t="b">
        <v>0</v>
      </c>
      <c r="J3975" t="s">
        <v>3884</v>
      </c>
    </row>
    <row r="3976" spans="1:10" x14ac:dyDescent="0.2">
      <c r="A3976" t="s">
        <v>4021</v>
      </c>
      <c r="B3976" t="s">
        <v>14</v>
      </c>
      <c r="C3976" t="s">
        <v>1150</v>
      </c>
      <c r="G3976">
        <v>6.6574074074074072E-4</v>
      </c>
      <c r="H3976" t="b">
        <v>0</v>
      </c>
      <c r="J3976" t="s">
        <v>3884</v>
      </c>
    </row>
    <row r="3977" spans="1:10" x14ac:dyDescent="0.2">
      <c r="A3977" t="s">
        <v>4021</v>
      </c>
      <c r="B3977" t="s">
        <v>16</v>
      </c>
      <c r="C3977" t="s">
        <v>2716</v>
      </c>
      <c r="G3977">
        <v>1.507291666666667E-3</v>
      </c>
      <c r="H3977" t="b">
        <v>0</v>
      </c>
      <c r="J3977" t="s">
        <v>3884</v>
      </c>
    </row>
    <row r="3978" spans="1:10" x14ac:dyDescent="0.2">
      <c r="A3978" t="s">
        <v>4021</v>
      </c>
      <c r="B3978" t="s">
        <v>18</v>
      </c>
      <c r="C3978" t="s">
        <v>4022</v>
      </c>
      <c r="G3978">
        <v>4.1747685185185186E-3</v>
      </c>
      <c r="H3978" t="b">
        <v>0</v>
      </c>
      <c r="J3978" t="s">
        <v>3884</v>
      </c>
    </row>
    <row r="3979" spans="1:10" x14ac:dyDescent="0.2">
      <c r="A3979" t="s">
        <v>4021</v>
      </c>
      <c r="B3979" t="s">
        <v>20</v>
      </c>
      <c r="C3979" t="s">
        <v>4023</v>
      </c>
      <c r="G3979">
        <v>8.0011574074074067E-4</v>
      </c>
      <c r="H3979" t="b">
        <v>0</v>
      </c>
      <c r="J3979" t="s">
        <v>3884</v>
      </c>
    </row>
    <row r="3980" spans="1:10" x14ac:dyDescent="0.2">
      <c r="A3980" t="s">
        <v>4021</v>
      </c>
      <c r="B3980" t="s">
        <v>22</v>
      </c>
      <c r="C3980" t="s">
        <v>4024</v>
      </c>
      <c r="G3980">
        <v>1.0428240740740741E-3</v>
      </c>
      <c r="H3980" t="b">
        <v>0</v>
      </c>
      <c r="J3980" t="s">
        <v>3884</v>
      </c>
    </row>
    <row r="3981" spans="1:10" x14ac:dyDescent="0.2">
      <c r="A3981" t="s">
        <v>4021</v>
      </c>
      <c r="B3981" t="s">
        <v>24</v>
      </c>
      <c r="C3981" t="s">
        <v>4025</v>
      </c>
      <c r="G3981">
        <v>8.8750000000000005E-4</v>
      </c>
      <c r="H3981" t="b">
        <v>0</v>
      </c>
      <c r="J3981" t="s">
        <v>3884</v>
      </c>
    </row>
    <row r="3982" spans="1:10" x14ac:dyDescent="0.2">
      <c r="A3982" t="s">
        <v>4021</v>
      </c>
      <c r="B3982" t="s">
        <v>26</v>
      </c>
      <c r="C3982" t="s">
        <v>4026</v>
      </c>
      <c r="G3982">
        <v>1.7835648148148151E-3</v>
      </c>
      <c r="H3982" t="b">
        <v>0</v>
      </c>
      <c r="J3982" t="s">
        <v>3884</v>
      </c>
    </row>
    <row r="3983" spans="1:10" x14ac:dyDescent="0.2">
      <c r="A3983" t="s">
        <v>4027</v>
      </c>
      <c r="B3983" t="s">
        <v>11</v>
      </c>
      <c r="C3983" t="s">
        <v>764</v>
      </c>
      <c r="G3983">
        <v>3.0543981481481481E-4</v>
      </c>
      <c r="H3983" t="b">
        <v>0</v>
      </c>
      <c r="J3983" t="s">
        <v>3884</v>
      </c>
    </row>
    <row r="3984" spans="1:10" x14ac:dyDescent="0.2">
      <c r="A3984" t="s">
        <v>4027</v>
      </c>
      <c r="B3984" t="s">
        <v>14</v>
      </c>
      <c r="C3984" t="s">
        <v>4028</v>
      </c>
      <c r="G3984">
        <v>6.766203703703704E-4</v>
      </c>
      <c r="H3984" t="b">
        <v>0</v>
      </c>
      <c r="J3984" t="s">
        <v>3884</v>
      </c>
    </row>
    <row r="3985" spans="1:10" x14ac:dyDescent="0.2">
      <c r="A3985" t="s">
        <v>4027</v>
      </c>
      <c r="B3985" t="s">
        <v>16</v>
      </c>
      <c r="C3985" t="s">
        <v>4029</v>
      </c>
      <c r="G3985">
        <v>1.5170138888888889E-3</v>
      </c>
      <c r="H3985" t="b">
        <v>0</v>
      </c>
      <c r="J3985" t="s">
        <v>3884</v>
      </c>
    </row>
    <row r="3986" spans="1:10" x14ac:dyDescent="0.2">
      <c r="A3986" t="s">
        <v>4027</v>
      </c>
      <c r="B3986" t="s">
        <v>18</v>
      </c>
      <c r="C3986" t="s">
        <v>4030</v>
      </c>
      <c r="G3986">
        <v>4.3152777777777773E-3</v>
      </c>
      <c r="H3986" t="b">
        <v>0</v>
      </c>
      <c r="J3986" t="s">
        <v>3884</v>
      </c>
    </row>
    <row r="3987" spans="1:10" x14ac:dyDescent="0.2">
      <c r="A3987" t="s">
        <v>4027</v>
      </c>
      <c r="B3987" t="s">
        <v>20</v>
      </c>
      <c r="C3987" t="s">
        <v>4031</v>
      </c>
      <c r="G3987">
        <v>7.846064814814815E-4</v>
      </c>
      <c r="H3987" t="b">
        <v>0</v>
      </c>
      <c r="J3987" t="s">
        <v>3884</v>
      </c>
    </row>
    <row r="3988" spans="1:10" x14ac:dyDescent="0.2">
      <c r="A3988" t="s">
        <v>4027</v>
      </c>
      <c r="B3988" t="s">
        <v>22</v>
      </c>
      <c r="C3988" t="s">
        <v>3152</v>
      </c>
      <c r="G3988">
        <v>8.6400462962962971E-4</v>
      </c>
      <c r="H3988" t="b">
        <v>0</v>
      </c>
      <c r="J3988" t="s">
        <v>3884</v>
      </c>
    </row>
    <row r="3989" spans="1:10" x14ac:dyDescent="0.2">
      <c r="A3989" t="s">
        <v>4027</v>
      </c>
      <c r="B3989" t="s">
        <v>24</v>
      </c>
      <c r="C3989" t="s">
        <v>2546</v>
      </c>
      <c r="G3989">
        <v>8.3310185185185191E-4</v>
      </c>
      <c r="H3989" t="b">
        <v>0</v>
      </c>
      <c r="J3989" t="s">
        <v>3884</v>
      </c>
    </row>
    <row r="3990" spans="1:10" x14ac:dyDescent="0.2">
      <c r="A3990" t="s">
        <v>4027</v>
      </c>
      <c r="B3990" t="s">
        <v>26</v>
      </c>
      <c r="C3990" t="s">
        <v>4032</v>
      </c>
      <c r="G3990">
        <v>1.705902777777778E-3</v>
      </c>
      <c r="H3990" t="b">
        <v>0</v>
      </c>
      <c r="J3990" t="s">
        <v>3884</v>
      </c>
    </row>
    <row r="3991" spans="1:10" x14ac:dyDescent="0.2">
      <c r="A3991" t="s">
        <v>4033</v>
      </c>
      <c r="B3991" t="s">
        <v>11</v>
      </c>
      <c r="C3991" t="s">
        <v>1936</v>
      </c>
      <c r="G3991">
        <v>3.0590277777777782E-4</v>
      </c>
      <c r="H3991" t="b">
        <v>0</v>
      </c>
      <c r="J3991" t="s">
        <v>3884</v>
      </c>
    </row>
    <row r="3992" spans="1:10" x14ac:dyDescent="0.2">
      <c r="A3992" t="s">
        <v>4033</v>
      </c>
      <c r="B3992" t="s">
        <v>14</v>
      </c>
      <c r="C3992" t="s">
        <v>4034</v>
      </c>
      <c r="G3992">
        <v>6.8310185185185184E-4</v>
      </c>
      <c r="H3992" t="b">
        <v>0</v>
      </c>
      <c r="J3992" t="s">
        <v>3884</v>
      </c>
    </row>
    <row r="3993" spans="1:10" x14ac:dyDescent="0.2">
      <c r="A3993" t="s">
        <v>4033</v>
      </c>
      <c r="B3993" t="s">
        <v>16</v>
      </c>
      <c r="C3993" t="s">
        <v>4035</v>
      </c>
      <c r="G3993">
        <v>1.572222222222222E-3</v>
      </c>
      <c r="H3993" t="b">
        <v>0</v>
      </c>
      <c r="J3993" t="s">
        <v>3884</v>
      </c>
    </row>
    <row r="3994" spans="1:10" x14ac:dyDescent="0.2">
      <c r="A3994" t="s">
        <v>4033</v>
      </c>
      <c r="B3994" t="s">
        <v>18</v>
      </c>
      <c r="C3994" t="s">
        <v>4036</v>
      </c>
      <c r="G3994">
        <v>4.6090277777777779E-3</v>
      </c>
      <c r="H3994" t="b">
        <v>0</v>
      </c>
      <c r="J3994" t="s">
        <v>3884</v>
      </c>
    </row>
    <row r="3995" spans="1:10" x14ac:dyDescent="0.2">
      <c r="A3995" t="s">
        <v>4033</v>
      </c>
      <c r="B3995" t="s">
        <v>20</v>
      </c>
      <c r="C3995" t="s">
        <v>3960</v>
      </c>
      <c r="G3995">
        <v>8.0821759259259258E-4</v>
      </c>
      <c r="H3995" t="b">
        <v>0</v>
      </c>
      <c r="J3995" t="s">
        <v>3884</v>
      </c>
    </row>
    <row r="3996" spans="1:10" x14ac:dyDescent="0.2">
      <c r="A3996" t="s">
        <v>4033</v>
      </c>
      <c r="B3996" t="s">
        <v>22</v>
      </c>
      <c r="C3996" t="s">
        <v>4037</v>
      </c>
      <c r="G3996">
        <v>8.6284722222222221E-4</v>
      </c>
      <c r="H3996" t="b">
        <v>0</v>
      </c>
      <c r="J3996" t="s">
        <v>3884</v>
      </c>
    </row>
    <row r="3997" spans="1:10" x14ac:dyDescent="0.2">
      <c r="A3997" t="s">
        <v>4033</v>
      </c>
      <c r="B3997" t="s">
        <v>24</v>
      </c>
      <c r="C3997" t="s">
        <v>4038</v>
      </c>
      <c r="G3997">
        <v>8.1296296296296292E-4</v>
      </c>
      <c r="H3997" t="b">
        <v>0</v>
      </c>
      <c r="J3997" t="s">
        <v>3884</v>
      </c>
    </row>
    <row r="3998" spans="1:10" x14ac:dyDescent="0.2">
      <c r="A3998" t="s">
        <v>4033</v>
      </c>
      <c r="B3998" t="s">
        <v>26</v>
      </c>
      <c r="C3998" t="s">
        <v>4039</v>
      </c>
      <c r="G3998">
        <v>1.745138888888889E-3</v>
      </c>
      <c r="H3998" t="b">
        <v>0</v>
      </c>
      <c r="J3998" t="s">
        <v>3884</v>
      </c>
    </row>
    <row r="3999" spans="1:10" x14ac:dyDescent="0.2">
      <c r="A3999" t="s">
        <v>4040</v>
      </c>
      <c r="B3999" t="s">
        <v>11</v>
      </c>
      <c r="C3999" t="s">
        <v>4041</v>
      </c>
      <c r="G3999">
        <v>3.0196759259259261E-4</v>
      </c>
      <c r="H3999" t="b">
        <v>0</v>
      </c>
      <c r="J3999" t="s">
        <v>3884</v>
      </c>
    </row>
    <row r="4000" spans="1:10" x14ac:dyDescent="0.2">
      <c r="A4000" t="s">
        <v>4040</v>
      </c>
      <c r="B4000" t="s">
        <v>14</v>
      </c>
      <c r="C4000" t="s">
        <v>4042</v>
      </c>
      <c r="G4000">
        <v>6.6226851851851852E-4</v>
      </c>
      <c r="H4000" t="b">
        <v>0</v>
      </c>
      <c r="J4000" t="s">
        <v>3884</v>
      </c>
    </row>
    <row r="4001" spans="1:10" x14ac:dyDescent="0.2">
      <c r="A4001" t="s">
        <v>4040</v>
      </c>
      <c r="B4001" t="s">
        <v>16</v>
      </c>
      <c r="C4001" t="s">
        <v>4043</v>
      </c>
      <c r="G4001">
        <v>1.4701388888888891E-3</v>
      </c>
      <c r="H4001" t="b">
        <v>0</v>
      </c>
      <c r="J4001" t="s">
        <v>3884</v>
      </c>
    </row>
    <row r="4002" spans="1:10" x14ac:dyDescent="0.2">
      <c r="A4002" t="s">
        <v>4040</v>
      </c>
      <c r="B4002" t="s">
        <v>20</v>
      </c>
      <c r="C4002" t="s">
        <v>4044</v>
      </c>
      <c r="G4002">
        <v>7.7453703703703701E-4</v>
      </c>
      <c r="H4002" t="b">
        <v>0</v>
      </c>
      <c r="J4002" t="s">
        <v>3884</v>
      </c>
    </row>
    <row r="4003" spans="1:10" x14ac:dyDescent="0.2">
      <c r="A4003" t="s">
        <v>4040</v>
      </c>
      <c r="B4003" t="s">
        <v>22</v>
      </c>
      <c r="C4003" t="s">
        <v>4045</v>
      </c>
      <c r="G4003">
        <v>8.9398148148148138E-4</v>
      </c>
      <c r="H4003" t="b">
        <v>0</v>
      </c>
      <c r="J4003" t="s">
        <v>3884</v>
      </c>
    </row>
    <row r="4004" spans="1:10" x14ac:dyDescent="0.2">
      <c r="A4004" t="s">
        <v>4040</v>
      </c>
      <c r="B4004" t="s">
        <v>24</v>
      </c>
      <c r="C4004" t="s">
        <v>2892</v>
      </c>
      <c r="G4004">
        <v>7.3425925925925926E-4</v>
      </c>
      <c r="H4004" t="b">
        <v>0</v>
      </c>
      <c r="J4004" t="s">
        <v>3884</v>
      </c>
    </row>
    <row r="4005" spans="1:10" x14ac:dyDescent="0.2">
      <c r="A4005" t="s">
        <v>4040</v>
      </c>
      <c r="B4005" t="s">
        <v>26</v>
      </c>
      <c r="C4005" t="s">
        <v>4046</v>
      </c>
      <c r="G4005">
        <v>1.633912037037037E-3</v>
      </c>
      <c r="H4005" t="b">
        <v>0</v>
      </c>
      <c r="J4005" t="s">
        <v>3884</v>
      </c>
    </row>
    <row r="4006" spans="1:10" x14ac:dyDescent="0.2">
      <c r="A4006" t="s">
        <v>4047</v>
      </c>
      <c r="B4006" t="s">
        <v>11</v>
      </c>
      <c r="C4006" t="s">
        <v>4048</v>
      </c>
      <c r="G4006">
        <v>3.0960648148148151E-4</v>
      </c>
      <c r="H4006" t="b">
        <v>0</v>
      </c>
      <c r="J4006" t="s">
        <v>3884</v>
      </c>
    </row>
    <row r="4007" spans="1:10" x14ac:dyDescent="0.2">
      <c r="A4007" t="s">
        <v>4047</v>
      </c>
      <c r="B4007" t="s">
        <v>14</v>
      </c>
      <c r="C4007" t="s">
        <v>2831</v>
      </c>
      <c r="G4007">
        <v>6.8969907407407413E-4</v>
      </c>
      <c r="H4007" t="b">
        <v>0</v>
      </c>
      <c r="J4007" t="s">
        <v>3884</v>
      </c>
    </row>
    <row r="4008" spans="1:10" x14ac:dyDescent="0.2">
      <c r="A4008" t="s">
        <v>4047</v>
      </c>
      <c r="B4008" t="s">
        <v>16</v>
      </c>
      <c r="C4008" t="s">
        <v>4049</v>
      </c>
      <c r="G4008">
        <v>1.421643518518518E-3</v>
      </c>
      <c r="H4008" t="b">
        <v>0</v>
      </c>
      <c r="J4008" t="s">
        <v>3884</v>
      </c>
    </row>
    <row r="4009" spans="1:10" x14ac:dyDescent="0.2">
      <c r="A4009" t="s">
        <v>4047</v>
      </c>
      <c r="B4009" t="s">
        <v>18</v>
      </c>
      <c r="C4009" t="s">
        <v>4050</v>
      </c>
      <c r="G4009">
        <v>3.7708333333333339E-3</v>
      </c>
      <c r="H4009" t="b">
        <v>0</v>
      </c>
      <c r="J4009" t="s">
        <v>3884</v>
      </c>
    </row>
    <row r="4010" spans="1:10" x14ac:dyDescent="0.2">
      <c r="A4010" t="s">
        <v>4047</v>
      </c>
      <c r="B4010" t="s">
        <v>20</v>
      </c>
      <c r="C4010" t="s">
        <v>851</v>
      </c>
      <c r="G4010">
        <v>7.3136574074074076E-4</v>
      </c>
      <c r="H4010" t="b">
        <v>0</v>
      </c>
      <c r="J4010" t="s">
        <v>3884</v>
      </c>
    </row>
    <row r="4011" spans="1:10" x14ac:dyDescent="0.2">
      <c r="A4011" t="s">
        <v>4047</v>
      </c>
      <c r="B4011" t="s">
        <v>22</v>
      </c>
      <c r="C4011" t="s">
        <v>2842</v>
      </c>
      <c r="G4011">
        <v>8.5115740740740746E-4</v>
      </c>
      <c r="H4011" t="b">
        <v>0</v>
      </c>
      <c r="J4011" t="s">
        <v>3884</v>
      </c>
    </row>
    <row r="4012" spans="1:10" x14ac:dyDescent="0.2">
      <c r="A4012" t="s">
        <v>4047</v>
      </c>
      <c r="B4012" t="s">
        <v>24</v>
      </c>
      <c r="C4012" t="s">
        <v>4051</v>
      </c>
      <c r="G4012">
        <v>8.4571759259259246E-4</v>
      </c>
      <c r="H4012" t="b">
        <v>0</v>
      </c>
      <c r="J4012" t="s">
        <v>3884</v>
      </c>
    </row>
    <row r="4013" spans="1:10" x14ac:dyDescent="0.2">
      <c r="A4013" t="s">
        <v>4047</v>
      </c>
      <c r="B4013" t="s">
        <v>26</v>
      </c>
      <c r="C4013" t="s">
        <v>4052</v>
      </c>
      <c r="G4013">
        <v>1.684722222222222E-3</v>
      </c>
      <c r="H4013" t="b">
        <v>0</v>
      </c>
      <c r="J4013" t="s">
        <v>3884</v>
      </c>
    </row>
    <row r="4014" spans="1:10" x14ac:dyDescent="0.2">
      <c r="A4014" t="s">
        <v>4053</v>
      </c>
      <c r="B4014" t="s">
        <v>11</v>
      </c>
      <c r="C4014" t="s">
        <v>1278</v>
      </c>
      <c r="G4014">
        <v>3.0208333333333329E-4</v>
      </c>
      <c r="H4014" t="b">
        <v>0</v>
      </c>
      <c r="J4014" t="s">
        <v>3884</v>
      </c>
    </row>
    <row r="4015" spans="1:10" x14ac:dyDescent="0.2">
      <c r="A4015" t="s">
        <v>4053</v>
      </c>
      <c r="B4015" t="s">
        <v>14</v>
      </c>
      <c r="C4015" t="s">
        <v>3367</v>
      </c>
      <c r="G4015">
        <v>6.7453703703703708E-4</v>
      </c>
      <c r="H4015" t="b">
        <v>0</v>
      </c>
      <c r="J4015" t="s">
        <v>3884</v>
      </c>
    </row>
    <row r="4016" spans="1:10" x14ac:dyDescent="0.2">
      <c r="A4016" t="s">
        <v>4053</v>
      </c>
      <c r="B4016" t="s">
        <v>16</v>
      </c>
      <c r="C4016" t="s">
        <v>4054</v>
      </c>
      <c r="G4016">
        <v>1.6400462962962959E-3</v>
      </c>
      <c r="H4016" t="b">
        <v>0</v>
      </c>
      <c r="J4016" t="s">
        <v>3884</v>
      </c>
    </row>
    <row r="4017" spans="1:10" x14ac:dyDescent="0.2">
      <c r="A4017" t="s">
        <v>4053</v>
      </c>
      <c r="B4017" t="s">
        <v>18</v>
      </c>
      <c r="C4017" t="s">
        <v>4055</v>
      </c>
      <c r="G4017">
        <v>4.3145833333333326E-3</v>
      </c>
      <c r="H4017" t="b">
        <v>0</v>
      </c>
      <c r="J4017" t="s">
        <v>3884</v>
      </c>
    </row>
    <row r="4018" spans="1:10" x14ac:dyDescent="0.2">
      <c r="A4018" t="s">
        <v>4053</v>
      </c>
      <c r="B4018" t="s">
        <v>20</v>
      </c>
      <c r="C4018" t="s">
        <v>4056</v>
      </c>
      <c r="G4018">
        <v>7.513888888888889E-4</v>
      </c>
      <c r="H4018" t="b">
        <v>0</v>
      </c>
      <c r="J4018" t="s">
        <v>3884</v>
      </c>
    </row>
    <row r="4019" spans="1:10" x14ac:dyDescent="0.2">
      <c r="A4019" t="s">
        <v>4053</v>
      </c>
      <c r="B4019" t="s">
        <v>22</v>
      </c>
      <c r="C4019" t="s">
        <v>4057</v>
      </c>
      <c r="G4019">
        <v>1.042708333333333E-3</v>
      </c>
      <c r="H4019" t="b">
        <v>0</v>
      </c>
      <c r="J4019" t="s">
        <v>3884</v>
      </c>
    </row>
    <row r="4020" spans="1:10" x14ac:dyDescent="0.2">
      <c r="A4020" t="s">
        <v>4053</v>
      </c>
      <c r="B4020" t="s">
        <v>24</v>
      </c>
      <c r="C4020" t="s">
        <v>4058</v>
      </c>
      <c r="G4020">
        <v>8.5451388888888892E-4</v>
      </c>
      <c r="H4020" t="b">
        <v>0</v>
      </c>
      <c r="J4020" t="s">
        <v>3884</v>
      </c>
    </row>
    <row r="4021" spans="1:10" x14ac:dyDescent="0.2">
      <c r="A4021" t="s">
        <v>4053</v>
      </c>
      <c r="B4021" t="s">
        <v>26</v>
      </c>
      <c r="C4021" t="s">
        <v>4059</v>
      </c>
      <c r="G4021">
        <v>1.8385416666666661E-3</v>
      </c>
      <c r="H4021" t="b">
        <v>0</v>
      </c>
      <c r="J4021" t="s">
        <v>3884</v>
      </c>
    </row>
    <row r="4022" spans="1:10" x14ac:dyDescent="0.2">
      <c r="A4022" t="s">
        <v>4060</v>
      </c>
      <c r="B4022" t="s">
        <v>11</v>
      </c>
      <c r="C4022" t="s">
        <v>2583</v>
      </c>
      <c r="G4022">
        <v>3.2418981481481491E-4</v>
      </c>
      <c r="H4022" t="b">
        <v>0</v>
      </c>
      <c r="J4022" t="s">
        <v>3884</v>
      </c>
    </row>
    <row r="4023" spans="1:10" x14ac:dyDescent="0.2">
      <c r="A4023" t="s">
        <v>4060</v>
      </c>
      <c r="B4023" t="s">
        <v>14</v>
      </c>
      <c r="C4023" t="s">
        <v>4061</v>
      </c>
      <c r="G4023">
        <v>7.0358796296296293E-4</v>
      </c>
      <c r="H4023" t="b">
        <v>0</v>
      </c>
      <c r="J4023" t="s">
        <v>3884</v>
      </c>
    </row>
    <row r="4024" spans="1:10" x14ac:dyDescent="0.2">
      <c r="A4024" t="s">
        <v>4060</v>
      </c>
      <c r="B4024" t="s">
        <v>16</v>
      </c>
      <c r="C4024" t="s">
        <v>827</v>
      </c>
      <c r="G4024">
        <v>1.521412037037037E-3</v>
      </c>
      <c r="H4024" t="b">
        <v>0</v>
      </c>
      <c r="J4024" t="s">
        <v>3884</v>
      </c>
    </row>
    <row r="4025" spans="1:10" x14ac:dyDescent="0.2">
      <c r="A4025" t="s">
        <v>4060</v>
      </c>
      <c r="B4025" t="s">
        <v>20</v>
      </c>
      <c r="C4025" t="s">
        <v>4062</v>
      </c>
      <c r="G4025">
        <v>8.694444444444445E-4</v>
      </c>
      <c r="H4025" t="b">
        <v>0</v>
      </c>
      <c r="J4025" t="s">
        <v>3884</v>
      </c>
    </row>
    <row r="4026" spans="1:10" x14ac:dyDescent="0.2">
      <c r="A4026" t="s">
        <v>4060</v>
      </c>
      <c r="B4026" t="s">
        <v>22</v>
      </c>
      <c r="C4026" t="s">
        <v>4063</v>
      </c>
      <c r="G4026">
        <v>8.9814814814814813E-4</v>
      </c>
      <c r="H4026" t="b">
        <v>0</v>
      </c>
      <c r="J4026" t="s">
        <v>3884</v>
      </c>
    </row>
    <row r="4027" spans="1:10" x14ac:dyDescent="0.2">
      <c r="A4027" t="s">
        <v>4060</v>
      </c>
      <c r="B4027" t="s">
        <v>24</v>
      </c>
      <c r="C4027" t="s">
        <v>2446</v>
      </c>
      <c r="G4027">
        <v>7.6435185185185189E-4</v>
      </c>
      <c r="H4027" t="b">
        <v>0</v>
      </c>
      <c r="J4027" t="s">
        <v>3884</v>
      </c>
    </row>
    <row r="4028" spans="1:10" x14ac:dyDescent="0.2">
      <c r="A4028" t="s">
        <v>4060</v>
      </c>
      <c r="B4028" t="s">
        <v>26</v>
      </c>
      <c r="C4028" t="s">
        <v>4064</v>
      </c>
      <c r="G4028">
        <v>1.75162037037037E-3</v>
      </c>
      <c r="H4028" t="b">
        <v>0</v>
      </c>
      <c r="J4028" t="s">
        <v>3884</v>
      </c>
    </row>
    <row r="4029" spans="1:10" x14ac:dyDescent="0.2">
      <c r="A4029" t="s">
        <v>4065</v>
      </c>
      <c r="B4029" t="s">
        <v>11</v>
      </c>
      <c r="C4029" t="s">
        <v>4066</v>
      </c>
      <c r="G4029">
        <v>3.1307870370370371E-4</v>
      </c>
      <c r="H4029" t="b">
        <v>0</v>
      </c>
      <c r="J4029" t="s">
        <v>3884</v>
      </c>
    </row>
    <row r="4030" spans="1:10" x14ac:dyDescent="0.2">
      <c r="A4030" t="s">
        <v>4065</v>
      </c>
      <c r="B4030" t="s">
        <v>14</v>
      </c>
      <c r="C4030" t="s">
        <v>971</v>
      </c>
      <c r="G4030">
        <v>6.7962962962962964E-4</v>
      </c>
      <c r="H4030" t="b">
        <v>0</v>
      </c>
      <c r="J4030" t="s">
        <v>3884</v>
      </c>
    </row>
    <row r="4031" spans="1:10" x14ac:dyDescent="0.2">
      <c r="A4031" t="s">
        <v>4065</v>
      </c>
      <c r="B4031" t="s">
        <v>16</v>
      </c>
      <c r="C4031" t="s">
        <v>3752</v>
      </c>
      <c r="G4031">
        <v>1.486111111111111E-3</v>
      </c>
      <c r="H4031" t="b">
        <v>0</v>
      </c>
      <c r="J4031" t="s">
        <v>3884</v>
      </c>
    </row>
    <row r="4032" spans="1:10" x14ac:dyDescent="0.2">
      <c r="A4032" t="s">
        <v>4065</v>
      </c>
      <c r="B4032" t="s">
        <v>18</v>
      </c>
      <c r="C4032" t="s">
        <v>4067</v>
      </c>
      <c r="G4032">
        <v>4.0297453703703702E-3</v>
      </c>
      <c r="H4032" t="b">
        <v>0</v>
      </c>
      <c r="J4032" t="s">
        <v>3884</v>
      </c>
    </row>
    <row r="4033" spans="1:10" x14ac:dyDescent="0.2">
      <c r="A4033" t="s">
        <v>4065</v>
      </c>
      <c r="B4033" t="s">
        <v>20</v>
      </c>
      <c r="C4033" t="s">
        <v>4068</v>
      </c>
      <c r="G4033">
        <v>7.9120370370370369E-4</v>
      </c>
      <c r="H4033" t="b">
        <v>0</v>
      </c>
      <c r="J4033" t="s">
        <v>3884</v>
      </c>
    </row>
    <row r="4034" spans="1:10" x14ac:dyDescent="0.2">
      <c r="A4034" t="s">
        <v>4065</v>
      </c>
      <c r="B4034" t="s">
        <v>22</v>
      </c>
      <c r="C4034" t="s">
        <v>4069</v>
      </c>
      <c r="G4034">
        <v>9.5763888888888884E-4</v>
      </c>
      <c r="H4034" t="b">
        <v>0</v>
      </c>
      <c r="J4034" t="s">
        <v>3884</v>
      </c>
    </row>
    <row r="4035" spans="1:10" x14ac:dyDescent="0.2">
      <c r="A4035" t="s">
        <v>4065</v>
      </c>
      <c r="B4035" t="s">
        <v>24</v>
      </c>
      <c r="C4035" t="s">
        <v>494</v>
      </c>
      <c r="G4035">
        <v>8.4386574074074073E-4</v>
      </c>
      <c r="H4035" t="b">
        <v>0</v>
      </c>
      <c r="J4035" t="s">
        <v>3884</v>
      </c>
    </row>
    <row r="4036" spans="1:10" x14ac:dyDescent="0.2">
      <c r="A4036" t="s">
        <v>4065</v>
      </c>
      <c r="B4036" t="s">
        <v>26</v>
      </c>
      <c r="C4036" t="s">
        <v>4070</v>
      </c>
      <c r="G4036">
        <v>1.743402777777778E-3</v>
      </c>
      <c r="H4036" t="b">
        <v>0</v>
      </c>
      <c r="J4036" t="s">
        <v>3884</v>
      </c>
    </row>
    <row r="4037" spans="1:10" x14ac:dyDescent="0.2">
      <c r="A4037" t="s">
        <v>4071</v>
      </c>
      <c r="B4037" t="s">
        <v>11</v>
      </c>
      <c r="C4037" t="s">
        <v>4072</v>
      </c>
      <c r="G4037">
        <v>3.1562499999999999E-4</v>
      </c>
      <c r="H4037" t="b">
        <v>0</v>
      </c>
      <c r="J4037" t="s">
        <v>3884</v>
      </c>
    </row>
    <row r="4038" spans="1:10" x14ac:dyDescent="0.2">
      <c r="A4038" t="s">
        <v>4071</v>
      </c>
      <c r="B4038" t="s">
        <v>14</v>
      </c>
      <c r="C4038" t="s">
        <v>4073</v>
      </c>
      <c r="G4038">
        <v>6.9004629629629624E-4</v>
      </c>
      <c r="H4038" t="b">
        <v>0</v>
      </c>
      <c r="J4038" t="s">
        <v>3884</v>
      </c>
    </row>
    <row r="4039" spans="1:10" x14ac:dyDescent="0.2">
      <c r="A4039" t="s">
        <v>4071</v>
      </c>
      <c r="B4039" t="s">
        <v>16</v>
      </c>
      <c r="C4039" t="s">
        <v>4074</v>
      </c>
      <c r="G4039">
        <v>1.4968749999999999E-3</v>
      </c>
      <c r="H4039" t="b">
        <v>0</v>
      </c>
      <c r="J4039" t="s">
        <v>3884</v>
      </c>
    </row>
    <row r="4040" spans="1:10" x14ac:dyDescent="0.2">
      <c r="A4040" t="s">
        <v>4071</v>
      </c>
      <c r="B4040" t="s">
        <v>18</v>
      </c>
      <c r="C4040" t="s">
        <v>4075</v>
      </c>
      <c r="G4040">
        <v>3.9829861111111108E-3</v>
      </c>
      <c r="H4040" t="b">
        <v>0</v>
      </c>
      <c r="J4040" t="s">
        <v>3884</v>
      </c>
    </row>
    <row r="4041" spans="1:10" x14ac:dyDescent="0.2">
      <c r="A4041" t="s">
        <v>4071</v>
      </c>
      <c r="B4041" t="s">
        <v>20</v>
      </c>
      <c r="C4041" t="s">
        <v>3053</v>
      </c>
      <c r="G4041">
        <v>7.5937499999999996E-4</v>
      </c>
      <c r="H4041" t="b">
        <v>0</v>
      </c>
      <c r="J4041" t="s">
        <v>3884</v>
      </c>
    </row>
    <row r="4042" spans="1:10" x14ac:dyDescent="0.2">
      <c r="A4042" t="s">
        <v>4071</v>
      </c>
      <c r="B4042" t="s">
        <v>22</v>
      </c>
      <c r="C4042" t="s">
        <v>4076</v>
      </c>
      <c r="G4042">
        <v>9.5729166666666662E-4</v>
      </c>
      <c r="H4042" t="b">
        <v>0</v>
      </c>
      <c r="J4042" t="s">
        <v>3884</v>
      </c>
    </row>
    <row r="4043" spans="1:10" x14ac:dyDescent="0.2">
      <c r="A4043" t="s">
        <v>4071</v>
      </c>
      <c r="B4043" t="s">
        <v>24</v>
      </c>
      <c r="C4043" t="s">
        <v>4077</v>
      </c>
      <c r="G4043">
        <v>7.8611111111111113E-4</v>
      </c>
      <c r="H4043" t="b">
        <v>0</v>
      </c>
      <c r="J4043" t="s">
        <v>3884</v>
      </c>
    </row>
    <row r="4044" spans="1:10" x14ac:dyDescent="0.2">
      <c r="A4044" t="s">
        <v>4071</v>
      </c>
      <c r="B4044" t="s">
        <v>26</v>
      </c>
      <c r="C4044" t="s">
        <v>4078</v>
      </c>
      <c r="G4044">
        <v>1.7420138888888891E-3</v>
      </c>
      <c r="H4044" t="b">
        <v>0</v>
      </c>
      <c r="J4044" t="s">
        <v>3884</v>
      </c>
    </row>
    <row r="4045" spans="1:10" x14ac:dyDescent="0.2">
      <c r="A4045" t="s">
        <v>4079</v>
      </c>
      <c r="B4045" t="s">
        <v>11</v>
      </c>
      <c r="C4045" t="s">
        <v>204</v>
      </c>
      <c r="G4045">
        <v>3.1273148148148149E-4</v>
      </c>
      <c r="H4045" t="b">
        <v>0</v>
      </c>
      <c r="J4045" t="s">
        <v>3884</v>
      </c>
    </row>
    <row r="4046" spans="1:10" x14ac:dyDescent="0.2">
      <c r="A4046" t="s">
        <v>4079</v>
      </c>
      <c r="B4046" t="s">
        <v>14</v>
      </c>
      <c r="C4046" t="s">
        <v>4080</v>
      </c>
      <c r="G4046">
        <v>6.8680555555555563E-4</v>
      </c>
      <c r="H4046" t="b">
        <v>0</v>
      </c>
      <c r="J4046" t="s">
        <v>3884</v>
      </c>
    </row>
    <row r="4047" spans="1:10" x14ac:dyDescent="0.2">
      <c r="A4047" t="s">
        <v>4079</v>
      </c>
      <c r="B4047" t="s">
        <v>16</v>
      </c>
      <c r="C4047" t="s">
        <v>4081</v>
      </c>
      <c r="G4047">
        <v>1.5145833333333331E-3</v>
      </c>
      <c r="H4047" t="b">
        <v>0</v>
      </c>
      <c r="J4047" t="s">
        <v>3884</v>
      </c>
    </row>
    <row r="4048" spans="1:10" x14ac:dyDescent="0.2">
      <c r="A4048" t="s">
        <v>4079</v>
      </c>
      <c r="B4048" t="s">
        <v>18</v>
      </c>
      <c r="C4048" t="s">
        <v>4082</v>
      </c>
      <c r="G4048">
        <v>4.0847222222222222E-3</v>
      </c>
      <c r="H4048" t="b">
        <v>0</v>
      </c>
      <c r="J4048" t="s">
        <v>3884</v>
      </c>
    </row>
    <row r="4049" spans="1:10" x14ac:dyDescent="0.2">
      <c r="A4049" t="s">
        <v>4079</v>
      </c>
      <c r="B4049" t="s">
        <v>20</v>
      </c>
      <c r="C4049" t="s">
        <v>3144</v>
      </c>
      <c r="G4049">
        <v>8.9236111111111102E-4</v>
      </c>
      <c r="H4049" t="b">
        <v>0</v>
      </c>
      <c r="J4049" t="s">
        <v>3884</v>
      </c>
    </row>
    <row r="4050" spans="1:10" x14ac:dyDescent="0.2">
      <c r="A4050" t="s">
        <v>4079</v>
      </c>
      <c r="B4050" t="s">
        <v>22</v>
      </c>
      <c r="C4050" t="s">
        <v>1691</v>
      </c>
      <c r="G4050">
        <v>8.7534722222222213E-4</v>
      </c>
      <c r="H4050" t="b">
        <v>0</v>
      </c>
      <c r="J4050" t="s">
        <v>3884</v>
      </c>
    </row>
    <row r="4051" spans="1:10" x14ac:dyDescent="0.2">
      <c r="A4051" t="s">
        <v>4079</v>
      </c>
      <c r="B4051" t="s">
        <v>24</v>
      </c>
      <c r="C4051" t="s">
        <v>1715</v>
      </c>
      <c r="G4051">
        <v>7.9918981481481475E-4</v>
      </c>
      <c r="H4051" t="b">
        <v>0</v>
      </c>
      <c r="J4051" t="s">
        <v>3884</v>
      </c>
    </row>
    <row r="4052" spans="1:10" x14ac:dyDescent="0.2">
      <c r="A4052" t="s">
        <v>4079</v>
      </c>
      <c r="B4052" t="s">
        <v>26</v>
      </c>
      <c r="C4052" t="s">
        <v>4083</v>
      </c>
      <c r="G4052">
        <v>1.7219907407407409E-3</v>
      </c>
      <c r="H4052" t="b">
        <v>0</v>
      </c>
      <c r="J4052" t="s">
        <v>3884</v>
      </c>
    </row>
    <row r="4053" spans="1:10" x14ac:dyDescent="0.2">
      <c r="A4053" t="s">
        <v>4084</v>
      </c>
      <c r="B4053" t="s">
        <v>11</v>
      </c>
      <c r="C4053" t="s">
        <v>4085</v>
      </c>
      <c r="G4053">
        <v>3.3263888888888888E-4</v>
      </c>
      <c r="H4053" t="b">
        <v>0</v>
      </c>
      <c r="J4053" t="s">
        <v>3884</v>
      </c>
    </row>
    <row r="4054" spans="1:10" x14ac:dyDescent="0.2">
      <c r="A4054" t="s">
        <v>4084</v>
      </c>
      <c r="B4054" t="s">
        <v>14</v>
      </c>
      <c r="C4054" t="s">
        <v>4086</v>
      </c>
      <c r="G4054">
        <v>7.4120370370370377E-4</v>
      </c>
      <c r="H4054" t="b">
        <v>0</v>
      </c>
      <c r="J4054" t="s">
        <v>3884</v>
      </c>
    </row>
    <row r="4055" spans="1:10" x14ac:dyDescent="0.2">
      <c r="A4055" t="s">
        <v>4084</v>
      </c>
      <c r="B4055" t="s">
        <v>16</v>
      </c>
      <c r="C4055" t="s">
        <v>4087</v>
      </c>
      <c r="G4055">
        <v>1.611921296296296E-3</v>
      </c>
      <c r="H4055" t="b">
        <v>0</v>
      </c>
      <c r="J4055" t="s">
        <v>3884</v>
      </c>
    </row>
    <row r="4056" spans="1:10" x14ac:dyDescent="0.2">
      <c r="A4056" t="s">
        <v>4084</v>
      </c>
      <c r="B4056" t="s">
        <v>20</v>
      </c>
      <c r="C4056" t="s">
        <v>4088</v>
      </c>
      <c r="G4056">
        <v>9.3657407407407404E-4</v>
      </c>
      <c r="H4056" t="b">
        <v>0</v>
      </c>
      <c r="J4056" t="s">
        <v>3884</v>
      </c>
    </row>
    <row r="4057" spans="1:10" x14ac:dyDescent="0.2">
      <c r="A4057" t="s">
        <v>4084</v>
      </c>
      <c r="B4057" t="s">
        <v>22</v>
      </c>
      <c r="C4057" t="s">
        <v>4089</v>
      </c>
      <c r="G4057">
        <v>1.0028935185185191E-3</v>
      </c>
      <c r="H4057" t="b">
        <v>0</v>
      </c>
      <c r="J4057" t="s">
        <v>3884</v>
      </c>
    </row>
    <row r="4058" spans="1:10" x14ac:dyDescent="0.2">
      <c r="A4058" t="s">
        <v>4084</v>
      </c>
      <c r="B4058" t="s">
        <v>24</v>
      </c>
      <c r="C4058" t="s">
        <v>1606</v>
      </c>
      <c r="G4058">
        <v>7.7604166666666663E-4</v>
      </c>
      <c r="H4058" t="b">
        <v>0</v>
      </c>
      <c r="J4058" t="s">
        <v>3884</v>
      </c>
    </row>
    <row r="4059" spans="1:10" x14ac:dyDescent="0.2">
      <c r="A4059" t="s">
        <v>4084</v>
      </c>
      <c r="B4059" t="s">
        <v>26</v>
      </c>
      <c r="C4059" t="s">
        <v>4090</v>
      </c>
      <c r="G4059">
        <v>1.8725694444444441E-3</v>
      </c>
      <c r="H4059" t="b">
        <v>0</v>
      </c>
      <c r="J4059" t="s">
        <v>3884</v>
      </c>
    </row>
    <row r="4060" spans="1:10" x14ac:dyDescent="0.2">
      <c r="A4060" t="s">
        <v>4091</v>
      </c>
      <c r="B4060" t="s">
        <v>11</v>
      </c>
      <c r="C4060" t="s">
        <v>3397</v>
      </c>
      <c r="G4060">
        <v>3.3425925925925919E-4</v>
      </c>
      <c r="H4060" t="b">
        <v>0</v>
      </c>
      <c r="J4060" t="s">
        <v>3884</v>
      </c>
    </row>
    <row r="4061" spans="1:10" x14ac:dyDescent="0.2">
      <c r="A4061" t="s">
        <v>4091</v>
      </c>
      <c r="B4061" t="s">
        <v>14</v>
      </c>
      <c r="C4061" t="s">
        <v>4092</v>
      </c>
      <c r="G4061">
        <v>7.2233796296296293E-4</v>
      </c>
      <c r="H4061" t="b">
        <v>0</v>
      </c>
      <c r="J4061" t="s">
        <v>3884</v>
      </c>
    </row>
    <row r="4062" spans="1:10" x14ac:dyDescent="0.2">
      <c r="A4062" t="s">
        <v>4091</v>
      </c>
      <c r="B4062" t="s">
        <v>16</v>
      </c>
      <c r="C4062" t="s">
        <v>1299</v>
      </c>
      <c r="G4062">
        <v>1.550231481481481E-3</v>
      </c>
      <c r="H4062" t="b">
        <v>0</v>
      </c>
      <c r="J4062" t="s">
        <v>3884</v>
      </c>
    </row>
    <row r="4063" spans="1:10" x14ac:dyDescent="0.2">
      <c r="A4063" t="s">
        <v>4091</v>
      </c>
      <c r="B4063" t="s">
        <v>18</v>
      </c>
      <c r="C4063" t="s">
        <v>4093</v>
      </c>
      <c r="G4063">
        <v>4.1340277777777781E-3</v>
      </c>
      <c r="H4063" t="b">
        <v>0</v>
      </c>
      <c r="J4063" t="s">
        <v>3884</v>
      </c>
    </row>
    <row r="4064" spans="1:10" x14ac:dyDescent="0.2">
      <c r="A4064" t="s">
        <v>4091</v>
      </c>
      <c r="B4064" t="s">
        <v>20</v>
      </c>
      <c r="C4064" t="s">
        <v>3344</v>
      </c>
      <c r="G4064">
        <v>8.7303240740740744E-4</v>
      </c>
      <c r="H4064" t="b">
        <v>0</v>
      </c>
      <c r="J4064" t="s">
        <v>3884</v>
      </c>
    </row>
    <row r="4065" spans="1:10" x14ac:dyDescent="0.2">
      <c r="A4065" t="s">
        <v>4091</v>
      </c>
      <c r="B4065" t="s">
        <v>22</v>
      </c>
      <c r="C4065" t="s">
        <v>2472</v>
      </c>
      <c r="G4065">
        <v>1.038773148148148E-3</v>
      </c>
      <c r="H4065" t="b">
        <v>0</v>
      </c>
      <c r="J4065" t="s">
        <v>3884</v>
      </c>
    </row>
    <row r="4066" spans="1:10" x14ac:dyDescent="0.2">
      <c r="A4066" t="s">
        <v>4091</v>
      </c>
      <c r="B4066" t="s">
        <v>24</v>
      </c>
      <c r="C4066" t="s">
        <v>1359</v>
      </c>
      <c r="G4066">
        <v>8.7418981481481484E-4</v>
      </c>
      <c r="H4066" t="b">
        <v>0</v>
      </c>
      <c r="J4066" t="s">
        <v>3884</v>
      </c>
    </row>
    <row r="4067" spans="1:10" x14ac:dyDescent="0.2">
      <c r="A4067" t="s">
        <v>4091</v>
      </c>
      <c r="B4067" t="s">
        <v>26</v>
      </c>
      <c r="C4067" t="s">
        <v>4094</v>
      </c>
      <c r="G4067">
        <v>1.8195601851851849E-3</v>
      </c>
      <c r="H4067" t="b">
        <v>0</v>
      </c>
      <c r="J4067" t="s">
        <v>3884</v>
      </c>
    </row>
    <row r="4068" spans="1:10" x14ac:dyDescent="0.2">
      <c r="A4068" t="s">
        <v>4095</v>
      </c>
      <c r="B4068" t="s">
        <v>11</v>
      </c>
      <c r="C4068" t="s">
        <v>4096</v>
      </c>
      <c r="G4068">
        <v>3.277777777777778E-4</v>
      </c>
      <c r="H4068" t="b">
        <v>0</v>
      </c>
      <c r="J4068" t="s">
        <v>3884</v>
      </c>
    </row>
    <row r="4069" spans="1:10" x14ac:dyDescent="0.2">
      <c r="A4069" t="s">
        <v>4095</v>
      </c>
      <c r="B4069" t="s">
        <v>14</v>
      </c>
      <c r="C4069" t="s">
        <v>4097</v>
      </c>
      <c r="G4069">
        <v>7.291666666666667E-4</v>
      </c>
      <c r="H4069" t="b">
        <v>0</v>
      </c>
      <c r="J4069" t="s">
        <v>3884</v>
      </c>
    </row>
    <row r="4070" spans="1:10" x14ac:dyDescent="0.2">
      <c r="A4070" t="s">
        <v>4095</v>
      </c>
      <c r="B4070" t="s">
        <v>16</v>
      </c>
      <c r="C4070" t="s">
        <v>3332</v>
      </c>
      <c r="G4070">
        <v>1.6803240740740741E-3</v>
      </c>
      <c r="H4070" t="b">
        <v>0</v>
      </c>
      <c r="J4070" t="s">
        <v>3884</v>
      </c>
    </row>
    <row r="4071" spans="1:10" x14ac:dyDescent="0.2">
      <c r="A4071" t="s">
        <v>4095</v>
      </c>
      <c r="B4071" t="s">
        <v>18</v>
      </c>
      <c r="C4071" t="s">
        <v>4098</v>
      </c>
      <c r="G4071">
        <v>4.879513888888889E-3</v>
      </c>
      <c r="H4071" t="b">
        <v>0</v>
      </c>
      <c r="J4071" t="s">
        <v>3884</v>
      </c>
    </row>
    <row r="4072" spans="1:10" x14ac:dyDescent="0.2">
      <c r="A4072" t="s">
        <v>4095</v>
      </c>
      <c r="B4072" t="s">
        <v>20</v>
      </c>
      <c r="C4072" t="s">
        <v>4099</v>
      </c>
      <c r="G4072">
        <v>8.7164351851851856E-4</v>
      </c>
      <c r="H4072" t="b">
        <v>0</v>
      </c>
      <c r="J4072" t="s">
        <v>3884</v>
      </c>
    </row>
    <row r="4073" spans="1:10" x14ac:dyDescent="0.2">
      <c r="A4073" t="s">
        <v>4095</v>
      </c>
      <c r="B4073" t="s">
        <v>22</v>
      </c>
      <c r="C4073" t="s">
        <v>4100</v>
      </c>
      <c r="G4073">
        <v>1.0158564814814819E-3</v>
      </c>
      <c r="H4073" t="b">
        <v>0</v>
      </c>
      <c r="J4073" t="s">
        <v>3884</v>
      </c>
    </row>
    <row r="4074" spans="1:10" x14ac:dyDescent="0.2">
      <c r="A4074" t="s">
        <v>4095</v>
      </c>
      <c r="B4074" t="s">
        <v>24</v>
      </c>
      <c r="C4074" t="s">
        <v>2853</v>
      </c>
      <c r="G4074">
        <v>8.495370370370371E-4</v>
      </c>
      <c r="H4074" t="b">
        <v>0</v>
      </c>
      <c r="J4074" t="s">
        <v>3884</v>
      </c>
    </row>
    <row r="4075" spans="1:10" x14ac:dyDescent="0.2">
      <c r="A4075" t="s">
        <v>4095</v>
      </c>
      <c r="B4075" t="s">
        <v>26</v>
      </c>
      <c r="C4075" t="s">
        <v>4101</v>
      </c>
      <c r="G4075">
        <v>1.9018518518518521E-3</v>
      </c>
      <c r="H4075" t="b">
        <v>0</v>
      </c>
      <c r="J4075" t="s">
        <v>3884</v>
      </c>
    </row>
    <row r="4076" spans="1:10" x14ac:dyDescent="0.2">
      <c r="A4076" t="s">
        <v>4102</v>
      </c>
      <c r="B4076" t="s">
        <v>11</v>
      </c>
      <c r="C4076" t="s">
        <v>4103</v>
      </c>
      <c r="G4076">
        <v>3.2928240740740742E-4</v>
      </c>
      <c r="H4076" t="b">
        <v>0</v>
      </c>
      <c r="J4076" t="s">
        <v>3884</v>
      </c>
    </row>
    <row r="4077" spans="1:10" x14ac:dyDescent="0.2">
      <c r="A4077" t="s">
        <v>4102</v>
      </c>
      <c r="B4077" t="s">
        <v>14</v>
      </c>
      <c r="C4077" t="s">
        <v>2751</v>
      </c>
      <c r="G4077">
        <v>7.4004629629629626E-4</v>
      </c>
      <c r="H4077" t="b">
        <v>0</v>
      </c>
      <c r="J4077" t="s">
        <v>3884</v>
      </c>
    </row>
    <row r="4078" spans="1:10" x14ac:dyDescent="0.2">
      <c r="A4078" t="s">
        <v>4102</v>
      </c>
      <c r="B4078" t="s">
        <v>16</v>
      </c>
      <c r="C4078" t="s">
        <v>4104</v>
      </c>
      <c r="G4078">
        <v>1.6456018518518521E-3</v>
      </c>
      <c r="H4078" t="b">
        <v>0</v>
      </c>
      <c r="J4078" t="s">
        <v>3884</v>
      </c>
    </row>
    <row r="4079" spans="1:10" x14ac:dyDescent="0.2">
      <c r="A4079" t="s">
        <v>4102</v>
      </c>
      <c r="B4079" t="s">
        <v>18</v>
      </c>
      <c r="C4079" t="s">
        <v>4105</v>
      </c>
      <c r="G4079">
        <v>4.4594907407407413E-3</v>
      </c>
      <c r="H4079" t="b">
        <v>0</v>
      </c>
      <c r="J4079" t="s">
        <v>3884</v>
      </c>
    </row>
    <row r="4080" spans="1:10" x14ac:dyDescent="0.2">
      <c r="A4080" t="s">
        <v>4102</v>
      </c>
      <c r="B4080" t="s">
        <v>20</v>
      </c>
      <c r="C4080" t="s">
        <v>4106</v>
      </c>
      <c r="G4080">
        <v>8.8136574074074083E-4</v>
      </c>
      <c r="H4080" t="b">
        <v>0</v>
      </c>
      <c r="J4080" t="s">
        <v>3884</v>
      </c>
    </row>
    <row r="4081" spans="1:10" x14ac:dyDescent="0.2">
      <c r="A4081" t="s">
        <v>4102</v>
      </c>
      <c r="B4081" t="s">
        <v>22</v>
      </c>
      <c r="C4081" t="s">
        <v>4107</v>
      </c>
      <c r="G4081">
        <v>1.0410879629629631E-3</v>
      </c>
      <c r="H4081" t="b">
        <v>0</v>
      </c>
      <c r="J4081" t="s">
        <v>3884</v>
      </c>
    </row>
    <row r="4082" spans="1:10" x14ac:dyDescent="0.2">
      <c r="A4082" t="s">
        <v>4102</v>
      </c>
      <c r="B4082" t="s">
        <v>24</v>
      </c>
      <c r="C4082" t="s">
        <v>4108</v>
      </c>
      <c r="G4082">
        <v>8.2141203703703705E-4</v>
      </c>
      <c r="H4082" t="b">
        <v>0</v>
      </c>
      <c r="J4082" t="s">
        <v>3884</v>
      </c>
    </row>
    <row r="4083" spans="1:10" x14ac:dyDescent="0.2">
      <c r="A4083" t="s">
        <v>4102</v>
      </c>
      <c r="B4083" t="s">
        <v>26</v>
      </c>
      <c r="C4083" t="s">
        <v>4109</v>
      </c>
      <c r="G4083">
        <v>1.8311342592592589E-3</v>
      </c>
      <c r="H4083" t="b">
        <v>0</v>
      </c>
      <c r="J4083" t="s">
        <v>3884</v>
      </c>
    </row>
    <row r="4084" spans="1:10" x14ac:dyDescent="0.2">
      <c r="A4084" t="s">
        <v>4110</v>
      </c>
      <c r="B4084" t="s">
        <v>11</v>
      </c>
      <c r="C4084" t="s">
        <v>4111</v>
      </c>
      <c r="G4084">
        <v>3.2395833333333332E-4</v>
      </c>
      <c r="H4084" t="b">
        <v>0</v>
      </c>
      <c r="J4084" t="s">
        <v>3884</v>
      </c>
    </row>
    <row r="4085" spans="1:10" x14ac:dyDescent="0.2">
      <c r="A4085" t="s">
        <v>4110</v>
      </c>
      <c r="B4085" t="s">
        <v>14</v>
      </c>
      <c r="C4085" t="s">
        <v>43</v>
      </c>
      <c r="G4085">
        <v>7.5173611111111112E-4</v>
      </c>
      <c r="H4085" t="b">
        <v>0</v>
      </c>
      <c r="J4085" t="s">
        <v>3884</v>
      </c>
    </row>
    <row r="4086" spans="1:10" x14ac:dyDescent="0.2">
      <c r="A4086" t="s">
        <v>4110</v>
      </c>
      <c r="B4086" t="s">
        <v>16</v>
      </c>
      <c r="C4086" t="s">
        <v>4112</v>
      </c>
      <c r="G4086">
        <v>1.7287037037037041E-3</v>
      </c>
      <c r="H4086" t="b">
        <v>0</v>
      </c>
      <c r="J4086" t="s">
        <v>3884</v>
      </c>
    </row>
    <row r="4087" spans="1:10" x14ac:dyDescent="0.2">
      <c r="A4087" t="s">
        <v>4110</v>
      </c>
      <c r="B4087" t="s">
        <v>20</v>
      </c>
      <c r="C4087" t="s">
        <v>4113</v>
      </c>
      <c r="G4087">
        <v>9.7777777777777772E-4</v>
      </c>
      <c r="H4087" t="b">
        <v>0</v>
      </c>
      <c r="J4087" t="s">
        <v>3884</v>
      </c>
    </row>
    <row r="4088" spans="1:10" x14ac:dyDescent="0.2">
      <c r="A4088" t="s">
        <v>4110</v>
      </c>
      <c r="B4088" t="s">
        <v>22</v>
      </c>
      <c r="C4088" t="s">
        <v>4114</v>
      </c>
      <c r="G4088">
        <v>1.1145833333333331E-3</v>
      </c>
      <c r="H4088" t="b">
        <v>0</v>
      </c>
      <c r="J4088" t="s">
        <v>3884</v>
      </c>
    </row>
    <row r="4089" spans="1:10" x14ac:dyDescent="0.2">
      <c r="A4089" t="s">
        <v>4115</v>
      </c>
      <c r="B4089" t="s">
        <v>11</v>
      </c>
      <c r="C4089" t="s">
        <v>3807</v>
      </c>
      <c r="G4089">
        <v>3.2650462962962971E-4</v>
      </c>
      <c r="H4089" t="b">
        <v>0</v>
      </c>
      <c r="J4089" t="s">
        <v>3884</v>
      </c>
    </row>
    <row r="4090" spans="1:10" x14ac:dyDescent="0.2">
      <c r="A4090" t="s">
        <v>4115</v>
      </c>
      <c r="B4090" t="s">
        <v>14</v>
      </c>
      <c r="C4090" t="s">
        <v>3821</v>
      </c>
      <c r="G4090">
        <v>7.5300925925925926E-4</v>
      </c>
      <c r="H4090" t="b">
        <v>0</v>
      </c>
      <c r="J4090" t="s">
        <v>3884</v>
      </c>
    </row>
    <row r="4091" spans="1:10" x14ac:dyDescent="0.2">
      <c r="A4091" t="s">
        <v>4115</v>
      </c>
      <c r="B4091" t="s">
        <v>16</v>
      </c>
      <c r="C4091" t="s">
        <v>4116</v>
      </c>
      <c r="G4091">
        <v>1.7576388888888891E-3</v>
      </c>
      <c r="H4091" t="b">
        <v>0</v>
      </c>
      <c r="J4091" t="s">
        <v>3884</v>
      </c>
    </row>
    <row r="4092" spans="1:10" x14ac:dyDescent="0.2">
      <c r="A4092" t="s">
        <v>4115</v>
      </c>
      <c r="B4092" t="s">
        <v>20</v>
      </c>
      <c r="C4092" t="s">
        <v>4117</v>
      </c>
      <c r="G4092">
        <v>8.7060185185185179E-4</v>
      </c>
      <c r="H4092" t="b">
        <v>0</v>
      </c>
      <c r="J4092" t="s">
        <v>3884</v>
      </c>
    </row>
    <row r="4093" spans="1:10" x14ac:dyDescent="0.2">
      <c r="A4093" t="s">
        <v>4115</v>
      </c>
      <c r="B4093" t="s">
        <v>22</v>
      </c>
      <c r="C4093" t="s">
        <v>4118</v>
      </c>
      <c r="G4093">
        <v>9.6666666666666667E-4</v>
      </c>
      <c r="H4093" t="b">
        <v>0</v>
      </c>
      <c r="J4093" t="s">
        <v>3884</v>
      </c>
    </row>
    <row r="4094" spans="1:10" x14ac:dyDescent="0.2">
      <c r="A4094" t="s">
        <v>4115</v>
      </c>
      <c r="B4094" t="s">
        <v>26</v>
      </c>
      <c r="C4094" t="s">
        <v>4119</v>
      </c>
      <c r="G4094">
        <v>1.969791666666667E-3</v>
      </c>
      <c r="H4094" t="b">
        <v>0</v>
      </c>
      <c r="J4094" t="s">
        <v>3884</v>
      </c>
    </row>
    <row r="4095" spans="1:10" x14ac:dyDescent="0.2">
      <c r="A4095" t="s">
        <v>4120</v>
      </c>
      <c r="B4095" t="s">
        <v>11</v>
      </c>
      <c r="C4095" t="s">
        <v>4121</v>
      </c>
      <c r="G4095">
        <v>3.3252314814814809E-4</v>
      </c>
      <c r="H4095" t="b">
        <v>0</v>
      </c>
      <c r="J4095" t="s">
        <v>3884</v>
      </c>
    </row>
    <row r="4096" spans="1:10" x14ac:dyDescent="0.2">
      <c r="A4096" t="s">
        <v>4120</v>
      </c>
      <c r="B4096" t="s">
        <v>14</v>
      </c>
      <c r="C4096" t="s">
        <v>4122</v>
      </c>
      <c r="G4096">
        <v>7.1956018518518517E-4</v>
      </c>
      <c r="H4096" t="b">
        <v>0</v>
      </c>
      <c r="J4096" t="s">
        <v>3884</v>
      </c>
    </row>
    <row r="4097" spans="1:10" x14ac:dyDescent="0.2">
      <c r="A4097" t="s">
        <v>4120</v>
      </c>
      <c r="B4097" t="s">
        <v>16</v>
      </c>
      <c r="C4097" t="s">
        <v>4123</v>
      </c>
      <c r="G4097">
        <v>1.540740740740741E-3</v>
      </c>
      <c r="H4097" t="b">
        <v>0</v>
      </c>
      <c r="J4097" t="s">
        <v>3884</v>
      </c>
    </row>
    <row r="4098" spans="1:10" x14ac:dyDescent="0.2">
      <c r="A4098" t="s">
        <v>4120</v>
      </c>
      <c r="B4098" t="s">
        <v>18</v>
      </c>
      <c r="C4098" t="s">
        <v>4124</v>
      </c>
      <c r="G4098">
        <v>4.0267361111111111E-3</v>
      </c>
      <c r="H4098" t="b">
        <v>0</v>
      </c>
      <c r="J4098" t="s">
        <v>3884</v>
      </c>
    </row>
    <row r="4099" spans="1:10" x14ac:dyDescent="0.2">
      <c r="A4099" t="s">
        <v>4120</v>
      </c>
      <c r="B4099" t="s">
        <v>20</v>
      </c>
      <c r="C4099" t="s">
        <v>4125</v>
      </c>
      <c r="G4099">
        <v>8.5439814814814807E-4</v>
      </c>
      <c r="H4099" t="b">
        <v>0</v>
      </c>
      <c r="J4099" t="s">
        <v>3884</v>
      </c>
    </row>
    <row r="4100" spans="1:10" x14ac:dyDescent="0.2">
      <c r="A4100" t="s">
        <v>4120</v>
      </c>
      <c r="B4100" t="s">
        <v>22</v>
      </c>
      <c r="C4100" t="s">
        <v>4126</v>
      </c>
      <c r="G4100">
        <v>1.055439814814815E-3</v>
      </c>
      <c r="H4100" t="b">
        <v>0</v>
      </c>
      <c r="J4100" t="s">
        <v>3884</v>
      </c>
    </row>
    <row r="4101" spans="1:10" x14ac:dyDescent="0.2">
      <c r="A4101" t="s">
        <v>4120</v>
      </c>
      <c r="B4101" t="s">
        <v>24</v>
      </c>
      <c r="C4101" t="s">
        <v>4127</v>
      </c>
      <c r="G4101">
        <v>8.4733796296296293E-4</v>
      </c>
      <c r="H4101" t="b">
        <v>0</v>
      </c>
      <c r="J4101" t="s">
        <v>3884</v>
      </c>
    </row>
    <row r="4102" spans="1:10" x14ac:dyDescent="0.2">
      <c r="A4102" t="s">
        <v>4120</v>
      </c>
      <c r="B4102" t="s">
        <v>26</v>
      </c>
      <c r="C4102" t="s">
        <v>4128</v>
      </c>
      <c r="G4102">
        <v>1.8483796296296299E-3</v>
      </c>
      <c r="H4102" t="b">
        <v>0</v>
      </c>
      <c r="J4102" t="s">
        <v>3884</v>
      </c>
    </row>
    <row r="4103" spans="1:10" x14ac:dyDescent="0.2">
      <c r="A4103" t="s">
        <v>4129</v>
      </c>
      <c r="B4103" t="s">
        <v>11</v>
      </c>
      <c r="C4103" t="s">
        <v>2555</v>
      </c>
      <c r="G4103">
        <v>3.4155092592592592E-4</v>
      </c>
      <c r="H4103" t="b">
        <v>0</v>
      </c>
      <c r="J4103" t="s">
        <v>3884</v>
      </c>
    </row>
    <row r="4104" spans="1:10" x14ac:dyDescent="0.2">
      <c r="A4104" t="s">
        <v>4129</v>
      </c>
      <c r="B4104" t="s">
        <v>14</v>
      </c>
      <c r="C4104" t="s">
        <v>4130</v>
      </c>
      <c r="G4104">
        <v>7.5682870370370368E-4</v>
      </c>
      <c r="H4104" t="b">
        <v>0</v>
      </c>
      <c r="J4104" t="s">
        <v>3884</v>
      </c>
    </row>
    <row r="4105" spans="1:10" x14ac:dyDescent="0.2">
      <c r="A4105" t="s">
        <v>4129</v>
      </c>
      <c r="B4105" t="s">
        <v>16</v>
      </c>
      <c r="C4105" t="s">
        <v>3961</v>
      </c>
      <c r="G4105">
        <v>1.6706018518518519E-3</v>
      </c>
      <c r="H4105" t="b">
        <v>0</v>
      </c>
      <c r="J4105" t="s">
        <v>3884</v>
      </c>
    </row>
    <row r="4106" spans="1:10" x14ac:dyDescent="0.2">
      <c r="A4106" t="s">
        <v>4129</v>
      </c>
      <c r="B4106" t="s">
        <v>18</v>
      </c>
      <c r="C4106" t="s">
        <v>4131</v>
      </c>
      <c r="G4106">
        <v>4.709375E-3</v>
      </c>
      <c r="H4106" t="b">
        <v>0</v>
      </c>
      <c r="J4106" t="s">
        <v>3884</v>
      </c>
    </row>
    <row r="4107" spans="1:10" x14ac:dyDescent="0.2">
      <c r="A4107" t="s">
        <v>4129</v>
      </c>
      <c r="B4107" t="s">
        <v>20</v>
      </c>
      <c r="C4107" t="s">
        <v>4132</v>
      </c>
      <c r="G4107">
        <v>9.266203703703704E-4</v>
      </c>
      <c r="H4107" t="b">
        <v>0</v>
      </c>
      <c r="J4107" t="s">
        <v>3884</v>
      </c>
    </row>
    <row r="4108" spans="1:10" x14ac:dyDescent="0.2">
      <c r="A4108" t="s">
        <v>4129</v>
      </c>
      <c r="B4108" t="s">
        <v>22</v>
      </c>
      <c r="C4108" t="s">
        <v>2371</v>
      </c>
      <c r="G4108">
        <v>1.0707175925925929E-3</v>
      </c>
      <c r="H4108" t="b">
        <v>0</v>
      </c>
      <c r="J4108" t="s">
        <v>3884</v>
      </c>
    </row>
    <row r="4109" spans="1:10" x14ac:dyDescent="0.2">
      <c r="A4109" t="s">
        <v>4129</v>
      </c>
      <c r="B4109" t="s">
        <v>24</v>
      </c>
      <c r="C4109" t="s">
        <v>4133</v>
      </c>
      <c r="G4109">
        <v>9.1840277777777775E-4</v>
      </c>
      <c r="H4109" t="b">
        <v>0</v>
      </c>
      <c r="J4109" t="s">
        <v>3884</v>
      </c>
    </row>
    <row r="4110" spans="1:10" x14ac:dyDescent="0.2">
      <c r="A4110" t="s">
        <v>4129</v>
      </c>
      <c r="B4110" t="s">
        <v>26</v>
      </c>
      <c r="C4110" t="s">
        <v>4134</v>
      </c>
      <c r="G4110">
        <v>1.9847222222222219E-3</v>
      </c>
      <c r="H4110" t="b">
        <v>0</v>
      </c>
      <c r="J4110" t="s">
        <v>3884</v>
      </c>
    </row>
    <row r="4111" spans="1:10" x14ac:dyDescent="0.2">
      <c r="A4111" t="s">
        <v>4135</v>
      </c>
      <c r="B4111" t="s">
        <v>11</v>
      </c>
      <c r="C4111" t="s">
        <v>4136</v>
      </c>
      <c r="G4111">
        <v>3.4027777777777778E-4</v>
      </c>
      <c r="H4111" t="b">
        <v>0</v>
      </c>
      <c r="J4111" t="s">
        <v>3884</v>
      </c>
    </row>
    <row r="4112" spans="1:10" x14ac:dyDescent="0.2">
      <c r="A4112" t="s">
        <v>4135</v>
      </c>
      <c r="B4112" t="s">
        <v>14</v>
      </c>
      <c r="C4112" t="s">
        <v>368</v>
      </c>
      <c r="G4112">
        <v>7.8900462962962963E-4</v>
      </c>
      <c r="H4112" t="b">
        <v>0</v>
      </c>
      <c r="J4112" t="s">
        <v>3884</v>
      </c>
    </row>
    <row r="4113" spans="1:10" x14ac:dyDescent="0.2">
      <c r="A4113" t="s">
        <v>4135</v>
      </c>
      <c r="B4113" t="s">
        <v>16</v>
      </c>
      <c r="C4113" t="s">
        <v>4137</v>
      </c>
      <c r="G4113">
        <v>1.890162037037037E-3</v>
      </c>
      <c r="H4113" t="b">
        <v>0</v>
      </c>
      <c r="J4113" t="s">
        <v>3884</v>
      </c>
    </row>
    <row r="4114" spans="1:10" x14ac:dyDescent="0.2">
      <c r="A4114" t="s">
        <v>4135</v>
      </c>
      <c r="B4114" t="s">
        <v>20</v>
      </c>
      <c r="C4114" t="s">
        <v>4138</v>
      </c>
      <c r="G4114">
        <v>9.6585648148148149E-4</v>
      </c>
      <c r="H4114" t="b">
        <v>0</v>
      </c>
      <c r="J4114" t="s">
        <v>3884</v>
      </c>
    </row>
    <row r="4115" spans="1:10" x14ac:dyDescent="0.2">
      <c r="A4115" t="s">
        <v>4135</v>
      </c>
      <c r="B4115" t="s">
        <v>22</v>
      </c>
      <c r="C4115" t="s">
        <v>4139</v>
      </c>
      <c r="G4115">
        <v>1.069791666666667E-3</v>
      </c>
      <c r="H4115" t="b">
        <v>0</v>
      </c>
      <c r="J4115" t="s">
        <v>3884</v>
      </c>
    </row>
    <row r="4116" spans="1:10" x14ac:dyDescent="0.2">
      <c r="A4116" t="s">
        <v>4135</v>
      </c>
      <c r="B4116" t="s">
        <v>26</v>
      </c>
      <c r="C4116" t="s">
        <v>4140</v>
      </c>
      <c r="G4116">
        <v>2.2782407407407408E-3</v>
      </c>
      <c r="H4116" t="b">
        <v>0</v>
      </c>
      <c r="J4116" t="s">
        <v>3884</v>
      </c>
    </row>
    <row r="4117" spans="1:10" x14ac:dyDescent="0.2">
      <c r="A4117" t="s">
        <v>4141</v>
      </c>
      <c r="B4117" t="s">
        <v>11</v>
      </c>
      <c r="C4117" t="s">
        <v>4142</v>
      </c>
      <c r="G4117">
        <v>3.3819444444444451E-4</v>
      </c>
      <c r="H4117" t="b">
        <v>0</v>
      </c>
      <c r="J4117" t="s">
        <v>3884</v>
      </c>
    </row>
    <row r="4118" spans="1:10" x14ac:dyDescent="0.2">
      <c r="A4118" t="s">
        <v>4141</v>
      </c>
      <c r="B4118" t="s">
        <v>14</v>
      </c>
      <c r="C4118" t="s">
        <v>4143</v>
      </c>
      <c r="G4118">
        <v>7.75925925925926E-4</v>
      </c>
      <c r="H4118" t="b">
        <v>0</v>
      </c>
      <c r="J4118" t="s">
        <v>3884</v>
      </c>
    </row>
    <row r="4119" spans="1:10" x14ac:dyDescent="0.2">
      <c r="A4119" t="s">
        <v>4141</v>
      </c>
      <c r="B4119" t="s">
        <v>20</v>
      </c>
      <c r="C4119" t="s">
        <v>1987</v>
      </c>
      <c r="G4119">
        <v>9.1724537037037035E-4</v>
      </c>
      <c r="H4119" t="b">
        <v>0</v>
      </c>
      <c r="J4119" t="s">
        <v>3884</v>
      </c>
    </row>
    <row r="4120" spans="1:10" x14ac:dyDescent="0.2">
      <c r="A4120" t="s">
        <v>4144</v>
      </c>
      <c r="B4120" t="s">
        <v>11</v>
      </c>
      <c r="C4120" t="s">
        <v>3096</v>
      </c>
      <c r="G4120">
        <v>3.7025462962962961E-4</v>
      </c>
      <c r="H4120" t="b">
        <v>0</v>
      </c>
      <c r="J4120" t="s">
        <v>3884</v>
      </c>
    </row>
    <row r="4121" spans="1:10" x14ac:dyDescent="0.2">
      <c r="A4121" t="s">
        <v>4144</v>
      </c>
      <c r="B4121" t="s">
        <v>14</v>
      </c>
      <c r="C4121" t="s">
        <v>4099</v>
      </c>
      <c r="G4121">
        <v>8.7164351851851856E-4</v>
      </c>
      <c r="H4121" t="b">
        <v>0</v>
      </c>
      <c r="J4121" t="s">
        <v>3884</v>
      </c>
    </row>
    <row r="4122" spans="1:10" x14ac:dyDescent="0.2">
      <c r="A4122" t="s">
        <v>4144</v>
      </c>
      <c r="B4122" t="s">
        <v>22</v>
      </c>
      <c r="C4122" t="s">
        <v>2746</v>
      </c>
      <c r="G4122">
        <v>9.9502314814814809E-4</v>
      </c>
      <c r="H4122" t="b">
        <v>0</v>
      </c>
      <c r="J4122" t="s">
        <v>3884</v>
      </c>
    </row>
    <row r="4123" spans="1:10" x14ac:dyDescent="0.2">
      <c r="A4123" t="s">
        <v>4145</v>
      </c>
      <c r="B4123" t="s">
        <v>11</v>
      </c>
      <c r="C4123" t="s">
        <v>4146</v>
      </c>
      <c r="G4123">
        <v>3.5451388888888891E-4</v>
      </c>
      <c r="H4123" t="b">
        <v>0</v>
      </c>
      <c r="J4123" t="s">
        <v>3884</v>
      </c>
    </row>
    <row r="4124" spans="1:10" x14ac:dyDescent="0.2">
      <c r="A4124" t="s">
        <v>4145</v>
      </c>
      <c r="B4124" t="s">
        <v>14</v>
      </c>
      <c r="C4124" t="s">
        <v>4147</v>
      </c>
      <c r="G4124">
        <v>8.3715277777777781E-4</v>
      </c>
      <c r="H4124" t="b">
        <v>0</v>
      </c>
      <c r="J4124" t="s">
        <v>3884</v>
      </c>
    </row>
    <row r="4125" spans="1:10" x14ac:dyDescent="0.2">
      <c r="A4125" t="s">
        <v>4145</v>
      </c>
      <c r="B4125" t="s">
        <v>22</v>
      </c>
      <c r="C4125" t="s">
        <v>2463</v>
      </c>
      <c r="G4125">
        <v>1.08599537037037E-3</v>
      </c>
      <c r="H4125" t="b">
        <v>0</v>
      </c>
      <c r="J4125" t="s">
        <v>3884</v>
      </c>
    </row>
    <row r="4126" spans="1:10" x14ac:dyDescent="0.2">
      <c r="A4126" t="s">
        <v>4148</v>
      </c>
      <c r="B4126" t="s">
        <v>11</v>
      </c>
      <c r="C4126" t="s">
        <v>4149</v>
      </c>
      <c r="G4126">
        <v>3.6678240740740741E-4</v>
      </c>
      <c r="H4126" t="b">
        <v>0</v>
      </c>
      <c r="J4126" t="s">
        <v>3884</v>
      </c>
    </row>
    <row r="4127" spans="1:10" x14ac:dyDescent="0.2">
      <c r="A4127" t="s">
        <v>4148</v>
      </c>
      <c r="B4127" t="s">
        <v>14</v>
      </c>
      <c r="C4127" t="s">
        <v>4150</v>
      </c>
      <c r="G4127">
        <v>8.0208333333333325E-4</v>
      </c>
      <c r="H4127" t="b">
        <v>0</v>
      </c>
      <c r="J4127" t="s">
        <v>3884</v>
      </c>
    </row>
    <row r="4128" spans="1:10" x14ac:dyDescent="0.2">
      <c r="A4128" t="s">
        <v>4148</v>
      </c>
      <c r="B4128" t="s">
        <v>16</v>
      </c>
      <c r="C4128" t="s">
        <v>4151</v>
      </c>
      <c r="G4128">
        <v>1.859606481481481E-3</v>
      </c>
      <c r="H4128" t="b">
        <v>0</v>
      </c>
      <c r="J4128" t="s">
        <v>3884</v>
      </c>
    </row>
    <row r="4129" spans="1:10" x14ac:dyDescent="0.2">
      <c r="A4129" t="s">
        <v>4148</v>
      </c>
      <c r="B4129" t="s">
        <v>20</v>
      </c>
      <c r="C4129" t="s">
        <v>4152</v>
      </c>
      <c r="G4129">
        <v>1.152314814814815E-3</v>
      </c>
      <c r="H4129" t="b">
        <v>0</v>
      </c>
      <c r="J4129" t="s">
        <v>3884</v>
      </c>
    </row>
    <row r="4130" spans="1:10" x14ac:dyDescent="0.2">
      <c r="A4130" t="s">
        <v>4148</v>
      </c>
      <c r="B4130" t="s">
        <v>22</v>
      </c>
      <c r="C4130" t="s">
        <v>4153</v>
      </c>
      <c r="G4130">
        <v>1.097916666666667E-3</v>
      </c>
      <c r="H4130" t="b">
        <v>0</v>
      </c>
      <c r="J4130" t="s">
        <v>3884</v>
      </c>
    </row>
    <row r="4131" spans="1:10" x14ac:dyDescent="0.2">
      <c r="A4131" t="s">
        <v>4148</v>
      </c>
      <c r="B4131" t="s">
        <v>24</v>
      </c>
      <c r="C4131" t="s">
        <v>4154</v>
      </c>
      <c r="G4131">
        <v>1.112962962962963E-3</v>
      </c>
      <c r="H4131" t="b">
        <v>0</v>
      </c>
      <c r="J4131" t="s">
        <v>3884</v>
      </c>
    </row>
    <row r="4132" spans="1:10" x14ac:dyDescent="0.2">
      <c r="A4132" t="s">
        <v>4148</v>
      </c>
      <c r="B4132" t="s">
        <v>26</v>
      </c>
      <c r="C4132" t="s">
        <v>4155</v>
      </c>
      <c r="G4132">
        <v>2.4468749999999998E-3</v>
      </c>
      <c r="H4132" t="b">
        <v>0</v>
      </c>
      <c r="J4132" t="s">
        <v>3884</v>
      </c>
    </row>
    <row r="4133" spans="1:10" x14ac:dyDescent="0.2">
      <c r="A4133" t="s">
        <v>4156</v>
      </c>
      <c r="B4133" t="s">
        <v>11</v>
      </c>
      <c r="C4133" t="s">
        <v>3086</v>
      </c>
      <c r="G4133">
        <v>3.4861111111111112E-4</v>
      </c>
      <c r="H4133" t="b">
        <v>0</v>
      </c>
      <c r="J4133" t="s">
        <v>3884</v>
      </c>
    </row>
    <row r="4134" spans="1:10" x14ac:dyDescent="0.2">
      <c r="A4134" t="s">
        <v>4156</v>
      </c>
      <c r="B4134" t="s">
        <v>14</v>
      </c>
      <c r="C4134" t="s">
        <v>4157</v>
      </c>
      <c r="G4134">
        <v>8.1215277777777785E-4</v>
      </c>
      <c r="H4134" t="b">
        <v>0</v>
      </c>
      <c r="J4134" t="s">
        <v>3884</v>
      </c>
    </row>
    <row r="4135" spans="1:10" x14ac:dyDescent="0.2">
      <c r="A4135" t="s">
        <v>4156</v>
      </c>
      <c r="B4135" t="s">
        <v>16</v>
      </c>
      <c r="C4135" t="s">
        <v>4158</v>
      </c>
      <c r="G4135">
        <v>1.9083333333333331E-3</v>
      </c>
      <c r="H4135" t="b">
        <v>0</v>
      </c>
      <c r="J4135" t="s">
        <v>3884</v>
      </c>
    </row>
    <row r="4136" spans="1:10" x14ac:dyDescent="0.2">
      <c r="A4136" t="s">
        <v>4156</v>
      </c>
      <c r="B4136" t="s">
        <v>20</v>
      </c>
      <c r="C4136" t="s">
        <v>1841</v>
      </c>
      <c r="G4136">
        <v>1.028703703703704E-3</v>
      </c>
      <c r="H4136" t="b">
        <v>0</v>
      </c>
      <c r="J4136" t="s">
        <v>3884</v>
      </c>
    </row>
    <row r="4137" spans="1:10" x14ac:dyDescent="0.2">
      <c r="A4137" t="s">
        <v>4156</v>
      </c>
      <c r="B4137" t="s">
        <v>22</v>
      </c>
      <c r="C4137" t="s">
        <v>4159</v>
      </c>
      <c r="G4137">
        <v>1.1496527777777781E-3</v>
      </c>
      <c r="H4137" t="b">
        <v>0</v>
      </c>
      <c r="J4137" t="s">
        <v>3884</v>
      </c>
    </row>
    <row r="4138" spans="1:10" x14ac:dyDescent="0.2">
      <c r="A4138" t="s">
        <v>4156</v>
      </c>
      <c r="B4138" t="s">
        <v>24</v>
      </c>
      <c r="C4138" t="s">
        <v>4160</v>
      </c>
      <c r="G4138">
        <v>1.050578703703704E-3</v>
      </c>
      <c r="H4138" t="b">
        <v>0</v>
      </c>
      <c r="J4138" t="s">
        <v>3884</v>
      </c>
    </row>
    <row r="4139" spans="1:10" x14ac:dyDescent="0.2">
      <c r="A4139" t="s">
        <v>4156</v>
      </c>
      <c r="B4139" t="s">
        <v>26</v>
      </c>
      <c r="C4139" t="s">
        <v>4161</v>
      </c>
      <c r="G4139">
        <v>2.2483796296296301E-3</v>
      </c>
      <c r="H4139" t="b">
        <v>0</v>
      </c>
      <c r="J4139" t="s">
        <v>3884</v>
      </c>
    </row>
    <row r="4140" spans="1:10" x14ac:dyDescent="0.2">
      <c r="A4140" t="s">
        <v>4162</v>
      </c>
      <c r="B4140" t="s">
        <v>11</v>
      </c>
      <c r="C4140" t="s">
        <v>4163</v>
      </c>
      <c r="G4140">
        <v>3.7847222222222232E-4</v>
      </c>
      <c r="H4140" t="b">
        <v>0</v>
      </c>
      <c r="J4140" t="s">
        <v>3884</v>
      </c>
    </row>
    <row r="4141" spans="1:10" x14ac:dyDescent="0.2">
      <c r="A4141" t="s">
        <v>4162</v>
      </c>
      <c r="B4141" t="s">
        <v>14</v>
      </c>
      <c r="C4141" t="s">
        <v>359</v>
      </c>
      <c r="G4141">
        <v>9.0393518518518514E-4</v>
      </c>
      <c r="H4141" t="b">
        <v>0</v>
      </c>
      <c r="J4141" t="s">
        <v>3884</v>
      </c>
    </row>
    <row r="4142" spans="1:10" x14ac:dyDescent="0.2">
      <c r="A4142" t="s">
        <v>4162</v>
      </c>
      <c r="B4142" t="s">
        <v>22</v>
      </c>
      <c r="C4142" t="s">
        <v>4164</v>
      </c>
      <c r="G4142">
        <v>1.0922453703703699E-3</v>
      </c>
      <c r="H4142" t="b">
        <v>0</v>
      </c>
      <c r="J4142" t="s">
        <v>3884</v>
      </c>
    </row>
    <row r="4143" spans="1:10" x14ac:dyDescent="0.2">
      <c r="A4143" t="s">
        <v>4165</v>
      </c>
      <c r="B4143" t="s">
        <v>11</v>
      </c>
      <c r="C4143" t="s">
        <v>4166</v>
      </c>
      <c r="G4143">
        <v>3.9305555555555562E-4</v>
      </c>
      <c r="H4143" t="b">
        <v>0</v>
      </c>
      <c r="J4143" t="s">
        <v>3884</v>
      </c>
    </row>
    <row r="4144" spans="1:10" x14ac:dyDescent="0.2">
      <c r="A4144" t="s">
        <v>4165</v>
      </c>
      <c r="B4144" t="s">
        <v>14</v>
      </c>
      <c r="C4144" t="s">
        <v>4167</v>
      </c>
      <c r="G4144">
        <v>8.9004629629629633E-4</v>
      </c>
      <c r="H4144" t="b">
        <v>0</v>
      </c>
      <c r="J4144" t="s">
        <v>3884</v>
      </c>
    </row>
    <row r="4145" spans="1:10" x14ac:dyDescent="0.2">
      <c r="A4145" t="s">
        <v>4165</v>
      </c>
      <c r="B4145" t="s">
        <v>16</v>
      </c>
      <c r="C4145" t="s">
        <v>4168</v>
      </c>
      <c r="G4145">
        <v>2.0401620370370369E-3</v>
      </c>
      <c r="H4145" t="b">
        <v>0</v>
      </c>
      <c r="J4145" t="s">
        <v>3884</v>
      </c>
    </row>
    <row r="4146" spans="1:10" x14ac:dyDescent="0.2">
      <c r="A4146" t="s">
        <v>4165</v>
      </c>
      <c r="B4146" t="s">
        <v>18</v>
      </c>
      <c r="C4146" t="s">
        <v>4169</v>
      </c>
      <c r="G4146">
        <v>5.6144675925925919E-3</v>
      </c>
      <c r="H4146" t="b">
        <v>0</v>
      </c>
      <c r="J4146" t="s">
        <v>3884</v>
      </c>
    </row>
    <row r="4147" spans="1:10" x14ac:dyDescent="0.2">
      <c r="A4147" t="s">
        <v>4165</v>
      </c>
      <c r="B4147" t="s">
        <v>20</v>
      </c>
      <c r="C4147" t="s">
        <v>4170</v>
      </c>
      <c r="G4147">
        <v>1.0898148148148149E-3</v>
      </c>
      <c r="H4147" t="b">
        <v>0</v>
      </c>
      <c r="J4147" t="s">
        <v>3884</v>
      </c>
    </row>
    <row r="4148" spans="1:10" x14ac:dyDescent="0.2">
      <c r="A4148" t="s">
        <v>4165</v>
      </c>
      <c r="B4148" t="s">
        <v>22</v>
      </c>
      <c r="C4148" t="s">
        <v>4171</v>
      </c>
      <c r="G4148">
        <v>1.0574074074074071E-3</v>
      </c>
      <c r="H4148" t="b">
        <v>0</v>
      </c>
      <c r="J4148" t="s">
        <v>3884</v>
      </c>
    </row>
    <row r="4149" spans="1:10" x14ac:dyDescent="0.2">
      <c r="A4149" t="s">
        <v>4165</v>
      </c>
      <c r="B4149" t="s">
        <v>24</v>
      </c>
      <c r="C4149" t="s">
        <v>4172</v>
      </c>
      <c r="G4149">
        <v>1.167361111111111E-3</v>
      </c>
      <c r="H4149" t="b">
        <v>0</v>
      </c>
      <c r="J4149" t="s">
        <v>3884</v>
      </c>
    </row>
    <row r="4150" spans="1:10" x14ac:dyDescent="0.2">
      <c r="A4150" t="s">
        <v>4165</v>
      </c>
      <c r="B4150" t="s">
        <v>26</v>
      </c>
      <c r="C4150" t="s">
        <v>4173</v>
      </c>
      <c r="G4150">
        <v>2.2686342592592589E-3</v>
      </c>
      <c r="H4150" t="b">
        <v>0</v>
      </c>
      <c r="J4150" t="s">
        <v>3884</v>
      </c>
    </row>
    <row r="4151" spans="1:10" x14ac:dyDescent="0.2">
      <c r="A4151" t="s">
        <v>4174</v>
      </c>
      <c r="B4151" t="s">
        <v>11</v>
      </c>
      <c r="C4151" t="s">
        <v>1484</v>
      </c>
      <c r="G4151">
        <v>3.7280092592592589E-4</v>
      </c>
      <c r="H4151" t="b">
        <v>0</v>
      </c>
      <c r="J4151" t="s">
        <v>3884</v>
      </c>
    </row>
    <row r="4152" spans="1:10" x14ac:dyDescent="0.2">
      <c r="A4152" t="s">
        <v>4174</v>
      </c>
      <c r="B4152" t="s">
        <v>14</v>
      </c>
      <c r="C4152" t="s">
        <v>4175</v>
      </c>
      <c r="G4152">
        <v>8.501157407407408E-4</v>
      </c>
      <c r="H4152" t="b">
        <v>0</v>
      </c>
      <c r="J4152" t="s">
        <v>3884</v>
      </c>
    </row>
    <row r="4153" spans="1:10" x14ac:dyDescent="0.2">
      <c r="A4153" t="s">
        <v>4176</v>
      </c>
      <c r="B4153" t="s">
        <v>11</v>
      </c>
      <c r="C4153" t="s">
        <v>4177</v>
      </c>
      <c r="G4153">
        <v>3.7303240740740737E-4</v>
      </c>
      <c r="H4153" t="b">
        <v>0</v>
      </c>
      <c r="J4153" t="s">
        <v>3884</v>
      </c>
    </row>
    <row r="4154" spans="1:10" x14ac:dyDescent="0.2">
      <c r="A4154" t="s">
        <v>4176</v>
      </c>
      <c r="B4154" t="s">
        <v>14</v>
      </c>
      <c r="C4154" t="s">
        <v>3803</v>
      </c>
      <c r="G4154">
        <v>8.5856481481481493E-4</v>
      </c>
      <c r="H4154" t="b">
        <v>0</v>
      </c>
      <c r="J4154" t="s">
        <v>3884</v>
      </c>
    </row>
    <row r="4155" spans="1:10" x14ac:dyDescent="0.2">
      <c r="A4155" t="s">
        <v>4178</v>
      </c>
      <c r="B4155" t="s">
        <v>11</v>
      </c>
      <c r="C4155" t="s">
        <v>4179</v>
      </c>
      <c r="G4155">
        <v>2.570601851851852E-4</v>
      </c>
      <c r="H4155" t="b">
        <v>1</v>
      </c>
      <c r="J4155" t="s">
        <v>4180</v>
      </c>
    </row>
    <row r="4156" spans="1:10" x14ac:dyDescent="0.2">
      <c r="A4156" t="s">
        <v>4178</v>
      </c>
      <c r="B4156" t="s">
        <v>14</v>
      </c>
      <c r="C4156" t="s">
        <v>4181</v>
      </c>
      <c r="G4156">
        <v>5.7291666666666667E-4</v>
      </c>
      <c r="H4156" t="b">
        <v>1</v>
      </c>
      <c r="J4156" t="s">
        <v>4180</v>
      </c>
    </row>
    <row r="4157" spans="1:10" x14ac:dyDescent="0.2">
      <c r="A4157" t="s">
        <v>4178</v>
      </c>
      <c r="B4157" t="s">
        <v>16</v>
      </c>
      <c r="C4157" t="s">
        <v>4182</v>
      </c>
      <c r="G4157">
        <v>1.242939814814815E-3</v>
      </c>
      <c r="H4157" t="b">
        <v>1</v>
      </c>
      <c r="J4157" t="s">
        <v>4180</v>
      </c>
    </row>
    <row r="4158" spans="1:10" x14ac:dyDescent="0.2">
      <c r="A4158" t="s">
        <v>4178</v>
      </c>
      <c r="B4158" t="s">
        <v>18</v>
      </c>
      <c r="C4158" t="s">
        <v>4183</v>
      </c>
      <c r="G4158">
        <v>3.3208333333333341E-3</v>
      </c>
      <c r="H4158" t="b">
        <v>1</v>
      </c>
      <c r="J4158" t="s">
        <v>4180</v>
      </c>
    </row>
    <row r="4159" spans="1:10" x14ac:dyDescent="0.2">
      <c r="A4159" t="s">
        <v>4178</v>
      </c>
      <c r="B4159" t="s">
        <v>20</v>
      </c>
      <c r="C4159" t="s">
        <v>4184</v>
      </c>
      <c r="G4159">
        <v>6.047453703703704E-4</v>
      </c>
      <c r="H4159" t="b">
        <v>1</v>
      </c>
      <c r="J4159" t="s">
        <v>4180</v>
      </c>
    </row>
    <row r="4160" spans="1:10" x14ac:dyDescent="0.2">
      <c r="A4160" t="s">
        <v>4178</v>
      </c>
      <c r="B4160" t="s">
        <v>22</v>
      </c>
      <c r="C4160" t="s">
        <v>1338</v>
      </c>
      <c r="G4160">
        <v>6.8576388888888886E-4</v>
      </c>
      <c r="H4160" t="b">
        <v>1</v>
      </c>
      <c r="J4160" t="s">
        <v>4180</v>
      </c>
    </row>
    <row r="4161" spans="1:10" x14ac:dyDescent="0.2">
      <c r="A4161" t="s">
        <v>4178</v>
      </c>
      <c r="B4161" t="s">
        <v>24</v>
      </c>
      <c r="C4161" t="s">
        <v>1181</v>
      </c>
      <c r="G4161">
        <v>6.5983796296296298E-4</v>
      </c>
      <c r="H4161" t="b">
        <v>1</v>
      </c>
      <c r="J4161" t="s">
        <v>4180</v>
      </c>
    </row>
    <row r="4162" spans="1:10" x14ac:dyDescent="0.2">
      <c r="A4162" t="s">
        <v>4178</v>
      </c>
      <c r="B4162" t="s">
        <v>26</v>
      </c>
      <c r="C4162" t="s">
        <v>4185</v>
      </c>
      <c r="G4162">
        <v>1.370370370370371E-3</v>
      </c>
      <c r="H4162" t="b">
        <v>1</v>
      </c>
      <c r="J4162" t="s">
        <v>4180</v>
      </c>
    </row>
    <row r="4163" spans="1:10" x14ac:dyDescent="0.2">
      <c r="A4163" t="s">
        <v>4186</v>
      </c>
      <c r="B4163" t="s">
        <v>11</v>
      </c>
      <c r="C4163" t="s">
        <v>4187</v>
      </c>
      <c r="G4163">
        <v>2.5000000000000001E-4</v>
      </c>
      <c r="H4163" t="b">
        <v>1</v>
      </c>
      <c r="J4163" t="s">
        <v>4180</v>
      </c>
    </row>
    <row r="4164" spans="1:10" x14ac:dyDescent="0.2">
      <c r="A4164" t="s">
        <v>4186</v>
      </c>
      <c r="B4164" t="s">
        <v>14</v>
      </c>
      <c r="C4164" t="s">
        <v>4188</v>
      </c>
      <c r="G4164">
        <v>5.4374999999999996E-4</v>
      </c>
      <c r="H4164" t="b">
        <v>1</v>
      </c>
      <c r="J4164" t="s">
        <v>4180</v>
      </c>
    </row>
    <row r="4165" spans="1:10" x14ac:dyDescent="0.2">
      <c r="A4165" t="s">
        <v>4186</v>
      </c>
      <c r="B4165" t="s">
        <v>16</v>
      </c>
      <c r="C4165" t="s">
        <v>4189</v>
      </c>
      <c r="G4165">
        <v>1.1798611111111109E-3</v>
      </c>
      <c r="H4165" t="b">
        <v>1</v>
      </c>
      <c r="J4165" t="s">
        <v>4180</v>
      </c>
    </row>
    <row r="4166" spans="1:10" x14ac:dyDescent="0.2">
      <c r="A4166" t="s">
        <v>4186</v>
      </c>
      <c r="B4166" t="s">
        <v>18</v>
      </c>
      <c r="C4166" t="s">
        <v>4190</v>
      </c>
      <c r="G4166">
        <v>3.269328703703704E-3</v>
      </c>
      <c r="H4166" t="b">
        <v>1</v>
      </c>
      <c r="J4166" t="s">
        <v>4180</v>
      </c>
    </row>
    <row r="4167" spans="1:10" x14ac:dyDescent="0.2">
      <c r="A4167" t="s">
        <v>4186</v>
      </c>
      <c r="B4167" t="s">
        <v>20</v>
      </c>
      <c r="C4167" t="s">
        <v>4191</v>
      </c>
      <c r="G4167">
        <v>7.2557870370370365E-4</v>
      </c>
      <c r="H4167" t="b">
        <v>1</v>
      </c>
      <c r="J4167" t="s">
        <v>4180</v>
      </c>
    </row>
    <row r="4168" spans="1:10" x14ac:dyDescent="0.2">
      <c r="A4168" t="s">
        <v>4186</v>
      </c>
      <c r="B4168" t="s">
        <v>22</v>
      </c>
      <c r="C4168" t="s">
        <v>4191</v>
      </c>
      <c r="G4168">
        <v>7.2557870370370365E-4</v>
      </c>
      <c r="H4168" t="b">
        <v>1</v>
      </c>
      <c r="J4168" t="s">
        <v>4180</v>
      </c>
    </row>
    <row r="4169" spans="1:10" x14ac:dyDescent="0.2">
      <c r="A4169" t="s">
        <v>4186</v>
      </c>
      <c r="B4169" t="s">
        <v>24</v>
      </c>
      <c r="C4169" t="s">
        <v>4192</v>
      </c>
      <c r="G4169">
        <v>6.116898148148148E-4</v>
      </c>
      <c r="H4169" t="b">
        <v>1</v>
      </c>
      <c r="J4169" t="s">
        <v>4180</v>
      </c>
    </row>
    <row r="4170" spans="1:10" x14ac:dyDescent="0.2">
      <c r="A4170" t="s">
        <v>4186</v>
      </c>
      <c r="B4170" t="s">
        <v>26</v>
      </c>
      <c r="C4170" t="s">
        <v>4193</v>
      </c>
      <c r="G4170">
        <v>1.439930555555555E-3</v>
      </c>
      <c r="H4170" t="b">
        <v>1</v>
      </c>
      <c r="J4170" t="s">
        <v>4180</v>
      </c>
    </row>
    <row r="4171" spans="1:10" x14ac:dyDescent="0.2">
      <c r="A4171" t="s">
        <v>4194</v>
      </c>
      <c r="B4171" t="s">
        <v>11</v>
      </c>
      <c r="C4171" t="s">
        <v>3898</v>
      </c>
      <c r="G4171">
        <v>2.7314814814814818E-4</v>
      </c>
      <c r="H4171" t="b">
        <v>1</v>
      </c>
      <c r="J4171" t="s">
        <v>4180</v>
      </c>
    </row>
    <row r="4172" spans="1:10" x14ac:dyDescent="0.2">
      <c r="A4172" t="s">
        <v>4194</v>
      </c>
      <c r="B4172" t="s">
        <v>14</v>
      </c>
      <c r="C4172" t="s">
        <v>3895</v>
      </c>
      <c r="G4172">
        <v>5.9097222222222222E-4</v>
      </c>
      <c r="H4172" t="b">
        <v>1</v>
      </c>
      <c r="J4172" t="s">
        <v>4180</v>
      </c>
    </row>
    <row r="4173" spans="1:10" x14ac:dyDescent="0.2">
      <c r="A4173" t="s">
        <v>4194</v>
      </c>
      <c r="B4173" t="s">
        <v>16</v>
      </c>
      <c r="C4173" t="s">
        <v>4195</v>
      </c>
      <c r="G4173">
        <v>1.223263888888889E-3</v>
      </c>
      <c r="H4173" t="b">
        <v>1</v>
      </c>
      <c r="J4173" t="s">
        <v>4180</v>
      </c>
    </row>
    <row r="4174" spans="1:10" x14ac:dyDescent="0.2">
      <c r="A4174" t="s">
        <v>4194</v>
      </c>
      <c r="B4174" t="s">
        <v>18</v>
      </c>
      <c r="C4174" t="s">
        <v>4196</v>
      </c>
      <c r="G4174">
        <v>3.2392361111111111E-3</v>
      </c>
      <c r="H4174" t="b">
        <v>1</v>
      </c>
      <c r="J4174" t="s">
        <v>4180</v>
      </c>
    </row>
    <row r="4175" spans="1:10" x14ac:dyDescent="0.2">
      <c r="A4175" t="s">
        <v>4194</v>
      </c>
      <c r="B4175" t="s">
        <v>20</v>
      </c>
      <c r="C4175" t="s">
        <v>4197</v>
      </c>
      <c r="G4175">
        <v>7.2256944444444441E-4</v>
      </c>
      <c r="H4175" t="b">
        <v>1</v>
      </c>
      <c r="J4175" t="s">
        <v>4180</v>
      </c>
    </row>
    <row r="4176" spans="1:10" x14ac:dyDescent="0.2">
      <c r="A4176" t="s">
        <v>4194</v>
      </c>
      <c r="B4176" t="s">
        <v>22</v>
      </c>
      <c r="C4176" t="s">
        <v>4198</v>
      </c>
      <c r="G4176">
        <v>8.1377314814814821E-4</v>
      </c>
      <c r="H4176" t="b">
        <v>1</v>
      </c>
      <c r="J4176" t="s">
        <v>4180</v>
      </c>
    </row>
    <row r="4177" spans="1:10" x14ac:dyDescent="0.2">
      <c r="A4177" t="s">
        <v>4194</v>
      </c>
      <c r="B4177" t="s">
        <v>24</v>
      </c>
      <c r="C4177" t="s">
        <v>4199</v>
      </c>
      <c r="G4177">
        <v>6.8460648148148146E-4</v>
      </c>
      <c r="H4177" t="b">
        <v>1</v>
      </c>
      <c r="J4177" t="s">
        <v>4180</v>
      </c>
    </row>
    <row r="4178" spans="1:10" x14ac:dyDescent="0.2">
      <c r="A4178" t="s">
        <v>4194</v>
      </c>
      <c r="B4178" t="s">
        <v>26</v>
      </c>
      <c r="C4178" t="s">
        <v>4200</v>
      </c>
      <c r="G4178">
        <v>1.481828703703704E-3</v>
      </c>
      <c r="H4178" t="b">
        <v>1</v>
      </c>
      <c r="J4178" t="s">
        <v>4180</v>
      </c>
    </row>
    <row r="4179" spans="1:10" x14ac:dyDescent="0.2">
      <c r="A4179" t="s">
        <v>4201</v>
      </c>
      <c r="B4179" t="s">
        <v>11</v>
      </c>
      <c r="C4179" t="s">
        <v>4202</v>
      </c>
      <c r="G4179">
        <v>2.5196759259259259E-4</v>
      </c>
      <c r="H4179" t="b">
        <v>1</v>
      </c>
      <c r="J4179" t="s">
        <v>4180</v>
      </c>
    </row>
    <row r="4180" spans="1:10" x14ac:dyDescent="0.2">
      <c r="A4180" t="s">
        <v>4201</v>
      </c>
      <c r="B4180" t="s">
        <v>14</v>
      </c>
      <c r="C4180" t="s">
        <v>4203</v>
      </c>
      <c r="G4180">
        <v>5.4976851851851855E-4</v>
      </c>
      <c r="H4180" t="b">
        <v>1</v>
      </c>
      <c r="J4180" t="s">
        <v>4180</v>
      </c>
    </row>
    <row r="4181" spans="1:10" x14ac:dyDescent="0.2">
      <c r="A4181" t="s">
        <v>4201</v>
      </c>
      <c r="B4181" t="s">
        <v>16</v>
      </c>
      <c r="C4181" t="s">
        <v>4204</v>
      </c>
      <c r="G4181">
        <v>1.2072916666666671E-3</v>
      </c>
      <c r="H4181" t="b">
        <v>1</v>
      </c>
      <c r="J4181" t="s">
        <v>4180</v>
      </c>
    </row>
    <row r="4182" spans="1:10" x14ac:dyDescent="0.2">
      <c r="A4182" t="s">
        <v>4201</v>
      </c>
      <c r="B4182" t="s">
        <v>18</v>
      </c>
      <c r="C4182" t="s">
        <v>4205</v>
      </c>
      <c r="G4182">
        <v>3.249189814814815E-3</v>
      </c>
      <c r="H4182" t="b">
        <v>1</v>
      </c>
      <c r="J4182" t="s">
        <v>4180</v>
      </c>
    </row>
    <row r="4183" spans="1:10" x14ac:dyDescent="0.2">
      <c r="A4183" t="s">
        <v>4201</v>
      </c>
      <c r="B4183" t="s">
        <v>20</v>
      </c>
      <c r="C4183" t="s">
        <v>4181</v>
      </c>
      <c r="G4183">
        <v>5.7291666666666667E-4</v>
      </c>
      <c r="H4183" t="b">
        <v>1</v>
      </c>
      <c r="J4183" t="s">
        <v>4180</v>
      </c>
    </row>
    <row r="4184" spans="1:10" x14ac:dyDescent="0.2">
      <c r="A4184" t="s">
        <v>4201</v>
      </c>
      <c r="B4184" t="s">
        <v>22</v>
      </c>
      <c r="C4184" t="s">
        <v>4018</v>
      </c>
      <c r="G4184">
        <v>7.9953703703703697E-4</v>
      </c>
      <c r="H4184" t="b">
        <v>1</v>
      </c>
      <c r="J4184" t="s">
        <v>4180</v>
      </c>
    </row>
    <row r="4185" spans="1:10" x14ac:dyDescent="0.2">
      <c r="A4185" t="s">
        <v>4201</v>
      </c>
      <c r="B4185" t="s">
        <v>24</v>
      </c>
      <c r="C4185" t="s">
        <v>756</v>
      </c>
      <c r="G4185">
        <v>5.9525462962962961E-4</v>
      </c>
      <c r="H4185" t="b">
        <v>1</v>
      </c>
      <c r="J4185" t="s">
        <v>4180</v>
      </c>
    </row>
    <row r="4186" spans="1:10" x14ac:dyDescent="0.2">
      <c r="A4186" t="s">
        <v>4201</v>
      </c>
      <c r="B4186" t="s">
        <v>26</v>
      </c>
      <c r="C4186" t="s">
        <v>4206</v>
      </c>
      <c r="G4186">
        <v>1.34537037037037E-3</v>
      </c>
      <c r="H4186" t="b">
        <v>1</v>
      </c>
      <c r="J4186" t="s">
        <v>4180</v>
      </c>
    </row>
    <row r="4187" spans="1:10" x14ac:dyDescent="0.2">
      <c r="A4187" t="s">
        <v>4207</v>
      </c>
      <c r="B4187" t="s">
        <v>11</v>
      </c>
      <c r="C4187" t="s">
        <v>4208</v>
      </c>
      <c r="G4187">
        <v>2.6076388888888888E-4</v>
      </c>
      <c r="H4187" t="b">
        <v>1</v>
      </c>
      <c r="J4187" t="s">
        <v>4180</v>
      </c>
    </row>
    <row r="4188" spans="1:10" x14ac:dyDescent="0.2">
      <c r="A4188" t="s">
        <v>4207</v>
      </c>
      <c r="B4188" t="s">
        <v>14</v>
      </c>
      <c r="C4188" t="s">
        <v>4209</v>
      </c>
      <c r="G4188">
        <v>5.5995370370370379E-4</v>
      </c>
      <c r="H4188" t="b">
        <v>1</v>
      </c>
      <c r="J4188" t="s">
        <v>4180</v>
      </c>
    </row>
    <row r="4189" spans="1:10" x14ac:dyDescent="0.2">
      <c r="A4189" t="s">
        <v>4207</v>
      </c>
      <c r="B4189" t="s">
        <v>16</v>
      </c>
      <c r="C4189" t="s">
        <v>4210</v>
      </c>
      <c r="G4189">
        <v>1.227546296296296E-3</v>
      </c>
      <c r="H4189" t="b">
        <v>1</v>
      </c>
      <c r="J4189" t="s">
        <v>4180</v>
      </c>
    </row>
    <row r="4190" spans="1:10" x14ac:dyDescent="0.2">
      <c r="A4190" t="s">
        <v>4207</v>
      </c>
      <c r="B4190" t="s">
        <v>18</v>
      </c>
      <c r="C4190" t="s">
        <v>4211</v>
      </c>
      <c r="G4190">
        <v>3.4413194444444439E-3</v>
      </c>
      <c r="H4190" t="b">
        <v>1</v>
      </c>
      <c r="J4190" t="s">
        <v>4180</v>
      </c>
    </row>
    <row r="4191" spans="1:10" x14ac:dyDescent="0.2">
      <c r="A4191" t="s">
        <v>4207</v>
      </c>
      <c r="B4191" t="s">
        <v>20</v>
      </c>
      <c r="C4191" t="s">
        <v>577</v>
      </c>
      <c r="G4191">
        <v>5.8912037037037038E-4</v>
      </c>
      <c r="H4191" t="b">
        <v>1</v>
      </c>
      <c r="J4191" t="s">
        <v>4180</v>
      </c>
    </row>
    <row r="4192" spans="1:10" x14ac:dyDescent="0.2">
      <c r="A4192" t="s">
        <v>4207</v>
      </c>
      <c r="B4192" t="s">
        <v>22</v>
      </c>
      <c r="C4192" t="s">
        <v>1791</v>
      </c>
      <c r="G4192">
        <v>7.390046296296296E-4</v>
      </c>
      <c r="H4192" t="b">
        <v>1</v>
      </c>
      <c r="J4192" t="s">
        <v>4180</v>
      </c>
    </row>
    <row r="4193" spans="1:10" x14ac:dyDescent="0.2">
      <c r="A4193" t="s">
        <v>4207</v>
      </c>
      <c r="B4193" t="s">
        <v>24</v>
      </c>
      <c r="C4193" t="s">
        <v>4212</v>
      </c>
      <c r="G4193">
        <v>6.1377314814814812E-4</v>
      </c>
      <c r="H4193" t="b">
        <v>1</v>
      </c>
      <c r="J4193" t="s">
        <v>4180</v>
      </c>
    </row>
    <row r="4194" spans="1:10" x14ac:dyDescent="0.2">
      <c r="A4194" t="s">
        <v>4207</v>
      </c>
      <c r="B4194" t="s">
        <v>26</v>
      </c>
      <c r="C4194" t="s">
        <v>4213</v>
      </c>
      <c r="G4194">
        <v>1.328935185185185E-3</v>
      </c>
      <c r="H4194" t="b">
        <v>1</v>
      </c>
      <c r="J4194" t="s">
        <v>4180</v>
      </c>
    </row>
    <row r="4195" spans="1:10" x14ac:dyDescent="0.2">
      <c r="A4195" t="s">
        <v>4214</v>
      </c>
      <c r="B4195" t="s">
        <v>11</v>
      </c>
      <c r="C4195" t="s">
        <v>4215</v>
      </c>
      <c r="G4195">
        <v>2.5601851851851849E-4</v>
      </c>
      <c r="H4195" t="b">
        <v>1</v>
      </c>
      <c r="J4195" t="s">
        <v>4180</v>
      </c>
    </row>
    <row r="4196" spans="1:10" x14ac:dyDescent="0.2">
      <c r="A4196" t="s">
        <v>4214</v>
      </c>
      <c r="B4196" t="s">
        <v>14</v>
      </c>
      <c r="C4196" t="s">
        <v>4216</v>
      </c>
      <c r="G4196">
        <v>5.5416666666666667E-4</v>
      </c>
      <c r="H4196" t="b">
        <v>1</v>
      </c>
      <c r="J4196" t="s">
        <v>4180</v>
      </c>
    </row>
    <row r="4197" spans="1:10" x14ac:dyDescent="0.2">
      <c r="A4197" t="s">
        <v>4214</v>
      </c>
      <c r="B4197" t="s">
        <v>16</v>
      </c>
      <c r="C4197" t="s">
        <v>4217</v>
      </c>
      <c r="G4197">
        <v>1.2259259259259261E-3</v>
      </c>
      <c r="H4197" t="b">
        <v>1</v>
      </c>
      <c r="J4197" t="s">
        <v>4180</v>
      </c>
    </row>
    <row r="4198" spans="1:10" x14ac:dyDescent="0.2">
      <c r="A4198" t="s">
        <v>4214</v>
      </c>
      <c r="B4198" t="s">
        <v>20</v>
      </c>
      <c r="C4198" t="s">
        <v>4218</v>
      </c>
      <c r="G4198">
        <v>7.548611111111111E-4</v>
      </c>
      <c r="H4198" t="b">
        <v>1</v>
      </c>
      <c r="J4198" t="s">
        <v>4180</v>
      </c>
    </row>
    <row r="4199" spans="1:10" x14ac:dyDescent="0.2">
      <c r="A4199" t="s">
        <v>4214</v>
      </c>
      <c r="B4199" t="s">
        <v>22</v>
      </c>
      <c r="C4199" t="s">
        <v>4219</v>
      </c>
      <c r="G4199">
        <v>6.8564814814814812E-4</v>
      </c>
      <c r="H4199" t="b">
        <v>1</v>
      </c>
      <c r="J4199" t="s">
        <v>4180</v>
      </c>
    </row>
    <row r="4200" spans="1:10" x14ac:dyDescent="0.2">
      <c r="A4200" t="s">
        <v>4214</v>
      </c>
      <c r="B4200" t="s">
        <v>24</v>
      </c>
      <c r="C4200" t="s">
        <v>4220</v>
      </c>
      <c r="G4200">
        <v>6.5300925925925932E-4</v>
      </c>
      <c r="H4200" t="b">
        <v>1</v>
      </c>
      <c r="J4200" t="s">
        <v>4180</v>
      </c>
    </row>
    <row r="4201" spans="1:10" x14ac:dyDescent="0.2">
      <c r="A4201" t="s">
        <v>4214</v>
      </c>
      <c r="B4201" t="s">
        <v>26</v>
      </c>
      <c r="C4201" t="s">
        <v>4221</v>
      </c>
      <c r="G4201">
        <v>1.4326388888888889E-3</v>
      </c>
      <c r="H4201" t="b">
        <v>1</v>
      </c>
      <c r="J4201" t="s">
        <v>4180</v>
      </c>
    </row>
    <row r="4202" spans="1:10" x14ac:dyDescent="0.2">
      <c r="A4202" t="s">
        <v>4222</v>
      </c>
      <c r="B4202" t="s">
        <v>11</v>
      </c>
      <c r="C4202" t="s">
        <v>4223</v>
      </c>
      <c r="G4202">
        <v>2.6331018518518522E-4</v>
      </c>
      <c r="H4202" t="b">
        <v>1</v>
      </c>
      <c r="J4202" t="s">
        <v>4180</v>
      </c>
    </row>
    <row r="4203" spans="1:10" x14ac:dyDescent="0.2">
      <c r="A4203" t="s">
        <v>4222</v>
      </c>
      <c r="B4203" t="s">
        <v>14</v>
      </c>
      <c r="C4203" t="s">
        <v>4224</v>
      </c>
      <c r="G4203">
        <v>5.8229166666666672E-4</v>
      </c>
      <c r="H4203" t="b">
        <v>1</v>
      </c>
      <c r="J4203" t="s">
        <v>4180</v>
      </c>
    </row>
    <row r="4204" spans="1:10" x14ac:dyDescent="0.2">
      <c r="A4204" t="s">
        <v>4222</v>
      </c>
      <c r="B4204" t="s">
        <v>16</v>
      </c>
      <c r="C4204" t="s">
        <v>4225</v>
      </c>
      <c r="G4204">
        <v>1.387962962962963E-3</v>
      </c>
      <c r="H4204" t="b">
        <v>1</v>
      </c>
      <c r="J4204" t="s">
        <v>4180</v>
      </c>
    </row>
    <row r="4205" spans="1:10" x14ac:dyDescent="0.2">
      <c r="A4205" t="s">
        <v>4222</v>
      </c>
      <c r="B4205" t="s">
        <v>18</v>
      </c>
      <c r="C4205" t="s">
        <v>4226</v>
      </c>
      <c r="G4205">
        <v>3.8792824074074081E-3</v>
      </c>
      <c r="H4205" t="b">
        <v>1</v>
      </c>
      <c r="J4205" t="s">
        <v>4180</v>
      </c>
    </row>
    <row r="4206" spans="1:10" x14ac:dyDescent="0.2">
      <c r="A4206" t="s">
        <v>4222</v>
      </c>
      <c r="B4206" t="s">
        <v>20</v>
      </c>
      <c r="C4206" t="s">
        <v>4227</v>
      </c>
      <c r="G4206">
        <v>7.4282407407407413E-4</v>
      </c>
      <c r="H4206" t="b">
        <v>1</v>
      </c>
      <c r="J4206" t="s">
        <v>4180</v>
      </c>
    </row>
    <row r="4207" spans="1:10" x14ac:dyDescent="0.2">
      <c r="A4207" t="s">
        <v>4222</v>
      </c>
      <c r="B4207" t="s">
        <v>22</v>
      </c>
      <c r="C4207" t="s">
        <v>4228</v>
      </c>
      <c r="G4207">
        <v>6.8946759259259265E-4</v>
      </c>
      <c r="H4207" t="b">
        <v>1</v>
      </c>
      <c r="J4207" t="s">
        <v>4180</v>
      </c>
    </row>
    <row r="4208" spans="1:10" x14ac:dyDescent="0.2">
      <c r="A4208" t="s">
        <v>4222</v>
      </c>
      <c r="B4208" t="s">
        <v>24</v>
      </c>
      <c r="C4208" t="s">
        <v>4229</v>
      </c>
      <c r="G4208">
        <v>6.5219907407407414E-4</v>
      </c>
      <c r="H4208" t="b">
        <v>1</v>
      </c>
      <c r="J4208" t="s">
        <v>4180</v>
      </c>
    </row>
    <row r="4209" spans="1:10" x14ac:dyDescent="0.2">
      <c r="A4209" t="s">
        <v>4222</v>
      </c>
      <c r="B4209" t="s">
        <v>26</v>
      </c>
      <c r="C4209" t="s">
        <v>2952</v>
      </c>
      <c r="G4209">
        <v>1.4644675925925929E-3</v>
      </c>
      <c r="H4209" t="b">
        <v>1</v>
      </c>
      <c r="J4209" t="s">
        <v>4180</v>
      </c>
    </row>
    <row r="4210" spans="1:10" x14ac:dyDescent="0.2">
      <c r="A4210" t="s">
        <v>4230</v>
      </c>
      <c r="B4210" t="s">
        <v>11</v>
      </c>
      <c r="C4210" t="s">
        <v>4231</v>
      </c>
      <c r="G4210">
        <v>2.4606481481481479E-4</v>
      </c>
      <c r="H4210" t="b">
        <v>1</v>
      </c>
      <c r="J4210" t="s">
        <v>4180</v>
      </c>
    </row>
    <row r="4211" spans="1:10" x14ac:dyDescent="0.2">
      <c r="A4211" t="s">
        <v>4230</v>
      </c>
      <c r="B4211" t="s">
        <v>14</v>
      </c>
      <c r="C4211" t="s">
        <v>4232</v>
      </c>
      <c r="G4211">
        <v>5.4085648148148146E-4</v>
      </c>
      <c r="H4211" t="b">
        <v>1</v>
      </c>
      <c r="J4211" t="s">
        <v>4180</v>
      </c>
    </row>
    <row r="4212" spans="1:10" x14ac:dyDescent="0.2">
      <c r="A4212" t="s">
        <v>4230</v>
      </c>
      <c r="B4212" t="s">
        <v>16</v>
      </c>
      <c r="C4212" t="s">
        <v>4233</v>
      </c>
      <c r="G4212">
        <v>1.2173611111111109E-3</v>
      </c>
      <c r="H4212" t="b">
        <v>1</v>
      </c>
      <c r="J4212" t="s">
        <v>4180</v>
      </c>
    </row>
    <row r="4213" spans="1:10" x14ac:dyDescent="0.2">
      <c r="A4213" t="s">
        <v>4230</v>
      </c>
      <c r="B4213" t="s">
        <v>18</v>
      </c>
      <c r="C4213" t="s">
        <v>4234</v>
      </c>
      <c r="G4213">
        <v>3.7422453703703702E-3</v>
      </c>
      <c r="H4213" t="b">
        <v>1</v>
      </c>
      <c r="J4213" t="s">
        <v>4180</v>
      </c>
    </row>
    <row r="4214" spans="1:10" x14ac:dyDescent="0.2">
      <c r="A4214" t="s">
        <v>4230</v>
      </c>
      <c r="B4214" t="s">
        <v>20</v>
      </c>
      <c r="C4214" t="s">
        <v>4235</v>
      </c>
      <c r="G4214">
        <v>6.1863425925925931E-4</v>
      </c>
      <c r="H4214" t="b">
        <v>1</v>
      </c>
      <c r="J4214" t="s">
        <v>4180</v>
      </c>
    </row>
    <row r="4215" spans="1:10" x14ac:dyDescent="0.2">
      <c r="A4215" t="s">
        <v>4230</v>
      </c>
      <c r="B4215" t="s">
        <v>22</v>
      </c>
      <c r="C4215" t="s">
        <v>1107</v>
      </c>
      <c r="G4215">
        <v>7.0451388888888885E-4</v>
      </c>
      <c r="H4215" t="b">
        <v>1</v>
      </c>
      <c r="J4215" t="s">
        <v>4180</v>
      </c>
    </row>
    <row r="4216" spans="1:10" x14ac:dyDescent="0.2">
      <c r="A4216" t="s">
        <v>4230</v>
      </c>
      <c r="B4216" t="s">
        <v>24</v>
      </c>
      <c r="C4216" t="s">
        <v>4236</v>
      </c>
      <c r="G4216">
        <v>6.0752314814814816E-4</v>
      </c>
      <c r="H4216" t="b">
        <v>1</v>
      </c>
      <c r="J4216" t="s">
        <v>4180</v>
      </c>
    </row>
    <row r="4217" spans="1:10" x14ac:dyDescent="0.2">
      <c r="A4217" t="s">
        <v>4230</v>
      </c>
      <c r="B4217" t="s">
        <v>26</v>
      </c>
      <c r="C4217" t="s">
        <v>4237</v>
      </c>
      <c r="G4217">
        <v>1.4273148148148151E-3</v>
      </c>
      <c r="H4217" t="b">
        <v>1</v>
      </c>
      <c r="J4217" t="s">
        <v>4180</v>
      </c>
    </row>
    <row r="4218" spans="1:10" x14ac:dyDescent="0.2">
      <c r="A4218" t="s">
        <v>4238</v>
      </c>
      <c r="B4218" t="s">
        <v>11</v>
      </c>
      <c r="C4218" t="s">
        <v>4239</v>
      </c>
      <c r="G4218">
        <v>2.5694444444444452E-4</v>
      </c>
      <c r="H4218" t="b">
        <v>1</v>
      </c>
      <c r="J4218" t="s">
        <v>4180</v>
      </c>
    </row>
    <row r="4219" spans="1:10" x14ac:dyDescent="0.2">
      <c r="A4219" t="s">
        <v>4238</v>
      </c>
      <c r="B4219" t="s">
        <v>14</v>
      </c>
      <c r="C4219" t="s">
        <v>3172</v>
      </c>
      <c r="G4219">
        <v>5.6134259259259256E-4</v>
      </c>
      <c r="H4219" t="b">
        <v>1</v>
      </c>
      <c r="J4219" t="s">
        <v>4180</v>
      </c>
    </row>
    <row r="4220" spans="1:10" x14ac:dyDescent="0.2">
      <c r="A4220" t="s">
        <v>4238</v>
      </c>
      <c r="B4220" t="s">
        <v>16</v>
      </c>
      <c r="C4220" t="s">
        <v>4240</v>
      </c>
      <c r="G4220">
        <v>1.2717592592592589E-3</v>
      </c>
      <c r="H4220" t="b">
        <v>1</v>
      </c>
      <c r="J4220" t="s">
        <v>4180</v>
      </c>
    </row>
    <row r="4221" spans="1:10" x14ac:dyDescent="0.2">
      <c r="A4221" t="s">
        <v>4238</v>
      </c>
      <c r="B4221" t="s">
        <v>18</v>
      </c>
      <c r="C4221" t="s">
        <v>4241</v>
      </c>
      <c r="G4221">
        <v>3.62025462962963E-3</v>
      </c>
      <c r="H4221" t="b">
        <v>1</v>
      </c>
      <c r="J4221" t="s">
        <v>4180</v>
      </c>
    </row>
    <row r="4222" spans="1:10" x14ac:dyDescent="0.2">
      <c r="A4222" t="s">
        <v>4238</v>
      </c>
      <c r="B4222" t="s">
        <v>20</v>
      </c>
      <c r="C4222" t="s">
        <v>2674</v>
      </c>
      <c r="G4222">
        <v>6.2581018518518519E-4</v>
      </c>
      <c r="H4222" t="b">
        <v>1</v>
      </c>
      <c r="J4222" t="s">
        <v>4180</v>
      </c>
    </row>
    <row r="4223" spans="1:10" x14ac:dyDescent="0.2">
      <c r="A4223" t="s">
        <v>4238</v>
      </c>
      <c r="B4223" t="s">
        <v>22</v>
      </c>
      <c r="C4223" t="s">
        <v>4242</v>
      </c>
      <c r="G4223">
        <v>6.4097222222222225E-4</v>
      </c>
      <c r="H4223" t="b">
        <v>1</v>
      </c>
      <c r="J4223" t="s">
        <v>4180</v>
      </c>
    </row>
    <row r="4224" spans="1:10" x14ac:dyDescent="0.2">
      <c r="A4224" t="s">
        <v>4238</v>
      </c>
      <c r="B4224" t="s">
        <v>24</v>
      </c>
      <c r="C4224" t="s">
        <v>2089</v>
      </c>
      <c r="G4224">
        <v>6.1388888888888886E-4</v>
      </c>
      <c r="H4224" t="b">
        <v>1</v>
      </c>
      <c r="J4224" t="s">
        <v>4180</v>
      </c>
    </row>
    <row r="4225" spans="1:10" x14ac:dyDescent="0.2">
      <c r="A4225" t="s">
        <v>4238</v>
      </c>
      <c r="B4225" t="s">
        <v>26</v>
      </c>
      <c r="C4225" t="s">
        <v>4243</v>
      </c>
      <c r="G4225">
        <v>1.330324074074074E-3</v>
      </c>
      <c r="H4225" t="b">
        <v>1</v>
      </c>
      <c r="J4225" t="s">
        <v>4180</v>
      </c>
    </row>
    <row r="4226" spans="1:10" x14ac:dyDescent="0.2">
      <c r="A4226" t="s">
        <v>4244</v>
      </c>
      <c r="B4226" t="s">
        <v>11</v>
      </c>
      <c r="C4226" t="s">
        <v>4245</v>
      </c>
      <c r="G4226">
        <v>2.6504629629629632E-4</v>
      </c>
      <c r="H4226" t="b">
        <v>1</v>
      </c>
      <c r="J4226" t="s">
        <v>4180</v>
      </c>
    </row>
    <row r="4227" spans="1:10" x14ac:dyDescent="0.2">
      <c r="A4227" t="s">
        <v>4244</v>
      </c>
      <c r="B4227" t="s">
        <v>14</v>
      </c>
      <c r="C4227" t="s">
        <v>4246</v>
      </c>
      <c r="G4227">
        <v>5.859953703703704E-4</v>
      </c>
      <c r="H4227" t="b">
        <v>1</v>
      </c>
      <c r="J4227" t="s">
        <v>4180</v>
      </c>
    </row>
    <row r="4228" spans="1:10" x14ac:dyDescent="0.2">
      <c r="A4228" t="s">
        <v>4244</v>
      </c>
      <c r="B4228" t="s">
        <v>16</v>
      </c>
      <c r="C4228" t="s">
        <v>4247</v>
      </c>
      <c r="G4228">
        <v>1.2593750000000001E-3</v>
      </c>
      <c r="H4228" t="b">
        <v>1</v>
      </c>
      <c r="J4228" t="s">
        <v>4180</v>
      </c>
    </row>
    <row r="4229" spans="1:10" x14ac:dyDescent="0.2">
      <c r="A4229" t="s">
        <v>4244</v>
      </c>
      <c r="B4229" t="s">
        <v>18</v>
      </c>
      <c r="C4229" t="s">
        <v>4248</v>
      </c>
      <c r="G4229">
        <v>3.4179398148148151E-3</v>
      </c>
      <c r="H4229" t="b">
        <v>1</v>
      </c>
      <c r="J4229" t="s">
        <v>4180</v>
      </c>
    </row>
    <row r="4230" spans="1:10" x14ac:dyDescent="0.2">
      <c r="A4230" t="s">
        <v>4244</v>
      </c>
      <c r="B4230" t="s">
        <v>20</v>
      </c>
      <c r="C4230" t="s">
        <v>2073</v>
      </c>
      <c r="G4230">
        <v>6.0601851851851854E-4</v>
      </c>
      <c r="H4230" t="b">
        <v>1</v>
      </c>
      <c r="J4230" t="s">
        <v>4180</v>
      </c>
    </row>
    <row r="4231" spans="1:10" x14ac:dyDescent="0.2">
      <c r="A4231" t="s">
        <v>4244</v>
      </c>
      <c r="B4231" t="s">
        <v>22</v>
      </c>
      <c r="C4231" t="s">
        <v>4249</v>
      </c>
      <c r="G4231">
        <v>7.5729166666666675E-4</v>
      </c>
      <c r="H4231" t="b">
        <v>1</v>
      </c>
      <c r="J4231" t="s">
        <v>4180</v>
      </c>
    </row>
    <row r="4232" spans="1:10" x14ac:dyDescent="0.2">
      <c r="A4232" t="s">
        <v>4244</v>
      </c>
      <c r="B4232" t="s">
        <v>24</v>
      </c>
      <c r="C4232" t="s">
        <v>4250</v>
      </c>
      <c r="G4232">
        <v>5.9965277777777784E-4</v>
      </c>
      <c r="H4232" t="b">
        <v>1</v>
      </c>
      <c r="J4232" t="s">
        <v>4180</v>
      </c>
    </row>
    <row r="4233" spans="1:10" x14ac:dyDescent="0.2">
      <c r="A4233" t="s">
        <v>4244</v>
      </c>
      <c r="B4233" t="s">
        <v>26</v>
      </c>
      <c r="C4233" t="s">
        <v>4251</v>
      </c>
      <c r="G4233">
        <v>1.3807870370370369E-3</v>
      </c>
      <c r="H4233" t="b">
        <v>1</v>
      </c>
      <c r="J4233" t="s">
        <v>4180</v>
      </c>
    </row>
    <row r="4234" spans="1:10" x14ac:dyDescent="0.2">
      <c r="A4234" t="s">
        <v>4252</v>
      </c>
      <c r="B4234" t="s">
        <v>11</v>
      </c>
      <c r="C4234" t="s">
        <v>4253</v>
      </c>
      <c r="G4234">
        <v>2.6365740740740738E-4</v>
      </c>
      <c r="H4234" t="b">
        <v>1</v>
      </c>
      <c r="J4234" t="s">
        <v>4180</v>
      </c>
    </row>
    <row r="4235" spans="1:10" x14ac:dyDescent="0.2">
      <c r="A4235" t="s">
        <v>4252</v>
      </c>
      <c r="B4235" t="s">
        <v>14</v>
      </c>
      <c r="C4235" t="s">
        <v>4254</v>
      </c>
      <c r="G4235">
        <v>5.7696759259259257E-4</v>
      </c>
      <c r="H4235" t="b">
        <v>1</v>
      </c>
      <c r="J4235" t="s">
        <v>4180</v>
      </c>
    </row>
    <row r="4236" spans="1:10" x14ac:dyDescent="0.2">
      <c r="A4236" t="s">
        <v>4252</v>
      </c>
      <c r="B4236" t="s">
        <v>16</v>
      </c>
      <c r="C4236" t="s">
        <v>4255</v>
      </c>
      <c r="G4236">
        <v>1.259722222222222E-3</v>
      </c>
      <c r="H4236" t="b">
        <v>1</v>
      </c>
      <c r="J4236" t="s">
        <v>4180</v>
      </c>
    </row>
    <row r="4237" spans="1:10" x14ac:dyDescent="0.2">
      <c r="A4237" t="s">
        <v>4252</v>
      </c>
      <c r="B4237" t="s">
        <v>18</v>
      </c>
      <c r="C4237" t="s">
        <v>4256</v>
      </c>
      <c r="G4237">
        <v>3.3842592592592592E-3</v>
      </c>
      <c r="H4237" t="b">
        <v>1</v>
      </c>
      <c r="J4237" t="s">
        <v>4180</v>
      </c>
    </row>
    <row r="4238" spans="1:10" x14ac:dyDescent="0.2">
      <c r="A4238" t="s">
        <v>4252</v>
      </c>
      <c r="B4238" t="s">
        <v>20</v>
      </c>
      <c r="C4238" t="s">
        <v>4257</v>
      </c>
      <c r="G4238">
        <v>6.0428240740740744E-4</v>
      </c>
      <c r="H4238" t="b">
        <v>1</v>
      </c>
      <c r="J4238" t="s">
        <v>4180</v>
      </c>
    </row>
    <row r="4239" spans="1:10" x14ac:dyDescent="0.2">
      <c r="A4239" t="s">
        <v>4252</v>
      </c>
      <c r="B4239" t="s">
        <v>22</v>
      </c>
      <c r="C4239" t="s">
        <v>280</v>
      </c>
      <c r="G4239">
        <v>7.7488425925925934E-4</v>
      </c>
      <c r="H4239" t="b">
        <v>1</v>
      </c>
      <c r="J4239" t="s">
        <v>4180</v>
      </c>
    </row>
    <row r="4240" spans="1:10" x14ac:dyDescent="0.2">
      <c r="A4240" t="s">
        <v>4252</v>
      </c>
      <c r="B4240" t="s">
        <v>24</v>
      </c>
      <c r="C4240" t="s">
        <v>4258</v>
      </c>
      <c r="G4240">
        <v>6.3576388888888884E-4</v>
      </c>
      <c r="H4240" t="b">
        <v>1</v>
      </c>
      <c r="J4240" t="s">
        <v>4180</v>
      </c>
    </row>
    <row r="4241" spans="1:10" x14ac:dyDescent="0.2">
      <c r="A4241" t="s">
        <v>4252</v>
      </c>
      <c r="B4241" t="s">
        <v>26</v>
      </c>
      <c r="C4241" t="s">
        <v>4259</v>
      </c>
      <c r="G4241">
        <v>1.3483796296296299E-3</v>
      </c>
      <c r="H4241" t="b">
        <v>1</v>
      </c>
      <c r="J4241" t="s">
        <v>4180</v>
      </c>
    </row>
    <row r="4242" spans="1:10" x14ac:dyDescent="0.2">
      <c r="A4242" t="s">
        <v>4260</v>
      </c>
      <c r="B4242" t="s">
        <v>11</v>
      </c>
      <c r="C4242" t="s">
        <v>4261</v>
      </c>
      <c r="G4242">
        <v>2.7268518518518522E-4</v>
      </c>
      <c r="H4242" t="b">
        <v>1</v>
      </c>
      <c r="J4242" t="s">
        <v>4180</v>
      </c>
    </row>
    <row r="4243" spans="1:10" x14ac:dyDescent="0.2">
      <c r="A4243" t="s">
        <v>4260</v>
      </c>
      <c r="B4243" t="s">
        <v>14</v>
      </c>
      <c r="C4243" t="s">
        <v>4262</v>
      </c>
      <c r="G4243">
        <v>5.7893518518518526E-4</v>
      </c>
      <c r="H4243" t="b">
        <v>1</v>
      </c>
      <c r="J4243" t="s">
        <v>4180</v>
      </c>
    </row>
    <row r="4244" spans="1:10" x14ac:dyDescent="0.2">
      <c r="A4244" t="s">
        <v>4260</v>
      </c>
      <c r="B4244" t="s">
        <v>16</v>
      </c>
      <c r="C4244" t="s">
        <v>1203</v>
      </c>
      <c r="G4244">
        <v>1.2483796296296301E-3</v>
      </c>
      <c r="H4244" t="b">
        <v>1</v>
      </c>
      <c r="J4244" t="s">
        <v>4180</v>
      </c>
    </row>
    <row r="4245" spans="1:10" x14ac:dyDescent="0.2">
      <c r="A4245" t="s">
        <v>4260</v>
      </c>
      <c r="B4245" t="s">
        <v>18</v>
      </c>
      <c r="C4245" t="s">
        <v>4263</v>
      </c>
      <c r="G4245">
        <v>3.368981481481481E-3</v>
      </c>
      <c r="H4245" t="b">
        <v>1</v>
      </c>
      <c r="J4245" t="s">
        <v>4180</v>
      </c>
    </row>
    <row r="4246" spans="1:10" x14ac:dyDescent="0.2">
      <c r="A4246" t="s">
        <v>4260</v>
      </c>
      <c r="B4246" t="s">
        <v>20</v>
      </c>
      <c r="C4246" t="s">
        <v>4264</v>
      </c>
      <c r="G4246">
        <v>6.1192129629629628E-4</v>
      </c>
      <c r="H4246" t="b">
        <v>1</v>
      </c>
      <c r="J4246" t="s">
        <v>4180</v>
      </c>
    </row>
    <row r="4247" spans="1:10" x14ac:dyDescent="0.2">
      <c r="A4247" t="s">
        <v>4260</v>
      </c>
      <c r="B4247" t="s">
        <v>22</v>
      </c>
      <c r="C4247" t="s">
        <v>4265</v>
      </c>
      <c r="G4247">
        <v>7.2719907407407401E-4</v>
      </c>
      <c r="H4247" t="b">
        <v>1</v>
      </c>
      <c r="J4247" t="s">
        <v>4180</v>
      </c>
    </row>
    <row r="4248" spans="1:10" x14ac:dyDescent="0.2">
      <c r="A4248" t="s">
        <v>4260</v>
      </c>
      <c r="B4248" t="s">
        <v>24</v>
      </c>
      <c r="C4248" t="s">
        <v>4266</v>
      </c>
      <c r="G4248">
        <v>6.1018518518518518E-4</v>
      </c>
      <c r="H4248" t="b">
        <v>1</v>
      </c>
      <c r="J4248" t="s">
        <v>4180</v>
      </c>
    </row>
    <row r="4249" spans="1:10" x14ac:dyDescent="0.2">
      <c r="A4249" t="s">
        <v>4260</v>
      </c>
      <c r="B4249" t="s">
        <v>26</v>
      </c>
      <c r="C4249" t="s">
        <v>4267</v>
      </c>
      <c r="G4249">
        <v>1.3374999999999999E-3</v>
      </c>
      <c r="H4249" t="b">
        <v>1</v>
      </c>
      <c r="J4249" t="s">
        <v>4180</v>
      </c>
    </row>
    <row r="4250" spans="1:10" x14ac:dyDescent="0.2">
      <c r="A4250" t="s">
        <v>4268</v>
      </c>
      <c r="B4250" t="s">
        <v>11</v>
      </c>
      <c r="C4250" t="s">
        <v>1037</v>
      </c>
      <c r="G4250">
        <v>2.5335648148148152E-4</v>
      </c>
      <c r="H4250" t="b">
        <v>1</v>
      </c>
      <c r="J4250" t="s">
        <v>4180</v>
      </c>
    </row>
    <row r="4251" spans="1:10" x14ac:dyDescent="0.2">
      <c r="A4251" t="s">
        <v>4268</v>
      </c>
      <c r="B4251" t="s">
        <v>14</v>
      </c>
      <c r="C4251" t="s">
        <v>4269</v>
      </c>
      <c r="G4251">
        <v>5.5775462962962962E-4</v>
      </c>
      <c r="H4251" t="b">
        <v>1</v>
      </c>
      <c r="J4251" t="s">
        <v>4180</v>
      </c>
    </row>
    <row r="4252" spans="1:10" x14ac:dyDescent="0.2">
      <c r="A4252" t="s">
        <v>4268</v>
      </c>
      <c r="B4252" t="s">
        <v>16</v>
      </c>
      <c r="C4252" t="s">
        <v>4270</v>
      </c>
      <c r="G4252">
        <v>1.1832175925925929E-3</v>
      </c>
      <c r="H4252" t="b">
        <v>1</v>
      </c>
      <c r="J4252" t="s">
        <v>4180</v>
      </c>
    </row>
    <row r="4253" spans="1:10" x14ac:dyDescent="0.2">
      <c r="A4253" t="s">
        <v>4268</v>
      </c>
      <c r="B4253" t="s">
        <v>18</v>
      </c>
      <c r="C4253" t="s">
        <v>4271</v>
      </c>
      <c r="G4253">
        <v>3.2898148148148149E-3</v>
      </c>
      <c r="H4253" t="b">
        <v>1</v>
      </c>
      <c r="J4253" t="s">
        <v>4180</v>
      </c>
    </row>
    <row r="4254" spans="1:10" x14ac:dyDescent="0.2">
      <c r="A4254" t="s">
        <v>4268</v>
      </c>
      <c r="B4254" t="s">
        <v>20</v>
      </c>
      <c r="C4254" t="s">
        <v>1271</v>
      </c>
      <c r="G4254">
        <v>5.9571759259259257E-4</v>
      </c>
      <c r="H4254" t="b">
        <v>1</v>
      </c>
      <c r="J4254" t="s">
        <v>4180</v>
      </c>
    </row>
    <row r="4255" spans="1:10" x14ac:dyDescent="0.2">
      <c r="A4255" t="s">
        <v>4268</v>
      </c>
      <c r="B4255" t="s">
        <v>22</v>
      </c>
      <c r="C4255" t="s">
        <v>1822</v>
      </c>
      <c r="G4255">
        <v>7.4861111111111124E-4</v>
      </c>
      <c r="H4255" t="b">
        <v>1</v>
      </c>
      <c r="J4255" t="s">
        <v>4180</v>
      </c>
    </row>
    <row r="4256" spans="1:10" x14ac:dyDescent="0.2">
      <c r="A4256" t="s">
        <v>4268</v>
      </c>
      <c r="B4256" t="s">
        <v>24</v>
      </c>
      <c r="C4256" t="s">
        <v>577</v>
      </c>
      <c r="G4256">
        <v>5.8912037037037038E-4</v>
      </c>
      <c r="H4256" t="b">
        <v>1</v>
      </c>
      <c r="J4256" t="s">
        <v>4180</v>
      </c>
    </row>
    <row r="4257" spans="1:10" x14ac:dyDescent="0.2">
      <c r="A4257" t="s">
        <v>4268</v>
      </c>
      <c r="B4257" t="s">
        <v>26</v>
      </c>
      <c r="C4257" t="s">
        <v>4272</v>
      </c>
      <c r="G4257">
        <v>1.3170138888888891E-3</v>
      </c>
      <c r="H4257" t="b">
        <v>1</v>
      </c>
      <c r="J4257" t="s">
        <v>4180</v>
      </c>
    </row>
    <row r="4258" spans="1:10" x14ac:dyDescent="0.2">
      <c r="A4258" t="s">
        <v>4273</v>
      </c>
      <c r="B4258" t="s">
        <v>11</v>
      </c>
      <c r="C4258" t="s">
        <v>1519</v>
      </c>
      <c r="G4258">
        <v>2.7951388888888888E-4</v>
      </c>
      <c r="H4258" t="b">
        <v>1</v>
      </c>
      <c r="J4258" t="s">
        <v>4180</v>
      </c>
    </row>
    <row r="4259" spans="1:10" x14ac:dyDescent="0.2">
      <c r="A4259" t="s">
        <v>4273</v>
      </c>
      <c r="B4259" t="s">
        <v>14</v>
      </c>
      <c r="C4259" t="s">
        <v>4274</v>
      </c>
      <c r="G4259">
        <v>6.0115740740740735E-4</v>
      </c>
      <c r="H4259" t="b">
        <v>1</v>
      </c>
      <c r="J4259" t="s">
        <v>4180</v>
      </c>
    </row>
    <row r="4260" spans="1:10" x14ac:dyDescent="0.2">
      <c r="A4260" t="s">
        <v>4273</v>
      </c>
      <c r="B4260" t="s">
        <v>16</v>
      </c>
      <c r="C4260" t="s">
        <v>4275</v>
      </c>
      <c r="G4260">
        <v>1.2975694444444449E-3</v>
      </c>
      <c r="H4260" t="b">
        <v>1</v>
      </c>
      <c r="J4260" t="s">
        <v>4180</v>
      </c>
    </row>
    <row r="4261" spans="1:10" x14ac:dyDescent="0.2">
      <c r="A4261" t="s">
        <v>4273</v>
      </c>
      <c r="B4261" t="s">
        <v>18</v>
      </c>
      <c r="C4261" t="s">
        <v>4276</v>
      </c>
      <c r="G4261">
        <v>3.4442129629629632E-3</v>
      </c>
      <c r="H4261" t="b">
        <v>1</v>
      </c>
      <c r="J4261" t="s">
        <v>4180</v>
      </c>
    </row>
    <row r="4262" spans="1:10" x14ac:dyDescent="0.2">
      <c r="A4262" t="s">
        <v>4273</v>
      </c>
      <c r="B4262" t="s">
        <v>20</v>
      </c>
      <c r="C4262" t="s">
        <v>4277</v>
      </c>
      <c r="G4262">
        <v>6.9062500000000005E-4</v>
      </c>
      <c r="H4262" t="b">
        <v>1</v>
      </c>
      <c r="J4262" t="s">
        <v>4180</v>
      </c>
    </row>
    <row r="4263" spans="1:10" x14ac:dyDescent="0.2">
      <c r="A4263" t="s">
        <v>4273</v>
      </c>
      <c r="B4263" t="s">
        <v>22</v>
      </c>
      <c r="C4263" t="s">
        <v>1130</v>
      </c>
      <c r="G4263">
        <v>7.3865740740740738E-4</v>
      </c>
      <c r="H4263" t="b">
        <v>1</v>
      </c>
      <c r="J4263" t="s">
        <v>4180</v>
      </c>
    </row>
    <row r="4264" spans="1:10" x14ac:dyDescent="0.2">
      <c r="A4264" t="s">
        <v>4273</v>
      </c>
      <c r="B4264" t="s">
        <v>24</v>
      </c>
      <c r="C4264" t="s">
        <v>4278</v>
      </c>
      <c r="G4264">
        <v>6.9675925925925927E-4</v>
      </c>
      <c r="H4264" t="b">
        <v>1</v>
      </c>
      <c r="J4264" t="s">
        <v>4180</v>
      </c>
    </row>
    <row r="4265" spans="1:10" x14ac:dyDescent="0.2">
      <c r="A4265" t="s">
        <v>4273</v>
      </c>
      <c r="B4265" t="s">
        <v>26</v>
      </c>
      <c r="C4265" t="s">
        <v>4279</v>
      </c>
      <c r="G4265">
        <v>1.4348379629629631E-3</v>
      </c>
      <c r="H4265" t="b">
        <v>1</v>
      </c>
      <c r="J4265" t="s">
        <v>4180</v>
      </c>
    </row>
    <row r="4266" spans="1:10" x14ac:dyDescent="0.2">
      <c r="A4266" t="s">
        <v>4280</v>
      </c>
      <c r="B4266" t="s">
        <v>11</v>
      </c>
      <c r="C4266" t="s">
        <v>4281</v>
      </c>
      <c r="G4266">
        <v>2.6886574074074069E-4</v>
      </c>
      <c r="H4266" t="b">
        <v>1</v>
      </c>
      <c r="J4266" t="s">
        <v>4180</v>
      </c>
    </row>
    <row r="4267" spans="1:10" x14ac:dyDescent="0.2">
      <c r="A4267" t="s">
        <v>4280</v>
      </c>
      <c r="B4267" t="s">
        <v>14</v>
      </c>
      <c r="C4267" t="s">
        <v>4282</v>
      </c>
      <c r="G4267">
        <v>5.888888888888889E-4</v>
      </c>
      <c r="H4267" t="b">
        <v>1</v>
      </c>
      <c r="J4267" t="s">
        <v>4180</v>
      </c>
    </row>
    <row r="4268" spans="1:10" x14ac:dyDescent="0.2">
      <c r="A4268" t="s">
        <v>4280</v>
      </c>
      <c r="B4268" t="s">
        <v>16</v>
      </c>
      <c r="C4268" t="s">
        <v>4283</v>
      </c>
      <c r="G4268">
        <v>1.263657407407408E-3</v>
      </c>
      <c r="H4268" t="b">
        <v>1</v>
      </c>
      <c r="J4268" t="s">
        <v>4180</v>
      </c>
    </row>
    <row r="4269" spans="1:10" x14ac:dyDescent="0.2">
      <c r="A4269" t="s">
        <v>4280</v>
      </c>
      <c r="B4269" t="s">
        <v>18</v>
      </c>
      <c r="C4269" t="s">
        <v>4284</v>
      </c>
      <c r="G4269">
        <v>3.3937500000000001E-3</v>
      </c>
      <c r="H4269" t="b">
        <v>1</v>
      </c>
      <c r="J4269" t="s">
        <v>4180</v>
      </c>
    </row>
    <row r="4270" spans="1:10" x14ac:dyDescent="0.2">
      <c r="A4270" t="s">
        <v>4280</v>
      </c>
      <c r="B4270" t="s">
        <v>20</v>
      </c>
      <c r="C4270" t="s">
        <v>3535</v>
      </c>
      <c r="G4270">
        <v>6.8043981481481482E-4</v>
      </c>
      <c r="H4270" t="b">
        <v>1</v>
      </c>
      <c r="J4270" t="s">
        <v>4180</v>
      </c>
    </row>
    <row r="4271" spans="1:10" x14ac:dyDescent="0.2">
      <c r="A4271" t="s">
        <v>4280</v>
      </c>
      <c r="B4271" t="s">
        <v>22</v>
      </c>
      <c r="C4271" t="s">
        <v>61</v>
      </c>
      <c r="G4271">
        <v>7.7858796296296291E-4</v>
      </c>
      <c r="H4271" t="b">
        <v>1</v>
      </c>
      <c r="J4271" t="s">
        <v>4180</v>
      </c>
    </row>
    <row r="4272" spans="1:10" x14ac:dyDescent="0.2">
      <c r="A4272" t="s">
        <v>4280</v>
      </c>
      <c r="B4272" t="s">
        <v>24</v>
      </c>
      <c r="C4272" t="s">
        <v>4235</v>
      </c>
      <c r="G4272">
        <v>6.1863425925925931E-4</v>
      </c>
      <c r="H4272" t="b">
        <v>1</v>
      </c>
      <c r="J4272" t="s">
        <v>4180</v>
      </c>
    </row>
    <row r="4273" spans="1:10" x14ac:dyDescent="0.2">
      <c r="A4273" t="s">
        <v>4280</v>
      </c>
      <c r="B4273" t="s">
        <v>26</v>
      </c>
      <c r="C4273" t="s">
        <v>3743</v>
      </c>
      <c r="G4273">
        <v>1.4215277777777781E-3</v>
      </c>
      <c r="H4273" t="b">
        <v>1</v>
      </c>
      <c r="J4273" t="s">
        <v>4180</v>
      </c>
    </row>
    <row r="4274" spans="1:10" x14ac:dyDescent="0.2">
      <c r="A4274" t="s">
        <v>4285</v>
      </c>
      <c r="B4274" t="s">
        <v>11</v>
      </c>
      <c r="C4274" t="s">
        <v>4286</v>
      </c>
      <c r="G4274">
        <v>2.7557870370370372E-4</v>
      </c>
      <c r="H4274" t="b">
        <v>1</v>
      </c>
      <c r="J4274" t="s">
        <v>4180</v>
      </c>
    </row>
    <row r="4275" spans="1:10" x14ac:dyDescent="0.2">
      <c r="A4275" t="s">
        <v>4285</v>
      </c>
      <c r="B4275" t="s">
        <v>14</v>
      </c>
      <c r="C4275" t="s">
        <v>588</v>
      </c>
      <c r="G4275">
        <v>5.8171296296296291E-4</v>
      </c>
      <c r="H4275" t="b">
        <v>1</v>
      </c>
      <c r="J4275" t="s">
        <v>4180</v>
      </c>
    </row>
    <row r="4276" spans="1:10" x14ac:dyDescent="0.2">
      <c r="A4276" t="s">
        <v>4285</v>
      </c>
      <c r="B4276" t="s">
        <v>16</v>
      </c>
      <c r="C4276" t="s">
        <v>4287</v>
      </c>
      <c r="G4276">
        <v>1.2674768518518521E-3</v>
      </c>
      <c r="H4276" t="b">
        <v>1</v>
      </c>
      <c r="J4276" t="s">
        <v>4180</v>
      </c>
    </row>
    <row r="4277" spans="1:10" x14ac:dyDescent="0.2">
      <c r="A4277" t="s">
        <v>4285</v>
      </c>
      <c r="B4277" t="s">
        <v>18</v>
      </c>
      <c r="C4277" t="s">
        <v>4288</v>
      </c>
      <c r="G4277">
        <v>3.5081018518518521E-3</v>
      </c>
      <c r="H4277" t="b">
        <v>1</v>
      </c>
      <c r="J4277" t="s">
        <v>4180</v>
      </c>
    </row>
    <row r="4278" spans="1:10" x14ac:dyDescent="0.2">
      <c r="A4278" t="s">
        <v>4285</v>
      </c>
      <c r="B4278" t="s">
        <v>20</v>
      </c>
      <c r="C4278" t="s">
        <v>80</v>
      </c>
      <c r="G4278">
        <v>7.2534722222222228E-4</v>
      </c>
      <c r="H4278" t="b">
        <v>1</v>
      </c>
      <c r="J4278" t="s">
        <v>4180</v>
      </c>
    </row>
    <row r="4279" spans="1:10" x14ac:dyDescent="0.2">
      <c r="A4279" t="s">
        <v>4285</v>
      </c>
      <c r="B4279" t="s">
        <v>22</v>
      </c>
      <c r="C4279" t="s">
        <v>4289</v>
      </c>
      <c r="G4279">
        <v>8.6793981481481477E-4</v>
      </c>
      <c r="H4279" t="b">
        <v>1</v>
      </c>
      <c r="J4279" t="s">
        <v>4180</v>
      </c>
    </row>
    <row r="4280" spans="1:10" x14ac:dyDescent="0.2">
      <c r="A4280" t="s">
        <v>4285</v>
      </c>
      <c r="B4280" t="s">
        <v>24</v>
      </c>
      <c r="C4280" t="s">
        <v>4290</v>
      </c>
      <c r="G4280">
        <v>6.7303240740740735E-4</v>
      </c>
      <c r="H4280" t="b">
        <v>1</v>
      </c>
      <c r="J4280" t="s">
        <v>4180</v>
      </c>
    </row>
    <row r="4281" spans="1:10" x14ac:dyDescent="0.2">
      <c r="A4281" t="s">
        <v>4285</v>
      </c>
      <c r="B4281" t="s">
        <v>26</v>
      </c>
      <c r="C4281" t="s">
        <v>4291</v>
      </c>
      <c r="G4281">
        <v>1.5280092592592589E-3</v>
      </c>
      <c r="H4281" t="b">
        <v>1</v>
      </c>
      <c r="J4281" t="s">
        <v>4180</v>
      </c>
    </row>
    <row r="4282" spans="1:10" x14ac:dyDescent="0.2">
      <c r="A4282" t="s">
        <v>4292</v>
      </c>
      <c r="B4282" t="s">
        <v>11</v>
      </c>
      <c r="C4282" t="s">
        <v>1519</v>
      </c>
      <c r="G4282">
        <v>2.7951388888888888E-4</v>
      </c>
      <c r="H4282" t="b">
        <v>1</v>
      </c>
      <c r="J4282" t="s">
        <v>4180</v>
      </c>
    </row>
    <row r="4283" spans="1:10" x14ac:dyDescent="0.2">
      <c r="A4283" t="s">
        <v>4292</v>
      </c>
      <c r="B4283" t="s">
        <v>14</v>
      </c>
      <c r="C4283" t="s">
        <v>4293</v>
      </c>
      <c r="G4283">
        <v>6.0451388888888881E-4</v>
      </c>
      <c r="H4283" t="b">
        <v>1</v>
      </c>
      <c r="J4283" t="s">
        <v>4180</v>
      </c>
    </row>
    <row r="4284" spans="1:10" x14ac:dyDescent="0.2">
      <c r="A4284" t="s">
        <v>4292</v>
      </c>
      <c r="B4284" t="s">
        <v>16</v>
      </c>
      <c r="C4284" t="s">
        <v>4294</v>
      </c>
      <c r="G4284">
        <v>1.309375E-3</v>
      </c>
      <c r="H4284" t="b">
        <v>1</v>
      </c>
      <c r="J4284" t="s">
        <v>4180</v>
      </c>
    </row>
    <row r="4285" spans="1:10" x14ac:dyDescent="0.2">
      <c r="A4285" t="s">
        <v>4292</v>
      </c>
      <c r="B4285" t="s">
        <v>24</v>
      </c>
      <c r="C4285" t="s">
        <v>4295</v>
      </c>
      <c r="G4285">
        <v>6.7638888888888892E-4</v>
      </c>
      <c r="H4285" t="b">
        <v>1</v>
      </c>
      <c r="J4285" t="s">
        <v>4180</v>
      </c>
    </row>
    <row r="4286" spans="1:10" x14ac:dyDescent="0.2">
      <c r="A4286" t="s">
        <v>4296</v>
      </c>
      <c r="B4286" t="s">
        <v>11</v>
      </c>
      <c r="C4286" t="s">
        <v>4297</v>
      </c>
      <c r="G4286">
        <v>2.8321759259259261E-4</v>
      </c>
      <c r="H4286" t="b">
        <v>1</v>
      </c>
      <c r="J4286" t="s">
        <v>4180</v>
      </c>
    </row>
    <row r="4287" spans="1:10" x14ac:dyDescent="0.2">
      <c r="A4287" t="s">
        <v>4296</v>
      </c>
      <c r="B4287" t="s">
        <v>14</v>
      </c>
      <c r="C4287" t="s">
        <v>4298</v>
      </c>
      <c r="G4287">
        <v>6.2326388888888891E-4</v>
      </c>
      <c r="H4287" t="b">
        <v>1</v>
      </c>
      <c r="J4287" t="s">
        <v>4180</v>
      </c>
    </row>
    <row r="4288" spans="1:10" x14ac:dyDescent="0.2">
      <c r="A4288" t="s">
        <v>4296</v>
      </c>
      <c r="B4288" t="s">
        <v>16</v>
      </c>
      <c r="C4288" t="s">
        <v>4299</v>
      </c>
      <c r="G4288">
        <v>1.353240740740741E-3</v>
      </c>
      <c r="H4288" t="b">
        <v>1</v>
      </c>
      <c r="J4288" t="s">
        <v>4180</v>
      </c>
    </row>
    <row r="4289" spans="1:10" x14ac:dyDescent="0.2">
      <c r="A4289" t="s">
        <v>4296</v>
      </c>
      <c r="B4289" t="s">
        <v>18</v>
      </c>
      <c r="C4289" t="s">
        <v>4300</v>
      </c>
      <c r="G4289">
        <v>3.55474537037037E-3</v>
      </c>
      <c r="H4289" t="b">
        <v>1</v>
      </c>
      <c r="J4289" t="s">
        <v>4180</v>
      </c>
    </row>
    <row r="4290" spans="1:10" x14ac:dyDescent="0.2">
      <c r="A4290" t="s">
        <v>4296</v>
      </c>
      <c r="B4290" t="s">
        <v>20</v>
      </c>
      <c r="C4290" t="s">
        <v>436</v>
      </c>
      <c r="G4290">
        <v>7.5289351851851852E-4</v>
      </c>
      <c r="H4290" t="b">
        <v>1</v>
      </c>
      <c r="J4290" t="s">
        <v>4180</v>
      </c>
    </row>
    <row r="4291" spans="1:10" x14ac:dyDescent="0.2">
      <c r="A4291" t="s">
        <v>4296</v>
      </c>
      <c r="B4291" t="s">
        <v>22</v>
      </c>
      <c r="C4291" t="s">
        <v>4301</v>
      </c>
      <c r="G4291">
        <v>7.4837962962962955E-4</v>
      </c>
      <c r="H4291" t="b">
        <v>1</v>
      </c>
      <c r="J4291" t="s">
        <v>4180</v>
      </c>
    </row>
    <row r="4292" spans="1:10" x14ac:dyDescent="0.2">
      <c r="A4292" t="s">
        <v>4296</v>
      </c>
      <c r="B4292" t="s">
        <v>24</v>
      </c>
      <c r="C4292" t="s">
        <v>4302</v>
      </c>
      <c r="G4292">
        <v>7.1030092592592586E-4</v>
      </c>
      <c r="H4292" t="b">
        <v>1</v>
      </c>
      <c r="J4292" t="s">
        <v>4180</v>
      </c>
    </row>
    <row r="4293" spans="1:10" x14ac:dyDescent="0.2">
      <c r="A4293" t="s">
        <v>4296</v>
      </c>
      <c r="B4293" t="s">
        <v>26</v>
      </c>
      <c r="C4293" t="s">
        <v>4303</v>
      </c>
      <c r="G4293">
        <v>1.48912037037037E-3</v>
      </c>
      <c r="H4293" t="b">
        <v>1</v>
      </c>
      <c r="J4293" t="s">
        <v>4180</v>
      </c>
    </row>
    <row r="4294" spans="1:10" x14ac:dyDescent="0.2">
      <c r="A4294" t="s">
        <v>4304</v>
      </c>
      <c r="B4294" t="s">
        <v>11</v>
      </c>
      <c r="C4294" t="s">
        <v>4305</v>
      </c>
      <c r="G4294">
        <v>2.5798611111111112E-4</v>
      </c>
      <c r="H4294" t="b">
        <v>1</v>
      </c>
      <c r="J4294" t="s">
        <v>4180</v>
      </c>
    </row>
    <row r="4295" spans="1:10" x14ac:dyDescent="0.2">
      <c r="A4295" t="s">
        <v>4304</v>
      </c>
      <c r="B4295" t="s">
        <v>14</v>
      </c>
      <c r="C4295" t="s">
        <v>4306</v>
      </c>
      <c r="G4295">
        <v>5.7037037037037039E-4</v>
      </c>
      <c r="H4295" t="b">
        <v>1</v>
      </c>
      <c r="J4295" t="s">
        <v>4180</v>
      </c>
    </row>
    <row r="4296" spans="1:10" x14ac:dyDescent="0.2">
      <c r="A4296" t="s">
        <v>4304</v>
      </c>
      <c r="B4296" t="s">
        <v>16</v>
      </c>
      <c r="C4296" t="s">
        <v>4307</v>
      </c>
      <c r="G4296">
        <v>1.3190972222222219E-3</v>
      </c>
      <c r="H4296" t="b">
        <v>1</v>
      </c>
      <c r="J4296" t="s">
        <v>4180</v>
      </c>
    </row>
    <row r="4297" spans="1:10" x14ac:dyDescent="0.2">
      <c r="A4297" t="s">
        <v>4304</v>
      </c>
      <c r="B4297" t="s">
        <v>18</v>
      </c>
      <c r="C4297" t="s">
        <v>4308</v>
      </c>
      <c r="G4297">
        <v>3.549305555555556E-3</v>
      </c>
      <c r="H4297" t="b">
        <v>1</v>
      </c>
      <c r="J4297" t="s">
        <v>4180</v>
      </c>
    </row>
    <row r="4298" spans="1:10" x14ac:dyDescent="0.2">
      <c r="A4298" t="s">
        <v>4304</v>
      </c>
      <c r="B4298" t="s">
        <v>20</v>
      </c>
      <c r="C4298" t="s">
        <v>731</v>
      </c>
      <c r="G4298">
        <v>6.3564814814814821E-4</v>
      </c>
      <c r="H4298" t="b">
        <v>1</v>
      </c>
      <c r="J4298" t="s">
        <v>4180</v>
      </c>
    </row>
    <row r="4299" spans="1:10" x14ac:dyDescent="0.2">
      <c r="A4299" t="s">
        <v>4304</v>
      </c>
      <c r="B4299" t="s">
        <v>22</v>
      </c>
      <c r="C4299" t="s">
        <v>4309</v>
      </c>
      <c r="G4299">
        <v>7.2303240740740737E-4</v>
      </c>
      <c r="H4299" t="b">
        <v>1</v>
      </c>
      <c r="J4299" t="s">
        <v>4180</v>
      </c>
    </row>
    <row r="4300" spans="1:10" x14ac:dyDescent="0.2">
      <c r="A4300" t="s">
        <v>4304</v>
      </c>
      <c r="B4300" t="s">
        <v>24</v>
      </c>
      <c r="C4300" t="s">
        <v>4310</v>
      </c>
      <c r="G4300">
        <v>6.3171296296296294E-4</v>
      </c>
      <c r="H4300" t="b">
        <v>1</v>
      </c>
      <c r="J4300" t="s">
        <v>4180</v>
      </c>
    </row>
    <row r="4301" spans="1:10" x14ac:dyDescent="0.2">
      <c r="A4301" t="s">
        <v>4304</v>
      </c>
      <c r="B4301" t="s">
        <v>26</v>
      </c>
      <c r="C4301" t="s">
        <v>4311</v>
      </c>
      <c r="G4301">
        <v>1.3962962962962961E-3</v>
      </c>
      <c r="H4301" t="b">
        <v>1</v>
      </c>
      <c r="J4301" t="s">
        <v>4180</v>
      </c>
    </row>
    <row r="4302" spans="1:10" x14ac:dyDescent="0.2">
      <c r="A4302" t="s">
        <v>4312</v>
      </c>
      <c r="B4302" t="s">
        <v>11</v>
      </c>
      <c r="C4302" t="s">
        <v>4313</v>
      </c>
      <c r="G4302">
        <v>2.8252314814814817E-4</v>
      </c>
      <c r="H4302" t="b">
        <v>1</v>
      </c>
      <c r="J4302" t="s">
        <v>4180</v>
      </c>
    </row>
    <row r="4303" spans="1:10" x14ac:dyDescent="0.2">
      <c r="A4303" t="s">
        <v>4312</v>
      </c>
      <c r="B4303" t="s">
        <v>14</v>
      </c>
      <c r="C4303" t="s">
        <v>4314</v>
      </c>
      <c r="G4303">
        <v>6.1087962962962962E-4</v>
      </c>
      <c r="H4303" t="b">
        <v>1</v>
      </c>
      <c r="J4303" t="s">
        <v>4180</v>
      </c>
    </row>
    <row r="4304" spans="1:10" x14ac:dyDescent="0.2">
      <c r="A4304" t="s">
        <v>4312</v>
      </c>
      <c r="B4304" t="s">
        <v>16</v>
      </c>
      <c r="C4304" t="s">
        <v>2771</v>
      </c>
      <c r="G4304">
        <v>1.354398148148148E-3</v>
      </c>
      <c r="H4304" t="b">
        <v>1</v>
      </c>
      <c r="J4304" t="s">
        <v>4180</v>
      </c>
    </row>
    <row r="4305" spans="1:10" x14ac:dyDescent="0.2">
      <c r="A4305" t="s">
        <v>4312</v>
      </c>
      <c r="B4305" t="s">
        <v>18</v>
      </c>
      <c r="C4305" t="s">
        <v>4315</v>
      </c>
      <c r="G4305">
        <v>3.7383101851851848E-3</v>
      </c>
      <c r="H4305" t="b">
        <v>1</v>
      </c>
      <c r="J4305" t="s">
        <v>4180</v>
      </c>
    </row>
    <row r="4306" spans="1:10" x14ac:dyDescent="0.2">
      <c r="A4306" t="s">
        <v>4312</v>
      </c>
      <c r="B4306" t="s">
        <v>20</v>
      </c>
      <c r="C4306" t="s">
        <v>3954</v>
      </c>
      <c r="G4306">
        <v>6.7523148148148152E-4</v>
      </c>
      <c r="H4306" t="b">
        <v>1</v>
      </c>
      <c r="J4306" t="s">
        <v>4180</v>
      </c>
    </row>
    <row r="4307" spans="1:10" x14ac:dyDescent="0.2">
      <c r="A4307" t="s">
        <v>4312</v>
      </c>
      <c r="B4307" t="s">
        <v>22</v>
      </c>
      <c r="C4307" t="s">
        <v>4044</v>
      </c>
      <c r="G4307">
        <v>7.7453703703703701E-4</v>
      </c>
      <c r="H4307" t="b">
        <v>1</v>
      </c>
      <c r="J4307" t="s">
        <v>4180</v>
      </c>
    </row>
    <row r="4308" spans="1:10" x14ac:dyDescent="0.2">
      <c r="A4308" t="s">
        <v>4312</v>
      </c>
      <c r="B4308" t="s">
        <v>24</v>
      </c>
      <c r="C4308" t="s">
        <v>4316</v>
      </c>
      <c r="G4308">
        <v>6.4432870370370371E-4</v>
      </c>
      <c r="H4308" t="b">
        <v>1</v>
      </c>
      <c r="J4308" t="s">
        <v>4180</v>
      </c>
    </row>
    <row r="4309" spans="1:10" x14ac:dyDescent="0.2">
      <c r="A4309" t="s">
        <v>4312</v>
      </c>
      <c r="B4309" t="s">
        <v>26</v>
      </c>
      <c r="C4309" t="s">
        <v>4317</v>
      </c>
      <c r="G4309">
        <v>1.4556712962962961E-3</v>
      </c>
      <c r="H4309" t="b">
        <v>1</v>
      </c>
      <c r="J4309" t="s">
        <v>4180</v>
      </c>
    </row>
    <row r="4310" spans="1:10" x14ac:dyDescent="0.2">
      <c r="A4310" t="s">
        <v>4318</v>
      </c>
      <c r="B4310" t="s">
        <v>11</v>
      </c>
      <c r="C4310" t="s">
        <v>2698</v>
      </c>
      <c r="G4310">
        <v>2.7789351851851852E-4</v>
      </c>
      <c r="H4310" t="b">
        <v>1</v>
      </c>
      <c r="J4310" t="s">
        <v>4180</v>
      </c>
    </row>
    <row r="4311" spans="1:10" x14ac:dyDescent="0.2">
      <c r="A4311" t="s">
        <v>4318</v>
      </c>
      <c r="B4311" t="s">
        <v>14</v>
      </c>
      <c r="C4311" t="s">
        <v>4319</v>
      </c>
      <c r="G4311">
        <v>6.0960648148148148E-4</v>
      </c>
      <c r="H4311" t="b">
        <v>1</v>
      </c>
      <c r="J4311" t="s">
        <v>4180</v>
      </c>
    </row>
    <row r="4312" spans="1:10" x14ac:dyDescent="0.2">
      <c r="A4312" t="s">
        <v>4318</v>
      </c>
      <c r="B4312" t="s">
        <v>16</v>
      </c>
      <c r="C4312" t="s">
        <v>650</v>
      </c>
      <c r="G4312">
        <v>1.3152777777777781E-3</v>
      </c>
      <c r="H4312" t="b">
        <v>1</v>
      </c>
      <c r="J4312" t="s">
        <v>4180</v>
      </c>
    </row>
    <row r="4313" spans="1:10" x14ac:dyDescent="0.2">
      <c r="A4313" t="s">
        <v>4318</v>
      </c>
      <c r="B4313" t="s">
        <v>18</v>
      </c>
      <c r="C4313" t="s">
        <v>4320</v>
      </c>
      <c r="G4313">
        <v>3.7987268518518522E-3</v>
      </c>
      <c r="H4313" t="b">
        <v>1</v>
      </c>
      <c r="J4313" t="s">
        <v>4180</v>
      </c>
    </row>
    <row r="4314" spans="1:10" x14ac:dyDescent="0.2">
      <c r="A4314" t="s">
        <v>4318</v>
      </c>
      <c r="B4314" t="s">
        <v>20</v>
      </c>
      <c r="C4314" t="s">
        <v>4321</v>
      </c>
      <c r="G4314">
        <v>7.2523148148148143E-4</v>
      </c>
      <c r="H4314" t="b">
        <v>1</v>
      </c>
      <c r="J4314" t="s">
        <v>4180</v>
      </c>
    </row>
    <row r="4315" spans="1:10" x14ac:dyDescent="0.2">
      <c r="A4315" t="s">
        <v>4318</v>
      </c>
      <c r="B4315" t="s">
        <v>22</v>
      </c>
      <c r="C4315" t="s">
        <v>291</v>
      </c>
      <c r="G4315">
        <v>8.2951388888888886E-4</v>
      </c>
      <c r="H4315" t="b">
        <v>1</v>
      </c>
      <c r="J4315" t="s">
        <v>4180</v>
      </c>
    </row>
    <row r="4316" spans="1:10" x14ac:dyDescent="0.2">
      <c r="A4316" t="s">
        <v>4318</v>
      </c>
      <c r="B4316" t="s">
        <v>24</v>
      </c>
      <c r="C4316" t="s">
        <v>3686</v>
      </c>
      <c r="G4316">
        <v>6.806712962962963E-4</v>
      </c>
      <c r="H4316" t="b">
        <v>1</v>
      </c>
      <c r="J4316" t="s">
        <v>4180</v>
      </c>
    </row>
    <row r="4317" spans="1:10" x14ac:dyDescent="0.2">
      <c r="A4317" t="s">
        <v>4318</v>
      </c>
      <c r="B4317" t="s">
        <v>26</v>
      </c>
      <c r="C4317" t="s">
        <v>4322</v>
      </c>
      <c r="G4317">
        <v>1.5406249999999999E-3</v>
      </c>
      <c r="H4317" t="b">
        <v>1</v>
      </c>
      <c r="J4317" t="s">
        <v>4180</v>
      </c>
    </row>
    <row r="4318" spans="1:10" x14ac:dyDescent="0.2">
      <c r="A4318" t="s">
        <v>4323</v>
      </c>
      <c r="B4318" t="s">
        <v>11</v>
      </c>
      <c r="C4318" t="s">
        <v>4324</v>
      </c>
      <c r="G4318">
        <v>3.0763888888888892E-4</v>
      </c>
      <c r="H4318" t="b">
        <v>1</v>
      </c>
      <c r="J4318" t="s">
        <v>4180</v>
      </c>
    </row>
    <row r="4319" spans="1:10" x14ac:dyDescent="0.2">
      <c r="A4319" t="s">
        <v>4323</v>
      </c>
      <c r="B4319" t="s">
        <v>14</v>
      </c>
      <c r="C4319" t="s">
        <v>4001</v>
      </c>
      <c r="G4319">
        <v>6.601851851851852E-4</v>
      </c>
      <c r="H4319" t="b">
        <v>1</v>
      </c>
      <c r="J4319" t="s">
        <v>4180</v>
      </c>
    </row>
    <row r="4320" spans="1:10" x14ac:dyDescent="0.2">
      <c r="A4320" t="s">
        <v>4323</v>
      </c>
      <c r="B4320" t="s">
        <v>16</v>
      </c>
      <c r="C4320" t="s">
        <v>2956</v>
      </c>
      <c r="G4320">
        <v>1.361805555555556E-3</v>
      </c>
      <c r="H4320" t="b">
        <v>1</v>
      </c>
      <c r="J4320" t="s">
        <v>4180</v>
      </c>
    </row>
    <row r="4321" spans="1:10" x14ac:dyDescent="0.2">
      <c r="A4321" t="s">
        <v>4323</v>
      </c>
      <c r="B4321" t="s">
        <v>18</v>
      </c>
      <c r="C4321" t="s">
        <v>4325</v>
      </c>
      <c r="G4321">
        <v>3.7274305555555559E-3</v>
      </c>
      <c r="H4321" t="b">
        <v>1</v>
      </c>
      <c r="J4321" t="s">
        <v>4180</v>
      </c>
    </row>
    <row r="4322" spans="1:10" x14ac:dyDescent="0.2">
      <c r="A4322" t="s">
        <v>4323</v>
      </c>
      <c r="B4322" t="s">
        <v>20</v>
      </c>
      <c r="C4322" t="s">
        <v>4326</v>
      </c>
      <c r="G4322">
        <v>7.349537037037037E-4</v>
      </c>
      <c r="H4322" t="b">
        <v>1</v>
      </c>
      <c r="J4322" t="s">
        <v>4180</v>
      </c>
    </row>
    <row r="4323" spans="1:10" x14ac:dyDescent="0.2">
      <c r="A4323" t="s">
        <v>4323</v>
      </c>
      <c r="B4323" t="s">
        <v>22</v>
      </c>
      <c r="C4323" t="s">
        <v>4327</v>
      </c>
      <c r="G4323">
        <v>8.2013888888888891E-4</v>
      </c>
      <c r="H4323" t="b">
        <v>1</v>
      </c>
      <c r="J4323" t="s">
        <v>4180</v>
      </c>
    </row>
    <row r="4324" spans="1:10" x14ac:dyDescent="0.2">
      <c r="A4324" t="s">
        <v>4323</v>
      </c>
      <c r="B4324" t="s">
        <v>24</v>
      </c>
      <c r="C4324" t="s">
        <v>2570</v>
      </c>
      <c r="G4324">
        <v>7.5983796296296303E-4</v>
      </c>
      <c r="H4324" t="b">
        <v>1</v>
      </c>
      <c r="J4324" t="s">
        <v>4180</v>
      </c>
    </row>
    <row r="4325" spans="1:10" x14ac:dyDescent="0.2">
      <c r="A4325" t="s">
        <v>4323</v>
      </c>
      <c r="B4325" t="s">
        <v>26</v>
      </c>
      <c r="C4325" t="s">
        <v>4328</v>
      </c>
      <c r="G4325">
        <v>1.628587962962963E-3</v>
      </c>
      <c r="H4325" t="b">
        <v>1</v>
      </c>
      <c r="J4325" t="s">
        <v>4180</v>
      </c>
    </row>
    <row r="4326" spans="1:10" x14ac:dyDescent="0.2">
      <c r="A4326" t="s">
        <v>4329</v>
      </c>
      <c r="B4326" t="s">
        <v>11</v>
      </c>
      <c r="C4326" t="s">
        <v>4330</v>
      </c>
      <c r="G4326">
        <v>2.7037037037037041E-4</v>
      </c>
      <c r="H4326" t="b">
        <v>1</v>
      </c>
      <c r="J4326" t="s">
        <v>4180</v>
      </c>
    </row>
    <row r="4327" spans="1:10" x14ac:dyDescent="0.2">
      <c r="A4327" t="s">
        <v>4329</v>
      </c>
      <c r="B4327" t="s">
        <v>14</v>
      </c>
      <c r="C4327" t="s">
        <v>4331</v>
      </c>
      <c r="G4327">
        <v>5.9675925925925933E-4</v>
      </c>
      <c r="H4327" t="b">
        <v>1</v>
      </c>
      <c r="J4327" t="s">
        <v>4180</v>
      </c>
    </row>
    <row r="4328" spans="1:10" x14ac:dyDescent="0.2">
      <c r="A4328" t="s">
        <v>4329</v>
      </c>
      <c r="B4328" t="s">
        <v>16</v>
      </c>
      <c r="C4328" t="s">
        <v>4332</v>
      </c>
      <c r="G4328">
        <v>1.310416666666667E-3</v>
      </c>
      <c r="H4328" t="b">
        <v>1</v>
      </c>
      <c r="J4328" t="s">
        <v>4180</v>
      </c>
    </row>
    <row r="4329" spans="1:10" x14ac:dyDescent="0.2">
      <c r="A4329" t="s">
        <v>4329</v>
      </c>
      <c r="B4329" t="s">
        <v>18</v>
      </c>
      <c r="C4329" t="s">
        <v>4333</v>
      </c>
      <c r="G4329">
        <v>3.6340277777777781E-3</v>
      </c>
      <c r="H4329" t="b">
        <v>1</v>
      </c>
      <c r="J4329" t="s">
        <v>4180</v>
      </c>
    </row>
    <row r="4330" spans="1:10" x14ac:dyDescent="0.2">
      <c r="A4330" t="s">
        <v>4329</v>
      </c>
      <c r="B4330" t="s">
        <v>20</v>
      </c>
      <c r="C4330" t="s">
        <v>1787</v>
      </c>
      <c r="G4330">
        <v>6.6817129629629626E-4</v>
      </c>
      <c r="H4330" t="b">
        <v>1</v>
      </c>
      <c r="J4330" t="s">
        <v>4180</v>
      </c>
    </row>
    <row r="4331" spans="1:10" x14ac:dyDescent="0.2">
      <c r="A4331" t="s">
        <v>4329</v>
      </c>
      <c r="B4331" t="s">
        <v>22</v>
      </c>
      <c r="C4331" t="s">
        <v>4334</v>
      </c>
      <c r="G4331">
        <v>8.1365740740740736E-4</v>
      </c>
      <c r="H4331" t="b">
        <v>1</v>
      </c>
      <c r="J4331" t="s">
        <v>4180</v>
      </c>
    </row>
    <row r="4332" spans="1:10" x14ac:dyDescent="0.2">
      <c r="A4332" t="s">
        <v>4329</v>
      </c>
      <c r="B4332" t="s">
        <v>24</v>
      </c>
      <c r="C4332" t="s">
        <v>1937</v>
      </c>
      <c r="G4332">
        <v>6.4016203703703707E-4</v>
      </c>
      <c r="H4332" t="b">
        <v>1</v>
      </c>
      <c r="J4332" t="s">
        <v>4180</v>
      </c>
    </row>
    <row r="4333" spans="1:10" x14ac:dyDescent="0.2">
      <c r="A4333" t="s">
        <v>4329</v>
      </c>
      <c r="B4333" t="s">
        <v>26</v>
      </c>
      <c r="C4333" t="s">
        <v>4335</v>
      </c>
      <c r="G4333">
        <v>1.501157407407407E-3</v>
      </c>
      <c r="H4333" t="b">
        <v>1</v>
      </c>
      <c r="J4333" t="s">
        <v>4180</v>
      </c>
    </row>
    <row r="4334" spans="1:10" x14ac:dyDescent="0.2">
      <c r="A4334" t="s">
        <v>4336</v>
      </c>
      <c r="B4334" t="s">
        <v>11</v>
      </c>
      <c r="C4334" t="s">
        <v>100</v>
      </c>
      <c r="G4334">
        <v>2.880787037037037E-4</v>
      </c>
      <c r="H4334" t="b">
        <v>1</v>
      </c>
      <c r="J4334" t="s">
        <v>4180</v>
      </c>
    </row>
    <row r="4335" spans="1:10" x14ac:dyDescent="0.2">
      <c r="A4335" t="s">
        <v>4336</v>
      </c>
      <c r="B4335" t="s">
        <v>14</v>
      </c>
      <c r="C4335" t="s">
        <v>4337</v>
      </c>
      <c r="G4335">
        <v>6.2152777777777781E-4</v>
      </c>
      <c r="H4335" t="b">
        <v>1</v>
      </c>
      <c r="J4335" t="s">
        <v>4180</v>
      </c>
    </row>
    <row r="4336" spans="1:10" x14ac:dyDescent="0.2">
      <c r="A4336" t="s">
        <v>4336</v>
      </c>
      <c r="B4336" t="s">
        <v>16</v>
      </c>
      <c r="C4336" t="s">
        <v>4338</v>
      </c>
      <c r="G4336">
        <v>1.316319444444444E-3</v>
      </c>
      <c r="H4336" t="b">
        <v>1</v>
      </c>
      <c r="J4336" t="s">
        <v>4180</v>
      </c>
    </row>
    <row r="4337" spans="1:10" x14ac:dyDescent="0.2">
      <c r="A4337" t="s">
        <v>4336</v>
      </c>
      <c r="B4337" t="s">
        <v>18</v>
      </c>
      <c r="C4337" t="s">
        <v>4339</v>
      </c>
      <c r="G4337">
        <v>3.529745370370371E-3</v>
      </c>
      <c r="H4337" t="b">
        <v>1</v>
      </c>
      <c r="J4337" t="s">
        <v>4180</v>
      </c>
    </row>
    <row r="4338" spans="1:10" x14ac:dyDescent="0.2">
      <c r="A4338" t="s">
        <v>4336</v>
      </c>
      <c r="B4338" t="s">
        <v>20</v>
      </c>
      <c r="C4338" t="s">
        <v>4097</v>
      </c>
      <c r="G4338">
        <v>7.291666666666667E-4</v>
      </c>
      <c r="H4338" t="b">
        <v>1</v>
      </c>
      <c r="J4338" t="s">
        <v>4180</v>
      </c>
    </row>
    <row r="4339" spans="1:10" x14ac:dyDescent="0.2">
      <c r="A4339" t="s">
        <v>4336</v>
      </c>
      <c r="B4339" t="s">
        <v>22</v>
      </c>
      <c r="C4339" t="s">
        <v>2476</v>
      </c>
      <c r="G4339">
        <v>8.255787037037037E-4</v>
      </c>
      <c r="H4339" t="b">
        <v>1</v>
      </c>
      <c r="J4339" t="s">
        <v>4180</v>
      </c>
    </row>
    <row r="4340" spans="1:10" x14ac:dyDescent="0.2">
      <c r="A4340" t="s">
        <v>4336</v>
      </c>
      <c r="B4340" t="s">
        <v>24</v>
      </c>
      <c r="C4340" t="s">
        <v>3631</v>
      </c>
      <c r="G4340">
        <v>6.7060185185185181E-4</v>
      </c>
      <c r="H4340" t="b">
        <v>1</v>
      </c>
      <c r="J4340" t="s">
        <v>4180</v>
      </c>
    </row>
    <row r="4341" spans="1:10" x14ac:dyDescent="0.2">
      <c r="A4341" t="s">
        <v>4336</v>
      </c>
      <c r="B4341" t="s">
        <v>26</v>
      </c>
      <c r="C4341" t="s">
        <v>4340</v>
      </c>
      <c r="G4341">
        <v>1.4666666666666669E-3</v>
      </c>
      <c r="H4341" t="b">
        <v>1</v>
      </c>
      <c r="J4341" t="s">
        <v>4180</v>
      </c>
    </row>
    <row r="4342" spans="1:10" x14ac:dyDescent="0.2">
      <c r="A4342" t="s">
        <v>4341</v>
      </c>
      <c r="B4342" t="s">
        <v>11</v>
      </c>
      <c r="C4342" t="s">
        <v>4342</v>
      </c>
      <c r="G4342">
        <v>2.8472222222222218E-4</v>
      </c>
      <c r="H4342" t="b">
        <v>1</v>
      </c>
      <c r="J4342" t="s">
        <v>4180</v>
      </c>
    </row>
    <row r="4343" spans="1:10" x14ac:dyDescent="0.2">
      <c r="A4343" t="s">
        <v>4341</v>
      </c>
      <c r="B4343" t="s">
        <v>14</v>
      </c>
      <c r="C4343" t="s">
        <v>4343</v>
      </c>
      <c r="G4343">
        <v>6.4976851851851849E-4</v>
      </c>
      <c r="H4343" t="b">
        <v>1</v>
      </c>
      <c r="J4343" t="s">
        <v>4180</v>
      </c>
    </row>
    <row r="4344" spans="1:10" x14ac:dyDescent="0.2">
      <c r="A4344" t="s">
        <v>4341</v>
      </c>
      <c r="B4344" t="s">
        <v>16</v>
      </c>
      <c r="C4344" t="s">
        <v>4344</v>
      </c>
      <c r="G4344">
        <v>1.4880787037037039E-3</v>
      </c>
      <c r="H4344" t="b">
        <v>1</v>
      </c>
      <c r="J4344" t="s">
        <v>4180</v>
      </c>
    </row>
    <row r="4345" spans="1:10" x14ac:dyDescent="0.2">
      <c r="A4345" t="s">
        <v>4341</v>
      </c>
      <c r="B4345" t="s">
        <v>18</v>
      </c>
      <c r="C4345" t="s">
        <v>4345</v>
      </c>
      <c r="G4345">
        <v>4.2805555555555557E-3</v>
      </c>
      <c r="H4345" t="b">
        <v>1</v>
      </c>
      <c r="J4345" t="s">
        <v>4180</v>
      </c>
    </row>
    <row r="4346" spans="1:10" x14ac:dyDescent="0.2">
      <c r="A4346" t="s">
        <v>4341</v>
      </c>
      <c r="B4346" t="s">
        <v>20</v>
      </c>
      <c r="C4346" t="s">
        <v>3070</v>
      </c>
      <c r="G4346">
        <v>7.0914351851851856E-4</v>
      </c>
      <c r="H4346" t="b">
        <v>1</v>
      </c>
      <c r="J4346" t="s">
        <v>4180</v>
      </c>
    </row>
    <row r="4347" spans="1:10" x14ac:dyDescent="0.2">
      <c r="A4347" t="s">
        <v>4341</v>
      </c>
      <c r="B4347" t="s">
        <v>22</v>
      </c>
      <c r="C4347" t="s">
        <v>4346</v>
      </c>
      <c r="G4347">
        <v>8.097222222222222E-4</v>
      </c>
      <c r="H4347" t="b">
        <v>1</v>
      </c>
      <c r="J4347" t="s">
        <v>4180</v>
      </c>
    </row>
    <row r="4348" spans="1:10" x14ac:dyDescent="0.2">
      <c r="A4348" t="s">
        <v>4341</v>
      </c>
      <c r="B4348" t="s">
        <v>24</v>
      </c>
      <c r="C4348" t="s">
        <v>4007</v>
      </c>
      <c r="G4348">
        <v>6.8622685185185182E-4</v>
      </c>
      <c r="H4348" t="b">
        <v>1</v>
      </c>
      <c r="J4348" t="s">
        <v>4180</v>
      </c>
    </row>
    <row r="4349" spans="1:10" x14ac:dyDescent="0.2">
      <c r="A4349" t="s">
        <v>4341</v>
      </c>
      <c r="B4349" t="s">
        <v>26</v>
      </c>
      <c r="C4349" t="s">
        <v>4347</v>
      </c>
      <c r="G4349">
        <v>1.5960648148148149E-3</v>
      </c>
      <c r="H4349" t="b">
        <v>1</v>
      </c>
      <c r="J4349" t="s">
        <v>4180</v>
      </c>
    </row>
    <row r="4350" spans="1:10" x14ac:dyDescent="0.2">
      <c r="A4350" t="s">
        <v>4348</v>
      </c>
      <c r="B4350" t="s">
        <v>11</v>
      </c>
      <c r="C4350" t="s">
        <v>4349</v>
      </c>
      <c r="G4350">
        <v>2.7650462962962958E-4</v>
      </c>
      <c r="H4350" t="b">
        <v>1</v>
      </c>
      <c r="J4350" t="s">
        <v>4180</v>
      </c>
    </row>
    <row r="4351" spans="1:10" x14ac:dyDescent="0.2">
      <c r="A4351" t="s">
        <v>4348</v>
      </c>
      <c r="B4351" t="s">
        <v>14</v>
      </c>
      <c r="C4351" t="s">
        <v>3644</v>
      </c>
      <c r="G4351">
        <v>6.197916666666666E-4</v>
      </c>
      <c r="H4351" t="b">
        <v>1</v>
      </c>
      <c r="J4351" t="s">
        <v>4180</v>
      </c>
    </row>
    <row r="4352" spans="1:10" x14ac:dyDescent="0.2">
      <c r="A4352" t="s">
        <v>4348</v>
      </c>
      <c r="B4352" t="s">
        <v>16</v>
      </c>
      <c r="C4352" t="s">
        <v>4350</v>
      </c>
      <c r="G4352">
        <v>1.363657407407407E-3</v>
      </c>
      <c r="H4352" t="b">
        <v>1</v>
      </c>
      <c r="J4352" t="s">
        <v>4180</v>
      </c>
    </row>
    <row r="4353" spans="1:10" x14ac:dyDescent="0.2">
      <c r="A4353" t="s">
        <v>4348</v>
      </c>
      <c r="B4353" t="s">
        <v>18</v>
      </c>
      <c r="C4353" t="s">
        <v>4351</v>
      </c>
      <c r="G4353">
        <v>3.9524305555555554E-3</v>
      </c>
      <c r="H4353" t="b">
        <v>1</v>
      </c>
      <c r="J4353" t="s">
        <v>4180</v>
      </c>
    </row>
    <row r="4354" spans="1:10" x14ac:dyDescent="0.2">
      <c r="A4354" t="s">
        <v>4348</v>
      </c>
      <c r="B4354" t="s">
        <v>20</v>
      </c>
      <c r="C4354" t="s">
        <v>4352</v>
      </c>
      <c r="G4354">
        <v>7.7662037037037033E-4</v>
      </c>
      <c r="H4354" t="b">
        <v>1</v>
      </c>
      <c r="J4354" t="s">
        <v>4180</v>
      </c>
    </row>
    <row r="4355" spans="1:10" x14ac:dyDescent="0.2">
      <c r="A4355" t="s">
        <v>4348</v>
      </c>
      <c r="B4355" t="s">
        <v>22</v>
      </c>
      <c r="C4355" t="s">
        <v>4353</v>
      </c>
      <c r="G4355">
        <v>7.9386574074074082E-4</v>
      </c>
      <c r="H4355" t="b">
        <v>1</v>
      </c>
      <c r="J4355" t="s">
        <v>4180</v>
      </c>
    </row>
    <row r="4356" spans="1:10" x14ac:dyDescent="0.2">
      <c r="A4356" t="s">
        <v>4348</v>
      </c>
      <c r="B4356" t="s">
        <v>24</v>
      </c>
      <c r="C4356" t="s">
        <v>3379</v>
      </c>
      <c r="G4356">
        <v>8.3599537037037041E-4</v>
      </c>
      <c r="H4356" t="b">
        <v>1</v>
      </c>
      <c r="J4356" t="s">
        <v>4180</v>
      </c>
    </row>
    <row r="4357" spans="1:10" x14ac:dyDescent="0.2">
      <c r="A4357" t="s">
        <v>4348</v>
      </c>
      <c r="B4357" t="s">
        <v>26</v>
      </c>
      <c r="C4357" t="s">
        <v>4354</v>
      </c>
      <c r="G4357">
        <v>1.6151620370370369E-3</v>
      </c>
      <c r="H4357" t="b">
        <v>1</v>
      </c>
      <c r="J4357" t="s">
        <v>4180</v>
      </c>
    </row>
    <row r="4358" spans="1:10" x14ac:dyDescent="0.2">
      <c r="A4358" t="s">
        <v>4355</v>
      </c>
      <c r="B4358" t="s">
        <v>11</v>
      </c>
      <c r="C4358" t="s">
        <v>2987</v>
      </c>
      <c r="G4358">
        <v>2.9224537037037039E-4</v>
      </c>
      <c r="H4358" t="b">
        <v>1</v>
      </c>
      <c r="J4358" t="s">
        <v>4180</v>
      </c>
    </row>
    <row r="4359" spans="1:10" x14ac:dyDescent="0.2">
      <c r="A4359" t="s">
        <v>4355</v>
      </c>
      <c r="B4359" t="s">
        <v>14</v>
      </c>
      <c r="C4359" t="s">
        <v>1175</v>
      </c>
      <c r="G4359">
        <v>6.4525462962962963E-4</v>
      </c>
      <c r="H4359" t="b">
        <v>1</v>
      </c>
      <c r="J4359" t="s">
        <v>4180</v>
      </c>
    </row>
    <row r="4360" spans="1:10" x14ac:dyDescent="0.2">
      <c r="A4360" t="s">
        <v>4355</v>
      </c>
      <c r="B4360" t="s">
        <v>16</v>
      </c>
      <c r="C4360" t="s">
        <v>916</v>
      </c>
      <c r="G4360">
        <v>1.509837962962963E-3</v>
      </c>
      <c r="H4360" t="b">
        <v>1</v>
      </c>
      <c r="J4360" t="s">
        <v>4180</v>
      </c>
    </row>
    <row r="4361" spans="1:10" x14ac:dyDescent="0.2">
      <c r="A4361" t="s">
        <v>4355</v>
      </c>
      <c r="B4361" t="s">
        <v>20</v>
      </c>
      <c r="C4361" t="s">
        <v>4356</v>
      </c>
      <c r="G4361">
        <v>9.6111111111111115E-4</v>
      </c>
      <c r="H4361" t="b">
        <v>1</v>
      </c>
      <c r="J4361" t="s">
        <v>4180</v>
      </c>
    </row>
    <row r="4362" spans="1:10" x14ac:dyDescent="0.2">
      <c r="A4362" t="s">
        <v>4355</v>
      </c>
      <c r="B4362" t="s">
        <v>22</v>
      </c>
      <c r="C4362" t="s">
        <v>4357</v>
      </c>
      <c r="G4362">
        <v>1.0498842592592591E-3</v>
      </c>
      <c r="H4362" t="b">
        <v>1</v>
      </c>
      <c r="J4362" t="s">
        <v>4180</v>
      </c>
    </row>
    <row r="4363" spans="1:10" x14ac:dyDescent="0.2">
      <c r="A4363" t="s">
        <v>4355</v>
      </c>
      <c r="B4363" t="s">
        <v>24</v>
      </c>
      <c r="C4363" t="s">
        <v>4358</v>
      </c>
      <c r="G4363">
        <v>8.0243055555555558E-4</v>
      </c>
      <c r="H4363" t="b">
        <v>1</v>
      </c>
      <c r="J4363" t="s">
        <v>4180</v>
      </c>
    </row>
    <row r="4364" spans="1:10" x14ac:dyDescent="0.2">
      <c r="A4364" t="s">
        <v>4355</v>
      </c>
      <c r="B4364" t="s">
        <v>26</v>
      </c>
      <c r="C4364" t="s">
        <v>4359</v>
      </c>
      <c r="G4364">
        <v>1.823379629629629E-3</v>
      </c>
      <c r="H4364" t="b">
        <v>1</v>
      </c>
      <c r="J4364" t="s">
        <v>4180</v>
      </c>
    </row>
    <row r="4365" spans="1:10" x14ac:dyDescent="0.2">
      <c r="A4365" t="s">
        <v>4360</v>
      </c>
      <c r="B4365" t="s">
        <v>11</v>
      </c>
      <c r="C4365" t="s">
        <v>442</v>
      </c>
      <c r="G4365">
        <v>2.9120370370370368E-4</v>
      </c>
      <c r="H4365" t="b">
        <v>1</v>
      </c>
      <c r="J4365" t="s">
        <v>4180</v>
      </c>
    </row>
    <row r="4366" spans="1:10" x14ac:dyDescent="0.2">
      <c r="A4366" t="s">
        <v>4360</v>
      </c>
      <c r="B4366" t="s">
        <v>14</v>
      </c>
      <c r="C4366" t="s">
        <v>3909</v>
      </c>
      <c r="G4366">
        <v>6.6041666666666668E-4</v>
      </c>
      <c r="H4366" t="b">
        <v>1</v>
      </c>
      <c r="J4366" t="s">
        <v>4180</v>
      </c>
    </row>
    <row r="4367" spans="1:10" x14ac:dyDescent="0.2">
      <c r="A4367" t="s">
        <v>4360</v>
      </c>
      <c r="B4367" t="s">
        <v>16</v>
      </c>
      <c r="C4367" t="s">
        <v>4361</v>
      </c>
      <c r="G4367">
        <v>1.523148148148148E-3</v>
      </c>
      <c r="H4367" t="b">
        <v>1</v>
      </c>
      <c r="J4367" t="s">
        <v>4180</v>
      </c>
    </row>
    <row r="4368" spans="1:10" x14ac:dyDescent="0.2">
      <c r="A4368" t="s">
        <v>4360</v>
      </c>
      <c r="B4368" t="s">
        <v>18</v>
      </c>
      <c r="C4368" t="s">
        <v>4362</v>
      </c>
      <c r="G4368">
        <v>3.9358796296296286E-3</v>
      </c>
      <c r="H4368" t="b">
        <v>1</v>
      </c>
      <c r="J4368" t="s">
        <v>4180</v>
      </c>
    </row>
    <row r="4369" spans="1:10" x14ac:dyDescent="0.2">
      <c r="A4369" t="s">
        <v>4360</v>
      </c>
      <c r="B4369" t="s">
        <v>20</v>
      </c>
      <c r="C4369" t="s">
        <v>4363</v>
      </c>
      <c r="G4369">
        <v>7.8819444444444434E-4</v>
      </c>
      <c r="H4369" t="b">
        <v>1</v>
      </c>
      <c r="J4369" t="s">
        <v>4180</v>
      </c>
    </row>
    <row r="4370" spans="1:10" x14ac:dyDescent="0.2">
      <c r="A4370" t="s">
        <v>4360</v>
      </c>
      <c r="B4370" t="s">
        <v>22</v>
      </c>
      <c r="C4370" t="s">
        <v>4364</v>
      </c>
      <c r="G4370">
        <v>8.5509259259259251E-4</v>
      </c>
      <c r="H4370" t="b">
        <v>1</v>
      </c>
      <c r="J4370" t="s">
        <v>4180</v>
      </c>
    </row>
    <row r="4371" spans="1:10" x14ac:dyDescent="0.2">
      <c r="A4371" t="s">
        <v>4365</v>
      </c>
      <c r="B4371" t="s">
        <v>11</v>
      </c>
      <c r="C4371" t="s">
        <v>2102</v>
      </c>
      <c r="G4371">
        <v>3.0451388888888889E-4</v>
      </c>
      <c r="H4371" t="b">
        <v>1</v>
      </c>
      <c r="J4371" t="s">
        <v>4180</v>
      </c>
    </row>
    <row r="4372" spans="1:10" x14ac:dyDescent="0.2">
      <c r="A4372" t="s">
        <v>4365</v>
      </c>
      <c r="B4372" t="s">
        <v>14</v>
      </c>
      <c r="C4372" t="s">
        <v>801</v>
      </c>
      <c r="G4372">
        <v>6.783564814814815E-4</v>
      </c>
      <c r="H4372" t="b">
        <v>1</v>
      </c>
      <c r="J4372" t="s">
        <v>4180</v>
      </c>
    </row>
    <row r="4373" spans="1:10" x14ac:dyDescent="0.2">
      <c r="A4373" t="s">
        <v>4365</v>
      </c>
      <c r="B4373" t="s">
        <v>20</v>
      </c>
      <c r="C4373" t="s">
        <v>1185</v>
      </c>
      <c r="G4373">
        <v>7.8946759259259248E-4</v>
      </c>
      <c r="H4373" t="b">
        <v>1</v>
      </c>
      <c r="J4373" t="s">
        <v>4180</v>
      </c>
    </row>
    <row r="4374" spans="1:10" x14ac:dyDescent="0.2">
      <c r="A4374" t="s">
        <v>4365</v>
      </c>
      <c r="B4374" t="s">
        <v>24</v>
      </c>
      <c r="C4374" t="s">
        <v>2847</v>
      </c>
      <c r="G4374">
        <v>8.6979166666666672E-4</v>
      </c>
      <c r="H4374" t="b">
        <v>1</v>
      </c>
      <c r="J4374" t="s">
        <v>4180</v>
      </c>
    </row>
    <row r="4375" spans="1:10" x14ac:dyDescent="0.2">
      <c r="A4375" t="s">
        <v>4366</v>
      </c>
      <c r="B4375" t="s">
        <v>11</v>
      </c>
      <c r="C4375" t="s">
        <v>873</v>
      </c>
      <c r="G4375">
        <v>3.0532407407407412E-4</v>
      </c>
      <c r="H4375" t="b">
        <v>1</v>
      </c>
      <c r="J4375" t="s">
        <v>4180</v>
      </c>
    </row>
    <row r="4376" spans="1:10" x14ac:dyDescent="0.2">
      <c r="A4376" t="s">
        <v>4366</v>
      </c>
      <c r="B4376" t="s">
        <v>14</v>
      </c>
      <c r="C4376" t="s">
        <v>833</v>
      </c>
      <c r="G4376">
        <v>6.7476851851851845E-4</v>
      </c>
      <c r="H4376" t="b">
        <v>1</v>
      </c>
      <c r="J4376" t="s">
        <v>4180</v>
      </c>
    </row>
    <row r="4377" spans="1:10" x14ac:dyDescent="0.2">
      <c r="A4377" t="s">
        <v>4366</v>
      </c>
      <c r="B4377" t="s">
        <v>16</v>
      </c>
      <c r="C4377" t="s">
        <v>4367</v>
      </c>
      <c r="G4377">
        <v>1.5305555555555561E-3</v>
      </c>
      <c r="H4377" t="b">
        <v>1</v>
      </c>
      <c r="J4377" t="s">
        <v>4180</v>
      </c>
    </row>
    <row r="4378" spans="1:10" x14ac:dyDescent="0.2">
      <c r="A4378" t="s">
        <v>4366</v>
      </c>
      <c r="B4378" t="s">
        <v>18</v>
      </c>
      <c r="C4378" t="s">
        <v>4368</v>
      </c>
      <c r="G4378">
        <v>4.5784722222222216E-3</v>
      </c>
      <c r="H4378" t="b">
        <v>1</v>
      </c>
      <c r="J4378" t="s">
        <v>4180</v>
      </c>
    </row>
    <row r="4379" spans="1:10" x14ac:dyDescent="0.2">
      <c r="A4379" t="s">
        <v>4366</v>
      </c>
      <c r="B4379" t="s">
        <v>20</v>
      </c>
      <c r="C4379" t="s">
        <v>1447</v>
      </c>
      <c r="G4379">
        <v>7.8148148148148142E-4</v>
      </c>
      <c r="H4379" t="b">
        <v>1</v>
      </c>
      <c r="J4379" t="s">
        <v>4180</v>
      </c>
    </row>
    <row r="4380" spans="1:10" x14ac:dyDescent="0.2">
      <c r="A4380" t="s">
        <v>4366</v>
      </c>
      <c r="B4380" t="s">
        <v>22</v>
      </c>
      <c r="C4380" t="s">
        <v>4369</v>
      </c>
      <c r="G4380">
        <v>1.1537037037037041E-3</v>
      </c>
      <c r="H4380" t="b">
        <v>1</v>
      </c>
      <c r="J4380" t="s">
        <v>4180</v>
      </c>
    </row>
    <row r="4381" spans="1:10" x14ac:dyDescent="0.2">
      <c r="A4381" t="s">
        <v>4370</v>
      </c>
      <c r="B4381" t="s">
        <v>11</v>
      </c>
      <c r="C4381" t="s">
        <v>3709</v>
      </c>
      <c r="G4381">
        <v>3.078703703703704E-4</v>
      </c>
      <c r="H4381" t="b">
        <v>1</v>
      </c>
      <c r="J4381" t="s">
        <v>4180</v>
      </c>
    </row>
    <row r="4382" spans="1:10" x14ac:dyDescent="0.2">
      <c r="A4382" t="s">
        <v>4370</v>
      </c>
      <c r="B4382" t="s">
        <v>14</v>
      </c>
      <c r="C4382" t="s">
        <v>4371</v>
      </c>
      <c r="G4382">
        <v>6.8206018518518518E-4</v>
      </c>
      <c r="H4382" t="b">
        <v>1</v>
      </c>
      <c r="J4382" t="s">
        <v>4180</v>
      </c>
    </row>
    <row r="4383" spans="1:10" x14ac:dyDescent="0.2">
      <c r="A4383" t="s">
        <v>4370</v>
      </c>
      <c r="B4383" t="s">
        <v>16</v>
      </c>
      <c r="C4383" t="s">
        <v>4372</v>
      </c>
      <c r="G4383">
        <v>1.56400462962963E-3</v>
      </c>
      <c r="H4383" t="b">
        <v>1</v>
      </c>
      <c r="J4383" t="s">
        <v>4180</v>
      </c>
    </row>
    <row r="4384" spans="1:10" x14ac:dyDescent="0.2">
      <c r="A4384" t="s">
        <v>4370</v>
      </c>
      <c r="B4384" t="s">
        <v>18</v>
      </c>
      <c r="C4384" t="s">
        <v>4373</v>
      </c>
      <c r="G4384">
        <v>4.4214120370370371E-3</v>
      </c>
      <c r="H4384" t="b">
        <v>1</v>
      </c>
      <c r="J4384" t="s">
        <v>4180</v>
      </c>
    </row>
    <row r="4385" spans="1:10" x14ac:dyDescent="0.2">
      <c r="A4385" t="s">
        <v>4370</v>
      </c>
      <c r="B4385" t="s">
        <v>20</v>
      </c>
      <c r="C4385" t="s">
        <v>4374</v>
      </c>
      <c r="G4385">
        <v>7.7546296296296293E-4</v>
      </c>
      <c r="H4385" t="b">
        <v>1</v>
      </c>
      <c r="J4385" t="s">
        <v>4180</v>
      </c>
    </row>
    <row r="4386" spans="1:10" x14ac:dyDescent="0.2">
      <c r="A4386" t="s">
        <v>4370</v>
      </c>
      <c r="B4386" t="s">
        <v>22</v>
      </c>
      <c r="C4386" t="s">
        <v>4375</v>
      </c>
      <c r="G4386">
        <v>9.2210648148148154E-4</v>
      </c>
      <c r="H4386" t="b">
        <v>1</v>
      </c>
      <c r="J4386" t="s">
        <v>4180</v>
      </c>
    </row>
    <row r="4387" spans="1:10" x14ac:dyDescent="0.2">
      <c r="A4387" t="s">
        <v>4370</v>
      </c>
      <c r="B4387" t="s">
        <v>24</v>
      </c>
      <c r="C4387" t="s">
        <v>4376</v>
      </c>
      <c r="G4387">
        <v>8.2164351851851843E-4</v>
      </c>
      <c r="H4387" t="b">
        <v>1</v>
      </c>
      <c r="J4387" t="s">
        <v>4180</v>
      </c>
    </row>
    <row r="4388" spans="1:10" x14ac:dyDescent="0.2">
      <c r="A4388" t="s">
        <v>4370</v>
      </c>
      <c r="B4388" t="s">
        <v>26</v>
      </c>
      <c r="C4388" t="s">
        <v>4377</v>
      </c>
      <c r="G4388">
        <v>1.7537037037037039E-3</v>
      </c>
      <c r="H4388" t="b">
        <v>1</v>
      </c>
      <c r="J4388" t="s">
        <v>4180</v>
      </c>
    </row>
    <row r="4389" spans="1:10" x14ac:dyDescent="0.2">
      <c r="A4389" t="s">
        <v>4378</v>
      </c>
      <c r="B4389" t="s">
        <v>11</v>
      </c>
      <c r="C4389" t="s">
        <v>3043</v>
      </c>
      <c r="G4389">
        <v>2.9791666666666671E-4</v>
      </c>
      <c r="H4389" t="b">
        <v>1</v>
      </c>
      <c r="J4389" t="s">
        <v>4180</v>
      </c>
    </row>
    <row r="4390" spans="1:10" x14ac:dyDescent="0.2">
      <c r="A4390" t="s">
        <v>4378</v>
      </c>
      <c r="B4390" t="s">
        <v>14</v>
      </c>
      <c r="C4390" t="s">
        <v>4379</v>
      </c>
      <c r="G4390">
        <v>7.0150462962962961E-4</v>
      </c>
      <c r="H4390" t="b">
        <v>1</v>
      </c>
      <c r="J4390" t="s">
        <v>4180</v>
      </c>
    </row>
    <row r="4391" spans="1:10" x14ac:dyDescent="0.2">
      <c r="A4391" t="s">
        <v>4380</v>
      </c>
      <c r="B4391" t="s">
        <v>11</v>
      </c>
      <c r="C4391" t="s">
        <v>4381</v>
      </c>
      <c r="G4391">
        <v>3.1631944444444437E-4</v>
      </c>
      <c r="H4391" t="b">
        <v>1</v>
      </c>
      <c r="J4391" t="s">
        <v>4180</v>
      </c>
    </row>
    <row r="4392" spans="1:10" x14ac:dyDescent="0.2">
      <c r="A4392" t="s">
        <v>4380</v>
      </c>
      <c r="B4392" t="s">
        <v>14</v>
      </c>
      <c r="C4392" t="s">
        <v>3245</v>
      </c>
      <c r="G4392">
        <v>7.4826388888888892E-4</v>
      </c>
      <c r="H4392" t="b">
        <v>1</v>
      </c>
      <c r="J4392" t="s">
        <v>4180</v>
      </c>
    </row>
    <row r="4393" spans="1:10" x14ac:dyDescent="0.2">
      <c r="A4393" t="s">
        <v>4382</v>
      </c>
      <c r="B4393" t="s">
        <v>11</v>
      </c>
      <c r="C4393" t="s">
        <v>2883</v>
      </c>
      <c r="G4393">
        <v>3.3680555555555558E-4</v>
      </c>
      <c r="H4393" t="b">
        <v>1</v>
      </c>
      <c r="J4393" t="s">
        <v>4180</v>
      </c>
    </row>
    <row r="4394" spans="1:10" x14ac:dyDescent="0.2">
      <c r="A4394" t="s">
        <v>4382</v>
      </c>
      <c r="B4394" t="s">
        <v>14</v>
      </c>
      <c r="C4394" t="s">
        <v>4383</v>
      </c>
      <c r="G4394">
        <v>7.5219907407407397E-4</v>
      </c>
      <c r="H4394" t="b">
        <v>1</v>
      </c>
      <c r="J4394" t="s">
        <v>4180</v>
      </c>
    </row>
    <row r="4395" spans="1:10" x14ac:dyDescent="0.2">
      <c r="A4395" t="s">
        <v>4382</v>
      </c>
      <c r="B4395" t="s">
        <v>16</v>
      </c>
      <c r="C4395" t="s">
        <v>3543</v>
      </c>
      <c r="G4395">
        <v>1.772569444444444E-3</v>
      </c>
      <c r="H4395" t="b">
        <v>1</v>
      </c>
      <c r="J4395" t="s">
        <v>4180</v>
      </c>
    </row>
    <row r="4396" spans="1:10" x14ac:dyDescent="0.2">
      <c r="A4396" t="s">
        <v>4382</v>
      </c>
      <c r="B4396" t="s">
        <v>20</v>
      </c>
      <c r="C4396" t="s">
        <v>1556</v>
      </c>
      <c r="G4396">
        <v>8.5196759259259253E-4</v>
      </c>
      <c r="H4396" t="b">
        <v>1</v>
      </c>
      <c r="J4396" t="s">
        <v>4180</v>
      </c>
    </row>
    <row r="4397" spans="1:10" x14ac:dyDescent="0.2">
      <c r="A4397" t="s">
        <v>4382</v>
      </c>
      <c r="B4397" t="s">
        <v>22</v>
      </c>
      <c r="C4397" t="s">
        <v>4384</v>
      </c>
      <c r="G4397">
        <v>1.2295138888888889E-3</v>
      </c>
      <c r="H4397" t="b">
        <v>1</v>
      </c>
      <c r="J4397" t="s">
        <v>4180</v>
      </c>
    </row>
    <row r="4398" spans="1:10" x14ac:dyDescent="0.2">
      <c r="A4398" t="s">
        <v>4382</v>
      </c>
      <c r="B4398" t="s">
        <v>24</v>
      </c>
      <c r="C4398" t="s">
        <v>4385</v>
      </c>
      <c r="G4398">
        <v>9.8055555555555548E-4</v>
      </c>
      <c r="H4398" t="b">
        <v>1</v>
      </c>
      <c r="J4398" t="s">
        <v>4180</v>
      </c>
    </row>
    <row r="4399" spans="1:10" x14ac:dyDescent="0.2">
      <c r="A4399" t="s">
        <v>4382</v>
      </c>
      <c r="B4399" t="s">
        <v>26</v>
      </c>
      <c r="C4399" t="s">
        <v>4386</v>
      </c>
      <c r="G4399">
        <v>2.3601851851851852E-3</v>
      </c>
      <c r="H4399" t="b">
        <v>1</v>
      </c>
      <c r="J4399" t="s">
        <v>4180</v>
      </c>
    </row>
    <row r="4400" spans="1:10" x14ac:dyDescent="0.2">
      <c r="A4400" t="s">
        <v>4387</v>
      </c>
      <c r="B4400" t="s">
        <v>11</v>
      </c>
      <c r="C4400" t="s">
        <v>4388</v>
      </c>
      <c r="G4400">
        <v>3.2557870370370369E-4</v>
      </c>
      <c r="H4400" t="b">
        <v>1</v>
      </c>
      <c r="J4400" t="s">
        <v>4180</v>
      </c>
    </row>
    <row r="4401" spans="1:10" x14ac:dyDescent="0.2">
      <c r="A4401" t="s">
        <v>4387</v>
      </c>
      <c r="B4401" t="s">
        <v>14</v>
      </c>
      <c r="C4401" t="s">
        <v>3207</v>
      </c>
      <c r="G4401">
        <v>7.4803240740740733E-4</v>
      </c>
      <c r="H4401" t="b">
        <v>1</v>
      </c>
      <c r="J4401" t="s">
        <v>4180</v>
      </c>
    </row>
    <row r="4402" spans="1:10" x14ac:dyDescent="0.2">
      <c r="A4402" t="s">
        <v>4387</v>
      </c>
      <c r="B4402" t="s">
        <v>20</v>
      </c>
      <c r="C4402" t="s">
        <v>4389</v>
      </c>
      <c r="G4402">
        <v>1.050231481481481E-3</v>
      </c>
      <c r="H4402" t="b">
        <v>1</v>
      </c>
      <c r="J4402" t="s">
        <v>4180</v>
      </c>
    </row>
    <row r="4403" spans="1:10" x14ac:dyDescent="0.2">
      <c r="A4403" t="s">
        <v>4387</v>
      </c>
      <c r="B4403" t="s">
        <v>22</v>
      </c>
      <c r="C4403" t="s">
        <v>4390</v>
      </c>
      <c r="G4403">
        <v>1.031481481481482E-3</v>
      </c>
      <c r="H4403" t="b">
        <v>1</v>
      </c>
      <c r="J4403" t="s">
        <v>4180</v>
      </c>
    </row>
    <row r="4404" spans="1:10" x14ac:dyDescent="0.2">
      <c r="A4404" t="s">
        <v>4391</v>
      </c>
      <c r="B4404" t="s">
        <v>11</v>
      </c>
      <c r="C4404" t="s">
        <v>1726</v>
      </c>
      <c r="G4404">
        <v>3.1805555555555558E-4</v>
      </c>
      <c r="H4404" t="b">
        <v>1</v>
      </c>
      <c r="J4404" t="s">
        <v>4180</v>
      </c>
    </row>
    <row r="4405" spans="1:10" x14ac:dyDescent="0.2">
      <c r="A4405" t="s">
        <v>4391</v>
      </c>
      <c r="B4405" t="s">
        <v>14</v>
      </c>
      <c r="C4405" t="s">
        <v>4392</v>
      </c>
      <c r="G4405">
        <v>7.6851851851851853E-4</v>
      </c>
      <c r="H4405" t="b">
        <v>1</v>
      </c>
      <c r="J4405" t="s">
        <v>4180</v>
      </c>
    </row>
    <row r="4406" spans="1:10" x14ac:dyDescent="0.2">
      <c r="A4406" t="s">
        <v>4393</v>
      </c>
      <c r="B4406" t="s">
        <v>11</v>
      </c>
      <c r="C4406" t="s">
        <v>4394</v>
      </c>
      <c r="G4406">
        <v>3.5138888888888888E-4</v>
      </c>
      <c r="H4406" t="b">
        <v>1</v>
      </c>
      <c r="J4406" t="s">
        <v>4180</v>
      </c>
    </row>
    <row r="4407" spans="1:10" x14ac:dyDescent="0.2">
      <c r="A4407" t="s">
        <v>4393</v>
      </c>
      <c r="B4407" t="s">
        <v>14</v>
      </c>
      <c r="C4407" t="s">
        <v>2551</v>
      </c>
      <c r="G4407">
        <v>8.1793981481481485E-4</v>
      </c>
      <c r="H4407" t="b">
        <v>1</v>
      </c>
      <c r="J4407" t="s">
        <v>4180</v>
      </c>
    </row>
    <row r="4408" spans="1:10" x14ac:dyDescent="0.2">
      <c r="A4408" t="s">
        <v>4393</v>
      </c>
      <c r="B4408" t="s">
        <v>24</v>
      </c>
      <c r="C4408" t="s">
        <v>4395</v>
      </c>
      <c r="G4408">
        <v>1.1399305555555551E-3</v>
      </c>
      <c r="H4408" t="b">
        <v>1</v>
      </c>
      <c r="J4408" t="s">
        <v>4180</v>
      </c>
    </row>
    <row r="4409" spans="1:10" x14ac:dyDescent="0.2">
      <c r="A4409" t="s">
        <v>4396</v>
      </c>
      <c r="B4409" t="s">
        <v>11</v>
      </c>
      <c r="C4409" t="s">
        <v>4397</v>
      </c>
      <c r="G4409">
        <v>2.6840277777777778E-4</v>
      </c>
      <c r="H4409" t="b">
        <v>0</v>
      </c>
      <c r="J4409" t="s">
        <v>4180</v>
      </c>
    </row>
    <row r="4410" spans="1:10" x14ac:dyDescent="0.2">
      <c r="A4410" t="s">
        <v>4396</v>
      </c>
      <c r="B4410" t="s">
        <v>14</v>
      </c>
      <c r="C4410" t="s">
        <v>4398</v>
      </c>
      <c r="G4410">
        <v>6.0902777777777778E-4</v>
      </c>
      <c r="H4410" t="b">
        <v>0</v>
      </c>
      <c r="J4410" t="s">
        <v>4180</v>
      </c>
    </row>
    <row r="4411" spans="1:10" x14ac:dyDescent="0.2">
      <c r="A4411" t="s">
        <v>4396</v>
      </c>
      <c r="B4411" t="s">
        <v>16</v>
      </c>
      <c r="C4411" t="s">
        <v>3192</v>
      </c>
      <c r="G4411">
        <v>1.315856481481481E-3</v>
      </c>
      <c r="H4411" t="b">
        <v>0</v>
      </c>
      <c r="J4411" t="s">
        <v>4180</v>
      </c>
    </row>
    <row r="4412" spans="1:10" x14ac:dyDescent="0.2">
      <c r="A4412" t="s">
        <v>4396</v>
      </c>
      <c r="B4412" t="s">
        <v>18</v>
      </c>
      <c r="C4412" t="s">
        <v>4399</v>
      </c>
      <c r="G4412">
        <v>3.514120370370371E-3</v>
      </c>
      <c r="H4412" t="b">
        <v>0</v>
      </c>
      <c r="J4412" t="s">
        <v>4180</v>
      </c>
    </row>
    <row r="4413" spans="1:10" x14ac:dyDescent="0.2">
      <c r="A4413" t="s">
        <v>4396</v>
      </c>
      <c r="B4413" t="s">
        <v>20</v>
      </c>
      <c r="C4413" t="s">
        <v>4400</v>
      </c>
      <c r="G4413">
        <v>6.572916666666667E-4</v>
      </c>
      <c r="H4413" t="b">
        <v>0</v>
      </c>
      <c r="J4413" t="s">
        <v>4180</v>
      </c>
    </row>
    <row r="4414" spans="1:10" x14ac:dyDescent="0.2">
      <c r="A4414" t="s">
        <v>4396</v>
      </c>
      <c r="B4414" t="s">
        <v>22</v>
      </c>
      <c r="C4414" t="s">
        <v>4401</v>
      </c>
      <c r="G4414">
        <v>7.8391203703703706E-4</v>
      </c>
      <c r="H4414" t="b">
        <v>0</v>
      </c>
      <c r="J4414" t="s">
        <v>4180</v>
      </c>
    </row>
    <row r="4415" spans="1:10" x14ac:dyDescent="0.2">
      <c r="A4415" t="s">
        <v>4396</v>
      </c>
      <c r="B4415" t="s">
        <v>24</v>
      </c>
      <c r="C4415" t="s">
        <v>1058</v>
      </c>
      <c r="G4415">
        <v>6.2314814814814817E-4</v>
      </c>
      <c r="H4415" t="b">
        <v>0</v>
      </c>
      <c r="J4415" t="s">
        <v>4180</v>
      </c>
    </row>
    <row r="4416" spans="1:10" x14ac:dyDescent="0.2">
      <c r="A4416" t="s">
        <v>4396</v>
      </c>
      <c r="B4416" t="s">
        <v>26</v>
      </c>
      <c r="C4416" t="s">
        <v>4402</v>
      </c>
      <c r="G4416">
        <v>1.459490740740741E-3</v>
      </c>
      <c r="H4416" t="b">
        <v>0</v>
      </c>
      <c r="J4416" t="s">
        <v>4180</v>
      </c>
    </row>
    <row r="4417" spans="1:10" x14ac:dyDescent="0.2">
      <c r="A4417" t="s">
        <v>4403</v>
      </c>
      <c r="B4417" t="s">
        <v>11</v>
      </c>
      <c r="C4417" t="s">
        <v>746</v>
      </c>
      <c r="G4417">
        <v>2.903935185185185E-4</v>
      </c>
      <c r="H4417" t="b">
        <v>0</v>
      </c>
      <c r="J4417" t="s">
        <v>4180</v>
      </c>
    </row>
    <row r="4418" spans="1:10" x14ac:dyDescent="0.2">
      <c r="A4418" t="s">
        <v>4403</v>
      </c>
      <c r="B4418" t="s">
        <v>14</v>
      </c>
      <c r="C4418" t="s">
        <v>3742</v>
      </c>
      <c r="G4418">
        <v>6.2997685185185183E-4</v>
      </c>
      <c r="H4418" t="b">
        <v>0</v>
      </c>
      <c r="J4418" t="s">
        <v>4180</v>
      </c>
    </row>
    <row r="4419" spans="1:10" x14ac:dyDescent="0.2">
      <c r="A4419" t="s">
        <v>4403</v>
      </c>
      <c r="B4419" t="s">
        <v>16</v>
      </c>
      <c r="C4419" t="s">
        <v>757</v>
      </c>
      <c r="G4419">
        <v>1.318518518518519E-3</v>
      </c>
      <c r="H4419" t="b">
        <v>0</v>
      </c>
      <c r="J4419" t="s">
        <v>4180</v>
      </c>
    </row>
    <row r="4420" spans="1:10" x14ac:dyDescent="0.2">
      <c r="A4420" t="s">
        <v>4403</v>
      </c>
      <c r="B4420" t="s">
        <v>18</v>
      </c>
      <c r="C4420" t="s">
        <v>4404</v>
      </c>
      <c r="G4420">
        <v>3.4973379629629629E-3</v>
      </c>
      <c r="H4420" t="b">
        <v>0</v>
      </c>
      <c r="J4420" t="s">
        <v>4180</v>
      </c>
    </row>
    <row r="4421" spans="1:10" x14ac:dyDescent="0.2">
      <c r="A4421" t="s">
        <v>4403</v>
      </c>
      <c r="B4421" t="s">
        <v>20</v>
      </c>
      <c r="C4421" t="s">
        <v>4405</v>
      </c>
      <c r="G4421">
        <v>7.262731481481482E-4</v>
      </c>
      <c r="H4421" t="b">
        <v>0</v>
      </c>
      <c r="J4421" t="s">
        <v>4180</v>
      </c>
    </row>
    <row r="4422" spans="1:10" x14ac:dyDescent="0.2">
      <c r="A4422" t="s">
        <v>4403</v>
      </c>
      <c r="B4422" t="s">
        <v>22</v>
      </c>
      <c r="C4422" t="s">
        <v>4406</v>
      </c>
      <c r="G4422">
        <v>9.0347222222222228E-4</v>
      </c>
      <c r="H4422" t="b">
        <v>0</v>
      </c>
      <c r="J4422" t="s">
        <v>4180</v>
      </c>
    </row>
    <row r="4423" spans="1:10" x14ac:dyDescent="0.2">
      <c r="A4423" t="s">
        <v>4403</v>
      </c>
      <c r="B4423" t="s">
        <v>24</v>
      </c>
      <c r="C4423" t="s">
        <v>4407</v>
      </c>
      <c r="G4423">
        <v>7.3229166666666668E-4</v>
      </c>
      <c r="H4423" t="b">
        <v>0</v>
      </c>
      <c r="J4423" t="s">
        <v>4180</v>
      </c>
    </row>
    <row r="4424" spans="1:10" x14ac:dyDescent="0.2">
      <c r="A4424" t="s">
        <v>4403</v>
      </c>
      <c r="B4424" t="s">
        <v>26</v>
      </c>
      <c r="C4424" t="s">
        <v>4408</v>
      </c>
      <c r="G4424">
        <v>1.6035879629629629E-3</v>
      </c>
      <c r="H4424" t="b">
        <v>0</v>
      </c>
      <c r="J4424" t="s">
        <v>4180</v>
      </c>
    </row>
    <row r="4425" spans="1:10" x14ac:dyDescent="0.2">
      <c r="A4425" t="s">
        <v>4409</v>
      </c>
      <c r="B4425" t="s">
        <v>11</v>
      </c>
      <c r="C4425" t="s">
        <v>3018</v>
      </c>
      <c r="G4425">
        <v>2.9282407407407409E-4</v>
      </c>
      <c r="H4425" t="b">
        <v>0</v>
      </c>
      <c r="J4425" t="s">
        <v>4180</v>
      </c>
    </row>
    <row r="4426" spans="1:10" x14ac:dyDescent="0.2">
      <c r="A4426" t="s">
        <v>4409</v>
      </c>
      <c r="B4426" t="s">
        <v>14</v>
      </c>
      <c r="C4426" t="s">
        <v>443</v>
      </c>
      <c r="G4426">
        <v>6.3379629629629626E-4</v>
      </c>
      <c r="H4426" t="b">
        <v>0</v>
      </c>
      <c r="J4426" t="s">
        <v>4180</v>
      </c>
    </row>
    <row r="4427" spans="1:10" x14ac:dyDescent="0.2">
      <c r="A4427" t="s">
        <v>4409</v>
      </c>
      <c r="B4427" t="s">
        <v>16</v>
      </c>
      <c r="C4427" t="s">
        <v>4410</v>
      </c>
      <c r="G4427">
        <v>1.393518518518519E-3</v>
      </c>
      <c r="H4427" t="b">
        <v>0</v>
      </c>
      <c r="J4427" t="s">
        <v>4180</v>
      </c>
    </row>
    <row r="4428" spans="1:10" x14ac:dyDescent="0.2">
      <c r="A4428" t="s">
        <v>4409</v>
      </c>
      <c r="B4428" t="s">
        <v>18</v>
      </c>
      <c r="C4428" t="s">
        <v>4411</v>
      </c>
      <c r="G4428">
        <v>3.8047453703703711E-3</v>
      </c>
      <c r="H4428" t="b">
        <v>0</v>
      </c>
      <c r="J4428" t="s">
        <v>4180</v>
      </c>
    </row>
    <row r="4429" spans="1:10" x14ac:dyDescent="0.2">
      <c r="A4429" t="s">
        <v>4409</v>
      </c>
      <c r="B4429" t="s">
        <v>20</v>
      </c>
      <c r="C4429" t="s">
        <v>3750</v>
      </c>
      <c r="G4429">
        <v>7.0115740740740739E-4</v>
      </c>
      <c r="H4429" t="b">
        <v>0</v>
      </c>
      <c r="J4429" t="s">
        <v>4180</v>
      </c>
    </row>
    <row r="4430" spans="1:10" x14ac:dyDescent="0.2">
      <c r="A4430" t="s">
        <v>4409</v>
      </c>
      <c r="B4430" t="s">
        <v>22</v>
      </c>
      <c r="C4430" t="s">
        <v>4412</v>
      </c>
      <c r="G4430">
        <v>7.618055555555555E-4</v>
      </c>
      <c r="H4430" t="b">
        <v>0</v>
      </c>
      <c r="J4430" t="s">
        <v>4180</v>
      </c>
    </row>
    <row r="4431" spans="1:10" x14ac:dyDescent="0.2">
      <c r="A4431" t="s">
        <v>4409</v>
      </c>
      <c r="B4431" t="s">
        <v>24</v>
      </c>
      <c r="C4431" t="s">
        <v>3047</v>
      </c>
      <c r="G4431">
        <v>7.2164351851851849E-4</v>
      </c>
      <c r="H4431" t="b">
        <v>0</v>
      </c>
      <c r="J4431" t="s">
        <v>4180</v>
      </c>
    </row>
    <row r="4432" spans="1:10" x14ac:dyDescent="0.2">
      <c r="A4432" t="s">
        <v>4409</v>
      </c>
      <c r="B4432" t="s">
        <v>26</v>
      </c>
      <c r="C4432" t="s">
        <v>4413</v>
      </c>
      <c r="G4432">
        <v>1.509143518518518E-3</v>
      </c>
      <c r="H4432" t="b">
        <v>0</v>
      </c>
      <c r="J4432" t="s">
        <v>4180</v>
      </c>
    </row>
    <row r="4433" spans="1:10" x14ac:dyDescent="0.2">
      <c r="A4433" t="s">
        <v>4414</v>
      </c>
      <c r="B4433" t="s">
        <v>11</v>
      </c>
      <c r="C4433" t="s">
        <v>1197</v>
      </c>
      <c r="G4433">
        <v>2.9305555555555563E-4</v>
      </c>
      <c r="H4433" t="b">
        <v>0</v>
      </c>
      <c r="J4433" t="s">
        <v>4180</v>
      </c>
    </row>
    <row r="4434" spans="1:10" x14ac:dyDescent="0.2">
      <c r="A4434" t="s">
        <v>4414</v>
      </c>
      <c r="B4434" t="s">
        <v>14</v>
      </c>
      <c r="C4434" t="s">
        <v>25</v>
      </c>
      <c r="G4434">
        <v>6.2488425925925927E-4</v>
      </c>
      <c r="H4434" t="b">
        <v>0</v>
      </c>
      <c r="J4434" t="s">
        <v>4180</v>
      </c>
    </row>
    <row r="4435" spans="1:10" x14ac:dyDescent="0.2">
      <c r="A4435" t="s">
        <v>4414</v>
      </c>
      <c r="B4435" t="s">
        <v>16</v>
      </c>
      <c r="C4435" t="s">
        <v>4415</v>
      </c>
      <c r="G4435">
        <v>1.3467592592592589E-3</v>
      </c>
      <c r="H4435" t="b">
        <v>0</v>
      </c>
      <c r="J4435" t="s">
        <v>4180</v>
      </c>
    </row>
    <row r="4436" spans="1:10" x14ac:dyDescent="0.2">
      <c r="A4436" t="s">
        <v>4414</v>
      </c>
      <c r="B4436" t="s">
        <v>18</v>
      </c>
      <c r="C4436" t="s">
        <v>4416</v>
      </c>
      <c r="G4436">
        <v>3.549421296296297E-3</v>
      </c>
      <c r="H4436" t="b">
        <v>0</v>
      </c>
      <c r="J4436" t="s">
        <v>4180</v>
      </c>
    </row>
    <row r="4437" spans="1:10" x14ac:dyDescent="0.2">
      <c r="A4437" t="s">
        <v>4414</v>
      </c>
      <c r="B4437" t="s">
        <v>20</v>
      </c>
      <c r="C4437" t="s">
        <v>4417</v>
      </c>
      <c r="G4437">
        <v>6.7615740740740744E-4</v>
      </c>
      <c r="H4437" t="b">
        <v>0</v>
      </c>
      <c r="J4437" t="s">
        <v>4180</v>
      </c>
    </row>
    <row r="4438" spans="1:10" x14ac:dyDescent="0.2">
      <c r="A4438" t="s">
        <v>4414</v>
      </c>
      <c r="B4438" t="s">
        <v>22</v>
      </c>
      <c r="C4438" t="s">
        <v>3023</v>
      </c>
      <c r="G4438">
        <v>8.6157407407407407E-4</v>
      </c>
      <c r="H4438" t="b">
        <v>0</v>
      </c>
      <c r="J4438" t="s">
        <v>4180</v>
      </c>
    </row>
    <row r="4439" spans="1:10" x14ac:dyDescent="0.2">
      <c r="A4439" t="s">
        <v>4414</v>
      </c>
      <c r="B4439" t="s">
        <v>24</v>
      </c>
      <c r="C4439" t="s">
        <v>4418</v>
      </c>
      <c r="G4439">
        <v>6.6874999999999997E-4</v>
      </c>
      <c r="H4439" t="b">
        <v>0</v>
      </c>
      <c r="J4439" t="s">
        <v>4180</v>
      </c>
    </row>
    <row r="4440" spans="1:10" x14ac:dyDescent="0.2">
      <c r="A4440" t="s">
        <v>4414</v>
      </c>
      <c r="B4440" t="s">
        <v>26</v>
      </c>
      <c r="C4440" t="s">
        <v>4419</v>
      </c>
      <c r="G4440">
        <v>1.4898148148148149E-3</v>
      </c>
      <c r="H4440" t="b">
        <v>0</v>
      </c>
      <c r="J4440" t="s">
        <v>4180</v>
      </c>
    </row>
    <row r="4441" spans="1:10" x14ac:dyDescent="0.2">
      <c r="A4441" t="s">
        <v>4420</v>
      </c>
      <c r="B4441" t="s">
        <v>11</v>
      </c>
      <c r="C4441" t="s">
        <v>2979</v>
      </c>
      <c r="G4441">
        <v>2.8356481481481478E-4</v>
      </c>
      <c r="H4441" t="b">
        <v>0</v>
      </c>
      <c r="J4441" t="s">
        <v>4180</v>
      </c>
    </row>
    <row r="4442" spans="1:10" x14ac:dyDescent="0.2">
      <c r="A4442" t="s">
        <v>4420</v>
      </c>
      <c r="B4442" t="s">
        <v>14</v>
      </c>
      <c r="C4442" t="s">
        <v>4421</v>
      </c>
      <c r="G4442">
        <v>6.2685185185185185E-4</v>
      </c>
      <c r="H4442" t="b">
        <v>0</v>
      </c>
      <c r="J4442" t="s">
        <v>4180</v>
      </c>
    </row>
    <row r="4443" spans="1:10" x14ac:dyDescent="0.2">
      <c r="A4443" t="s">
        <v>4420</v>
      </c>
      <c r="B4443" t="s">
        <v>16</v>
      </c>
      <c r="C4443" t="s">
        <v>4422</v>
      </c>
      <c r="G4443">
        <v>1.416319444444444E-3</v>
      </c>
      <c r="H4443" t="b">
        <v>0</v>
      </c>
      <c r="J4443" t="s">
        <v>4180</v>
      </c>
    </row>
    <row r="4444" spans="1:10" x14ac:dyDescent="0.2">
      <c r="A4444" t="s">
        <v>4420</v>
      </c>
      <c r="B4444" t="s">
        <v>18</v>
      </c>
      <c r="C4444" t="s">
        <v>4423</v>
      </c>
      <c r="G4444">
        <v>4.1224537037037037E-3</v>
      </c>
      <c r="H4444" t="b">
        <v>0</v>
      </c>
      <c r="J4444" t="s">
        <v>4180</v>
      </c>
    </row>
    <row r="4445" spans="1:10" x14ac:dyDescent="0.2">
      <c r="A4445" t="s">
        <v>4420</v>
      </c>
      <c r="B4445" t="s">
        <v>20</v>
      </c>
      <c r="C4445" t="s">
        <v>3231</v>
      </c>
      <c r="G4445">
        <v>7.2291666666666663E-4</v>
      </c>
      <c r="H4445" t="b">
        <v>0</v>
      </c>
      <c r="J4445" t="s">
        <v>4180</v>
      </c>
    </row>
    <row r="4446" spans="1:10" x14ac:dyDescent="0.2">
      <c r="A4446" t="s">
        <v>4420</v>
      </c>
      <c r="B4446" t="s">
        <v>22</v>
      </c>
      <c r="C4446" t="s">
        <v>1790</v>
      </c>
      <c r="G4446">
        <v>8.6863425925925921E-4</v>
      </c>
      <c r="H4446" t="b">
        <v>0</v>
      </c>
      <c r="J4446" t="s">
        <v>4180</v>
      </c>
    </row>
    <row r="4447" spans="1:10" x14ac:dyDescent="0.2">
      <c r="A4447" t="s">
        <v>4420</v>
      </c>
      <c r="B4447" t="s">
        <v>24</v>
      </c>
      <c r="C4447" t="s">
        <v>4424</v>
      </c>
      <c r="G4447">
        <v>7.0034722222222221E-4</v>
      </c>
      <c r="H4447" t="b">
        <v>0</v>
      </c>
      <c r="J4447" t="s">
        <v>4180</v>
      </c>
    </row>
    <row r="4448" spans="1:10" x14ac:dyDescent="0.2">
      <c r="A4448" t="s">
        <v>4420</v>
      </c>
      <c r="B4448" t="s">
        <v>26</v>
      </c>
      <c r="C4448" t="s">
        <v>4425</v>
      </c>
      <c r="G4448">
        <v>1.6179398148148151E-3</v>
      </c>
      <c r="H4448" t="b">
        <v>0</v>
      </c>
      <c r="J4448" t="s">
        <v>4180</v>
      </c>
    </row>
    <row r="4449" spans="1:10" x14ac:dyDescent="0.2">
      <c r="A4449" t="s">
        <v>4426</v>
      </c>
      <c r="B4449" t="s">
        <v>11</v>
      </c>
      <c r="C4449" t="s">
        <v>258</v>
      </c>
      <c r="G4449">
        <v>3.0023148148148151E-4</v>
      </c>
      <c r="H4449" t="b">
        <v>0</v>
      </c>
      <c r="J4449" t="s">
        <v>4180</v>
      </c>
    </row>
    <row r="4450" spans="1:10" x14ac:dyDescent="0.2">
      <c r="A4450" t="s">
        <v>4426</v>
      </c>
      <c r="B4450" t="s">
        <v>14</v>
      </c>
      <c r="C4450" t="s">
        <v>4427</v>
      </c>
      <c r="G4450">
        <v>6.6006944444444446E-4</v>
      </c>
      <c r="H4450" t="b">
        <v>0</v>
      </c>
      <c r="J4450" t="s">
        <v>4180</v>
      </c>
    </row>
    <row r="4451" spans="1:10" x14ac:dyDescent="0.2">
      <c r="A4451" t="s">
        <v>4426</v>
      </c>
      <c r="B4451" t="s">
        <v>16</v>
      </c>
      <c r="C4451" t="s">
        <v>4428</v>
      </c>
      <c r="G4451">
        <v>1.463194444444444E-3</v>
      </c>
      <c r="H4451" t="b">
        <v>0</v>
      </c>
      <c r="J4451" t="s">
        <v>4180</v>
      </c>
    </row>
    <row r="4452" spans="1:10" x14ac:dyDescent="0.2">
      <c r="A4452" t="s">
        <v>4426</v>
      </c>
      <c r="B4452" t="s">
        <v>18</v>
      </c>
      <c r="C4452" t="s">
        <v>4429</v>
      </c>
      <c r="G4452">
        <v>3.8932870370370371E-3</v>
      </c>
      <c r="H4452" t="b">
        <v>0</v>
      </c>
      <c r="J4452" t="s">
        <v>4180</v>
      </c>
    </row>
    <row r="4453" spans="1:10" x14ac:dyDescent="0.2">
      <c r="A4453" t="s">
        <v>4426</v>
      </c>
      <c r="B4453" t="s">
        <v>20</v>
      </c>
      <c r="C4453" t="s">
        <v>4430</v>
      </c>
      <c r="G4453">
        <v>7.7499999999999997E-4</v>
      </c>
      <c r="H4453" t="b">
        <v>0</v>
      </c>
      <c r="J4453" t="s">
        <v>4180</v>
      </c>
    </row>
    <row r="4454" spans="1:10" x14ac:dyDescent="0.2">
      <c r="A4454" t="s">
        <v>4426</v>
      </c>
      <c r="B4454" t="s">
        <v>22</v>
      </c>
      <c r="C4454" t="s">
        <v>4431</v>
      </c>
      <c r="G4454">
        <v>7.70138888888889E-4</v>
      </c>
      <c r="H4454" t="b">
        <v>0</v>
      </c>
      <c r="J4454" t="s">
        <v>4180</v>
      </c>
    </row>
    <row r="4455" spans="1:10" x14ac:dyDescent="0.2">
      <c r="A4455" t="s">
        <v>4426</v>
      </c>
      <c r="B4455" t="s">
        <v>24</v>
      </c>
      <c r="C4455" t="s">
        <v>368</v>
      </c>
      <c r="G4455">
        <v>7.8900462962962963E-4</v>
      </c>
      <c r="H4455" t="b">
        <v>0</v>
      </c>
      <c r="J4455" t="s">
        <v>4180</v>
      </c>
    </row>
    <row r="4456" spans="1:10" x14ac:dyDescent="0.2">
      <c r="A4456" t="s">
        <v>4426</v>
      </c>
      <c r="B4456" t="s">
        <v>26</v>
      </c>
      <c r="C4456" t="s">
        <v>4432</v>
      </c>
      <c r="G4456">
        <v>1.59224537037037E-3</v>
      </c>
      <c r="H4456" t="b">
        <v>0</v>
      </c>
      <c r="J4456" t="s">
        <v>4180</v>
      </c>
    </row>
    <row r="4457" spans="1:10" x14ac:dyDescent="0.2">
      <c r="A4457" t="s">
        <v>4433</v>
      </c>
      <c r="B4457" t="s">
        <v>11</v>
      </c>
      <c r="C4457" t="s">
        <v>4434</v>
      </c>
      <c r="G4457">
        <v>2.921296296296296E-4</v>
      </c>
      <c r="H4457" t="b">
        <v>0</v>
      </c>
      <c r="J4457" t="s">
        <v>4180</v>
      </c>
    </row>
    <row r="4458" spans="1:10" x14ac:dyDescent="0.2">
      <c r="A4458" t="s">
        <v>4433</v>
      </c>
      <c r="B4458" t="s">
        <v>14</v>
      </c>
      <c r="C4458" t="s">
        <v>4435</v>
      </c>
      <c r="G4458">
        <v>6.2673611111111111E-4</v>
      </c>
      <c r="H4458" t="b">
        <v>0</v>
      </c>
      <c r="J4458" t="s">
        <v>4180</v>
      </c>
    </row>
    <row r="4459" spans="1:10" x14ac:dyDescent="0.2">
      <c r="A4459" t="s">
        <v>4433</v>
      </c>
      <c r="B4459" t="s">
        <v>16</v>
      </c>
      <c r="C4459" t="s">
        <v>4436</v>
      </c>
      <c r="G4459">
        <v>1.3714120370370371E-3</v>
      </c>
      <c r="H4459" t="b">
        <v>0</v>
      </c>
      <c r="J4459" t="s">
        <v>4180</v>
      </c>
    </row>
    <row r="4460" spans="1:10" x14ac:dyDescent="0.2">
      <c r="A4460" t="s">
        <v>4433</v>
      </c>
      <c r="B4460" t="s">
        <v>18</v>
      </c>
      <c r="C4460" t="s">
        <v>4437</v>
      </c>
      <c r="G4460">
        <v>3.7231481481481482E-3</v>
      </c>
      <c r="H4460" t="b">
        <v>0</v>
      </c>
      <c r="J4460" t="s">
        <v>4180</v>
      </c>
    </row>
    <row r="4461" spans="1:10" x14ac:dyDescent="0.2">
      <c r="A4461" t="s">
        <v>4433</v>
      </c>
      <c r="B4461" t="s">
        <v>20</v>
      </c>
      <c r="C4461" t="s">
        <v>1114</v>
      </c>
      <c r="G4461">
        <v>7.0185185185185183E-4</v>
      </c>
      <c r="H4461" t="b">
        <v>0</v>
      </c>
      <c r="J4461" t="s">
        <v>4180</v>
      </c>
    </row>
    <row r="4462" spans="1:10" x14ac:dyDescent="0.2">
      <c r="A4462" t="s">
        <v>4433</v>
      </c>
      <c r="B4462" t="s">
        <v>22</v>
      </c>
      <c r="C4462" t="s">
        <v>4438</v>
      </c>
      <c r="G4462">
        <v>8.1122685185185193E-4</v>
      </c>
      <c r="H4462" t="b">
        <v>0</v>
      </c>
      <c r="J4462" t="s">
        <v>4180</v>
      </c>
    </row>
    <row r="4463" spans="1:10" x14ac:dyDescent="0.2">
      <c r="A4463" t="s">
        <v>4433</v>
      </c>
      <c r="B4463" t="s">
        <v>24</v>
      </c>
      <c r="C4463" t="s">
        <v>648</v>
      </c>
      <c r="G4463">
        <v>7.1354166666666669E-4</v>
      </c>
      <c r="H4463" t="b">
        <v>0</v>
      </c>
      <c r="J4463" t="s">
        <v>4180</v>
      </c>
    </row>
    <row r="4464" spans="1:10" x14ac:dyDescent="0.2">
      <c r="A4464" t="s">
        <v>4433</v>
      </c>
      <c r="B4464" t="s">
        <v>26</v>
      </c>
      <c r="C4464" t="s">
        <v>4439</v>
      </c>
      <c r="G4464">
        <v>1.5326388888888889E-3</v>
      </c>
      <c r="H4464" t="b">
        <v>0</v>
      </c>
      <c r="J4464" t="s">
        <v>4180</v>
      </c>
    </row>
    <row r="4465" spans="1:10" x14ac:dyDescent="0.2">
      <c r="A4465" t="s">
        <v>4440</v>
      </c>
      <c r="B4465" t="s">
        <v>11</v>
      </c>
      <c r="C4465" t="s">
        <v>1166</v>
      </c>
      <c r="G4465">
        <v>2.9976851851851849E-4</v>
      </c>
      <c r="H4465" t="b">
        <v>0</v>
      </c>
      <c r="J4465" t="s">
        <v>4180</v>
      </c>
    </row>
    <row r="4466" spans="1:10" x14ac:dyDescent="0.2">
      <c r="A4466" t="s">
        <v>4440</v>
      </c>
      <c r="B4466" t="s">
        <v>14</v>
      </c>
      <c r="C4466" t="s">
        <v>1068</v>
      </c>
      <c r="G4466">
        <v>6.4930555555555553E-4</v>
      </c>
      <c r="H4466" t="b">
        <v>0</v>
      </c>
      <c r="J4466" t="s">
        <v>4180</v>
      </c>
    </row>
    <row r="4467" spans="1:10" x14ac:dyDescent="0.2">
      <c r="A4467" t="s">
        <v>4440</v>
      </c>
      <c r="B4467" t="s">
        <v>16</v>
      </c>
      <c r="C4467" t="s">
        <v>4441</v>
      </c>
      <c r="G4467">
        <v>1.378125E-3</v>
      </c>
      <c r="H4467" t="b">
        <v>0</v>
      </c>
      <c r="J4467" t="s">
        <v>4180</v>
      </c>
    </row>
    <row r="4468" spans="1:10" x14ac:dyDescent="0.2">
      <c r="A4468" t="s">
        <v>4440</v>
      </c>
      <c r="B4468" t="s">
        <v>18</v>
      </c>
      <c r="C4468" t="s">
        <v>4442</v>
      </c>
      <c r="G4468">
        <v>3.6717592592592592E-3</v>
      </c>
      <c r="H4468" t="b">
        <v>0</v>
      </c>
      <c r="J4468" t="s">
        <v>4180</v>
      </c>
    </row>
    <row r="4469" spans="1:10" x14ac:dyDescent="0.2">
      <c r="A4469" t="s">
        <v>4440</v>
      </c>
      <c r="B4469" t="s">
        <v>20</v>
      </c>
      <c r="C4469" t="s">
        <v>1177</v>
      </c>
      <c r="G4469">
        <v>7.2615740740740746E-4</v>
      </c>
      <c r="H4469" t="b">
        <v>0</v>
      </c>
      <c r="J4469" t="s">
        <v>4180</v>
      </c>
    </row>
    <row r="4470" spans="1:10" x14ac:dyDescent="0.2">
      <c r="A4470" t="s">
        <v>4440</v>
      </c>
      <c r="B4470" t="s">
        <v>22</v>
      </c>
      <c r="C4470" t="s">
        <v>4443</v>
      </c>
      <c r="G4470">
        <v>8.8877314814814819E-4</v>
      </c>
      <c r="H4470" t="b">
        <v>0</v>
      </c>
      <c r="J4470" t="s">
        <v>4180</v>
      </c>
    </row>
    <row r="4471" spans="1:10" x14ac:dyDescent="0.2">
      <c r="A4471" t="s">
        <v>4440</v>
      </c>
      <c r="B4471" t="s">
        <v>24</v>
      </c>
      <c r="C4471" t="s">
        <v>4444</v>
      </c>
      <c r="G4471">
        <v>7.3888888888888897E-4</v>
      </c>
      <c r="H4471" t="b">
        <v>0</v>
      </c>
      <c r="J4471" t="s">
        <v>4180</v>
      </c>
    </row>
    <row r="4472" spans="1:10" x14ac:dyDescent="0.2">
      <c r="A4472" t="s">
        <v>4440</v>
      </c>
      <c r="B4472" t="s">
        <v>26</v>
      </c>
      <c r="C4472" t="s">
        <v>4445</v>
      </c>
      <c r="G4472">
        <v>1.594560185185185E-3</v>
      </c>
      <c r="H4472" t="b">
        <v>0</v>
      </c>
      <c r="J4472" t="s">
        <v>4180</v>
      </c>
    </row>
    <row r="4473" spans="1:10" x14ac:dyDescent="0.2">
      <c r="A4473" t="s">
        <v>4446</v>
      </c>
      <c r="B4473" t="s">
        <v>11</v>
      </c>
      <c r="C4473" t="s">
        <v>4041</v>
      </c>
      <c r="G4473">
        <v>3.0196759259259261E-4</v>
      </c>
      <c r="H4473" t="b">
        <v>0</v>
      </c>
      <c r="J4473" t="s">
        <v>4180</v>
      </c>
    </row>
    <row r="4474" spans="1:10" x14ac:dyDescent="0.2">
      <c r="A4474" t="s">
        <v>4446</v>
      </c>
      <c r="B4474" t="s">
        <v>14</v>
      </c>
      <c r="C4474" t="s">
        <v>3044</v>
      </c>
      <c r="G4474">
        <v>6.4745370370370369E-4</v>
      </c>
      <c r="H4474" t="b">
        <v>0</v>
      </c>
      <c r="J4474" t="s">
        <v>4180</v>
      </c>
    </row>
    <row r="4475" spans="1:10" x14ac:dyDescent="0.2">
      <c r="A4475" t="s">
        <v>4446</v>
      </c>
      <c r="B4475" t="s">
        <v>16</v>
      </c>
      <c r="C4475" t="s">
        <v>4447</v>
      </c>
      <c r="G4475">
        <v>1.4570601851851849E-3</v>
      </c>
      <c r="H4475" t="b">
        <v>0</v>
      </c>
      <c r="J4475" t="s">
        <v>4180</v>
      </c>
    </row>
    <row r="4476" spans="1:10" x14ac:dyDescent="0.2">
      <c r="A4476" t="s">
        <v>4446</v>
      </c>
      <c r="B4476" t="s">
        <v>18</v>
      </c>
      <c r="C4476" t="s">
        <v>4448</v>
      </c>
      <c r="G4476">
        <v>4.0406249999999999E-3</v>
      </c>
      <c r="H4476" t="b">
        <v>0</v>
      </c>
      <c r="J4476" t="s">
        <v>4180</v>
      </c>
    </row>
    <row r="4477" spans="1:10" x14ac:dyDescent="0.2">
      <c r="A4477" t="s">
        <v>4446</v>
      </c>
      <c r="B4477" t="s">
        <v>20</v>
      </c>
      <c r="C4477" t="s">
        <v>4405</v>
      </c>
      <c r="G4477">
        <v>7.262731481481482E-4</v>
      </c>
      <c r="H4477" t="b">
        <v>0</v>
      </c>
      <c r="J4477" t="s">
        <v>4180</v>
      </c>
    </row>
    <row r="4478" spans="1:10" x14ac:dyDescent="0.2">
      <c r="A4478" t="s">
        <v>4446</v>
      </c>
      <c r="B4478" t="s">
        <v>22</v>
      </c>
      <c r="C4478" t="s">
        <v>4031</v>
      </c>
      <c r="G4478">
        <v>7.846064814814815E-4</v>
      </c>
      <c r="H4478" t="b">
        <v>0</v>
      </c>
      <c r="J4478" t="s">
        <v>4180</v>
      </c>
    </row>
    <row r="4479" spans="1:10" x14ac:dyDescent="0.2">
      <c r="A4479" t="s">
        <v>4446</v>
      </c>
      <c r="B4479" t="s">
        <v>24</v>
      </c>
      <c r="C4479" t="s">
        <v>3486</v>
      </c>
      <c r="G4479">
        <v>7.2337962962962959E-4</v>
      </c>
      <c r="H4479" t="b">
        <v>0</v>
      </c>
      <c r="J4479" t="s">
        <v>4180</v>
      </c>
    </row>
    <row r="4480" spans="1:10" x14ac:dyDescent="0.2">
      <c r="A4480" t="s">
        <v>4446</v>
      </c>
      <c r="B4480" t="s">
        <v>26</v>
      </c>
      <c r="C4480" t="s">
        <v>4449</v>
      </c>
      <c r="G4480">
        <v>1.5391203703703699E-3</v>
      </c>
      <c r="H4480" t="b">
        <v>0</v>
      </c>
      <c r="J4480" t="s">
        <v>4180</v>
      </c>
    </row>
    <row r="4481" spans="1:10" x14ac:dyDescent="0.2">
      <c r="A4481" t="s">
        <v>4450</v>
      </c>
      <c r="B4481" t="s">
        <v>11</v>
      </c>
      <c r="C4481" t="s">
        <v>1953</v>
      </c>
      <c r="G4481">
        <v>3.1574074074074067E-4</v>
      </c>
      <c r="H4481" t="b">
        <v>0</v>
      </c>
      <c r="J4481" t="s">
        <v>4180</v>
      </c>
    </row>
    <row r="4482" spans="1:10" x14ac:dyDescent="0.2">
      <c r="A4482" t="s">
        <v>4450</v>
      </c>
      <c r="B4482" t="s">
        <v>14</v>
      </c>
      <c r="C4482" t="s">
        <v>95</v>
      </c>
      <c r="G4482">
        <v>6.7071759259259265E-4</v>
      </c>
      <c r="H4482" t="b">
        <v>0</v>
      </c>
      <c r="J4482" t="s">
        <v>4180</v>
      </c>
    </row>
    <row r="4483" spans="1:10" x14ac:dyDescent="0.2">
      <c r="A4483" t="s">
        <v>4450</v>
      </c>
      <c r="B4483" t="s">
        <v>16</v>
      </c>
      <c r="C4483" t="s">
        <v>4451</v>
      </c>
      <c r="G4483">
        <v>1.39375E-3</v>
      </c>
      <c r="H4483" t="b">
        <v>0</v>
      </c>
      <c r="J4483" t="s">
        <v>4180</v>
      </c>
    </row>
    <row r="4484" spans="1:10" x14ac:dyDescent="0.2">
      <c r="A4484" t="s">
        <v>4450</v>
      </c>
      <c r="B4484" t="s">
        <v>18</v>
      </c>
      <c r="C4484" t="s">
        <v>4452</v>
      </c>
      <c r="G4484">
        <v>3.780324074074074E-3</v>
      </c>
      <c r="H4484" t="b">
        <v>0</v>
      </c>
      <c r="J4484" t="s">
        <v>4180</v>
      </c>
    </row>
    <row r="4485" spans="1:10" x14ac:dyDescent="0.2">
      <c r="A4485" t="s">
        <v>4450</v>
      </c>
      <c r="B4485" t="s">
        <v>20</v>
      </c>
      <c r="C4485" t="s">
        <v>2661</v>
      </c>
      <c r="G4485">
        <v>7.2071759259259268E-4</v>
      </c>
      <c r="H4485" t="b">
        <v>0</v>
      </c>
      <c r="J4485" t="s">
        <v>4180</v>
      </c>
    </row>
    <row r="4486" spans="1:10" x14ac:dyDescent="0.2">
      <c r="A4486" t="s">
        <v>4450</v>
      </c>
      <c r="B4486" t="s">
        <v>22</v>
      </c>
      <c r="C4486" t="s">
        <v>4453</v>
      </c>
      <c r="G4486">
        <v>8.7442129629629621E-4</v>
      </c>
      <c r="H4486" t="b">
        <v>0</v>
      </c>
      <c r="J4486" t="s">
        <v>4180</v>
      </c>
    </row>
    <row r="4487" spans="1:10" x14ac:dyDescent="0.2">
      <c r="A4487" t="s">
        <v>4450</v>
      </c>
      <c r="B4487" t="s">
        <v>24</v>
      </c>
      <c r="C4487" t="s">
        <v>4454</v>
      </c>
      <c r="G4487">
        <v>8.0023148148148152E-4</v>
      </c>
      <c r="H4487" t="b">
        <v>0</v>
      </c>
      <c r="J4487" t="s">
        <v>4180</v>
      </c>
    </row>
    <row r="4488" spans="1:10" x14ac:dyDescent="0.2">
      <c r="A4488" t="s">
        <v>4450</v>
      </c>
      <c r="B4488" t="s">
        <v>26</v>
      </c>
      <c r="C4488" t="s">
        <v>4455</v>
      </c>
      <c r="G4488">
        <v>1.622800925925926E-3</v>
      </c>
      <c r="H4488" t="b">
        <v>0</v>
      </c>
      <c r="J4488" t="s">
        <v>4180</v>
      </c>
    </row>
    <row r="4489" spans="1:10" x14ac:dyDescent="0.2">
      <c r="A4489" t="s">
        <v>4456</v>
      </c>
      <c r="B4489" t="s">
        <v>11</v>
      </c>
      <c r="C4489" t="s">
        <v>1949</v>
      </c>
      <c r="G4489">
        <v>3.1354166666666672E-4</v>
      </c>
      <c r="H4489" t="b">
        <v>0</v>
      </c>
      <c r="J4489" t="s">
        <v>4180</v>
      </c>
    </row>
    <row r="4490" spans="1:10" x14ac:dyDescent="0.2">
      <c r="A4490" t="s">
        <v>4456</v>
      </c>
      <c r="B4490" t="s">
        <v>14</v>
      </c>
      <c r="C4490" t="s">
        <v>3467</v>
      </c>
      <c r="G4490">
        <v>6.6319444444444444E-4</v>
      </c>
      <c r="H4490" t="b">
        <v>0</v>
      </c>
      <c r="J4490" t="s">
        <v>4180</v>
      </c>
    </row>
    <row r="4491" spans="1:10" x14ac:dyDescent="0.2">
      <c r="A4491" t="s">
        <v>4456</v>
      </c>
      <c r="B4491" t="s">
        <v>16</v>
      </c>
      <c r="C4491" t="s">
        <v>4457</v>
      </c>
      <c r="G4491">
        <v>1.433564814814815E-3</v>
      </c>
      <c r="H4491" t="b">
        <v>0</v>
      </c>
      <c r="J4491" t="s">
        <v>4180</v>
      </c>
    </row>
    <row r="4492" spans="1:10" x14ac:dyDescent="0.2">
      <c r="A4492" t="s">
        <v>4456</v>
      </c>
      <c r="B4492" t="s">
        <v>18</v>
      </c>
      <c r="C4492" t="s">
        <v>4458</v>
      </c>
      <c r="G4492">
        <v>3.798148148148149E-3</v>
      </c>
      <c r="H4492" t="b">
        <v>0</v>
      </c>
      <c r="J4492" t="s">
        <v>4180</v>
      </c>
    </row>
    <row r="4493" spans="1:10" x14ac:dyDescent="0.2">
      <c r="A4493" t="s">
        <v>4456</v>
      </c>
      <c r="B4493" t="s">
        <v>20</v>
      </c>
      <c r="C4493" t="s">
        <v>4459</v>
      </c>
      <c r="G4493">
        <v>7.8009259259259264E-4</v>
      </c>
      <c r="H4493" t="b">
        <v>0</v>
      </c>
      <c r="J4493" t="s">
        <v>4180</v>
      </c>
    </row>
    <row r="4494" spans="1:10" x14ac:dyDescent="0.2">
      <c r="A4494" t="s">
        <v>4456</v>
      </c>
      <c r="B4494" t="s">
        <v>22</v>
      </c>
      <c r="C4494" t="s">
        <v>4460</v>
      </c>
      <c r="G4494">
        <v>7.9421296296296304E-4</v>
      </c>
      <c r="H4494" t="b">
        <v>0</v>
      </c>
      <c r="J4494" t="s">
        <v>4180</v>
      </c>
    </row>
    <row r="4495" spans="1:10" x14ac:dyDescent="0.2">
      <c r="A4495" t="s">
        <v>4456</v>
      </c>
      <c r="B4495" t="s">
        <v>24</v>
      </c>
      <c r="C4495" t="s">
        <v>4461</v>
      </c>
      <c r="G4495">
        <v>7.1770833333333333E-4</v>
      </c>
      <c r="H4495" t="b">
        <v>0</v>
      </c>
      <c r="J4495" t="s">
        <v>4180</v>
      </c>
    </row>
    <row r="4496" spans="1:10" x14ac:dyDescent="0.2">
      <c r="A4496" t="s">
        <v>4456</v>
      </c>
      <c r="B4496" t="s">
        <v>26</v>
      </c>
      <c r="C4496" t="s">
        <v>4462</v>
      </c>
      <c r="G4496">
        <v>1.562847222222222E-3</v>
      </c>
      <c r="H4496" t="b">
        <v>0</v>
      </c>
      <c r="J4496" t="s">
        <v>4180</v>
      </c>
    </row>
    <row r="4497" spans="1:10" x14ac:dyDescent="0.2">
      <c r="A4497" t="s">
        <v>4463</v>
      </c>
      <c r="B4497" t="s">
        <v>11</v>
      </c>
      <c r="C4497" t="s">
        <v>4464</v>
      </c>
      <c r="G4497">
        <v>3.072916666666667E-4</v>
      </c>
      <c r="H4497" t="b">
        <v>0</v>
      </c>
      <c r="J4497" t="s">
        <v>4180</v>
      </c>
    </row>
    <row r="4498" spans="1:10" x14ac:dyDescent="0.2">
      <c r="A4498" t="s">
        <v>4463</v>
      </c>
      <c r="B4498" t="s">
        <v>14</v>
      </c>
      <c r="C4498" t="s">
        <v>694</v>
      </c>
      <c r="G4498">
        <v>6.4293981481481483E-4</v>
      </c>
      <c r="H4498" t="b">
        <v>0</v>
      </c>
      <c r="J4498" t="s">
        <v>4180</v>
      </c>
    </row>
    <row r="4499" spans="1:10" x14ac:dyDescent="0.2">
      <c r="A4499" t="s">
        <v>4463</v>
      </c>
      <c r="B4499" t="s">
        <v>16</v>
      </c>
      <c r="C4499" t="s">
        <v>4465</v>
      </c>
      <c r="G4499">
        <v>1.424884259259259E-3</v>
      </c>
      <c r="H4499" t="b">
        <v>0</v>
      </c>
      <c r="J4499" t="s">
        <v>4180</v>
      </c>
    </row>
    <row r="4500" spans="1:10" x14ac:dyDescent="0.2">
      <c r="A4500" t="s">
        <v>4463</v>
      </c>
      <c r="B4500" t="s">
        <v>18</v>
      </c>
      <c r="C4500" t="s">
        <v>4466</v>
      </c>
      <c r="G4500">
        <v>3.837152777777777E-3</v>
      </c>
      <c r="H4500" t="b">
        <v>0</v>
      </c>
      <c r="J4500" t="s">
        <v>4180</v>
      </c>
    </row>
    <row r="4501" spans="1:10" x14ac:dyDescent="0.2">
      <c r="A4501" t="s">
        <v>4463</v>
      </c>
      <c r="B4501" t="s">
        <v>20</v>
      </c>
      <c r="C4501" t="s">
        <v>4467</v>
      </c>
      <c r="G4501">
        <v>7.2118055555555553E-4</v>
      </c>
      <c r="H4501" t="b">
        <v>0</v>
      </c>
      <c r="J4501" t="s">
        <v>4180</v>
      </c>
    </row>
    <row r="4502" spans="1:10" x14ac:dyDescent="0.2">
      <c r="A4502" t="s">
        <v>4463</v>
      </c>
      <c r="B4502" t="s">
        <v>22</v>
      </c>
      <c r="C4502" t="s">
        <v>299</v>
      </c>
      <c r="G4502">
        <v>9.6724537037037026E-4</v>
      </c>
      <c r="H4502" t="b">
        <v>0</v>
      </c>
      <c r="J4502" t="s">
        <v>4180</v>
      </c>
    </row>
    <row r="4503" spans="1:10" x14ac:dyDescent="0.2">
      <c r="A4503" t="s">
        <v>4463</v>
      </c>
      <c r="B4503" t="s">
        <v>24</v>
      </c>
      <c r="C4503" t="s">
        <v>4454</v>
      </c>
      <c r="G4503">
        <v>8.0023148148148152E-4</v>
      </c>
      <c r="H4503" t="b">
        <v>0</v>
      </c>
      <c r="J4503" t="s">
        <v>4180</v>
      </c>
    </row>
    <row r="4504" spans="1:10" x14ac:dyDescent="0.2">
      <c r="A4504" t="s">
        <v>4463</v>
      </c>
      <c r="B4504" t="s">
        <v>26</v>
      </c>
      <c r="C4504" t="s">
        <v>4468</v>
      </c>
      <c r="G4504">
        <v>1.7218750000000001E-3</v>
      </c>
      <c r="H4504" t="b">
        <v>0</v>
      </c>
      <c r="J4504" t="s">
        <v>4180</v>
      </c>
    </row>
    <row r="4505" spans="1:10" x14ac:dyDescent="0.2">
      <c r="A4505" t="s">
        <v>4469</v>
      </c>
      <c r="B4505" t="s">
        <v>11</v>
      </c>
      <c r="C4505" t="s">
        <v>4470</v>
      </c>
      <c r="G4505">
        <v>2.9895833333333331E-4</v>
      </c>
      <c r="H4505" t="b">
        <v>0</v>
      </c>
      <c r="J4505" t="s">
        <v>4180</v>
      </c>
    </row>
    <row r="4506" spans="1:10" x14ac:dyDescent="0.2">
      <c r="A4506" t="s">
        <v>4469</v>
      </c>
      <c r="B4506" t="s">
        <v>14</v>
      </c>
      <c r="C4506" t="s">
        <v>4471</v>
      </c>
      <c r="G4506">
        <v>6.5752314814814818E-4</v>
      </c>
      <c r="H4506" t="b">
        <v>0</v>
      </c>
      <c r="J4506" t="s">
        <v>4180</v>
      </c>
    </row>
    <row r="4507" spans="1:10" x14ac:dyDescent="0.2">
      <c r="A4507" t="s">
        <v>4469</v>
      </c>
      <c r="B4507" t="s">
        <v>16</v>
      </c>
      <c r="C4507" t="s">
        <v>4472</v>
      </c>
      <c r="G4507">
        <v>1.552314814814815E-3</v>
      </c>
      <c r="H4507" t="b">
        <v>0</v>
      </c>
      <c r="J4507" t="s">
        <v>4180</v>
      </c>
    </row>
    <row r="4508" spans="1:10" x14ac:dyDescent="0.2">
      <c r="A4508" t="s">
        <v>4469</v>
      </c>
      <c r="B4508" t="s">
        <v>18</v>
      </c>
      <c r="C4508" t="s">
        <v>4473</v>
      </c>
      <c r="G4508">
        <v>4.3078703703703699E-3</v>
      </c>
      <c r="H4508" t="b">
        <v>0</v>
      </c>
      <c r="J4508" t="s">
        <v>4180</v>
      </c>
    </row>
    <row r="4509" spans="1:10" x14ac:dyDescent="0.2">
      <c r="A4509" t="s">
        <v>4469</v>
      </c>
      <c r="B4509" t="s">
        <v>20</v>
      </c>
      <c r="C4509" t="s">
        <v>4474</v>
      </c>
      <c r="G4509">
        <v>7.9560185185185181E-4</v>
      </c>
      <c r="H4509" t="b">
        <v>0</v>
      </c>
      <c r="J4509" t="s">
        <v>4180</v>
      </c>
    </row>
    <row r="4510" spans="1:10" x14ac:dyDescent="0.2">
      <c r="A4510" t="s">
        <v>4469</v>
      </c>
      <c r="B4510" t="s">
        <v>22</v>
      </c>
      <c r="C4510" t="s">
        <v>4475</v>
      </c>
      <c r="G4510">
        <v>9.8333333333333324E-4</v>
      </c>
      <c r="H4510" t="b">
        <v>0</v>
      </c>
      <c r="J4510" t="s">
        <v>4180</v>
      </c>
    </row>
    <row r="4511" spans="1:10" x14ac:dyDescent="0.2">
      <c r="A4511" t="s">
        <v>4469</v>
      </c>
      <c r="B4511" t="s">
        <v>24</v>
      </c>
      <c r="C4511" t="s">
        <v>2975</v>
      </c>
      <c r="G4511">
        <v>8.1168981481481478E-4</v>
      </c>
      <c r="H4511" t="b">
        <v>0</v>
      </c>
      <c r="J4511" t="s">
        <v>4180</v>
      </c>
    </row>
    <row r="4512" spans="1:10" x14ac:dyDescent="0.2">
      <c r="A4512" t="s">
        <v>4469</v>
      </c>
      <c r="B4512" t="s">
        <v>26</v>
      </c>
      <c r="C4512" t="s">
        <v>4476</v>
      </c>
      <c r="G4512">
        <v>1.761342592592593E-3</v>
      </c>
      <c r="H4512" t="b">
        <v>0</v>
      </c>
      <c r="J4512" t="s">
        <v>4180</v>
      </c>
    </row>
    <row r="4513" spans="1:10" x14ac:dyDescent="0.2">
      <c r="A4513" t="s">
        <v>4477</v>
      </c>
      <c r="B4513" t="s">
        <v>11</v>
      </c>
      <c r="C4513" t="s">
        <v>4041</v>
      </c>
      <c r="G4513">
        <v>3.0196759259259261E-4</v>
      </c>
      <c r="H4513" t="b">
        <v>0</v>
      </c>
      <c r="J4513" t="s">
        <v>4180</v>
      </c>
    </row>
    <row r="4514" spans="1:10" x14ac:dyDescent="0.2">
      <c r="A4514" t="s">
        <v>4477</v>
      </c>
      <c r="B4514" t="s">
        <v>14</v>
      </c>
      <c r="C4514" t="s">
        <v>4478</v>
      </c>
      <c r="G4514">
        <v>6.6608796296296294E-4</v>
      </c>
      <c r="H4514" t="b">
        <v>0</v>
      </c>
      <c r="J4514" t="s">
        <v>4180</v>
      </c>
    </row>
    <row r="4515" spans="1:10" x14ac:dyDescent="0.2">
      <c r="A4515" t="s">
        <v>4477</v>
      </c>
      <c r="B4515" t="s">
        <v>16</v>
      </c>
      <c r="C4515" t="s">
        <v>4479</v>
      </c>
      <c r="G4515">
        <v>1.474305555555556E-3</v>
      </c>
      <c r="H4515" t="b">
        <v>0</v>
      </c>
      <c r="J4515" t="s">
        <v>4180</v>
      </c>
    </row>
    <row r="4516" spans="1:10" x14ac:dyDescent="0.2">
      <c r="A4516" t="s">
        <v>4477</v>
      </c>
      <c r="B4516" t="s">
        <v>20</v>
      </c>
      <c r="C4516" t="s">
        <v>4056</v>
      </c>
      <c r="G4516">
        <v>7.513888888888889E-4</v>
      </c>
      <c r="H4516" t="b">
        <v>0</v>
      </c>
      <c r="J4516" t="s">
        <v>4180</v>
      </c>
    </row>
    <row r="4517" spans="1:10" x14ac:dyDescent="0.2">
      <c r="A4517" t="s">
        <v>4477</v>
      </c>
      <c r="B4517" t="s">
        <v>22</v>
      </c>
      <c r="C4517" t="s">
        <v>1622</v>
      </c>
      <c r="G4517">
        <v>9.0451388888888895E-4</v>
      </c>
      <c r="H4517" t="b">
        <v>0</v>
      </c>
      <c r="J4517" t="s">
        <v>4180</v>
      </c>
    </row>
    <row r="4518" spans="1:10" x14ac:dyDescent="0.2">
      <c r="A4518" t="s">
        <v>4477</v>
      </c>
      <c r="B4518" t="s">
        <v>24</v>
      </c>
      <c r="C4518" t="s">
        <v>4197</v>
      </c>
      <c r="G4518">
        <v>7.2256944444444441E-4</v>
      </c>
      <c r="H4518" t="b">
        <v>0</v>
      </c>
      <c r="J4518" t="s">
        <v>4180</v>
      </c>
    </row>
    <row r="4519" spans="1:10" x14ac:dyDescent="0.2">
      <c r="A4519" t="s">
        <v>4477</v>
      </c>
      <c r="B4519" t="s">
        <v>26</v>
      </c>
      <c r="C4519" t="s">
        <v>4480</v>
      </c>
      <c r="G4519">
        <v>1.6341435185185181E-3</v>
      </c>
      <c r="H4519" t="b">
        <v>0</v>
      </c>
      <c r="J4519" t="s">
        <v>4180</v>
      </c>
    </row>
    <row r="4520" spans="1:10" x14ac:dyDescent="0.2">
      <c r="A4520" t="s">
        <v>4481</v>
      </c>
      <c r="B4520" t="s">
        <v>11</v>
      </c>
      <c r="C4520" t="s">
        <v>4482</v>
      </c>
      <c r="G4520">
        <v>2.9884259259259257E-4</v>
      </c>
      <c r="H4520" t="b">
        <v>0</v>
      </c>
      <c r="J4520" t="s">
        <v>4180</v>
      </c>
    </row>
    <row r="4521" spans="1:10" x14ac:dyDescent="0.2">
      <c r="A4521" t="s">
        <v>4481</v>
      </c>
      <c r="B4521" t="s">
        <v>14</v>
      </c>
      <c r="C4521" t="s">
        <v>4483</v>
      </c>
      <c r="G4521">
        <v>6.7210648148148153E-4</v>
      </c>
      <c r="H4521" t="b">
        <v>0</v>
      </c>
      <c r="J4521" t="s">
        <v>4180</v>
      </c>
    </row>
    <row r="4522" spans="1:10" x14ac:dyDescent="0.2">
      <c r="A4522" t="s">
        <v>4481</v>
      </c>
      <c r="B4522" t="s">
        <v>16</v>
      </c>
      <c r="C4522" t="s">
        <v>4484</v>
      </c>
      <c r="G4522">
        <v>1.510300925925926E-3</v>
      </c>
      <c r="H4522" t="b">
        <v>0</v>
      </c>
      <c r="J4522" t="s">
        <v>4180</v>
      </c>
    </row>
    <row r="4523" spans="1:10" x14ac:dyDescent="0.2">
      <c r="A4523" t="s">
        <v>4481</v>
      </c>
      <c r="B4523" t="s">
        <v>18</v>
      </c>
      <c r="C4523" t="s">
        <v>4485</v>
      </c>
      <c r="G4523">
        <v>3.977199074074074E-3</v>
      </c>
      <c r="H4523" t="b">
        <v>0</v>
      </c>
      <c r="J4523" t="s">
        <v>4180</v>
      </c>
    </row>
    <row r="4524" spans="1:10" x14ac:dyDescent="0.2">
      <c r="A4524" t="s">
        <v>4481</v>
      </c>
      <c r="B4524" t="s">
        <v>20</v>
      </c>
      <c r="C4524" t="s">
        <v>4486</v>
      </c>
      <c r="G4524">
        <v>8.3645833333333326E-4</v>
      </c>
      <c r="H4524" t="b">
        <v>0</v>
      </c>
      <c r="J4524" t="s">
        <v>4180</v>
      </c>
    </row>
    <row r="4525" spans="1:10" x14ac:dyDescent="0.2">
      <c r="A4525" t="s">
        <v>4481</v>
      </c>
      <c r="B4525" t="s">
        <v>22</v>
      </c>
      <c r="C4525" t="s">
        <v>4487</v>
      </c>
      <c r="G4525">
        <v>8.8067129629629639E-4</v>
      </c>
      <c r="H4525" t="b">
        <v>0</v>
      </c>
      <c r="J4525" t="s">
        <v>4180</v>
      </c>
    </row>
    <row r="4526" spans="1:10" x14ac:dyDescent="0.2">
      <c r="A4526" t="s">
        <v>4481</v>
      </c>
      <c r="B4526" t="s">
        <v>24</v>
      </c>
      <c r="C4526" t="s">
        <v>4488</v>
      </c>
      <c r="G4526">
        <v>8.4791666666666674E-4</v>
      </c>
      <c r="H4526" t="b">
        <v>0</v>
      </c>
      <c r="J4526" t="s">
        <v>4180</v>
      </c>
    </row>
    <row r="4527" spans="1:10" x14ac:dyDescent="0.2">
      <c r="A4527" t="s">
        <v>4481</v>
      </c>
      <c r="B4527" t="s">
        <v>26</v>
      </c>
      <c r="C4527" t="s">
        <v>4489</v>
      </c>
      <c r="G4527">
        <v>1.7081018518518519E-3</v>
      </c>
      <c r="H4527" t="b">
        <v>0</v>
      </c>
      <c r="J4527" t="s">
        <v>4180</v>
      </c>
    </row>
    <row r="4528" spans="1:10" x14ac:dyDescent="0.2">
      <c r="A4528" t="s">
        <v>4490</v>
      </c>
      <c r="B4528" t="s">
        <v>11</v>
      </c>
      <c r="C4528" t="s">
        <v>2102</v>
      </c>
      <c r="G4528">
        <v>3.0451388888888889E-4</v>
      </c>
      <c r="H4528" t="b">
        <v>0</v>
      </c>
      <c r="J4528" t="s">
        <v>4180</v>
      </c>
    </row>
    <row r="4529" spans="1:10" x14ac:dyDescent="0.2">
      <c r="A4529" t="s">
        <v>4490</v>
      </c>
      <c r="B4529" t="s">
        <v>14</v>
      </c>
      <c r="C4529" t="s">
        <v>4491</v>
      </c>
      <c r="G4529">
        <v>6.6840277777777775E-4</v>
      </c>
      <c r="H4529" t="b">
        <v>0</v>
      </c>
      <c r="J4529" t="s">
        <v>4180</v>
      </c>
    </row>
    <row r="4530" spans="1:10" x14ac:dyDescent="0.2">
      <c r="A4530" t="s">
        <v>4490</v>
      </c>
      <c r="B4530" t="s">
        <v>16</v>
      </c>
      <c r="C4530" t="s">
        <v>4492</v>
      </c>
      <c r="G4530">
        <v>1.5054398148148149E-3</v>
      </c>
      <c r="H4530" t="b">
        <v>0</v>
      </c>
      <c r="J4530" t="s">
        <v>4180</v>
      </c>
    </row>
    <row r="4531" spans="1:10" x14ac:dyDescent="0.2">
      <c r="A4531" t="s">
        <v>4490</v>
      </c>
      <c r="B4531" t="s">
        <v>18</v>
      </c>
      <c r="C4531" t="s">
        <v>4493</v>
      </c>
      <c r="G4531">
        <v>3.9760416666666659E-3</v>
      </c>
      <c r="H4531" t="b">
        <v>0</v>
      </c>
      <c r="J4531" t="s">
        <v>4180</v>
      </c>
    </row>
    <row r="4532" spans="1:10" x14ac:dyDescent="0.2">
      <c r="A4532" t="s">
        <v>4490</v>
      </c>
      <c r="B4532" t="s">
        <v>20</v>
      </c>
      <c r="C4532" t="s">
        <v>4494</v>
      </c>
      <c r="G4532">
        <v>7.8437499999999992E-4</v>
      </c>
      <c r="H4532" t="b">
        <v>0</v>
      </c>
      <c r="J4532" t="s">
        <v>4180</v>
      </c>
    </row>
    <row r="4533" spans="1:10" x14ac:dyDescent="0.2">
      <c r="A4533" t="s">
        <v>4490</v>
      </c>
      <c r="B4533" t="s">
        <v>22</v>
      </c>
      <c r="C4533" t="s">
        <v>4495</v>
      </c>
      <c r="G4533">
        <v>8.1180555555555552E-4</v>
      </c>
      <c r="H4533" t="b">
        <v>0</v>
      </c>
      <c r="J4533" t="s">
        <v>4180</v>
      </c>
    </row>
    <row r="4534" spans="1:10" x14ac:dyDescent="0.2">
      <c r="A4534" t="s">
        <v>4490</v>
      </c>
      <c r="B4534" t="s">
        <v>24</v>
      </c>
      <c r="C4534" t="s">
        <v>119</v>
      </c>
      <c r="G4534">
        <v>7.395833333333333E-4</v>
      </c>
      <c r="H4534" t="b">
        <v>0</v>
      </c>
      <c r="J4534" t="s">
        <v>4180</v>
      </c>
    </row>
    <row r="4535" spans="1:10" x14ac:dyDescent="0.2">
      <c r="A4535" t="s">
        <v>4490</v>
      </c>
      <c r="B4535" t="s">
        <v>26</v>
      </c>
      <c r="C4535" t="s">
        <v>4496</v>
      </c>
      <c r="G4535">
        <v>1.5909722222222219E-3</v>
      </c>
      <c r="H4535" t="b">
        <v>0</v>
      </c>
      <c r="J4535" t="s">
        <v>4180</v>
      </c>
    </row>
    <row r="4536" spans="1:10" x14ac:dyDescent="0.2">
      <c r="A4536" t="s">
        <v>4497</v>
      </c>
      <c r="B4536" t="s">
        <v>11</v>
      </c>
      <c r="C4536" t="s">
        <v>2802</v>
      </c>
      <c r="G4536">
        <v>3.1261574074074069E-4</v>
      </c>
      <c r="H4536" t="b">
        <v>0</v>
      </c>
      <c r="J4536" t="s">
        <v>4180</v>
      </c>
    </row>
    <row r="4537" spans="1:10" x14ac:dyDescent="0.2">
      <c r="A4537" t="s">
        <v>4497</v>
      </c>
      <c r="B4537" t="s">
        <v>14</v>
      </c>
      <c r="C4537" t="s">
        <v>3982</v>
      </c>
      <c r="G4537">
        <v>6.7673611111111114E-4</v>
      </c>
      <c r="H4537" t="b">
        <v>0</v>
      </c>
      <c r="J4537" t="s">
        <v>4180</v>
      </c>
    </row>
    <row r="4538" spans="1:10" x14ac:dyDescent="0.2">
      <c r="A4538" t="s">
        <v>4497</v>
      </c>
      <c r="B4538" t="s">
        <v>16</v>
      </c>
      <c r="C4538" t="s">
        <v>4498</v>
      </c>
      <c r="G4538">
        <v>1.440972222222222E-3</v>
      </c>
      <c r="H4538" t="b">
        <v>0</v>
      </c>
      <c r="J4538" t="s">
        <v>4180</v>
      </c>
    </row>
    <row r="4539" spans="1:10" x14ac:dyDescent="0.2">
      <c r="A4539" t="s">
        <v>4497</v>
      </c>
      <c r="B4539" t="s">
        <v>18</v>
      </c>
      <c r="C4539" t="s">
        <v>4499</v>
      </c>
      <c r="G4539">
        <v>3.9160879629629632E-3</v>
      </c>
      <c r="H4539" t="b">
        <v>0</v>
      </c>
      <c r="J4539" t="s">
        <v>4180</v>
      </c>
    </row>
    <row r="4540" spans="1:10" x14ac:dyDescent="0.2">
      <c r="A4540" t="s">
        <v>4497</v>
      </c>
      <c r="B4540" t="s">
        <v>20</v>
      </c>
      <c r="C4540" t="s">
        <v>4500</v>
      </c>
      <c r="G4540">
        <v>7.1736111111111111E-4</v>
      </c>
      <c r="H4540" t="b">
        <v>0</v>
      </c>
      <c r="J4540" t="s">
        <v>4180</v>
      </c>
    </row>
    <row r="4541" spans="1:10" x14ac:dyDescent="0.2">
      <c r="A4541" t="s">
        <v>4497</v>
      </c>
      <c r="B4541" t="s">
        <v>22</v>
      </c>
      <c r="C4541" t="s">
        <v>4501</v>
      </c>
      <c r="G4541">
        <v>9.1550925925925914E-4</v>
      </c>
      <c r="H4541" t="b">
        <v>0</v>
      </c>
      <c r="J4541" t="s">
        <v>4180</v>
      </c>
    </row>
    <row r="4542" spans="1:10" x14ac:dyDescent="0.2">
      <c r="A4542" t="s">
        <v>4497</v>
      </c>
      <c r="B4542" t="s">
        <v>24</v>
      </c>
      <c r="C4542" t="s">
        <v>4502</v>
      </c>
      <c r="G4542">
        <v>7.6562500000000003E-4</v>
      </c>
      <c r="H4542" t="b">
        <v>0</v>
      </c>
      <c r="J4542" t="s">
        <v>4180</v>
      </c>
    </row>
    <row r="4543" spans="1:10" x14ac:dyDescent="0.2">
      <c r="A4543" t="s">
        <v>4497</v>
      </c>
      <c r="B4543" t="s">
        <v>26</v>
      </c>
      <c r="C4543" t="s">
        <v>4503</v>
      </c>
      <c r="G4543">
        <v>1.6123842592592589E-3</v>
      </c>
      <c r="H4543" t="b">
        <v>0</v>
      </c>
      <c r="J4543" t="s">
        <v>4180</v>
      </c>
    </row>
    <row r="4544" spans="1:10" x14ac:dyDescent="0.2">
      <c r="A4544" t="s">
        <v>4504</v>
      </c>
      <c r="B4544" t="s">
        <v>11</v>
      </c>
      <c r="C4544" t="s">
        <v>4505</v>
      </c>
      <c r="G4544">
        <v>3.0624999999999999E-4</v>
      </c>
      <c r="H4544" t="b">
        <v>0</v>
      </c>
      <c r="J4544" t="s">
        <v>4180</v>
      </c>
    </row>
    <row r="4545" spans="1:10" x14ac:dyDescent="0.2">
      <c r="A4545" t="s">
        <v>4504</v>
      </c>
      <c r="B4545" t="s">
        <v>14</v>
      </c>
      <c r="C4545" t="s">
        <v>241</v>
      </c>
      <c r="G4545">
        <v>6.6157407407407408E-4</v>
      </c>
      <c r="H4545" t="b">
        <v>0</v>
      </c>
      <c r="J4545" t="s">
        <v>4180</v>
      </c>
    </row>
    <row r="4546" spans="1:10" x14ac:dyDescent="0.2">
      <c r="A4546" t="s">
        <v>4504</v>
      </c>
      <c r="B4546" t="s">
        <v>16</v>
      </c>
      <c r="C4546" t="s">
        <v>4506</v>
      </c>
      <c r="G4546">
        <v>1.429398148148148E-3</v>
      </c>
      <c r="H4546" t="b">
        <v>0</v>
      </c>
      <c r="J4546" t="s">
        <v>4180</v>
      </c>
    </row>
    <row r="4547" spans="1:10" x14ac:dyDescent="0.2">
      <c r="A4547" t="s">
        <v>4504</v>
      </c>
      <c r="B4547" t="s">
        <v>18</v>
      </c>
      <c r="C4547" t="s">
        <v>4507</v>
      </c>
      <c r="G4547">
        <v>3.8304398148148152E-3</v>
      </c>
      <c r="H4547" t="b">
        <v>0</v>
      </c>
      <c r="J4547" t="s">
        <v>4180</v>
      </c>
    </row>
    <row r="4548" spans="1:10" x14ac:dyDescent="0.2">
      <c r="A4548" t="s">
        <v>4504</v>
      </c>
      <c r="B4548" t="s">
        <v>20</v>
      </c>
      <c r="C4548" t="s">
        <v>4508</v>
      </c>
      <c r="G4548">
        <v>7.3796296296296294E-4</v>
      </c>
      <c r="H4548" t="b">
        <v>0</v>
      </c>
      <c r="J4548" t="s">
        <v>4180</v>
      </c>
    </row>
    <row r="4549" spans="1:10" x14ac:dyDescent="0.2">
      <c r="A4549" t="s">
        <v>4504</v>
      </c>
      <c r="B4549" t="s">
        <v>22</v>
      </c>
      <c r="C4549" t="s">
        <v>4509</v>
      </c>
      <c r="G4549">
        <v>8.126157407407407E-4</v>
      </c>
      <c r="H4549" t="b">
        <v>0</v>
      </c>
      <c r="J4549" t="s">
        <v>4180</v>
      </c>
    </row>
    <row r="4550" spans="1:10" x14ac:dyDescent="0.2">
      <c r="A4550" t="s">
        <v>4504</v>
      </c>
      <c r="B4550" t="s">
        <v>24</v>
      </c>
      <c r="C4550" t="s">
        <v>2136</v>
      </c>
      <c r="G4550">
        <v>8.0393518518518509E-4</v>
      </c>
      <c r="H4550" t="b">
        <v>0</v>
      </c>
      <c r="J4550" t="s">
        <v>4180</v>
      </c>
    </row>
    <row r="4551" spans="1:10" x14ac:dyDescent="0.2">
      <c r="A4551" t="s">
        <v>4504</v>
      </c>
      <c r="B4551" t="s">
        <v>26</v>
      </c>
      <c r="C4551" t="s">
        <v>1141</v>
      </c>
      <c r="G4551">
        <v>1.5947916666666671E-3</v>
      </c>
      <c r="H4551" t="b">
        <v>0</v>
      </c>
      <c r="J4551" t="s">
        <v>4180</v>
      </c>
    </row>
    <row r="4552" spans="1:10" x14ac:dyDescent="0.2">
      <c r="A4552" t="s">
        <v>4510</v>
      </c>
      <c r="B4552" t="s">
        <v>11</v>
      </c>
      <c r="C4552" t="s">
        <v>1928</v>
      </c>
      <c r="G4552">
        <v>3.155092592592593E-4</v>
      </c>
      <c r="H4552" t="b">
        <v>0</v>
      </c>
      <c r="J4552" t="s">
        <v>4180</v>
      </c>
    </row>
    <row r="4553" spans="1:10" x14ac:dyDescent="0.2">
      <c r="A4553" t="s">
        <v>4510</v>
      </c>
      <c r="B4553" t="s">
        <v>14</v>
      </c>
      <c r="C4553" t="s">
        <v>4511</v>
      </c>
      <c r="G4553">
        <v>7.3472222222222222E-4</v>
      </c>
      <c r="H4553" t="b">
        <v>0</v>
      </c>
      <c r="J4553" t="s">
        <v>4180</v>
      </c>
    </row>
    <row r="4554" spans="1:10" x14ac:dyDescent="0.2">
      <c r="A4554" t="s">
        <v>4510</v>
      </c>
      <c r="B4554" t="s">
        <v>24</v>
      </c>
      <c r="C4554" t="s">
        <v>4512</v>
      </c>
      <c r="G4554">
        <v>8.2002314814814807E-4</v>
      </c>
      <c r="H4554" t="b">
        <v>0</v>
      </c>
      <c r="J4554" t="s">
        <v>4180</v>
      </c>
    </row>
    <row r="4555" spans="1:10" x14ac:dyDescent="0.2">
      <c r="A4555" t="s">
        <v>4513</v>
      </c>
      <c r="B4555" t="s">
        <v>11</v>
      </c>
      <c r="C4555" t="s">
        <v>4514</v>
      </c>
      <c r="G4555">
        <v>3.3206018518518518E-4</v>
      </c>
      <c r="H4555" t="b">
        <v>0</v>
      </c>
      <c r="J4555" t="s">
        <v>4180</v>
      </c>
    </row>
    <row r="4556" spans="1:10" x14ac:dyDescent="0.2">
      <c r="A4556" t="s">
        <v>4513</v>
      </c>
      <c r="B4556" t="s">
        <v>22</v>
      </c>
      <c r="C4556" t="s">
        <v>843</v>
      </c>
      <c r="G4556">
        <v>8.8414351851851848E-4</v>
      </c>
      <c r="H4556" t="b">
        <v>0</v>
      </c>
      <c r="J4556" t="s">
        <v>4180</v>
      </c>
    </row>
    <row r="4557" spans="1:10" x14ac:dyDescent="0.2">
      <c r="A4557" t="s">
        <v>4515</v>
      </c>
      <c r="B4557" t="s">
        <v>11</v>
      </c>
      <c r="C4557" t="s">
        <v>4516</v>
      </c>
      <c r="G4557">
        <v>3.1377314814814809E-4</v>
      </c>
      <c r="H4557" t="b">
        <v>0</v>
      </c>
      <c r="J4557" t="s">
        <v>4180</v>
      </c>
    </row>
    <row r="4558" spans="1:10" x14ac:dyDescent="0.2">
      <c r="A4558" t="s">
        <v>4515</v>
      </c>
      <c r="B4558" t="s">
        <v>14</v>
      </c>
      <c r="C4558" t="s">
        <v>1719</v>
      </c>
      <c r="G4558">
        <v>7.6284722222222216E-4</v>
      </c>
      <c r="H4558" t="b">
        <v>0</v>
      </c>
      <c r="J4558" t="s">
        <v>4180</v>
      </c>
    </row>
    <row r="4559" spans="1:10" x14ac:dyDescent="0.2">
      <c r="A4559" t="s">
        <v>4515</v>
      </c>
      <c r="B4559" t="s">
        <v>22</v>
      </c>
      <c r="C4559" t="s">
        <v>4517</v>
      </c>
      <c r="G4559">
        <v>9.231481481481482E-4</v>
      </c>
      <c r="H4559" t="b">
        <v>0</v>
      </c>
      <c r="J4559" t="s">
        <v>4180</v>
      </c>
    </row>
    <row r="4560" spans="1:10" x14ac:dyDescent="0.2">
      <c r="A4560" t="s">
        <v>4518</v>
      </c>
      <c r="B4560" t="s">
        <v>11</v>
      </c>
      <c r="C4560" t="s">
        <v>4519</v>
      </c>
      <c r="G4560">
        <v>3.1666666666666659E-4</v>
      </c>
      <c r="H4560" t="b">
        <v>0</v>
      </c>
      <c r="J4560" t="s">
        <v>4180</v>
      </c>
    </row>
    <row r="4561" spans="1:10" x14ac:dyDescent="0.2">
      <c r="A4561" t="s">
        <v>4518</v>
      </c>
      <c r="B4561" t="s">
        <v>14</v>
      </c>
      <c r="C4561" t="s">
        <v>3690</v>
      </c>
      <c r="G4561">
        <v>7.2418981481481477E-4</v>
      </c>
      <c r="H4561" t="b">
        <v>0</v>
      </c>
      <c r="J4561" t="s">
        <v>4180</v>
      </c>
    </row>
    <row r="4562" spans="1:10" x14ac:dyDescent="0.2">
      <c r="A4562" t="s">
        <v>4518</v>
      </c>
      <c r="B4562" t="s">
        <v>18</v>
      </c>
      <c r="C4562" t="s">
        <v>4520</v>
      </c>
      <c r="G4562">
        <v>4.6886574074074079E-3</v>
      </c>
      <c r="H4562" t="b">
        <v>0</v>
      </c>
      <c r="J4562" t="s">
        <v>4180</v>
      </c>
    </row>
    <row r="4563" spans="1:10" x14ac:dyDescent="0.2">
      <c r="A4563" t="s">
        <v>4521</v>
      </c>
      <c r="B4563" t="s">
        <v>11</v>
      </c>
      <c r="C4563" t="s">
        <v>4522</v>
      </c>
      <c r="G4563">
        <v>3.2326388888888888E-4</v>
      </c>
      <c r="H4563" t="b">
        <v>0</v>
      </c>
      <c r="J4563" t="s">
        <v>4180</v>
      </c>
    </row>
    <row r="4564" spans="1:10" x14ac:dyDescent="0.2">
      <c r="A4564" t="s">
        <v>4521</v>
      </c>
      <c r="B4564" t="s">
        <v>14</v>
      </c>
      <c r="C4564" t="s">
        <v>464</v>
      </c>
      <c r="G4564">
        <v>7.1724537037037037E-4</v>
      </c>
      <c r="H4564" t="b">
        <v>0</v>
      </c>
      <c r="J4564" t="s">
        <v>4180</v>
      </c>
    </row>
    <row r="4565" spans="1:10" x14ac:dyDescent="0.2">
      <c r="A4565" t="s">
        <v>4521</v>
      </c>
      <c r="B4565" t="s">
        <v>16</v>
      </c>
      <c r="C4565" t="s">
        <v>4523</v>
      </c>
      <c r="G4565">
        <v>1.5584490740740741E-3</v>
      </c>
      <c r="H4565" t="b">
        <v>0</v>
      </c>
      <c r="J4565" t="s">
        <v>4180</v>
      </c>
    </row>
    <row r="4566" spans="1:10" x14ac:dyDescent="0.2">
      <c r="A4566" t="s">
        <v>4521</v>
      </c>
      <c r="B4566" t="s">
        <v>20</v>
      </c>
      <c r="C4566" t="s">
        <v>1312</v>
      </c>
      <c r="G4566">
        <v>8.1805555555555559E-4</v>
      </c>
      <c r="H4566" t="b">
        <v>0</v>
      </c>
      <c r="J4566" t="s">
        <v>4180</v>
      </c>
    </row>
    <row r="4567" spans="1:10" x14ac:dyDescent="0.2">
      <c r="A4567" t="s">
        <v>4521</v>
      </c>
      <c r="B4567" t="s">
        <v>22</v>
      </c>
      <c r="C4567" t="s">
        <v>4524</v>
      </c>
      <c r="G4567">
        <v>9.2465277777777782E-4</v>
      </c>
      <c r="H4567" t="b">
        <v>0</v>
      </c>
      <c r="J4567" t="s">
        <v>4180</v>
      </c>
    </row>
    <row r="4568" spans="1:10" x14ac:dyDescent="0.2">
      <c r="A4568" t="s">
        <v>4521</v>
      </c>
      <c r="B4568" t="s">
        <v>24</v>
      </c>
      <c r="C4568" t="s">
        <v>4525</v>
      </c>
      <c r="G4568">
        <v>8.7453703703703706E-4</v>
      </c>
      <c r="H4568" t="b">
        <v>0</v>
      </c>
      <c r="J4568" t="s">
        <v>4180</v>
      </c>
    </row>
    <row r="4569" spans="1:10" x14ac:dyDescent="0.2">
      <c r="A4569" t="s">
        <v>4521</v>
      </c>
      <c r="B4569" t="s">
        <v>26</v>
      </c>
      <c r="C4569" t="s">
        <v>4526</v>
      </c>
      <c r="G4569">
        <v>1.7390046296296301E-3</v>
      </c>
      <c r="H4569" t="b">
        <v>0</v>
      </c>
      <c r="J4569" t="s">
        <v>4180</v>
      </c>
    </row>
    <row r="4570" spans="1:10" x14ac:dyDescent="0.2">
      <c r="A4570" t="s">
        <v>4527</v>
      </c>
      <c r="B4570" t="s">
        <v>11</v>
      </c>
      <c r="C4570" t="s">
        <v>2857</v>
      </c>
      <c r="G4570">
        <v>3.3125E-4</v>
      </c>
      <c r="H4570" t="b">
        <v>0</v>
      </c>
      <c r="J4570" t="s">
        <v>4180</v>
      </c>
    </row>
    <row r="4571" spans="1:10" x14ac:dyDescent="0.2">
      <c r="A4571" t="s">
        <v>4527</v>
      </c>
      <c r="B4571" t="s">
        <v>14</v>
      </c>
      <c r="C4571" t="s">
        <v>461</v>
      </c>
      <c r="G4571">
        <v>7.2881944444444448E-4</v>
      </c>
      <c r="H4571" t="b">
        <v>0</v>
      </c>
      <c r="J4571" t="s">
        <v>4180</v>
      </c>
    </row>
    <row r="4572" spans="1:10" x14ac:dyDescent="0.2">
      <c r="A4572" t="s">
        <v>4527</v>
      </c>
      <c r="B4572" t="s">
        <v>16</v>
      </c>
      <c r="C4572" t="s">
        <v>3770</v>
      </c>
      <c r="G4572">
        <v>1.6383101851851849E-3</v>
      </c>
      <c r="H4572" t="b">
        <v>0</v>
      </c>
      <c r="J4572" t="s">
        <v>4180</v>
      </c>
    </row>
    <row r="4573" spans="1:10" x14ac:dyDescent="0.2">
      <c r="A4573" t="s">
        <v>4527</v>
      </c>
      <c r="B4573" t="s">
        <v>20</v>
      </c>
      <c r="C4573" t="s">
        <v>2741</v>
      </c>
      <c r="G4573">
        <v>1.0840277777777779E-3</v>
      </c>
      <c r="H4573" t="b">
        <v>0</v>
      </c>
      <c r="J4573" t="s">
        <v>4180</v>
      </c>
    </row>
    <row r="4574" spans="1:10" x14ac:dyDescent="0.2">
      <c r="A4574" t="s">
        <v>4528</v>
      </c>
      <c r="B4574" t="s">
        <v>11</v>
      </c>
      <c r="C4574" t="s">
        <v>4529</v>
      </c>
      <c r="G4574">
        <v>3.3796296296296298E-4</v>
      </c>
      <c r="H4574" t="b">
        <v>0</v>
      </c>
      <c r="J4574" t="s">
        <v>4180</v>
      </c>
    </row>
    <row r="4575" spans="1:10" x14ac:dyDescent="0.2">
      <c r="A4575" t="s">
        <v>4528</v>
      </c>
      <c r="B4575" t="s">
        <v>14</v>
      </c>
      <c r="C4575" t="s">
        <v>4530</v>
      </c>
      <c r="G4575">
        <v>7.5763888888888886E-4</v>
      </c>
      <c r="H4575" t="b">
        <v>0</v>
      </c>
      <c r="J4575" t="s">
        <v>4180</v>
      </c>
    </row>
    <row r="4576" spans="1:10" x14ac:dyDescent="0.2">
      <c r="A4576" t="s">
        <v>4528</v>
      </c>
      <c r="B4576" t="s">
        <v>16</v>
      </c>
      <c r="C4576" t="s">
        <v>4531</v>
      </c>
      <c r="G4576">
        <v>1.717476851851852E-3</v>
      </c>
      <c r="H4576" t="b">
        <v>0</v>
      </c>
      <c r="J4576" t="s">
        <v>4180</v>
      </c>
    </row>
    <row r="4577" spans="1:10" x14ac:dyDescent="0.2">
      <c r="A4577" t="s">
        <v>4528</v>
      </c>
      <c r="B4577" t="s">
        <v>20</v>
      </c>
      <c r="C4577" t="s">
        <v>2903</v>
      </c>
      <c r="G4577">
        <v>8.5625000000000002E-4</v>
      </c>
      <c r="H4577" t="b">
        <v>0</v>
      </c>
      <c r="J4577" t="s">
        <v>4180</v>
      </c>
    </row>
    <row r="4578" spans="1:10" x14ac:dyDescent="0.2">
      <c r="A4578" t="s">
        <v>4528</v>
      </c>
      <c r="B4578" t="s">
        <v>22</v>
      </c>
      <c r="C4578" t="s">
        <v>2378</v>
      </c>
      <c r="G4578">
        <v>9.6574074074074075E-4</v>
      </c>
      <c r="H4578" t="b">
        <v>0</v>
      </c>
      <c r="J4578" t="s">
        <v>4180</v>
      </c>
    </row>
    <row r="4579" spans="1:10" x14ac:dyDescent="0.2">
      <c r="A4579" t="s">
        <v>4528</v>
      </c>
      <c r="B4579" t="s">
        <v>24</v>
      </c>
      <c r="C4579" t="s">
        <v>4532</v>
      </c>
      <c r="G4579">
        <v>8.9687499999999999E-4</v>
      </c>
      <c r="H4579" t="b">
        <v>0</v>
      </c>
      <c r="J4579" t="s">
        <v>4180</v>
      </c>
    </row>
    <row r="4580" spans="1:10" x14ac:dyDescent="0.2">
      <c r="A4580" t="s">
        <v>4528</v>
      </c>
      <c r="B4580" t="s">
        <v>26</v>
      </c>
      <c r="C4580" t="s">
        <v>4533</v>
      </c>
      <c r="G4580">
        <v>1.878703703703704E-3</v>
      </c>
      <c r="H4580" t="b">
        <v>0</v>
      </c>
      <c r="J4580" t="s">
        <v>4180</v>
      </c>
    </row>
    <row r="4581" spans="1:10" x14ac:dyDescent="0.2">
      <c r="A4581" t="s">
        <v>4534</v>
      </c>
      <c r="B4581" t="s">
        <v>11</v>
      </c>
      <c r="C4581" t="s">
        <v>1234</v>
      </c>
      <c r="G4581">
        <v>3.3078703703703699E-4</v>
      </c>
      <c r="H4581" t="b">
        <v>0</v>
      </c>
      <c r="J4581" t="s">
        <v>4180</v>
      </c>
    </row>
    <row r="4582" spans="1:10" x14ac:dyDescent="0.2">
      <c r="A4582" t="s">
        <v>4534</v>
      </c>
      <c r="B4582" t="s">
        <v>14</v>
      </c>
      <c r="C4582" t="s">
        <v>4535</v>
      </c>
      <c r="G4582">
        <v>7.4479166666666661E-4</v>
      </c>
      <c r="H4582" t="b">
        <v>0</v>
      </c>
      <c r="J4582" t="s">
        <v>4180</v>
      </c>
    </row>
    <row r="4583" spans="1:10" x14ac:dyDescent="0.2">
      <c r="A4583" t="s">
        <v>4534</v>
      </c>
      <c r="B4583" t="s">
        <v>22</v>
      </c>
      <c r="C4583" t="s">
        <v>4536</v>
      </c>
      <c r="G4583">
        <v>1.020601851851852E-3</v>
      </c>
      <c r="H4583" t="b">
        <v>0</v>
      </c>
      <c r="J4583" t="s">
        <v>4180</v>
      </c>
    </row>
    <row r="4584" spans="1:10" x14ac:dyDescent="0.2">
      <c r="A4584" t="s">
        <v>4537</v>
      </c>
      <c r="B4584" t="s">
        <v>11</v>
      </c>
      <c r="C4584" t="s">
        <v>4538</v>
      </c>
      <c r="G4584">
        <v>3.3576388888888892E-4</v>
      </c>
      <c r="H4584" t="b">
        <v>0</v>
      </c>
      <c r="J4584" t="s">
        <v>4180</v>
      </c>
    </row>
    <row r="4585" spans="1:10" x14ac:dyDescent="0.2">
      <c r="A4585" t="s">
        <v>4537</v>
      </c>
      <c r="B4585" t="s">
        <v>14</v>
      </c>
      <c r="C4585" t="s">
        <v>4539</v>
      </c>
      <c r="G4585">
        <v>7.4641203703703697E-4</v>
      </c>
      <c r="H4585" t="b">
        <v>0</v>
      </c>
      <c r="J4585" t="s">
        <v>4180</v>
      </c>
    </row>
    <row r="4586" spans="1:10" x14ac:dyDescent="0.2">
      <c r="A4586" t="s">
        <v>4537</v>
      </c>
      <c r="B4586" t="s">
        <v>20</v>
      </c>
      <c r="C4586" t="s">
        <v>4540</v>
      </c>
      <c r="G4586">
        <v>9.5625000000000007E-4</v>
      </c>
      <c r="H4586" t="b">
        <v>0</v>
      </c>
      <c r="J4586" t="s">
        <v>4180</v>
      </c>
    </row>
    <row r="4587" spans="1:10" x14ac:dyDescent="0.2">
      <c r="A4587" t="s">
        <v>4537</v>
      </c>
      <c r="B4587" t="s">
        <v>24</v>
      </c>
      <c r="C4587" t="s">
        <v>4541</v>
      </c>
      <c r="G4587">
        <v>1.032175925925926E-3</v>
      </c>
      <c r="H4587" t="b">
        <v>0</v>
      </c>
      <c r="J4587" t="s">
        <v>4180</v>
      </c>
    </row>
    <row r="4588" spans="1:10" x14ac:dyDescent="0.2">
      <c r="A4588" t="s">
        <v>4542</v>
      </c>
      <c r="B4588" t="s">
        <v>11</v>
      </c>
      <c r="C4588" t="s">
        <v>4543</v>
      </c>
      <c r="G4588">
        <v>3.353009259259259E-4</v>
      </c>
      <c r="H4588" t="b">
        <v>0</v>
      </c>
      <c r="J4588" t="s">
        <v>4180</v>
      </c>
    </row>
    <row r="4589" spans="1:10" x14ac:dyDescent="0.2">
      <c r="A4589" t="s">
        <v>4542</v>
      </c>
      <c r="B4589" t="s">
        <v>14</v>
      </c>
      <c r="C4589" t="s">
        <v>4508</v>
      </c>
      <c r="G4589">
        <v>7.3796296296296294E-4</v>
      </c>
      <c r="H4589" t="b">
        <v>0</v>
      </c>
      <c r="J4589" t="s">
        <v>4180</v>
      </c>
    </row>
    <row r="4590" spans="1:10" x14ac:dyDescent="0.2">
      <c r="A4590" t="s">
        <v>4542</v>
      </c>
      <c r="B4590" t="s">
        <v>16</v>
      </c>
      <c r="C4590" t="s">
        <v>4544</v>
      </c>
      <c r="G4590">
        <v>1.5418981481481479E-3</v>
      </c>
      <c r="H4590" t="b">
        <v>0</v>
      </c>
      <c r="J4590" t="s">
        <v>4180</v>
      </c>
    </row>
    <row r="4591" spans="1:10" x14ac:dyDescent="0.2">
      <c r="A4591" t="s">
        <v>4542</v>
      </c>
      <c r="B4591" t="s">
        <v>18</v>
      </c>
      <c r="C4591" t="s">
        <v>4545</v>
      </c>
      <c r="G4591">
        <v>4.4374999999999996E-3</v>
      </c>
      <c r="H4591" t="b">
        <v>0</v>
      </c>
      <c r="J4591" t="s">
        <v>4180</v>
      </c>
    </row>
    <row r="4592" spans="1:10" x14ac:dyDescent="0.2">
      <c r="A4592" t="s">
        <v>4542</v>
      </c>
      <c r="B4592" t="s">
        <v>20</v>
      </c>
      <c r="C4592" t="s">
        <v>4546</v>
      </c>
      <c r="G4592">
        <v>7.9340277777777775E-4</v>
      </c>
      <c r="H4592" t="b">
        <v>0</v>
      </c>
      <c r="J4592" t="s">
        <v>4180</v>
      </c>
    </row>
    <row r="4593" spans="1:10" x14ac:dyDescent="0.2">
      <c r="A4593" t="s">
        <v>4542</v>
      </c>
      <c r="B4593" t="s">
        <v>22</v>
      </c>
      <c r="C4593" t="s">
        <v>4547</v>
      </c>
      <c r="G4593">
        <v>9.5960648148148142E-4</v>
      </c>
      <c r="H4593" t="b">
        <v>0</v>
      </c>
      <c r="J4593" t="s">
        <v>4180</v>
      </c>
    </row>
    <row r="4594" spans="1:10" x14ac:dyDescent="0.2">
      <c r="A4594" t="s">
        <v>4542</v>
      </c>
      <c r="B4594" t="s">
        <v>24</v>
      </c>
      <c r="C4594" t="s">
        <v>3073</v>
      </c>
      <c r="G4594">
        <v>8.3587962962962967E-4</v>
      </c>
      <c r="H4594" t="b">
        <v>0</v>
      </c>
      <c r="J4594" t="s">
        <v>4180</v>
      </c>
    </row>
    <row r="4595" spans="1:10" x14ac:dyDescent="0.2">
      <c r="A4595" t="s">
        <v>4542</v>
      </c>
      <c r="B4595" t="s">
        <v>26</v>
      </c>
      <c r="C4595" t="s">
        <v>4548</v>
      </c>
      <c r="G4595">
        <v>1.758564814814815E-3</v>
      </c>
      <c r="H4595" t="b">
        <v>0</v>
      </c>
      <c r="J4595" t="s">
        <v>4180</v>
      </c>
    </row>
    <row r="4596" spans="1:10" x14ac:dyDescent="0.2">
      <c r="A4596" t="s">
        <v>4549</v>
      </c>
      <c r="B4596" t="s">
        <v>11</v>
      </c>
      <c r="C4596" t="s">
        <v>1353</v>
      </c>
      <c r="G4596">
        <v>3.2523148148148152E-4</v>
      </c>
      <c r="H4596" t="b">
        <v>0</v>
      </c>
      <c r="J4596" t="s">
        <v>4180</v>
      </c>
    </row>
    <row r="4597" spans="1:10" x14ac:dyDescent="0.2">
      <c r="A4597" t="s">
        <v>4549</v>
      </c>
      <c r="B4597" t="s">
        <v>14</v>
      </c>
      <c r="C4597" t="s">
        <v>4550</v>
      </c>
      <c r="G4597">
        <v>7.5243055555555566E-4</v>
      </c>
      <c r="H4597" t="b">
        <v>0</v>
      </c>
      <c r="J4597" t="s">
        <v>4180</v>
      </c>
    </row>
    <row r="4598" spans="1:10" x14ac:dyDescent="0.2">
      <c r="A4598" t="s">
        <v>4549</v>
      </c>
      <c r="B4598" t="s">
        <v>16</v>
      </c>
      <c r="C4598" t="s">
        <v>4551</v>
      </c>
      <c r="G4598">
        <v>1.6913194444444441E-3</v>
      </c>
      <c r="H4598" t="b">
        <v>0</v>
      </c>
      <c r="J4598" t="s">
        <v>4180</v>
      </c>
    </row>
    <row r="4599" spans="1:10" x14ac:dyDescent="0.2">
      <c r="A4599" t="s">
        <v>4549</v>
      </c>
      <c r="B4599" t="s">
        <v>22</v>
      </c>
      <c r="C4599" t="s">
        <v>4552</v>
      </c>
      <c r="G4599">
        <v>9.0069444444444442E-4</v>
      </c>
      <c r="H4599" t="b">
        <v>0</v>
      </c>
      <c r="J4599" t="s">
        <v>4180</v>
      </c>
    </row>
    <row r="4600" spans="1:10" x14ac:dyDescent="0.2">
      <c r="A4600" t="s">
        <v>4549</v>
      </c>
      <c r="B4600" t="s">
        <v>26</v>
      </c>
      <c r="C4600" t="s">
        <v>4553</v>
      </c>
      <c r="G4600">
        <v>2.0495370370370372E-3</v>
      </c>
      <c r="H4600" t="b">
        <v>0</v>
      </c>
      <c r="J4600" t="s">
        <v>4180</v>
      </c>
    </row>
    <row r="4601" spans="1:10" x14ac:dyDescent="0.2">
      <c r="A4601" t="s">
        <v>4554</v>
      </c>
      <c r="B4601" t="s">
        <v>11</v>
      </c>
      <c r="C4601" t="s">
        <v>3397</v>
      </c>
      <c r="G4601">
        <v>3.3425925925925919E-4</v>
      </c>
      <c r="H4601" t="b">
        <v>0</v>
      </c>
      <c r="J4601" t="s">
        <v>4180</v>
      </c>
    </row>
    <row r="4602" spans="1:10" x14ac:dyDescent="0.2">
      <c r="A4602" t="s">
        <v>4554</v>
      </c>
      <c r="B4602" t="s">
        <v>14</v>
      </c>
      <c r="C4602" t="s">
        <v>752</v>
      </c>
      <c r="G4602">
        <v>7.6365740740740745E-4</v>
      </c>
      <c r="H4602" t="b">
        <v>0</v>
      </c>
      <c r="J4602" t="s">
        <v>4180</v>
      </c>
    </row>
    <row r="4603" spans="1:10" x14ac:dyDescent="0.2">
      <c r="A4603" t="s">
        <v>4554</v>
      </c>
      <c r="B4603" t="s">
        <v>16</v>
      </c>
      <c r="C4603" t="s">
        <v>4555</v>
      </c>
      <c r="G4603">
        <v>1.7107638888888891E-3</v>
      </c>
      <c r="H4603" t="b">
        <v>0</v>
      </c>
      <c r="J4603" t="s">
        <v>4180</v>
      </c>
    </row>
    <row r="4604" spans="1:10" x14ac:dyDescent="0.2">
      <c r="A4604" t="s">
        <v>4554</v>
      </c>
      <c r="B4604" t="s">
        <v>20</v>
      </c>
      <c r="C4604" t="s">
        <v>4556</v>
      </c>
      <c r="G4604">
        <v>8.4317129629629618E-4</v>
      </c>
      <c r="H4604" t="b">
        <v>0</v>
      </c>
      <c r="J4604" t="s">
        <v>4180</v>
      </c>
    </row>
    <row r="4605" spans="1:10" x14ac:dyDescent="0.2">
      <c r="A4605" t="s">
        <v>4554</v>
      </c>
      <c r="B4605" t="s">
        <v>22</v>
      </c>
      <c r="C4605" t="s">
        <v>4557</v>
      </c>
      <c r="G4605">
        <v>9.5810185185185191E-4</v>
      </c>
      <c r="H4605" t="b">
        <v>0</v>
      </c>
      <c r="J4605" t="s">
        <v>4180</v>
      </c>
    </row>
    <row r="4606" spans="1:10" x14ac:dyDescent="0.2">
      <c r="A4606" t="s">
        <v>4554</v>
      </c>
      <c r="B4606" t="s">
        <v>24</v>
      </c>
      <c r="C4606" t="s">
        <v>3093</v>
      </c>
      <c r="G4606">
        <v>8.4907407407407403E-4</v>
      </c>
      <c r="H4606" t="b">
        <v>0</v>
      </c>
      <c r="J4606" t="s">
        <v>4180</v>
      </c>
    </row>
    <row r="4607" spans="1:10" x14ac:dyDescent="0.2">
      <c r="A4607" t="s">
        <v>4554</v>
      </c>
      <c r="B4607" t="s">
        <v>26</v>
      </c>
      <c r="C4607" t="s">
        <v>4558</v>
      </c>
      <c r="G4607">
        <v>1.8790509259259259E-3</v>
      </c>
      <c r="H4607" t="b">
        <v>0</v>
      </c>
      <c r="J4607" t="s">
        <v>4180</v>
      </c>
    </row>
    <row r="4608" spans="1:10" x14ac:dyDescent="0.2">
      <c r="A4608" t="s">
        <v>4559</v>
      </c>
      <c r="B4608" t="s">
        <v>11</v>
      </c>
      <c r="C4608" t="s">
        <v>4560</v>
      </c>
      <c r="G4608">
        <v>3.3969907407407408E-4</v>
      </c>
      <c r="H4608" t="b">
        <v>0</v>
      </c>
      <c r="J4608" t="s">
        <v>4180</v>
      </c>
    </row>
    <row r="4609" spans="1:10" x14ac:dyDescent="0.2">
      <c r="A4609" t="s">
        <v>4559</v>
      </c>
      <c r="B4609" t="s">
        <v>14</v>
      </c>
      <c r="C4609" t="s">
        <v>2773</v>
      </c>
      <c r="G4609">
        <v>7.9004629629629639E-4</v>
      </c>
      <c r="H4609" t="b">
        <v>0</v>
      </c>
      <c r="J4609" t="s">
        <v>4180</v>
      </c>
    </row>
    <row r="4610" spans="1:10" x14ac:dyDescent="0.2">
      <c r="A4610" t="s">
        <v>4559</v>
      </c>
      <c r="B4610" t="s">
        <v>22</v>
      </c>
      <c r="C4610" t="s">
        <v>4561</v>
      </c>
      <c r="G4610">
        <v>9.7719907407407412E-4</v>
      </c>
      <c r="H4610" t="b">
        <v>0</v>
      </c>
      <c r="J4610" t="s">
        <v>4180</v>
      </c>
    </row>
    <row r="4611" spans="1:10" x14ac:dyDescent="0.2">
      <c r="A4611" t="s">
        <v>4562</v>
      </c>
      <c r="B4611" t="s">
        <v>11</v>
      </c>
      <c r="C4611" t="s">
        <v>463</v>
      </c>
      <c r="G4611">
        <v>3.3402777777777782E-4</v>
      </c>
      <c r="H4611" t="b">
        <v>0</v>
      </c>
      <c r="J4611" t="s">
        <v>4180</v>
      </c>
    </row>
    <row r="4612" spans="1:10" x14ac:dyDescent="0.2">
      <c r="A4612" t="s">
        <v>4562</v>
      </c>
      <c r="B4612" t="s">
        <v>14</v>
      </c>
      <c r="C4612" t="s">
        <v>901</v>
      </c>
      <c r="G4612">
        <v>7.4270833333333339E-4</v>
      </c>
      <c r="H4612" t="b">
        <v>0</v>
      </c>
      <c r="J4612" t="s">
        <v>4180</v>
      </c>
    </row>
    <row r="4613" spans="1:10" x14ac:dyDescent="0.2">
      <c r="A4613" t="s">
        <v>4562</v>
      </c>
      <c r="B4613" t="s">
        <v>16</v>
      </c>
      <c r="C4613" t="s">
        <v>4563</v>
      </c>
      <c r="G4613">
        <v>1.7875E-3</v>
      </c>
      <c r="H4613" t="b">
        <v>0</v>
      </c>
      <c r="J4613" t="s">
        <v>4180</v>
      </c>
    </row>
    <row r="4614" spans="1:10" x14ac:dyDescent="0.2">
      <c r="A4614" t="s">
        <v>4562</v>
      </c>
      <c r="B4614" t="s">
        <v>20</v>
      </c>
      <c r="C4614" t="s">
        <v>4564</v>
      </c>
      <c r="G4614">
        <v>8.8287037037037034E-4</v>
      </c>
      <c r="H4614" t="b">
        <v>0</v>
      </c>
      <c r="J4614" t="s">
        <v>4180</v>
      </c>
    </row>
    <row r="4615" spans="1:10" x14ac:dyDescent="0.2">
      <c r="A4615" t="s">
        <v>4562</v>
      </c>
      <c r="B4615" t="s">
        <v>22</v>
      </c>
      <c r="C4615" t="s">
        <v>4565</v>
      </c>
      <c r="G4615">
        <v>9.9745370370370374E-4</v>
      </c>
      <c r="H4615" t="b">
        <v>0</v>
      </c>
      <c r="J4615" t="s">
        <v>4180</v>
      </c>
    </row>
    <row r="4616" spans="1:10" x14ac:dyDescent="0.2">
      <c r="A4616" t="s">
        <v>4562</v>
      </c>
      <c r="B4616" t="s">
        <v>24</v>
      </c>
      <c r="C4616" t="s">
        <v>4566</v>
      </c>
      <c r="G4616">
        <v>9.1527777777777777E-4</v>
      </c>
      <c r="H4616" t="b">
        <v>0</v>
      </c>
      <c r="J4616" t="s">
        <v>4180</v>
      </c>
    </row>
    <row r="4617" spans="1:10" x14ac:dyDescent="0.2">
      <c r="A4617" t="s">
        <v>4562</v>
      </c>
      <c r="B4617" t="s">
        <v>26</v>
      </c>
      <c r="C4617" t="s">
        <v>4567</v>
      </c>
      <c r="G4617">
        <v>1.8501157407407409E-3</v>
      </c>
      <c r="H4617" t="b">
        <v>0</v>
      </c>
      <c r="J4617" t="s">
        <v>4180</v>
      </c>
    </row>
    <row r="4618" spans="1:10" x14ac:dyDescent="0.2">
      <c r="A4618" t="s">
        <v>4568</v>
      </c>
      <c r="B4618" t="s">
        <v>11</v>
      </c>
      <c r="C4618" t="s">
        <v>4569</v>
      </c>
      <c r="G4618">
        <v>3.3877314814814821E-4</v>
      </c>
      <c r="H4618" t="b">
        <v>0</v>
      </c>
      <c r="J4618" t="s">
        <v>4180</v>
      </c>
    </row>
    <row r="4619" spans="1:10" x14ac:dyDescent="0.2">
      <c r="A4619" t="s">
        <v>4568</v>
      </c>
      <c r="B4619" t="s">
        <v>14</v>
      </c>
      <c r="C4619" t="s">
        <v>935</v>
      </c>
      <c r="G4619">
        <v>8.5266203703703708E-4</v>
      </c>
      <c r="H4619" t="b">
        <v>0</v>
      </c>
      <c r="J4619" t="s">
        <v>4180</v>
      </c>
    </row>
    <row r="4620" spans="1:10" x14ac:dyDescent="0.2">
      <c r="A4620" t="s">
        <v>4568</v>
      </c>
      <c r="B4620" t="s">
        <v>22</v>
      </c>
      <c r="C4620" t="s">
        <v>4570</v>
      </c>
      <c r="G4620">
        <v>1.118287037037037E-3</v>
      </c>
      <c r="H4620" t="b">
        <v>0</v>
      </c>
      <c r="J4620" t="s">
        <v>4180</v>
      </c>
    </row>
    <row r="4621" spans="1:10" x14ac:dyDescent="0.2">
      <c r="A4621" t="s">
        <v>4571</v>
      </c>
      <c r="B4621" t="s">
        <v>11</v>
      </c>
      <c r="C4621" t="s">
        <v>4572</v>
      </c>
      <c r="G4621">
        <v>3.5787037037037037E-4</v>
      </c>
      <c r="H4621" t="b">
        <v>0</v>
      </c>
      <c r="J4621" t="s">
        <v>4180</v>
      </c>
    </row>
    <row r="4622" spans="1:10" x14ac:dyDescent="0.2">
      <c r="A4622" t="s">
        <v>4571</v>
      </c>
      <c r="B4622" t="s">
        <v>14</v>
      </c>
      <c r="C4622" t="s">
        <v>1334</v>
      </c>
      <c r="G4622">
        <v>7.8807870370370371E-4</v>
      </c>
      <c r="H4622" t="b">
        <v>0</v>
      </c>
      <c r="J4622" t="s">
        <v>4180</v>
      </c>
    </row>
    <row r="4623" spans="1:10" x14ac:dyDescent="0.2">
      <c r="A4623" t="s">
        <v>4571</v>
      </c>
      <c r="B4623" t="s">
        <v>20</v>
      </c>
      <c r="C4623" t="s">
        <v>4369</v>
      </c>
      <c r="G4623">
        <v>1.1537037037037041E-3</v>
      </c>
      <c r="H4623" t="b">
        <v>0</v>
      </c>
      <c r="J4623" t="s">
        <v>4180</v>
      </c>
    </row>
    <row r="4624" spans="1:10" x14ac:dyDescent="0.2">
      <c r="A4624" t="s">
        <v>4571</v>
      </c>
      <c r="B4624" t="s">
        <v>22</v>
      </c>
      <c r="C4624" t="s">
        <v>866</v>
      </c>
      <c r="G4624">
        <v>1.3913194444444439E-3</v>
      </c>
      <c r="H4624" t="b">
        <v>0</v>
      </c>
      <c r="J4624" t="s">
        <v>4180</v>
      </c>
    </row>
    <row r="4625" spans="1:10" x14ac:dyDescent="0.2">
      <c r="A4625" t="s">
        <v>4573</v>
      </c>
      <c r="B4625" t="s">
        <v>11</v>
      </c>
      <c r="C4625" t="s">
        <v>501</v>
      </c>
      <c r="G4625">
        <v>3.4699074074074081E-4</v>
      </c>
      <c r="H4625" t="b">
        <v>0</v>
      </c>
      <c r="J4625" t="s">
        <v>4180</v>
      </c>
    </row>
    <row r="4626" spans="1:10" x14ac:dyDescent="0.2">
      <c r="A4626" t="s">
        <v>4573</v>
      </c>
      <c r="B4626" t="s">
        <v>14</v>
      </c>
      <c r="C4626" t="s">
        <v>1579</v>
      </c>
      <c r="G4626">
        <v>7.332175925925926E-4</v>
      </c>
      <c r="H4626" t="b">
        <v>0</v>
      </c>
      <c r="J4626" t="s">
        <v>4180</v>
      </c>
    </row>
    <row r="4627" spans="1:10" x14ac:dyDescent="0.2">
      <c r="A4627" t="s">
        <v>4573</v>
      </c>
      <c r="B4627" t="s">
        <v>16</v>
      </c>
      <c r="C4627" t="s">
        <v>4574</v>
      </c>
      <c r="G4627">
        <v>1.569212962962963E-3</v>
      </c>
      <c r="H4627" t="b">
        <v>0</v>
      </c>
      <c r="J4627" t="s">
        <v>4180</v>
      </c>
    </row>
    <row r="4628" spans="1:10" x14ac:dyDescent="0.2">
      <c r="A4628" t="s">
        <v>4573</v>
      </c>
      <c r="B4628" t="s">
        <v>18</v>
      </c>
      <c r="C4628" t="s">
        <v>4575</v>
      </c>
      <c r="G4628">
        <v>4.1879629629629628E-3</v>
      </c>
      <c r="H4628" t="b">
        <v>0</v>
      </c>
      <c r="J4628" t="s">
        <v>4180</v>
      </c>
    </row>
    <row r="4629" spans="1:10" x14ac:dyDescent="0.2">
      <c r="A4629" t="s">
        <v>4573</v>
      </c>
      <c r="B4629" t="s">
        <v>20</v>
      </c>
      <c r="C4629" t="s">
        <v>4175</v>
      </c>
      <c r="G4629">
        <v>8.501157407407408E-4</v>
      </c>
      <c r="H4629" t="b">
        <v>0</v>
      </c>
      <c r="J4629" t="s">
        <v>4180</v>
      </c>
    </row>
    <row r="4630" spans="1:10" x14ac:dyDescent="0.2">
      <c r="A4630" t="s">
        <v>4573</v>
      </c>
      <c r="B4630" t="s">
        <v>22</v>
      </c>
      <c r="C4630" t="s">
        <v>4576</v>
      </c>
      <c r="G4630">
        <v>1.0078703703703699E-3</v>
      </c>
      <c r="H4630" t="b">
        <v>0</v>
      </c>
      <c r="J4630" t="s">
        <v>4180</v>
      </c>
    </row>
    <row r="4631" spans="1:10" x14ac:dyDescent="0.2">
      <c r="A4631" t="s">
        <v>4573</v>
      </c>
      <c r="B4631" t="s">
        <v>26</v>
      </c>
      <c r="C4631" t="s">
        <v>4577</v>
      </c>
      <c r="G4631">
        <v>1.86400462962963E-3</v>
      </c>
      <c r="H4631" t="b">
        <v>0</v>
      </c>
      <c r="J4631" t="s">
        <v>4180</v>
      </c>
    </row>
    <row r="4632" spans="1:10" x14ac:dyDescent="0.2">
      <c r="A4632" t="s">
        <v>4578</v>
      </c>
      <c r="B4632" t="s">
        <v>11</v>
      </c>
      <c r="C4632" t="s">
        <v>2459</v>
      </c>
      <c r="G4632">
        <v>3.5439814814814823E-4</v>
      </c>
      <c r="H4632" t="b">
        <v>0</v>
      </c>
      <c r="J4632" t="s">
        <v>4180</v>
      </c>
    </row>
    <row r="4633" spans="1:10" x14ac:dyDescent="0.2">
      <c r="A4633" t="s">
        <v>4578</v>
      </c>
      <c r="B4633" t="s">
        <v>14</v>
      </c>
      <c r="C4633" t="s">
        <v>4579</v>
      </c>
      <c r="G4633">
        <v>8.0590277777777767E-4</v>
      </c>
      <c r="H4633" t="b">
        <v>0</v>
      </c>
      <c r="J4633" t="s">
        <v>4180</v>
      </c>
    </row>
    <row r="4634" spans="1:10" x14ac:dyDescent="0.2">
      <c r="A4634" t="s">
        <v>4580</v>
      </c>
      <c r="B4634" t="s">
        <v>11</v>
      </c>
      <c r="C4634" t="s">
        <v>4581</v>
      </c>
      <c r="G4634">
        <v>3.511574074074074E-4</v>
      </c>
      <c r="H4634" t="b">
        <v>0</v>
      </c>
      <c r="J4634" t="s">
        <v>4180</v>
      </c>
    </row>
    <row r="4635" spans="1:10" x14ac:dyDescent="0.2">
      <c r="A4635" t="s">
        <v>4580</v>
      </c>
      <c r="B4635" t="s">
        <v>14</v>
      </c>
      <c r="C4635" t="s">
        <v>4582</v>
      </c>
      <c r="G4635">
        <v>8.3726851851851855E-4</v>
      </c>
      <c r="H4635" t="b">
        <v>0</v>
      </c>
      <c r="J4635" t="s">
        <v>4180</v>
      </c>
    </row>
    <row r="4636" spans="1:10" x14ac:dyDescent="0.2">
      <c r="A4636" t="s">
        <v>4580</v>
      </c>
      <c r="B4636" t="s">
        <v>16</v>
      </c>
      <c r="C4636" t="s">
        <v>4583</v>
      </c>
      <c r="G4636">
        <v>2.0385416666666668E-3</v>
      </c>
      <c r="H4636" t="b">
        <v>0</v>
      </c>
      <c r="J4636" t="s">
        <v>4180</v>
      </c>
    </row>
    <row r="4637" spans="1:10" x14ac:dyDescent="0.2">
      <c r="A4637" t="s">
        <v>4580</v>
      </c>
      <c r="B4637" t="s">
        <v>20</v>
      </c>
      <c r="C4637" t="s">
        <v>4584</v>
      </c>
      <c r="G4637">
        <v>9.710648148148149E-4</v>
      </c>
      <c r="H4637" t="b">
        <v>0</v>
      </c>
      <c r="J4637" t="s">
        <v>4180</v>
      </c>
    </row>
    <row r="4638" spans="1:10" x14ac:dyDescent="0.2">
      <c r="A4638" t="s">
        <v>4580</v>
      </c>
      <c r="B4638" t="s">
        <v>22</v>
      </c>
      <c r="C4638" t="s">
        <v>4585</v>
      </c>
      <c r="G4638">
        <v>1.172569444444444E-3</v>
      </c>
      <c r="H4638" t="b">
        <v>0</v>
      </c>
      <c r="J4638" t="s">
        <v>4180</v>
      </c>
    </row>
    <row r="4639" spans="1:10" x14ac:dyDescent="0.2">
      <c r="A4639" t="s">
        <v>4586</v>
      </c>
      <c r="B4639" t="s">
        <v>11</v>
      </c>
      <c r="C4639" t="s">
        <v>4587</v>
      </c>
      <c r="G4639">
        <v>3.6423611111111108E-4</v>
      </c>
      <c r="H4639" t="b">
        <v>0</v>
      </c>
      <c r="J4639" t="s">
        <v>4180</v>
      </c>
    </row>
    <row r="4640" spans="1:10" x14ac:dyDescent="0.2">
      <c r="A4640" t="s">
        <v>4586</v>
      </c>
      <c r="B4640" t="s">
        <v>14</v>
      </c>
      <c r="C4640" t="s">
        <v>4588</v>
      </c>
      <c r="G4640">
        <v>8.2245370370370371E-4</v>
      </c>
      <c r="H4640" t="b">
        <v>0</v>
      </c>
      <c r="J4640" t="s">
        <v>4180</v>
      </c>
    </row>
    <row r="4641" spans="1:10" x14ac:dyDescent="0.2">
      <c r="A4641" t="s">
        <v>4586</v>
      </c>
      <c r="B4641" t="s">
        <v>16</v>
      </c>
      <c r="C4641" t="s">
        <v>4589</v>
      </c>
      <c r="G4641">
        <v>1.9828703703703701E-3</v>
      </c>
      <c r="H4641" t="b">
        <v>0</v>
      </c>
      <c r="J4641" t="s">
        <v>4180</v>
      </c>
    </row>
    <row r="4642" spans="1:10" x14ac:dyDescent="0.2">
      <c r="A4642" t="s">
        <v>4586</v>
      </c>
      <c r="B4642" t="s">
        <v>20</v>
      </c>
      <c r="C4642" t="s">
        <v>4590</v>
      </c>
      <c r="G4642">
        <v>1.060416666666667E-3</v>
      </c>
      <c r="H4642" t="b">
        <v>0</v>
      </c>
      <c r="J4642" t="s">
        <v>4180</v>
      </c>
    </row>
    <row r="4643" spans="1:10" x14ac:dyDescent="0.2">
      <c r="A4643" t="s">
        <v>4586</v>
      </c>
      <c r="B4643" t="s">
        <v>22</v>
      </c>
      <c r="C4643" t="s">
        <v>4591</v>
      </c>
      <c r="G4643">
        <v>1.1957175925925931E-3</v>
      </c>
      <c r="H4643" t="b">
        <v>0</v>
      </c>
      <c r="J4643" t="s">
        <v>4180</v>
      </c>
    </row>
    <row r="4644" spans="1:10" x14ac:dyDescent="0.2">
      <c r="A4644" t="s">
        <v>4586</v>
      </c>
      <c r="B4644" t="s">
        <v>26</v>
      </c>
      <c r="C4644" t="s">
        <v>4592</v>
      </c>
      <c r="G4644">
        <v>2.3214120370370372E-3</v>
      </c>
      <c r="H4644" t="b">
        <v>0</v>
      </c>
      <c r="J4644" t="s">
        <v>4180</v>
      </c>
    </row>
    <row r="4645" spans="1:10" x14ac:dyDescent="0.2">
      <c r="A4645" t="s">
        <v>4593</v>
      </c>
      <c r="B4645" t="s">
        <v>11</v>
      </c>
      <c r="C4645" t="s">
        <v>4594</v>
      </c>
      <c r="G4645">
        <v>3.657407407407408E-4</v>
      </c>
      <c r="H4645" t="b">
        <v>0</v>
      </c>
      <c r="J4645" t="s">
        <v>4180</v>
      </c>
    </row>
    <row r="4646" spans="1:10" x14ac:dyDescent="0.2">
      <c r="A4646" t="s">
        <v>4593</v>
      </c>
      <c r="B4646" t="s">
        <v>14</v>
      </c>
      <c r="C4646" t="s">
        <v>4595</v>
      </c>
      <c r="G4646">
        <v>8.3807870370370362E-4</v>
      </c>
      <c r="H4646" t="b">
        <v>0</v>
      </c>
      <c r="J4646" t="s">
        <v>4180</v>
      </c>
    </row>
    <row r="4647" spans="1:10" x14ac:dyDescent="0.2">
      <c r="A4647" t="s">
        <v>4593</v>
      </c>
      <c r="B4647" t="s">
        <v>20</v>
      </c>
      <c r="C4647" t="s">
        <v>4375</v>
      </c>
      <c r="G4647">
        <v>9.2210648148148154E-4</v>
      </c>
      <c r="H4647" t="b">
        <v>0</v>
      </c>
      <c r="J4647" t="s">
        <v>4180</v>
      </c>
    </row>
    <row r="4648" spans="1:10" x14ac:dyDescent="0.2">
      <c r="A4648" t="s">
        <v>4593</v>
      </c>
      <c r="B4648" t="s">
        <v>24</v>
      </c>
      <c r="C4648" t="s">
        <v>4596</v>
      </c>
      <c r="G4648">
        <v>9.4004629629629625E-4</v>
      </c>
      <c r="H4648" t="b">
        <v>0</v>
      </c>
      <c r="J4648" t="s">
        <v>4180</v>
      </c>
    </row>
    <row r="4649" spans="1:10" x14ac:dyDescent="0.2">
      <c r="A4649" t="s">
        <v>4593</v>
      </c>
      <c r="B4649" t="s">
        <v>26</v>
      </c>
      <c r="C4649" t="s">
        <v>4597</v>
      </c>
      <c r="G4649">
        <v>2.2112268518518518E-3</v>
      </c>
      <c r="H4649" t="b">
        <v>0</v>
      </c>
      <c r="J4649" t="s">
        <v>4180</v>
      </c>
    </row>
    <row r="4650" spans="1:10" x14ac:dyDescent="0.2">
      <c r="A4650" t="s">
        <v>4598</v>
      </c>
      <c r="B4650" t="s">
        <v>11</v>
      </c>
      <c r="C4650" t="s">
        <v>4599</v>
      </c>
      <c r="G4650">
        <v>3.6886574074074068E-4</v>
      </c>
      <c r="H4650" t="b">
        <v>0</v>
      </c>
      <c r="J4650" t="s">
        <v>4180</v>
      </c>
    </row>
    <row r="4651" spans="1:10" x14ac:dyDescent="0.2">
      <c r="A4651" t="s">
        <v>4598</v>
      </c>
      <c r="B4651" t="s">
        <v>14</v>
      </c>
      <c r="C4651" t="s">
        <v>4600</v>
      </c>
      <c r="G4651">
        <v>8.5023148148148143E-4</v>
      </c>
      <c r="H4651" t="b">
        <v>0</v>
      </c>
      <c r="J4651" t="s">
        <v>4180</v>
      </c>
    </row>
    <row r="4652" spans="1:10" x14ac:dyDescent="0.2">
      <c r="A4652" t="s">
        <v>4598</v>
      </c>
      <c r="B4652" t="s">
        <v>20</v>
      </c>
      <c r="C4652" t="s">
        <v>3824</v>
      </c>
      <c r="G4652">
        <v>1.005208333333333E-3</v>
      </c>
      <c r="H4652" t="b">
        <v>0</v>
      </c>
      <c r="J4652" t="s">
        <v>4180</v>
      </c>
    </row>
    <row r="4653" spans="1:10" x14ac:dyDescent="0.2">
      <c r="A4653" t="s">
        <v>4601</v>
      </c>
      <c r="B4653" t="s">
        <v>11</v>
      </c>
      <c r="C4653" t="s">
        <v>4602</v>
      </c>
      <c r="G4653">
        <v>3.6076388888888887E-4</v>
      </c>
      <c r="H4653" t="b">
        <v>0</v>
      </c>
      <c r="J4653" t="s">
        <v>4180</v>
      </c>
    </row>
    <row r="4654" spans="1:10" x14ac:dyDescent="0.2">
      <c r="A4654" t="s">
        <v>4601</v>
      </c>
      <c r="B4654" t="s">
        <v>14</v>
      </c>
      <c r="C4654" t="s">
        <v>374</v>
      </c>
      <c r="G4654">
        <v>8.6469907407407405E-4</v>
      </c>
      <c r="H4654" t="b">
        <v>0</v>
      </c>
      <c r="J4654" t="s">
        <v>4180</v>
      </c>
    </row>
    <row r="4655" spans="1:10" x14ac:dyDescent="0.2">
      <c r="A4655" t="s">
        <v>4601</v>
      </c>
      <c r="B4655" t="s">
        <v>16</v>
      </c>
      <c r="C4655" t="s">
        <v>4603</v>
      </c>
      <c r="G4655">
        <v>2.2862268518518518E-3</v>
      </c>
      <c r="H4655" t="b">
        <v>0</v>
      </c>
      <c r="J4655" t="s">
        <v>4180</v>
      </c>
    </row>
    <row r="4656" spans="1:10" x14ac:dyDescent="0.2">
      <c r="A4656" t="s">
        <v>4601</v>
      </c>
      <c r="B4656" t="s">
        <v>20</v>
      </c>
      <c r="C4656" t="s">
        <v>4604</v>
      </c>
      <c r="G4656">
        <v>1.352083333333333E-3</v>
      </c>
      <c r="H4656" t="b">
        <v>0</v>
      </c>
      <c r="J4656" t="s">
        <v>4180</v>
      </c>
    </row>
    <row r="4657" spans="1:10" x14ac:dyDescent="0.2">
      <c r="A4657" t="s">
        <v>4601</v>
      </c>
      <c r="B4657" t="s">
        <v>22</v>
      </c>
      <c r="C4657" t="s">
        <v>4605</v>
      </c>
      <c r="G4657">
        <v>1.078009259259259E-3</v>
      </c>
      <c r="H4657" t="b">
        <v>0</v>
      </c>
      <c r="J4657" t="s">
        <v>4180</v>
      </c>
    </row>
    <row r="4658" spans="1:10" x14ac:dyDescent="0.2">
      <c r="A4658" t="s">
        <v>4606</v>
      </c>
      <c r="B4658" t="s">
        <v>11</v>
      </c>
      <c r="C4658" t="s">
        <v>3422</v>
      </c>
      <c r="G4658">
        <v>3.5081018518518518E-4</v>
      </c>
      <c r="H4658" t="b">
        <v>0</v>
      </c>
      <c r="J4658" t="s">
        <v>4180</v>
      </c>
    </row>
    <row r="4659" spans="1:10" x14ac:dyDescent="0.2">
      <c r="A4659" t="s">
        <v>4606</v>
      </c>
      <c r="B4659" t="s">
        <v>14</v>
      </c>
      <c r="C4659" t="s">
        <v>372</v>
      </c>
      <c r="G4659">
        <v>7.9895833333333338E-4</v>
      </c>
      <c r="H4659" t="b">
        <v>0</v>
      </c>
      <c r="J4659" t="s">
        <v>4180</v>
      </c>
    </row>
    <row r="4660" spans="1:10" x14ac:dyDescent="0.2">
      <c r="A4660" t="s">
        <v>4606</v>
      </c>
      <c r="B4660" t="s">
        <v>16</v>
      </c>
      <c r="C4660" t="s">
        <v>4607</v>
      </c>
      <c r="G4660">
        <v>1.7719907407407411E-3</v>
      </c>
      <c r="H4660" t="b">
        <v>0</v>
      </c>
      <c r="J4660" t="s">
        <v>4180</v>
      </c>
    </row>
    <row r="4661" spans="1:10" x14ac:dyDescent="0.2">
      <c r="A4661" t="s">
        <v>4606</v>
      </c>
      <c r="B4661" t="s">
        <v>20</v>
      </c>
      <c r="C4661" t="s">
        <v>4608</v>
      </c>
      <c r="G4661">
        <v>9.2013888888888885E-4</v>
      </c>
      <c r="H4661" t="b">
        <v>0</v>
      </c>
      <c r="J4661" t="s">
        <v>4180</v>
      </c>
    </row>
    <row r="4662" spans="1:10" x14ac:dyDescent="0.2">
      <c r="A4662" t="s">
        <v>4606</v>
      </c>
      <c r="B4662" t="s">
        <v>22</v>
      </c>
      <c r="C4662" t="s">
        <v>4609</v>
      </c>
      <c r="G4662">
        <v>1.135069444444444E-3</v>
      </c>
      <c r="H4662" t="b">
        <v>0</v>
      </c>
      <c r="J4662" t="s">
        <v>4180</v>
      </c>
    </row>
    <row r="4663" spans="1:10" x14ac:dyDescent="0.2">
      <c r="A4663" t="s">
        <v>4606</v>
      </c>
      <c r="B4663" t="s">
        <v>24</v>
      </c>
      <c r="C4663" t="s">
        <v>3841</v>
      </c>
      <c r="G4663">
        <v>1.0083333333333331E-3</v>
      </c>
      <c r="H4663" t="b">
        <v>0</v>
      </c>
      <c r="J4663" t="s">
        <v>4180</v>
      </c>
    </row>
    <row r="4664" spans="1:10" x14ac:dyDescent="0.2">
      <c r="A4664" t="s">
        <v>4606</v>
      </c>
      <c r="B4664" t="s">
        <v>26</v>
      </c>
      <c r="C4664" t="s">
        <v>4610</v>
      </c>
      <c r="G4664">
        <v>2.0059027777777779E-3</v>
      </c>
      <c r="H4664" t="b">
        <v>0</v>
      </c>
      <c r="J4664" t="s">
        <v>4180</v>
      </c>
    </row>
    <row r="4665" spans="1:10" x14ac:dyDescent="0.2">
      <c r="A4665" t="s">
        <v>4611</v>
      </c>
      <c r="B4665" t="s">
        <v>11</v>
      </c>
      <c r="C4665" t="s">
        <v>4612</v>
      </c>
      <c r="G4665">
        <v>3.6481481481481478E-4</v>
      </c>
      <c r="H4665" t="b">
        <v>0</v>
      </c>
      <c r="J4665" t="s">
        <v>4180</v>
      </c>
    </row>
    <row r="4666" spans="1:10" x14ac:dyDescent="0.2">
      <c r="A4666" t="s">
        <v>4611</v>
      </c>
      <c r="B4666" t="s">
        <v>14</v>
      </c>
      <c r="C4666" t="s">
        <v>2842</v>
      </c>
      <c r="G4666">
        <v>8.5115740740740746E-4</v>
      </c>
      <c r="H4666" t="b">
        <v>0</v>
      </c>
      <c r="J4666" t="s">
        <v>4180</v>
      </c>
    </row>
    <row r="4667" spans="1:10" x14ac:dyDescent="0.2">
      <c r="A4667" t="s">
        <v>4613</v>
      </c>
      <c r="B4667" t="s">
        <v>11</v>
      </c>
      <c r="C4667" t="s">
        <v>4614</v>
      </c>
      <c r="G4667">
        <v>3.7210648148148151E-4</v>
      </c>
      <c r="H4667" t="b">
        <v>0</v>
      </c>
      <c r="J4667" t="s">
        <v>4180</v>
      </c>
    </row>
    <row r="4668" spans="1:10" x14ac:dyDescent="0.2">
      <c r="A4668" t="s">
        <v>4613</v>
      </c>
      <c r="B4668" t="s">
        <v>14</v>
      </c>
      <c r="C4668" t="s">
        <v>3762</v>
      </c>
      <c r="G4668">
        <v>8.7210648148148141E-4</v>
      </c>
      <c r="H4668" t="b">
        <v>0</v>
      </c>
      <c r="J4668" t="s">
        <v>4180</v>
      </c>
    </row>
    <row r="4669" spans="1:10" x14ac:dyDescent="0.2">
      <c r="A4669" t="s">
        <v>4615</v>
      </c>
      <c r="B4669" t="s">
        <v>11</v>
      </c>
      <c r="C4669" t="s">
        <v>4616</v>
      </c>
      <c r="G4669">
        <v>3.640046296296296E-4</v>
      </c>
      <c r="H4669" t="b">
        <v>0</v>
      </c>
      <c r="J4669" t="s">
        <v>4180</v>
      </c>
    </row>
    <row r="4670" spans="1:10" x14ac:dyDescent="0.2">
      <c r="A4670" t="s">
        <v>4615</v>
      </c>
      <c r="B4670" t="s">
        <v>14</v>
      </c>
      <c r="C4670" t="s">
        <v>4617</v>
      </c>
      <c r="G4670">
        <v>9.1666666666666665E-4</v>
      </c>
      <c r="H4670" t="b">
        <v>0</v>
      </c>
      <c r="J4670" t="s">
        <v>4180</v>
      </c>
    </row>
    <row r="4671" spans="1:10" x14ac:dyDescent="0.2">
      <c r="A4671" t="s">
        <v>4618</v>
      </c>
      <c r="B4671" t="s">
        <v>11</v>
      </c>
      <c r="C4671" t="s">
        <v>4619</v>
      </c>
      <c r="G4671">
        <v>3.8483796296296302E-4</v>
      </c>
      <c r="H4671" t="b">
        <v>0</v>
      </c>
      <c r="J4671" t="s">
        <v>4180</v>
      </c>
    </row>
    <row r="4672" spans="1:10" x14ac:dyDescent="0.2">
      <c r="A4672" t="s">
        <v>4618</v>
      </c>
      <c r="B4672" t="s">
        <v>14</v>
      </c>
      <c r="C4672" t="s">
        <v>4620</v>
      </c>
      <c r="G4672">
        <v>8.7685185185185186E-4</v>
      </c>
      <c r="H4672" t="b">
        <v>0</v>
      </c>
      <c r="J4672" t="s">
        <v>4180</v>
      </c>
    </row>
    <row r="4673" spans="1:10" x14ac:dyDescent="0.2">
      <c r="A4673" t="s">
        <v>4618</v>
      </c>
      <c r="B4673" t="s">
        <v>20</v>
      </c>
      <c r="C4673" t="s">
        <v>4621</v>
      </c>
      <c r="G4673">
        <v>1.116782407407407E-3</v>
      </c>
      <c r="H4673" t="b">
        <v>0</v>
      </c>
      <c r="J4673" t="s">
        <v>4180</v>
      </c>
    </row>
    <row r="4674" spans="1:10" x14ac:dyDescent="0.2">
      <c r="A4674" t="s">
        <v>4618</v>
      </c>
      <c r="B4674" t="s">
        <v>22</v>
      </c>
      <c r="C4674" t="s">
        <v>4622</v>
      </c>
      <c r="G4674">
        <v>1.197337962962963E-3</v>
      </c>
      <c r="H4674" t="b">
        <v>0</v>
      </c>
      <c r="J4674" t="s">
        <v>4180</v>
      </c>
    </row>
    <row r="4675" spans="1:10" x14ac:dyDescent="0.2">
      <c r="A4675" t="s">
        <v>4623</v>
      </c>
      <c r="B4675" t="s">
        <v>11</v>
      </c>
      <c r="C4675" t="s">
        <v>4624</v>
      </c>
      <c r="G4675">
        <v>3.8287037037037028E-4</v>
      </c>
      <c r="H4675" t="b">
        <v>0</v>
      </c>
      <c r="J4675" t="s">
        <v>4180</v>
      </c>
    </row>
    <row r="4676" spans="1:10" x14ac:dyDescent="0.2">
      <c r="A4676" t="s">
        <v>4623</v>
      </c>
      <c r="B4676" t="s">
        <v>14</v>
      </c>
      <c r="C4676" t="s">
        <v>4625</v>
      </c>
      <c r="G4676">
        <v>8.7673611111111112E-4</v>
      </c>
      <c r="H4676" t="b">
        <v>0</v>
      </c>
      <c r="J4676" t="s">
        <v>4180</v>
      </c>
    </row>
    <row r="4677" spans="1:10" x14ac:dyDescent="0.2">
      <c r="A4677" t="s">
        <v>4623</v>
      </c>
      <c r="B4677" t="s">
        <v>20</v>
      </c>
      <c r="C4677" t="s">
        <v>4626</v>
      </c>
      <c r="G4677">
        <v>1.174305555555555E-3</v>
      </c>
      <c r="H4677" t="b">
        <v>0</v>
      </c>
      <c r="J4677" t="s">
        <v>4180</v>
      </c>
    </row>
    <row r="4678" spans="1:10" x14ac:dyDescent="0.2">
      <c r="A4678" t="s">
        <v>4623</v>
      </c>
      <c r="B4678" t="s">
        <v>22</v>
      </c>
      <c r="C4678" t="s">
        <v>4627</v>
      </c>
      <c r="G4678">
        <v>1.375810185185185E-3</v>
      </c>
      <c r="H4678" t="b">
        <v>0</v>
      </c>
      <c r="J4678" t="s">
        <v>4180</v>
      </c>
    </row>
    <row r="4679" spans="1:10" x14ac:dyDescent="0.2">
      <c r="A4679" t="s">
        <v>4628</v>
      </c>
      <c r="B4679" t="s">
        <v>11</v>
      </c>
      <c r="C4679" t="s">
        <v>4629</v>
      </c>
      <c r="G4679">
        <v>3.896990740740741E-4</v>
      </c>
      <c r="H4679" t="b">
        <v>0</v>
      </c>
      <c r="J4679" t="s">
        <v>4180</v>
      </c>
    </row>
    <row r="4680" spans="1:10" x14ac:dyDescent="0.2">
      <c r="A4680" t="s">
        <v>4628</v>
      </c>
      <c r="B4680" t="s">
        <v>14</v>
      </c>
      <c r="C4680" t="s">
        <v>1826</v>
      </c>
      <c r="G4680">
        <v>8.6828703703703699E-4</v>
      </c>
      <c r="H4680" t="b">
        <v>0</v>
      </c>
      <c r="J4680" t="s">
        <v>4180</v>
      </c>
    </row>
    <row r="4681" spans="1:10" x14ac:dyDescent="0.2">
      <c r="A4681" t="s">
        <v>4630</v>
      </c>
      <c r="B4681" t="s">
        <v>11</v>
      </c>
      <c r="C4681" t="s">
        <v>1487</v>
      </c>
      <c r="G4681">
        <v>3.8784722222222221E-4</v>
      </c>
      <c r="H4681" t="b">
        <v>0</v>
      </c>
      <c r="J4681" t="s">
        <v>4180</v>
      </c>
    </row>
    <row r="4682" spans="1:10" x14ac:dyDescent="0.2">
      <c r="A4682" t="s">
        <v>4630</v>
      </c>
      <c r="B4682" t="s">
        <v>14</v>
      </c>
      <c r="C4682" t="s">
        <v>4631</v>
      </c>
      <c r="G4682">
        <v>9.1817129629629627E-4</v>
      </c>
      <c r="H4682" t="b">
        <v>0</v>
      </c>
      <c r="J4682" t="s">
        <v>4180</v>
      </c>
    </row>
    <row r="4683" spans="1:10" x14ac:dyDescent="0.2">
      <c r="A4683" t="s">
        <v>4632</v>
      </c>
      <c r="B4683" t="s">
        <v>11</v>
      </c>
      <c r="C4683" t="s">
        <v>4633</v>
      </c>
      <c r="G4683">
        <v>3.9768518518518522E-4</v>
      </c>
      <c r="H4683" t="b">
        <v>0</v>
      </c>
      <c r="J4683" t="s">
        <v>4180</v>
      </c>
    </row>
    <row r="4684" spans="1:10" x14ac:dyDescent="0.2">
      <c r="A4684" t="s">
        <v>4632</v>
      </c>
      <c r="B4684" t="s">
        <v>14</v>
      </c>
      <c r="C4684" t="s">
        <v>4634</v>
      </c>
      <c r="G4684">
        <v>9.1041666666666658E-4</v>
      </c>
      <c r="H4684" t="b">
        <v>0</v>
      </c>
      <c r="J4684" t="s">
        <v>4180</v>
      </c>
    </row>
    <row r="4685" spans="1:10" x14ac:dyDescent="0.2">
      <c r="A4685" t="s">
        <v>4635</v>
      </c>
      <c r="B4685" t="s">
        <v>11</v>
      </c>
      <c r="C4685" t="s">
        <v>4636</v>
      </c>
      <c r="G4685">
        <v>4.0381944444444439E-4</v>
      </c>
      <c r="H4685" t="b">
        <v>0</v>
      </c>
      <c r="J4685" t="s">
        <v>4180</v>
      </c>
    </row>
    <row r="4686" spans="1:10" x14ac:dyDescent="0.2">
      <c r="A4686" t="s">
        <v>4635</v>
      </c>
      <c r="B4686" t="s">
        <v>14</v>
      </c>
      <c r="C4686" t="s">
        <v>4637</v>
      </c>
      <c r="G4686">
        <v>9.1226851851851842E-4</v>
      </c>
      <c r="H4686" t="b">
        <v>0</v>
      </c>
      <c r="J4686" t="s">
        <v>4180</v>
      </c>
    </row>
    <row r="4687" spans="1:10" x14ac:dyDescent="0.2">
      <c r="A4687" t="s">
        <v>4638</v>
      </c>
      <c r="B4687" t="s">
        <v>11</v>
      </c>
      <c r="C4687" t="s">
        <v>3579</v>
      </c>
      <c r="G4687">
        <v>3.9456018518518518E-4</v>
      </c>
      <c r="H4687" t="b">
        <v>0</v>
      </c>
      <c r="J4687" t="s">
        <v>4180</v>
      </c>
    </row>
    <row r="4688" spans="1:10" x14ac:dyDescent="0.2">
      <c r="A4688" t="s">
        <v>4638</v>
      </c>
      <c r="B4688" t="s">
        <v>14</v>
      </c>
      <c r="C4688" t="s">
        <v>2595</v>
      </c>
      <c r="G4688">
        <v>8.9212962962962965E-4</v>
      </c>
      <c r="H4688" t="b">
        <v>0</v>
      </c>
      <c r="J4688" t="s">
        <v>4180</v>
      </c>
    </row>
    <row r="4689" spans="1:10" x14ac:dyDescent="0.2">
      <c r="A4689" t="s">
        <v>4639</v>
      </c>
      <c r="B4689" t="s">
        <v>11</v>
      </c>
      <c r="C4689" t="s">
        <v>4640</v>
      </c>
      <c r="G4689">
        <v>4.6608796296296302E-4</v>
      </c>
      <c r="H4689" t="b">
        <v>0</v>
      </c>
      <c r="J4689" t="s">
        <v>4180</v>
      </c>
    </row>
    <row r="4690" spans="1:10" x14ac:dyDescent="0.2">
      <c r="A4690" t="s">
        <v>4639</v>
      </c>
      <c r="B4690" t="s">
        <v>14</v>
      </c>
      <c r="C4690" t="s">
        <v>4641</v>
      </c>
      <c r="G4690">
        <v>1.1388888888888889E-3</v>
      </c>
      <c r="H4690" t="b">
        <v>0</v>
      </c>
      <c r="J4690" t="s">
        <v>4180</v>
      </c>
    </row>
    <row r="4691" spans="1:10" x14ac:dyDescent="0.2">
      <c r="A4691" t="s">
        <v>4642</v>
      </c>
      <c r="B4691" t="s">
        <v>11</v>
      </c>
      <c r="C4691" t="s">
        <v>4643</v>
      </c>
      <c r="G4691">
        <v>2.5451388888888892E-4</v>
      </c>
      <c r="H4691" t="b">
        <v>1</v>
      </c>
      <c r="J4691" t="s">
        <v>4644</v>
      </c>
    </row>
    <row r="4692" spans="1:10" x14ac:dyDescent="0.2">
      <c r="A4692" t="s">
        <v>4642</v>
      </c>
      <c r="B4692" t="s">
        <v>14</v>
      </c>
      <c r="C4692" t="s">
        <v>4645</v>
      </c>
      <c r="G4692">
        <v>5.4062499999999998E-4</v>
      </c>
      <c r="H4692" t="b">
        <v>1</v>
      </c>
      <c r="J4692" t="s">
        <v>4644</v>
      </c>
    </row>
    <row r="4693" spans="1:10" x14ac:dyDescent="0.2">
      <c r="A4693" t="s">
        <v>4642</v>
      </c>
      <c r="B4693" t="s">
        <v>16</v>
      </c>
      <c r="C4693" t="s">
        <v>4646</v>
      </c>
      <c r="G4693">
        <v>1.235648148148148E-3</v>
      </c>
      <c r="H4693" t="b">
        <v>1</v>
      </c>
      <c r="J4693" t="s">
        <v>4644</v>
      </c>
    </row>
    <row r="4694" spans="1:10" x14ac:dyDescent="0.2">
      <c r="A4694" t="s">
        <v>4642</v>
      </c>
      <c r="B4694" t="s">
        <v>18</v>
      </c>
      <c r="C4694" t="s">
        <v>2949</v>
      </c>
      <c r="G4694">
        <v>3.2961805555555561E-3</v>
      </c>
      <c r="H4694" t="b">
        <v>1</v>
      </c>
      <c r="J4694" t="s">
        <v>4644</v>
      </c>
    </row>
    <row r="4695" spans="1:10" x14ac:dyDescent="0.2">
      <c r="A4695" t="s">
        <v>4642</v>
      </c>
      <c r="B4695" t="s">
        <v>20</v>
      </c>
      <c r="C4695" t="s">
        <v>4266</v>
      </c>
      <c r="G4695">
        <v>6.1018518518518518E-4</v>
      </c>
      <c r="H4695" t="b">
        <v>1</v>
      </c>
      <c r="J4695" t="s">
        <v>4644</v>
      </c>
    </row>
    <row r="4696" spans="1:10" x14ac:dyDescent="0.2">
      <c r="A4696" t="s">
        <v>4642</v>
      </c>
      <c r="B4696" t="s">
        <v>22</v>
      </c>
      <c r="C4696" t="s">
        <v>123</v>
      </c>
      <c r="G4696">
        <v>6.6238425925925926E-4</v>
      </c>
      <c r="H4696" t="b">
        <v>1</v>
      </c>
      <c r="J4696" t="s">
        <v>4644</v>
      </c>
    </row>
    <row r="4697" spans="1:10" x14ac:dyDescent="0.2">
      <c r="A4697" t="s">
        <v>4642</v>
      </c>
      <c r="B4697" t="s">
        <v>24</v>
      </c>
      <c r="C4697" t="s">
        <v>4647</v>
      </c>
      <c r="G4697">
        <v>5.7546296296296295E-4</v>
      </c>
      <c r="H4697" t="b">
        <v>1</v>
      </c>
      <c r="J4697" t="s">
        <v>4644</v>
      </c>
    </row>
    <row r="4698" spans="1:10" x14ac:dyDescent="0.2">
      <c r="A4698" t="s">
        <v>4642</v>
      </c>
      <c r="B4698" t="s">
        <v>26</v>
      </c>
      <c r="C4698" t="s">
        <v>4648</v>
      </c>
      <c r="G4698">
        <v>1.282986111111111E-3</v>
      </c>
      <c r="H4698" t="b">
        <v>1</v>
      </c>
      <c r="J4698" t="s">
        <v>4644</v>
      </c>
    </row>
    <row r="4699" spans="1:10" x14ac:dyDescent="0.2">
      <c r="A4699" t="s">
        <v>4649</v>
      </c>
      <c r="B4699" t="s">
        <v>11</v>
      </c>
      <c r="C4699" t="s">
        <v>4650</v>
      </c>
      <c r="G4699">
        <v>2.488425925925926E-4</v>
      </c>
      <c r="H4699" t="b">
        <v>1</v>
      </c>
      <c r="J4699" t="s">
        <v>4644</v>
      </c>
    </row>
    <row r="4700" spans="1:10" x14ac:dyDescent="0.2">
      <c r="A4700" t="s">
        <v>4649</v>
      </c>
      <c r="B4700" t="s">
        <v>14</v>
      </c>
      <c r="C4700" t="s">
        <v>4651</v>
      </c>
      <c r="G4700">
        <v>5.4629629629629635E-4</v>
      </c>
      <c r="H4700" t="b">
        <v>1</v>
      </c>
      <c r="J4700" t="s">
        <v>4644</v>
      </c>
    </row>
    <row r="4701" spans="1:10" x14ac:dyDescent="0.2">
      <c r="A4701" t="s">
        <v>4649</v>
      </c>
      <c r="B4701" t="s">
        <v>16</v>
      </c>
      <c r="C4701" t="s">
        <v>4652</v>
      </c>
      <c r="G4701">
        <v>1.195833333333333E-3</v>
      </c>
      <c r="H4701" t="b">
        <v>1</v>
      </c>
      <c r="J4701" t="s">
        <v>4644</v>
      </c>
    </row>
    <row r="4702" spans="1:10" x14ac:dyDescent="0.2">
      <c r="A4702" t="s">
        <v>4649</v>
      </c>
      <c r="B4702" t="s">
        <v>18</v>
      </c>
      <c r="C4702" t="s">
        <v>4653</v>
      </c>
      <c r="G4702">
        <v>3.312731481481482E-3</v>
      </c>
      <c r="H4702" t="b">
        <v>1</v>
      </c>
      <c r="J4702" t="s">
        <v>4644</v>
      </c>
    </row>
    <row r="4703" spans="1:10" x14ac:dyDescent="0.2">
      <c r="A4703" t="s">
        <v>4649</v>
      </c>
      <c r="B4703" t="s">
        <v>20</v>
      </c>
      <c r="C4703" t="s">
        <v>4654</v>
      </c>
      <c r="G4703">
        <v>5.7002314814814817E-4</v>
      </c>
      <c r="H4703" t="b">
        <v>1</v>
      </c>
      <c r="J4703" t="s">
        <v>4644</v>
      </c>
    </row>
    <row r="4704" spans="1:10" x14ac:dyDescent="0.2">
      <c r="A4704" t="s">
        <v>4649</v>
      </c>
      <c r="B4704" t="s">
        <v>22</v>
      </c>
      <c r="C4704" t="s">
        <v>1912</v>
      </c>
      <c r="G4704">
        <v>6.9016203703703709E-4</v>
      </c>
      <c r="H4704" t="b">
        <v>1</v>
      </c>
      <c r="J4704" t="s">
        <v>4644</v>
      </c>
    </row>
    <row r="4705" spans="1:10" x14ac:dyDescent="0.2">
      <c r="A4705" t="s">
        <v>4649</v>
      </c>
      <c r="B4705" t="s">
        <v>24</v>
      </c>
      <c r="C4705" t="s">
        <v>4655</v>
      </c>
      <c r="G4705">
        <v>6.0266203703703708E-4</v>
      </c>
      <c r="H4705" t="b">
        <v>1</v>
      </c>
      <c r="J4705" t="s">
        <v>4644</v>
      </c>
    </row>
    <row r="4706" spans="1:10" x14ac:dyDescent="0.2">
      <c r="A4706" t="s">
        <v>4649</v>
      </c>
      <c r="B4706" t="s">
        <v>26</v>
      </c>
      <c r="C4706" t="s">
        <v>4656</v>
      </c>
      <c r="G4706">
        <v>1.2518518518518521E-3</v>
      </c>
      <c r="H4706" t="b">
        <v>1</v>
      </c>
      <c r="J4706" t="s">
        <v>4644</v>
      </c>
    </row>
    <row r="4707" spans="1:10" x14ac:dyDescent="0.2">
      <c r="A4707" t="s">
        <v>4657</v>
      </c>
      <c r="B4707" t="s">
        <v>11</v>
      </c>
      <c r="C4707" t="s">
        <v>4223</v>
      </c>
      <c r="G4707">
        <v>2.6331018518518522E-4</v>
      </c>
      <c r="H4707" t="b">
        <v>1</v>
      </c>
      <c r="J4707" t="s">
        <v>4644</v>
      </c>
    </row>
    <row r="4708" spans="1:10" x14ac:dyDescent="0.2">
      <c r="A4708" t="s">
        <v>4657</v>
      </c>
      <c r="B4708" t="s">
        <v>14</v>
      </c>
      <c r="C4708" t="s">
        <v>4658</v>
      </c>
      <c r="G4708">
        <v>5.7175925925925927E-4</v>
      </c>
      <c r="H4708" t="b">
        <v>1</v>
      </c>
      <c r="J4708" t="s">
        <v>4644</v>
      </c>
    </row>
    <row r="4709" spans="1:10" x14ac:dyDescent="0.2">
      <c r="A4709" t="s">
        <v>4657</v>
      </c>
      <c r="B4709" t="s">
        <v>16</v>
      </c>
      <c r="C4709" t="s">
        <v>4659</v>
      </c>
      <c r="G4709">
        <v>1.2450231481481481E-3</v>
      </c>
      <c r="H4709" t="b">
        <v>1</v>
      </c>
      <c r="J4709" t="s">
        <v>4644</v>
      </c>
    </row>
    <row r="4710" spans="1:10" x14ac:dyDescent="0.2">
      <c r="A4710" t="s">
        <v>4657</v>
      </c>
      <c r="B4710" t="s">
        <v>18</v>
      </c>
      <c r="C4710" t="s">
        <v>4660</v>
      </c>
      <c r="G4710">
        <v>3.3560185185185182E-3</v>
      </c>
      <c r="H4710" t="b">
        <v>1</v>
      </c>
      <c r="J4710" t="s">
        <v>4644</v>
      </c>
    </row>
    <row r="4711" spans="1:10" x14ac:dyDescent="0.2">
      <c r="A4711" t="s">
        <v>4657</v>
      </c>
      <c r="B4711" t="s">
        <v>20</v>
      </c>
      <c r="C4711" t="s">
        <v>1042</v>
      </c>
      <c r="G4711">
        <v>6.8923611111111106E-4</v>
      </c>
      <c r="H4711" t="b">
        <v>1</v>
      </c>
      <c r="J4711" t="s">
        <v>4644</v>
      </c>
    </row>
    <row r="4712" spans="1:10" x14ac:dyDescent="0.2">
      <c r="A4712" t="s">
        <v>4657</v>
      </c>
      <c r="B4712" t="s">
        <v>22</v>
      </c>
      <c r="C4712" t="s">
        <v>4068</v>
      </c>
      <c r="G4712">
        <v>7.9120370370370369E-4</v>
      </c>
      <c r="H4712" t="b">
        <v>1</v>
      </c>
      <c r="J4712" t="s">
        <v>4644</v>
      </c>
    </row>
    <row r="4713" spans="1:10" x14ac:dyDescent="0.2">
      <c r="A4713" t="s">
        <v>4657</v>
      </c>
      <c r="B4713" t="s">
        <v>24</v>
      </c>
      <c r="C4713" t="s">
        <v>60</v>
      </c>
      <c r="G4713">
        <v>6.0000000000000006E-4</v>
      </c>
      <c r="H4713" t="b">
        <v>1</v>
      </c>
      <c r="J4713" t="s">
        <v>4644</v>
      </c>
    </row>
    <row r="4714" spans="1:10" x14ac:dyDescent="0.2">
      <c r="A4714" t="s">
        <v>4657</v>
      </c>
      <c r="B4714" t="s">
        <v>26</v>
      </c>
      <c r="C4714" t="s">
        <v>4661</v>
      </c>
      <c r="G4714">
        <v>1.422685185185185E-3</v>
      </c>
      <c r="H4714" t="b">
        <v>1</v>
      </c>
      <c r="J4714" t="s">
        <v>4644</v>
      </c>
    </row>
    <row r="4715" spans="1:10" x14ac:dyDescent="0.2">
      <c r="A4715" t="s">
        <v>4662</v>
      </c>
      <c r="B4715" t="s">
        <v>11</v>
      </c>
      <c r="C4715" t="s">
        <v>2637</v>
      </c>
      <c r="G4715">
        <v>2.7685185185185191E-4</v>
      </c>
      <c r="H4715" t="b">
        <v>1</v>
      </c>
      <c r="J4715" t="s">
        <v>4644</v>
      </c>
    </row>
    <row r="4716" spans="1:10" x14ac:dyDescent="0.2">
      <c r="A4716" t="s">
        <v>4662</v>
      </c>
      <c r="B4716" t="s">
        <v>14</v>
      </c>
      <c r="C4716" t="s">
        <v>4663</v>
      </c>
      <c r="G4716">
        <v>6.140046296296296E-4</v>
      </c>
      <c r="H4716" t="b">
        <v>1</v>
      </c>
      <c r="J4716" t="s">
        <v>4644</v>
      </c>
    </row>
    <row r="4717" spans="1:10" x14ac:dyDescent="0.2">
      <c r="A4717" t="s">
        <v>4662</v>
      </c>
      <c r="B4717" t="s">
        <v>16</v>
      </c>
      <c r="C4717" t="s">
        <v>4664</v>
      </c>
      <c r="G4717">
        <v>1.3218749999999999E-3</v>
      </c>
      <c r="H4717" t="b">
        <v>1</v>
      </c>
      <c r="J4717" t="s">
        <v>4644</v>
      </c>
    </row>
    <row r="4718" spans="1:10" x14ac:dyDescent="0.2">
      <c r="A4718" t="s">
        <v>4662</v>
      </c>
      <c r="B4718" t="s">
        <v>18</v>
      </c>
      <c r="C4718" t="s">
        <v>4665</v>
      </c>
      <c r="G4718">
        <v>3.5916666666666671E-3</v>
      </c>
      <c r="H4718" t="b">
        <v>1</v>
      </c>
      <c r="J4718" t="s">
        <v>4644</v>
      </c>
    </row>
    <row r="4719" spans="1:10" x14ac:dyDescent="0.2">
      <c r="A4719" t="s">
        <v>4662</v>
      </c>
      <c r="B4719" t="s">
        <v>20</v>
      </c>
      <c r="C4719" t="s">
        <v>2165</v>
      </c>
      <c r="G4719">
        <v>6.881944444444444E-4</v>
      </c>
      <c r="H4719" t="b">
        <v>1</v>
      </c>
      <c r="J4719" t="s">
        <v>4644</v>
      </c>
    </row>
    <row r="4720" spans="1:10" x14ac:dyDescent="0.2">
      <c r="A4720" t="s">
        <v>4662</v>
      </c>
      <c r="B4720" t="s">
        <v>22</v>
      </c>
      <c r="C4720" t="s">
        <v>4666</v>
      </c>
      <c r="G4720">
        <v>7.765046296296297E-4</v>
      </c>
      <c r="H4720" t="b">
        <v>1</v>
      </c>
      <c r="J4720" t="s">
        <v>4644</v>
      </c>
    </row>
    <row r="4721" spans="1:10" x14ac:dyDescent="0.2">
      <c r="A4721" t="s">
        <v>4662</v>
      </c>
      <c r="B4721" t="s">
        <v>24</v>
      </c>
      <c r="C4721" t="s">
        <v>4667</v>
      </c>
      <c r="G4721">
        <v>6.3032407407407405E-4</v>
      </c>
      <c r="H4721" t="b">
        <v>1</v>
      </c>
      <c r="J4721" t="s">
        <v>4644</v>
      </c>
    </row>
    <row r="4722" spans="1:10" x14ac:dyDescent="0.2">
      <c r="A4722" t="s">
        <v>4662</v>
      </c>
      <c r="B4722" t="s">
        <v>26</v>
      </c>
      <c r="C4722" t="s">
        <v>278</v>
      </c>
      <c r="G4722">
        <v>1.4754629629629629E-3</v>
      </c>
      <c r="H4722" t="b">
        <v>1</v>
      </c>
      <c r="J4722" t="s">
        <v>4644</v>
      </c>
    </row>
    <row r="4723" spans="1:10" x14ac:dyDescent="0.2">
      <c r="A4723" t="s">
        <v>4668</v>
      </c>
      <c r="B4723" t="s">
        <v>11</v>
      </c>
      <c r="C4723" t="s">
        <v>116</v>
      </c>
      <c r="G4723">
        <v>2.9502314814814821E-4</v>
      </c>
      <c r="H4723" t="b">
        <v>1</v>
      </c>
      <c r="J4723" t="s">
        <v>4644</v>
      </c>
    </row>
    <row r="4724" spans="1:10" x14ac:dyDescent="0.2">
      <c r="A4724" t="s">
        <v>4668</v>
      </c>
      <c r="B4724" t="s">
        <v>14</v>
      </c>
      <c r="C4724" t="s">
        <v>2674</v>
      </c>
      <c r="G4724">
        <v>6.2581018518518519E-4</v>
      </c>
      <c r="H4724" t="b">
        <v>1</v>
      </c>
      <c r="J4724" t="s">
        <v>4644</v>
      </c>
    </row>
    <row r="4725" spans="1:10" x14ac:dyDescent="0.2">
      <c r="A4725" t="s">
        <v>4668</v>
      </c>
      <c r="B4725" t="s">
        <v>16</v>
      </c>
      <c r="C4725" t="s">
        <v>4669</v>
      </c>
      <c r="G4725">
        <v>1.3118055555555561E-3</v>
      </c>
      <c r="H4725" t="b">
        <v>1</v>
      </c>
      <c r="J4725" t="s">
        <v>4644</v>
      </c>
    </row>
    <row r="4726" spans="1:10" x14ac:dyDescent="0.2">
      <c r="A4726" t="s">
        <v>4668</v>
      </c>
      <c r="B4726" t="s">
        <v>18</v>
      </c>
      <c r="C4726" t="s">
        <v>4670</v>
      </c>
      <c r="G4726">
        <v>3.5208333333333328E-3</v>
      </c>
      <c r="H4726" t="b">
        <v>1</v>
      </c>
      <c r="J4726" t="s">
        <v>4644</v>
      </c>
    </row>
    <row r="4727" spans="1:10" x14ac:dyDescent="0.2">
      <c r="A4727" t="s">
        <v>4668</v>
      </c>
      <c r="B4727" t="s">
        <v>20</v>
      </c>
      <c r="C4727" t="s">
        <v>70</v>
      </c>
      <c r="G4727">
        <v>7.4305555555555561E-4</v>
      </c>
      <c r="H4727" t="b">
        <v>1</v>
      </c>
      <c r="J4727" t="s">
        <v>4644</v>
      </c>
    </row>
    <row r="4728" spans="1:10" x14ac:dyDescent="0.2">
      <c r="A4728" t="s">
        <v>4668</v>
      </c>
      <c r="B4728" t="s">
        <v>22</v>
      </c>
      <c r="C4728" t="s">
        <v>4671</v>
      </c>
      <c r="G4728">
        <v>7.8865740740740741E-4</v>
      </c>
      <c r="H4728" t="b">
        <v>1</v>
      </c>
      <c r="J4728" t="s">
        <v>4644</v>
      </c>
    </row>
    <row r="4729" spans="1:10" x14ac:dyDescent="0.2">
      <c r="A4729" t="s">
        <v>4668</v>
      </c>
      <c r="B4729" t="s">
        <v>24</v>
      </c>
      <c r="C4729" t="s">
        <v>692</v>
      </c>
      <c r="G4729">
        <v>6.7141203703703699E-4</v>
      </c>
      <c r="H4729" t="b">
        <v>1</v>
      </c>
      <c r="J4729" t="s">
        <v>4644</v>
      </c>
    </row>
    <row r="4730" spans="1:10" x14ac:dyDescent="0.2">
      <c r="A4730" t="s">
        <v>4668</v>
      </c>
      <c r="B4730" t="s">
        <v>26</v>
      </c>
      <c r="C4730" t="s">
        <v>4672</v>
      </c>
      <c r="G4730">
        <v>1.4759259259259261E-3</v>
      </c>
      <c r="H4730" t="b">
        <v>1</v>
      </c>
      <c r="J4730" t="s">
        <v>4644</v>
      </c>
    </row>
    <row r="4731" spans="1:10" x14ac:dyDescent="0.2">
      <c r="A4731" t="s">
        <v>4673</v>
      </c>
      <c r="B4731" t="s">
        <v>11</v>
      </c>
      <c r="C4731" t="s">
        <v>896</v>
      </c>
      <c r="G4731">
        <v>2.9525462962962958E-4</v>
      </c>
      <c r="H4731" t="b">
        <v>1</v>
      </c>
      <c r="J4731" t="s">
        <v>4644</v>
      </c>
    </row>
    <row r="4732" spans="1:10" x14ac:dyDescent="0.2">
      <c r="A4732" t="s">
        <v>4673</v>
      </c>
      <c r="B4732" t="s">
        <v>14</v>
      </c>
      <c r="C4732" t="s">
        <v>4674</v>
      </c>
      <c r="G4732">
        <v>6.5636574074074078E-4</v>
      </c>
      <c r="H4732" t="b">
        <v>1</v>
      </c>
      <c r="J4732" t="s">
        <v>4644</v>
      </c>
    </row>
    <row r="4733" spans="1:10" x14ac:dyDescent="0.2">
      <c r="A4733" t="s">
        <v>4673</v>
      </c>
      <c r="B4733" t="s">
        <v>16</v>
      </c>
      <c r="C4733" t="s">
        <v>4675</v>
      </c>
      <c r="G4733">
        <v>1.5452546296296291E-3</v>
      </c>
      <c r="H4733" t="b">
        <v>1</v>
      </c>
      <c r="J4733" t="s">
        <v>4644</v>
      </c>
    </row>
    <row r="4734" spans="1:10" x14ac:dyDescent="0.2">
      <c r="A4734" t="s">
        <v>4673</v>
      </c>
      <c r="B4734" t="s">
        <v>20</v>
      </c>
      <c r="C4734" t="s">
        <v>4676</v>
      </c>
      <c r="G4734">
        <v>8.3923611111111113E-4</v>
      </c>
      <c r="H4734" t="b">
        <v>1</v>
      </c>
      <c r="J4734" t="s">
        <v>4644</v>
      </c>
    </row>
    <row r="4735" spans="1:10" x14ac:dyDescent="0.2">
      <c r="A4735" t="s">
        <v>4673</v>
      </c>
      <c r="B4735" t="s">
        <v>22</v>
      </c>
      <c r="C4735" t="s">
        <v>1839</v>
      </c>
      <c r="G4735">
        <v>7.5034722222222224E-4</v>
      </c>
      <c r="H4735" t="b">
        <v>1</v>
      </c>
      <c r="J4735" t="s">
        <v>4644</v>
      </c>
    </row>
    <row r="4736" spans="1:10" x14ac:dyDescent="0.2">
      <c r="A4736" t="s">
        <v>4673</v>
      </c>
      <c r="B4736" t="s">
        <v>24</v>
      </c>
      <c r="C4736" t="s">
        <v>4677</v>
      </c>
      <c r="G4736">
        <v>7.0682870370370366E-4</v>
      </c>
      <c r="H4736" t="b">
        <v>1</v>
      </c>
      <c r="J4736" t="s">
        <v>4644</v>
      </c>
    </row>
    <row r="4737" spans="1:10" x14ac:dyDescent="0.2">
      <c r="A4737" t="s">
        <v>4673</v>
      </c>
      <c r="B4737" t="s">
        <v>26</v>
      </c>
      <c r="C4737" t="s">
        <v>4678</v>
      </c>
      <c r="G4737">
        <v>1.6826388888888889E-3</v>
      </c>
      <c r="H4737" t="b">
        <v>1</v>
      </c>
      <c r="J4737" t="s">
        <v>4644</v>
      </c>
    </row>
    <row r="4738" spans="1:10" x14ac:dyDescent="0.2">
      <c r="A4738" t="s">
        <v>4679</v>
      </c>
      <c r="B4738" t="s">
        <v>11</v>
      </c>
      <c r="C4738" t="s">
        <v>2623</v>
      </c>
      <c r="G4738">
        <v>2.6898148148148148E-4</v>
      </c>
      <c r="H4738" t="b">
        <v>1</v>
      </c>
      <c r="J4738" t="s">
        <v>4644</v>
      </c>
    </row>
    <row r="4739" spans="1:10" x14ac:dyDescent="0.2">
      <c r="A4739" t="s">
        <v>4679</v>
      </c>
      <c r="B4739" t="s">
        <v>14</v>
      </c>
      <c r="C4739" t="s">
        <v>4680</v>
      </c>
      <c r="G4739">
        <v>6.0173611111111116E-4</v>
      </c>
      <c r="H4739" t="b">
        <v>1</v>
      </c>
      <c r="J4739" t="s">
        <v>4644</v>
      </c>
    </row>
    <row r="4740" spans="1:10" x14ac:dyDescent="0.2">
      <c r="A4740" t="s">
        <v>4679</v>
      </c>
      <c r="B4740" t="s">
        <v>16</v>
      </c>
      <c r="C4740" t="s">
        <v>4681</v>
      </c>
      <c r="G4740">
        <v>1.415625E-3</v>
      </c>
      <c r="H4740" t="b">
        <v>1</v>
      </c>
      <c r="J4740" t="s">
        <v>4644</v>
      </c>
    </row>
    <row r="4741" spans="1:10" x14ac:dyDescent="0.2">
      <c r="A4741" t="s">
        <v>4679</v>
      </c>
      <c r="B4741" t="s">
        <v>18</v>
      </c>
      <c r="C4741" t="s">
        <v>4682</v>
      </c>
      <c r="G4741">
        <v>3.9009259259259262E-3</v>
      </c>
      <c r="H4741" t="b">
        <v>1</v>
      </c>
      <c r="J4741" t="s">
        <v>4644</v>
      </c>
    </row>
    <row r="4742" spans="1:10" x14ac:dyDescent="0.2">
      <c r="A4742" t="s">
        <v>4679</v>
      </c>
      <c r="B4742" t="s">
        <v>20</v>
      </c>
      <c r="C4742" t="s">
        <v>1962</v>
      </c>
      <c r="G4742">
        <v>7.2442129629629636E-4</v>
      </c>
      <c r="H4742" t="b">
        <v>1</v>
      </c>
      <c r="J4742" t="s">
        <v>4644</v>
      </c>
    </row>
    <row r="4743" spans="1:10" x14ac:dyDescent="0.2">
      <c r="A4743" t="s">
        <v>4679</v>
      </c>
      <c r="B4743" t="s">
        <v>22</v>
      </c>
      <c r="C4743" t="s">
        <v>4683</v>
      </c>
      <c r="G4743">
        <v>7.2002314814814813E-4</v>
      </c>
      <c r="H4743" t="b">
        <v>1</v>
      </c>
      <c r="J4743" t="s">
        <v>4644</v>
      </c>
    </row>
    <row r="4744" spans="1:10" x14ac:dyDescent="0.2">
      <c r="A4744" t="s">
        <v>4679</v>
      </c>
      <c r="B4744" t="s">
        <v>24</v>
      </c>
      <c r="C4744" t="s">
        <v>856</v>
      </c>
      <c r="G4744">
        <v>6.3993055555555559E-4</v>
      </c>
      <c r="H4744" t="b">
        <v>1</v>
      </c>
      <c r="J4744" t="s">
        <v>4644</v>
      </c>
    </row>
    <row r="4745" spans="1:10" x14ac:dyDescent="0.2">
      <c r="A4745" t="s">
        <v>4679</v>
      </c>
      <c r="B4745" t="s">
        <v>26</v>
      </c>
      <c r="C4745" t="s">
        <v>4684</v>
      </c>
      <c r="G4745">
        <v>1.5290509259259261E-3</v>
      </c>
      <c r="H4745" t="b">
        <v>1</v>
      </c>
      <c r="J4745" t="s">
        <v>4644</v>
      </c>
    </row>
    <row r="4746" spans="1:10" x14ac:dyDescent="0.2">
      <c r="A4746" t="s">
        <v>4685</v>
      </c>
      <c r="B4746" t="s">
        <v>11</v>
      </c>
      <c r="C4746" t="s">
        <v>4686</v>
      </c>
      <c r="G4746">
        <v>2.7372685185185182E-4</v>
      </c>
      <c r="H4746" t="b">
        <v>1</v>
      </c>
      <c r="J4746" t="s">
        <v>4644</v>
      </c>
    </row>
    <row r="4747" spans="1:10" x14ac:dyDescent="0.2">
      <c r="A4747" t="s">
        <v>4685</v>
      </c>
      <c r="B4747" t="s">
        <v>14</v>
      </c>
      <c r="C4747" t="s">
        <v>4687</v>
      </c>
      <c r="G4747">
        <v>6.0868055555555556E-4</v>
      </c>
      <c r="H4747" t="b">
        <v>1</v>
      </c>
      <c r="J4747" t="s">
        <v>4644</v>
      </c>
    </row>
    <row r="4748" spans="1:10" x14ac:dyDescent="0.2">
      <c r="A4748" t="s">
        <v>4685</v>
      </c>
      <c r="B4748" t="s">
        <v>16</v>
      </c>
      <c r="C4748" t="s">
        <v>4688</v>
      </c>
      <c r="G4748">
        <v>1.3431712962962961E-3</v>
      </c>
      <c r="H4748" t="b">
        <v>1</v>
      </c>
      <c r="J4748" t="s">
        <v>4644</v>
      </c>
    </row>
    <row r="4749" spans="1:10" x14ac:dyDescent="0.2">
      <c r="A4749" t="s">
        <v>4685</v>
      </c>
      <c r="B4749" t="s">
        <v>18</v>
      </c>
      <c r="C4749" t="s">
        <v>4689</v>
      </c>
      <c r="G4749">
        <v>3.8979166666666658E-3</v>
      </c>
      <c r="H4749" t="b">
        <v>1</v>
      </c>
      <c r="J4749" t="s">
        <v>4644</v>
      </c>
    </row>
    <row r="4750" spans="1:10" x14ac:dyDescent="0.2">
      <c r="A4750" t="s">
        <v>4685</v>
      </c>
      <c r="B4750" t="s">
        <v>20</v>
      </c>
      <c r="C4750" t="s">
        <v>4690</v>
      </c>
      <c r="G4750">
        <v>7.8067129629629634E-4</v>
      </c>
      <c r="H4750" t="b">
        <v>1</v>
      </c>
      <c r="J4750" t="s">
        <v>4644</v>
      </c>
    </row>
    <row r="4751" spans="1:10" x14ac:dyDescent="0.2">
      <c r="A4751" t="s">
        <v>4685</v>
      </c>
      <c r="B4751" t="s">
        <v>22</v>
      </c>
      <c r="C4751" t="s">
        <v>4691</v>
      </c>
      <c r="G4751">
        <v>8.5891203703703694E-4</v>
      </c>
      <c r="H4751" t="b">
        <v>1</v>
      </c>
      <c r="J4751" t="s">
        <v>4644</v>
      </c>
    </row>
    <row r="4752" spans="1:10" x14ac:dyDescent="0.2">
      <c r="A4752" t="s">
        <v>4685</v>
      </c>
      <c r="B4752" t="s">
        <v>24</v>
      </c>
      <c r="C4752" t="s">
        <v>4692</v>
      </c>
      <c r="G4752">
        <v>6.9178240740740745E-4</v>
      </c>
      <c r="H4752" t="b">
        <v>1</v>
      </c>
      <c r="J4752" t="s">
        <v>4644</v>
      </c>
    </row>
    <row r="4753" spans="1:10" x14ac:dyDescent="0.2">
      <c r="A4753" t="s">
        <v>4685</v>
      </c>
      <c r="B4753" t="s">
        <v>26</v>
      </c>
      <c r="C4753" t="s">
        <v>4693</v>
      </c>
      <c r="G4753">
        <v>1.553587962962963E-3</v>
      </c>
      <c r="H4753" t="b">
        <v>1</v>
      </c>
      <c r="J4753" t="s">
        <v>4644</v>
      </c>
    </row>
    <row r="4754" spans="1:10" x14ac:dyDescent="0.2">
      <c r="A4754" t="s">
        <v>4694</v>
      </c>
      <c r="B4754" t="s">
        <v>11</v>
      </c>
      <c r="C4754" t="s">
        <v>1245</v>
      </c>
      <c r="G4754">
        <v>2.9386574074074081E-4</v>
      </c>
      <c r="H4754" t="b">
        <v>1</v>
      </c>
      <c r="J4754" t="s">
        <v>4644</v>
      </c>
    </row>
    <row r="4755" spans="1:10" x14ac:dyDescent="0.2">
      <c r="A4755" t="s">
        <v>4694</v>
      </c>
      <c r="B4755" t="s">
        <v>14</v>
      </c>
      <c r="C4755" t="s">
        <v>731</v>
      </c>
      <c r="G4755">
        <v>6.3564814814814821E-4</v>
      </c>
      <c r="H4755" t="b">
        <v>1</v>
      </c>
      <c r="J4755" t="s">
        <v>4644</v>
      </c>
    </row>
    <row r="4756" spans="1:10" x14ac:dyDescent="0.2">
      <c r="A4756" t="s">
        <v>4694</v>
      </c>
      <c r="B4756" t="s">
        <v>16</v>
      </c>
      <c r="C4756" t="s">
        <v>4695</v>
      </c>
      <c r="G4756">
        <v>1.521180555555556E-3</v>
      </c>
      <c r="H4756" t="b">
        <v>1</v>
      </c>
      <c r="J4756" t="s">
        <v>4644</v>
      </c>
    </row>
    <row r="4757" spans="1:10" x14ac:dyDescent="0.2">
      <c r="A4757" t="s">
        <v>4694</v>
      </c>
      <c r="B4757" t="s">
        <v>18</v>
      </c>
      <c r="C4757" t="s">
        <v>4696</v>
      </c>
      <c r="G4757">
        <v>4.4407407407407408E-3</v>
      </c>
      <c r="H4757" t="b">
        <v>1</v>
      </c>
      <c r="J4757" t="s">
        <v>4644</v>
      </c>
    </row>
    <row r="4758" spans="1:10" x14ac:dyDescent="0.2">
      <c r="A4758" t="s">
        <v>4694</v>
      </c>
      <c r="B4758" t="s">
        <v>20</v>
      </c>
      <c r="C4758" t="s">
        <v>4539</v>
      </c>
      <c r="G4758">
        <v>7.4641203703703697E-4</v>
      </c>
      <c r="H4758" t="b">
        <v>1</v>
      </c>
      <c r="J4758" t="s">
        <v>4644</v>
      </c>
    </row>
    <row r="4759" spans="1:10" x14ac:dyDescent="0.2">
      <c r="A4759" t="s">
        <v>4694</v>
      </c>
      <c r="B4759" t="s">
        <v>22</v>
      </c>
      <c r="C4759" t="s">
        <v>2002</v>
      </c>
      <c r="G4759">
        <v>7.9178240740740739E-4</v>
      </c>
      <c r="H4759" t="b">
        <v>1</v>
      </c>
      <c r="J4759" t="s">
        <v>4644</v>
      </c>
    </row>
    <row r="4760" spans="1:10" x14ac:dyDescent="0.2">
      <c r="A4760" t="s">
        <v>4694</v>
      </c>
      <c r="B4760" t="s">
        <v>24</v>
      </c>
      <c r="C4760" t="s">
        <v>4697</v>
      </c>
      <c r="G4760">
        <v>6.7083333333333339E-4</v>
      </c>
      <c r="H4760" t="b">
        <v>1</v>
      </c>
      <c r="J4760" t="s">
        <v>4644</v>
      </c>
    </row>
    <row r="4761" spans="1:10" x14ac:dyDescent="0.2">
      <c r="A4761" t="s">
        <v>4694</v>
      </c>
      <c r="B4761" t="s">
        <v>26</v>
      </c>
      <c r="C4761" t="s">
        <v>4698</v>
      </c>
      <c r="G4761">
        <v>1.6028935185185189E-3</v>
      </c>
      <c r="H4761" t="b">
        <v>1</v>
      </c>
      <c r="J4761" t="s">
        <v>4644</v>
      </c>
    </row>
    <row r="4762" spans="1:10" x14ac:dyDescent="0.2">
      <c r="A4762" t="s">
        <v>4699</v>
      </c>
      <c r="B4762" t="s">
        <v>11</v>
      </c>
      <c r="C4762" t="s">
        <v>3018</v>
      </c>
      <c r="G4762">
        <v>2.9282407407407409E-4</v>
      </c>
      <c r="H4762" t="b">
        <v>1</v>
      </c>
      <c r="J4762" t="s">
        <v>4644</v>
      </c>
    </row>
    <row r="4763" spans="1:10" x14ac:dyDescent="0.2">
      <c r="A4763" t="s">
        <v>4699</v>
      </c>
      <c r="B4763" t="s">
        <v>14</v>
      </c>
      <c r="C4763" t="s">
        <v>4700</v>
      </c>
      <c r="G4763">
        <v>6.3854166666666671E-4</v>
      </c>
      <c r="H4763" t="b">
        <v>1</v>
      </c>
      <c r="J4763" t="s">
        <v>4644</v>
      </c>
    </row>
    <row r="4764" spans="1:10" x14ac:dyDescent="0.2">
      <c r="A4764" t="s">
        <v>4699</v>
      </c>
      <c r="B4764" t="s">
        <v>16</v>
      </c>
      <c r="C4764" t="s">
        <v>4701</v>
      </c>
      <c r="G4764">
        <v>1.4375E-3</v>
      </c>
      <c r="H4764" t="b">
        <v>1</v>
      </c>
      <c r="J4764" t="s">
        <v>4644</v>
      </c>
    </row>
    <row r="4765" spans="1:10" x14ac:dyDescent="0.2">
      <c r="A4765" t="s">
        <v>4699</v>
      </c>
      <c r="B4765" t="s">
        <v>18</v>
      </c>
      <c r="C4765" t="s">
        <v>4702</v>
      </c>
      <c r="G4765">
        <v>4.3440972222222223E-3</v>
      </c>
      <c r="H4765" t="b">
        <v>1</v>
      </c>
      <c r="J4765" t="s">
        <v>4644</v>
      </c>
    </row>
    <row r="4766" spans="1:10" x14ac:dyDescent="0.2">
      <c r="A4766" t="s">
        <v>4699</v>
      </c>
      <c r="B4766" t="s">
        <v>20</v>
      </c>
      <c r="C4766" t="s">
        <v>1119</v>
      </c>
      <c r="G4766">
        <v>7.9664351851851847E-4</v>
      </c>
      <c r="H4766" t="b">
        <v>1</v>
      </c>
      <c r="J4766" t="s">
        <v>4644</v>
      </c>
    </row>
    <row r="4767" spans="1:10" x14ac:dyDescent="0.2">
      <c r="A4767" t="s">
        <v>4699</v>
      </c>
      <c r="B4767" t="s">
        <v>22</v>
      </c>
      <c r="C4767" t="s">
        <v>339</v>
      </c>
      <c r="G4767">
        <v>7.5347222222222211E-4</v>
      </c>
      <c r="H4767" t="b">
        <v>1</v>
      </c>
      <c r="J4767" t="s">
        <v>4644</v>
      </c>
    </row>
    <row r="4768" spans="1:10" x14ac:dyDescent="0.2">
      <c r="A4768" t="s">
        <v>4699</v>
      </c>
      <c r="B4768" t="s">
        <v>24</v>
      </c>
      <c r="C4768" t="s">
        <v>4703</v>
      </c>
      <c r="G4768">
        <v>8.2060185185185187E-4</v>
      </c>
      <c r="H4768" t="b">
        <v>1</v>
      </c>
      <c r="J4768" t="s">
        <v>4644</v>
      </c>
    </row>
    <row r="4769" spans="1:10" x14ac:dyDescent="0.2">
      <c r="A4769" t="s">
        <v>4699</v>
      </c>
      <c r="B4769" t="s">
        <v>26</v>
      </c>
      <c r="C4769" t="s">
        <v>4704</v>
      </c>
      <c r="G4769">
        <v>1.6012731481481479E-3</v>
      </c>
      <c r="H4769" t="b">
        <v>1</v>
      </c>
      <c r="J4769" t="s">
        <v>4644</v>
      </c>
    </row>
    <row r="4770" spans="1:10" x14ac:dyDescent="0.2">
      <c r="A4770" t="s">
        <v>4705</v>
      </c>
      <c r="B4770" t="s">
        <v>11</v>
      </c>
      <c r="C4770" t="s">
        <v>2979</v>
      </c>
      <c r="G4770">
        <v>2.8356481481481478E-4</v>
      </c>
      <c r="H4770" t="b">
        <v>1</v>
      </c>
      <c r="J4770" t="s">
        <v>4644</v>
      </c>
    </row>
    <row r="4771" spans="1:10" x14ac:dyDescent="0.2">
      <c r="A4771" t="s">
        <v>4705</v>
      </c>
      <c r="B4771" t="s">
        <v>14</v>
      </c>
      <c r="C4771" t="s">
        <v>3176</v>
      </c>
      <c r="G4771">
        <v>6.1099537037037036E-4</v>
      </c>
      <c r="H4771" t="b">
        <v>1</v>
      </c>
      <c r="J4771" t="s">
        <v>4644</v>
      </c>
    </row>
    <row r="4772" spans="1:10" x14ac:dyDescent="0.2">
      <c r="A4772" t="s">
        <v>4705</v>
      </c>
      <c r="B4772" t="s">
        <v>16</v>
      </c>
      <c r="C4772" t="s">
        <v>4706</v>
      </c>
      <c r="G4772">
        <v>1.4074074074074069E-3</v>
      </c>
      <c r="H4772" t="b">
        <v>1</v>
      </c>
      <c r="J4772" t="s">
        <v>4644</v>
      </c>
    </row>
    <row r="4773" spans="1:10" x14ac:dyDescent="0.2">
      <c r="A4773" t="s">
        <v>4705</v>
      </c>
      <c r="B4773" t="s">
        <v>18</v>
      </c>
      <c r="C4773" t="s">
        <v>4707</v>
      </c>
      <c r="G4773">
        <v>4.2762731481481488E-3</v>
      </c>
      <c r="H4773" t="b">
        <v>1</v>
      </c>
      <c r="J4773" t="s">
        <v>4644</v>
      </c>
    </row>
    <row r="4774" spans="1:10" x14ac:dyDescent="0.2">
      <c r="A4774" t="s">
        <v>4705</v>
      </c>
      <c r="B4774" t="s">
        <v>20</v>
      </c>
      <c r="C4774" t="s">
        <v>4708</v>
      </c>
      <c r="G4774">
        <v>7.6377314814814808E-4</v>
      </c>
      <c r="H4774" t="b">
        <v>1</v>
      </c>
      <c r="J4774" t="s">
        <v>4644</v>
      </c>
    </row>
    <row r="4775" spans="1:10" x14ac:dyDescent="0.2">
      <c r="A4775" t="s">
        <v>4705</v>
      </c>
      <c r="B4775" t="s">
        <v>22</v>
      </c>
      <c r="C4775" t="s">
        <v>4709</v>
      </c>
      <c r="G4775">
        <v>7.9432870370370367E-4</v>
      </c>
      <c r="H4775" t="b">
        <v>1</v>
      </c>
      <c r="J4775" t="s">
        <v>4644</v>
      </c>
    </row>
    <row r="4776" spans="1:10" x14ac:dyDescent="0.2">
      <c r="A4776" t="s">
        <v>4705</v>
      </c>
      <c r="B4776" t="s">
        <v>24</v>
      </c>
      <c r="C4776" t="s">
        <v>4500</v>
      </c>
      <c r="G4776">
        <v>7.1736111111111111E-4</v>
      </c>
      <c r="H4776" t="b">
        <v>1</v>
      </c>
      <c r="J4776" t="s">
        <v>4644</v>
      </c>
    </row>
    <row r="4777" spans="1:10" x14ac:dyDescent="0.2">
      <c r="A4777" t="s">
        <v>4705</v>
      </c>
      <c r="B4777" t="s">
        <v>26</v>
      </c>
      <c r="C4777" t="s">
        <v>4710</v>
      </c>
      <c r="G4777">
        <v>1.603356481481481E-3</v>
      </c>
      <c r="H4777" t="b">
        <v>1</v>
      </c>
      <c r="J4777" t="s">
        <v>4644</v>
      </c>
    </row>
    <row r="4778" spans="1:10" x14ac:dyDescent="0.2">
      <c r="A4778" t="s">
        <v>4711</v>
      </c>
      <c r="B4778" t="s">
        <v>11</v>
      </c>
      <c r="C4778" t="s">
        <v>4712</v>
      </c>
      <c r="G4778">
        <v>2.804398148148148E-4</v>
      </c>
      <c r="H4778" t="b">
        <v>1</v>
      </c>
      <c r="J4778" t="s">
        <v>4644</v>
      </c>
    </row>
    <row r="4779" spans="1:10" x14ac:dyDescent="0.2">
      <c r="A4779" t="s">
        <v>4711</v>
      </c>
      <c r="B4779" t="s">
        <v>14</v>
      </c>
      <c r="C4779" t="s">
        <v>4713</v>
      </c>
      <c r="G4779">
        <v>6.2719907407407407E-4</v>
      </c>
      <c r="H4779" t="b">
        <v>1</v>
      </c>
      <c r="J4779" t="s">
        <v>4644</v>
      </c>
    </row>
    <row r="4780" spans="1:10" x14ac:dyDescent="0.2">
      <c r="A4780" t="s">
        <v>4711</v>
      </c>
      <c r="B4780" t="s">
        <v>16</v>
      </c>
      <c r="C4780" t="s">
        <v>4714</v>
      </c>
      <c r="G4780">
        <v>1.370486111111111E-3</v>
      </c>
      <c r="H4780" t="b">
        <v>1</v>
      </c>
      <c r="J4780" t="s">
        <v>4644</v>
      </c>
    </row>
    <row r="4781" spans="1:10" x14ac:dyDescent="0.2">
      <c r="A4781" t="s">
        <v>4711</v>
      </c>
      <c r="B4781" t="s">
        <v>18</v>
      </c>
      <c r="C4781" t="s">
        <v>4715</v>
      </c>
      <c r="G4781">
        <v>3.6427083333333342E-3</v>
      </c>
      <c r="H4781" t="b">
        <v>1</v>
      </c>
      <c r="J4781" t="s">
        <v>4644</v>
      </c>
    </row>
    <row r="4782" spans="1:10" x14ac:dyDescent="0.2">
      <c r="A4782" t="s">
        <v>4711</v>
      </c>
      <c r="B4782" t="s">
        <v>20</v>
      </c>
      <c r="C4782" t="s">
        <v>268</v>
      </c>
      <c r="G4782">
        <v>6.653935185185185E-4</v>
      </c>
      <c r="H4782" t="b">
        <v>1</v>
      </c>
      <c r="J4782" t="s">
        <v>4644</v>
      </c>
    </row>
    <row r="4783" spans="1:10" x14ac:dyDescent="0.2">
      <c r="A4783" t="s">
        <v>4711</v>
      </c>
      <c r="B4783" t="s">
        <v>22</v>
      </c>
      <c r="C4783" t="s">
        <v>2575</v>
      </c>
      <c r="G4783">
        <v>9.1597222222222221E-4</v>
      </c>
      <c r="H4783" t="b">
        <v>1</v>
      </c>
      <c r="J4783" t="s">
        <v>4644</v>
      </c>
    </row>
    <row r="4784" spans="1:10" x14ac:dyDescent="0.2">
      <c r="A4784" t="s">
        <v>4711</v>
      </c>
      <c r="B4784" t="s">
        <v>24</v>
      </c>
      <c r="C4784" t="s">
        <v>80</v>
      </c>
      <c r="G4784">
        <v>7.2534722222222228E-4</v>
      </c>
      <c r="H4784" t="b">
        <v>1</v>
      </c>
      <c r="J4784" t="s">
        <v>4644</v>
      </c>
    </row>
    <row r="4785" spans="1:10" x14ac:dyDescent="0.2">
      <c r="A4785" t="s">
        <v>4711</v>
      </c>
      <c r="B4785" t="s">
        <v>26</v>
      </c>
      <c r="C4785" t="s">
        <v>4716</v>
      </c>
      <c r="G4785">
        <v>1.6497685185185189E-3</v>
      </c>
      <c r="H4785" t="b">
        <v>1</v>
      </c>
      <c r="J4785" t="s">
        <v>4644</v>
      </c>
    </row>
    <row r="4786" spans="1:10" x14ac:dyDescent="0.2">
      <c r="A4786" t="s">
        <v>4717</v>
      </c>
      <c r="B4786" t="s">
        <v>11</v>
      </c>
      <c r="C4786" t="s">
        <v>3202</v>
      </c>
      <c r="G4786">
        <v>2.6736111111111112E-4</v>
      </c>
      <c r="H4786" t="b">
        <v>1</v>
      </c>
      <c r="J4786" t="s">
        <v>4644</v>
      </c>
    </row>
    <row r="4787" spans="1:10" x14ac:dyDescent="0.2">
      <c r="A4787" t="s">
        <v>4717</v>
      </c>
      <c r="B4787" t="s">
        <v>14</v>
      </c>
      <c r="C4787" t="s">
        <v>435</v>
      </c>
      <c r="G4787">
        <v>6.0740740740740742E-4</v>
      </c>
      <c r="H4787" t="b">
        <v>1</v>
      </c>
      <c r="J4787" t="s">
        <v>4644</v>
      </c>
    </row>
    <row r="4788" spans="1:10" x14ac:dyDescent="0.2">
      <c r="A4788" t="s">
        <v>4717</v>
      </c>
      <c r="B4788" t="s">
        <v>16</v>
      </c>
      <c r="C4788" t="s">
        <v>4718</v>
      </c>
      <c r="G4788">
        <v>1.3755787037037039E-3</v>
      </c>
      <c r="H4788" t="b">
        <v>1</v>
      </c>
      <c r="J4788" t="s">
        <v>4644</v>
      </c>
    </row>
    <row r="4789" spans="1:10" x14ac:dyDescent="0.2">
      <c r="A4789" t="s">
        <v>4717</v>
      </c>
      <c r="B4789" t="s">
        <v>20</v>
      </c>
      <c r="C4789" t="s">
        <v>1597</v>
      </c>
      <c r="G4789">
        <v>6.9571759259259261E-4</v>
      </c>
      <c r="H4789" t="b">
        <v>1</v>
      </c>
      <c r="J4789" t="s">
        <v>4644</v>
      </c>
    </row>
    <row r="4790" spans="1:10" x14ac:dyDescent="0.2">
      <c r="A4790" t="s">
        <v>4717</v>
      </c>
      <c r="B4790" t="s">
        <v>22</v>
      </c>
      <c r="C4790" t="s">
        <v>4125</v>
      </c>
      <c r="G4790">
        <v>8.5439814814814807E-4</v>
      </c>
      <c r="H4790" t="b">
        <v>1</v>
      </c>
      <c r="J4790" t="s">
        <v>4644</v>
      </c>
    </row>
    <row r="4791" spans="1:10" x14ac:dyDescent="0.2">
      <c r="A4791" t="s">
        <v>4717</v>
      </c>
      <c r="B4791" t="s">
        <v>24</v>
      </c>
      <c r="C4791" t="s">
        <v>3024</v>
      </c>
      <c r="G4791">
        <v>7.2048611111111109E-4</v>
      </c>
      <c r="H4791" t="b">
        <v>1</v>
      </c>
      <c r="J4791" t="s">
        <v>4644</v>
      </c>
    </row>
    <row r="4792" spans="1:10" x14ac:dyDescent="0.2">
      <c r="A4792" t="s">
        <v>4717</v>
      </c>
      <c r="B4792" t="s">
        <v>26</v>
      </c>
      <c r="C4792" t="s">
        <v>4719</v>
      </c>
      <c r="G4792">
        <v>1.5642361111111111E-3</v>
      </c>
      <c r="H4792" t="b">
        <v>1</v>
      </c>
      <c r="J4792" t="s">
        <v>4644</v>
      </c>
    </row>
    <row r="4793" spans="1:10" x14ac:dyDescent="0.2">
      <c r="A4793" t="s">
        <v>4720</v>
      </c>
      <c r="B4793" t="s">
        <v>11</v>
      </c>
      <c r="C4793" t="s">
        <v>4721</v>
      </c>
      <c r="G4793">
        <v>2.7962962962962962E-4</v>
      </c>
      <c r="H4793" t="b">
        <v>1</v>
      </c>
      <c r="J4793" t="s">
        <v>4644</v>
      </c>
    </row>
    <row r="4794" spans="1:10" x14ac:dyDescent="0.2">
      <c r="A4794" t="s">
        <v>4720</v>
      </c>
      <c r="B4794" t="s">
        <v>14</v>
      </c>
      <c r="C4794" t="s">
        <v>4722</v>
      </c>
      <c r="G4794">
        <v>6.2071759259259263E-4</v>
      </c>
      <c r="H4794" t="b">
        <v>1</v>
      </c>
      <c r="J4794" t="s">
        <v>4644</v>
      </c>
    </row>
    <row r="4795" spans="1:10" x14ac:dyDescent="0.2">
      <c r="A4795" t="s">
        <v>4720</v>
      </c>
      <c r="B4795" t="s">
        <v>16</v>
      </c>
      <c r="C4795" t="s">
        <v>3285</v>
      </c>
      <c r="G4795">
        <v>1.383912037037037E-3</v>
      </c>
      <c r="H4795" t="b">
        <v>1</v>
      </c>
      <c r="J4795" t="s">
        <v>4644</v>
      </c>
    </row>
    <row r="4796" spans="1:10" x14ac:dyDescent="0.2">
      <c r="A4796" t="s">
        <v>4720</v>
      </c>
      <c r="B4796" t="s">
        <v>18</v>
      </c>
      <c r="C4796" t="s">
        <v>4723</v>
      </c>
      <c r="G4796">
        <v>3.8474537037037041E-3</v>
      </c>
      <c r="H4796" t="b">
        <v>1</v>
      </c>
      <c r="J4796" t="s">
        <v>4644</v>
      </c>
    </row>
    <row r="4797" spans="1:10" x14ac:dyDescent="0.2">
      <c r="A4797" t="s">
        <v>4720</v>
      </c>
      <c r="B4797" t="s">
        <v>20</v>
      </c>
      <c r="C4797" t="s">
        <v>4724</v>
      </c>
      <c r="G4797">
        <v>7.104166666666667E-4</v>
      </c>
      <c r="H4797" t="b">
        <v>1</v>
      </c>
      <c r="J4797" t="s">
        <v>4644</v>
      </c>
    </row>
    <row r="4798" spans="1:10" x14ac:dyDescent="0.2">
      <c r="A4798" t="s">
        <v>4720</v>
      </c>
      <c r="B4798" t="s">
        <v>24</v>
      </c>
      <c r="C4798" t="s">
        <v>4725</v>
      </c>
      <c r="G4798">
        <v>7.0324074074074071E-4</v>
      </c>
      <c r="H4798" t="b">
        <v>1</v>
      </c>
      <c r="J4798" t="s">
        <v>4644</v>
      </c>
    </row>
    <row r="4799" spans="1:10" x14ac:dyDescent="0.2">
      <c r="A4799" t="s">
        <v>4720</v>
      </c>
      <c r="B4799" t="s">
        <v>26</v>
      </c>
      <c r="C4799" t="s">
        <v>4726</v>
      </c>
      <c r="G4799">
        <v>1.7165509259259261E-3</v>
      </c>
      <c r="H4799" t="b">
        <v>1</v>
      </c>
      <c r="J4799" t="s">
        <v>4644</v>
      </c>
    </row>
    <row r="4800" spans="1:10" x14ac:dyDescent="0.2">
      <c r="A4800" t="s">
        <v>4727</v>
      </c>
      <c r="B4800" t="s">
        <v>11</v>
      </c>
      <c r="C4800" t="s">
        <v>4728</v>
      </c>
      <c r="G4800">
        <v>2.8020833333333332E-4</v>
      </c>
      <c r="H4800" t="b">
        <v>1</v>
      </c>
      <c r="J4800" t="s">
        <v>4644</v>
      </c>
    </row>
    <row r="4801" spans="1:10" x14ac:dyDescent="0.2">
      <c r="A4801" t="s">
        <v>4727</v>
      </c>
      <c r="B4801" t="s">
        <v>14</v>
      </c>
      <c r="C4801" t="s">
        <v>4729</v>
      </c>
      <c r="G4801">
        <v>6.1921296296296301E-4</v>
      </c>
      <c r="H4801" t="b">
        <v>1</v>
      </c>
      <c r="J4801" t="s">
        <v>4644</v>
      </c>
    </row>
    <row r="4802" spans="1:10" x14ac:dyDescent="0.2">
      <c r="A4802" t="s">
        <v>4727</v>
      </c>
      <c r="B4802" t="s">
        <v>16</v>
      </c>
      <c r="C4802" t="s">
        <v>3693</v>
      </c>
      <c r="G4802">
        <v>1.6068287037037041E-3</v>
      </c>
      <c r="H4802" t="b">
        <v>1</v>
      </c>
      <c r="J4802" t="s">
        <v>4644</v>
      </c>
    </row>
    <row r="4803" spans="1:10" x14ac:dyDescent="0.2">
      <c r="A4803" t="s">
        <v>4727</v>
      </c>
      <c r="B4803" t="s">
        <v>18</v>
      </c>
      <c r="C4803" t="s">
        <v>4730</v>
      </c>
      <c r="G4803">
        <v>4.6844907407407408E-3</v>
      </c>
      <c r="H4803" t="b">
        <v>1</v>
      </c>
      <c r="J4803" t="s">
        <v>4644</v>
      </c>
    </row>
    <row r="4804" spans="1:10" x14ac:dyDescent="0.2">
      <c r="A4804" t="s">
        <v>4727</v>
      </c>
      <c r="B4804" t="s">
        <v>20</v>
      </c>
      <c r="C4804" t="s">
        <v>4731</v>
      </c>
      <c r="G4804">
        <v>8.0752314814814814E-4</v>
      </c>
      <c r="H4804" t="b">
        <v>1</v>
      </c>
      <c r="J4804" t="s">
        <v>4644</v>
      </c>
    </row>
    <row r="4805" spans="1:10" x14ac:dyDescent="0.2">
      <c r="A4805" t="s">
        <v>4727</v>
      </c>
      <c r="B4805" t="s">
        <v>22</v>
      </c>
      <c r="C4805" t="s">
        <v>2029</v>
      </c>
      <c r="G4805">
        <v>9.8703703703703714E-4</v>
      </c>
      <c r="H4805" t="b">
        <v>1</v>
      </c>
      <c r="J4805" t="s">
        <v>4644</v>
      </c>
    </row>
    <row r="4806" spans="1:10" x14ac:dyDescent="0.2">
      <c r="A4806" t="s">
        <v>4727</v>
      </c>
      <c r="B4806" t="s">
        <v>24</v>
      </c>
      <c r="C4806" t="s">
        <v>4732</v>
      </c>
      <c r="G4806">
        <v>8.9641203703703703E-4</v>
      </c>
      <c r="H4806" t="b">
        <v>1</v>
      </c>
      <c r="J4806" t="s">
        <v>4644</v>
      </c>
    </row>
    <row r="4807" spans="1:10" x14ac:dyDescent="0.2">
      <c r="A4807" t="s">
        <v>4727</v>
      </c>
      <c r="B4807" t="s">
        <v>26</v>
      </c>
      <c r="C4807" t="s">
        <v>4733</v>
      </c>
      <c r="G4807">
        <v>1.8702546296296299E-3</v>
      </c>
      <c r="H4807" t="b">
        <v>1</v>
      </c>
      <c r="J4807" t="s">
        <v>4644</v>
      </c>
    </row>
    <row r="4808" spans="1:10" x14ac:dyDescent="0.2">
      <c r="A4808" t="s">
        <v>4734</v>
      </c>
      <c r="B4808" t="s">
        <v>11</v>
      </c>
      <c r="C4808" t="s">
        <v>4735</v>
      </c>
      <c r="G4808">
        <v>3.0682870370370369E-4</v>
      </c>
      <c r="H4808" t="b">
        <v>1</v>
      </c>
      <c r="J4808" t="s">
        <v>4644</v>
      </c>
    </row>
    <row r="4809" spans="1:10" x14ac:dyDescent="0.2">
      <c r="A4809" t="s">
        <v>4734</v>
      </c>
      <c r="B4809" t="s">
        <v>14</v>
      </c>
      <c r="C4809" t="s">
        <v>4736</v>
      </c>
      <c r="G4809">
        <v>7.1597222222222223E-4</v>
      </c>
      <c r="H4809" t="b">
        <v>1</v>
      </c>
      <c r="J4809" t="s">
        <v>4644</v>
      </c>
    </row>
    <row r="4810" spans="1:10" x14ac:dyDescent="0.2">
      <c r="A4810" t="s">
        <v>4734</v>
      </c>
      <c r="B4810" t="s">
        <v>22</v>
      </c>
      <c r="C4810" t="s">
        <v>4737</v>
      </c>
      <c r="G4810">
        <v>8.30787037037037E-4</v>
      </c>
      <c r="H4810" t="b">
        <v>1</v>
      </c>
      <c r="J4810" t="s">
        <v>4644</v>
      </c>
    </row>
    <row r="4811" spans="1:10" x14ac:dyDescent="0.2">
      <c r="A4811" t="s">
        <v>4738</v>
      </c>
      <c r="B4811" t="s">
        <v>11</v>
      </c>
      <c r="C4811" t="s">
        <v>4739</v>
      </c>
      <c r="G4811">
        <v>2.9513888888888889E-4</v>
      </c>
      <c r="H4811" t="b">
        <v>1</v>
      </c>
      <c r="J4811" t="s">
        <v>4644</v>
      </c>
    </row>
    <row r="4812" spans="1:10" x14ac:dyDescent="0.2">
      <c r="A4812" t="s">
        <v>4738</v>
      </c>
      <c r="B4812" t="s">
        <v>14</v>
      </c>
      <c r="C4812" t="s">
        <v>614</v>
      </c>
      <c r="G4812">
        <v>6.8333333333333332E-4</v>
      </c>
      <c r="H4812" t="b">
        <v>1</v>
      </c>
      <c r="J4812" t="s">
        <v>4644</v>
      </c>
    </row>
    <row r="4813" spans="1:10" x14ac:dyDescent="0.2">
      <c r="A4813" t="s">
        <v>4738</v>
      </c>
      <c r="B4813" t="s">
        <v>16</v>
      </c>
      <c r="C4813" t="s">
        <v>4740</v>
      </c>
      <c r="G4813">
        <v>1.4769675925925931E-3</v>
      </c>
      <c r="H4813" t="b">
        <v>1</v>
      </c>
      <c r="J4813" t="s">
        <v>4644</v>
      </c>
    </row>
    <row r="4814" spans="1:10" x14ac:dyDescent="0.2">
      <c r="A4814" t="s">
        <v>4738</v>
      </c>
      <c r="B4814" t="s">
        <v>18</v>
      </c>
      <c r="C4814" t="s">
        <v>4741</v>
      </c>
      <c r="G4814">
        <v>4.1900462962962959E-3</v>
      </c>
      <c r="H4814" t="b">
        <v>1</v>
      </c>
      <c r="J4814" t="s">
        <v>4644</v>
      </c>
    </row>
    <row r="4815" spans="1:10" x14ac:dyDescent="0.2">
      <c r="A4815" t="s">
        <v>4738</v>
      </c>
      <c r="B4815" t="s">
        <v>20</v>
      </c>
      <c r="C4815" t="s">
        <v>2182</v>
      </c>
      <c r="G4815">
        <v>7.9490740740740748E-4</v>
      </c>
      <c r="H4815" t="b">
        <v>1</v>
      </c>
      <c r="J4815" t="s">
        <v>4644</v>
      </c>
    </row>
    <row r="4816" spans="1:10" x14ac:dyDescent="0.2">
      <c r="A4816" t="s">
        <v>4738</v>
      </c>
      <c r="B4816" t="s">
        <v>22</v>
      </c>
      <c r="C4816" t="s">
        <v>289</v>
      </c>
      <c r="G4816">
        <v>8.2175925925925927E-4</v>
      </c>
      <c r="H4816" t="b">
        <v>1</v>
      </c>
      <c r="J4816" t="s">
        <v>4644</v>
      </c>
    </row>
    <row r="4817" spans="1:10" x14ac:dyDescent="0.2">
      <c r="A4817" t="s">
        <v>4738</v>
      </c>
      <c r="B4817" t="s">
        <v>24</v>
      </c>
      <c r="C4817" t="s">
        <v>4742</v>
      </c>
      <c r="G4817">
        <v>9.1863425925925934E-4</v>
      </c>
      <c r="H4817" t="b">
        <v>1</v>
      </c>
      <c r="J4817" t="s">
        <v>4644</v>
      </c>
    </row>
    <row r="4818" spans="1:10" x14ac:dyDescent="0.2">
      <c r="A4818" t="s">
        <v>4738</v>
      </c>
      <c r="B4818" t="s">
        <v>26</v>
      </c>
      <c r="C4818" t="s">
        <v>3332</v>
      </c>
      <c r="G4818">
        <v>1.6803240740740741E-3</v>
      </c>
      <c r="H4818" t="b">
        <v>1</v>
      </c>
      <c r="J4818" t="s">
        <v>4644</v>
      </c>
    </row>
    <row r="4819" spans="1:10" x14ac:dyDescent="0.2">
      <c r="A4819" t="s">
        <v>4743</v>
      </c>
      <c r="B4819" t="s">
        <v>11</v>
      </c>
      <c r="C4819" t="s">
        <v>4744</v>
      </c>
      <c r="G4819">
        <v>2.9317129629629631E-4</v>
      </c>
      <c r="H4819" t="b">
        <v>1</v>
      </c>
      <c r="J4819" t="s">
        <v>4644</v>
      </c>
    </row>
    <row r="4820" spans="1:10" x14ac:dyDescent="0.2">
      <c r="A4820" t="s">
        <v>4743</v>
      </c>
      <c r="B4820" t="s">
        <v>14</v>
      </c>
      <c r="C4820" t="s">
        <v>1663</v>
      </c>
      <c r="G4820">
        <v>6.5995370370370372E-4</v>
      </c>
      <c r="H4820" t="b">
        <v>1</v>
      </c>
      <c r="J4820" t="s">
        <v>4644</v>
      </c>
    </row>
    <row r="4821" spans="1:10" x14ac:dyDescent="0.2">
      <c r="A4821" t="s">
        <v>4743</v>
      </c>
      <c r="B4821" t="s">
        <v>16</v>
      </c>
      <c r="C4821" t="s">
        <v>4745</v>
      </c>
      <c r="G4821">
        <v>1.482060185185185E-3</v>
      </c>
      <c r="H4821" t="b">
        <v>1</v>
      </c>
      <c r="J4821" t="s">
        <v>4644</v>
      </c>
    </row>
    <row r="4822" spans="1:10" x14ac:dyDescent="0.2">
      <c r="A4822" t="s">
        <v>4743</v>
      </c>
      <c r="B4822" t="s">
        <v>20</v>
      </c>
      <c r="C4822" t="s">
        <v>2432</v>
      </c>
      <c r="G4822">
        <v>8.2777777777777776E-4</v>
      </c>
      <c r="H4822" t="b">
        <v>1</v>
      </c>
      <c r="J4822" t="s">
        <v>4644</v>
      </c>
    </row>
    <row r="4823" spans="1:10" x14ac:dyDescent="0.2">
      <c r="A4823" t="s">
        <v>4743</v>
      </c>
      <c r="B4823" t="s">
        <v>22</v>
      </c>
      <c r="C4823" t="s">
        <v>4546</v>
      </c>
      <c r="G4823">
        <v>7.9340277777777775E-4</v>
      </c>
      <c r="H4823" t="b">
        <v>1</v>
      </c>
      <c r="J4823" t="s">
        <v>4644</v>
      </c>
    </row>
    <row r="4824" spans="1:10" x14ac:dyDescent="0.2">
      <c r="A4824" t="s">
        <v>4743</v>
      </c>
      <c r="B4824" t="s">
        <v>24</v>
      </c>
      <c r="C4824" t="s">
        <v>476</v>
      </c>
      <c r="G4824">
        <v>7.8993055555555555E-4</v>
      </c>
      <c r="H4824" t="b">
        <v>1</v>
      </c>
      <c r="J4824" t="s">
        <v>4644</v>
      </c>
    </row>
    <row r="4825" spans="1:10" x14ac:dyDescent="0.2">
      <c r="A4825" t="s">
        <v>4743</v>
      </c>
      <c r="B4825" t="s">
        <v>26</v>
      </c>
      <c r="C4825" t="s">
        <v>3528</v>
      </c>
      <c r="G4825">
        <v>1.6594907407407411E-3</v>
      </c>
      <c r="H4825" t="b">
        <v>1</v>
      </c>
      <c r="J4825" t="s">
        <v>4644</v>
      </c>
    </row>
    <row r="4826" spans="1:10" x14ac:dyDescent="0.2">
      <c r="A4826" t="s">
        <v>4746</v>
      </c>
      <c r="B4826" t="s">
        <v>11</v>
      </c>
      <c r="C4826" t="s">
        <v>4747</v>
      </c>
      <c r="G4826">
        <v>2.9849537037037041E-4</v>
      </c>
      <c r="H4826" t="b">
        <v>1</v>
      </c>
      <c r="J4826" t="s">
        <v>4644</v>
      </c>
    </row>
    <row r="4827" spans="1:10" x14ac:dyDescent="0.2">
      <c r="A4827" t="s">
        <v>4746</v>
      </c>
      <c r="B4827" t="s">
        <v>14</v>
      </c>
      <c r="C4827" t="s">
        <v>1663</v>
      </c>
      <c r="G4827">
        <v>6.5995370370370372E-4</v>
      </c>
      <c r="H4827" t="b">
        <v>1</v>
      </c>
      <c r="J4827" t="s">
        <v>4644</v>
      </c>
    </row>
    <row r="4828" spans="1:10" x14ac:dyDescent="0.2">
      <c r="A4828" t="s">
        <v>4746</v>
      </c>
      <c r="B4828" t="s">
        <v>16</v>
      </c>
      <c r="C4828" t="s">
        <v>4748</v>
      </c>
      <c r="G4828">
        <v>1.4835648148148149E-3</v>
      </c>
      <c r="H4828" t="b">
        <v>1</v>
      </c>
      <c r="J4828" t="s">
        <v>4644</v>
      </c>
    </row>
    <row r="4829" spans="1:10" x14ac:dyDescent="0.2">
      <c r="A4829" t="s">
        <v>4746</v>
      </c>
      <c r="B4829" t="s">
        <v>20</v>
      </c>
      <c r="C4829" t="s">
        <v>4709</v>
      </c>
      <c r="G4829">
        <v>7.9432870370370367E-4</v>
      </c>
      <c r="H4829" t="b">
        <v>1</v>
      </c>
      <c r="J4829" t="s">
        <v>4644</v>
      </c>
    </row>
    <row r="4830" spans="1:10" x14ac:dyDescent="0.2">
      <c r="A4830" t="s">
        <v>4746</v>
      </c>
      <c r="B4830" t="s">
        <v>22</v>
      </c>
      <c r="C4830" t="s">
        <v>800</v>
      </c>
      <c r="G4830">
        <v>8.4803240740740737E-4</v>
      </c>
      <c r="H4830" t="b">
        <v>1</v>
      </c>
      <c r="J4830" t="s">
        <v>4644</v>
      </c>
    </row>
    <row r="4831" spans="1:10" x14ac:dyDescent="0.2">
      <c r="A4831" t="s">
        <v>4746</v>
      </c>
      <c r="B4831" t="s">
        <v>24</v>
      </c>
      <c r="C4831" t="s">
        <v>4749</v>
      </c>
      <c r="G4831">
        <v>1.5925925925925921E-3</v>
      </c>
      <c r="H4831" t="b">
        <v>1</v>
      </c>
      <c r="J4831" t="s">
        <v>4644</v>
      </c>
    </row>
    <row r="4832" spans="1:10" x14ac:dyDescent="0.2">
      <c r="A4832" t="s">
        <v>4746</v>
      </c>
      <c r="B4832" t="s">
        <v>26</v>
      </c>
      <c r="C4832" t="s">
        <v>4750</v>
      </c>
      <c r="G4832">
        <v>1.6254629629629631E-3</v>
      </c>
      <c r="H4832" t="b">
        <v>1</v>
      </c>
      <c r="J4832" t="s">
        <v>4644</v>
      </c>
    </row>
    <row r="4833" spans="1:10" x14ac:dyDescent="0.2">
      <c r="A4833" t="s">
        <v>4751</v>
      </c>
      <c r="B4833" t="s">
        <v>11</v>
      </c>
      <c r="C4833" t="s">
        <v>4752</v>
      </c>
      <c r="G4833">
        <v>3.0578703703703698E-4</v>
      </c>
      <c r="H4833" t="b">
        <v>1</v>
      </c>
      <c r="J4833" t="s">
        <v>4644</v>
      </c>
    </row>
    <row r="4834" spans="1:10" x14ac:dyDescent="0.2">
      <c r="A4834" t="s">
        <v>4751</v>
      </c>
      <c r="B4834" t="s">
        <v>14</v>
      </c>
      <c r="C4834" t="s">
        <v>473</v>
      </c>
      <c r="G4834">
        <v>6.75462962962963E-4</v>
      </c>
      <c r="H4834" t="b">
        <v>1</v>
      </c>
      <c r="J4834" t="s">
        <v>4644</v>
      </c>
    </row>
    <row r="4835" spans="1:10" x14ac:dyDescent="0.2">
      <c r="A4835" t="s">
        <v>4751</v>
      </c>
      <c r="B4835" t="s">
        <v>16</v>
      </c>
      <c r="C4835" t="s">
        <v>968</v>
      </c>
      <c r="G4835">
        <v>1.6997685185185191E-3</v>
      </c>
      <c r="H4835" t="b">
        <v>1</v>
      </c>
      <c r="J4835" t="s">
        <v>4644</v>
      </c>
    </row>
    <row r="4836" spans="1:10" x14ac:dyDescent="0.2">
      <c r="A4836" t="s">
        <v>4751</v>
      </c>
      <c r="B4836" t="s">
        <v>20</v>
      </c>
      <c r="C4836" t="s">
        <v>4753</v>
      </c>
      <c r="G4836">
        <v>7.3564814814814814E-4</v>
      </c>
      <c r="H4836" t="b">
        <v>1</v>
      </c>
      <c r="J4836" t="s">
        <v>4644</v>
      </c>
    </row>
    <row r="4837" spans="1:10" x14ac:dyDescent="0.2">
      <c r="A4837" t="s">
        <v>4751</v>
      </c>
      <c r="B4837" t="s">
        <v>22</v>
      </c>
      <c r="C4837" t="s">
        <v>160</v>
      </c>
      <c r="G4837">
        <v>9.3715277777777775E-4</v>
      </c>
      <c r="H4837" t="b">
        <v>1</v>
      </c>
      <c r="J4837" t="s">
        <v>4644</v>
      </c>
    </row>
    <row r="4838" spans="1:10" x14ac:dyDescent="0.2">
      <c r="A4838" t="s">
        <v>4751</v>
      </c>
      <c r="B4838" t="s">
        <v>24</v>
      </c>
      <c r="C4838" t="s">
        <v>1951</v>
      </c>
      <c r="G4838">
        <v>9.0810185185185178E-4</v>
      </c>
      <c r="H4838" t="b">
        <v>1</v>
      </c>
      <c r="J4838" t="s">
        <v>4644</v>
      </c>
    </row>
    <row r="4839" spans="1:10" x14ac:dyDescent="0.2">
      <c r="A4839" t="s">
        <v>4751</v>
      </c>
      <c r="B4839" t="s">
        <v>26</v>
      </c>
      <c r="C4839" t="s">
        <v>4754</v>
      </c>
      <c r="G4839">
        <v>1.713425925925926E-3</v>
      </c>
      <c r="H4839" t="b">
        <v>1</v>
      </c>
      <c r="J4839" t="s">
        <v>4644</v>
      </c>
    </row>
    <row r="4840" spans="1:10" x14ac:dyDescent="0.2">
      <c r="A4840" t="s">
        <v>4755</v>
      </c>
      <c r="B4840" t="s">
        <v>11</v>
      </c>
      <c r="C4840" t="s">
        <v>3978</v>
      </c>
      <c r="G4840">
        <v>3.1423611111111111E-4</v>
      </c>
      <c r="H4840" t="b">
        <v>1</v>
      </c>
      <c r="J4840" t="s">
        <v>4644</v>
      </c>
    </row>
    <row r="4841" spans="1:10" x14ac:dyDescent="0.2">
      <c r="A4841" t="s">
        <v>4755</v>
      </c>
      <c r="B4841" t="s">
        <v>14</v>
      </c>
      <c r="C4841" t="s">
        <v>4756</v>
      </c>
      <c r="G4841">
        <v>6.853009259259259E-4</v>
      </c>
      <c r="H4841" t="b">
        <v>1</v>
      </c>
      <c r="J4841" t="s">
        <v>4644</v>
      </c>
    </row>
    <row r="4842" spans="1:10" x14ac:dyDescent="0.2">
      <c r="A4842" t="s">
        <v>4755</v>
      </c>
      <c r="B4842" t="s">
        <v>16</v>
      </c>
      <c r="C4842" t="s">
        <v>4757</v>
      </c>
      <c r="G4842">
        <v>1.5151620370370371E-3</v>
      </c>
      <c r="H4842" t="b">
        <v>1</v>
      </c>
      <c r="J4842" t="s">
        <v>4644</v>
      </c>
    </row>
    <row r="4843" spans="1:10" x14ac:dyDescent="0.2">
      <c r="A4843" t="s">
        <v>4755</v>
      </c>
      <c r="B4843" t="s">
        <v>18</v>
      </c>
      <c r="C4843" t="s">
        <v>4758</v>
      </c>
      <c r="G4843">
        <v>4.3324074074074072E-3</v>
      </c>
      <c r="H4843" t="b">
        <v>1</v>
      </c>
      <c r="J4843" t="s">
        <v>4644</v>
      </c>
    </row>
    <row r="4844" spans="1:10" x14ac:dyDescent="0.2">
      <c r="A4844" t="s">
        <v>4755</v>
      </c>
      <c r="B4844" t="s">
        <v>20</v>
      </c>
      <c r="C4844" t="s">
        <v>4143</v>
      </c>
      <c r="G4844">
        <v>7.75925925925926E-4</v>
      </c>
      <c r="H4844" t="b">
        <v>1</v>
      </c>
      <c r="J4844" t="s">
        <v>4644</v>
      </c>
    </row>
    <row r="4845" spans="1:10" x14ac:dyDescent="0.2">
      <c r="A4845" t="s">
        <v>4755</v>
      </c>
      <c r="B4845" t="s">
        <v>22</v>
      </c>
      <c r="C4845" t="s">
        <v>4759</v>
      </c>
      <c r="G4845">
        <v>9.0983796296296299E-4</v>
      </c>
      <c r="H4845" t="b">
        <v>1</v>
      </c>
      <c r="J4845" t="s">
        <v>4644</v>
      </c>
    </row>
    <row r="4846" spans="1:10" x14ac:dyDescent="0.2">
      <c r="A4846" t="s">
        <v>4755</v>
      </c>
      <c r="B4846" t="s">
        <v>24</v>
      </c>
      <c r="C4846" t="s">
        <v>527</v>
      </c>
      <c r="G4846">
        <v>1.105208333333333E-3</v>
      </c>
      <c r="H4846" t="b">
        <v>1</v>
      </c>
      <c r="J4846" t="s">
        <v>4644</v>
      </c>
    </row>
    <row r="4847" spans="1:10" x14ac:dyDescent="0.2">
      <c r="A4847" t="s">
        <v>4755</v>
      </c>
      <c r="B4847" t="s">
        <v>26</v>
      </c>
      <c r="C4847" t="s">
        <v>1693</v>
      </c>
      <c r="G4847">
        <v>1.771643518518519E-3</v>
      </c>
      <c r="H4847" t="b">
        <v>1</v>
      </c>
      <c r="J4847" t="s">
        <v>4644</v>
      </c>
    </row>
    <row r="4848" spans="1:10" x14ac:dyDescent="0.2">
      <c r="A4848" t="s">
        <v>4760</v>
      </c>
      <c r="B4848" t="s">
        <v>11</v>
      </c>
      <c r="C4848" t="s">
        <v>3963</v>
      </c>
      <c r="G4848">
        <v>2.9583333333333328E-4</v>
      </c>
      <c r="H4848" t="b">
        <v>1</v>
      </c>
      <c r="J4848" t="s">
        <v>4644</v>
      </c>
    </row>
    <row r="4849" spans="1:10" x14ac:dyDescent="0.2">
      <c r="A4849" t="s">
        <v>4760</v>
      </c>
      <c r="B4849" t="s">
        <v>14</v>
      </c>
      <c r="C4849" t="s">
        <v>4400</v>
      </c>
      <c r="G4849">
        <v>6.572916666666667E-4</v>
      </c>
      <c r="H4849" t="b">
        <v>1</v>
      </c>
      <c r="J4849" t="s">
        <v>4644</v>
      </c>
    </row>
    <row r="4850" spans="1:10" x14ac:dyDescent="0.2">
      <c r="A4850" t="s">
        <v>4760</v>
      </c>
      <c r="B4850" t="s">
        <v>16</v>
      </c>
      <c r="C4850" t="s">
        <v>1742</v>
      </c>
      <c r="G4850">
        <v>1.483680555555556E-3</v>
      </c>
      <c r="H4850" t="b">
        <v>1</v>
      </c>
      <c r="J4850" t="s">
        <v>4644</v>
      </c>
    </row>
    <row r="4851" spans="1:10" x14ac:dyDescent="0.2">
      <c r="A4851" t="s">
        <v>4760</v>
      </c>
      <c r="B4851" t="s">
        <v>18</v>
      </c>
      <c r="C4851" t="s">
        <v>4761</v>
      </c>
      <c r="G4851">
        <v>4.4749999999999998E-3</v>
      </c>
      <c r="H4851" t="b">
        <v>1</v>
      </c>
      <c r="J4851" t="s">
        <v>4644</v>
      </c>
    </row>
    <row r="4852" spans="1:10" x14ac:dyDescent="0.2">
      <c r="A4852" t="s">
        <v>4760</v>
      </c>
      <c r="B4852" t="s">
        <v>20</v>
      </c>
      <c r="C4852" t="s">
        <v>4762</v>
      </c>
      <c r="G4852">
        <v>8.0891203703703702E-4</v>
      </c>
      <c r="H4852" t="b">
        <v>1</v>
      </c>
      <c r="J4852" t="s">
        <v>4644</v>
      </c>
    </row>
    <row r="4853" spans="1:10" x14ac:dyDescent="0.2">
      <c r="A4853" t="s">
        <v>4760</v>
      </c>
      <c r="B4853" t="s">
        <v>22</v>
      </c>
      <c r="C4853" t="s">
        <v>4763</v>
      </c>
      <c r="G4853">
        <v>1.045717592592592E-3</v>
      </c>
      <c r="H4853" t="b">
        <v>1</v>
      </c>
      <c r="J4853" t="s">
        <v>4644</v>
      </c>
    </row>
    <row r="4854" spans="1:10" x14ac:dyDescent="0.2">
      <c r="A4854" t="s">
        <v>4760</v>
      </c>
      <c r="B4854" t="s">
        <v>24</v>
      </c>
      <c r="C4854" t="s">
        <v>2907</v>
      </c>
      <c r="G4854">
        <v>7.9861111111111116E-4</v>
      </c>
      <c r="H4854" t="b">
        <v>1</v>
      </c>
      <c r="J4854" t="s">
        <v>4644</v>
      </c>
    </row>
    <row r="4855" spans="1:10" x14ac:dyDescent="0.2">
      <c r="A4855" t="s">
        <v>4760</v>
      </c>
      <c r="B4855" t="s">
        <v>26</v>
      </c>
      <c r="C4855" t="s">
        <v>4764</v>
      </c>
      <c r="G4855">
        <v>1.732407407407408E-3</v>
      </c>
      <c r="H4855" t="b">
        <v>1</v>
      </c>
      <c r="J4855" t="s">
        <v>4644</v>
      </c>
    </row>
    <row r="4856" spans="1:10" x14ac:dyDescent="0.2">
      <c r="A4856" t="s">
        <v>4765</v>
      </c>
      <c r="B4856" t="s">
        <v>11</v>
      </c>
      <c r="C4856" t="s">
        <v>764</v>
      </c>
      <c r="G4856">
        <v>3.0543981481481481E-4</v>
      </c>
      <c r="H4856" t="b">
        <v>1</v>
      </c>
      <c r="J4856" t="s">
        <v>4644</v>
      </c>
    </row>
    <row r="4857" spans="1:10" x14ac:dyDescent="0.2">
      <c r="A4857" t="s">
        <v>4765</v>
      </c>
      <c r="B4857" t="s">
        <v>14</v>
      </c>
      <c r="C4857" t="s">
        <v>95</v>
      </c>
      <c r="G4857">
        <v>6.7071759259259265E-4</v>
      </c>
      <c r="H4857" t="b">
        <v>1</v>
      </c>
      <c r="J4857" t="s">
        <v>4644</v>
      </c>
    </row>
    <row r="4858" spans="1:10" x14ac:dyDescent="0.2">
      <c r="A4858" t="s">
        <v>4765</v>
      </c>
      <c r="B4858" t="s">
        <v>22</v>
      </c>
      <c r="C4858" t="s">
        <v>4766</v>
      </c>
      <c r="G4858">
        <v>9.3229166666666666E-4</v>
      </c>
      <c r="H4858" t="b">
        <v>1</v>
      </c>
      <c r="J4858" t="s">
        <v>4644</v>
      </c>
    </row>
    <row r="4859" spans="1:10" x14ac:dyDescent="0.2">
      <c r="A4859" t="s">
        <v>4767</v>
      </c>
      <c r="B4859" t="s">
        <v>11</v>
      </c>
      <c r="C4859" t="s">
        <v>1909</v>
      </c>
      <c r="G4859">
        <v>3.0219907407407409E-4</v>
      </c>
      <c r="H4859" t="b">
        <v>1</v>
      </c>
      <c r="J4859" t="s">
        <v>4644</v>
      </c>
    </row>
    <row r="4860" spans="1:10" x14ac:dyDescent="0.2">
      <c r="A4860" t="s">
        <v>4767</v>
      </c>
      <c r="B4860" t="s">
        <v>14</v>
      </c>
      <c r="C4860" t="s">
        <v>4768</v>
      </c>
      <c r="G4860">
        <v>6.8148148148148148E-4</v>
      </c>
      <c r="H4860" t="b">
        <v>1</v>
      </c>
      <c r="J4860" t="s">
        <v>4644</v>
      </c>
    </row>
    <row r="4861" spans="1:10" x14ac:dyDescent="0.2">
      <c r="A4861" t="s">
        <v>4767</v>
      </c>
      <c r="B4861" t="s">
        <v>16</v>
      </c>
      <c r="C4861" t="s">
        <v>4769</v>
      </c>
      <c r="G4861">
        <v>1.5597222222222219E-3</v>
      </c>
      <c r="H4861" t="b">
        <v>1</v>
      </c>
      <c r="J4861" t="s">
        <v>4644</v>
      </c>
    </row>
    <row r="4862" spans="1:10" x14ac:dyDescent="0.2">
      <c r="A4862" t="s">
        <v>4767</v>
      </c>
      <c r="B4862" t="s">
        <v>20</v>
      </c>
      <c r="C4862" t="s">
        <v>4770</v>
      </c>
      <c r="G4862">
        <v>8.9108796296296288E-4</v>
      </c>
      <c r="H4862" t="b">
        <v>1</v>
      </c>
      <c r="J4862" t="s">
        <v>4644</v>
      </c>
    </row>
    <row r="4863" spans="1:10" x14ac:dyDescent="0.2">
      <c r="A4863" t="s">
        <v>4767</v>
      </c>
      <c r="B4863" t="s">
        <v>22</v>
      </c>
      <c r="C4863" t="s">
        <v>4771</v>
      </c>
      <c r="G4863">
        <v>1.0210648148148149E-3</v>
      </c>
      <c r="H4863" t="b">
        <v>1</v>
      </c>
      <c r="J4863" t="s">
        <v>4644</v>
      </c>
    </row>
    <row r="4864" spans="1:10" x14ac:dyDescent="0.2">
      <c r="A4864" t="s">
        <v>4767</v>
      </c>
      <c r="B4864" t="s">
        <v>26</v>
      </c>
      <c r="C4864" t="s">
        <v>4772</v>
      </c>
      <c r="G4864">
        <v>1.949305555555555E-3</v>
      </c>
      <c r="H4864" t="b">
        <v>1</v>
      </c>
      <c r="J4864" t="s">
        <v>4644</v>
      </c>
    </row>
    <row r="4865" spans="1:10" x14ac:dyDescent="0.2">
      <c r="A4865" t="s">
        <v>4773</v>
      </c>
      <c r="B4865" t="s">
        <v>11</v>
      </c>
      <c r="C4865" t="s">
        <v>3709</v>
      </c>
      <c r="G4865">
        <v>3.078703703703704E-4</v>
      </c>
      <c r="H4865" t="b">
        <v>1</v>
      </c>
      <c r="J4865" t="s">
        <v>4644</v>
      </c>
    </row>
    <row r="4866" spans="1:10" x14ac:dyDescent="0.2">
      <c r="A4866" t="s">
        <v>4773</v>
      </c>
      <c r="B4866" t="s">
        <v>14</v>
      </c>
      <c r="C4866" t="s">
        <v>4774</v>
      </c>
      <c r="G4866">
        <v>7.1550925925925927E-4</v>
      </c>
      <c r="H4866" t="b">
        <v>1</v>
      </c>
      <c r="J4866" t="s">
        <v>4644</v>
      </c>
    </row>
    <row r="4867" spans="1:10" x14ac:dyDescent="0.2">
      <c r="A4867" t="s">
        <v>4773</v>
      </c>
      <c r="B4867" t="s">
        <v>16</v>
      </c>
      <c r="C4867" t="s">
        <v>4775</v>
      </c>
      <c r="G4867">
        <v>1.724537037037037E-3</v>
      </c>
      <c r="H4867" t="b">
        <v>1</v>
      </c>
      <c r="J4867" t="s">
        <v>4644</v>
      </c>
    </row>
    <row r="4868" spans="1:10" x14ac:dyDescent="0.2">
      <c r="A4868" t="s">
        <v>4773</v>
      </c>
      <c r="B4868" t="s">
        <v>20</v>
      </c>
      <c r="C4868" t="s">
        <v>4776</v>
      </c>
      <c r="G4868">
        <v>8.1226851851851859E-4</v>
      </c>
      <c r="H4868" t="b">
        <v>1</v>
      </c>
      <c r="J4868" t="s">
        <v>4644</v>
      </c>
    </row>
    <row r="4869" spans="1:10" x14ac:dyDescent="0.2">
      <c r="A4869" t="s">
        <v>4773</v>
      </c>
      <c r="B4869" t="s">
        <v>22</v>
      </c>
      <c r="C4869" t="s">
        <v>4777</v>
      </c>
      <c r="G4869">
        <v>1.330787037037037E-3</v>
      </c>
      <c r="H4869" t="b">
        <v>1</v>
      </c>
      <c r="J4869" t="s">
        <v>4644</v>
      </c>
    </row>
    <row r="4870" spans="1:10" x14ac:dyDescent="0.2">
      <c r="A4870" t="s">
        <v>4773</v>
      </c>
      <c r="B4870" t="s">
        <v>24</v>
      </c>
      <c r="C4870" t="s">
        <v>4778</v>
      </c>
      <c r="G4870">
        <v>9.4074074074074079E-4</v>
      </c>
      <c r="H4870" t="b">
        <v>1</v>
      </c>
      <c r="J4870" t="s">
        <v>4644</v>
      </c>
    </row>
    <row r="4871" spans="1:10" x14ac:dyDescent="0.2">
      <c r="A4871" t="s">
        <v>4773</v>
      </c>
      <c r="B4871" t="s">
        <v>26</v>
      </c>
      <c r="C4871" t="s">
        <v>4779</v>
      </c>
      <c r="G4871">
        <v>2.4081018518518518E-3</v>
      </c>
      <c r="H4871" t="b">
        <v>1</v>
      </c>
      <c r="J4871" t="s">
        <v>4644</v>
      </c>
    </row>
    <row r="4872" spans="1:10" x14ac:dyDescent="0.2">
      <c r="A4872" t="s">
        <v>4780</v>
      </c>
      <c r="B4872" t="s">
        <v>11</v>
      </c>
      <c r="C4872" t="s">
        <v>1824</v>
      </c>
      <c r="G4872">
        <v>3.1064814814814822E-4</v>
      </c>
      <c r="H4872" t="b">
        <v>1</v>
      </c>
      <c r="J4872" t="s">
        <v>4644</v>
      </c>
    </row>
    <row r="4873" spans="1:10" x14ac:dyDescent="0.2">
      <c r="A4873" t="s">
        <v>4780</v>
      </c>
      <c r="B4873" t="s">
        <v>14</v>
      </c>
      <c r="C4873" t="s">
        <v>4781</v>
      </c>
      <c r="G4873">
        <v>6.9942129629629629E-4</v>
      </c>
      <c r="H4873" t="b">
        <v>1</v>
      </c>
      <c r="J4873" t="s">
        <v>4644</v>
      </c>
    </row>
    <row r="4874" spans="1:10" x14ac:dyDescent="0.2">
      <c r="A4874" t="s">
        <v>4780</v>
      </c>
      <c r="B4874" t="s">
        <v>22</v>
      </c>
      <c r="C4874" t="s">
        <v>141</v>
      </c>
      <c r="G4874">
        <v>9.8020833333333337E-4</v>
      </c>
      <c r="H4874" t="b">
        <v>1</v>
      </c>
      <c r="J4874" t="s">
        <v>4644</v>
      </c>
    </row>
    <row r="4875" spans="1:10" x14ac:dyDescent="0.2">
      <c r="A4875" t="s">
        <v>4782</v>
      </c>
      <c r="B4875" t="s">
        <v>11</v>
      </c>
      <c r="C4875" t="s">
        <v>4783</v>
      </c>
      <c r="G4875">
        <v>3.2974537037037033E-4</v>
      </c>
      <c r="H4875" t="b">
        <v>1</v>
      </c>
      <c r="J4875" t="s">
        <v>4644</v>
      </c>
    </row>
    <row r="4876" spans="1:10" x14ac:dyDescent="0.2">
      <c r="A4876" t="s">
        <v>4782</v>
      </c>
      <c r="B4876" t="s">
        <v>14</v>
      </c>
      <c r="C4876" t="s">
        <v>3821</v>
      </c>
      <c r="G4876">
        <v>7.5300925925925926E-4</v>
      </c>
      <c r="H4876" t="b">
        <v>1</v>
      </c>
      <c r="J4876" t="s">
        <v>4644</v>
      </c>
    </row>
    <row r="4877" spans="1:10" x14ac:dyDescent="0.2">
      <c r="A4877" t="s">
        <v>4782</v>
      </c>
      <c r="B4877" t="s">
        <v>16</v>
      </c>
      <c r="C4877" t="s">
        <v>4784</v>
      </c>
      <c r="G4877">
        <v>1.757291666666667E-3</v>
      </c>
      <c r="H4877" t="b">
        <v>1</v>
      </c>
      <c r="J4877" t="s">
        <v>4644</v>
      </c>
    </row>
    <row r="4878" spans="1:10" x14ac:dyDescent="0.2">
      <c r="A4878" t="s">
        <v>4782</v>
      </c>
      <c r="B4878" t="s">
        <v>20</v>
      </c>
      <c r="C4878" t="s">
        <v>511</v>
      </c>
      <c r="G4878">
        <v>8.0324074074074076E-4</v>
      </c>
      <c r="H4878" t="b">
        <v>1</v>
      </c>
      <c r="J4878" t="s">
        <v>4644</v>
      </c>
    </row>
    <row r="4879" spans="1:10" x14ac:dyDescent="0.2">
      <c r="A4879" t="s">
        <v>4782</v>
      </c>
      <c r="B4879" t="s">
        <v>22</v>
      </c>
      <c r="C4879" t="s">
        <v>2450</v>
      </c>
      <c r="G4879">
        <v>9.5798611111111106E-4</v>
      </c>
      <c r="H4879" t="b">
        <v>1</v>
      </c>
      <c r="J4879" t="s">
        <v>4644</v>
      </c>
    </row>
    <row r="4880" spans="1:10" x14ac:dyDescent="0.2">
      <c r="A4880" t="s">
        <v>4785</v>
      </c>
      <c r="B4880" t="s">
        <v>11</v>
      </c>
      <c r="C4880" t="s">
        <v>4786</v>
      </c>
      <c r="G4880">
        <v>3.354166666666667E-4</v>
      </c>
      <c r="H4880" t="b">
        <v>1</v>
      </c>
      <c r="J4880" t="s">
        <v>4644</v>
      </c>
    </row>
    <row r="4881" spans="1:10" x14ac:dyDescent="0.2">
      <c r="A4881" t="s">
        <v>4785</v>
      </c>
      <c r="B4881" t="s">
        <v>14</v>
      </c>
      <c r="C4881" t="s">
        <v>264</v>
      </c>
      <c r="G4881">
        <v>7.7835648148148143E-4</v>
      </c>
      <c r="H4881" t="b">
        <v>1</v>
      </c>
      <c r="J4881" t="s">
        <v>4644</v>
      </c>
    </row>
    <row r="4882" spans="1:10" x14ac:dyDescent="0.2">
      <c r="A4882" t="s">
        <v>4785</v>
      </c>
      <c r="B4882" t="s">
        <v>16</v>
      </c>
      <c r="C4882" t="s">
        <v>4787</v>
      </c>
      <c r="G4882">
        <v>1.7465277777777781E-3</v>
      </c>
      <c r="H4882" t="b">
        <v>1</v>
      </c>
      <c r="J4882" t="s">
        <v>4644</v>
      </c>
    </row>
    <row r="4883" spans="1:10" x14ac:dyDescent="0.2">
      <c r="A4883" t="s">
        <v>4785</v>
      </c>
      <c r="B4883" t="s">
        <v>20</v>
      </c>
      <c r="C4883" t="s">
        <v>4788</v>
      </c>
      <c r="G4883">
        <v>1.0827546296296299E-3</v>
      </c>
      <c r="H4883" t="b">
        <v>1</v>
      </c>
      <c r="J4883" t="s">
        <v>4644</v>
      </c>
    </row>
    <row r="4884" spans="1:10" x14ac:dyDescent="0.2">
      <c r="A4884" t="s">
        <v>4785</v>
      </c>
      <c r="B4884" t="s">
        <v>22</v>
      </c>
      <c r="C4884" t="s">
        <v>4789</v>
      </c>
      <c r="G4884">
        <v>1.092939814814815E-3</v>
      </c>
      <c r="H4884" t="b">
        <v>1</v>
      </c>
      <c r="J4884" t="s">
        <v>4644</v>
      </c>
    </row>
    <row r="4885" spans="1:10" x14ac:dyDescent="0.2">
      <c r="A4885" t="s">
        <v>4785</v>
      </c>
      <c r="B4885" t="s">
        <v>26</v>
      </c>
      <c r="C4885" t="s">
        <v>4790</v>
      </c>
      <c r="G4885">
        <v>1.9986111111111112E-3</v>
      </c>
      <c r="H4885" t="b">
        <v>1</v>
      </c>
      <c r="J4885" t="s">
        <v>4644</v>
      </c>
    </row>
    <row r="4886" spans="1:10" x14ac:dyDescent="0.2">
      <c r="A4886" t="s">
        <v>4791</v>
      </c>
      <c r="B4886" t="s">
        <v>11</v>
      </c>
      <c r="C4886" t="s">
        <v>4286</v>
      </c>
      <c r="G4886">
        <v>2.7557870370370372E-4</v>
      </c>
      <c r="H4886" t="b">
        <v>0</v>
      </c>
      <c r="J4886" t="s">
        <v>4644</v>
      </c>
    </row>
    <row r="4887" spans="1:10" x14ac:dyDescent="0.2">
      <c r="A4887" t="s">
        <v>4791</v>
      </c>
      <c r="B4887" t="s">
        <v>14</v>
      </c>
      <c r="C4887" t="s">
        <v>4792</v>
      </c>
      <c r="G4887">
        <v>5.9687499999999997E-4</v>
      </c>
      <c r="H4887" t="b">
        <v>0</v>
      </c>
      <c r="J4887" t="s">
        <v>4644</v>
      </c>
    </row>
    <row r="4888" spans="1:10" x14ac:dyDescent="0.2">
      <c r="A4888" t="s">
        <v>4791</v>
      </c>
      <c r="B4888" t="s">
        <v>16</v>
      </c>
      <c r="C4888" t="s">
        <v>4793</v>
      </c>
      <c r="G4888">
        <v>1.29224537037037E-3</v>
      </c>
      <c r="H4888" t="b">
        <v>0</v>
      </c>
      <c r="J4888" t="s">
        <v>4644</v>
      </c>
    </row>
    <row r="4889" spans="1:10" x14ac:dyDescent="0.2">
      <c r="A4889" t="s">
        <v>4791</v>
      </c>
      <c r="B4889" t="s">
        <v>18</v>
      </c>
      <c r="C4889" t="s">
        <v>4794</v>
      </c>
      <c r="G4889">
        <v>3.6840277777777778E-3</v>
      </c>
      <c r="H4889" t="b">
        <v>0</v>
      </c>
      <c r="J4889" t="s">
        <v>4644</v>
      </c>
    </row>
    <row r="4890" spans="1:10" x14ac:dyDescent="0.2">
      <c r="A4890" t="s">
        <v>4791</v>
      </c>
      <c r="B4890" t="s">
        <v>20</v>
      </c>
      <c r="C4890" t="s">
        <v>648</v>
      </c>
      <c r="G4890">
        <v>7.1354166666666669E-4</v>
      </c>
      <c r="H4890" t="b">
        <v>0</v>
      </c>
      <c r="J4890" t="s">
        <v>4644</v>
      </c>
    </row>
    <row r="4891" spans="1:10" x14ac:dyDescent="0.2">
      <c r="A4891" t="s">
        <v>4791</v>
      </c>
      <c r="B4891" t="s">
        <v>22</v>
      </c>
      <c r="C4891" t="s">
        <v>4535</v>
      </c>
      <c r="G4891">
        <v>7.4479166666666661E-4</v>
      </c>
      <c r="H4891" t="b">
        <v>0</v>
      </c>
      <c r="J4891" t="s">
        <v>4644</v>
      </c>
    </row>
    <row r="4892" spans="1:10" x14ac:dyDescent="0.2">
      <c r="A4892" t="s">
        <v>4791</v>
      </c>
      <c r="B4892" t="s">
        <v>24</v>
      </c>
      <c r="C4892" t="s">
        <v>4795</v>
      </c>
      <c r="G4892">
        <v>6.6145833333333334E-4</v>
      </c>
      <c r="H4892" t="b">
        <v>0</v>
      </c>
      <c r="J4892" t="s">
        <v>4644</v>
      </c>
    </row>
    <row r="4893" spans="1:10" x14ac:dyDescent="0.2">
      <c r="A4893" t="s">
        <v>4791</v>
      </c>
      <c r="B4893" t="s">
        <v>26</v>
      </c>
      <c r="C4893" t="s">
        <v>4796</v>
      </c>
      <c r="G4893">
        <v>1.4439814814814821E-3</v>
      </c>
      <c r="H4893" t="b">
        <v>0</v>
      </c>
      <c r="J4893" t="s">
        <v>4644</v>
      </c>
    </row>
    <row r="4894" spans="1:10" x14ac:dyDescent="0.2">
      <c r="A4894" t="s">
        <v>4797</v>
      </c>
      <c r="B4894" t="s">
        <v>11</v>
      </c>
      <c r="C4894" t="s">
        <v>4798</v>
      </c>
      <c r="G4894">
        <v>2.9398148148148149E-4</v>
      </c>
      <c r="H4894" t="b">
        <v>0</v>
      </c>
      <c r="J4894" t="s">
        <v>4644</v>
      </c>
    </row>
    <row r="4895" spans="1:10" x14ac:dyDescent="0.2">
      <c r="A4895" t="s">
        <v>4797</v>
      </c>
      <c r="B4895" t="s">
        <v>14</v>
      </c>
      <c r="C4895" t="s">
        <v>664</v>
      </c>
      <c r="G4895">
        <v>6.4270833333333335E-4</v>
      </c>
      <c r="H4895" t="b">
        <v>0</v>
      </c>
      <c r="J4895" t="s">
        <v>4644</v>
      </c>
    </row>
    <row r="4896" spans="1:10" x14ac:dyDescent="0.2">
      <c r="A4896" t="s">
        <v>4797</v>
      </c>
      <c r="B4896" t="s">
        <v>16</v>
      </c>
      <c r="C4896" t="s">
        <v>4688</v>
      </c>
      <c r="G4896">
        <v>1.3431712962962961E-3</v>
      </c>
      <c r="H4896" t="b">
        <v>0</v>
      </c>
      <c r="J4896" t="s">
        <v>4644</v>
      </c>
    </row>
    <row r="4897" spans="1:10" x14ac:dyDescent="0.2">
      <c r="A4897" t="s">
        <v>4797</v>
      </c>
      <c r="B4897" t="s">
        <v>18</v>
      </c>
      <c r="C4897" t="s">
        <v>4799</v>
      </c>
      <c r="G4897">
        <v>3.5821759259259262E-3</v>
      </c>
      <c r="H4897" t="b">
        <v>0</v>
      </c>
      <c r="J4897" t="s">
        <v>4644</v>
      </c>
    </row>
    <row r="4898" spans="1:10" x14ac:dyDescent="0.2">
      <c r="A4898" t="s">
        <v>4797</v>
      </c>
      <c r="B4898" t="s">
        <v>20</v>
      </c>
      <c r="C4898" t="s">
        <v>4800</v>
      </c>
      <c r="G4898">
        <v>7.2662037037037042E-4</v>
      </c>
      <c r="H4898" t="b">
        <v>0</v>
      </c>
      <c r="J4898" t="s">
        <v>4644</v>
      </c>
    </row>
    <row r="4899" spans="1:10" x14ac:dyDescent="0.2">
      <c r="A4899" t="s">
        <v>4797</v>
      </c>
      <c r="B4899" t="s">
        <v>22</v>
      </c>
      <c r="C4899" t="s">
        <v>2186</v>
      </c>
      <c r="G4899">
        <v>8.1030092592592601E-4</v>
      </c>
      <c r="H4899" t="b">
        <v>0</v>
      </c>
      <c r="J4899" t="s">
        <v>4644</v>
      </c>
    </row>
    <row r="4900" spans="1:10" x14ac:dyDescent="0.2">
      <c r="A4900" t="s">
        <v>4797</v>
      </c>
      <c r="B4900" t="s">
        <v>24</v>
      </c>
      <c r="C4900" t="s">
        <v>4801</v>
      </c>
      <c r="G4900">
        <v>7.2476851851851847E-4</v>
      </c>
      <c r="H4900" t="b">
        <v>0</v>
      </c>
      <c r="J4900" t="s">
        <v>4644</v>
      </c>
    </row>
    <row r="4901" spans="1:10" x14ac:dyDescent="0.2">
      <c r="A4901" t="s">
        <v>4797</v>
      </c>
      <c r="B4901" t="s">
        <v>26</v>
      </c>
      <c r="C4901" t="s">
        <v>4802</v>
      </c>
      <c r="G4901">
        <v>1.5354166666666669E-3</v>
      </c>
      <c r="H4901" t="b">
        <v>0</v>
      </c>
      <c r="J4901" t="s">
        <v>4644</v>
      </c>
    </row>
    <row r="4902" spans="1:10" x14ac:dyDescent="0.2">
      <c r="A4902" t="s">
        <v>4803</v>
      </c>
      <c r="B4902" t="s">
        <v>11</v>
      </c>
      <c r="C4902" t="s">
        <v>4804</v>
      </c>
      <c r="G4902">
        <v>2.8553240740740741E-4</v>
      </c>
      <c r="H4902" t="b">
        <v>0</v>
      </c>
      <c r="J4902" t="s">
        <v>4644</v>
      </c>
    </row>
    <row r="4903" spans="1:10" x14ac:dyDescent="0.2">
      <c r="A4903" t="s">
        <v>4803</v>
      </c>
      <c r="B4903" t="s">
        <v>14</v>
      </c>
      <c r="C4903" t="s">
        <v>1008</v>
      </c>
      <c r="G4903">
        <v>6.1840277777777772E-4</v>
      </c>
      <c r="H4903" t="b">
        <v>0</v>
      </c>
      <c r="J4903" t="s">
        <v>4644</v>
      </c>
    </row>
    <row r="4904" spans="1:10" x14ac:dyDescent="0.2">
      <c r="A4904" t="s">
        <v>4803</v>
      </c>
      <c r="B4904" t="s">
        <v>16</v>
      </c>
      <c r="C4904" t="s">
        <v>3121</v>
      </c>
      <c r="G4904">
        <v>1.3408564814814811E-3</v>
      </c>
      <c r="H4904" t="b">
        <v>0</v>
      </c>
      <c r="J4904" t="s">
        <v>4644</v>
      </c>
    </row>
    <row r="4905" spans="1:10" x14ac:dyDescent="0.2">
      <c r="A4905" t="s">
        <v>4803</v>
      </c>
      <c r="B4905" t="s">
        <v>18</v>
      </c>
      <c r="C4905" t="s">
        <v>4805</v>
      </c>
      <c r="G4905">
        <v>3.52349537037037E-3</v>
      </c>
      <c r="H4905" t="b">
        <v>0</v>
      </c>
      <c r="J4905" t="s">
        <v>4644</v>
      </c>
    </row>
    <row r="4906" spans="1:10" x14ac:dyDescent="0.2">
      <c r="A4906" t="s">
        <v>4803</v>
      </c>
      <c r="B4906" t="s">
        <v>20</v>
      </c>
      <c r="C4906" t="s">
        <v>3022</v>
      </c>
      <c r="G4906">
        <v>7.2361111111111118E-4</v>
      </c>
      <c r="H4906" t="b">
        <v>0</v>
      </c>
      <c r="J4906" t="s">
        <v>4644</v>
      </c>
    </row>
    <row r="4907" spans="1:10" x14ac:dyDescent="0.2">
      <c r="A4907" t="s">
        <v>4803</v>
      </c>
      <c r="B4907" t="s">
        <v>22</v>
      </c>
      <c r="C4907" t="s">
        <v>1216</v>
      </c>
      <c r="G4907">
        <v>8.0625E-4</v>
      </c>
      <c r="H4907" t="b">
        <v>0</v>
      </c>
      <c r="J4907" t="s">
        <v>4644</v>
      </c>
    </row>
    <row r="4908" spans="1:10" x14ac:dyDescent="0.2">
      <c r="A4908" t="s">
        <v>4803</v>
      </c>
      <c r="B4908" t="s">
        <v>24</v>
      </c>
      <c r="C4908" t="s">
        <v>4806</v>
      </c>
      <c r="G4908">
        <v>6.6724537037037034E-4</v>
      </c>
      <c r="H4908" t="b">
        <v>0</v>
      </c>
      <c r="J4908" t="s">
        <v>4644</v>
      </c>
    </row>
    <row r="4909" spans="1:10" x14ac:dyDescent="0.2">
      <c r="A4909" t="s">
        <v>4803</v>
      </c>
      <c r="B4909" t="s">
        <v>26</v>
      </c>
      <c r="C4909" t="s">
        <v>4807</v>
      </c>
      <c r="G4909">
        <v>1.5378472222222219E-3</v>
      </c>
      <c r="H4909" t="b">
        <v>0</v>
      </c>
      <c r="J4909" t="s">
        <v>4644</v>
      </c>
    </row>
    <row r="4910" spans="1:10" x14ac:dyDescent="0.2">
      <c r="A4910" t="s">
        <v>4808</v>
      </c>
      <c r="B4910" t="s">
        <v>11</v>
      </c>
      <c r="C4910" t="s">
        <v>914</v>
      </c>
      <c r="G4910">
        <v>3.1909722222222219E-4</v>
      </c>
      <c r="H4910" t="b">
        <v>0</v>
      </c>
      <c r="J4910" t="s">
        <v>4644</v>
      </c>
    </row>
    <row r="4911" spans="1:10" x14ac:dyDescent="0.2">
      <c r="A4911" t="s">
        <v>4808</v>
      </c>
      <c r="B4911" t="s">
        <v>14</v>
      </c>
      <c r="C4911" t="s">
        <v>1914</v>
      </c>
      <c r="G4911">
        <v>6.8136574074074074E-4</v>
      </c>
      <c r="H4911" t="b">
        <v>0</v>
      </c>
      <c r="J4911" t="s">
        <v>4644</v>
      </c>
    </row>
    <row r="4912" spans="1:10" x14ac:dyDescent="0.2">
      <c r="A4912" t="s">
        <v>4808</v>
      </c>
      <c r="B4912" t="s">
        <v>16</v>
      </c>
      <c r="C4912" t="s">
        <v>4809</v>
      </c>
      <c r="G4912">
        <v>1.432291666666667E-3</v>
      </c>
      <c r="H4912" t="b">
        <v>0</v>
      </c>
      <c r="J4912" t="s">
        <v>4644</v>
      </c>
    </row>
    <row r="4913" spans="1:10" x14ac:dyDescent="0.2">
      <c r="A4913" t="s">
        <v>4808</v>
      </c>
      <c r="B4913" t="s">
        <v>18</v>
      </c>
      <c r="C4913" t="s">
        <v>4810</v>
      </c>
      <c r="G4913">
        <v>3.854398148148148E-3</v>
      </c>
      <c r="H4913" t="b">
        <v>0</v>
      </c>
      <c r="J4913" t="s">
        <v>4644</v>
      </c>
    </row>
    <row r="4914" spans="1:10" x14ac:dyDescent="0.2">
      <c r="A4914" t="s">
        <v>4811</v>
      </c>
      <c r="B4914" t="s">
        <v>11</v>
      </c>
      <c r="C4914" t="s">
        <v>1610</v>
      </c>
      <c r="G4914">
        <v>3.0277777777777779E-4</v>
      </c>
      <c r="H4914" t="b">
        <v>0</v>
      </c>
      <c r="J4914" t="s">
        <v>4644</v>
      </c>
    </row>
    <row r="4915" spans="1:10" x14ac:dyDescent="0.2">
      <c r="A4915" t="s">
        <v>4811</v>
      </c>
      <c r="B4915" t="s">
        <v>14</v>
      </c>
      <c r="C4915" t="s">
        <v>4812</v>
      </c>
      <c r="G4915">
        <v>6.5578703703703697E-4</v>
      </c>
      <c r="H4915" t="b">
        <v>0</v>
      </c>
      <c r="J4915" t="s">
        <v>4644</v>
      </c>
    </row>
    <row r="4916" spans="1:10" x14ac:dyDescent="0.2">
      <c r="A4916" t="s">
        <v>4811</v>
      </c>
      <c r="B4916" t="s">
        <v>16</v>
      </c>
      <c r="C4916" t="s">
        <v>4043</v>
      </c>
      <c r="G4916">
        <v>1.4701388888888891E-3</v>
      </c>
      <c r="H4916" t="b">
        <v>0</v>
      </c>
      <c r="J4916" t="s">
        <v>4644</v>
      </c>
    </row>
    <row r="4917" spans="1:10" x14ac:dyDescent="0.2">
      <c r="A4917" t="s">
        <v>4811</v>
      </c>
      <c r="B4917" t="s">
        <v>18</v>
      </c>
      <c r="C4917" t="s">
        <v>4813</v>
      </c>
      <c r="G4917">
        <v>3.8187500000000001E-3</v>
      </c>
      <c r="H4917" t="b">
        <v>0</v>
      </c>
      <c r="J4917" t="s">
        <v>4644</v>
      </c>
    </row>
    <row r="4918" spans="1:10" x14ac:dyDescent="0.2">
      <c r="A4918" t="s">
        <v>4811</v>
      </c>
      <c r="B4918" t="s">
        <v>20</v>
      </c>
      <c r="C4918" t="s">
        <v>1363</v>
      </c>
      <c r="G4918">
        <v>7.1064814814814819E-4</v>
      </c>
      <c r="H4918" t="b">
        <v>0</v>
      </c>
      <c r="J4918" t="s">
        <v>4644</v>
      </c>
    </row>
    <row r="4919" spans="1:10" x14ac:dyDescent="0.2">
      <c r="A4919" t="s">
        <v>4811</v>
      </c>
      <c r="B4919" t="s">
        <v>22</v>
      </c>
      <c r="C4919" t="s">
        <v>4814</v>
      </c>
      <c r="G4919">
        <v>9.5046296296296307E-4</v>
      </c>
      <c r="H4919" t="b">
        <v>0</v>
      </c>
      <c r="J4919" t="s">
        <v>4644</v>
      </c>
    </row>
    <row r="4920" spans="1:10" x14ac:dyDescent="0.2">
      <c r="A4920" t="s">
        <v>4811</v>
      </c>
      <c r="B4920" t="s">
        <v>24</v>
      </c>
      <c r="C4920" t="s">
        <v>1214</v>
      </c>
      <c r="G4920">
        <v>7.1678240740740741E-4</v>
      </c>
      <c r="H4920" t="b">
        <v>0</v>
      </c>
      <c r="J4920" t="s">
        <v>4644</v>
      </c>
    </row>
    <row r="4921" spans="1:10" x14ac:dyDescent="0.2">
      <c r="A4921" t="s">
        <v>4811</v>
      </c>
      <c r="B4921" t="s">
        <v>26</v>
      </c>
      <c r="C4921" t="s">
        <v>4815</v>
      </c>
      <c r="G4921">
        <v>1.6273148148148149E-3</v>
      </c>
      <c r="H4921" t="b">
        <v>0</v>
      </c>
      <c r="J4921" t="s">
        <v>4644</v>
      </c>
    </row>
    <row r="4922" spans="1:10" x14ac:dyDescent="0.2">
      <c r="A4922" t="s">
        <v>4816</v>
      </c>
      <c r="B4922" t="s">
        <v>11</v>
      </c>
      <c r="C4922" t="s">
        <v>3709</v>
      </c>
      <c r="G4922">
        <v>3.078703703703704E-4</v>
      </c>
      <c r="H4922" t="b">
        <v>0</v>
      </c>
      <c r="J4922" t="s">
        <v>4644</v>
      </c>
    </row>
    <row r="4923" spans="1:10" x14ac:dyDescent="0.2">
      <c r="A4923" t="s">
        <v>4816</v>
      </c>
      <c r="B4923" t="s">
        <v>14</v>
      </c>
      <c r="C4923" t="s">
        <v>3944</v>
      </c>
      <c r="G4923">
        <v>6.6655092592592601E-4</v>
      </c>
      <c r="H4923" t="b">
        <v>0</v>
      </c>
      <c r="J4923" t="s">
        <v>4644</v>
      </c>
    </row>
    <row r="4924" spans="1:10" x14ac:dyDescent="0.2">
      <c r="A4924" t="s">
        <v>4816</v>
      </c>
      <c r="B4924" t="s">
        <v>16</v>
      </c>
      <c r="C4924" t="s">
        <v>3752</v>
      </c>
      <c r="G4924">
        <v>1.486111111111111E-3</v>
      </c>
      <c r="H4924" t="b">
        <v>0</v>
      </c>
      <c r="J4924" t="s">
        <v>4644</v>
      </c>
    </row>
    <row r="4925" spans="1:10" x14ac:dyDescent="0.2">
      <c r="A4925" t="s">
        <v>4816</v>
      </c>
      <c r="B4925" t="s">
        <v>18</v>
      </c>
      <c r="C4925" t="s">
        <v>4817</v>
      </c>
      <c r="G4925">
        <v>4.3092592592592592E-3</v>
      </c>
      <c r="H4925" t="b">
        <v>0</v>
      </c>
      <c r="J4925" t="s">
        <v>4644</v>
      </c>
    </row>
    <row r="4926" spans="1:10" x14ac:dyDescent="0.2">
      <c r="A4926" t="s">
        <v>4816</v>
      </c>
      <c r="B4926" t="s">
        <v>20</v>
      </c>
      <c r="C4926" t="s">
        <v>4818</v>
      </c>
      <c r="G4926">
        <v>7.7511574074074071E-4</v>
      </c>
      <c r="H4926" t="b">
        <v>0</v>
      </c>
      <c r="J4926" t="s">
        <v>4644</v>
      </c>
    </row>
    <row r="4927" spans="1:10" x14ac:dyDescent="0.2">
      <c r="A4927" t="s">
        <v>4816</v>
      </c>
      <c r="B4927" t="s">
        <v>24</v>
      </c>
      <c r="C4927" t="s">
        <v>4819</v>
      </c>
      <c r="G4927">
        <v>7.3460648148148148E-4</v>
      </c>
      <c r="H4927" t="b">
        <v>0</v>
      </c>
      <c r="J4927" t="s">
        <v>4644</v>
      </c>
    </row>
    <row r="4928" spans="1:10" x14ac:dyDescent="0.2">
      <c r="A4928" t="s">
        <v>4816</v>
      </c>
      <c r="B4928" t="s">
        <v>26</v>
      </c>
      <c r="C4928" t="s">
        <v>4820</v>
      </c>
      <c r="G4928">
        <v>1.6940972222222221E-3</v>
      </c>
      <c r="H4928" t="b">
        <v>0</v>
      </c>
      <c r="J4928" t="s">
        <v>4644</v>
      </c>
    </row>
    <row r="4929" spans="1:10" x14ac:dyDescent="0.2">
      <c r="A4929" t="s">
        <v>4821</v>
      </c>
      <c r="B4929" t="s">
        <v>11</v>
      </c>
      <c r="C4929" t="s">
        <v>362</v>
      </c>
      <c r="G4929">
        <v>3.3148148148148148E-4</v>
      </c>
      <c r="H4929" t="b">
        <v>0</v>
      </c>
      <c r="J4929" t="s">
        <v>4644</v>
      </c>
    </row>
    <row r="4930" spans="1:10" x14ac:dyDescent="0.2">
      <c r="A4930" t="s">
        <v>4821</v>
      </c>
      <c r="B4930" t="s">
        <v>14</v>
      </c>
      <c r="C4930" t="s">
        <v>1619</v>
      </c>
      <c r="G4930">
        <v>6.9201388888888893E-4</v>
      </c>
      <c r="H4930" t="b">
        <v>0</v>
      </c>
      <c r="J4930" t="s">
        <v>4644</v>
      </c>
    </row>
    <row r="4931" spans="1:10" x14ac:dyDescent="0.2">
      <c r="A4931" t="s">
        <v>4821</v>
      </c>
      <c r="B4931" t="s">
        <v>16</v>
      </c>
      <c r="C4931" t="s">
        <v>4822</v>
      </c>
      <c r="G4931">
        <v>1.4552083333333331E-3</v>
      </c>
      <c r="H4931" t="b">
        <v>0</v>
      </c>
      <c r="J4931" t="s">
        <v>4644</v>
      </c>
    </row>
    <row r="4932" spans="1:10" x14ac:dyDescent="0.2">
      <c r="A4932" t="s">
        <v>4821</v>
      </c>
      <c r="B4932" t="s">
        <v>18</v>
      </c>
      <c r="C4932" t="s">
        <v>4823</v>
      </c>
      <c r="G4932">
        <v>3.8711805555555561E-3</v>
      </c>
      <c r="H4932" t="b">
        <v>0</v>
      </c>
      <c r="J4932" t="s">
        <v>4644</v>
      </c>
    </row>
    <row r="4933" spans="1:10" x14ac:dyDescent="0.2">
      <c r="A4933" t="s">
        <v>4821</v>
      </c>
      <c r="B4933" t="s">
        <v>20</v>
      </c>
      <c r="C4933" t="s">
        <v>825</v>
      </c>
      <c r="G4933">
        <v>7.5416666666666666E-4</v>
      </c>
      <c r="H4933" t="b">
        <v>0</v>
      </c>
      <c r="J4933" t="s">
        <v>4644</v>
      </c>
    </row>
    <row r="4934" spans="1:10" x14ac:dyDescent="0.2">
      <c r="A4934" t="s">
        <v>4821</v>
      </c>
      <c r="B4934" t="s">
        <v>22</v>
      </c>
      <c r="C4934" t="s">
        <v>4824</v>
      </c>
      <c r="G4934">
        <v>9.3958333333333339E-4</v>
      </c>
      <c r="H4934" t="b">
        <v>0</v>
      </c>
      <c r="J4934" t="s">
        <v>4644</v>
      </c>
    </row>
    <row r="4935" spans="1:10" x14ac:dyDescent="0.2">
      <c r="A4935" t="s">
        <v>4821</v>
      </c>
      <c r="B4935" t="s">
        <v>24</v>
      </c>
      <c r="C4935" t="s">
        <v>4494</v>
      </c>
      <c r="G4935">
        <v>7.8437499999999992E-4</v>
      </c>
      <c r="H4935" t="b">
        <v>0</v>
      </c>
      <c r="J4935" t="s">
        <v>4644</v>
      </c>
    </row>
    <row r="4936" spans="1:10" x14ac:dyDescent="0.2">
      <c r="A4936" t="s">
        <v>4821</v>
      </c>
      <c r="B4936" t="s">
        <v>26</v>
      </c>
      <c r="C4936" t="s">
        <v>4825</v>
      </c>
      <c r="G4936">
        <v>1.6393518518518519E-3</v>
      </c>
      <c r="H4936" t="b">
        <v>0</v>
      </c>
      <c r="J4936" t="s">
        <v>4644</v>
      </c>
    </row>
    <row r="4937" spans="1:10" x14ac:dyDescent="0.2">
      <c r="A4937" t="s">
        <v>4826</v>
      </c>
      <c r="B4937" t="s">
        <v>11</v>
      </c>
      <c r="C4937" t="s">
        <v>4827</v>
      </c>
      <c r="G4937">
        <v>3.2060185185185192E-4</v>
      </c>
      <c r="H4937" t="b">
        <v>0</v>
      </c>
      <c r="J4937" t="s">
        <v>4644</v>
      </c>
    </row>
    <row r="4938" spans="1:10" x14ac:dyDescent="0.2">
      <c r="A4938" t="s">
        <v>4826</v>
      </c>
      <c r="B4938" t="s">
        <v>14</v>
      </c>
      <c r="C4938" t="s">
        <v>4828</v>
      </c>
      <c r="G4938">
        <v>6.9861111111111111E-4</v>
      </c>
      <c r="H4938" t="b">
        <v>0</v>
      </c>
      <c r="J4938" t="s">
        <v>4644</v>
      </c>
    </row>
    <row r="4939" spans="1:10" x14ac:dyDescent="0.2">
      <c r="A4939" t="s">
        <v>4826</v>
      </c>
      <c r="B4939" t="s">
        <v>16</v>
      </c>
      <c r="C4939" t="s">
        <v>4829</v>
      </c>
      <c r="G4939">
        <v>1.534027777777778E-3</v>
      </c>
      <c r="H4939" t="b">
        <v>0</v>
      </c>
      <c r="J4939" t="s">
        <v>4644</v>
      </c>
    </row>
    <row r="4940" spans="1:10" x14ac:dyDescent="0.2">
      <c r="A4940" t="s">
        <v>4826</v>
      </c>
      <c r="B4940" t="s">
        <v>18</v>
      </c>
      <c r="C4940" t="s">
        <v>4830</v>
      </c>
      <c r="G4940">
        <v>4.2570601851851849E-3</v>
      </c>
      <c r="H4940" t="b">
        <v>0</v>
      </c>
      <c r="J4940" t="s">
        <v>4644</v>
      </c>
    </row>
    <row r="4941" spans="1:10" x14ac:dyDescent="0.2">
      <c r="A4941" t="s">
        <v>4826</v>
      </c>
      <c r="B4941" t="s">
        <v>20</v>
      </c>
      <c r="C4941" t="s">
        <v>4831</v>
      </c>
      <c r="G4941">
        <v>7.5405092592592603E-4</v>
      </c>
      <c r="H4941" t="b">
        <v>0</v>
      </c>
      <c r="J4941" t="s">
        <v>4644</v>
      </c>
    </row>
    <row r="4942" spans="1:10" x14ac:dyDescent="0.2">
      <c r="A4942" t="s">
        <v>4826</v>
      </c>
      <c r="B4942" t="s">
        <v>22</v>
      </c>
      <c r="C4942" t="s">
        <v>4832</v>
      </c>
      <c r="G4942">
        <v>1.0135416666666661E-3</v>
      </c>
      <c r="H4942" t="b">
        <v>0</v>
      </c>
      <c r="J4942" t="s">
        <v>4644</v>
      </c>
    </row>
    <row r="4943" spans="1:10" x14ac:dyDescent="0.2">
      <c r="A4943" t="s">
        <v>4826</v>
      </c>
      <c r="B4943" t="s">
        <v>24</v>
      </c>
      <c r="C4943" t="s">
        <v>1059</v>
      </c>
      <c r="G4943">
        <v>7.9548611111111118E-4</v>
      </c>
      <c r="H4943" t="b">
        <v>0</v>
      </c>
      <c r="J4943" t="s">
        <v>4644</v>
      </c>
    </row>
    <row r="4944" spans="1:10" x14ac:dyDescent="0.2">
      <c r="A4944" t="s">
        <v>4826</v>
      </c>
      <c r="B4944" t="s">
        <v>26</v>
      </c>
      <c r="C4944" t="s">
        <v>4833</v>
      </c>
      <c r="G4944">
        <v>1.741782407407408E-3</v>
      </c>
      <c r="H4944" t="b">
        <v>0</v>
      </c>
      <c r="J4944" t="s">
        <v>4644</v>
      </c>
    </row>
    <row r="4945" spans="1:10" x14ac:dyDescent="0.2">
      <c r="A4945" t="s">
        <v>4834</v>
      </c>
      <c r="B4945" t="s">
        <v>11</v>
      </c>
      <c r="C4945" t="s">
        <v>4835</v>
      </c>
      <c r="G4945">
        <v>3.3391203703703708E-4</v>
      </c>
      <c r="H4945" t="b">
        <v>0</v>
      </c>
      <c r="J4945" t="s">
        <v>4644</v>
      </c>
    </row>
    <row r="4946" spans="1:10" x14ac:dyDescent="0.2">
      <c r="A4946" t="s">
        <v>4834</v>
      </c>
      <c r="B4946" t="s">
        <v>14</v>
      </c>
      <c r="C4946" t="s">
        <v>4801</v>
      </c>
      <c r="G4946">
        <v>7.2476851851851847E-4</v>
      </c>
      <c r="H4946" t="b">
        <v>0</v>
      </c>
      <c r="J4946" t="s">
        <v>4644</v>
      </c>
    </row>
    <row r="4947" spans="1:10" x14ac:dyDescent="0.2">
      <c r="A4947" t="s">
        <v>4834</v>
      </c>
      <c r="B4947" t="s">
        <v>16</v>
      </c>
      <c r="C4947" t="s">
        <v>4836</v>
      </c>
      <c r="G4947">
        <v>1.6063657407407411E-3</v>
      </c>
      <c r="H4947" t="b">
        <v>0</v>
      </c>
      <c r="J4947" t="s">
        <v>4644</v>
      </c>
    </row>
    <row r="4948" spans="1:10" x14ac:dyDescent="0.2">
      <c r="A4948" t="s">
        <v>4834</v>
      </c>
      <c r="B4948" t="s">
        <v>18</v>
      </c>
      <c r="C4948" t="s">
        <v>4837</v>
      </c>
      <c r="G4948">
        <v>4.1946759259259263E-3</v>
      </c>
      <c r="H4948" t="b">
        <v>0</v>
      </c>
      <c r="J4948" t="s">
        <v>4644</v>
      </c>
    </row>
    <row r="4949" spans="1:10" x14ac:dyDescent="0.2">
      <c r="A4949" t="s">
        <v>4834</v>
      </c>
      <c r="B4949" t="s">
        <v>20</v>
      </c>
      <c r="C4949" t="s">
        <v>4838</v>
      </c>
      <c r="G4949">
        <v>8.3101851851851848E-4</v>
      </c>
      <c r="H4949" t="b">
        <v>0</v>
      </c>
      <c r="J4949" t="s">
        <v>4644</v>
      </c>
    </row>
    <row r="4950" spans="1:10" x14ac:dyDescent="0.2">
      <c r="A4950" t="s">
        <v>4834</v>
      </c>
      <c r="B4950" t="s">
        <v>22</v>
      </c>
      <c r="C4950" t="s">
        <v>4839</v>
      </c>
      <c r="G4950">
        <v>1.037268518518519E-3</v>
      </c>
      <c r="H4950" t="b">
        <v>0</v>
      </c>
      <c r="J4950" t="s">
        <v>4644</v>
      </c>
    </row>
    <row r="4951" spans="1:10" x14ac:dyDescent="0.2">
      <c r="A4951" t="s">
        <v>4834</v>
      </c>
      <c r="B4951" t="s">
        <v>24</v>
      </c>
      <c r="C4951" t="s">
        <v>4840</v>
      </c>
      <c r="G4951">
        <v>8.2928240740740749E-4</v>
      </c>
      <c r="H4951" t="b">
        <v>0</v>
      </c>
      <c r="J4951" t="s">
        <v>4644</v>
      </c>
    </row>
    <row r="4952" spans="1:10" x14ac:dyDescent="0.2">
      <c r="A4952" t="s">
        <v>4834</v>
      </c>
      <c r="B4952" t="s">
        <v>26</v>
      </c>
      <c r="C4952" t="s">
        <v>4841</v>
      </c>
      <c r="G4952">
        <v>1.876273148148148E-3</v>
      </c>
      <c r="H4952" t="b">
        <v>0</v>
      </c>
      <c r="J4952" t="s">
        <v>4644</v>
      </c>
    </row>
    <row r="4953" spans="1:10" x14ac:dyDescent="0.2">
      <c r="A4953" t="s">
        <v>4842</v>
      </c>
      <c r="B4953" t="s">
        <v>11</v>
      </c>
      <c r="C4953" t="s">
        <v>4843</v>
      </c>
      <c r="G4953">
        <v>3.2812500000000002E-4</v>
      </c>
      <c r="H4953" t="b">
        <v>0</v>
      </c>
      <c r="J4953" t="s">
        <v>4644</v>
      </c>
    </row>
    <row r="4954" spans="1:10" x14ac:dyDescent="0.2">
      <c r="A4954" t="s">
        <v>4842</v>
      </c>
      <c r="B4954" t="s">
        <v>14</v>
      </c>
      <c r="C4954" t="s">
        <v>1635</v>
      </c>
      <c r="G4954">
        <v>7.1469907407407409E-4</v>
      </c>
      <c r="H4954" t="b">
        <v>0</v>
      </c>
      <c r="J4954" t="s">
        <v>4644</v>
      </c>
    </row>
    <row r="4955" spans="1:10" x14ac:dyDescent="0.2">
      <c r="A4955" t="s">
        <v>4842</v>
      </c>
      <c r="B4955" t="s">
        <v>16</v>
      </c>
      <c r="C4955" t="s">
        <v>4844</v>
      </c>
      <c r="G4955">
        <v>1.6824074074074081E-3</v>
      </c>
      <c r="H4955" t="b">
        <v>0</v>
      </c>
      <c r="J4955" t="s">
        <v>4644</v>
      </c>
    </row>
    <row r="4956" spans="1:10" x14ac:dyDescent="0.2">
      <c r="A4956" t="s">
        <v>4842</v>
      </c>
      <c r="B4956" t="s">
        <v>20</v>
      </c>
      <c r="C4956" t="s">
        <v>4845</v>
      </c>
      <c r="G4956">
        <v>9.2488425925925919E-4</v>
      </c>
      <c r="H4956" t="b">
        <v>0</v>
      </c>
      <c r="J4956" t="s">
        <v>4644</v>
      </c>
    </row>
    <row r="4957" spans="1:10" x14ac:dyDescent="0.2">
      <c r="A4957" t="s">
        <v>4842</v>
      </c>
      <c r="B4957" t="s">
        <v>24</v>
      </c>
      <c r="C4957" t="s">
        <v>4846</v>
      </c>
      <c r="G4957">
        <v>9.2916666666666668E-4</v>
      </c>
      <c r="H4957" t="b">
        <v>0</v>
      </c>
      <c r="J4957" t="s">
        <v>4644</v>
      </c>
    </row>
    <row r="4958" spans="1:10" x14ac:dyDescent="0.2">
      <c r="A4958" t="s">
        <v>4847</v>
      </c>
      <c r="B4958" t="s">
        <v>11</v>
      </c>
      <c r="C4958" t="s">
        <v>4848</v>
      </c>
      <c r="G4958">
        <v>3.459490740740741E-4</v>
      </c>
      <c r="H4958" t="b">
        <v>0</v>
      </c>
      <c r="J4958" t="s">
        <v>4644</v>
      </c>
    </row>
    <row r="4959" spans="1:10" x14ac:dyDescent="0.2">
      <c r="A4959" t="s">
        <v>4847</v>
      </c>
      <c r="B4959" t="s">
        <v>14</v>
      </c>
      <c r="C4959" t="s">
        <v>4459</v>
      </c>
      <c r="G4959">
        <v>7.8009259259259264E-4</v>
      </c>
      <c r="H4959" t="b">
        <v>0</v>
      </c>
      <c r="J4959" t="s">
        <v>4644</v>
      </c>
    </row>
    <row r="4960" spans="1:10" x14ac:dyDescent="0.2">
      <c r="A4960" t="s">
        <v>4847</v>
      </c>
      <c r="B4960" t="s">
        <v>16</v>
      </c>
      <c r="C4960" t="s">
        <v>4039</v>
      </c>
      <c r="G4960">
        <v>1.745138888888889E-3</v>
      </c>
      <c r="H4960" t="b">
        <v>0</v>
      </c>
      <c r="J4960" t="s">
        <v>4644</v>
      </c>
    </row>
    <row r="4961" spans="1:10" x14ac:dyDescent="0.2">
      <c r="A4961" t="s">
        <v>4847</v>
      </c>
      <c r="B4961" t="s">
        <v>18</v>
      </c>
      <c r="C4961" t="s">
        <v>4849</v>
      </c>
      <c r="G4961">
        <v>4.9473379629629624E-3</v>
      </c>
      <c r="H4961" t="b">
        <v>0</v>
      </c>
      <c r="J4961" t="s">
        <v>4644</v>
      </c>
    </row>
    <row r="4962" spans="1:10" x14ac:dyDescent="0.2">
      <c r="A4962" t="s">
        <v>4847</v>
      </c>
      <c r="B4962" t="s">
        <v>20</v>
      </c>
      <c r="C4962" t="s">
        <v>4850</v>
      </c>
      <c r="G4962">
        <v>9.0532407407407402E-4</v>
      </c>
      <c r="H4962" t="b">
        <v>0</v>
      </c>
      <c r="J4962" t="s">
        <v>4644</v>
      </c>
    </row>
    <row r="4963" spans="1:10" x14ac:dyDescent="0.2">
      <c r="A4963" t="s">
        <v>4847</v>
      </c>
      <c r="B4963" t="s">
        <v>22</v>
      </c>
      <c r="C4963" t="s">
        <v>4851</v>
      </c>
      <c r="G4963">
        <v>9.7731481481481476E-4</v>
      </c>
      <c r="H4963" t="b">
        <v>0</v>
      </c>
      <c r="J4963" t="s">
        <v>4644</v>
      </c>
    </row>
    <row r="4964" spans="1:10" x14ac:dyDescent="0.2">
      <c r="A4964" t="s">
        <v>4847</v>
      </c>
      <c r="B4964" t="s">
        <v>24</v>
      </c>
      <c r="C4964" t="s">
        <v>4852</v>
      </c>
      <c r="G4964">
        <v>9.436342592592593E-4</v>
      </c>
      <c r="H4964" t="b">
        <v>0</v>
      </c>
      <c r="J4964" t="s">
        <v>4644</v>
      </c>
    </row>
    <row r="4965" spans="1:10" x14ac:dyDescent="0.2">
      <c r="A4965" t="s">
        <v>4847</v>
      </c>
      <c r="B4965" t="s">
        <v>26</v>
      </c>
      <c r="C4965" t="s">
        <v>4853</v>
      </c>
      <c r="G4965">
        <v>1.9744212962962962E-3</v>
      </c>
      <c r="H4965" t="b">
        <v>0</v>
      </c>
      <c r="J4965" t="s">
        <v>4644</v>
      </c>
    </row>
    <row r="4966" spans="1:10" x14ac:dyDescent="0.2">
      <c r="A4966" t="s">
        <v>4854</v>
      </c>
      <c r="B4966" t="s">
        <v>11</v>
      </c>
      <c r="C4966" t="s">
        <v>4855</v>
      </c>
      <c r="G4966">
        <v>3.5636574074074081E-4</v>
      </c>
      <c r="H4966" t="b">
        <v>0</v>
      </c>
      <c r="J4966" t="s">
        <v>4644</v>
      </c>
    </row>
    <row r="4967" spans="1:10" x14ac:dyDescent="0.2">
      <c r="A4967" t="s">
        <v>4854</v>
      </c>
      <c r="B4967" t="s">
        <v>14</v>
      </c>
      <c r="C4967" t="s">
        <v>701</v>
      </c>
      <c r="G4967">
        <v>7.5358796296296296E-4</v>
      </c>
      <c r="H4967" t="b">
        <v>0</v>
      </c>
      <c r="J4967" t="s">
        <v>4644</v>
      </c>
    </row>
    <row r="4968" spans="1:10" x14ac:dyDescent="0.2">
      <c r="A4968" t="s">
        <v>4854</v>
      </c>
      <c r="B4968" t="s">
        <v>16</v>
      </c>
      <c r="C4968" t="s">
        <v>4856</v>
      </c>
      <c r="G4968">
        <v>1.6828703703703699E-3</v>
      </c>
      <c r="H4968" t="b">
        <v>0</v>
      </c>
      <c r="J4968" t="s">
        <v>4644</v>
      </c>
    </row>
    <row r="4969" spans="1:10" x14ac:dyDescent="0.2">
      <c r="A4969" t="s">
        <v>4857</v>
      </c>
      <c r="B4969" t="s">
        <v>11</v>
      </c>
      <c r="C4969" t="s">
        <v>992</v>
      </c>
      <c r="G4969">
        <v>3.3784722222222218E-4</v>
      </c>
      <c r="H4969" t="b">
        <v>0</v>
      </c>
      <c r="J4969" t="s">
        <v>4644</v>
      </c>
    </row>
    <row r="4970" spans="1:10" x14ac:dyDescent="0.2">
      <c r="A4970" t="s">
        <v>4857</v>
      </c>
      <c r="B4970" t="s">
        <v>14</v>
      </c>
      <c r="C4970" t="s">
        <v>4858</v>
      </c>
      <c r="G4970">
        <v>7.4525462962962967E-4</v>
      </c>
      <c r="H4970" t="b">
        <v>0</v>
      </c>
      <c r="J4970" t="s">
        <v>4644</v>
      </c>
    </row>
    <row r="4971" spans="1:10" x14ac:dyDescent="0.2">
      <c r="A4971" t="s">
        <v>4857</v>
      </c>
      <c r="B4971" t="s">
        <v>16</v>
      </c>
      <c r="C4971" t="s">
        <v>4859</v>
      </c>
      <c r="G4971">
        <v>1.7589120370370369E-3</v>
      </c>
      <c r="H4971" t="b">
        <v>0</v>
      </c>
      <c r="J4971" t="s">
        <v>4644</v>
      </c>
    </row>
    <row r="4972" spans="1:10" x14ac:dyDescent="0.2">
      <c r="A4972" t="s">
        <v>4857</v>
      </c>
      <c r="B4972" t="s">
        <v>18</v>
      </c>
      <c r="C4972" t="s">
        <v>4860</v>
      </c>
      <c r="G4972">
        <v>4.7469907407407409E-3</v>
      </c>
      <c r="H4972" t="b">
        <v>0</v>
      </c>
      <c r="J4972" t="s">
        <v>4644</v>
      </c>
    </row>
    <row r="4973" spans="1:10" x14ac:dyDescent="0.2">
      <c r="A4973" t="s">
        <v>4857</v>
      </c>
      <c r="B4973" t="s">
        <v>20</v>
      </c>
      <c r="C4973" t="s">
        <v>4861</v>
      </c>
      <c r="G4973">
        <v>8.2627314814814814E-4</v>
      </c>
      <c r="H4973" t="b">
        <v>0</v>
      </c>
      <c r="J4973" t="s">
        <v>4644</v>
      </c>
    </row>
    <row r="4974" spans="1:10" x14ac:dyDescent="0.2">
      <c r="A4974" t="s">
        <v>4857</v>
      </c>
      <c r="B4974" t="s">
        <v>22</v>
      </c>
      <c r="C4974" t="s">
        <v>4862</v>
      </c>
      <c r="G4974">
        <v>9.8425925925925938E-4</v>
      </c>
      <c r="H4974" t="b">
        <v>0</v>
      </c>
      <c r="J4974" t="s">
        <v>4644</v>
      </c>
    </row>
    <row r="4975" spans="1:10" x14ac:dyDescent="0.2">
      <c r="A4975" t="s">
        <v>4857</v>
      </c>
      <c r="B4975" t="s">
        <v>24</v>
      </c>
      <c r="C4975" t="s">
        <v>540</v>
      </c>
      <c r="G4975">
        <v>8.9849537037037035E-4</v>
      </c>
      <c r="H4975" t="b">
        <v>0</v>
      </c>
      <c r="J4975" t="s">
        <v>4644</v>
      </c>
    </row>
    <row r="4976" spans="1:10" x14ac:dyDescent="0.2">
      <c r="A4976" t="s">
        <v>4857</v>
      </c>
      <c r="B4976" t="s">
        <v>26</v>
      </c>
      <c r="C4976" t="s">
        <v>4863</v>
      </c>
      <c r="G4976">
        <v>1.858449074074074E-3</v>
      </c>
      <c r="H4976" t="b">
        <v>0</v>
      </c>
      <c r="J4976" t="s">
        <v>4644</v>
      </c>
    </row>
    <row r="4977" spans="1:10" x14ac:dyDescent="0.2">
      <c r="A4977" t="s">
        <v>4864</v>
      </c>
      <c r="B4977" t="s">
        <v>11</v>
      </c>
      <c r="C4977" t="s">
        <v>4848</v>
      </c>
      <c r="G4977">
        <v>3.459490740740741E-4</v>
      </c>
      <c r="H4977" t="b">
        <v>0</v>
      </c>
      <c r="J4977" t="s">
        <v>4644</v>
      </c>
    </row>
    <row r="4978" spans="1:10" x14ac:dyDescent="0.2">
      <c r="A4978" t="s">
        <v>4864</v>
      </c>
      <c r="B4978" t="s">
        <v>14</v>
      </c>
      <c r="C4978" t="s">
        <v>4002</v>
      </c>
      <c r="G4978">
        <v>8.1400462962962958E-4</v>
      </c>
      <c r="H4978" t="b">
        <v>0</v>
      </c>
      <c r="J4978" t="s">
        <v>4644</v>
      </c>
    </row>
    <row r="4979" spans="1:10" x14ac:dyDescent="0.2">
      <c r="A4979" t="s">
        <v>4864</v>
      </c>
      <c r="B4979" t="s">
        <v>20</v>
      </c>
      <c r="C4979" t="s">
        <v>4865</v>
      </c>
      <c r="G4979">
        <v>1.019097222222222E-3</v>
      </c>
      <c r="H4979" t="b">
        <v>0</v>
      </c>
      <c r="J4979" t="s">
        <v>4644</v>
      </c>
    </row>
    <row r="4980" spans="1:10" x14ac:dyDescent="0.2">
      <c r="A4980" t="s">
        <v>4866</v>
      </c>
      <c r="B4980" t="s">
        <v>11</v>
      </c>
      <c r="C4980" t="s">
        <v>3582</v>
      </c>
      <c r="G4980">
        <v>3.820601851851852E-4</v>
      </c>
      <c r="H4980" t="b">
        <v>0</v>
      </c>
      <c r="J4980" t="s">
        <v>4644</v>
      </c>
    </row>
    <row r="4981" spans="1:10" x14ac:dyDescent="0.2">
      <c r="A4981" t="s">
        <v>4866</v>
      </c>
      <c r="B4981" t="s">
        <v>14</v>
      </c>
      <c r="C4981" t="s">
        <v>4867</v>
      </c>
      <c r="G4981">
        <v>8.8055555555555554E-4</v>
      </c>
      <c r="H4981" t="b">
        <v>0</v>
      </c>
      <c r="J4981" t="s">
        <v>4644</v>
      </c>
    </row>
    <row r="4982" spans="1:10" x14ac:dyDescent="0.2">
      <c r="A4982" t="s">
        <v>4866</v>
      </c>
      <c r="B4982" t="s">
        <v>22</v>
      </c>
      <c r="C4982" t="s">
        <v>4868</v>
      </c>
      <c r="G4982">
        <v>1.137268518518519E-3</v>
      </c>
      <c r="H4982" t="b">
        <v>0</v>
      </c>
      <c r="J4982" t="s">
        <v>4644</v>
      </c>
    </row>
    <row r="4983" spans="1:10" x14ac:dyDescent="0.2">
      <c r="A4983" t="s">
        <v>4869</v>
      </c>
      <c r="B4983" t="s">
        <v>11</v>
      </c>
      <c r="C4983" t="s">
        <v>4870</v>
      </c>
      <c r="G4983">
        <v>3.9155092592592589E-4</v>
      </c>
      <c r="H4983" t="b">
        <v>0</v>
      </c>
      <c r="J4983" t="s">
        <v>4644</v>
      </c>
    </row>
    <row r="4984" spans="1:10" x14ac:dyDescent="0.2">
      <c r="A4984" t="s">
        <v>4869</v>
      </c>
      <c r="B4984" t="s">
        <v>14</v>
      </c>
      <c r="C4984" t="s">
        <v>4871</v>
      </c>
      <c r="G4984">
        <v>9.113425925925925E-4</v>
      </c>
      <c r="H4984" t="b">
        <v>0</v>
      </c>
      <c r="J4984" t="s">
        <v>4644</v>
      </c>
    </row>
    <row r="4985" spans="1:10" x14ac:dyDescent="0.2">
      <c r="A4985" t="s">
        <v>4869</v>
      </c>
      <c r="B4985" t="s">
        <v>22</v>
      </c>
      <c r="C4985" t="s">
        <v>4872</v>
      </c>
      <c r="G4985">
        <v>1.2543981481481479E-3</v>
      </c>
      <c r="H4985" t="b">
        <v>0</v>
      </c>
      <c r="J4985" t="s">
        <v>4644</v>
      </c>
    </row>
    <row r="4986" spans="1:10" x14ac:dyDescent="0.2">
      <c r="A4986" t="s">
        <v>4873</v>
      </c>
      <c r="B4986" t="s">
        <v>11</v>
      </c>
      <c r="C4986" t="s">
        <v>2085</v>
      </c>
      <c r="G4986">
        <v>2.5532407407407399E-4</v>
      </c>
      <c r="H4986" t="b">
        <v>1</v>
      </c>
      <c r="J4986" t="s">
        <v>4874</v>
      </c>
    </row>
    <row r="4987" spans="1:10" x14ac:dyDescent="0.2">
      <c r="A4987" t="s">
        <v>4873</v>
      </c>
      <c r="B4987" t="s">
        <v>14</v>
      </c>
      <c r="C4987" t="s">
        <v>4875</v>
      </c>
      <c r="G4987">
        <v>5.4768518518518523E-4</v>
      </c>
      <c r="H4987" t="b">
        <v>1</v>
      </c>
      <c r="J4987" t="s">
        <v>4874</v>
      </c>
    </row>
    <row r="4988" spans="1:10" x14ac:dyDescent="0.2">
      <c r="A4988" t="s">
        <v>4873</v>
      </c>
      <c r="B4988" t="s">
        <v>16</v>
      </c>
      <c r="C4988" t="s">
        <v>4876</v>
      </c>
      <c r="G4988">
        <v>1.1629629629629631E-3</v>
      </c>
      <c r="H4988" t="b">
        <v>1</v>
      </c>
      <c r="J4988" t="s">
        <v>4874</v>
      </c>
    </row>
    <row r="4989" spans="1:10" x14ac:dyDescent="0.2">
      <c r="A4989" t="s">
        <v>4873</v>
      </c>
      <c r="B4989" t="s">
        <v>18</v>
      </c>
      <c r="C4989" t="s">
        <v>4877</v>
      </c>
      <c r="G4989">
        <v>3.1079861111111108E-3</v>
      </c>
      <c r="H4989" t="b">
        <v>1</v>
      </c>
      <c r="J4989" t="s">
        <v>4874</v>
      </c>
    </row>
    <row r="4990" spans="1:10" x14ac:dyDescent="0.2">
      <c r="A4990" t="s">
        <v>4873</v>
      </c>
      <c r="B4990" t="s">
        <v>20</v>
      </c>
      <c r="C4990" t="s">
        <v>3925</v>
      </c>
      <c r="G4990">
        <v>5.9884259259259266E-4</v>
      </c>
      <c r="H4990" t="b">
        <v>1</v>
      </c>
      <c r="J4990" t="s">
        <v>4874</v>
      </c>
    </row>
    <row r="4991" spans="1:10" x14ac:dyDescent="0.2">
      <c r="A4991" t="s">
        <v>4873</v>
      </c>
      <c r="B4991" t="s">
        <v>22</v>
      </c>
      <c r="C4991" t="s">
        <v>4878</v>
      </c>
      <c r="G4991">
        <v>7.1400462962962965E-4</v>
      </c>
      <c r="H4991" t="b">
        <v>1</v>
      </c>
      <c r="J4991" t="s">
        <v>4874</v>
      </c>
    </row>
    <row r="4992" spans="1:10" x14ac:dyDescent="0.2">
      <c r="A4992" t="s">
        <v>4873</v>
      </c>
      <c r="B4992" t="s">
        <v>24</v>
      </c>
      <c r="C4992" t="s">
        <v>4879</v>
      </c>
      <c r="G4992">
        <v>5.9849537037037033E-4</v>
      </c>
      <c r="H4992" t="b">
        <v>1</v>
      </c>
      <c r="J4992" t="s">
        <v>4874</v>
      </c>
    </row>
    <row r="4993" spans="1:10" x14ac:dyDescent="0.2">
      <c r="A4993" t="s">
        <v>4873</v>
      </c>
      <c r="B4993" t="s">
        <v>26</v>
      </c>
      <c r="C4993" t="s">
        <v>4880</v>
      </c>
      <c r="G4993">
        <v>1.286458333333333E-3</v>
      </c>
      <c r="H4993" t="b">
        <v>1</v>
      </c>
      <c r="J4993" t="s">
        <v>4874</v>
      </c>
    </row>
    <row r="4994" spans="1:10" x14ac:dyDescent="0.2">
      <c r="A4994" t="s">
        <v>4881</v>
      </c>
      <c r="B4994" t="s">
        <v>11</v>
      </c>
      <c r="C4994" t="s">
        <v>1126</v>
      </c>
      <c r="G4994">
        <v>2.7569444444444451E-4</v>
      </c>
      <c r="H4994" t="b">
        <v>1</v>
      </c>
      <c r="J4994" t="s">
        <v>4874</v>
      </c>
    </row>
    <row r="4995" spans="1:10" x14ac:dyDescent="0.2">
      <c r="A4995" t="s">
        <v>4881</v>
      </c>
      <c r="B4995" t="s">
        <v>14</v>
      </c>
      <c r="C4995" t="s">
        <v>4882</v>
      </c>
      <c r="G4995">
        <v>5.8576388888888892E-4</v>
      </c>
      <c r="H4995" t="b">
        <v>1</v>
      </c>
      <c r="J4995" t="s">
        <v>4874</v>
      </c>
    </row>
    <row r="4996" spans="1:10" x14ac:dyDescent="0.2">
      <c r="A4996" t="s">
        <v>4881</v>
      </c>
      <c r="B4996" t="s">
        <v>16</v>
      </c>
      <c r="C4996" t="s">
        <v>4883</v>
      </c>
      <c r="G4996">
        <v>1.203819444444444E-3</v>
      </c>
      <c r="H4996" t="b">
        <v>1</v>
      </c>
      <c r="J4996" t="s">
        <v>4874</v>
      </c>
    </row>
    <row r="4997" spans="1:10" x14ac:dyDescent="0.2">
      <c r="A4997" t="s">
        <v>4881</v>
      </c>
      <c r="B4997" t="s">
        <v>18</v>
      </c>
      <c r="C4997" t="s">
        <v>4884</v>
      </c>
      <c r="G4997">
        <v>3.245717592592593E-3</v>
      </c>
      <c r="H4997" t="b">
        <v>1</v>
      </c>
      <c r="J4997" t="s">
        <v>4874</v>
      </c>
    </row>
    <row r="4998" spans="1:10" x14ac:dyDescent="0.2">
      <c r="A4998" t="s">
        <v>4881</v>
      </c>
      <c r="B4998" t="s">
        <v>20</v>
      </c>
      <c r="C4998" t="s">
        <v>4418</v>
      </c>
      <c r="G4998">
        <v>6.6874999999999997E-4</v>
      </c>
      <c r="H4998" t="b">
        <v>1</v>
      </c>
      <c r="J4998" t="s">
        <v>4874</v>
      </c>
    </row>
    <row r="4999" spans="1:10" x14ac:dyDescent="0.2">
      <c r="A4999" t="s">
        <v>4881</v>
      </c>
      <c r="B4999" t="s">
        <v>22</v>
      </c>
      <c r="C4999" t="s">
        <v>4885</v>
      </c>
      <c r="G4999">
        <v>8.0416666666666668E-4</v>
      </c>
      <c r="H4999" t="b">
        <v>1</v>
      </c>
      <c r="J4999" t="s">
        <v>4874</v>
      </c>
    </row>
    <row r="5000" spans="1:10" x14ac:dyDescent="0.2">
      <c r="A5000" t="s">
        <v>4881</v>
      </c>
      <c r="B5000" t="s">
        <v>24</v>
      </c>
      <c r="C5000" t="s">
        <v>4886</v>
      </c>
      <c r="G5000">
        <v>6.2372685185185187E-4</v>
      </c>
      <c r="H5000" t="b">
        <v>1</v>
      </c>
      <c r="J5000" t="s">
        <v>4874</v>
      </c>
    </row>
    <row r="5001" spans="1:10" x14ac:dyDescent="0.2">
      <c r="A5001" t="s">
        <v>4881</v>
      </c>
      <c r="B5001" t="s">
        <v>26</v>
      </c>
      <c r="C5001" t="s">
        <v>4887</v>
      </c>
      <c r="G5001">
        <v>1.3482638888888891E-3</v>
      </c>
      <c r="H5001" t="b">
        <v>1</v>
      </c>
      <c r="J5001" t="s">
        <v>4874</v>
      </c>
    </row>
    <row r="5002" spans="1:10" x14ac:dyDescent="0.2">
      <c r="A5002" t="s">
        <v>4888</v>
      </c>
      <c r="B5002" t="s">
        <v>11</v>
      </c>
      <c r="C5002" t="s">
        <v>3218</v>
      </c>
      <c r="G5002">
        <v>2.5740740740740742E-4</v>
      </c>
      <c r="H5002" t="b">
        <v>1</v>
      </c>
      <c r="J5002" t="s">
        <v>4874</v>
      </c>
    </row>
    <row r="5003" spans="1:10" x14ac:dyDescent="0.2">
      <c r="A5003" t="s">
        <v>4888</v>
      </c>
      <c r="B5003" t="s">
        <v>14</v>
      </c>
      <c r="C5003" t="s">
        <v>4889</v>
      </c>
      <c r="G5003">
        <v>5.6006944444444442E-4</v>
      </c>
      <c r="H5003" t="b">
        <v>1</v>
      </c>
      <c r="J5003" t="s">
        <v>4874</v>
      </c>
    </row>
    <row r="5004" spans="1:10" x14ac:dyDescent="0.2">
      <c r="A5004" t="s">
        <v>4888</v>
      </c>
      <c r="B5004" t="s">
        <v>16</v>
      </c>
      <c r="C5004" t="s">
        <v>4890</v>
      </c>
      <c r="G5004">
        <v>1.258217592592592E-3</v>
      </c>
      <c r="H5004" t="b">
        <v>1</v>
      </c>
      <c r="J5004" t="s">
        <v>4874</v>
      </c>
    </row>
    <row r="5005" spans="1:10" x14ac:dyDescent="0.2">
      <c r="A5005" t="s">
        <v>4888</v>
      </c>
      <c r="B5005" t="s">
        <v>18</v>
      </c>
      <c r="C5005" t="s">
        <v>4891</v>
      </c>
      <c r="G5005">
        <v>3.4549768518518519E-3</v>
      </c>
      <c r="H5005" t="b">
        <v>1</v>
      </c>
      <c r="J5005" t="s">
        <v>4874</v>
      </c>
    </row>
    <row r="5006" spans="1:10" x14ac:dyDescent="0.2">
      <c r="A5006" t="s">
        <v>4888</v>
      </c>
      <c r="B5006" t="s">
        <v>20</v>
      </c>
      <c r="C5006" t="s">
        <v>3661</v>
      </c>
      <c r="G5006">
        <v>6.1539351851851859E-4</v>
      </c>
      <c r="H5006" t="b">
        <v>1</v>
      </c>
      <c r="J5006" t="s">
        <v>4874</v>
      </c>
    </row>
    <row r="5007" spans="1:10" x14ac:dyDescent="0.2">
      <c r="A5007" t="s">
        <v>4888</v>
      </c>
      <c r="B5007" t="s">
        <v>22</v>
      </c>
      <c r="C5007" t="s">
        <v>4892</v>
      </c>
      <c r="G5007">
        <v>7.0578703703703699E-4</v>
      </c>
      <c r="H5007" t="b">
        <v>1</v>
      </c>
      <c r="J5007" t="s">
        <v>4874</v>
      </c>
    </row>
    <row r="5008" spans="1:10" x14ac:dyDescent="0.2">
      <c r="A5008" t="s">
        <v>4888</v>
      </c>
      <c r="B5008" t="s">
        <v>24</v>
      </c>
      <c r="C5008" t="s">
        <v>4893</v>
      </c>
      <c r="G5008">
        <v>6.4050925925925929E-4</v>
      </c>
      <c r="H5008" t="b">
        <v>1</v>
      </c>
      <c r="J5008" t="s">
        <v>4874</v>
      </c>
    </row>
    <row r="5009" spans="1:10" x14ac:dyDescent="0.2">
      <c r="A5009" t="s">
        <v>4888</v>
      </c>
      <c r="B5009" t="s">
        <v>26</v>
      </c>
      <c r="C5009" t="s">
        <v>4894</v>
      </c>
      <c r="G5009">
        <v>1.3559027777777779E-3</v>
      </c>
      <c r="H5009" t="b">
        <v>1</v>
      </c>
      <c r="J5009" t="s">
        <v>4874</v>
      </c>
    </row>
    <row r="5010" spans="1:10" x14ac:dyDescent="0.2">
      <c r="A5010" t="s">
        <v>4895</v>
      </c>
      <c r="B5010" t="s">
        <v>11</v>
      </c>
      <c r="C5010" t="s">
        <v>563</v>
      </c>
      <c r="G5010">
        <v>2.74537037037037E-4</v>
      </c>
      <c r="H5010" t="b">
        <v>1</v>
      </c>
      <c r="J5010" t="s">
        <v>4874</v>
      </c>
    </row>
    <row r="5011" spans="1:10" x14ac:dyDescent="0.2">
      <c r="A5011" t="s">
        <v>4895</v>
      </c>
      <c r="B5011" t="s">
        <v>14</v>
      </c>
      <c r="C5011" t="s">
        <v>4896</v>
      </c>
      <c r="G5011">
        <v>5.7962962962962959E-4</v>
      </c>
      <c r="H5011" t="b">
        <v>1</v>
      </c>
      <c r="J5011" t="s">
        <v>4874</v>
      </c>
    </row>
    <row r="5012" spans="1:10" x14ac:dyDescent="0.2">
      <c r="A5012" t="s">
        <v>4895</v>
      </c>
      <c r="B5012" t="s">
        <v>16</v>
      </c>
      <c r="C5012" t="s">
        <v>4897</v>
      </c>
      <c r="G5012">
        <v>1.241898148148148E-3</v>
      </c>
      <c r="H5012" t="b">
        <v>1</v>
      </c>
      <c r="J5012" t="s">
        <v>4874</v>
      </c>
    </row>
    <row r="5013" spans="1:10" x14ac:dyDescent="0.2">
      <c r="A5013" t="s">
        <v>4895</v>
      </c>
      <c r="B5013" t="s">
        <v>18</v>
      </c>
      <c r="C5013" t="s">
        <v>4898</v>
      </c>
      <c r="G5013">
        <v>3.4140046296296301E-3</v>
      </c>
      <c r="H5013" t="b">
        <v>1</v>
      </c>
      <c r="J5013" t="s">
        <v>4874</v>
      </c>
    </row>
    <row r="5014" spans="1:10" x14ac:dyDescent="0.2">
      <c r="A5014" t="s">
        <v>4895</v>
      </c>
      <c r="B5014" t="s">
        <v>20</v>
      </c>
      <c r="C5014" t="s">
        <v>3690</v>
      </c>
      <c r="G5014">
        <v>7.2418981481481477E-4</v>
      </c>
      <c r="H5014" t="b">
        <v>1</v>
      </c>
      <c r="J5014" t="s">
        <v>4874</v>
      </c>
    </row>
    <row r="5015" spans="1:10" x14ac:dyDescent="0.2">
      <c r="A5015" t="s">
        <v>4895</v>
      </c>
      <c r="B5015" t="s">
        <v>22</v>
      </c>
      <c r="C5015" t="s">
        <v>4899</v>
      </c>
      <c r="G5015">
        <v>8.1099537037037034E-4</v>
      </c>
      <c r="H5015" t="b">
        <v>1</v>
      </c>
      <c r="J5015" t="s">
        <v>4874</v>
      </c>
    </row>
    <row r="5016" spans="1:10" x14ac:dyDescent="0.2">
      <c r="A5016" t="s">
        <v>4895</v>
      </c>
      <c r="B5016" t="s">
        <v>24</v>
      </c>
      <c r="C5016" t="s">
        <v>1663</v>
      </c>
      <c r="G5016">
        <v>6.5995370370370372E-4</v>
      </c>
      <c r="H5016" t="b">
        <v>1</v>
      </c>
      <c r="J5016" t="s">
        <v>4874</v>
      </c>
    </row>
    <row r="5017" spans="1:10" x14ac:dyDescent="0.2">
      <c r="A5017" t="s">
        <v>4895</v>
      </c>
      <c r="B5017" t="s">
        <v>26</v>
      </c>
      <c r="C5017" t="s">
        <v>4900</v>
      </c>
      <c r="G5017">
        <v>1.4719907407407409E-3</v>
      </c>
      <c r="H5017" t="b">
        <v>1</v>
      </c>
      <c r="J5017" t="s">
        <v>4874</v>
      </c>
    </row>
    <row r="5018" spans="1:10" x14ac:dyDescent="0.2">
      <c r="A5018" t="s">
        <v>4901</v>
      </c>
      <c r="B5018" t="s">
        <v>11</v>
      </c>
      <c r="C5018" t="s">
        <v>4902</v>
      </c>
      <c r="G5018">
        <v>2.704861111111111E-4</v>
      </c>
      <c r="H5018" t="b">
        <v>1</v>
      </c>
      <c r="J5018" t="s">
        <v>4874</v>
      </c>
    </row>
    <row r="5019" spans="1:10" x14ac:dyDescent="0.2">
      <c r="A5019" t="s">
        <v>4901</v>
      </c>
      <c r="B5019" t="s">
        <v>14</v>
      </c>
      <c r="C5019" t="s">
        <v>4903</v>
      </c>
      <c r="G5019">
        <v>5.8587962962962955E-4</v>
      </c>
      <c r="H5019" t="b">
        <v>1</v>
      </c>
      <c r="J5019" t="s">
        <v>4874</v>
      </c>
    </row>
    <row r="5020" spans="1:10" x14ac:dyDescent="0.2">
      <c r="A5020" t="s">
        <v>4901</v>
      </c>
      <c r="B5020" t="s">
        <v>16</v>
      </c>
      <c r="C5020" t="s">
        <v>4243</v>
      </c>
      <c r="G5020">
        <v>1.330324074074074E-3</v>
      </c>
      <c r="H5020" t="b">
        <v>1</v>
      </c>
      <c r="J5020" t="s">
        <v>4874</v>
      </c>
    </row>
    <row r="5021" spans="1:10" x14ac:dyDescent="0.2">
      <c r="A5021" t="s">
        <v>4901</v>
      </c>
      <c r="B5021" t="s">
        <v>18</v>
      </c>
      <c r="C5021" t="s">
        <v>4904</v>
      </c>
      <c r="G5021">
        <v>3.4983796296296291E-3</v>
      </c>
      <c r="H5021" t="b">
        <v>1</v>
      </c>
      <c r="J5021" t="s">
        <v>4874</v>
      </c>
    </row>
    <row r="5022" spans="1:10" x14ac:dyDescent="0.2">
      <c r="A5022" t="s">
        <v>4901</v>
      </c>
      <c r="B5022" t="s">
        <v>20</v>
      </c>
      <c r="C5022" t="s">
        <v>4905</v>
      </c>
      <c r="G5022">
        <v>6.8263888888888888E-4</v>
      </c>
      <c r="H5022" t="b">
        <v>1</v>
      </c>
      <c r="J5022" t="s">
        <v>4874</v>
      </c>
    </row>
    <row r="5023" spans="1:10" x14ac:dyDescent="0.2">
      <c r="A5023" t="s">
        <v>4901</v>
      </c>
      <c r="B5023" t="s">
        <v>22</v>
      </c>
      <c r="C5023" t="s">
        <v>2998</v>
      </c>
      <c r="G5023">
        <v>7.1122685185185189E-4</v>
      </c>
      <c r="H5023" t="b">
        <v>1</v>
      </c>
      <c r="J5023" t="s">
        <v>4874</v>
      </c>
    </row>
    <row r="5024" spans="1:10" x14ac:dyDescent="0.2">
      <c r="A5024" t="s">
        <v>4901</v>
      </c>
      <c r="B5024" t="s">
        <v>24</v>
      </c>
      <c r="C5024" t="s">
        <v>4906</v>
      </c>
      <c r="G5024">
        <v>6.3819444444444449E-4</v>
      </c>
      <c r="H5024" t="b">
        <v>1</v>
      </c>
      <c r="J5024" t="s">
        <v>4874</v>
      </c>
    </row>
    <row r="5025" spans="1:10" x14ac:dyDescent="0.2">
      <c r="A5025" t="s">
        <v>4901</v>
      </c>
      <c r="B5025" t="s">
        <v>26</v>
      </c>
      <c r="C5025" t="s">
        <v>4907</v>
      </c>
      <c r="G5025">
        <v>1.4862268518518521E-3</v>
      </c>
      <c r="H5025" t="b">
        <v>1</v>
      </c>
      <c r="J5025" t="s">
        <v>4874</v>
      </c>
    </row>
    <row r="5026" spans="1:10" x14ac:dyDescent="0.2">
      <c r="A5026" t="s">
        <v>4908</v>
      </c>
      <c r="B5026" t="s">
        <v>11</v>
      </c>
      <c r="C5026" t="s">
        <v>2658</v>
      </c>
      <c r="G5026">
        <v>2.5949074074074069E-4</v>
      </c>
      <c r="H5026" t="b">
        <v>1</v>
      </c>
      <c r="J5026" t="s">
        <v>4874</v>
      </c>
    </row>
    <row r="5027" spans="1:10" x14ac:dyDescent="0.2">
      <c r="A5027" t="s">
        <v>4908</v>
      </c>
      <c r="B5027" t="s">
        <v>14</v>
      </c>
      <c r="C5027" t="s">
        <v>4658</v>
      </c>
      <c r="G5027">
        <v>5.7175925925925927E-4</v>
      </c>
      <c r="H5027" t="b">
        <v>1</v>
      </c>
      <c r="J5027" t="s">
        <v>4874</v>
      </c>
    </row>
    <row r="5028" spans="1:10" x14ac:dyDescent="0.2">
      <c r="A5028" t="s">
        <v>4908</v>
      </c>
      <c r="B5028" t="s">
        <v>16</v>
      </c>
      <c r="C5028" t="s">
        <v>4909</v>
      </c>
      <c r="G5028">
        <v>1.272569444444444E-3</v>
      </c>
      <c r="H5028" t="b">
        <v>1</v>
      </c>
      <c r="J5028" t="s">
        <v>4874</v>
      </c>
    </row>
    <row r="5029" spans="1:10" x14ac:dyDescent="0.2">
      <c r="A5029" t="s">
        <v>4908</v>
      </c>
      <c r="B5029" t="s">
        <v>18</v>
      </c>
      <c r="C5029" t="s">
        <v>4910</v>
      </c>
      <c r="G5029">
        <v>3.8349537037037028E-3</v>
      </c>
      <c r="H5029" t="b">
        <v>1</v>
      </c>
      <c r="J5029" t="s">
        <v>4874</v>
      </c>
    </row>
    <row r="5030" spans="1:10" x14ac:dyDescent="0.2">
      <c r="A5030" t="s">
        <v>4908</v>
      </c>
      <c r="B5030" t="s">
        <v>20</v>
      </c>
      <c r="C5030" t="s">
        <v>4483</v>
      </c>
      <c r="G5030">
        <v>6.7210648148148153E-4</v>
      </c>
      <c r="H5030" t="b">
        <v>1</v>
      </c>
      <c r="J5030" t="s">
        <v>4874</v>
      </c>
    </row>
    <row r="5031" spans="1:10" x14ac:dyDescent="0.2">
      <c r="A5031" t="s">
        <v>4908</v>
      </c>
      <c r="B5031" t="s">
        <v>22</v>
      </c>
      <c r="C5031" t="s">
        <v>4911</v>
      </c>
      <c r="G5031">
        <v>7.83449074074074E-4</v>
      </c>
      <c r="H5031" t="b">
        <v>1</v>
      </c>
      <c r="J5031" t="s">
        <v>4874</v>
      </c>
    </row>
    <row r="5032" spans="1:10" x14ac:dyDescent="0.2">
      <c r="A5032" t="s">
        <v>4908</v>
      </c>
      <c r="B5032" t="s">
        <v>24</v>
      </c>
      <c r="C5032" t="s">
        <v>1298</v>
      </c>
      <c r="G5032">
        <v>7.1145833333333337E-4</v>
      </c>
      <c r="H5032" t="b">
        <v>1</v>
      </c>
      <c r="J5032" t="s">
        <v>4874</v>
      </c>
    </row>
    <row r="5033" spans="1:10" x14ac:dyDescent="0.2">
      <c r="A5033" t="s">
        <v>4908</v>
      </c>
      <c r="B5033" t="s">
        <v>26</v>
      </c>
      <c r="C5033" t="s">
        <v>4912</v>
      </c>
      <c r="G5033">
        <v>1.5768518518518521E-3</v>
      </c>
      <c r="H5033" t="b">
        <v>1</v>
      </c>
      <c r="J5033" t="s">
        <v>4874</v>
      </c>
    </row>
    <row r="5034" spans="1:10" x14ac:dyDescent="0.2">
      <c r="A5034" t="s">
        <v>4913</v>
      </c>
      <c r="B5034" t="s">
        <v>11</v>
      </c>
      <c r="C5034" t="s">
        <v>4914</v>
      </c>
      <c r="G5034">
        <v>2.6793981481481482E-4</v>
      </c>
      <c r="H5034" t="b">
        <v>1</v>
      </c>
      <c r="J5034" t="s">
        <v>4874</v>
      </c>
    </row>
    <row r="5035" spans="1:10" x14ac:dyDescent="0.2">
      <c r="A5035" t="s">
        <v>4913</v>
      </c>
      <c r="B5035" t="s">
        <v>14</v>
      </c>
      <c r="C5035" t="s">
        <v>4915</v>
      </c>
      <c r="G5035">
        <v>5.8935185185185186E-4</v>
      </c>
      <c r="H5035" t="b">
        <v>1</v>
      </c>
      <c r="J5035" t="s">
        <v>4874</v>
      </c>
    </row>
    <row r="5036" spans="1:10" x14ac:dyDescent="0.2">
      <c r="A5036" t="s">
        <v>4913</v>
      </c>
      <c r="B5036" t="s">
        <v>16</v>
      </c>
      <c r="C5036" t="s">
        <v>4916</v>
      </c>
      <c r="G5036">
        <v>1.321412037037037E-3</v>
      </c>
      <c r="H5036" t="b">
        <v>1</v>
      </c>
      <c r="J5036" t="s">
        <v>4874</v>
      </c>
    </row>
    <row r="5037" spans="1:10" x14ac:dyDescent="0.2">
      <c r="A5037" t="s">
        <v>4913</v>
      </c>
      <c r="B5037" t="s">
        <v>18</v>
      </c>
      <c r="C5037" t="s">
        <v>4917</v>
      </c>
      <c r="G5037">
        <v>3.680671296296296E-3</v>
      </c>
      <c r="H5037" t="b">
        <v>1</v>
      </c>
      <c r="J5037" t="s">
        <v>4874</v>
      </c>
    </row>
    <row r="5038" spans="1:10" x14ac:dyDescent="0.2">
      <c r="A5038" t="s">
        <v>4913</v>
      </c>
      <c r="B5038" t="s">
        <v>20</v>
      </c>
      <c r="C5038" t="s">
        <v>4918</v>
      </c>
      <c r="G5038">
        <v>6.4699074074074073E-4</v>
      </c>
      <c r="H5038" t="b">
        <v>1</v>
      </c>
      <c r="J5038" t="s">
        <v>4874</v>
      </c>
    </row>
    <row r="5039" spans="1:10" x14ac:dyDescent="0.2">
      <c r="A5039" t="s">
        <v>4913</v>
      </c>
      <c r="B5039" t="s">
        <v>22</v>
      </c>
      <c r="C5039" t="s">
        <v>719</v>
      </c>
      <c r="G5039">
        <v>7.5231481481481482E-4</v>
      </c>
      <c r="H5039" t="b">
        <v>1</v>
      </c>
      <c r="J5039" t="s">
        <v>4874</v>
      </c>
    </row>
    <row r="5040" spans="1:10" x14ac:dyDescent="0.2">
      <c r="A5040" t="s">
        <v>4913</v>
      </c>
      <c r="B5040" t="s">
        <v>24</v>
      </c>
      <c r="C5040" t="s">
        <v>4795</v>
      </c>
      <c r="G5040">
        <v>6.6145833333333334E-4</v>
      </c>
      <c r="H5040" t="b">
        <v>1</v>
      </c>
      <c r="J5040" t="s">
        <v>4874</v>
      </c>
    </row>
    <row r="5041" spans="1:10" x14ac:dyDescent="0.2">
      <c r="A5041" t="s">
        <v>4913</v>
      </c>
      <c r="B5041" t="s">
        <v>26</v>
      </c>
      <c r="C5041" t="s">
        <v>4919</v>
      </c>
      <c r="G5041">
        <v>1.4696759259259259E-3</v>
      </c>
      <c r="H5041" t="b">
        <v>1</v>
      </c>
      <c r="J5041" t="s">
        <v>4874</v>
      </c>
    </row>
    <row r="5042" spans="1:10" x14ac:dyDescent="0.2">
      <c r="A5042" t="s">
        <v>4920</v>
      </c>
      <c r="B5042" t="s">
        <v>11</v>
      </c>
      <c r="C5042" t="s">
        <v>4921</v>
      </c>
      <c r="G5042">
        <v>2.821759259259259E-4</v>
      </c>
      <c r="H5042" t="b">
        <v>1</v>
      </c>
      <c r="J5042" t="s">
        <v>4874</v>
      </c>
    </row>
    <row r="5043" spans="1:10" x14ac:dyDescent="0.2">
      <c r="A5043" t="s">
        <v>4920</v>
      </c>
      <c r="B5043" t="s">
        <v>14</v>
      </c>
      <c r="C5043" t="s">
        <v>3224</v>
      </c>
      <c r="G5043">
        <v>6.1145833333333332E-4</v>
      </c>
      <c r="H5043" t="b">
        <v>1</v>
      </c>
      <c r="J5043" t="s">
        <v>4874</v>
      </c>
    </row>
    <row r="5044" spans="1:10" x14ac:dyDescent="0.2">
      <c r="A5044" t="s">
        <v>4920</v>
      </c>
      <c r="B5044" t="s">
        <v>16</v>
      </c>
      <c r="C5044" t="s">
        <v>4922</v>
      </c>
      <c r="G5044">
        <v>1.365856481481482E-3</v>
      </c>
      <c r="H5044" t="b">
        <v>1</v>
      </c>
      <c r="J5044" t="s">
        <v>4874</v>
      </c>
    </row>
    <row r="5045" spans="1:10" x14ac:dyDescent="0.2">
      <c r="A5045" t="s">
        <v>4920</v>
      </c>
      <c r="B5045" t="s">
        <v>18</v>
      </c>
      <c r="C5045" t="s">
        <v>4923</v>
      </c>
      <c r="G5045">
        <v>3.6244212962962962E-3</v>
      </c>
      <c r="H5045" t="b">
        <v>1</v>
      </c>
      <c r="J5045" t="s">
        <v>4874</v>
      </c>
    </row>
    <row r="5046" spans="1:10" x14ac:dyDescent="0.2">
      <c r="A5046" t="s">
        <v>4920</v>
      </c>
      <c r="B5046" t="s">
        <v>20</v>
      </c>
      <c r="C5046" t="s">
        <v>4858</v>
      </c>
      <c r="G5046">
        <v>7.4525462962962967E-4</v>
      </c>
      <c r="H5046" t="b">
        <v>1</v>
      </c>
      <c r="J5046" t="s">
        <v>4874</v>
      </c>
    </row>
    <row r="5047" spans="1:10" x14ac:dyDescent="0.2">
      <c r="A5047" t="s">
        <v>4920</v>
      </c>
      <c r="B5047" t="s">
        <v>22</v>
      </c>
      <c r="C5047" t="s">
        <v>4924</v>
      </c>
      <c r="G5047">
        <v>8.3449074074074068E-4</v>
      </c>
      <c r="H5047" t="b">
        <v>1</v>
      </c>
      <c r="J5047" t="s">
        <v>4874</v>
      </c>
    </row>
    <row r="5048" spans="1:10" x14ac:dyDescent="0.2">
      <c r="A5048" t="s">
        <v>4920</v>
      </c>
      <c r="B5048" t="s">
        <v>24</v>
      </c>
      <c r="C5048" t="s">
        <v>4925</v>
      </c>
      <c r="G5048">
        <v>1.071990740740741E-3</v>
      </c>
      <c r="H5048" t="b">
        <v>1</v>
      </c>
      <c r="J5048" t="s">
        <v>4874</v>
      </c>
    </row>
    <row r="5049" spans="1:10" x14ac:dyDescent="0.2">
      <c r="A5049" t="s">
        <v>4920</v>
      </c>
      <c r="B5049" t="s">
        <v>26</v>
      </c>
      <c r="C5049" t="s">
        <v>4926</v>
      </c>
      <c r="G5049">
        <v>1.57650462962963E-3</v>
      </c>
      <c r="H5049" t="b">
        <v>1</v>
      </c>
      <c r="J5049" t="s">
        <v>4874</v>
      </c>
    </row>
    <row r="5050" spans="1:10" x14ac:dyDescent="0.2">
      <c r="A5050" t="s">
        <v>4927</v>
      </c>
      <c r="B5050" t="s">
        <v>11</v>
      </c>
      <c r="C5050" t="s">
        <v>1197</v>
      </c>
      <c r="G5050">
        <v>2.9305555555555563E-4</v>
      </c>
      <c r="H5050" t="b">
        <v>1</v>
      </c>
      <c r="J5050" t="s">
        <v>4874</v>
      </c>
    </row>
    <row r="5051" spans="1:10" x14ac:dyDescent="0.2">
      <c r="A5051" t="s">
        <v>4927</v>
      </c>
      <c r="B5051" t="s">
        <v>14</v>
      </c>
      <c r="C5051" t="s">
        <v>3742</v>
      </c>
      <c r="G5051">
        <v>6.2997685185185183E-4</v>
      </c>
      <c r="H5051" t="b">
        <v>1</v>
      </c>
      <c r="J5051" t="s">
        <v>4874</v>
      </c>
    </row>
    <row r="5052" spans="1:10" x14ac:dyDescent="0.2">
      <c r="A5052" t="s">
        <v>4927</v>
      </c>
      <c r="B5052" t="s">
        <v>16</v>
      </c>
      <c r="C5052" t="s">
        <v>4928</v>
      </c>
      <c r="G5052">
        <v>1.364814814814815E-3</v>
      </c>
      <c r="H5052" t="b">
        <v>1</v>
      </c>
      <c r="J5052" t="s">
        <v>4874</v>
      </c>
    </row>
    <row r="5053" spans="1:10" x14ac:dyDescent="0.2">
      <c r="A5053" t="s">
        <v>4927</v>
      </c>
      <c r="B5053" t="s">
        <v>18</v>
      </c>
      <c r="C5053" t="s">
        <v>4929</v>
      </c>
      <c r="G5053">
        <v>3.3804398148148149E-3</v>
      </c>
      <c r="H5053" t="b">
        <v>1</v>
      </c>
      <c r="J5053" t="s">
        <v>4874</v>
      </c>
    </row>
    <row r="5054" spans="1:10" x14ac:dyDescent="0.2">
      <c r="A5054" t="s">
        <v>4927</v>
      </c>
      <c r="B5054" t="s">
        <v>20</v>
      </c>
      <c r="C5054" t="s">
        <v>482</v>
      </c>
      <c r="G5054">
        <v>7.1990740740740739E-4</v>
      </c>
      <c r="H5054" t="b">
        <v>1</v>
      </c>
      <c r="J5054" t="s">
        <v>4874</v>
      </c>
    </row>
    <row r="5055" spans="1:10" x14ac:dyDescent="0.2">
      <c r="A5055" t="s">
        <v>4927</v>
      </c>
      <c r="B5055" t="s">
        <v>22</v>
      </c>
      <c r="C5055" t="s">
        <v>1139</v>
      </c>
      <c r="G5055">
        <v>8.6041666666666666E-4</v>
      </c>
      <c r="H5055" t="b">
        <v>1</v>
      </c>
      <c r="J5055" t="s">
        <v>4874</v>
      </c>
    </row>
    <row r="5056" spans="1:10" x14ac:dyDescent="0.2">
      <c r="A5056" t="s">
        <v>4927</v>
      </c>
      <c r="B5056" t="s">
        <v>24</v>
      </c>
      <c r="C5056" t="s">
        <v>2576</v>
      </c>
      <c r="G5056">
        <v>6.9317129629629633E-4</v>
      </c>
      <c r="H5056" t="b">
        <v>1</v>
      </c>
      <c r="J5056" t="s">
        <v>4874</v>
      </c>
    </row>
    <row r="5057" spans="1:10" x14ac:dyDescent="0.2">
      <c r="A5057" t="s">
        <v>4927</v>
      </c>
      <c r="B5057" t="s">
        <v>26</v>
      </c>
      <c r="C5057" t="s">
        <v>4930</v>
      </c>
      <c r="G5057">
        <v>1.5413194444444439E-3</v>
      </c>
      <c r="H5057" t="b">
        <v>1</v>
      </c>
      <c r="J5057" t="s">
        <v>4874</v>
      </c>
    </row>
    <row r="5058" spans="1:10" x14ac:dyDescent="0.2">
      <c r="A5058" t="s">
        <v>4931</v>
      </c>
      <c r="B5058" t="s">
        <v>11</v>
      </c>
      <c r="C5058" t="s">
        <v>1552</v>
      </c>
      <c r="G5058">
        <v>2.8946759259259258E-4</v>
      </c>
      <c r="H5058" t="b">
        <v>1</v>
      </c>
      <c r="J5058" t="s">
        <v>4874</v>
      </c>
    </row>
    <row r="5059" spans="1:10" x14ac:dyDescent="0.2">
      <c r="A5059" t="s">
        <v>4931</v>
      </c>
      <c r="B5059" t="s">
        <v>14</v>
      </c>
      <c r="C5059" t="s">
        <v>3449</v>
      </c>
      <c r="G5059">
        <v>6.2094907407407411E-4</v>
      </c>
      <c r="H5059" t="b">
        <v>1</v>
      </c>
      <c r="J5059" t="s">
        <v>4874</v>
      </c>
    </row>
    <row r="5060" spans="1:10" x14ac:dyDescent="0.2">
      <c r="A5060" t="s">
        <v>4931</v>
      </c>
      <c r="B5060" t="s">
        <v>16</v>
      </c>
      <c r="C5060" t="s">
        <v>4932</v>
      </c>
      <c r="G5060">
        <v>1.3427083333333329E-3</v>
      </c>
      <c r="H5060" t="b">
        <v>1</v>
      </c>
      <c r="J5060" t="s">
        <v>4874</v>
      </c>
    </row>
    <row r="5061" spans="1:10" x14ac:dyDescent="0.2">
      <c r="A5061" t="s">
        <v>4931</v>
      </c>
      <c r="B5061" t="s">
        <v>18</v>
      </c>
      <c r="C5061" t="s">
        <v>4933</v>
      </c>
      <c r="G5061">
        <v>3.5626157407407412E-3</v>
      </c>
      <c r="H5061" t="b">
        <v>1</v>
      </c>
      <c r="J5061" t="s">
        <v>4874</v>
      </c>
    </row>
    <row r="5062" spans="1:10" x14ac:dyDescent="0.2">
      <c r="A5062" t="s">
        <v>4931</v>
      </c>
      <c r="B5062" t="s">
        <v>20</v>
      </c>
      <c r="C5062" t="s">
        <v>3669</v>
      </c>
      <c r="G5062">
        <v>7.256944444444445E-4</v>
      </c>
      <c r="H5062" t="b">
        <v>1</v>
      </c>
      <c r="J5062" t="s">
        <v>4874</v>
      </c>
    </row>
    <row r="5063" spans="1:10" x14ac:dyDescent="0.2">
      <c r="A5063" t="s">
        <v>4931</v>
      </c>
      <c r="B5063" t="s">
        <v>22</v>
      </c>
      <c r="C5063" t="s">
        <v>982</v>
      </c>
      <c r="G5063">
        <v>9.4189814814814809E-4</v>
      </c>
      <c r="H5063" t="b">
        <v>1</v>
      </c>
      <c r="J5063" t="s">
        <v>4874</v>
      </c>
    </row>
    <row r="5064" spans="1:10" x14ac:dyDescent="0.2">
      <c r="A5064" t="s">
        <v>4931</v>
      </c>
      <c r="B5064" t="s">
        <v>24</v>
      </c>
      <c r="C5064" t="s">
        <v>915</v>
      </c>
      <c r="G5064">
        <v>6.8611111111111108E-4</v>
      </c>
      <c r="H5064" t="b">
        <v>1</v>
      </c>
      <c r="J5064" t="s">
        <v>4874</v>
      </c>
    </row>
    <row r="5065" spans="1:10" x14ac:dyDescent="0.2">
      <c r="A5065" t="s">
        <v>4931</v>
      </c>
      <c r="B5065" t="s">
        <v>26</v>
      </c>
      <c r="C5065" t="s">
        <v>4934</v>
      </c>
      <c r="G5065">
        <v>1.636805555555555E-3</v>
      </c>
      <c r="H5065" t="b">
        <v>1</v>
      </c>
      <c r="J5065" t="s">
        <v>4874</v>
      </c>
    </row>
    <row r="5066" spans="1:10" x14ac:dyDescent="0.2">
      <c r="A5066" t="s">
        <v>4935</v>
      </c>
      <c r="B5066" t="s">
        <v>11</v>
      </c>
      <c r="C5066" t="s">
        <v>4936</v>
      </c>
      <c r="G5066">
        <v>2.9016203703703702E-4</v>
      </c>
      <c r="H5066" t="b">
        <v>1</v>
      </c>
      <c r="J5066" t="s">
        <v>4874</v>
      </c>
    </row>
    <row r="5067" spans="1:10" x14ac:dyDescent="0.2">
      <c r="A5067" t="s">
        <v>4935</v>
      </c>
      <c r="B5067" t="s">
        <v>14</v>
      </c>
      <c r="C5067" t="s">
        <v>4937</v>
      </c>
      <c r="G5067">
        <v>6.3981481481481485E-4</v>
      </c>
      <c r="H5067" t="b">
        <v>1</v>
      </c>
      <c r="J5067" t="s">
        <v>4874</v>
      </c>
    </row>
    <row r="5068" spans="1:10" x14ac:dyDescent="0.2">
      <c r="A5068" t="s">
        <v>4935</v>
      </c>
      <c r="B5068" t="s">
        <v>16</v>
      </c>
      <c r="C5068" t="s">
        <v>4938</v>
      </c>
      <c r="G5068">
        <v>1.412731481481482E-3</v>
      </c>
      <c r="H5068" t="b">
        <v>1</v>
      </c>
      <c r="J5068" t="s">
        <v>4874</v>
      </c>
    </row>
    <row r="5069" spans="1:10" x14ac:dyDescent="0.2">
      <c r="A5069" t="s">
        <v>4935</v>
      </c>
      <c r="B5069" t="s">
        <v>18</v>
      </c>
      <c r="C5069" t="s">
        <v>4939</v>
      </c>
      <c r="G5069">
        <v>3.864930555555555E-3</v>
      </c>
      <c r="H5069" t="b">
        <v>1</v>
      </c>
      <c r="J5069" t="s">
        <v>4874</v>
      </c>
    </row>
    <row r="5070" spans="1:10" x14ac:dyDescent="0.2">
      <c r="A5070" t="s">
        <v>4935</v>
      </c>
      <c r="B5070" t="s">
        <v>20</v>
      </c>
      <c r="C5070" t="s">
        <v>1679</v>
      </c>
      <c r="G5070">
        <v>6.9722222222222223E-4</v>
      </c>
      <c r="H5070" t="b">
        <v>1</v>
      </c>
      <c r="J5070" t="s">
        <v>4874</v>
      </c>
    </row>
    <row r="5071" spans="1:10" x14ac:dyDescent="0.2">
      <c r="A5071" t="s">
        <v>4935</v>
      </c>
      <c r="B5071" t="s">
        <v>22</v>
      </c>
      <c r="C5071" t="s">
        <v>2385</v>
      </c>
      <c r="G5071">
        <v>9.0798611111111115E-4</v>
      </c>
      <c r="H5071" t="b">
        <v>1</v>
      </c>
      <c r="J5071" t="s">
        <v>4874</v>
      </c>
    </row>
    <row r="5072" spans="1:10" x14ac:dyDescent="0.2">
      <c r="A5072" t="s">
        <v>4935</v>
      </c>
      <c r="B5072" t="s">
        <v>24</v>
      </c>
      <c r="C5072" t="s">
        <v>4819</v>
      </c>
      <c r="G5072">
        <v>7.3460648148148148E-4</v>
      </c>
      <c r="H5072" t="b">
        <v>1</v>
      </c>
      <c r="J5072" t="s">
        <v>4874</v>
      </c>
    </row>
    <row r="5073" spans="1:10" x14ac:dyDescent="0.2">
      <c r="A5073" t="s">
        <v>4935</v>
      </c>
      <c r="B5073" t="s">
        <v>26</v>
      </c>
      <c r="C5073" t="s">
        <v>3459</v>
      </c>
      <c r="G5073">
        <v>1.626851851851852E-3</v>
      </c>
      <c r="H5073" t="b">
        <v>1</v>
      </c>
      <c r="J5073" t="s">
        <v>4874</v>
      </c>
    </row>
    <row r="5074" spans="1:10" x14ac:dyDescent="0.2">
      <c r="A5074" t="s">
        <v>4940</v>
      </c>
      <c r="B5074" t="s">
        <v>11</v>
      </c>
      <c r="C5074" t="s">
        <v>4941</v>
      </c>
      <c r="G5074">
        <v>3.0509259259259259E-4</v>
      </c>
      <c r="H5074" t="b">
        <v>1</v>
      </c>
      <c r="J5074" t="s">
        <v>4874</v>
      </c>
    </row>
    <row r="5075" spans="1:10" x14ac:dyDescent="0.2">
      <c r="A5075" t="s">
        <v>4940</v>
      </c>
      <c r="B5075" t="s">
        <v>14</v>
      </c>
      <c r="C5075" t="s">
        <v>4942</v>
      </c>
      <c r="G5075">
        <v>6.777777777777778E-4</v>
      </c>
      <c r="H5075" t="b">
        <v>1</v>
      </c>
      <c r="J5075" t="s">
        <v>4874</v>
      </c>
    </row>
    <row r="5076" spans="1:10" x14ac:dyDescent="0.2">
      <c r="A5076" t="s">
        <v>4940</v>
      </c>
      <c r="B5076" t="s">
        <v>16</v>
      </c>
      <c r="C5076" t="s">
        <v>4943</v>
      </c>
      <c r="G5076">
        <v>1.528125E-3</v>
      </c>
      <c r="H5076" t="b">
        <v>1</v>
      </c>
      <c r="J5076" t="s">
        <v>4874</v>
      </c>
    </row>
    <row r="5077" spans="1:10" x14ac:dyDescent="0.2">
      <c r="A5077" t="s">
        <v>4940</v>
      </c>
      <c r="B5077" t="s">
        <v>18</v>
      </c>
      <c r="C5077" t="s">
        <v>4944</v>
      </c>
      <c r="G5077">
        <v>4.4776620370370369E-3</v>
      </c>
      <c r="H5077" t="b">
        <v>1</v>
      </c>
      <c r="J5077" t="s">
        <v>4874</v>
      </c>
    </row>
    <row r="5078" spans="1:10" x14ac:dyDescent="0.2">
      <c r="A5078" t="s">
        <v>4940</v>
      </c>
      <c r="B5078" t="s">
        <v>20</v>
      </c>
      <c r="C5078" t="s">
        <v>282</v>
      </c>
      <c r="G5078">
        <v>7.6458333333333337E-4</v>
      </c>
      <c r="H5078" t="b">
        <v>1</v>
      </c>
      <c r="J5078" t="s">
        <v>4874</v>
      </c>
    </row>
    <row r="5079" spans="1:10" x14ac:dyDescent="0.2">
      <c r="A5079" t="s">
        <v>4940</v>
      </c>
      <c r="B5079" t="s">
        <v>22</v>
      </c>
      <c r="C5079" t="s">
        <v>4346</v>
      </c>
      <c r="G5079">
        <v>8.097222222222222E-4</v>
      </c>
      <c r="H5079" t="b">
        <v>1</v>
      </c>
      <c r="J5079" t="s">
        <v>4874</v>
      </c>
    </row>
    <row r="5080" spans="1:10" x14ac:dyDescent="0.2">
      <c r="A5080" t="s">
        <v>4940</v>
      </c>
      <c r="B5080" t="s">
        <v>24</v>
      </c>
      <c r="C5080" t="s">
        <v>1674</v>
      </c>
      <c r="G5080">
        <v>8.3657407407407411E-4</v>
      </c>
      <c r="H5080" t="b">
        <v>1</v>
      </c>
      <c r="J5080" t="s">
        <v>4874</v>
      </c>
    </row>
    <row r="5081" spans="1:10" x14ac:dyDescent="0.2">
      <c r="A5081" t="s">
        <v>4940</v>
      </c>
      <c r="B5081" t="s">
        <v>26</v>
      </c>
      <c r="C5081" t="s">
        <v>4945</v>
      </c>
      <c r="G5081">
        <v>1.69224537037037E-3</v>
      </c>
      <c r="H5081" t="b">
        <v>1</v>
      </c>
      <c r="J5081" t="s">
        <v>4874</v>
      </c>
    </row>
    <row r="5082" spans="1:10" x14ac:dyDescent="0.2">
      <c r="A5082" t="s">
        <v>4946</v>
      </c>
      <c r="B5082" t="s">
        <v>11</v>
      </c>
      <c r="C5082" t="s">
        <v>855</v>
      </c>
      <c r="G5082">
        <v>2.9421296296296303E-4</v>
      </c>
      <c r="H5082" t="b">
        <v>1</v>
      </c>
      <c r="J5082" t="s">
        <v>4874</v>
      </c>
    </row>
    <row r="5083" spans="1:10" x14ac:dyDescent="0.2">
      <c r="A5083" t="s">
        <v>4946</v>
      </c>
      <c r="B5083" t="s">
        <v>14</v>
      </c>
      <c r="C5083" t="s">
        <v>4947</v>
      </c>
      <c r="G5083">
        <v>6.5023148148148145E-4</v>
      </c>
      <c r="H5083" t="b">
        <v>1</v>
      </c>
      <c r="J5083" t="s">
        <v>4874</v>
      </c>
    </row>
    <row r="5084" spans="1:10" x14ac:dyDescent="0.2">
      <c r="A5084" t="s">
        <v>4946</v>
      </c>
      <c r="B5084" t="s">
        <v>16</v>
      </c>
      <c r="C5084" t="s">
        <v>4948</v>
      </c>
      <c r="G5084">
        <v>1.4695601851851851E-3</v>
      </c>
      <c r="H5084" t="b">
        <v>1</v>
      </c>
      <c r="J5084" t="s">
        <v>4874</v>
      </c>
    </row>
    <row r="5085" spans="1:10" x14ac:dyDescent="0.2">
      <c r="A5085" t="s">
        <v>4949</v>
      </c>
      <c r="B5085" t="s">
        <v>11</v>
      </c>
      <c r="C5085" t="s">
        <v>4950</v>
      </c>
      <c r="G5085">
        <v>2.8148148148148151E-4</v>
      </c>
      <c r="H5085" t="b">
        <v>1</v>
      </c>
      <c r="J5085" t="s">
        <v>4874</v>
      </c>
    </row>
    <row r="5086" spans="1:10" x14ac:dyDescent="0.2">
      <c r="A5086" t="s">
        <v>4949</v>
      </c>
      <c r="B5086" t="s">
        <v>14</v>
      </c>
      <c r="C5086" t="s">
        <v>1865</v>
      </c>
      <c r="G5086">
        <v>6.1446759259259267E-4</v>
      </c>
      <c r="H5086" t="b">
        <v>1</v>
      </c>
      <c r="J5086" t="s">
        <v>4874</v>
      </c>
    </row>
    <row r="5087" spans="1:10" x14ac:dyDescent="0.2">
      <c r="A5087" t="s">
        <v>4949</v>
      </c>
      <c r="B5087" t="s">
        <v>16</v>
      </c>
      <c r="C5087" t="s">
        <v>4951</v>
      </c>
      <c r="G5087">
        <v>1.381018518518518E-3</v>
      </c>
      <c r="H5087" t="b">
        <v>1</v>
      </c>
      <c r="J5087" t="s">
        <v>4874</v>
      </c>
    </row>
    <row r="5088" spans="1:10" x14ac:dyDescent="0.2">
      <c r="A5088" t="s">
        <v>4949</v>
      </c>
      <c r="B5088" t="s">
        <v>18</v>
      </c>
      <c r="C5088" t="s">
        <v>4952</v>
      </c>
      <c r="G5088">
        <v>4.0767361111111117E-3</v>
      </c>
      <c r="H5088" t="b">
        <v>1</v>
      </c>
      <c r="J5088" t="s">
        <v>4874</v>
      </c>
    </row>
    <row r="5089" spans="1:10" x14ac:dyDescent="0.2">
      <c r="A5089" t="s">
        <v>4949</v>
      </c>
      <c r="B5089" t="s">
        <v>20</v>
      </c>
      <c r="C5089" t="s">
        <v>3817</v>
      </c>
      <c r="G5089">
        <v>7.4317129629629624E-4</v>
      </c>
      <c r="H5089" t="b">
        <v>1</v>
      </c>
      <c r="J5089" t="s">
        <v>4874</v>
      </c>
    </row>
    <row r="5090" spans="1:10" x14ac:dyDescent="0.2">
      <c r="A5090" t="s">
        <v>4949</v>
      </c>
      <c r="B5090" t="s">
        <v>22</v>
      </c>
      <c r="C5090" t="s">
        <v>2747</v>
      </c>
      <c r="G5090">
        <v>8.7731481481481482E-4</v>
      </c>
      <c r="H5090" t="b">
        <v>1</v>
      </c>
      <c r="J5090" t="s">
        <v>4874</v>
      </c>
    </row>
    <row r="5091" spans="1:10" x14ac:dyDescent="0.2">
      <c r="A5091" t="s">
        <v>4949</v>
      </c>
      <c r="B5091" t="s">
        <v>24</v>
      </c>
      <c r="C5091" t="s">
        <v>906</v>
      </c>
      <c r="G5091">
        <v>6.6099537037037038E-4</v>
      </c>
      <c r="H5091" t="b">
        <v>1</v>
      </c>
      <c r="J5091" t="s">
        <v>4874</v>
      </c>
    </row>
    <row r="5092" spans="1:10" x14ac:dyDescent="0.2">
      <c r="A5092" t="s">
        <v>4949</v>
      </c>
      <c r="B5092" t="s">
        <v>26</v>
      </c>
      <c r="C5092" t="s">
        <v>4953</v>
      </c>
      <c r="G5092">
        <v>1.5459490740740739E-3</v>
      </c>
      <c r="H5092" t="b">
        <v>1</v>
      </c>
      <c r="J5092" t="s">
        <v>4874</v>
      </c>
    </row>
    <row r="5093" spans="1:10" x14ac:dyDescent="0.2">
      <c r="A5093" t="s">
        <v>4954</v>
      </c>
      <c r="B5093" t="s">
        <v>11</v>
      </c>
      <c r="C5093" t="s">
        <v>1610</v>
      </c>
      <c r="G5093">
        <v>3.0277777777777779E-4</v>
      </c>
      <c r="H5093" t="b">
        <v>1</v>
      </c>
      <c r="J5093" t="s">
        <v>4874</v>
      </c>
    </row>
    <row r="5094" spans="1:10" x14ac:dyDescent="0.2">
      <c r="A5094" t="s">
        <v>4954</v>
      </c>
      <c r="B5094" t="s">
        <v>14</v>
      </c>
      <c r="C5094" t="s">
        <v>4955</v>
      </c>
      <c r="G5094">
        <v>6.876157407407407E-4</v>
      </c>
      <c r="H5094" t="b">
        <v>1</v>
      </c>
      <c r="J5094" t="s">
        <v>4874</v>
      </c>
    </row>
    <row r="5095" spans="1:10" x14ac:dyDescent="0.2">
      <c r="A5095" t="s">
        <v>4954</v>
      </c>
      <c r="B5095" t="s">
        <v>24</v>
      </c>
      <c r="C5095" t="s">
        <v>4956</v>
      </c>
      <c r="G5095">
        <v>8.6458333333333341E-4</v>
      </c>
      <c r="H5095" t="b">
        <v>1</v>
      </c>
      <c r="J5095" t="s">
        <v>4874</v>
      </c>
    </row>
    <row r="5096" spans="1:10" x14ac:dyDescent="0.2">
      <c r="A5096" t="s">
        <v>4957</v>
      </c>
      <c r="B5096" t="s">
        <v>11</v>
      </c>
      <c r="C5096" t="s">
        <v>4041</v>
      </c>
      <c r="G5096">
        <v>3.0196759259259261E-4</v>
      </c>
      <c r="H5096" t="b">
        <v>1</v>
      </c>
      <c r="J5096" t="s">
        <v>4874</v>
      </c>
    </row>
    <row r="5097" spans="1:10" x14ac:dyDescent="0.2">
      <c r="A5097" t="s">
        <v>4957</v>
      </c>
      <c r="B5097" t="s">
        <v>14</v>
      </c>
      <c r="C5097" t="s">
        <v>4958</v>
      </c>
      <c r="G5097">
        <v>6.8055555555555556E-4</v>
      </c>
      <c r="H5097" t="b">
        <v>1</v>
      </c>
      <c r="J5097" t="s">
        <v>4874</v>
      </c>
    </row>
    <row r="5098" spans="1:10" x14ac:dyDescent="0.2">
      <c r="A5098" t="s">
        <v>4957</v>
      </c>
      <c r="B5098" t="s">
        <v>26</v>
      </c>
      <c r="C5098" t="s">
        <v>4959</v>
      </c>
      <c r="G5098">
        <v>1.8500000000000001E-3</v>
      </c>
      <c r="H5098" t="b">
        <v>1</v>
      </c>
      <c r="J5098" t="s">
        <v>4874</v>
      </c>
    </row>
    <row r="5099" spans="1:10" x14ac:dyDescent="0.2">
      <c r="A5099" t="s">
        <v>4960</v>
      </c>
      <c r="B5099" t="s">
        <v>11</v>
      </c>
      <c r="C5099" t="s">
        <v>4961</v>
      </c>
      <c r="G5099">
        <v>3.0474537037037042E-4</v>
      </c>
      <c r="H5099" t="b">
        <v>1</v>
      </c>
      <c r="J5099" t="s">
        <v>4874</v>
      </c>
    </row>
    <row r="5100" spans="1:10" x14ac:dyDescent="0.2">
      <c r="A5100" t="s">
        <v>4960</v>
      </c>
      <c r="B5100" t="s">
        <v>14</v>
      </c>
      <c r="C5100" t="s">
        <v>4962</v>
      </c>
      <c r="G5100">
        <v>6.9467592592592595E-4</v>
      </c>
      <c r="H5100" t="b">
        <v>1</v>
      </c>
      <c r="J5100" t="s">
        <v>4874</v>
      </c>
    </row>
    <row r="5101" spans="1:10" x14ac:dyDescent="0.2">
      <c r="A5101" t="s">
        <v>4963</v>
      </c>
      <c r="B5101" t="s">
        <v>11</v>
      </c>
      <c r="C5101" t="s">
        <v>4752</v>
      </c>
      <c r="G5101">
        <v>3.0578703703703698E-4</v>
      </c>
      <c r="H5101" t="b">
        <v>1</v>
      </c>
      <c r="J5101" t="s">
        <v>4874</v>
      </c>
    </row>
    <row r="5102" spans="1:10" x14ac:dyDescent="0.2">
      <c r="A5102" t="s">
        <v>4963</v>
      </c>
      <c r="B5102" t="s">
        <v>14</v>
      </c>
      <c r="C5102" t="s">
        <v>2091</v>
      </c>
      <c r="G5102">
        <v>6.6273148148148148E-4</v>
      </c>
      <c r="H5102" t="b">
        <v>1</v>
      </c>
      <c r="J5102" t="s">
        <v>4874</v>
      </c>
    </row>
    <row r="5103" spans="1:10" x14ac:dyDescent="0.2">
      <c r="A5103" t="s">
        <v>4963</v>
      </c>
      <c r="B5103" t="s">
        <v>16</v>
      </c>
      <c r="C5103" t="s">
        <v>269</v>
      </c>
      <c r="G5103">
        <v>1.43125E-3</v>
      </c>
      <c r="H5103" t="b">
        <v>1</v>
      </c>
      <c r="J5103" t="s">
        <v>4874</v>
      </c>
    </row>
    <row r="5104" spans="1:10" x14ac:dyDescent="0.2">
      <c r="A5104" t="s">
        <v>4963</v>
      </c>
      <c r="B5104" t="s">
        <v>18</v>
      </c>
      <c r="C5104" t="s">
        <v>4964</v>
      </c>
      <c r="G5104">
        <v>3.774421296296297E-3</v>
      </c>
      <c r="H5104" t="b">
        <v>1</v>
      </c>
      <c r="J5104" t="s">
        <v>4874</v>
      </c>
    </row>
    <row r="5105" spans="1:10" x14ac:dyDescent="0.2">
      <c r="A5105" t="s">
        <v>4963</v>
      </c>
      <c r="B5105" t="s">
        <v>20</v>
      </c>
      <c r="C5105" t="s">
        <v>4965</v>
      </c>
      <c r="G5105">
        <v>7.5150462962962974E-4</v>
      </c>
      <c r="H5105" t="b">
        <v>1</v>
      </c>
      <c r="J5105" t="s">
        <v>4874</v>
      </c>
    </row>
    <row r="5106" spans="1:10" x14ac:dyDescent="0.2">
      <c r="A5106" t="s">
        <v>4963</v>
      </c>
      <c r="B5106" t="s">
        <v>22</v>
      </c>
      <c r="C5106" t="s">
        <v>2450</v>
      </c>
      <c r="G5106">
        <v>9.5798611111111106E-4</v>
      </c>
      <c r="H5106" t="b">
        <v>1</v>
      </c>
      <c r="J5106" t="s">
        <v>4874</v>
      </c>
    </row>
    <row r="5107" spans="1:10" x14ac:dyDescent="0.2">
      <c r="A5107" t="s">
        <v>4963</v>
      </c>
      <c r="B5107" t="s">
        <v>24</v>
      </c>
      <c r="C5107" t="s">
        <v>3690</v>
      </c>
      <c r="G5107">
        <v>7.2418981481481477E-4</v>
      </c>
      <c r="H5107" t="b">
        <v>1</v>
      </c>
      <c r="J5107" t="s">
        <v>4874</v>
      </c>
    </row>
    <row r="5108" spans="1:10" x14ac:dyDescent="0.2">
      <c r="A5108" t="s">
        <v>4963</v>
      </c>
      <c r="B5108" t="s">
        <v>26</v>
      </c>
      <c r="C5108" t="s">
        <v>4966</v>
      </c>
      <c r="G5108">
        <v>1.600462962962963E-3</v>
      </c>
      <c r="H5108" t="b">
        <v>1</v>
      </c>
      <c r="J5108" t="s">
        <v>4874</v>
      </c>
    </row>
    <row r="5109" spans="1:10" x14ac:dyDescent="0.2">
      <c r="A5109" t="s">
        <v>4967</v>
      </c>
      <c r="B5109" t="s">
        <v>11</v>
      </c>
      <c r="C5109" t="s">
        <v>4968</v>
      </c>
      <c r="G5109">
        <v>3.3750000000000002E-4</v>
      </c>
      <c r="H5109" t="b">
        <v>1</v>
      </c>
      <c r="J5109" t="s">
        <v>4874</v>
      </c>
    </row>
    <row r="5110" spans="1:10" x14ac:dyDescent="0.2">
      <c r="A5110" t="s">
        <v>4967</v>
      </c>
      <c r="B5110" t="s">
        <v>14</v>
      </c>
      <c r="C5110" t="s">
        <v>2570</v>
      </c>
      <c r="G5110">
        <v>7.5983796296296303E-4</v>
      </c>
      <c r="H5110" t="b">
        <v>1</v>
      </c>
      <c r="J5110" t="s">
        <v>4874</v>
      </c>
    </row>
    <row r="5111" spans="1:10" x14ac:dyDescent="0.2">
      <c r="A5111" t="s">
        <v>4969</v>
      </c>
      <c r="B5111" t="s">
        <v>11</v>
      </c>
      <c r="C5111" t="s">
        <v>4970</v>
      </c>
      <c r="G5111">
        <v>3.7152777777777781E-4</v>
      </c>
      <c r="H5111" t="b">
        <v>1</v>
      </c>
      <c r="J5111" t="s">
        <v>4874</v>
      </c>
    </row>
    <row r="5112" spans="1:10" x14ac:dyDescent="0.2">
      <c r="A5112" t="s">
        <v>4969</v>
      </c>
      <c r="B5112" t="s">
        <v>14</v>
      </c>
      <c r="C5112" t="s">
        <v>4971</v>
      </c>
      <c r="G5112">
        <v>8.1944444444444437E-4</v>
      </c>
      <c r="H5112" t="b">
        <v>1</v>
      </c>
      <c r="J5112" t="s">
        <v>4874</v>
      </c>
    </row>
    <row r="5113" spans="1:10" x14ac:dyDescent="0.2">
      <c r="A5113" t="s">
        <v>4972</v>
      </c>
      <c r="B5113" t="s">
        <v>11</v>
      </c>
      <c r="C5113" t="s">
        <v>4313</v>
      </c>
      <c r="G5113">
        <v>2.8252314814814817E-4</v>
      </c>
      <c r="H5113" t="b">
        <v>0</v>
      </c>
      <c r="J5113" t="s">
        <v>4874</v>
      </c>
    </row>
    <row r="5114" spans="1:10" x14ac:dyDescent="0.2">
      <c r="A5114" t="s">
        <v>4972</v>
      </c>
      <c r="B5114" t="s">
        <v>14</v>
      </c>
      <c r="C5114" t="s">
        <v>4973</v>
      </c>
      <c r="G5114">
        <v>6.1585648148148144E-4</v>
      </c>
      <c r="H5114" t="b">
        <v>0</v>
      </c>
      <c r="J5114" t="s">
        <v>4874</v>
      </c>
    </row>
    <row r="5115" spans="1:10" x14ac:dyDescent="0.2">
      <c r="A5115" t="s">
        <v>4972</v>
      </c>
      <c r="B5115" t="s">
        <v>16</v>
      </c>
      <c r="C5115" t="s">
        <v>4974</v>
      </c>
      <c r="G5115">
        <v>1.315740740740741E-3</v>
      </c>
      <c r="H5115" t="b">
        <v>0</v>
      </c>
      <c r="J5115" t="s">
        <v>4874</v>
      </c>
    </row>
    <row r="5116" spans="1:10" x14ac:dyDescent="0.2">
      <c r="A5116" t="s">
        <v>4972</v>
      </c>
      <c r="B5116" t="s">
        <v>18</v>
      </c>
      <c r="C5116" t="s">
        <v>4975</v>
      </c>
      <c r="G5116">
        <v>3.571875E-3</v>
      </c>
      <c r="H5116" t="b">
        <v>0</v>
      </c>
      <c r="J5116" t="s">
        <v>4874</v>
      </c>
    </row>
    <row r="5117" spans="1:10" x14ac:dyDescent="0.2">
      <c r="A5117" t="s">
        <v>4972</v>
      </c>
      <c r="B5117" t="s">
        <v>20</v>
      </c>
      <c r="C5117" t="s">
        <v>1629</v>
      </c>
      <c r="G5117">
        <v>6.7361111111111116E-4</v>
      </c>
      <c r="H5117" t="b">
        <v>0</v>
      </c>
      <c r="J5117" t="s">
        <v>4874</v>
      </c>
    </row>
    <row r="5118" spans="1:10" x14ac:dyDescent="0.2">
      <c r="A5118" t="s">
        <v>4972</v>
      </c>
      <c r="B5118" t="s">
        <v>22</v>
      </c>
      <c r="C5118" t="s">
        <v>1414</v>
      </c>
      <c r="G5118">
        <v>7.8020833333333327E-4</v>
      </c>
      <c r="H5118" t="b">
        <v>0</v>
      </c>
      <c r="J5118" t="s">
        <v>4874</v>
      </c>
    </row>
    <row r="5119" spans="1:10" x14ac:dyDescent="0.2">
      <c r="A5119" t="s">
        <v>4972</v>
      </c>
      <c r="B5119" t="s">
        <v>24</v>
      </c>
      <c r="C5119" t="s">
        <v>3199</v>
      </c>
      <c r="G5119">
        <v>6.4189814814814817E-4</v>
      </c>
      <c r="H5119" t="b">
        <v>0</v>
      </c>
      <c r="J5119" t="s">
        <v>4874</v>
      </c>
    </row>
    <row r="5120" spans="1:10" x14ac:dyDescent="0.2">
      <c r="A5120" t="s">
        <v>4972</v>
      </c>
      <c r="B5120" t="s">
        <v>26</v>
      </c>
      <c r="C5120" t="s">
        <v>4976</v>
      </c>
      <c r="G5120">
        <v>1.44224537037037E-3</v>
      </c>
      <c r="H5120" t="b">
        <v>0</v>
      </c>
      <c r="J5120" t="s">
        <v>4874</v>
      </c>
    </row>
    <row r="5121" spans="1:10" x14ac:dyDescent="0.2">
      <c r="A5121" t="s">
        <v>4977</v>
      </c>
      <c r="B5121" t="s">
        <v>11</v>
      </c>
      <c r="C5121" t="s">
        <v>4978</v>
      </c>
      <c r="G5121">
        <v>2.7835648148148148E-4</v>
      </c>
      <c r="H5121" t="b">
        <v>0</v>
      </c>
      <c r="J5121" t="s">
        <v>4874</v>
      </c>
    </row>
    <row r="5122" spans="1:10" x14ac:dyDescent="0.2">
      <c r="A5122" t="s">
        <v>4977</v>
      </c>
      <c r="B5122" t="s">
        <v>14</v>
      </c>
      <c r="C5122" t="s">
        <v>606</v>
      </c>
      <c r="G5122">
        <v>5.9872685185185181E-4</v>
      </c>
      <c r="H5122" t="b">
        <v>0</v>
      </c>
      <c r="J5122" t="s">
        <v>4874</v>
      </c>
    </row>
    <row r="5123" spans="1:10" x14ac:dyDescent="0.2">
      <c r="A5123" t="s">
        <v>4977</v>
      </c>
      <c r="B5123" t="s">
        <v>16</v>
      </c>
      <c r="C5123" t="s">
        <v>4979</v>
      </c>
      <c r="G5123">
        <v>1.2826388888888889E-3</v>
      </c>
      <c r="H5123" t="b">
        <v>0</v>
      </c>
      <c r="J5123" t="s">
        <v>4874</v>
      </c>
    </row>
    <row r="5124" spans="1:10" x14ac:dyDescent="0.2">
      <c r="A5124" t="s">
        <v>4977</v>
      </c>
      <c r="B5124" t="s">
        <v>18</v>
      </c>
      <c r="C5124" t="s">
        <v>4980</v>
      </c>
      <c r="G5124">
        <v>3.5532407407407409E-3</v>
      </c>
      <c r="H5124" t="b">
        <v>0</v>
      </c>
      <c r="J5124" t="s">
        <v>4874</v>
      </c>
    </row>
    <row r="5125" spans="1:10" x14ac:dyDescent="0.2">
      <c r="A5125" t="s">
        <v>4977</v>
      </c>
      <c r="B5125" t="s">
        <v>20</v>
      </c>
      <c r="C5125" t="s">
        <v>431</v>
      </c>
      <c r="G5125">
        <v>6.3958333333333326E-4</v>
      </c>
      <c r="H5125" t="b">
        <v>0</v>
      </c>
      <c r="J5125" t="s">
        <v>4874</v>
      </c>
    </row>
    <row r="5126" spans="1:10" x14ac:dyDescent="0.2">
      <c r="A5126" t="s">
        <v>4977</v>
      </c>
      <c r="B5126" t="s">
        <v>22</v>
      </c>
      <c r="C5126" t="s">
        <v>4981</v>
      </c>
      <c r="G5126">
        <v>8.6550925925925923E-4</v>
      </c>
      <c r="H5126" t="b">
        <v>0</v>
      </c>
      <c r="J5126" t="s">
        <v>4874</v>
      </c>
    </row>
    <row r="5127" spans="1:10" x14ac:dyDescent="0.2">
      <c r="A5127" t="s">
        <v>4977</v>
      </c>
      <c r="B5127" t="s">
        <v>24</v>
      </c>
      <c r="C5127" t="s">
        <v>4982</v>
      </c>
      <c r="G5127">
        <v>6.5173611111111118E-4</v>
      </c>
      <c r="H5127" t="b">
        <v>0</v>
      </c>
      <c r="J5127" t="s">
        <v>4874</v>
      </c>
    </row>
    <row r="5128" spans="1:10" x14ac:dyDescent="0.2">
      <c r="A5128" t="s">
        <v>4977</v>
      </c>
      <c r="B5128" t="s">
        <v>26</v>
      </c>
      <c r="C5128" t="s">
        <v>845</v>
      </c>
      <c r="G5128">
        <v>1.4937500000000001E-3</v>
      </c>
      <c r="H5128" t="b">
        <v>0</v>
      </c>
      <c r="J5128" t="s">
        <v>4874</v>
      </c>
    </row>
    <row r="5129" spans="1:10" x14ac:dyDescent="0.2">
      <c r="A5129" t="s">
        <v>4983</v>
      </c>
      <c r="B5129" t="s">
        <v>11</v>
      </c>
      <c r="C5129" t="s">
        <v>139</v>
      </c>
      <c r="G5129">
        <v>2.9409722222222218E-4</v>
      </c>
      <c r="H5129" t="b">
        <v>0</v>
      </c>
      <c r="J5129" t="s">
        <v>4874</v>
      </c>
    </row>
    <row r="5130" spans="1:10" x14ac:dyDescent="0.2">
      <c r="A5130" t="s">
        <v>4983</v>
      </c>
      <c r="B5130" t="s">
        <v>14</v>
      </c>
      <c r="C5130" t="s">
        <v>4984</v>
      </c>
      <c r="G5130">
        <v>6.315972222222222E-4</v>
      </c>
      <c r="H5130" t="b">
        <v>0</v>
      </c>
      <c r="J5130" t="s">
        <v>4874</v>
      </c>
    </row>
    <row r="5131" spans="1:10" x14ac:dyDescent="0.2">
      <c r="A5131" t="s">
        <v>4983</v>
      </c>
      <c r="B5131" t="s">
        <v>16</v>
      </c>
      <c r="C5131" t="s">
        <v>4985</v>
      </c>
      <c r="G5131">
        <v>1.3478009259259259E-3</v>
      </c>
      <c r="H5131" t="b">
        <v>0</v>
      </c>
      <c r="J5131" t="s">
        <v>4874</v>
      </c>
    </row>
    <row r="5132" spans="1:10" x14ac:dyDescent="0.2">
      <c r="A5132" t="s">
        <v>4983</v>
      </c>
      <c r="B5132" t="s">
        <v>18</v>
      </c>
      <c r="C5132" t="s">
        <v>4986</v>
      </c>
      <c r="G5132">
        <v>3.574884259259259E-3</v>
      </c>
      <c r="H5132" t="b">
        <v>0</v>
      </c>
      <c r="J5132" t="s">
        <v>4874</v>
      </c>
    </row>
    <row r="5133" spans="1:10" x14ac:dyDescent="0.2">
      <c r="A5133" t="s">
        <v>4983</v>
      </c>
      <c r="B5133" t="s">
        <v>20</v>
      </c>
      <c r="C5133" t="s">
        <v>4987</v>
      </c>
      <c r="G5133">
        <v>7.2673611111111105E-4</v>
      </c>
      <c r="H5133" t="b">
        <v>0</v>
      </c>
      <c r="J5133" t="s">
        <v>4874</v>
      </c>
    </row>
    <row r="5134" spans="1:10" x14ac:dyDescent="0.2">
      <c r="A5134" t="s">
        <v>4983</v>
      </c>
      <c r="B5134" t="s">
        <v>22</v>
      </c>
      <c r="C5134" t="s">
        <v>4988</v>
      </c>
      <c r="G5134">
        <v>9.3055555555555567E-4</v>
      </c>
      <c r="H5134" t="b">
        <v>0</v>
      </c>
      <c r="J5134" t="s">
        <v>4874</v>
      </c>
    </row>
    <row r="5135" spans="1:10" x14ac:dyDescent="0.2">
      <c r="A5135" t="s">
        <v>4983</v>
      </c>
      <c r="B5135" t="s">
        <v>24</v>
      </c>
      <c r="C5135" t="s">
        <v>4989</v>
      </c>
      <c r="G5135">
        <v>6.5462962962962968E-4</v>
      </c>
      <c r="H5135" t="b">
        <v>0</v>
      </c>
      <c r="J5135" t="s">
        <v>4874</v>
      </c>
    </row>
    <row r="5136" spans="1:10" x14ac:dyDescent="0.2">
      <c r="A5136" t="s">
        <v>4983</v>
      </c>
      <c r="B5136" t="s">
        <v>26</v>
      </c>
      <c r="C5136" t="s">
        <v>2119</v>
      </c>
      <c r="G5136">
        <v>1.600694444444445E-3</v>
      </c>
      <c r="H5136" t="b">
        <v>0</v>
      </c>
      <c r="J5136" t="s">
        <v>4874</v>
      </c>
    </row>
    <row r="5137" spans="1:10" x14ac:dyDescent="0.2">
      <c r="A5137" t="s">
        <v>4990</v>
      </c>
      <c r="B5137" t="s">
        <v>11</v>
      </c>
      <c r="C5137" t="s">
        <v>1094</v>
      </c>
      <c r="G5137">
        <v>2.8576388888888889E-4</v>
      </c>
      <c r="H5137" t="b">
        <v>0</v>
      </c>
      <c r="J5137" t="s">
        <v>4874</v>
      </c>
    </row>
    <row r="5138" spans="1:10" x14ac:dyDescent="0.2">
      <c r="A5138" t="s">
        <v>4990</v>
      </c>
      <c r="B5138" t="s">
        <v>14</v>
      </c>
      <c r="C5138" t="s">
        <v>4991</v>
      </c>
      <c r="G5138">
        <v>6.2523148148148149E-4</v>
      </c>
      <c r="H5138" t="b">
        <v>0</v>
      </c>
      <c r="J5138" t="s">
        <v>4874</v>
      </c>
    </row>
    <row r="5139" spans="1:10" x14ac:dyDescent="0.2">
      <c r="A5139" t="s">
        <v>4990</v>
      </c>
      <c r="B5139" t="s">
        <v>16</v>
      </c>
      <c r="C5139" t="s">
        <v>4992</v>
      </c>
      <c r="G5139">
        <v>1.4129629629629631E-3</v>
      </c>
      <c r="H5139" t="b">
        <v>0</v>
      </c>
      <c r="J5139" t="s">
        <v>4874</v>
      </c>
    </row>
    <row r="5140" spans="1:10" x14ac:dyDescent="0.2">
      <c r="A5140" t="s">
        <v>4990</v>
      </c>
      <c r="B5140" t="s">
        <v>24</v>
      </c>
      <c r="C5140" t="s">
        <v>3070</v>
      </c>
      <c r="G5140">
        <v>7.0914351851851856E-4</v>
      </c>
      <c r="H5140" t="b">
        <v>0</v>
      </c>
      <c r="J5140" t="s">
        <v>4874</v>
      </c>
    </row>
    <row r="5141" spans="1:10" x14ac:dyDescent="0.2">
      <c r="A5141" t="s">
        <v>4993</v>
      </c>
      <c r="B5141" t="s">
        <v>11</v>
      </c>
      <c r="C5141" t="s">
        <v>873</v>
      </c>
      <c r="G5141">
        <v>3.0532407407407412E-4</v>
      </c>
      <c r="H5141" t="b">
        <v>0</v>
      </c>
      <c r="J5141" t="s">
        <v>4874</v>
      </c>
    </row>
    <row r="5142" spans="1:10" x14ac:dyDescent="0.2">
      <c r="A5142" t="s">
        <v>4993</v>
      </c>
      <c r="B5142" t="s">
        <v>14</v>
      </c>
      <c r="C5142" t="s">
        <v>649</v>
      </c>
      <c r="G5142">
        <v>6.4143518518518521E-4</v>
      </c>
      <c r="H5142" t="b">
        <v>0</v>
      </c>
      <c r="J5142" t="s">
        <v>4874</v>
      </c>
    </row>
    <row r="5143" spans="1:10" x14ac:dyDescent="0.2">
      <c r="A5143" t="s">
        <v>4993</v>
      </c>
      <c r="B5143" t="s">
        <v>16</v>
      </c>
      <c r="C5143" t="s">
        <v>4994</v>
      </c>
      <c r="G5143">
        <v>1.4032407407407409E-3</v>
      </c>
      <c r="H5143" t="b">
        <v>0</v>
      </c>
      <c r="J5143" t="s">
        <v>4874</v>
      </c>
    </row>
    <row r="5144" spans="1:10" x14ac:dyDescent="0.2">
      <c r="A5144" t="s">
        <v>4993</v>
      </c>
      <c r="B5144" t="s">
        <v>18</v>
      </c>
      <c r="C5144" t="s">
        <v>4995</v>
      </c>
      <c r="G5144">
        <v>3.8874999999999999E-3</v>
      </c>
      <c r="H5144" t="b">
        <v>0</v>
      </c>
      <c r="J5144" t="s">
        <v>4874</v>
      </c>
    </row>
    <row r="5145" spans="1:10" x14ac:dyDescent="0.2">
      <c r="A5145" t="s">
        <v>4993</v>
      </c>
      <c r="B5145" t="s">
        <v>20</v>
      </c>
      <c r="C5145" t="s">
        <v>4781</v>
      </c>
      <c r="G5145">
        <v>6.9942129629629629E-4</v>
      </c>
      <c r="H5145" t="b">
        <v>0</v>
      </c>
      <c r="J5145" t="s">
        <v>4874</v>
      </c>
    </row>
    <row r="5146" spans="1:10" x14ac:dyDescent="0.2">
      <c r="A5146" t="s">
        <v>4993</v>
      </c>
      <c r="B5146" t="s">
        <v>22</v>
      </c>
      <c r="C5146" t="s">
        <v>4996</v>
      </c>
      <c r="G5146">
        <v>8.3518518518518512E-4</v>
      </c>
      <c r="H5146" t="b">
        <v>0</v>
      </c>
      <c r="J5146" t="s">
        <v>4874</v>
      </c>
    </row>
    <row r="5147" spans="1:10" x14ac:dyDescent="0.2">
      <c r="A5147" t="s">
        <v>4993</v>
      </c>
      <c r="B5147" t="s">
        <v>24</v>
      </c>
      <c r="C5147" t="s">
        <v>874</v>
      </c>
      <c r="G5147">
        <v>6.7407407407407412E-4</v>
      </c>
      <c r="H5147" t="b">
        <v>0</v>
      </c>
      <c r="J5147" t="s">
        <v>4874</v>
      </c>
    </row>
    <row r="5148" spans="1:10" x14ac:dyDescent="0.2">
      <c r="A5148" t="s">
        <v>4993</v>
      </c>
      <c r="B5148" t="s">
        <v>26</v>
      </c>
      <c r="C5148" t="s">
        <v>4997</v>
      </c>
      <c r="G5148">
        <v>1.5585648148148149E-3</v>
      </c>
      <c r="H5148" t="b">
        <v>0</v>
      </c>
      <c r="J5148" t="s">
        <v>4874</v>
      </c>
    </row>
    <row r="5149" spans="1:10" x14ac:dyDescent="0.2">
      <c r="A5149" t="s">
        <v>4998</v>
      </c>
      <c r="B5149" t="s">
        <v>11</v>
      </c>
      <c r="C5149" t="s">
        <v>1200</v>
      </c>
      <c r="G5149">
        <v>2.9733796296296301E-4</v>
      </c>
      <c r="H5149" t="b">
        <v>0</v>
      </c>
      <c r="J5149" t="s">
        <v>4874</v>
      </c>
    </row>
    <row r="5150" spans="1:10" x14ac:dyDescent="0.2">
      <c r="A5150" t="s">
        <v>4998</v>
      </c>
      <c r="B5150" t="s">
        <v>14</v>
      </c>
      <c r="C5150" t="s">
        <v>2702</v>
      </c>
      <c r="G5150">
        <v>6.5081018518518515E-4</v>
      </c>
      <c r="H5150" t="b">
        <v>0</v>
      </c>
      <c r="J5150" t="s">
        <v>4874</v>
      </c>
    </row>
    <row r="5151" spans="1:10" x14ac:dyDescent="0.2">
      <c r="A5151" t="s">
        <v>4998</v>
      </c>
      <c r="B5151" t="s">
        <v>16</v>
      </c>
      <c r="C5151" t="s">
        <v>4999</v>
      </c>
      <c r="G5151">
        <v>1.452083333333333E-3</v>
      </c>
      <c r="H5151" t="b">
        <v>0</v>
      </c>
      <c r="J5151" t="s">
        <v>4874</v>
      </c>
    </row>
    <row r="5152" spans="1:10" x14ac:dyDescent="0.2">
      <c r="A5152" t="s">
        <v>4998</v>
      </c>
      <c r="B5152" t="s">
        <v>18</v>
      </c>
      <c r="C5152" t="s">
        <v>5000</v>
      </c>
      <c r="G5152">
        <v>4.0680555555555557E-3</v>
      </c>
      <c r="H5152" t="b">
        <v>0</v>
      </c>
      <c r="J5152" t="s">
        <v>4874</v>
      </c>
    </row>
    <row r="5153" spans="1:10" x14ac:dyDescent="0.2">
      <c r="A5153" t="s">
        <v>4998</v>
      </c>
      <c r="B5153" t="s">
        <v>20</v>
      </c>
      <c r="C5153" t="s">
        <v>5001</v>
      </c>
      <c r="G5153">
        <v>7.3067129629629632E-4</v>
      </c>
      <c r="H5153" t="b">
        <v>0</v>
      </c>
      <c r="J5153" t="s">
        <v>4874</v>
      </c>
    </row>
    <row r="5154" spans="1:10" x14ac:dyDescent="0.2">
      <c r="A5154" t="s">
        <v>4998</v>
      </c>
      <c r="B5154" t="s">
        <v>22</v>
      </c>
      <c r="C5154" t="s">
        <v>4474</v>
      </c>
      <c r="G5154">
        <v>7.9560185185185181E-4</v>
      </c>
      <c r="H5154" t="b">
        <v>0</v>
      </c>
      <c r="J5154" t="s">
        <v>4874</v>
      </c>
    </row>
    <row r="5155" spans="1:10" x14ac:dyDescent="0.2">
      <c r="A5155" t="s">
        <v>4998</v>
      </c>
      <c r="B5155" t="s">
        <v>24</v>
      </c>
      <c r="C5155" t="s">
        <v>5002</v>
      </c>
      <c r="G5155">
        <v>8.0706018518518518E-4</v>
      </c>
      <c r="H5155" t="b">
        <v>0</v>
      </c>
      <c r="J5155" t="s">
        <v>4874</v>
      </c>
    </row>
    <row r="5156" spans="1:10" x14ac:dyDescent="0.2">
      <c r="A5156" t="s">
        <v>4998</v>
      </c>
      <c r="B5156" t="s">
        <v>26</v>
      </c>
      <c r="C5156" t="s">
        <v>4372</v>
      </c>
      <c r="G5156">
        <v>1.56400462962963E-3</v>
      </c>
      <c r="H5156" t="b">
        <v>0</v>
      </c>
      <c r="J5156" t="s">
        <v>4874</v>
      </c>
    </row>
    <row r="5157" spans="1:10" x14ac:dyDescent="0.2">
      <c r="A5157" t="s">
        <v>5003</v>
      </c>
      <c r="B5157" t="s">
        <v>11</v>
      </c>
      <c r="C5157" t="s">
        <v>5004</v>
      </c>
      <c r="G5157">
        <v>2.8599537037037037E-4</v>
      </c>
      <c r="H5157" t="b">
        <v>0</v>
      </c>
      <c r="J5157" t="s">
        <v>4874</v>
      </c>
    </row>
    <row r="5158" spans="1:10" x14ac:dyDescent="0.2">
      <c r="A5158" t="s">
        <v>5003</v>
      </c>
      <c r="B5158" t="s">
        <v>14</v>
      </c>
      <c r="C5158" t="s">
        <v>5005</v>
      </c>
      <c r="G5158">
        <v>6.1990740740740745E-4</v>
      </c>
      <c r="H5158" t="b">
        <v>0</v>
      </c>
      <c r="J5158" t="s">
        <v>4874</v>
      </c>
    </row>
    <row r="5159" spans="1:10" x14ac:dyDescent="0.2">
      <c r="A5159" t="s">
        <v>5003</v>
      </c>
      <c r="B5159" t="s">
        <v>16</v>
      </c>
      <c r="C5159" t="s">
        <v>5006</v>
      </c>
      <c r="G5159">
        <v>1.401273148148148E-3</v>
      </c>
      <c r="H5159" t="b">
        <v>0</v>
      </c>
      <c r="J5159" t="s">
        <v>4874</v>
      </c>
    </row>
    <row r="5160" spans="1:10" x14ac:dyDescent="0.2">
      <c r="A5160" t="s">
        <v>5003</v>
      </c>
      <c r="B5160" t="s">
        <v>18</v>
      </c>
      <c r="C5160" t="s">
        <v>5007</v>
      </c>
      <c r="G5160">
        <v>3.7472222222222221E-3</v>
      </c>
      <c r="H5160" t="b">
        <v>0</v>
      </c>
      <c r="J5160" t="s">
        <v>4874</v>
      </c>
    </row>
    <row r="5161" spans="1:10" x14ac:dyDescent="0.2">
      <c r="A5161" t="s">
        <v>5003</v>
      </c>
      <c r="B5161" t="s">
        <v>20</v>
      </c>
      <c r="C5161" t="s">
        <v>3535</v>
      </c>
      <c r="G5161">
        <v>6.8043981481481482E-4</v>
      </c>
      <c r="H5161" t="b">
        <v>0</v>
      </c>
      <c r="J5161" t="s">
        <v>4874</v>
      </c>
    </row>
    <row r="5162" spans="1:10" x14ac:dyDescent="0.2">
      <c r="A5162" t="s">
        <v>5003</v>
      </c>
      <c r="B5162" t="s">
        <v>22</v>
      </c>
      <c r="C5162" t="s">
        <v>5008</v>
      </c>
      <c r="G5162">
        <v>9.1319444444444456E-4</v>
      </c>
      <c r="H5162" t="b">
        <v>0</v>
      </c>
      <c r="J5162" t="s">
        <v>4874</v>
      </c>
    </row>
    <row r="5163" spans="1:10" x14ac:dyDescent="0.2">
      <c r="A5163" t="s">
        <v>5003</v>
      </c>
      <c r="B5163" t="s">
        <v>24</v>
      </c>
      <c r="C5163" t="s">
        <v>4295</v>
      </c>
      <c r="G5163">
        <v>6.7638888888888892E-4</v>
      </c>
      <c r="H5163" t="b">
        <v>0</v>
      </c>
      <c r="J5163" t="s">
        <v>4874</v>
      </c>
    </row>
    <row r="5164" spans="1:10" x14ac:dyDescent="0.2">
      <c r="A5164" t="s">
        <v>5003</v>
      </c>
      <c r="B5164" t="s">
        <v>26</v>
      </c>
      <c r="C5164" t="s">
        <v>5009</v>
      </c>
      <c r="G5164">
        <v>1.6365740740740739E-3</v>
      </c>
      <c r="H5164" t="b">
        <v>0</v>
      </c>
      <c r="J5164" t="s">
        <v>4874</v>
      </c>
    </row>
    <row r="5165" spans="1:10" x14ac:dyDescent="0.2">
      <c r="A5165" t="s">
        <v>5010</v>
      </c>
      <c r="B5165" t="s">
        <v>11</v>
      </c>
      <c r="C5165" t="s">
        <v>4798</v>
      </c>
      <c r="G5165">
        <v>2.9398148148148149E-4</v>
      </c>
      <c r="H5165" t="b">
        <v>0</v>
      </c>
      <c r="J5165" t="s">
        <v>4874</v>
      </c>
    </row>
    <row r="5166" spans="1:10" x14ac:dyDescent="0.2">
      <c r="A5166" t="s">
        <v>5010</v>
      </c>
      <c r="B5166" t="s">
        <v>14</v>
      </c>
      <c r="C5166" t="s">
        <v>5011</v>
      </c>
      <c r="G5166">
        <v>6.4363425925925927E-4</v>
      </c>
      <c r="H5166" t="b">
        <v>0</v>
      </c>
      <c r="J5166" t="s">
        <v>4874</v>
      </c>
    </row>
    <row r="5167" spans="1:10" x14ac:dyDescent="0.2">
      <c r="A5167" t="s">
        <v>5010</v>
      </c>
      <c r="B5167" t="s">
        <v>16</v>
      </c>
      <c r="C5167" t="s">
        <v>3737</v>
      </c>
      <c r="G5167">
        <v>1.3702546296296299E-3</v>
      </c>
      <c r="H5167" t="b">
        <v>0</v>
      </c>
      <c r="J5167" t="s">
        <v>4874</v>
      </c>
    </row>
    <row r="5168" spans="1:10" x14ac:dyDescent="0.2">
      <c r="A5168" t="s">
        <v>5010</v>
      </c>
      <c r="B5168" t="s">
        <v>18</v>
      </c>
      <c r="C5168" t="s">
        <v>5012</v>
      </c>
      <c r="G5168">
        <v>3.5481481481481479E-3</v>
      </c>
      <c r="H5168" t="b">
        <v>0</v>
      </c>
      <c r="J5168" t="s">
        <v>4874</v>
      </c>
    </row>
    <row r="5169" spans="1:10" x14ac:dyDescent="0.2">
      <c r="A5169" t="s">
        <v>5010</v>
      </c>
      <c r="B5169" t="s">
        <v>20</v>
      </c>
      <c r="C5169" t="s">
        <v>5013</v>
      </c>
      <c r="G5169">
        <v>7.2013888888888887E-4</v>
      </c>
      <c r="H5169" t="b">
        <v>0</v>
      </c>
      <c r="J5169" t="s">
        <v>4874</v>
      </c>
    </row>
    <row r="5170" spans="1:10" x14ac:dyDescent="0.2">
      <c r="A5170" t="s">
        <v>5010</v>
      </c>
      <c r="B5170" t="s">
        <v>22</v>
      </c>
      <c r="C5170" t="s">
        <v>1067</v>
      </c>
      <c r="G5170">
        <v>8.9178240740740732E-4</v>
      </c>
      <c r="H5170" t="b">
        <v>0</v>
      </c>
      <c r="J5170" t="s">
        <v>4874</v>
      </c>
    </row>
    <row r="5171" spans="1:10" x14ac:dyDescent="0.2">
      <c r="A5171" t="s">
        <v>5010</v>
      </c>
      <c r="B5171" t="s">
        <v>24</v>
      </c>
      <c r="C5171" t="s">
        <v>5014</v>
      </c>
      <c r="G5171">
        <v>7.3252314814814816E-4</v>
      </c>
      <c r="H5171" t="b">
        <v>0</v>
      </c>
      <c r="J5171" t="s">
        <v>4874</v>
      </c>
    </row>
    <row r="5172" spans="1:10" x14ac:dyDescent="0.2">
      <c r="A5172" t="s">
        <v>5010</v>
      </c>
      <c r="B5172" t="s">
        <v>26</v>
      </c>
      <c r="C5172" t="s">
        <v>4432</v>
      </c>
      <c r="G5172">
        <v>1.59224537037037E-3</v>
      </c>
      <c r="H5172" t="b">
        <v>0</v>
      </c>
      <c r="J5172" t="s">
        <v>4874</v>
      </c>
    </row>
    <row r="5173" spans="1:10" x14ac:dyDescent="0.2">
      <c r="A5173" t="s">
        <v>5015</v>
      </c>
      <c r="B5173" t="s">
        <v>11</v>
      </c>
      <c r="C5173" t="s">
        <v>2830</v>
      </c>
      <c r="G5173">
        <v>3.1689814814814807E-4</v>
      </c>
      <c r="H5173" t="b">
        <v>0</v>
      </c>
      <c r="J5173" t="s">
        <v>4874</v>
      </c>
    </row>
    <row r="5174" spans="1:10" x14ac:dyDescent="0.2">
      <c r="A5174" t="s">
        <v>5015</v>
      </c>
      <c r="B5174" t="s">
        <v>14</v>
      </c>
      <c r="C5174" t="s">
        <v>2945</v>
      </c>
      <c r="G5174">
        <v>6.7696759259259262E-4</v>
      </c>
      <c r="H5174" t="b">
        <v>0</v>
      </c>
      <c r="J5174" t="s">
        <v>4874</v>
      </c>
    </row>
    <row r="5175" spans="1:10" x14ac:dyDescent="0.2">
      <c r="A5175" t="s">
        <v>5015</v>
      </c>
      <c r="B5175" t="s">
        <v>16</v>
      </c>
      <c r="C5175" t="s">
        <v>5016</v>
      </c>
      <c r="G5175">
        <v>1.406481481481481E-3</v>
      </c>
      <c r="H5175" t="b">
        <v>0</v>
      </c>
      <c r="J5175" t="s">
        <v>4874</v>
      </c>
    </row>
    <row r="5176" spans="1:10" x14ac:dyDescent="0.2">
      <c r="A5176" t="s">
        <v>5015</v>
      </c>
      <c r="B5176" t="s">
        <v>18</v>
      </c>
      <c r="C5176" t="s">
        <v>5017</v>
      </c>
      <c r="G5176">
        <v>3.7211805555555548E-3</v>
      </c>
      <c r="H5176" t="b">
        <v>0</v>
      </c>
      <c r="J5176" t="s">
        <v>4874</v>
      </c>
    </row>
    <row r="5177" spans="1:10" x14ac:dyDescent="0.2">
      <c r="A5177" t="s">
        <v>5015</v>
      </c>
      <c r="B5177" t="s">
        <v>20</v>
      </c>
      <c r="C5177" t="s">
        <v>3502</v>
      </c>
      <c r="G5177">
        <v>7.3981481481481478E-4</v>
      </c>
      <c r="H5177" t="b">
        <v>0</v>
      </c>
      <c r="J5177" t="s">
        <v>4874</v>
      </c>
    </row>
    <row r="5178" spans="1:10" x14ac:dyDescent="0.2">
      <c r="A5178" t="s">
        <v>5015</v>
      </c>
      <c r="B5178" t="s">
        <v>22</v>
      </c>
      <c r="C5178" t="s">
        <v>5018</v>
      </c>
      <c r="G5178">
        <v>9.3888888888888895E-4</v>
      </c>
      <c r="H5178" t="b">
        <v>0</v>
      </c>
      <c r="J5178" t="s">
        <v>4874</v>
      </c>
    </row>
    <row r="5179" spans="1:10" x14ac:dyDescent="0.2">
      <c r="A5179" t="s">
        <v>5015</v>
      </c>
      <c r="B5179" t="s">
        <v>24</v>
      </c>
      <c r="C5179" t="s">
        <v>3254</v>
      </c>
      <c r="G5179">
        <v>7.5694444444444453E-4</v>
      </c>
      <c r="H5179" t="b">
        <v>0</v>
      </c>
      <c r="J5179" t="s">
        <v>4874</v>
      </c>
    </row>
    <row r="5180" spans="1:10" x14ac:dyDescent="0.2">
      <c r="A5180" t="s">
        <v>5015</v>
      </c>
      <c r="B5180" t="s">
        <v>26</v>
      </c>
      <c r="C5180" t="s">
        <v>5019</v>
      </c>
      <c r="G5180">
        <v>1.6521990740740739E-3</v>
      </c>
      <c r="H5180" t="b">
        <v>0</v>
      </c>
      <c r="J5180" t="s">
        <v>4874</v>
      </c>
    </row>
    <row r="5181" spans="1:10" x14ac:dyDescent="0.2">
      <c r="A5181" t="s">
        <v>5020</v>
      </c>
      <c r="B5181" t="s">
        <v>11</v>
      </c>
      <c r="C5181" t="s">
        <v>3018</v>
      </c>
      <c r="G5181">
        <v>2.9282407407407409E-4</v>
      </c>
      <c r="H5181" t="b">
        <v>0</v>
      </c>
      <c r="J5181" t="s">
        <v>4874</v>
      </c>
    </row>
    <row r="5182" spans="1:10" x14ac:dyDescent="0.2">
      <c r="A5182" t="s">
        <v>5020</v>
      </c>
      <c r="B5182" t="s">
        <v>14</v>
      </c>
      <c r="C5182" t="s">
        <v>5021</v>
      </c>
      <c r="G5182">
        <v>6.3020833333333331E-4</v>
      </c>
      <c r="H5182" t="b">
        <v>0</v>
      </c>
      <c r="J5182" t="s">
        <v>4874</v>
      </c>
    </row>
    <row r="5183" spans="1:10" x14ac:dyDescent="0.2">
      <c r="A5183" t="s">
        <v>5020</v>
      </c>
      <c r="B5183" t="s">
        <v>16</v>
      </c>
      <c r="C5183" t="s">
        <v>5022</v>
      </c>
      <c r="G5183">
        <v>1.416898148148148E-3</v>
      </c>
      <c r="H5183" t="b">
        <v>0</v>
      </c>
      <c r="J5183" t="s">
        <v>4874</v>
      </c>
    </row>
    <row r="5184" spans="1:10" x14ac:dyDescent="0.2">
      <c r="A5184" t="s">
        <v>5020</v>
      </c>
      <c r="B5184" t="s">
        <v>20</v>
      </c>
      <c r="C5184" t="s">
        <v>5023</v>
      </c>
      <c r="G5184">
        <v>7.7581018518518515E-4</v>
      </c>
      <c r="H5184" t="b">
        <v>0</v>
      </c>
      <c r="J5184" t="s">
        <v>4874</v>
      </c>
    </row>
    <row r="5185" spans="1:10" x14ac:dyDescent="0.2">
      <c r="A5185" t="s">
        <v>5020</v>
      </c>
      <c r="B5185" t="s">
        <v>22</v>
      </c>
      <c r="C5185" t="s">
        <v>5024</v>
      </c>
      <c r="G5185">
        <v>9.8368055555555557E-4</v>
      </c>
      <c r="H5185" t="b">
        <v>0</v>
      </c>
      <c r="J5185" t="s">
        <v>4874</v>
      </c>
    </row>
    <row r="5186" spans="1:10" x14ac:dyDescent="0.2">
      <c r="A5186" t="s">
        <v>5020</v>
      </c>
      <c r="B5186" t="s">
        <v>24</v>
      </c>
      <c r="C5186" t="s">
        <v>3302</v>
      </c>
      <c r="G5186">
        <v>7.4918981481481484E-4</v>
      </c>
      <c r="H5186" t="b">
        <v>0</v>
      </c>
      <c r="J5186" t="s">
        <v>4874</v>
      </c>
    </row>
    <row r="5187" spans="1:10" x14ac:dyDescent="0.2">
      <c r="A5187" t="s">
        <v>5020</v>
      </c>
      <c r="B5187" t="s">
        <v>26</v>
      </c>
      <c r="C5187" t="s">
        <v>5025</v>
      </c>
      <c r="G5187">
        <v>1.6798611111111109E-3</v>
      </c>
      <c r="H5187" t="b">
        <v>0</v>
      </c>
      <c r="J5187" t="s">
        <v>4874</v>
      </c>
    </row>
    <row r="5188" spans="1:10" x14ac:dyDescent="0.2">
      <c r="A5188" t="s">
        <v>5026</v>
      </c>
      <c r="B5188" t="s">
        <v>11</v>
      </c>
      <c r="C5188" t="s">
        <v>5027</v>
      </c>
      <c r="G5188">
        <v>3.0648148148148152E-4</v>
      </c>
      <c r="H5188" t="b">
        <v>0</v>
      </c>
      <c r="J5188" t="s">
        <v>4874</v>
      </c>
    </row>
    <row r="5189" spans="1:10" x14ac:dyDescent="0.2">
      <c r="A5189" t="s">
        <v>5026</v>
      </c>
      <c r="B5189" t="s">
        <v>14</v>
      </c>
      <c r="C5189" t="s">
        <v>865</v>
      </c>
      <c r="G5189">
        <v>6.7175925925925921E-4</v>
      </c>
      <c r="H5189" t="b">
        <v>0</v>
      </c>
      <c r="J5189" t="s">
        <v>4874</v>
      </c>
    </row>
    <row r="5190" spans="1:10" x14ac:dyDescent="0.2">
      <c r="A5190" t="s">
        <v>5026</v>
      </c>
      <c r="B5190" t="s">
        <v>16</v>
      </c>
      <c r="C5190" t="s">
        <v>5028</v>
      </c>
      <c r="G5190">
        <v>1.425231481481482E-3</v>
      </c>
      <c r="H5190" t="b">
        <v>0</v>
      </c>
      <c r="J5190" t="s">
        <v>4874</v>
      </c>
    </row>
    <row r="5191" spans="1:10" x14ac:dyDescent="0.2">
      <c r="A5191" t="s">
        <v>5026</v>
      </c>
      <c r="B5191" t="s">
        <v>18</v>
      </c>
      <c r="C5191" t="s">
        <v>5029</v>
      </c>
      <c r="G5191">
        <v>3.7880787037037041E-3</v>
      </c>
      <c r="H5191" t="b">
        <v>0</v>
      </c>
      <c r="J5191" t="s">
        <v>4874</v>
      </c>
    </row>
    <row r="5192" spans="1:10" x14ac:dyDescent="0.2">
      <c r="A5192" t="s">
        <v>5026</v>
      </c>
      <c r="B5192" t="s">
        <v>20</v>
      </c>
      <c r="C5192" t="s">
        <v>5030</v>
      </c>
      <c r="G5192">
        <v>7.2939814814814818E-4</v>
      </c>
      <c r="H5192" t="b">
        <v>0</v>
      </c>
      <c r="J5192" t="s">
        <v>4874</v>
      </c>
    </row>
    <row r="5193" spans="1:10" x14ac:dyDescent="0.2">
      <c r="A5193" t="s">
        <v>5026</v>
      </c>
      <c r="B5193" t="s">
        <v>22</v>
      </c>
      <c r="C5193" t="s">
        <v>5031</v>
      </c>
      <c r="G5193">
        <v>9.2349537037037042E-4</v>
      </c>
      <c r="H5193" t="b">
        <v>0</v>
      </c>
      <c r="J5193" t="s">
        <v>4874</v>
      </c>
    </row>
    <row r="5194" spans="1:10" x14ac:dyDescent="0.2">
      <c r="A5194" t="s">
        <v>5026</v>
      </c>
      <c r="B5194" t="s">
        <v>24</v>
      </c>
      <c r="C5194" t="s">
        <v>5032</v>
      </c>
      <c r="G5194">
        <v>7.0312499999999997E-4</v>
      </c>
      <c r="H5194" t="b">
        <v>0</v>
      </c>
      <c r="J5194" t="s">
        <v>4874</v>
      </c>
    </row>
    <row r="5195" spans="1:10" x14ac:dyDescent="0.2">
      <c r="A5195" t="s">
        <v>5026</v>
      </c>
      <c r="B5195" t="s">
        <v>26</v>
      </c>
      <c r="C5195" t="s">
        <v>5033</v>
      </c>
      <c r="G5195">
        <v>1.6222222222222219E-3</v>
      </c>
      <c r="H5195" t="b">
        <v>0</v>
      </c>
      <c r="J5195" t="s">
        <v>4874</v>
      </c>
    </row>
    <row r="5196" spans="1:10" x14ac:dyDescent="0.2">
      <c r="A5196" t="s">
        <v>5034</v>
      </c>
      <c r="B5196" t="s">
        <v>11</v>
      </c>
      <c r="C5196" t="s">
        <v>5035</v>
      </c>
      <c r="G5196">
        <v>3.0914351851851849E-4</v>
      </c>
      <c r="H5196" t="b">
        <v>0</v>
      </c>
      <c r="J5196" t="s">
        <v>4874</v>
      </c>
    </row>
    <row r="5197" spans="1:10" x14ac:dyDescent="0.2">
      <c r="A5197" t="s">
        <v>5034</v>
      </c>
      <c r="B5197" t="s">
        <v>14</v>
      </c>
      <c r="C5197" t="s">
        <v>5036</v>
      </c>
      <c r="G5197">
        <v>6.7916666666666668E-4</v>
      </c>
      <c r="H5197" t="b">
        <v>0</v>
      </c>
      <c r="J5197" t="s">
        <v>4874</v>
      </c>
    </row>
    <row r="5198" spans="1:10" x14ac:dyDescent="0.2">
      <c r="A5198" t="s">
        <v>5034</v>
      </c>
      <c r="B5198" t="s">
        <v>16</v>
      </c>
      <c r="C5198" t="s">
        <v>1314</v>
      </c>
      <c r="G5198">
        <v>1.5359953703703709E-3</v>
      </c>
      <c r="H5198" t="b">
        <v>0</v>
      </c>
      <c r="J5198" t="s">
        <v>4874</v>
      </c>
    </row>
    <row r="5199" spans="1:10" x14ac:dyDescent="0.2">
      <c r="A5199" t="s">
        <v>5034</v>
      </c>
      <c r="B5199" t="s">
        <v>18</v>
      </c>
      <c r="C5199" t="s">
        <v>5037</v>
      </c>
      <c r="G5199">
        <v>4.0850694444444441E-3</v>
      </c>
      <c r="H5199" t="b">
        <v>0</v>
      </c>
      <c r="J5199" t="s">
        <v>4874</v>
      </c>
    </row>
    <row r="5200" spans="1:10" x14ac:dyDescent="0.2">
      <c r="A5200" t="s">
        <v>5034</v>
      </c>
      <c r="B5200" t="s">
        <v>20</v>
      </c>
      <c r="C5200" t="s">
        <v>1461</v>
      </c>
      <c r="G5200">
        <v>7.8275462962962956E-4</v>
      </c>
      <c r="H5200" t="b">
        <v>0</v>
      </c>
      <c r="J5200" t="s">
        <v>4874</v>
      </c>
    </row>
    <row r="5201" spans="1:10" x14ac:dyDescent="0.2">
      <c r="A5201" t="s">
        <v>5034</v>
      </c>
      <c r="B5201" t="s">
        <v>22</v>
      </c>
      <c r="C5201" t="s">
        <v>5038</v>
      </c>
      <c r="G5201">
        <v>9.6863425925925925E-4</v>
      </c>
      <c r="H5201" t="b">
        <v>0</v>
      </c>
      <c r="J5201" t="s">
        <v>4874</v>
      </c>
    </row>
    <row r="5202" spans="1:10" x14ac:dyDescent="0.2">
      <c r="A5202" t="s">
        <v>5034</v>
      </c>
      <c r="B5202" t="s">
        <v>24</v>
      </c>
      <c r="C5202" t="s">
        <v>734</v>
      </c>
      <c r="G5202">
        <v>7.2951388888888892E-4</v>
      </c>
      <c r="H5202" t="b">
        <v>0</v>
      </c>
      <c r="J5202" t="s">
        <v>4874</v>
      </c>
    </row>
    <row r="5203" spans="1:10" x14ac:dyDescent="0.2">
      <c r="A5203" t="s">
        <v>5034</v>
      </c>
      <c r="B5203" t="s">
        <v>26</v>
      </c>
      <c r="C5203" t="s">
        <v>5039</v>
      </c>
      <c r="G5203">
        <v>1.679282407407408E-3</v>
      </c>
      <c r="H5203" t="b">
        <v>0</v>
      </c>
      <c r="J5203" t="s">
        <v>4874</v>
      </c>
    </row>
    <row r="5204" spans="1:10" x14ac:dyDescent="0.2">
      <c r="A5204" t="s">
        <v>5040</v>
      </c>
      <c r="B5204" t="s">
        <v>11</v>
      </c>
      <c r="C5204" t="s">
        <v>1974</v>
      </c>
      <c r="G5204">
        <v>3.0520833333333328E-4</v>
      </c>
      <c r="H5204" t="b">
        <v>0</v>
      </c>
      <c r="J5204" t="s">
        <v>4874</v>
      </c>
    </row>
    <row r="5205" spans="1:10" x14ac:dyDescent="0.2">
      <c r="A5205" t="s">
        <v>5040</v>
      </c>
      <c r="B5205" t="s">
        <v>14</v>
      </c>
      <c r="C5205" t="s">
        <v>947</v>
      </c>
      <c r="G5205">
        <v>6.9953703703703703E-4</v>
      </c>
      <c r="H5205" t="b">
        <v>0</v>
      </c>
      <c r="J5205" t="s">
        <v>4874</v>
      </c>
    </row>
    <row r="5206" spans="1:10" x14ac:dyDescent="0.2">
      <c r="A5206" t="s">
        <v>5040</v>
      </c>
      <c r="B5206" t="s">
        <v>16</v>
      </c>
      <c r="C5206" t="s">
        <v>5041</v>
      </c>
      <c r="G5206">
        <v>1.643055555555556E-3</v>
      </c>
      <c r="H5206" t="b">
        <v>0</v>
      </c>
      <c r="J5206" t="s">
        <v>4874</v>
      </c>
    </row>
    <row r="5207" spans="1:10" x14ac:dyDescent="0.2">
      <c r="A5207" t="s">
        <v>5040</v>
      </c>
      <c r="B5207" t="s">
        <v>18</v>
      </c>
      <c r="C5207" t="s">
        <v>510</v>
      </c>
      <c r="G5207">
        <v>4.276851851851852E-3</v>
      </c>
      <c r="H5207" t="b">
        <v>0</v>
      </c>
      <c r="J5207" t="s">
        <v>4874</v>
      </c>
    </row>
    <row r="5208" spans="1:10" x14ac:dyDescent="0.2">
      <c r="A5208" t="s">
        <v>5040</v>
      </c>
      <c r="B5208" t="s">
        <v>20</v>
      </c>
      <c r="C5208" t="s">
        <v>5042</v>
      </c>
      <c r="G5208">
        <v>1.0481481481481481E-3</v>
      </c>
      <c r="H5208" t="b">
        <v>0</v>
      </c>
      <c r="J5208" t="s">
        <v>4874</v>
      </c>
    </row>
    <row r="5209" spans="1:10" x14ac:dyDescent="0.2">
      <c r="A5209" t="s">
        <v>5040</v>
      </c>
      <c r="B5209" t="s">
        <v>22</v>
      </c>
      <c r="C5209" t="s">
        <v>5043</v>
      </c>
      <c r="G5209">
        <v>8.9560185185185175E-4</v>
      </c>
      <c r="H5209" t="b">
        <v>0</v>
      </c>
      <c r="J5209" t="s">
        <v>4874</v>
      </c>
    </row>
    <row r="5210" spans="1:10" x14ac:dyDescent="0.2">
      <c r="A5210" t="s">
        <v>5044</v>
      </c>
      <c r="B5210" t="s">
        <v>11</v>
      </c>
      <c r="C5210" t="s">
        <v>3534</v>
      </c>
      <c r="G5210">
        <v>3.0972222222222219E-4</v>
      </c>
      <c r="H5210" t="b">
        <v>0</v>
      </c>
      <c r="J5210" t="s">
        <v>4874</v>
      </c>
    </row>
    <row r="5211" spans="1:10" x14ac:dyDescent="0.2">
      <c r="A5211" t="s">
        <v>5044</v>
      </c>
      <c r="B5211" t="s">
        <v>14</v>
      </c>
      <c r="C5211" t="s">
        <v>578</v>
      </c>
      <c r="G5211">
        <v>6.6180555555555556E-4</v>
      </c>
      <c r="H5211" t="b">
        <v>0</v>
      </c>
      <c r="J5211" t="s">
        <v>4874</v>
      </c>
    </row>
    <row r="5212" spans="1:10" x14ac:dyDescent="0.2">
      <c r="A5212" t="s">
        <v>5044</v>
      </c>
      <c r="B5212" t="s">
        <v>16</v>
      </c>
      <c r="C5212" t="s">
        <v>1627</v>
      </c>
      <c r="G5212">
        <v>1.4140046296296301E-3</v>
      </c>
      <c r="H5212" t="b">
        <v>0</v>
      </c>
      <c r="J5212" t="s">
        <v>4874</v>
      </c>
    </row>
    <row r="5213" spans="1:10" x14ac:dyDescent="0.2">
      <c r="A5213" t="s">
        <v>5044</v>
      </c>
      <c r="B5213" t="s">
        <v>18</v>
      </c>
      <c r="C5213" t="s">
        <v>5045</v>
      </c>
      <c r="G5213">
        <v>3.7592592592592591E-3</v>
      </c>
      <c r="H5213" t="b">
        <v>0</v>
      </c>
      <c r="J5213" t="s">
        <v>4874</v>
      </c>
    </row>
    <row r="5214" spans="1:10" x14ac:dyDescent="0.2">
      <c r="A5214" t="s">
        <v>5044</v>
      </c>
      <c r="B5214" t="s">
        <v>20</v>
      </c>
      <c r="C5214" t="s">
        <v>5046</v>
      </c>
      <c r="G5214">
        <v>7.7083333333333322E-4</v>
      </c>
      <c r="H5214" t="b">
        <v>0</v>
      </c>
      <c r="J5214" t="s">
        <v>4874</v>
      </c>
    </row>
    <row r="5215" spans="1:10" x14ac:dyDescent="0.2">
      <c r="A5215" t="s">
        <v>5044</v>
      </c>
      <c r="B5215" t="s">
        <v>22</v>
      </c>
      <c r="C5215" t="s">
        <v>4956</v>
      </c>
      <c r="G5215">
        <v>8.6458333333333341E-4</v>
      </c>
      <c r="H5215" t="b">
        <v>0</v>
      </c>
      <c r="J5215" t="s">
        <v>4874</v>
      </c>
    </row>
    <row r="5216" spans="1:10" x14ac:dyDescent="0.2">
      <c r="A5216" t="s">
        <v>5044</v>
      </c>
      <c r="B5216" t="s">
        <v>24</v>
      </c>
      <c r="C5216" t="s">
        <v>5047</v>
      </c>
      <c r="G5216">
        <v>7.4722222222222225E-4</v>
      </c>
      <c r="H5216" t="b">
        <v>0</v>
      </c>
      <c r="J5216" t="s">
        <v>4874</v>
      </c>
    </row>
    <row r="5217" spans="1:10" x14ac:dyDescent="0.2">
      <c r="A5217" t="s">
        <v>5044</v>
      </c>
      <c r="B5217" t="s">
        <v>26</v>
      </c>
      <c r="C5217" t="s">
        <v>5048</v>
      </c>
      <c r="G5217">
        <v>1.630902777777778E-3</v>
      </c>
      <c r="H5217" t="b">
        <v>0</v>
      </c>
      <c r="J5217" t="s">
        <v>4874</v>
      </c>
    </row>
    <row r="5218" spans="1:10" x14ac:dyDescent="0.2">
      <c r="A5218" t="s">
        <v>5049</v>
      </c>
      <c r="B5218" t="s">
        <v>11</v>
      </c>
      <c r="C5218" t="s">
        <v>5050</v>
      </c>
      <c r="G5218">
        <v>3.1770833333333331E-4</v>
      </c>
      <c r="H5218" t="b">
        <v>0</v>
      </c>
      <c r="J5218" t="s">
        <v>4874</v>
      </c>
    </row>
    <row r="5219" spans="1:10" x14ac:dyDescent="0.2">
      <c r="A5219" t="s">
        <v>5049</v>
      </c>
      <c r="B5219" t="s">
        <v>14</v>
      </c>
      <c r="C5219" t="s">
        <v>4781</v>
      </c>
      <c r="G5219">
        <v>6.9942129629629629E-4</v>
      </c>
      <c r="H5219" t="b">
        <v>0</v>
      </c>
      <c r="J5219" t="s">
        <v>4874</v>
      </c>
    </row>
    <row r="5220" spans="1:10" x14ac:dyDescent="0.2">
      <c r="A5220" t="s">
        <v>5049</v>
      </c>
      <c r="B5220" t="s">
        <v>16</v>
      </c>
      <c r="C5220" t="s">
        <v>5051</v>
      </c>
      <c r="G5220">
        <v>1.496527777777778E-3</v>
      </c>
      <c r="H5220" t="b">
        <v>0</v>
      </c>
      <c r="J5220" t="s">
        <v>4874</v>
      </c>
    </row>
    <row r="5221" spans="1:10" x14ac:dyDescent="0.2">
      <c r="A5221" t="s">
        <v>5049</v>
      </c>
      <c r="B5221" t="s">
        <v>18</v>
      </c>
      <c r="C5221" t="s">
        <v>5052</v>
      </c>
      <c r="G5221">
        <v>4.0545138888888888E-3</v>
      </c>
      <c r="H5221" t="b">
        <v>0</v>
      </c>
      <c r="J5221" t="s">
        <v>4874</v>
      </c>
    </row>
    <row r="5222" spans="1:10" x14ac:dyDescent="0.2">
      <c r="A5222" t="s">
        <v>5049</v>
      </c>
      <c r="B5222" t="s">
        <v>20</v>
      </c>
      <c r="C5222" t="s">
        <v>2407</v>
      </c>
      <c r="G5222">
        <v>8.1979166666666669E-4</v>
      </c>
      <c r="H5222" t="b">
        <v>0</v>
      </c>
      <c r="J5222" t="s">
        <v>4874</v>
      </c>
    </row>
    <row r="5223" spans="1:10" x14ac:dyDescent="0.2">
      <c r="A5223" t="s">
        <v>5049</v>
      </c>
      <c r="B5223" t="s">
        <v>22</v>
      </c>
      <c r="C5223" t="s">
        <v>5053</v>
      </c>
      <c r="G5223">
        <v>1.0043981481481479E-3</v>
      </c>
      <c r="H5223" t="b">
        <v>0</v>
      </c>
      <c r="J5223" t="s">
        <v>4874</v>
      </c>
    </row>
    <row r="5224" spans="1:10" x14ac:dyDescent="0.2">
      <c r="A5224" t="s">
        <v>5049</v>
      </c>
      <c r="B5224" t="s">
        <v>24</v>
      </c>
      <c r="C5224" t="s">
        <v>5054</v>
      </c>
      <c r="G5224">
        <v>9.3796296296296303E-4</v>
      </c>
      <c r="H5224" t="b">
        <v>0</v>
      </c>
      <c r="J5224" t="s">
        <v>4874</v>
      </c>
    </row>
    <row r="5225" spans="1:10" x14ac:dyDescent="0.2">
      <c r="A5225" t="s">
        <v>5049</v>
      </c>
      <c r="B5225" t="s">
        <v>26</v>
      </c>
      <c r="C5225" t="s">
        <v>5055</v>
      </c>
      <c r="G5225">
        <v>1.7934027777777781E-3</v>
      </c>
      <c r="H5225" t="b">
        <v>0</v>
      </c>
      <c r="J5225" t="s">
        <v>4874</v>
      </c>
    </row>
    <row r="5226" spans="1:10" x14ac:dyDescent="0.2">
      <c r="A5226" t="s">
        <v>5056</v>
      </c>
      <c r="B5226" t="s">
        <v>11</v>
      </c>
      <c r="C5226" t="s">
        <v>3404</v>
      </c>
      <c r="G5226">
        <v>3.3842592592592588E-4</v>
      </c>
      <c r="H5226" t="b">
        <v>0</v>
      </c>
      <c r="J5226" t="s">
        <v>4874</v>
      </c>
    </row>
    <row r="5227" spans="1:10" x14ac:dyDescent="0.2">
      <c r="A5227" t="s">
        <v>5056</v>
      </c>
      <c r="B5227" t="s">
        <v>14</v>
      </c>
      <c r="C5227" t="s">
        <v>2751</v>
      </c>
      <c r="G5227">
        <v>7.4004629629629626E-4</v>
      </c>
      <c r="H5227" t="b">
        <v>0</v>
      </c>
      <c r="J5227" t="s">
        <v>4874</v>
      </c>
    </row>
    <row r="5228" spans="1:10" x14ac:dyDescent="0.2">
      <c r="A5228" t="s">
        <v>5056</v>
      </c>
      <c r="B5228" t="s">
        <v>16</v>
      </c>
      <c r="C5228" t="s">
        <v>5057</v>
      </c>
      <c r="G5228">
        <v>1.684027777777778E-3</v>
      </c>
      <c r="H5228" t="b">
        <v>0</v>
      </c>
      <c r="J5228" t="s">
        <v>4874</v>
      </c>
    </row>
    <row r="5229" spans="1:10" x14ac:dyDescent="0.2">
      <c r="A5229" t="s">
        <v>5056</v>
      </c>
      <c r="B5229" t="s">
        <v>18</v>
      </c>
      <c r="C5229" t="s">
        <v>5058</v>
      </c>
      <c r="G5229">
        <v>4.6357638888888889E-3</v>
      </c>
      <c r="H5229" t="b">
        <v>0</v>
      </c>
      <c r="J5229" t="s">
        <v>4874</v>
      </c>
    </row>
    <row r="5230" spans="1:10" x14ac:dyDescent="0.2">
      <c r="A5230" t="s">
        <v>5056</v>
      </c>
      <c r="B5230" t="s">
        <v>20</v>
      </c>
      <c r="C5230" t="s">
        <v>3691</v>
      </c>
      <c r="G5230">
        <v>9.2812500000000002E-4</v>
      </c>
      <c r="H5230" t="b">
        <v>0</v>
      </c>
      <c r="J5230" t="s">
        <v>4874</v>
      </c>
    </row>
    <row r="5231" spans="1:10" x14ac:dyDescent="0.2">
      <c r="A5231" t="s">
        <v>5056</v>
      </c>
      <c r="B5231" t="s">
        <v>22</v>
      </c>
      <c r="C5231" t="s">
        <v>5059</v>
      </c>
      <c r="G5231">
        <v>8.7951388888888888E-4</v>
      </c>
      <c r="H5231" t="b">
        <v>0</v>
      </c>
      <c r="J5231" t="s">
        <v>4874</v>
      </c>
    </row>
    <row r="5232" spans="1:10" x14ac:dyDescent="0.2">
      <c r="A5232" t="s">
        <v>5056</v>
      </c>
      <c r="B5232" t="s">
        <v>24</v>
      </c>
      <c r="C5232" t="s">
        <v>3344</v>
      </c>
      <c r="G5232">
        <v>8.7303240740740744E-4</v>
      </c>
      <c r="H5232" t="b">
        <v>0</v>
      </c>
      <c r="J5232" t="s">
        <v>4874</v>
      </c>
    </row>
    <row r="5233" spans="1:10" x14ac:dyDescent="0.2">
      <c r="A5233" t="s">
        <v>5056</v>
      </c>
      <c r="B5233" t="s">
        <v>26</v>
      </c>
      <c r="C5233" t="s">
        <v>5060</v>
      </c>
      <c r="G5233">
        <v>1.8819444444444439E-3</v>
      </c>
      <c r="H5233" t="b">
        <v>0</v>
      </c>
      <c r="J5233" t="s">
        <v>4874</v>
      </c>
    </row>
    <row r="5234" spans="1:10" x14ac:dyDescent="0.2">
      <c r="A5234" t="s">
        <v>5061</v>
      </c>
      <c r="B5234" t="s">
        <v>11</v>
      </c>
      <c r="C5234" t="s">
        <v>5062</v>
      </c>
      <c r="G5234">
        <v>3.1747685185185177E-4</v>
      </c>
      <c r="H5234" t="b">
        <v>0</v>
      </c>
      <c r="J5234" t="s">
        <v>4874</v>
      </c>
    </row>
    <row r="5235" spans="1:10" x14ac:dyDescent="0.2">
      <c r="A5235" t="s">
        <v>5061</v>
      </c>
      <c r="B5235" t="s">
        <v>14</v>
      </c>
      <c r="C5235" t="s">
        <v>2810</v>
      </c>
      <c r="G5235">
        <v>6.7743055555555558E-4</v>
      </c>
      <c r="H5235" t="b">
        <v>0</v>
      </c>
      <c r="J5235" t="s">
        <v>4874</v>
      </c>
    </row>
    <row r="5236" spans="1:10" x14ac:dyDescent="0.2">
      <c r="A5236" t="s">
        <v>5061</v>
      </c>
      <c r="B5236" t="s">
        <v>16</v>
      </c>
      <c r="C5236" t="s">
        <v>5063</v>
      </c>
      <c r="G5236">
        <v>1.4309027777777779E-3</v>
      </c>
      <c r="H5236" t="b">
        <v>0</v>
      </c>
      <c r="J5236" t="s">
        <v>4874</v>
      </c>
    </row>
    <row r="5237" spans="1:10" x14ac:dyDescent="0.2">
      <c r="A5237" t="s">
        <v>5061</v>
      </c>
      <c r="B5237" t="s">
        <v>18</v>
      </c>
      <c r="C5237" t="s">
        <v>5064</v>
      </c>
      <c r="G5237">
        <v>3.83275462962963E-3</v>
      </c>
      <c r="H5237" t="b">
        <v>0</v>
      </c>
      <c r="J5237" t="s">
        <v>4874</v>
      </c>
    </row>
    <row r="5238" spans="1:10" x14ac:dyDescent="0.2">
      <c r="A5238" t="s">
        <v>5061</v>
      </c>
      <c r="B5238" t="s">
        <v>20</v>
      </c>
      <c r="C5238" t="s">
        <v>5065</v>
      </c>
      <c r="G5238">
        <v>7.3969907407407404E-4</v>
      </c>
      <c r="H5238" t="b">
        <v>0</v>
      </c>
      <c r="J5238" t="s">
        <v>4874</v>
      </c>
    </row>
    <row r="5239" spans="1:10" x14ac:dyDescent="0.2">
      <c r="A5239" t="s">
        <v>5061</v>
      </c>
      <c r="B5239" t="s">
        <v>22</v>
      </c>
      <c r="C5239" t="s">
        <v>5066</v>
      </c>
      <c r="G5239">
        <v>9.5879629629629635E-4</v>
      </c>
      <c r="H5239" t="b">
        <v>0</v>
      </c>
      <c r="J5239" t="s">
        <v>4874</v>
      </c>
    </row>
    <row r="5240" spans="1:10" x14ac:dyDescent="0.2">
      <c r="A5240" t="s">
        <v>5061</v>
      </c>
      <c r="B5240" t="s">
        <v>24</v>
      </c>
      <c r="C5240" t="s">
        <v>5067</v>
      </c>
      <c r="G5240">
        <v>7.8969907407407407E-4</v>
      </c>
      <c r="H5240" t="b">
        <v>0</v>
      </c>
      <c r="J5240" t="s">
        <v>4874</v>
      </c>
    </row>
    <row r="5241" spans="1:10" x14ac:dyDescent="0.2">
      <c r="A5241" t="s">
        <v>5061</v>
      </c>
      <c r="B5241" t="s">
        <v>26</v>
      </c>
      <c r="C5241" t="s">
        <v>5068</v>
      </c>
      <c r="G5241">
        <v>1.8437499999999999E-3</v>
      </c>
      <c r="H5241" t="b">
        <v>0</v>
      </c>
      <c r="J5241" t="s">
        <v>4874</v>
      </c>
    </row>
    <row r="5242" spans="1:10" x14ac:dyDescent="0.2">
      <c r="A5242" t="s">
        <v>5069</v>
      </c>
      <c r="B5242" t="s">
        <v>11</v>
      </c>
      <c r="C5242" t="s">
        <v>2428</v>
      </c>
      <c r="G5242">
        <v>3.1979166666666657E-4</v>
      </c>
      <c r="H5242" t="b">
        <v>0</v>
      </c>
      <c r="J5242" t="s">
        <v>4874</v>
      </c>
    </row>
    <row r="5243" spans="1:10" x14ac:dyDescent="0.2">
      <c r="A5243" t="s">
        <v>5069</v>
      </c>
      <c r="B5243" t="s">
        <v>14</v>
      </c>
      <c r="C5243" t="s">
        <v>5070</v>
      </c>
      <c r="G5243">
        <v>7.0381944444444452E-4</v>
      </c>
      <c r="H5243" t="b">
        <v>0</v>
      </c>
      <c r="J5243" t="s">
        <v>4874</v>
      </c>
    </row>
    <row r="5244" spans="1:10" x14ac:dyDescent="0.2">
      <c r="A5244" t="s">
        <v>5069</v>
      </c>
      <c r="B5244" t="s">
        <v>16</v>
      </c>
      <c r="C5244" t="s">
        <v>5071</v>
      </c>
      <c r="G5244">
        <v>1.531134259259259E-3</v>
      </c>
      <c r="H5244" t="b">
        <v>0</v>
      </c>
      <c r="J5244" t="s">
        <v>4874</v>
      </c>
    </row>
    <row r="5245" spans="1:10" x14ac:dyDescent="0.2">
      <c r="A5245" t="s">
        <v>5069</v>
      </c>
      <c r="B5245" t="s">
        <v>18</v>
      </c>
      <c r="C5245" t="s">
        <v>5072</v>
      </c>
      <c r="G5245">
        <v>4.1818287037037041E-3</v>
      </c>
      <c r="H5245" t="b">
        <v>0</v>
      </c>
      <c r="J5245" t="s">
        <v>4874</v>
      </c>
    </row>
    <row r="5246" spans="1:10" x14ac:dyDescent="0.2">
      <c r="A5246" t="s">
        <v>5069</v>
      </c>
      <c r="B5246" t="s">
        <v>20</v>
      </c>
      <c r="C5246" t="s">
        <v>5073</v>
      </c>
      <c r="G5246">
        <v>7.4814814814814817E-4</v>
      </c>
      <c r="H5246" t="b">
        <v>0</v>
      </c>
      <c r="J5246" t="s">
        <v>4874</v>
      </c>
    </row>
    <row r="5247" spans="1:10" x14ac:dyDescent="0.2">
      <c r="A5247" t="s">
        <v>5069</v>
      </c>
      <c r="B5247" t="s">
        <v>22</v>
      </c>
      <c r="C5247" t="s">
        <v>3412</v>
      </c>
      <c r="G5247">
        <v>9.0752314814814808E-4</v>
      </c>
      <c r="H5247" t="b">
        <v>0</v>
      </c>
      <c r="J5247" t="s">
        <v>4874</v>
      </c>
    </row>
    <row r="5248" spans="1:10" x14ac:dyDescent="0.2">
      <c r="A5248" t="s">
        <v>5069</v>
      </c>
      <c r="B5248" t="s">
        <v>24</v>
      </c>
      <c r="C5248" t="s">
        <v>5074</v>
      </c>
      <c r="G5248">
        <v>7.5046296296296298E-4</v>
      </c>
      <c r="H5248" t="b">
        <v>0</v>
      </c>
      <c r="J5248" t="s">
        <v>4874</v>
      </c>
    </row>
    <row r="5249" spans="1:10" x14ac:dyDescent="0.2">
      <c r="A5249" t="s">
        <v>5069</v>
      </c>
      <c r="B5249" t="s">
        <v>26</v>
      </c>
      <c r="C5249" t="s">
        <v>5075</v>
      </c>
      <c r="G5249">
        <v>1.696064814814815E-3</v>
      </c>
      <c r="H5249" t="b">
        <v>0</v>
      </c>
      <c r="J5249" t="s">
        <v>4874</v>
      </c>
    </row>
    <row r="5250" spans="1:10" x14ac:dyDescent="0.2">
      <c r="A5250" t="s">
        <v>5076</v>
      </c>
      <c r="B5250" t="s">
        <v>11</v>
      </c>
      <c r="C5250" t="s">
        <v>5077</v>
      </c>
      <c r="G5250">
        <v>3.2268518518518518E-4</v>
      </c>
      <c r="H5250" t="b">
        <v>0</v>
      </c>
      <c r="J5250" t="s">
        <v>4874</v>
      </c>
    </row>
    <row r="5251" spans="1:10" x14ac:dyDescent="0.2">
      <c r="A5251" t="s">
        <v>5076</v>
      </c>
      <c r="B5251" t="s">
        <v>14</v>
      </c>
      <c r="C5251" t="s">
        <v>1338</v>
      </c>
      <c r="G5251">
        <v>6.8576388888888886E-4</v>
      </c>
      <c r="H5251" t="b">
        <v>0</v>
      </c>
      <c r="J5251" t="s">
        <v>4874</v>
      </c>
    </row>
    <row r="5252" spans="1:10" x14ac:dyDescent="0.2">
      <c r="A5252" t="s">
        <v>5076</v>
      </c>
      <c r="B5252" t="s">
        <v>16</v>
      </c>
      <c r="C5252" t="s">
        <v>4335</v>
      </c>
      <c r="G5252">
        <v>1.501157407407407E-3</v>
      </c>
      <c r="H5252" t="b">
        <v>0</v>
      </c>
      <c r="J5252" t="s">
        <v>4874</v>
      </c>
    </row>
    <row r="5253" spans="1:10" x14ac:dyDescent="0.2">
      <c r="A5253" t="s">
        <v>5076</v>
      </c>
      <c r="B5253" t="s">
        <v>18</v>
      </c>
      <c r="C5253" t="s">
        <v>5078</v>
      </c>
      <c r="G5253">
        <v>4.1027777777777781E-3</v>
      </c>
      <c r="H5253" t="b">
        <v>0</v>
      </c>
      <c r="J5253" t="s">
        <v>4874</v>
      </c>
    </row>
    <row r="5254" spans="1:10" x14ac:dyDescent="0.2">
      <c r="A5254" t="s">
        <v>5076</v>
      </c>
      <c r="B5254" t="s">
        <v>20</v>
      </c>
      <c r="C5254" t="s">
        <v>5079</v>
      </c>
      <c r="G5254">
        <v>8.0150462962962966E-4</v>
      </c>
      <c r="H5254" t="b">
        <v>0</v>
      </c>
      <c r="J5254" t="s">
        <v>4874</v>
      </c>
    </row>
    <row r="5255" spans="1:10" x14ac:dyDescent="0.2">
      <c r="A5255" t="s">
        <v>5076</v>
      </c>
      <c r="B5255" t="s">
        <v>22</v>
      </c>
      <c r="C5255" t="s">
        <v>5080</v>
      </c>
      <c r="G5255">
        <v>1.0025462962962961E-3</v>
      </c>
      <c r="H5255" t="b">
        <v>0</v>
      </c>
      <c r="J5255" t="s">
        <v>4874</v>
      </c>
    </row>
    <row r="5256" spans="1:10" x14ac:dyDescent="0.2">
      <c r="A5256" t="s">
        <v>5076</v>
      </c>
      <c r="B5256" t="s">
        <v>24</v>
      </c>
      <c r="C5256" t="s">
        <v>3522</v>
      </c>
      <c r="G5256">
        <v>7.6203703703703709E-4</v>
      </c>
      <c r="H5256" t="b">
        <v>0</v>
      </c>
      <c r="J5256" t="s">
        <v>4874</v>
      </c>
    </row>
    <row r="5257" spans="1:10" x14ac:dyDescent="0.2">
      <c r="A5257" t="s">
        <v>5076</v>
      </c>
      <c r="B5257" t="s">
        <v>26</v>
      </c>
      <c r="C5257" t="s">
        <v>5081</v>
      </c>
      <c r="G5257">
        <v>1.7427083333333331E-3</v>
      </c>
      <c r="H5257" t="b">
        <v>0</v>
      </c>
      <c r="J5257" t="s">
        <v>4874</v>
      </c>
    </row>
    <row r="5258" spans="1:10" x14ac:dyDescent="0.2">
      <c r="A5258" t="s">
        <v>5082</v>
      </c>
      <c r="B5258" t="s">
        <v>11</v>
      </c>
      <c r="C5258" t="s">
        <v>5083</v>
      </c>
      <c r="G5258">
        <v>3.3668981481481478E-4</v>
      </c>
      <c r="H5258" t="b">
        <v>0</v>
      </c>
      <c r="J5258" t="s">
        <v>4874</v>
      </c>
    </row>
    <row r="5259" spans="1:10" x14ac:dyDescent="0.2">
      <c r="A5259" t="s">
        <v>5082</v>
      </c>
      <c r="B5259" t="s">
        <v>14</v>
      </c>
      <c r="C5259" t="s">
        <v>5084</v>
      </c>
      <c r="G5259">
        <v>7.5439814814814825E-4</v>
      </c>
      <c r="H5259" t="b">
        <v>0</v>
      </c>
      <c r="J5259" t="s">
        <v>4874</v>
      </c>
    </row>
    <row r="5260" spans="1:10" x14ac:dyDescent="0.2">
      <c r="A5260" t="s">
        <v>5082</v>
      </c>
      <c r="B5260" t="s">
        <v>20</v>
      </c>
      <c r="C5260" t="s">
        <v>5085</v>
      </c>
      <c r="G5260">
        <v>8.6226851851851851E-4</v>
      </c>
      <c r="H5260" t="b">
        <v>0</v>
      </c>
      <c r="J5260" t="s">
        <v>4874</v>
      </c>
    </row>
    <row r="5261" spans="1:10" x14ac:dyDescent="0.2">
      <c r="A5261" t="s">
        <v>5082</v>
      </c>
      <c r="B5261" t="s">
        <v>22</v>
      </c>
      <c r="C5261" t="s">
        <v>5086</v>
      </c>
      <c r="G5261">
        <v>1.278935185185185E-3</v>
      </c>
      <c r="H5261" t="b">
        <v>0</v>
      </c>
      <c r="J5261" t="s">
        <v>4874</v>
      </c>
    </row>
    <row r="5262" spans="1:10" x14ac:dyDescent="0.2">
      <c r="A5262" t="s">
        <v>5082</v>
      </c>
      <c r="B5262" t="s">
        <v>24</v>
      </c>
      <c r="C5262" t="s">
        <v>5087</v>
      </c>
      <c r="G5262">
        <v>1.1554398148148151E-3</v>
      </c>
      <c r="H5262" t="b">
        <v>0</v>
      </c>
      <c r="J5262" t="s">
        <v>4874</v>
      </c>
    </row>
    <row r="5263" spans="1:10" x14ac:dyDescent="0.2">
      <c r="A5263" t="s">
        <v>5082</v>
      </c>
      <c r="B5263" t="s">
        <v>26</v>
      </c>
      <c r="C5263" t="s">
        <v>5088</v>
      </c>
      <c r="G5263">
        <v>2.5682870370370369E-3</v>
      </c>
      <c r="H5263" t="b">
        <v>0</v>
      </c>
      <c r="J5263" t="s">
        <v>4874</v>
      </c>
    </row>
    <row r="5264" spans="1:10" x14ac:dyDescent="0.2">
      <c r="A5264" t="s">
        <v>5089</v>
      </c>
      <c r="B5264" t="s">
        <v>11</v>
      </c>
      <c r="C5264" t="s">
        <v>5090</v>
      </c>
      <c r="G5264">
        <v>3.207175925925926E-4</v>
      </c>
      <c r="H5264" t="b">
        <v>0</v>
      </c>
      <c r="J5264" t="s">
        <v>4874</v>
      </c>
    </row>
    <row r="5265" spans="1:10" x14ac:dyDescent="0.2">
      <c r="A5265" t="s">
        <v>5089</v>
      </c>
      <c r="B5265" t="s">
        <v>14</v>
      </c>
      <c r="C5265" t="s">
        <v>5091</v>
      </c>
      <c r="G5265">
        <v>7.2777777777777782E-4</v>
      </c>
      <c r="H5265" t="b">
        <v>0</v>
      </c>
      <c r="J5265" t="s">
        <v>4874</v>
      </c>
    </row>
    <row r="5266" spans="1:10" x14ac:dyDescent="0.2">
      <c r="A5266" t="s">
        <v>5089</v>
      </c>
      <c r="B5266" t="s">
        <v>16</v>
      </c>
      <c r="C5266" t="s">
        <v>5092</v>
      </c>
      <c r="G5266">
        <v>1.6648148148148149E-3</v>
      </c>
      <c r="H5266" t="b">
        <v>0</v>
      </c>
      <c r="J5266" t="s">
        <v>4874</v>
      </c>
    </row>
    <row r="5267" spans="1:10" x14ac:dyDescent="0.2">
      <c r="A5267" t="s">
        <v>5089</v>
      </c>
      <c r="B5267" t="s">
        <v>18</v>
      </c>
      <c r="C5267" t="s">
        <v>5093</v>
      </c>
      <c r="G5267">
        <v>4.5605324074074072E-3</v>
      </c>
      <c r="H5267" t="b">
        <v>0</v>
      </c>
      <c r="J5267" t="s">
        <v>4874</v>
      </c>
    </row>
    <row r="5268" spans="1:10" x14ac:dyDescent="0.2">
      <c r="A5268" t="s">
        <v>5089</v>
      </c>
      <c r="B5268" t="s">
        <v>20</v>
      </c>
      <c r="C5268" t="s">
        <v>5094</v>
      </c>
      <c r="G5268">
        <v>8.3553240740740734E-4</v>
      </c>
      <c r="H5268" t="b">
        <v>0</v>
      </c>
      <c r="J5268" t="s">
        <v>4874</v>
      </c>
    </row>
    <row r="5269" spans="1:10" x14ac:dyDescent="0.2">
      <c r="A5269" t="s">
        <v>5089</v>
      </c>
      <c r="B5269" t="s">
        <v>22</v>
      </c>
      <c r="C5269" t="s">
        <v>4089</v>
      </c>
      <c r="G5269">
        <v>1.0028935185185191E-3</v>
      </c>
      <c r="H5269" t="b">
        <v>0</v>
      </c>
      <c r="J5269" t="s">
        <v>4874</v>
      </c>
    </row>
    <row r="5270" spans="1:10" x14ac:dyDescent="0.2">
      <c r="A5270" t="s">
        <v>5089</v>
      </c>
      <c r="B5270" t="s">
        <v>24</v>
      </c>
      <c r="C5270" t="s">
        <v>5095</v>
      </c>
      <c r="G5270">
        <v>8.8298611111111119E-4</v>
      </c>
      <c r="H5270" t="b">
        <v>0</v>
      </c>
      <c r="J5270" t="s">
        <v>4874</v>
      </c>
    </row>
    <row r="5271" spans="1:10" x14ac:dyDescent="0.2">
      <c r="A5271" t="s">
        <v>5089</v>
      </c>
      <c r="B5271" t="s">
        <v>26</v>
      </c>
      <c r="C5271" t="s">
        <v>5096</v>
      </c>
      <c r="G5271">
        <v>1.855671296296296E-3</v>
      </c>
      <c r="H5271" t="b">
        <v>0</v>
      </c>
      <c r="J5271" t="s">
        <v>4874</v>
      </c>
    </row>
    <row r="5272" spans="1:10" x14ac:dyDescent="0.2">
      <c r="A5272" t="s">
        <v>5097</v>
      </c>
      <c r="B5272" t="s">
        <v>11</v>
      </c>
      <c r="C5272" t="s">
        <v>1213</v>
      </c>
      <c r="G5272">
        <v>3.2465277777777782E-4</v>
      </c>
      <c r="H5272" t="b">
        <v>0</v>
      </c>
      <c r="J5272" t="s">
        <v>4874</v>
      </c>
    </row>
    <row r="5273" spans="1:10" x14ac:dyDescent="0.2">
      <c r="A5273" t="s">
        <v>5097</v>
      </c>
      <c r="B5273" t="s">
        <v>14</v>
      </c>
      <c r="C5273" t="s">
        <v>5098</v>
      </c>
      <c r="G5273">
        <v>7.2152777777777786E-4</v>
      </c>
      <c r="H5273" t="b">
        <v>0</v>
      </c>
      <c r="J5273" t="s">
        <v>4874</v>
      </c>
    </row>
    <row r="5274" spans="1:10" x14ac:dyDescent="0.2">
      <c r="A5274" t="s">
        <v>5097</v>
      </c>
      <c r="B5274" t="s">
        <v>16</v>
      </c>
      <c r="C5274" t="s">
        <v>1268</v>
      </c>
      <c r="G5274">
        <v>1.6087962962962961E-3</v>
      </c>
      <c r="H5274" t="b">
        <v>0</v>
      </c>
      <c r="J5274" t="s">
        <v>4874</v>
      </c>
    </row>
    <row r="5275" spans="1:10" x14ac:dyDescent="0.2">
      <c r="A5275" t="s">
        <v>5097</v>
      </c>
      <c r="B5275" t="s">
        <v>18</v>
      </c>
      <c r="C5275" t="s">
        <v>5099</v>
      </c>
      <c r="G5275">
        <v>4.4206018518518518E-3</v>
      </c>
      <c r="H5275" t="b">
        <v>0</v>
      </c>
      <c r="J5275" t="s">
        <v>4874</v>
      </c>
    </row>
    <row r="5276" spans="1:10" x14ac:dyDescent="0.2">
      <c r="A5276" t="s">
        <v>5097</v>
      </c>
      <c r="B5276" t="s">
        <v>20</v>
      </c>
      <c r="C5276" t="s">
        <v>3835</v>
      </c>
      <c r="G5276">
        <v>8.3564814814814819E-4</v>
      </c>
      <c r="H5276" t="b">
        <v>0</v>
      </c>
      <c r="J5276" t="s">
        <v>4874</v>
      </c>
    </row>
    <row r="5277" spans="1:10" x14ac:dyDescent="0.2">
      <c r="A5277" t="s">
        <v>5097</v>
      </c>
      <c r="B5277" t="s">
        <v>22</v>
      </c>
      <c r="C5277" t="s">
        <v>5100</v>
      </c>
      <c r="G5277">
        <v>9.9085648148148145E-4</v>
      </c>
      <c r="H5277" t="b">
        <v>0</v>
      </c>
      <c r="J5277" t="s">
        <v>4874</v>
      </c>
    </row>
    <row r="5278" spans="1:10" x14ac:dyDescent="0.2">
      <c r="A5278" t="s">
        <v>5097</v>
      </c>
      <c r="B5278" t="s">
        <v>24</v>
      </c>
      <c r="C5278" t="s">
        <v>5101</v>
      </c>
      <c r="G5278">
        <v>8.553240740740741E-4</v>
      </c>
      <c r="H5278" t="b">
        <v>0</v>
      </c>
      <c r="J5278" t="s">
        <v>4874</v>
      </c>
    </row>
    <row r="5279" spans="1:10" x14ac:dyDescent="0.2">
      <c r="A5279" t="s">
        <v>5097</v>
      </c>
      <c r="B5279" t="s">
        <v>26</v>
      </c>
      <c r="C5279" t="s">
        <v>5102</v>
      </c>
      <c r="G5279">
        <v>1.8108796296296299E-3</v>
      </c>
      <c r="H5279" t="b">
        <v>0</v>
      </c>
      <c r="J5279" t="s">
        <v>4874</v>
      </c>
    </row>
    <row r="5280" spans="1:10" x14ac:dyDescent="0.2">
      <c r="A5280" t="s">
        <v>4481</v>
      </c>
      <c r="B5280" t="s">
        <v>11</v>
      </c>
      <c r="C5280" t="s">
        <v>1990</v>
      </c>
      <c r="G5280">
        <v>3.3113425925925932E-4</v>
      </c>
      <c r="H5280" t="b">
        <v>0</v>
      </c>
      <c r="J5280" t="s">
        <v>4874</v>
      </c>
    </row>
    <row r="5281" spans="1:10" x14ac:dyDescent="0.2">
      <c r="A5281" t="s">
        <v>4481</v>
      </c>
      <c r="B5281" t="s">
        <v>20</v>
      </c>
      <c r="C5281" t="s">
        <v>5103</v>
      </c>
      <c r="G5281">
        <v>9.0289351851851858E-4</v>
      </c>
      <c r="H5281" t="b">
        <v>0</v>
      </c>
      <c r="J5281" t="s">
        <v>4874</v>
      </c>
    </row>
    <row r="5282" spans="1:10" x14ac:dyDescent="0.2">
      <c r="A5282" t="s">
        <v>5104</v>
      </c>
      <c r="B5282" t="s">
        <v>11</v>
      </c>
      <c r="C5282" t="s">
        <v>3828</v>
      </c>
      <c r="G5282">
        <v>3.4895833333333328E-4</v>
      </c>
      <c r="H5282" t="b">
        <v>0</v>
      </c>
      <c r="J5282" t="s">
        <v>4874</v>
      </c>
    </row>
    <row r="5283" spans="1:10" x14ac:dyDescent="0.2">
      <c r="A5283" t="s">
        <v>5104</v>
      </c>
      <c r="B5283" t="s">
        <v>14</v>
      </c>
      <c r="C5283" t="s">
        <v>5105</v>
      </c>
      <c r="G5283">
        <v>7.7638888888888885E-4</v>
      </c>
      <c r="H5283" t="b">
        <v>0</v>
      </c>
      <c r="J5283" t="s">
        <v>4874</v>
      </c>
    </row>
    <row r="5284" spans="1:10" x14ac:dyDescent="0.2">
      <c r="A5284" t="s">
        <v>5104</v>
      </c>
      <c r="B5284" t="s">
        <v>20</v>
      </c>
      <c r="C5284" t="s">
        <v>5106</v>
      </c>
      <c r="G5284">
        <v>8.8935185185185189E-4</v>
      </c>
      <c r="H5284" t="b">
        <v>0</v>
      </c>
      <c r="J5284" t="s">
        <v>4874</v>
      </c>
    </row>
    <row r="5285" spans="1:10" x14ac:dyDescent="0.2">
      <c r="A5285" t="s">
        <v>5104</v>
      </c>
      <c r="B5285" t="s">
        <v>22</v>
      </c>
      <c r="C5285" t="s">
        <v>5107</v>
      </c>
      <c r="G5285">
        <v>1.0585648148148149E-3</v>
      </c>
      <c r="H5285" t="b">
        <v>0</v>
      </c>
      <c r="J5285" t="s">
        <v>4874</v>
      </c>
    </row>
    <row r="5286" spans="1:10" x14ac:dyDescent="0.2">
      <c r="A5286" t="s">
        <v>5104</v>
      </c>
      <c r="B5286" t="s">
        <v>24</v>
      </c>
      <c r="C5286" t="s">
        <v>5108</v>
      </c>
      <c r="G5286">
        <v>8.6967592592592598E-4</v>
      </c>
      <c r="H5286" t="b">
        <v>0</v>
      </c>
      <c r="J5286" t="s">
        <v>4874</v>
      </c>
    </row>
    <row r="5287" spans="1:10" x14ac:dyDescent="0.2">
      <c r="A5287" t="s">
        <v>5104</v>
      </c>
      <c r="B5287" t="s">
        <v>26</v>
      </c>
      <c r="C5287" t="s">
        <v>5109</v>
      </c>
      <c r="G5287">
        <v>1.932986111111111E-3</v>
      </c>
      <c r="H5287" t="b">
        <v>0</v>
      </c>
      <c r="J5287" t="s">
        <v>4874</v>
      </c>
    </row>
    <row r="5288" spans="1:10" x14ac:dyDescent="0.2">
      <c r="A5288" t="s">
        <v>5110</v>
      </c>
      <c r="B5288" t="s">
        <v>11</v>
      </c>
      <c r="C5288" t="s">
        <v>5111</v>
      </c>
      <c r="G5288">
        <v>3.5879629629629629E-4</v>
      </c>
      <c r="H5288" t="b">
        <v>0</v>
      </c>
      <c r="J5288" t="s">
        <v>4874</v>
      </c>
    </row>
    <row r="5289" spans="1:10" x14ac:dyDescent="0.2">
      <c r="A5289" t="s">
        <v>5110</v>
      </c>
      <c r="B5289" t="s">
        <v>14</v>
      </c>
      <c r="C5289" t="s">
        <v>5112</v>
      </c>
      <c r="G5289">
        <v>8.244212962962963E-4</v>
      </c>
      <c r="H5289" t="b">
        <v>0</v>
      </c>
      <c r="J5289" t="s">
        <v>4874</v>
      </c>
    </row>
    <row r="5290" spans="1:10" x14ac:dyDescent="0.2">
      <c r="A5290" t="s">
        <v>5113</v>
      </c>
      <c r="B5290" t="s">
        <v>11</v>
      </c>
      <c r="C5290" t="s">
        <v>5114</v>
      </c>
      <c r="G5290">
        <v>2.4120370370370371E-4</v>
      </c>
      <c r="H5290" t="b">
        <v>1</v>
      </c>
      <c r="J5290" t="s">
        <v>5115</v>
      </c>
    </row>
    <row r="5291" spans="1:10" x14ac:dyDescent="0.2">
      <c r="A5291" t="s">
        <v>5113</v>
      </c>
      <c r="B5291" t="s">
        <v>14</v>
      </c>
      <c r="C5291" t="s">
        <v>5116</v>
      </c>
      <c r="G5291">
        <v>5.2546296296296293E-4</v>
      </c>
      <c r="H5291" t="b">
        <v>1</v>
      </c>
      <c r="J5291" t="s">
        <v>5115</v>
      </c>
    </row>
    <row r="5292" spans="1:10" x14ac:dyDescent="0.2">
      <c r="A5292" t="s">
        <v>5113</v>
      </c>
      <c r="B5292" t="s">
        <v>16</v>
      </c>
      <c r="C5292" t="s">
        <v>5117</v>
      </c>
      <c r="G5292">
        <v>1.146759259259259E-3</v>
      </c>
      <c r="H5292" t="b">
        <v>1</v>
      </c>
      <c r="J5292" t="s">
        <v>5115</v>
      </c>
    </row>
    <row r="5293" spans="1:10" x14ac:dyDescent="0.2">
      <c r="A5293" t="s">
        <v>5113</v>
      </c>
      <c r="B5293" t="s">
        <v>18</v>
      </c>
      <c r="C5293" t="s">
        <v>5118</v>
      </c>
      <c r="G5293">
        <v>3.221527777777778E-3</v>
      </c>
      <c r="H5293" t="b">
        <v>1</v>
      </c>
      <c r="J5293" t="s">
        <v>5115</v>
      </c>
    </row>
    <row r="5294" spans="1:10" x14ac:dyDescent="0.2">
      <c r="A5294" t="s">
        <v>5113</v>
      </c>
      <c r="B5294" t="s">
        <v>20</v>
      </c>
      <c r="C5294" t="s">
        <v>2631</v>
      </c>
      <c r="G5294">
        <v>5.9895833333333329E-4</v>
      </c>
      <c r="H5294" t="b">
        <v>1</v>
      </c>
      <c r="J5294" t="s">
        <v>5115</v>
      </c>
    </row>
    <row r="5295" spans="1:10" x14ac:dyDescent="0.2">
      <c r="A5295" t="s">
        <v>5113</v>
      </c>
      <c r="B5295" t="s">
        <v>22</v>
      </c>
      <c r="C5295" t="s">
        <v>2907</v>
      </c>
      <c r="G5295">
        <v>7.9861111111111116E-4</v>
      </c>
      <c r="H5295" t="b">
        <v>1</v>
      </c>
      <c r="J5295" t="s">
        <v>5115</v>
      </c>
    </row>
    <row r="5296" spans="1:10" x14ac:dyDescent="0.2">
      <c r="A5296" t="s">
        <v>5113</v>
      </c>
      <c r="B5296" t="s">
        <v>24</v>
      </c>
      <c r="C5296" t="s">
        <v>5119</v>
      </c>
      <c r="G5296">
        <v>5.7071759259259261E-4</v>
      </c>
      <c r="H5296" t="b">
        <v>1</v>
      </c>
      <c r="J5296" t="s">
        <v>5115</v>
      </c>
    </row>
    <row r="5297" spans="1:10" x14ac:dyDescent="0.2">
      <c r="A5297" t="s">
        <v>5113</v>
      </c>
      <c r="B5297" t="s">
        <v>26</v>
      </c>
      <c r="C5297" t="s">
        <v>5120</v>
      </c>
      <c r="G5297">
        <v>1.313425925925926E-3</v>
      </c>
      <c r="H5297" t="b">
        <v>1</v>
      </c>
      <c r="J5297" t="s">
        <v>5115</v>
      </c>
    </row>
    <row r="5298" spans="1:10" x14ac:dyDescent="0.2">
      <c r="A5298" t="s">
        <v>5121</v>
      </c>
      <c r="B5298" t="s">
        <v>11</v>
      </c>
      <c r="C5298" t="s">
        <v>1037</v>
      </c>
      <c r="G5298">
        <v>2.5335648148148152E-4</v>
      </c>
      <c r="H5298" t="b">
        <v>1</v>
      </c>
      <c r="J5298" t="s">
        <v>5115</v>
      </c>
    </row>
    <row r="5299" spans="1:10" x14ac:dyDescent="0.2">
      <c r="A5299" t="s">
        <v>5121</v>
      </c>
      <c r="B5299" t="s">
        <v>14</v>
      </c>
      <c r="C5299" t="s">
        <v>1766</v>
      </c>
      <c r="G5299">
        <v>5.5046296296296299E-4</v>
      </c>
      <c r="H5299" t="b">
        <v>1</v>
      </c>
      <c r="J5299" t="s">
        <v>5115</v>
      </c>
    </row>
    <row r="5300" spans="1:10" x14ac:dyDescent="0.2">
      <c r="A5300" t="s">
        <v>5121</v>
      </c>
      <c r="B5300" t="s">
        <v>16</v>
      </c>
      <c r="C5300" t="s">
        <v>5122</v>
      </c>
      <c r="G5300">
        <v>1.1791666666666669E-3</v>
      </c>
      <c r="H5300" t="b">
        <v>1</v>
      </c>
      <c r="J5300" t="s">
        <v>5115</v>
      </c>
    </row>
    <row r="5301" spans="1:10" x14ac:dyDescent="0.2">
      <c r="A5301" t="s">
        <v>5121</v>
      </c>
      <c r="B5301" t="s">
        <v>18</v>
      </c>
      <c r="C5301" t="s">
        <v>5123</v>
      </c>
      <c r="G5301">
        <v>3.252083333333333E-3</v>
      </c>
      <c r="H5301" t="b">
        <v>1</v>
      </c>
      <c r="J5301" t="s">
        <v>5115</v>
      </c>
    </row>
    <row r="5302" spans="1:10" x14ac:dyDescent="0.2">
      <c r="A5302" t="s">
        <v>5121</v>
      </c>
      <c r="B5302" t="s">
        <v>20</v>
      </c>
      <c r="C5302" t="s">
        <v>5124</v>
      </c>
      <c r="G5302">
        <v>5.8993055555555556E-4</v>
      </c>
      <c r="H5302" t="b">
        <v>1</v>
      </c>
      <c r="J5302" t="s">
        <v>5115</v>
      </c>
    </row>
    <row r="5303" spans="1:10" x14ac:dyDescent="0.2">
      <c r="A5303" t="s">
        <v>5121</v>
      </c>
      <c r="B5303" t="s">
        <v>22</v>
      </c>
      <c r="C5303" t="s">
        <v>2182</v>
      </c>
      <c r="G5303">
        <v>7.9490740740740748E-4</v>
      </c>
      <c r="H5303" t="b">
        <v>1</v>
      </c>
      <c r="J5303" t="s">
        <v>5115</v>
      </c>
    </row>
    <row r="5304" spans="1:10" x14ac:dyDescent="0.2">
      <c r="A5304" t="s">
        <v>5121</v>
      </c>
      <c r="B5304" t="s">
        <v>24</v>
      </c>
      <c r="C5304" t="s">
        <v>1052</v>
      </c>
      <c r="G5304">
        <v>6.1793981481481487E-4</v>
      </c>
      <c r="H5304" t="b">
        <v>1</v>
      </c>
      <c r="J5304" t="s">
        <v>5115</v>
      </c>
    </row>
    <row r="5305" spans="1:10" x14ac:dyDescent="0.2">
      <c r="A5305" t="s">
        <v>5121</v>
      </c>
      <c r="B5305" t="s">
        <v>26</v>
      </c>
      <c r="C5305" t="s">
        <v>5125</v>
      </c>
      <c r="G5305">
        <v>1.35162037037037E-3</v>
      </c>
      <c r="H5305" t="b">
        <v>1</v>
      </c>
      <c r="J5305" t="s">
        <v>5115</v>
      </c>
    </row>
    <row r="5306" spans="1:10" x14ac:dyDescent="0.2">
      <c r="A5306" t="s">
        <v>5126</v>
      </c>
      <c r="B5306" t="s">
        <v>11</v>
      </c>
      <c r="C5306" t="s">
        <v>5127</v>
      </c>
      <c r="G5306">
        <v>2.8101851851851861E-4</v>
      </c>
      <c r="H5306" t="b">
        <v>1</v>
      </c>
      <c r="J5306" t="s">
        <v>5115</v>
      </c>
    </row>
    <row r="5307" spans="1:10" x14ac:dyDescent="0.2">
      <c r="A5307" t="s">
        <v>5126</v>
      </c>
      <c r="B5307" t="s">
        <v>14</v>
      </c>
      <c r="C5307" t="s">
        <v>5128</v>
      </c>
      <c r="G5307">
        <v>5.9918981481481488E-4</v>
      </c>
      <c r="H5307" t="b">
        <v>1</v>
      </c>
      <c r="J5307" t="s">
        <v>5115</v>
      </c>
    </row>
    <row r="5308" spans="1:10" x14ac:dyDescent="0.2">
      <c r="A5308" t="s">
        <v>5126</v>
      </c>
      <c r="B5308" t="s">
        <v>16</v>
      </c>
      <c r="C5308" t="s">
        <v>5129</v>
      </c>
      <c r="G5308">
        <v>1.2677083333333329E-3</v>
      </c>
      <c r="H5308" t="b">
        <v>1</v>
      </c>
      <c r="J5308" t="s">
        <v>5115</v>
      </c>
    </row>
    <row r="5309" spans="1:10" x14ac:dyDescent="0.2">
      <c r="A5309" t="s">
        <v>5126</v>
      </c>
      <c r="B5309" t="s">
        <v>18</v>
      </c>
      <c r="C5309" t="s">
        <v>5130</v>
      </c>
      <c r="G5309">
        <v>3.3206018518518511E-3</v>
      </c>
      <c r="H5309" t="b">
        <v>1</v>
      </c>
      <c r="J5309" t="s">
        <v>5115</v>
      </c>
    </row>
    <row r="5310" spans="1:10" x14ac:dyDescent="0.2">
      <c r="A5310" t="s">
        <v>5126</v>
      </c>
      <c r="B5310" t="s">
        <v>20</v>
      </c>
      <c r="C5310" t="s">
        <v>5131</v>
      </c>
      <c r="G5310">
        <v>6.2199074074074077E-4</v>
      </c>
      <c r="H5310" t="b">
        <v>1</v>
      </c>
      <c r="J5310" t="s">
        <v>5115</v>
      </c>
    </row>
    <row r="5311" spans="1:10" x14ac:dyDescent="0.2">
      <c r="A5311" t="s">
        <v>5126</v>
      </c>
      <c r="B5311" t="s">
        <v>22</v>
      </c>
      <c r="C5311" t="s">
        <v>1541</v>
      </c>
      <c r="G5311">
        <v>7.7824074074074069E-4</v>
      </c>
      <c r="H5311" t="b">
        <v>1</v>
      </c>
      <c r="J5311" t="s">
        <v>5115</v>
      </c>
    </row>
    <row r="5312" spans="1:10" x14ac:dyDescent="0.2">
      <c r="A5312" t="s">
        <v>5126</v>
      </c>
      <c r="B5312" t="s">
        <v>24</v>
      </c>
      <c r="C5312" t="s">
        <v>5132</v>
      </c>
      <c r="G5312">
        <v>6.5069444444444441E-4</v>
      </c>
      <c r="H5312" t="b">
        <v>1</v>
      </c>
      <c r="J5312" t="s">
        <v>5115</v>
      </c>
    </row>
    <row r="5313" spans="1:10" x14ac:dyDescent="0.2">
      <c r="A5313" t="s">
        <v>5126</v>
      </c>
      <c r="B5313" t="s">
        <v>26</v>
      </c>
      <c r="C5313" t="s">
        <v>5133</v>
      </c>
      <c r="G5313">
        <v>1.389699074074074E-3</v>
      </c>
      <c r="H5313" t="b">
        <v>1</v>
      </c>
      <c r="J5313" t="s">
        <v>5115</v>
      </c>
    </row>
    <row r="5314" spans="1:10" x14ac:dyDescent="0.2">
      <c r="A5314" t="s">
        <v>5134</v>
      </c>
      <c r="B5314" t="s">
        <v>11</v>
      </c>
      <c r="C5314" t="s">
        <v>5135</v>
      </c>
      <c r="G5314">
        <v>2.6064814814814809E-4</v>
      </c>
      <c r="H5314" t="b">
        <v>1</v>
      </c>
      <c r="J5314" t="s">
        <v>5115</v>
      </c>
    </row>
    <row r="5315" spans="1:10" x14ac:dyDescent="0.2">
      <c r="A5315" t="s">
        <v>5134</v>
      </c>
      <c r="B5315" t="s">
        <v>14</v>
      </c>
      <c r="C5315" t="s">
        <v>5136</v>
      </c>
      <c r="G5315">
        <v>5.6539351851851857E-4</v>
      </c>
      <c r="H5315" t="b">
        <v>1</v>
      </c>
      <c r="J5315" t="s">
        <v>5115</v>
      </c>
    </row>
    <row r="5316" spans="1:10" x14ac:dyDescent="0.2">
      <c r="A5316" t="s">
        <v>5134</v>
      </c>
      <c r="B5316" t="s">
        <v>16</v>
      </c>
      <c r="C5316" t="s">
        <v>5137</v>
      </c>
      <c r="G5316">
        <v>1.2428240740740739E-3</v>
      </c>
      <c r="H5316" t="b">
        <v>1</v>
      </c>
      <c r="J5316" t="s">
        <v>5115</v>
      </c>
    </row>
    <row r="5317" spans="1:10" x14ac:dyDescent="0.2">
      <c r="A5317" t="s">
        <v>5134</v>
      </c>
      <c r="B5317" t="s">
        <v>18</v>
      </c>
      <c r="C5317" t="s">
        <v>5138</v>
      </c>
      <c r="G5317">
        <v>3.4670138888888888E-3</v>
      </c>
      <c r="H5317" t="b">
        <v>1</v>
      </c>
      <c r="J5317" t="s">
        <v>5115</v>
      </c>
    </row>
    <row r="5318" spans="1:10" x14ac:dyDescent="0.2">
      <c r="A5318" t="s">
        <v>5134</v>
      </c>
      <c r="B5318" t="s">
        <v>20</v>
      </c>
      <c r="C5318" t="s">
        <v>930</v>
      </c>
      <c r="G5318">
        <v>6.8541666666666664E-4</v>
      </c>
      <c r="H5318" t="b">
        <v>1</v>
      </c>
      <c r="J5318" t="s">
        <v>5115</v>
      </c>
    </row>
    <row r="5319" spans="1:10" x14ac:dyDescent="0.2">
      <c r="A5319" t="s">
        <v>5134</v>
      </c>
      <c r="B5319" t="s">
        <v>22</v>
      </c>
      <c r="C5319" t="s">
        <v>5139</v>
      </c>
      <c r="G5319">
        <v>9.1712962962962961E-4</v>
      </c>
      <c r="H5319" t="b">
        <v>1</v>
      </c>
      <c r="J5319" t="s">
        <v>5115</v>
      </c>
    </row>
    <row r="5320" spans="1:10" x14ac:dyDescent="0.2">
      <c r="A5320" t="s">
        <v>5134</v>
      </c>
      <c r="B5320" t="s">
        <v>24</v>
      </c>
      <c r="C5320" t="s">
        <v>4319</v>
      </c>
      <c r="G5320">
        <v>6.0960648148148148E-4</v>
      </c>
      <c r="H5320" t="b">
        <v>1</v>
      </c>
      <c r="J5320" t="s">
        <v>5115</v>
      </c>
    </row>
    <row r="5321" spans="1:10" x14ac:dyDescent="0.2">
      <c r="A5321" t="s">
        <v>5134</v>
      </c>
      <c r="B5321" t="s">
        <v>26</v>
      </c>
      <c r="C5321" t="s">
        <v>5140</v>
      </c>
      <c r="G5321">
        <v>1.6018518518518519E-3</v>
      </c>
      <c r="H5321" t="b">
        <v>1</v>
      </c>
      <c r="J5321" t="s">
        <v>5115</v>
      </c>
    </row>
    <row r="5322" spans="1:10" x14ac:dyDescent="0.2">
      <c r="A5322" t="s">
        <v>5141</v>
      </c>
      <c r="B5322" t="s">
        <v>11</v>
      </c>
      <c r="C5322" t="s">
        <v>643</v>
      </c>
      <c r="G5322">
        <v>2.6562500000000002E-4</v>
      </c>
      <c r="H5322" t="b">
        <v>1</v>
      </c>
      <c r="J5322" t="s">
        <v>5115</v>
      </c>
    </row>
    <row r="5323" spans="1:10" x14ac:dyDescent="0.2">
      <c r="A5323" t="s">
        <v>5141</v>
      </c>
      <c r="B5323" t="s">
        <v>14</v>
      </c>
      <c r="C5323" t="s">
        <v>5142</v>
      </c>
      <c r="G5323">
        <v>5.9479166666666665E-4</v>
      </c>
      <c r="H5323" t="b">
        <v>1</v>
      </c>
      <c r="J5323" t="s">
        <v>5115</v>
      </c>
    </row>
    <row r="5324" spans="1:10" x14ac:dyDescent="0.2">
      <c r="A5324" t="s">
        <v>5141</v>
      </c>
      <c r="B5324" t="s">
        <v>16</v>
      </c>
      <c r="C5324" t="s">
        <v>5143</v>
      </c>
      <c r="G5324">
        <v>1.36712962962963E-3</v>
      </c>
      <c r="H5324" t="b">
        <v>1</v>
      </c>
      <c r="J5324" t="s">
        <v>5115</v>
      </c>
    </row>
    <row r="5325" spans="1:10" x14ac:dyDescent="0.2">
      <c r="A5325" t="s">
        <v>5141</v>
      </c>
      <c r="B5325" t="s">
        <v>18</v>
      </c>
      <c r="C5325" t="s">
        <v>5144</v>
      </c>
      <c r="G5325">
        <v>4.1405092592592596E-3</v>
      </c>
      <c r="H5325" t="b">
        <v>1</v>
      </c>
      <c r="J5325" t="s">
        <v>5115</v>
      </c>
    </row>
    <row r="5326" spans="1:10" x14ac:dyDescent="0.2">
      <c r="A5326" t="s">
        <v>5141</v>
      </c>
      <c r="B5326" t="s">
        <v>20</v>
      </c>
      <c r="C5326" t="s">
        <v>4483</v>
      </c>
      <c r="G5326">
        <v>6.7210648148148153E-4</v>
      </c>
      <c r="H5326" t="b">
        <v>1</v>
      </c>
      <c r="J5326" t="s">
        <v>5115</v>
      </c>
    </row>
    <row r="5327" spans="1:10" x14ac:dyDescent="0.2">
      <c r="A5327" t="s">
        <v>5141</v>
      </c>
      <c r="B5327" t="s">
        <v>22</v>
      </c>
      <c r="C5327" t="s">
        <v>3022</v>
      </c>
      <c r="G5327">
        <v>7.2361111111111118E-4</v>
      </c>
      <c r="H5327" t="b">
        <v>1</v>
      </c>
      <c r="J5327" t="s">
        <v>5115</v>
      </c>
    </row>
    <row r="5328" spans="1:10" x14ac:dyDescent="0.2">
      <c r="A5328" t="s">
        <v>5141</v>
      </c>
      <c r="B5328" t="s">
        <v>24</v>
      </c>
      <c r="C5328" t="s">
        <v>1787</v>
      </c>
      <c r="G5328">
        <v>6.6817129629629626E-4</v>
      </c>
      <c r="H5328" t="b">
        <v>1</v>
      </c>
      <c r="J5328" t="s">
        <v>5115</v>
      </c>
    </row>
    <row r="5329" spans="1:10" x14ac:dyDescent="0.2">
      <c r="A5329" t="s">
        <v>5141</v>
      </c>
      <c r="B5329" t="s">
        <v>26</v>
      </c>
      <c r="C5329" t="s">
        <v>269</v>
      </c>
      <c r="G5329">
        <v>1.43125E-3</v>
      </c>
      <c r="H5329" t="b">
        <v>1</v>
      </c>
      <c r="J5329" t="s">
        <v>5115</v>
      </c>
    </row>
    <row r="5330" spans="1:10" x14ac:dyDescent="0.2">
      <c r="A5330" t="s">
        <v>5145</v>
      </c>
      <c r="B5330" t="s">
        <v>11</v>
      </c>
      <c r="C5330" t="s">
        <v>4686</v>
      </c>
      <c r="G5330">
        <v>2.7372685185185182E-4</v>
      </c>
      <c r="H5330" t="b">
        <v>1</v>
      </c>
      <c r="J5330" t="s">
        <v>5115</v>
      </c>
    </row>
    <row r="5331" spans="1:10" x14ac:dyDescent="0.2">
      <c r="A5331" t="s">
        <v>5145</v>
      </c>
      <c r="B5331" t="s">
        <v>14</v>
      </c>
      <c r="C5331" t="s">
        <v>5146</v>
      </c>
      <c r="G5331">
        <v>5.9039351851851852E-4</v>
      </c>
      <c r="H5331" t="b">
        <v>1</v>
      </c>
      <c r="J5331" t="s">
        <v>5115</v>
      </c>
    </row>
    <row r="5332" spans="1:10" x14ac:dyDescent="0.2">
      <c r="A5332" t="s">
        <v>5145</v>
      </c>
      <c r="B5332" t="s">
        <v>16</v>
      </c>
      <c r="C5332" t="s">
        <v>5147</v>
      </c>
      <c r="G5332">
        <v>1.3373842592592591E-3</v>
      </c>
      <c r="H5332" t="b">
        <v>1</v>
      </c>
      <c r="J5332" t="s">
        <v>5115</v>
      </c>
    </row>
    <row r="5333" spans="1:10" x14ac:dyDescent="0.2">
      <c r="A5333" t="s">
        <v>5145</v>
      </c>
      <c r="B5333" t="s">
        <v>18</v>
      </c>
      <c r="C5333" t="s">
        <v>1874</v>
      </c>
      <c r="G5333">
        <v>3.7291666666666671E-3</v>
      </c>
      <c r="H5333" t="b">
        <v>1</v>
      </c>
      <c r="J5333" t="s">
        <v>5115</v>
      </c>
    </row>
    <row r="5334" spans="1:10" x14ac:dyDescent="0.2">
      <c r="A5334" t="s">
        <v>5145</v>
      </c>
      <c r="B5334" t="s">
        <v>20</v>
      </c>
      <c r="C5334" t="s">
        <v>1442</v>
      </c>
      <c r="G5334">
        <v>7.9907407407407412E-4</v>
      </c>
      <c r="H5334" t="b">
        <v>1</v>
      </c>
      <c r="J5334" t="s">
        <v>5115</v>
      </c>
    </row>
    <row r="5335" spans="1:10" x14ac:dyDescent="0.2">
      <c r="A5335" t="s">
        <v>5145</v>
      </c>
      <c r="B5335" t="s">
        <v>22</v>
      </c>
      <c r="C5335" t="s">
        <v>210</v>
      </c>
      <c r="G5335">
        <v>7.2928240740740733E-4</v>
      </c>
      <c r="H5335" t="b">
        <v>1</v>
      </c>
      <c r="J5335" t="s">
        <v>5115</v>
      </c>
    </row>
    <row r="5336" spans="1:10" x14ac:dyDescent="0.2">
      <c r="A5336" t="s">
        <v>5145</v>
      </c>
      <c r="B5336" t="s">
        <v>24</v>
      </c>
      <c r="C5336" t="s">
        <v>1508</v>
      </c>
      <c r="G5336">
        <v>6.7858796296296298E-4</v>
      </c>
      <c r="H5336" t="b">
        <v>1</v>
      </c>
      <c r="J5336" t="s">
        <v>5115</v>
      </c>
    </row>
    <row r="5337" spans="1:10" x14ac:dyDescent="0.2">
      <c r="A5337" t="s">
        <v>5145</v>
      </c>
      <c r="B5337" t="s">
        <v>26</v>
      </c>
      <c r="C5337" t="s">
        <v>5148</v>
      </c>
      <c r="G5337">
        <v>1.487384259259259E-3</v>
      </c>
      <c r="H5337" t="b">
        <v>1</v>
      </c>
      <c r="J5337" t="s">
        <v>5115</v>
      </c>
    </row>
    <row r="5338" spans="1:10" x14ac:dyDescent="0.2">
      <c r="A5338" t="s">
        <v>5149</v>
      </c>
      <c r="B5338" t="s">
        <v>11</v>
      </c>
      <c r="C5338" t="s">
        <v>5150</v>
      </c>
      <c r="G5338">
        <v>2.7731481481481482E-4</v>
      </c>
      <c r="H5338" t="b">
        <v>1</v>
      </c>
      <c r="J5338" t="s">
        <v>5115</v>
      </c>
    </row>
    <row r="5339" spans="1:10" x14ac:dyDescent="0.2">
      <c r="A5339" t="s">
        <v>5149</v>
      </c>
      <c r="B5339" t="s">
        <v>14</v>
      </c>
      <c r="C5339" t="s">
        <v>5151</v>
      </c>
      <c r="G5339">
        <v>5.9988425925925921E-4</v>
      </c>
      <c r="H5339" t="b">
        <v>1</v>
      </c>
      <c r="J5339" t="s">
        <v>5115</v>
      </c>
    </row>
    <row r="5340" spans="1:10" x14ac:dyDescent="0.2">
      <c r="A5340" t="s">
        <v>5149</v>
      </c>
      <c r="B5340" t="s">
        <v>16</v>
      </c>
      <c r="C5340" t="s">
        <v>5152</v>
      </c>
      <c r="G5340">
        <v>1.303125E-3</v>
      </c>
      <c r="H5340" t="b">
        <v>1</v>
      </c>
      <c r="J5340" t="s">
        <v>5115</v>
      </c>
    </row>
    <row r="5341" spans="1:10" x14ac:dyDescent="0.2">
      <c r="A5341" t="s">
        <v>5149</v>
      </c>
      <c r="B5341" t="s">
        <v>18</v>
      </c>
      <c r="C5341" t="s">
        <v>5153</v>
      </c>
      <c r="G5341">
        <v>3.5353009259259261E-3</v>
      </c>
      <c r="H5341" t="b">
        <v>1</v>
      </c>
      <c r="J5341" t="s">
        <v>5115</v>
      </c>
    </row>
    <row r="5342" spans="1:10" x14ac:dyDescent="0.2">
      <c r="A5342" t="s">
        <v>5149</v>
      </c>
      <c r="B5342" t="s">
        <v>20</v>
      </c>
      <c r="C5342" t="s">
        <v>801</v>
      </c>
      <c r="G5342">
        <v>6.783564814814815E-4</v>
      </c>
      <c r="H5342" t="b">
        <v>1</v>
      </c>
      <c r="J5342" t="s">
        <v>5115</v>
      </c>
    </row>
    <row r="5343" spans="1:10" x14ac:dyDescent="0.2">
      <c r="A5343" t="s">
        <v>5149</v>
      </c>
      <c r="B5343" t="s">
        <v>22</v>
      </c>
      <c r="C5343" t="s">
        <v>1259</v>
      </c>
      <c r="G5343">
        <v>7.4375000000000005E-4</v>
      </c>
      <c r="H5343" t="b">
        <v>1</v>
      </c>
      <c r="J5343" t="s">
        <v>5115</v>
      </c>
    </row>
    <row r="5344" spans="1:10" x14ac:dyDescent="0.2">
      <c r="A5344" t="s">
        <v>5149</v>
      </c>
      <c r="B5344" t="s">
        <v>24</v>
      </c>
      <c r="C5344" t="s">
        <v>5154</v>
      </c>
      <c r="G5344">
        <v>6.6446759259259258E-4</v>
      </c>
      <c r="H5344" t="b">
        <v>1</v>
      </c>
      <c r="J5344" t="s">
        <v>5115</v>
      </c>
    </row>
    <row r="5345" spans="1:10" x14ac:dyDescent="0.2">
      <c r="A5345" t="s">
        <v>5149</v>
      </c>
      <c r="B5345" t="s">
        <v>26</v>
      </c>
      <c r="C5345" t="s">
        <v>5155</v>
      </c>
      <c r="G5345">
        <v>1.4511574074074071E-3</v>
      </c>
      <c r="H5345" t="b">
        <v>1</v>
      </c>
      <c r="J5345" t="s">
        <v>5115</v>
      </c>
    </row>
    <row r="5346" spans="1:10" x14ac:dyDescent="0.2">
      <c r="A5346" t="s">
        <v>5156</v>
      </c>
      <c r="B5346" t="s">
        <v>11</v>
      </c>
      <c r="C5346" t="s">
        <v>5157</v>
      </c>
      <c r="G5346">
        <v>2.6712962962962959E-4</v>
      </c>
      <c r="H5346" t="b">
        <v>1</v>
      </c>
      <c r="J5346" t="s">
        <v>5115</v>
      </c>
    </row>
    <row r="5347" spans="1:10" x14ac:dyDescent="0.2">
      <c r="A5347" t="s">
        <v>5156</v>
      </c>
      <c r="B5347" t="s">
        <v>14</v>
      </c>
      <c r="C5347" t="s">
        <v>5158</v>
      </c>
      <c r="G5347">
        <v>5.831018518518519E-4</v>
      </c>
      <c r="H5347" t="b">
        <v>1</v>
      </c>
      <c r="J5347" t="s">
        <v>5115</v>
      </c>
    </row>
    <row r="5348" spans="1:10" x14ac:dyDescent="0.2">
      <c r="A5348" t="s">
        <v>5156</v>
      </c>
      <c r="B5348" t="s">
        <v>16</v>
      </c>
      <c r="C5348" t="s">
        <v>5159</v>
      </c>
      <c r="G5348">
        <v>1.3212962962962961E-3</v>
      </c>
      <c r="H5348" t="b">
        <v>1</v>
      </c>
      <c r="J5348" t="s">
        <v>5115</v>
      </c>
    </row>
    <row r="5349" spans="1:10" x14ac:dyDescent="0.2">
      <c r="A5349" t="s">
        <v>5156</v>
      </c>
      <c r="B5349" t="s">
        <v>18</v>
      </c>
      <c r="C5349" t="s">
        <v>5160</v>
      </c>
      <c r="G5349">
        <v>3.6461805555555549E-3</v>
      </c>
      <c r="H5349" t="b">
        <v>1</v>
      </c>
      <c r="J5349" t="s">
        <v>5115</v>
      </c>
    </row>
    <row r="5350" spans="1:10" x14ac:dyDescent="0.2">
      <c r="A5350" t="s">
        <v>5156</v>
      </c>
      <c r="B5350" t="s">
        <v>20</v>
      </c>
      <c r="C5350" t="s">
        <v>5161</v>
      </c>
      <c r="G5350">
        <v>6.3900462962962967E-4</v>
      </c>
      <c r="H5350" t="b">
        <v>1</v>
      </c>
      <c r="J5350" t="s">
        <v>5115</v>
      </c>
    </row>
    <row r="5351" spans="1:10" x14ac:dyDescent="0.2">
      <c r="A5351" t="s">
        <v>5156</v>
      </c>
      <c r="B5351" t="s">
        <v>22</v>
      </c>
      <c r="C5351" t="s">
        <v>5162</v>
      </c>
      <c r="G5351">
        <v>8.1608796296296301E-4</v>
      </c>
      <c r="H5351" t="b">
        <v>1</v>
      </c>
      <c r="J5351" t="s">
        <v>5115</v>
      </c>
    </row>
    <row r="5352" spans="1:10" x14ac:dyDescent="0.2">
      <c r="A5352" t="s">
        <v>5156</v>
      </c>
      <c r="B5352" t="s">
        <v>24</v>
      </c>
      <c r="C5352" t="s">
        <v>5163</v>
      </c>
      <c r="G5352">
        <v>7.046296296296297E-4</v>
      </c>
      <c r="H5352" t="b">
        <v>1</v>
      </c>
      <c r="J5352" t="s">
        <v>5115</v>
      </c>
    </row>
    <row r="5353" spans="1:10" x14ac:dyDescent="0.2">
      <c r="A5353" t="s">
        <v>5156</v>
      </c>
      <c r="B5353" t="s">
        <v>26</v>
      </c>
      <c r="C5353" t="s">
        <v>5164</v>
      </c>
      <c r="G5353">
        <v>1.4839120370370371E-3</v>
      </c>
      <c r="H5353" t="b">
        <v>1</v>
      </c>
      <c r="J5353" t="s">
        <v>5115</v>
      </c>
    </row>
    <row r="5354" spans="1:10" x14ac:dyDescent="0.2">
      <c r="A5354" t="s">
        <v>5165</v>
      </c>
      <c r="B5354" t="s">
        <v>11</v>
      </c>
      <c r="C5354" t="s">
        <v>5166</v>
      </c>
      <c r="G5354">
        <v>2.7361111111111108E-4</v>
      </c>
      <c r="H5354" t="b">
        <v>1</v>
      </c>
      <c r="J5354" t="s">
        <v>5115</v>
      </c>
    </row>
    <row r="5355" spans="1:10" x14ac:dyDescent="0.2">
      <c r="A5355" t="s">
        <v>5165</v>
      </c>
      <c r="B5355" t="s">
        <v>14</v>
      </c>
      <c r="C5355" t="s">
        <v>5167</v>
      </c>
      <c r="G5355">
        <v>5.8402777777777782E-4</v>
      </c>
      <c r="H5355" t="b">
        <v>1</v>
      </c>
      <c r="J5355" t="s">
        <v>5115</v>
      </c>
    </row>
    <row r="5356" spans="1:10" x14ac:dyDescent="0.2">
      <c r="A5356" t="s">
        <v>5165</v>
      </c>
      <c r="B5356" t="s">
        <v>16</v>
      </c>
      <c r="C5356" t="s">
        <v>5168</v>
      </c>
      <c r="G5356">
        <v>1.2842592592592591E-3</v>
      </c>
      <c r="H5356" t="b">
        <v>1</v>
      </c>
      <c r="J5356" t="s">
        <v>5115</v>
      </c>
    </row>
    <row r="5357" spans="1:10" x14ac:dyDescent="0.2">
      <c r="A5357" t="s">
        <v>5165</v>
      </c>
      <c r="B5357" t="s">
        <v>18</v>
      </c>
      <c r="C5357" t="s">
        <v>5169</v>
      </c>
      <c r="G5357">
        <v>3.655092592592593E-3</v>
      </c>
      <c r="H5357" t="b">
        <v>1</v>
      </c>
      <c r="J5357" t="s">
        <v>5115</v>
      </c>
    </row>
    <row r="5358" spans="1:10" x14ac:dyDescent="0.2">
      <c r="A5358" t="s">
        <v>5165</v>
      </c>
      <c r="B5358" t="s">
        <v>20</v>
      </c>
      <c r="C5358" t="s">
        <v>801</v>
      </c>
      <c r="G5358">
        <v>6.783564814814815E-4</v>
      </c>
      <c r="H5358" t="b">
        <v>1</v>
      </c>
      <c r="J5358" t="s">
        <v>5115</v>
      </c>
    </row>
    <row r="5359" spans="1:10" x14ac:dyDescent="0.2">
      <c r="A5359" t="s">
        <v>5165</v>
      </c>
      <c r="B5359" t="s">
        <v>22</v>
      </c>
      <c r="C5359" t="s">
        <v>1980</v>
      </c>
      <c r="G5359">
        <v>7.5462962962962962E-4</v>
      </c>
      <c r="H5359" t="b">
        <v>1</v>
      </c>
      <c r="J5359" t="s">
        <v>5115</v>
      </c>
    </row>
    <row r="5360" spans="1:10" x14ac:dyDescent="0.2">
      <c r="A5360" t="s">
        <v>5165</v>
      </c>
      <c r="B5360" t="s">
        <v>24</v>
      </c>
      <c r="C5360" t="s">
        <v>700</v>
      </c>
      <c r="G5360">
        <v>6.8171296296296296E-4</v>
      </c>
      <c r="H5360" t="b">
        <v>1</v>
      </c>
      <c r="J5360" t="s">
        <v>5115</v>
      </c>
    </row>
    <row r="5361" spans="1:10" x14ac:dyDescent="0.2">
      <c r="A5361" t="s">
        <v>5165</v>
      </c>
      <c r="B5361" t="s">
        <v>26</v>
      </c>
      <c r="C5361" t="s">
        <v>5170</v>
      </c>
      <c r="G5361">
        <v>1.4013888888888891E-3</v>
      </c>
      <c r="H5361" t="b">
        <v>1</v>
      </c>
      <c r="J5361" t="s">
        <v>5115</v>
      </c>
    </row>
    <row r="5362" spans="1:10" x14ac:dyDescent="0.2">
      <c r="A5362" t="s">
        <v>5171</v>
      </c>
      <c r="B5362" t="s">
        <v>11</v>
      </c>
      <c r="C5362" t="s">
        <v>1901</v>
      </c>
      <c r="G5362">
        <v>2.9872685185185178E-4</v>
      </c>
      <c r="H5362" t="b">
        <v>1</v>
      </c>
      <c r="J5362" t="s">
        <v>5115</v>
      </c>
    </row>
    <row r="5363" spans="1:10" x14ac:dyDescent="0.2">
      <c r="A5363" t="s">
        <v>5171</v>
      </c>
      <c r="B5363" t="s">
        <v>14</v>
      </c>
      <c r="C5363" t="s">
        <v>5172</v>
      </c>
      <c r="G5363">
        <v>6.2662037037037037E-4</v>
      </c>
      <c r="H5363" t="b">
        <v>1</v>
      </c>
      <c r="J5363" t="s">
        <v>5115</v>
      </c>
    </row>
    <row r="5364" spans="1:10" x14ac:dyDescent="0.2">
      <c r="A5364" t="s">
        <v>5171</v>
      </c>
      <c r="B5364" t="s">
        <v>16</v>
      </c>
      <c r="C5364" t="s">
        <v>5173</v>
      </c>
      <c r="G5364">
        <v>1.7565972222222219E-3</v>
      </c>
      <c r="H5364" t="b">
        <v>1</v>
      </c>
      <c r="J5364" t="s">
        <v>5115</v>
      </c>
    </row>
    <row r="5365" spans="1:10" x14ac:dyDescent="0.2">
      <c r="A5365" t="s">
        <v>5171</v>
      </c>
      <c r="B5365" t="s">
        <v>18</v>
      </c>
      <c r="C5365" t="s">
        <v>5174</v>
      </c>
      <c r="G5365">
        <v>3.8851851851851851E-3</v>
      </c>
      <c r="H5365" t="b">
        <v>1</v>
      </c>
      <c r="J5365" t="s">
        <v>5115</v>
      </c>
    </row>
    <row r="5366" spans="1:10" x14ac:dyDescent="0.2">
      <c r="A5366" t="s">
        <v>5171</v>
      </c>
      <c r="B5366" t="s">
        <v>20</v>
      </c>
      <c r="C5366" t="s">
        <v>5175</v>
      </c>
      <c r="G5366">
        <v>6.9745370370370371E-4</v>
      </c>
      <c r="H5366" t="b">
        <v>1</v>
      </c>
      <c r="J5366" t="s">
        <v>5115</v>
      </c>
    </row>
    <row r="5367" spans="1:10" x14ac:dyDescent="0.2">
      <c r="A5367" t="s">
        <v>5171</v>
      </c>
      <c r="B5367" t="s">
        <v>22</v>
      </c>
      <c r="C5367" t="s">
        <v>5176</v>
      </c>
      <c r="G5367">
        <v>8.3090277777777785E-4</v>
      </c>
      <c r="H5367" t="b">
        <v>1</v>
      </c>
      <c r="J5367" t="s">
        <v>5115</v>
      </c>
    </row>
    <row r="5368" spans="1:10" x14ac:dyDescent="0.2">
      <c r="A5368" t="s">
        <v>5171</v>
      </c>
      <c r="B5368" t="s">
        <v>24</v>
      </c>
      <c r="C5368" t="s">
        <v>2945</v>
      </c>
      <c r="G5368">
        <v>6.7696759259259262E-4</v>
      </c>
      <c r="H5368" t="b">
        <v>1</v>
      </c>
      <c r="J5368" t="s">
        <v>5115</v>
      </c>
    </row>
    <row r="5369" spans="1:10" x14ac:dyDescent="0.2">
      <c r="A5369" t="s">
        <v>5171</v>
      </c>
      <c r="B5369" t="s">
        <v>26</v>
      </c>
      <c r="C5369" t="s">
        <v>5177</v>
      </c>
      <c r="G5369">
        <v>1.5061342592592589E-3</v>
      </c>
      <c r="H5369" t="b">
        <v>1</v>
      </c>
      <c r="J5369" t="s">
        <v>5115</v>
      </c>
    </row>
    <row r="5370" spans="1:10" x14ac:dyDescent="0.2">
      <c r="A5370" t="s">
        <v>5178</v>
      </c>
      <c r="B5370" t="s">
        <v>11</v>
      </c>
      <c r="C5370" t="s">
        <v>83</v>
      </c>
      <c r="G5370">
        <v>2.9861111111111109E-4</v>
      </c>
      <c r="H5370" t="b">
        <v>1</v>
      </c>
      <c r="J5370" t="s">
        <v>5115</v>
      </c>
    </row>
    <row r="5371" spans="1:10" x14ac:dyDescent="0.2">
      <c r="A5371" t="s">
        <v>5178</v>
      </c>
      <c r="B5371" t="s">
        <v>14</v>
      </c>
      <c r="C5371" t="s">
        <v>1249</v>
      </c>
      <c r="G5371">
        <v>6.3761574074074079E-4</v>
      </c>
      <c r="H5371" t="b">
        <v>1</v>
      </c>
      <c r="J5371" t="s">
        <v>5115</v>
      </c>
    </row>
    <row r="5372" spans="1:10" x14ac:dyDescent="0.2">
      <c r="A5372" t="s">
        <v>5178</v>
      </c>
      <c r="B5372" t="s">
        <v>16</v>
      </c>
      <c r="C5372" t="s">
        <v>5179</v>
      </c>
      <c r="G5372">
        <v>1.348726851851852E-3</v>
      </c>
      <c r="H5372" t="b">
        <v>1</v>
      </c>
      <c r="J5372" t="s">
        <v>5115</v>
      </c>
    </row>
    <row r="5373" spans="1:10" x14ac:dyDescent="0.2">
      <c r="A5373" t="s">
        <v>5178</v>
      </c>
      <c r="B5373" t="s">
        <v>18</v>
      </c>
      <c r="C5373" t="s">
        <v>5180</v>
      </c>
      <c r="G5373">
        <v>3.669560185185185E-3</v>
      </c>
      <c r="H5373" t="b">
        <v>1</v>
      </c>
      <c r="J5373" t="s">
        <v>5115</v>
      </c>
    </row>
    <row r="5374" spans="1:10" x14ac:dyDescent="0.2">
      <c r="A5374" t="s">
        <v>5178</v>
      </c>
      <c r="B5374" t="s">
        <v>20</v>
      </c>
      <c r="C5374" t="s">
        <v>5181</v>
      </c>
      <c r="G5374">
        <v>7.2997685185185188E-4</v>
      </c>
      <c r="H5374" t="b">
        <v>1</v>
      </c>
      <c r="J5374" t="s">
        <v>5115</v>
      </c>
    </row>
    <row r="5375" spans="1:10" x14ac:dyDescent="0.2">
      <c r="A5375" t="s">
        <v>5178</v>
      </c>
      <c r="B5375" t="s">
        <v>22</v>
      </c>
      <c r="C5375" t="s">
        <v>4175</v>
      </c>
      <c r="G5375">
        <v>8.501157407407408E-4</v>
      </c>
      <c r="H5375" t="b">
        <v>1</v>
      </c>
      <c r="J5375" t="s">
        <v>5115</v>
      </c>
    </row>
    <row r="5376" spans="1:10" x14ac:dyDescent="0.2">
      <c r="A5376" t="s">
        <v>5178</v>
      </c>
      <c r="B5376" t="s">
        <v>24</v>
      </c>
      <c r="C5376" t="s">
        <v>5182</v>
      </c>
      <c r="G5376">
        <v>6.9930555555555555E-4</v>
      </c>
      <c r="H5376" t="b">
        <v>1</v>
      </c>
      <c r="J5376" t="s">
        <v>5115</v>
      </c>
    </row>
    <row r="5377" spans="1:10" x14ac:dyDescent="0.2">
      <c r="A5377" t="s">
        <v>5178</v>
      </c>
      <c r="B5377" t="s">
        <v>26</v>
      </c>
      <c r="C5377" t="s">
        <v>5183</v>
      </c>
      <c r="G5377">
        <v>1.5479166666666671E-3</v>
      </c>
      <c r="H5377" t="b">
        <v>1</v>
      </c>
      <c r="J5377" t="s">
        <v>5115</v>
      </c>
    </row>
    <row r="5378" spans="1:10" x14ac:dyDescent="0.2">
      <c r="A5378" t="s">
        <v>5184</v>
      </c>
      <c r="B5378" t="s">
        <v>11</v>
      </c>
      <c r="C5378" t="s">
        <v>3194</v>
      </c>
      <c r="G5378">
        <v>2.6585648148148139E-4</v>
      </c>
      <c r="H5378" t="b">
        <v>1</v>
      </c>
      <c r="J5378" t="s">
        <v>5115</v>
      </c>
    </row>
    <row r="5379" spans="1:10" x14ac:dyDescent="0.2">
      <c r="A5379" t="s">
        <v>5184</v>
      </c>
      <c r="B5379" t="s">
        <v>14</v>
      </c>
      <c r="C5379" t="s">
        <v>5185</v>
      </c>
      <c r="G5379">
        <v>5.7615740740740739E-4</v>
      </c>
      <c r="H5379" t="b">
        <v>1</v>
      </c>
      <c r="J5379" t="s">
        <v>5115</v>
      </c>
    </row>
    <row r="5380" spans="1:10" x14ac:dyDescent="0.2">
      <c r="A5380" t="s">
        <v>5184</v>
      </c>
      <c r="B5380" t="s">
        <v>16</v>
      </c>
      <c r="C5380" t="s">
        <v>5186</v>
      </c>
      <c r="G5380">
        <v>1.268402777777778E-3</v>
      </c>
      <c r="H5380" t="b">
        <v>1</v>
      </c>
      <c r="J5380" t="s">
        <v>5115</v>
      </c>
    </row>
    <row r="5381" spans="1:10" x14ac:dyDescent="0.2">
      <c r="A5381" t="s">
        <v>5184</v>
      </c>
      <c r="B5381" t="s">
        <v>18</v>
      </c>
      <c r="C5381" t="s">
        <v>5187</v>
      </c>
      <c r="G5381">
        <v>3.5070601851851851E-3</v>
      </c>
      <c r="H5381" t="b">
        <v>1</v>
      </c>
      <c r="J5381" t="s">
        <v>5115</v>
      </c>
    </row>
    <row r="5382" spans="1:10" x14ac:dyDescent="0.2">
      <c r="A5382" t="s">
        <v>5184</v>
      </c>
      <c r="B5382" t="s">
        <v>20</v>
      </c>
      <c r="C5382" t="s">
        <v>5188</v>
      </c>
      <c r="G5382">
        <v>7.2395833333333329E-4</v>
      </c>
      <c r="H5382" t="b">
        <v>1</v>
      </c>
      <c r="J5382" t="s">
        <v>5115</v>
      </c>
    </row>
    <row r="5383" spans="1:10" x14ac:dyDescent="0.2">
      <c r="A5383" t="s">
        <v>5184</v>
      </c>
      <c r="B5383" t="s">
        <v>22</v>
      </c>
      <c r="C5383" t="s">
        <v>5189</v>
      </c>
      <c r="G5383">
        <v>7.9756944444444439E-4</v>
      </c>
      <c r="H5383" t="b">
        <v>1</v>
      </c>
      <c r="J5383" t="s">
        <v>5115</v>
      </c>
    </row>
    <row r="5384" spans="1:10" x14ac:dyDescent="0.2">
      <c r="A5384" t="s">
        <v>5184</v>
      </c>
      <c r="B5384" t="s">
        <v>24</v>
      </c>
      <c r="C5384" t="s">
        <v>805</v>
      </c>
      <c r="G5384">
        <v>6.041666666666667E-4</v>
      </c>
      <c r="H5384" t="b">
        <v>1</v>
      </c>
      <c r="J5384" t="s">
        <v>5115</v>
      </c>
    </row>
    <row r="5385" spans="1:10" x14ac:dyDescent="0.2">
      <c r="A5385" t="s">
        <v>5184</v>
      </c>
      <c r="B5385" t="s">
        <v>26</v>
      </c>
      <c r="C5385" t="s">
        <v>5190</v>
      </c>
      <c r="G5385">
        <v>1.4114583333333329E-3</v>
      </c>
      <c r="H5385" t="b">
        <v>1</v>
      </c>
      <c r="J5385" t="s">
        <v>5115</v>
      </c>
    </row>
    <row r="5386" spans="1:10" x14ac:dyDescent="0.2">
      <c r="A5386" t="s">
        <v>5191</v>
      </c>
      <c r="B5386" t="s">
        <v>11</v>
      </c>
      <c r="C5386" t="s">
        <v>1134</v>
      </c>
      <c r="G5386">
        <v>2.827546296296296E-4</v>
      </c>
      <c r="H5386" t="b">
        <v>1</v>
      </c>
      <c r="J5386" t="s">
        <v>5115</v>
      </c>
    </row>
    <row r="5387" spans="1:10" x14ac:dyDescent="0.2">
      <c r="A5387" t="s">
        <v>5191</v>
      </c>
      <c r="B5387" t="s">
        <v>14</v>
      </c>
      <c r="C5387" t="s">
        <v>5192</v>
      </c>
      <c r="G5387">
        <v>1.1168981481481479E-3</v>
      </c>
      <c r="H5387" t="b">
        <v>1</v>
      </c>
      <c r="J5387" t="s">
        <v>5115</v>
      </c>
    </row>
    <row r="5388" spans="1:10" x14ac:dyDescent="0.2">
      <c r="A5388" t="s">
        <v>5191</v>
      </c>
      <c r="B5388" t="s">
        <v>16</v>
      </c>
      <c r="C5388" t="s">
        <v>5193</v>
      </c>
      <c r="G5388">
        <v>2.4123842592592599E-3</v>
      </c>
      <c r="H5388" t="b">
        <v>1</v>
      </c>
      <c r="J5388" t="s">
        <v>5115</v>
      </c>
    </row>
    <row r="5389" spans="1:10" x14ac:dyDescent="0.2">
      <c r="A5389" t="s">
        <v>5191</v>
      </c>
      <c r="B5389" t="s">
        <v>20</v>
      </c>
      <c r="C5389" t="s">
        <v>5194</v>
      </c>
      <c r="G5389">
        <v>1.325694444444444E-3</v>
      </c>
      <c r="H5389" t="b">
        <v>1</v>
      </c>
      <c r="J5389" t="s">
        <v>5115</v>
      </c>
    </row>
    <row r="5390" spans="1:10" x14ac:dyDescent="0.2">
      <c r="A5390" t="s">
        <v>5191</v>
      </c>
      <c r="B5390" t="s">
        <v>22</v>
      </c>
      <c r="C5390" t="s">
        <v>384</v>
      </c>
      <c r="G5390">
        <v>8.2696759259259258E-4</v>
      </c>
      <c r="H5390" t="b">
        <v>1</v>
      </c>
      <c r="J5390" t="s">
        <v>5115</v>
      </c>
    </row>
    <row r="5391" spans="1:10" x14ac:dyDescent="0.2">
      <c r="A5391" t="s">
        <v>5195</v>
      </c>
      <c r="B5391" t="s">
        <v>11</v>
      </c>
      <c r="C5391" t="s">
        <v>738</v>
      </c>
      <c r="G5391">
        <v>2.9918981481481479E-4</v>
      </c>
      <c r="H5391" t="b">
        <v>1</v>
      </c>
      <c r="J5391" t="s">
        <v>5115</v>
      </c>
    </row>
    <row r="5392" spans="1:10" x14ac:dyDescent="0.2">
      <c r="A5392" t="s">
        <v>5195</v>
      </c>
      <c r="B5392" t="s">
        <v>14</v>
      </c>
      <c r="C5392" t="s">
        <v>1795</v>
      </c>
      <c r="G5392">
        <v>6.607638888888889E-4</v>
      </c>
      <c r="H5392" t="b">
        <v>1</v>
      </c>
      <c r="J5392" t="s">
        <v>5115</v>
      </c>
    </row>
    <row r="5393" spans="1:10" x14ac:dyDescent="0.2">
      <c r="A5393" t="s">
        <v>5195</v>
      </c>
      <c r="B5393" t="s">
        <v>16</v>
      </c>
      <c r="C5393" t="s">
        <v>3676</v>
      </c>
      <c r="G5393">
        <v>1.467708333333333E-3</v>
      </c>
      <c r="H5393" t="b">
        <v>1</v>
      </c>
      <c r="J5393" t="s">
        <v>5115</v>
      </c>
    </row>
    <row r="5394" spans="1:10" x14ac:dyDescent="0.2">
      <c r="A5394" t="s">
        <v>5195</v>
      </c>
      <c r="B5394" t="s">
        <v>18</v>
      </c>
      <c r="C5394" t="s">
        <v>5196</v>
      </c>
      <c r="G5394">
        <v>3.9482638888888892E-3</v>
      </c>
      <c r="H5394" t="b">
        <v>1</v>
      </c>
      <c r="J5394" t="s">
        <v>5115</v>
      </c>
    </row>
    <row r="5395" spans="1:10" x14ac:dyDescent="0.2">
      <c r="A5395" t="s">
        <v>5195</v>
      </c>
      <c r="B5395" t="s">
        <v>20</v>
      </c>
      <c r="C5395" t="s">
        <v>3675</v>
      </c>
      <c r="G5395">
        <v>6.9386574074074077E-4</v>
      </c>
      <c r="H5395" t="b">
        <v>1</v>
      </c>
      <c r="J5395" t="s">
        <v>5115</v>
      </c>
    </row>
    <row r="5396" spans="1:10" x14ac:dyDescent="0.2">
      <c r="A5396" t="s">
        <v>5195</v>
      </c>
      <c r="B5396" t="s">
        <v>22</v>
      </c>
      <c r="C5396" t="s">
        <v>5197</v>
      </c>
      <c r="G5396">
        <v>9.7650462962962968E-4</v>
      </c>
      <c r="H5396" t="b">
        <v>1</v>
      </c>
      <c r="J5396" t="s">
        <v>5115</v>
      </c>
    </row>
    <row r="5397" spans="1:10" x14ac:dyDescent="0.2">
      <c r="A5397" t="s">
        <v>5195</v>
      </c>
      <c r="B5397" t="s">
        <v>24</v>
      </c>
      <c r="C5397" t="s">
        <v>5198</v>
      </c>
      <c r="G5397">
        <v>8.1076388888888886E-4</v>
      </c>
      <c r="H5397" t="b">
        <v>1</v>
      </c>
      <c r="J5397" t="s">
        <v>5115</v>
      </c>
    </row>
    <row r="5398" spans="1:10" x14ac:dyDescent="0.2">
      <c r="A5398" t="s">
        <v>5195</v>
      </c>
      <c r="B5398" t="s">
        <v>26</v>
      </c>
      <c r="C5398" t="s">
        <v>5199</v>
      </c>
      <c r="G5398">
        <v>1.591782407407407E-3</v>
      </c>
      <c r="H5398" t="b">
        <v>1</v>
      </c>
      <c r="J5398" t="s">
        <v>5115</v>
      </c>
    </row>
    <row r="5399" spans="1:10" x14ac:dyDescent="0.2">
      <c r="A5399" t="s">
        <v>5200</v>
      </c>
      <c r="B5399" t="s">
        <v>11</v>
      </c>
      <c r="C5399" t="s">
        <v>730</v>
      </c>
      <c r="G5399">
        <v>2.9131944444444452E-4</v>
      </c>
      <c r="H5399" t="b">
        <v>1</v>
      </c>
      <c r="J5399" t="s">
        <v>5115</v>
      </c>
    </row>
    <row r="5400" spans="1:10" x14ac:dyDescent="0.2">
      <c r="A5400" t="s">
        <v>5200</v>
      </c>
      <c r="B5400" t="s">
        <v>14</v>
      </c>
      <c r="C5400" t="s">
        <v>5201</v>
      </c>
      <c r="G5400">
        <v>6.4965277777777786E-4</v>
      </c>
      <c r="H5400" t="b">
        <v>1</v>
      </c>
      <c r="J5400" t="s">
        <v>5115</v>
      </c>
    </row>
    <row r="5401" spans="1:10" x14ac:dyDescent="0.2">
      <c r="A5401" t="s">
        <v>5200</v>
      </c>
      <c r="B5401" t="s">
        <v>16</v>
      </c>
      <c r="C5401" t="s">
        <v>278</v>
      </c>
      <c r="G5401">
        <v>1.4754629629629629E-3</v>
      </c>
      <c r="H5401" t="b">
        <v>1</v>
      </c>
      <c r="J5401" t="s">
        <v>5115</v>
      </c>
    </row>
    <row r="5402" spans="1:10" x14ac:dyDescent="0.2">
      <c r="A5402" t="s">
        <v>5200</v>
      </c>
      <c r="B5402" t="s">
        <v>18</v>
      </c>
      <c r="C5402" t="s">
        <v>5202</v>
      </c>
      <c r="G5402">
        <v>4.0475694444444439E-3</v>
      </c>
      <c r="H5402" t="b">
        <v>1</v>
      </c>
      <c r="J5402" t="s">
        <v>5115</v>
      </c>
    </row>
    <row r="5403" spans="1:10" x14ac:dyDescent="0.2">
      <c r="A5403" t="s">
        <v>5200</v>
      </c>
      <c r="B5403" t="s">
        <v>20</v>
      </c>
      <c r="C5403" t="s">
        <v>5203</v>
      </c>
      <c r="G5403">
        <v>8.0127314814814818E-4</v>
      </c>
      <c r="H5403" t="b">
        <v>1</v>
      </c>
      <c r="J5403" t="s">
        <v>5115</v>
      </c>
    </row>
    <row r="5404" spans="1:10" x14ac:dyDescent="0.2">
      <c r="A5404" t="s">
        <v>5200</v>
      </c>
      <c r="B5404" t="s">
        <v>22</v>
      </c>
      <c r="C5404" t="s">
        <v>1684</v>
      </c>
      <c r="G5404">
        <v>9.0312500000000006E-4</v>
      </c>
      <c r="H5404" t="b">
        <v>1</v>
      </c>
      <c r="J5404" t="s">
        <v>5115</v>
      </c>
    </row>
    <row r="5405" spans="1:10" x14ac:dyDescent="0.2">
      <c r="A5405" t="s">
        <v>5200</v>
      </c>
      <c r="B5405" t="s">
        <v>24</v>
      </c>
      <c r="C5405" t="s">
        <v>5204</v>
      </c>
      <c r="G5405">
        <v>7.6979166666666678E-4</v>
      </c>
      <c r="H5405" t="b">
        <v>1</v>
      </c>
      <c r="J5405" t="s">
        <v>5115</v>
      </c>
    </row>
    <row r="5406" spans="1:10" x14ac:dyDescent="0.2">
      <c r="A5406" t="s">
        <v>5200</v>
      </c>
      <c r="B5406" t="s">
        <v>26</v>
      </c>
      <c r="C5406" t="s">
        <v>5205</v>
      </c>
      <c r="G5406">
        <v>1.754050925925926E-3</v>
      </c>
      <c r="H5406" t="b">
        <v>1</v>
      </c>
      <c r="J5406" t="s">
        <v>5115</v>
      </c>
    </row>
    <row r="5407" spans="1:10" x14ac:dyDescent="0.2">
      <c r="A5407" t="s">
        <v>5206</v>
      </c>
      <c r="B5407" t="s">
        <v>11</v>
      </c>
      <c r="C5407" t="s">
        <v>881</v>
      </c>
      <c r="G5407">
        <v>3.0405092592592588E-4</v>
      </c>
      <c r="H5407" t="b">
        <v>1</v>
      </c>
      <c r="J5407" t="s">
        <v>5115</v>
      </c>
    </row>
    <row r="5408" spans="1:10" x14ac:dyDescent="0.2">
      <c r="A5408" t="s">
        <v>5206</v>
      </c>
      <c r="B5408" t="s">
        <v>14</v>
      </c>
      <c r="C5408" t="s">
        <v>1275</v>
      </c>
      <c r="G5408">
        <v>6.5775462962962966E-4</v>
      </c>
      <c r="H5408" t="b">
        <v>1</v>
      </c>
      <c r="J5408" t="s">
        <v>5115</v>
      </c>
    </row>
    <row r="5409" spans="1:10" x14ac:dyDescent="0.2">
      <c r="A5409" t="s">
        <v>5207</v>
      </c>
      <c r="B5409" t="s">
        <v>11</v>
      </c>
      <c r="C5409" t="s">
        <v>5208</v>
      </c>
      <c r="G5409">
        <v>3.0081018518518521E-4</v>
      </c>
      <c r="H5409" t="b">
        <v>1</v>
      </c>
      <c r="J5409" t="s">
        <v>5115</v>
      </c>
    </row>
    <row r="5410" spans="1:10" x14ac:dyDescent="0.2">
      <c r="A5410" t="s">
        <v>5207</v>
      </c>
      <c r="B5410" t="s">
        <v>14</v>
      </c>
      <c r="C5410" t="s">
        <v>5209</v>
      </c>
      <c r="G5410">
        <v>7.28587962962963E-4</v>
      </c>
      <c r="H5410" t="b">
        <v>1</v>
      </c>
      <c r="J5410" t="s">
        <v>5115</v>
      </c>
    </row>
    <row r="5411" spans="1:10" x14ac:dyDescent="0.2">
      <c r="A5411" t="s">
        <v>5207</v>
      </c>
      <c r="B5411" t="s">
        <v>22</v>
      </c>
      <c r="C5411" t="s">
        <v>5210</v>
      </c>
      <c r="G5411">
        <v>8.8391203703703711E-4</v>
      </c>
      <c r="H5411" t="b">
        <v>1</v>
      </c>
      <c r="J5411" t="s">
        <v>5115</v>
      </c>
    </row>
    <row r="5412" spans="1:10" x14ac:dyDescent="0.2">
      <c r="A5412" t="s">
        <v>5211</v>
      </c>
      <c r="B5412" t="s">
        <v>11</v>
      </c>
      <c r="C5412" t="s">
        <v>1711</v>
      </c>
      <c r="G5412">
        <v>3.212962962962963E-4</v>
      </c>
      <c r="H5412" t="b">
        <v>1</v>
      </c>
      <c r="J5412" t="s">
        <v>5115</v>
      </c>
    </row>
    <row r="5413" spans="1:10" x14ac:dyDescent="0.2">
      <c r="A5413" t="s">
        <v>5211</v>
      </c>
      <c r="B5413" t="s">
        <v>14</v>
      </c>
      <c r="C5413" t="s">
        <v>743</v>
      </c>
      <c r="G5413">
        <v>7.1886574074074073E-4</v>
      </c>
      <c r="H5413" t="b">
        <v>1</v>
      </c>
      <c r="J5413" t="s">
        <v>5115</v>
      </c>
    </row>
    <row r="5414" spans="1:10" x14ac:dyDescent="0.2">
      <c r="A5414" t="s">
        <v>5211</v>
      </c>
      <c r="B5414" t="s">
        <v>22</v>
      </c>
      <c r="C5414" t="s">
        <v>1341</v>
      </c>
      <c r="G5414">
        <v>8.9062500000000003E-4</v>
      </c>
      <c r="H5414" t="b">
        <v>1</v>
      </c>
      <c r="J5414" t="s">
        <v>5115</v>
      </c>
    </row>
    <row r="5415" spans="1:10" x14ac:dyDescent="0.2">
      <c r="A5415" t="s">
        <v>5212</v>
      </c>
      <c r="B5415" t="s">
        <v>11</v>
      </c>
      <c r="C5415" t="s">
        <v>5213</v>
      </c>
      <c r="G5415">
        <v>3.1030092592592589E-4</v>
      </c>
      <c r="H5415" t="b">
        <v>1</v>
      </c>
      <c r="J5415" t="s">
        <v>5115</v>
      </c>
    </row>
    <row r="5416" spans="1:10" x14ac:dyDescent="0.2">
      <c r="A5416" t="s">
        <v>5212</v>
      </c>
      <c r="B5416" t="s">
        <v>14</v>
      </c>
      <c r="C5416" t="s">
        <v>765</v>
      </c>
      <c r="G5416">
        <v>6.7418981481481486E-4</v>
      </c>
      <c r="H5416" t="b">
        <v>1</v>
      </c>
      <c r="J5416" t="s">
        <v>5115</v>
      </c>
    </row>
    <row r="5417" spans="1:10" x14ac:dyDescent="0.2">
      <c r="A5417" t="s">
        <v>5212</v>
      </c>
      <c r="B5417" t="s">
        <v>16</v>
      </c>
      <c r="C5417" t="s">
        <v>5214</v>
      </c>
      <c r="G5417">
        <v>1.4502314814814809E-3</v>
      </c>
      <c r="H5417" t="b">
        <v>1</v>
      </c>
      <c r="J5417" t="s">
        <v>5115</v>
      </c>
    </row>
    <row r="5418" spans="1:10" x14ac:dyDescent="0.2">
      <c r="A5418" t="s">
        <v>5212</v>
      </c>
      <c r="B5418" t="s">
        <v>18</v>
      </c>
      <c r="C5418" t="s">
        <v>5215</v>
      </c>
      <c r="G5418">
        <v>3.8921296296296291E-3</v>
      </c>
      <c r="H5418" t="b">
        <v>1</v>
      </c>
      <c r="J5418" t="s">
        <v>5115</v>
      </c>
    </row>
    <row r="5419" spans="1:10" x14ac:dyDescent="0.2">
      <c r="A5419" t="s">
        <v>5212</v>
      </c>
      <c r="B5419" t="s">
        <v>20</v>
      </c>
      <c r="C5419" t="s">
        <v>5216</v>
      </c>
      <c r="G5419">
        <v>7.5925925925925922E-4</v>
      </c>
      <c r="H5419" t="b">
        <v>1</v>
      </c>
      <c r="J5419" t="s">
        <v>5115</v>
      </c>
    </row>
    <row r="5420" spans="1:10" x14ac:dyDescent="0.2">
      <c r="A5420" t="s">
        <v>5212</v>
      </c>
      <c r="B5420" t="s">
        <v>22</v>
      </c>
      <c r="C5420" t="s">
        <v>512</v>
      </c>
      <c r="G5420">
        <v>8.9675925925925925E-4</v>
      </c>
      <c r="H5420" t="b">
        <v>1</v>
      </c>
      <c r="J5420" t="s">
        <v>5115</v>
      </c>
    </row>
    <row r="5421" spans="1:10" x14ac:dyDescent="0.2">
      <c r="A5421" t="s">
        <v>5212</v>
      </c>
      <c r="B5421" t="s">
        <v>24</v>
      </c>
      <c r="C5421" t="s">
        <v>5217</v>
      </c>
      <c r="G5421">
        <v>8.2881944444444442E-4</v>
      </c>
      <c r="H5421" t="b">
        <v>1</v>
      </c>
      <c r="J5421" t="s">
        <v>5115</v>
      </c>
    </row>
    <row r="5422" spans="1:10" x14ac:dyDescent="0.2">
      <c r="A5422" t="s">
        <v>5212</v>
      </c>
      <c r="B5422" t="s">
        <v>26</v>
      </c>
      <c r="C5422" t="s">
        <v>5218</v>
      </c>
      <c r="G5422">
        <v>1.667824074074074E-3</v>
      </c>
      <c r="H5422" t="b">
        <v>1</v>
      </c>
      <c r="J5422" t="s">
        <v>5115</v>
      </c>
    </row>
    <row r="5423" spans="1:10" x14ac:dyDescent="0.2">
      <c r="A5423" t="s">
        <v>5219</v>
      </c>
      <c r="B5423" t="s">
        <v>11</v>
      </c>
      <c r="C5423" t="s">
        <v>873</v>
      </c>
      <c r="G5423">
        <v>3.0532407407407412E-4</v>
      </c>
      <c r="H5423" t="b">
        <v>1</v>
      </c>
      <c r="J5423" t="s">
        <v>5115</v>
      </c>
    </row>
    <row r="5424" spans="1:10" x14ac:dyDescent="0.2">
      <c r="A5424" t="s">
        <v>5219</v>
      </c>
      <c r="B5424" t="s">
        <v>14</v>
      </c>
      <c r="C5424" t="s">
        <v>2165</v>
      </c>
      <c r="G5424">
        <v>6.881944444444444E-4</v>
      </c>
      <c r="H5424" t="b">
        <v>1</v>
      </c>
      <c r="J5424" t="s">
        <v>5115</v>
      </c>
    </row>
    <row r="5425" spans="1:10" x14ac:dyDescent="0.2">
      <c r="A5425" t="s">
        <v>5219</v>
      </c>
      <c r="B5425" t="s">
        <v>16</v>
      </c>
      <c r="C5425" t="s">
        <v>5220</v>
      </c>
      <c r="G5425">
        <v>1.639699074074074E-3</v>
      </c>
      <c r="H5425" t="b">
        <v>1</v>
      </c>
      <c r="J5425" t="s">
        <v>5115</v>
      </c>
    </row>
    <row r="5426" spans="1:10" x14ac:dyDescent="0.2">
      <c r="A5426" t="s">
        <v>5219</v>
      </c>
      <c r="B5426" t="s">
        <v>20</v>
      </c>
      <c r="C5426" t="s">
        <v>1232</v>
      </c>
      <c r="G5426">
        <v>8.4270833333333333E-4</v>
      </c>
      <c r="H5426" t="b">
        <v>1</v>
      </c>
      <c r="J5426" t="s">
        <v>5115</v>
      </c>
    </row>
    <row r="5427" spans="1:10" x14ac:dyDescent="0.2">
      <c r="A5427" t="s">
        <v>5219</v>
      </c>
      <c r="B5427" t="s">
        <v>22</v>
      </c>
      <c r="C5427" t="s">
        <v>3412</v>
      </c>
      <c r="G5427">
        <v>9.0752314814814808E-4</v>
      </c>
      <c r="H5427" t="b">
        <v>1</v>
      </c>
      <c r="J5427" t="s">
        <v>5115</v>
      </c>
    </row>
    <row r="5428" spans="1:10" x14ac:dyDescent="0.2">
      <c r="A5428" t="s">
        <v>5219</v>
      </c>
      <c r="B5428" t="s">
        <v>26</v>
      </c>
      <c r="C5428" t="s">
        <v>5221</v>
      </c>
      <c r="G5428">
        <v>1.9149305555555549E-3</v>
      </c>
      <c r="H5428" t="b">
        <v>1</v>
      </c>
      <c r="J5428" t="s">
        <v>5115</v>
      </c>
    </row>
    <row r="5429" spans="1:10" x14ac:dyDescent="0.2">
      <c r="A5429" t="s">
        <v>5222</v>
      </c>
      <c r="B5429" t="s">
        <v>11</v>
      </c>
      <c r="C5429" t="s">
        <v>3978</v>
      </c>
      <c r="G5429">
        <v>3.1423611111111111E-4</v>
      </c>
      <c r="H5429" t="b">
        <v>1</v>
      </c>
      <c r="J5429" t="s">
        <v>5115</v>
      </c>
    </row>
    <row r="5430" spans="1:10" x14ac:dyDescent="0.2">
      <c r="A5430" t="s">
        <v>5222</v>
      </c>
      <c r="B5430" t="s">
        <v>14</v>
      </c>
      <c r="C5430" t="s">
        <v>5223</v>
      </c>
      <c r="G5430">
        <v>6.8715277777777774E-4</v>
      </c>
      <c r="H5430" t="b">
        <v>1</v>
      </c>
      <c r="J5430" t="s">
        <v>5115</v>
      </c>
    </row>
    <row r="5431" spans="1:10" x14ac:dyDescent="0.2">
      <c r="A5431" t="s">
        <v>5222</v>
      </c>
      <c r="B5431" t="s">
        <v>22</v>
      </c>
      <c r="C5431" t="s">
        <v>5224</v>
      </c>
      <c r="G5431">
        <v>1.135995370370371E-3</v>
      </c>
      <c r="H5431" t="b">
        <v>1</v>
      </c>
      <c r="J5431" t="s">
        <v>5115</v>
      </c>
    </row>
    <row r="5432" spans="1:10" x14ac:dyDescent="0.2">
      <c r="A5432" t="s">
        <v>5222</v>
      </c>
      <c r="B5432" t="s">
        <v>24</v>
      </c>
      <c r="C5432" t="s">
        <v>1222</v>
      </c>
      <c r="G5432">
        <v>7.5000000000000002E-4</v>
      </c>
      <c r="H5432" t="b">
        <v>1</v>
      </c>
      <c r="J5432" t="s">
        <v>5115</v>
      </c>
    </row>
    <row r="5433" spans="1:10" x14ac:dyDescent="0.2">
      <c r="A5433" t="s">
        <v>5225</v>
      </c>
      <c r="B5433" t="s">
        <v>11</v>
      </c>
      <c r="C5433" t="s">
        <v>5226</v>
      </c>
      <c r="G5433">
        <v>3.2569444444444443E-4</v>
      </c>
      <c r="H5433" t="b">
        <v>1</v>
      </c>
      <c r="J5433" t="s">
        <v>5115</v>
      </c>
    </row>
    <row r="5434" spans="1:10" x14ac:dyDescent="0.2">
      <c r="A5434" t="s">
        <v>5225</v>
      </c>
      <c r="B5434" t="s">
        <v>14</v>
      </c>
      <c r="C5434" t="s">
        <v>3477</v>
      </c>
      <c r="G5434">
        <v>7.384259259259259E-4</v>
      </c>
      <c r="H5434" t="b">
        <v>1</v>
      </c>
      <c r="J5434" t="s">
        <v>5115</v>
      </c>
    </row>
    <row r="5435" spans="1:10" x14ac:dyDescent="0.2">
      <c r="A5435" t="s">
        <v>5225</v>
      </c>
      <c r="B5435" t="s">
        <v>16</v>
      </c>
      <c r="C5435" t="s">
        <v>5227</v>
      </c>
      <c r="G5435">
        <v>1.8187500000000001E-3</v>
      </c>
      <c r="H5435" t="b">
        <v>1</v>
      </c>
      <c r="J5435" t="s">
        <v>5115</v>
      </c>
    </row>
    <row r="5436" spans="1:10" x14ac:dyDescent="0.2">
      <c r="A5436" t="s">
        <v>5225</v>
      </c>
      <c r="B5436" t="s">
        <v>18</v>
      </c>
      <c r="C5436" t="s">
        <v>5228</v>
      </c>
      <c r="G5436">
        <v>4.8278935185185187E-3</v>
      </c>
      <c r="H5436" t="b">
        <v>1</v>
      </c>
      <c r="J5436" t="s">
        <v>5115</v>
      </c>
    </row>
    <row r="5437" spans="1:10" x14ac:dyDescent="0.2">
      <c r="A5437" t="s">
        <v>5225</v>
      </c>
      <c r="B5437" t="s">
        <v>20</v>
      </c>
      <c r="C5437" t="s">
        <v>2500</v>
      </c>
      <c r="G5437">
        <v>8.729166666666667E-4</v>
      </c>
      <c r="H5437" t="b">
        <v>1</v>
      </c>
      <c r="J5437" t="s">
        <v>5115</v>
      </c>
    </row>
    <row r="5438" spans="1:10" x14ac:dyDescent="0.2">
      <c r="A5438" t="s">
        <v>5225</v>
      </c>
      <c r="B5438" t="s">
        <v>22</v>
      </c>
      <c r="C5438" t="s">
        <v>1366</v>
      </c>
      <c r="G5438">
        <v>8.406249999999999E-4</v>
      </c>
      <c r="H5438" t="b">
        <v>1</v>
      </c>
      <c r="J5438" t="s">
        <v>5115</v>
      </c>
    </row>
    <row r="5439" spans="1:10" x14ac:dyDescent="0.2">
      <c r="A5439" t="s">
        <v>5225</v>
      </c>
      <c r="B5439" t="s">
        <v>24</v>
      </c>
      <c r="C5439" t="s">
        <v>5229</v>
      </c>
      <c r="G5439">
        <v>9.1782407407407405E-4</v>
      </c>
      <c r="H5439" t="b">
        <v>1</v>
      </c>
      <c r="J5439" t="s">
        <v>5115</v>
      </c>
    </row>
    <row r="5440" spans="1:10" x14ac:dyDescent="0.2">
      <c r="A5440" t="s">
        <v>5225</v>
      </c>
      <c r="B5440" t="s">
        <v>26</v>
      </c>
      <c r="C5440" t="s">
        <v>5230</v>
      </c>
      <c r="G5440">
        <v>2.0143518518518518E-3</v>
      </c>
      <c r="H5440" t="b">
        <v>1</v>
      </c>
      <c r="J5440" t="s">
        <v>5115</v>
      </c>
    </row>
    <row r="5441" spans="1:10" x14ac:dyDescent="0.2">
      <c r="A5441" t="s">
        <v>5231</v>
      </c>
      <c r="B5441" t="s">
        <v>11</v>
      </c>
      <c r="C5441" t="s">
        <v>5232</v>
      </c>
      <c r="G5441">
        <v>3.0868055555555559E-4</v>
      </c>
      <c r="H5441" t="b">
        <v>1</v>
      </c>
      <c r="J5441" t="s">
        <v>5115</v>
      </c>
    </row>
    <row r="5442" spans="1:10" x14ac:dyDescent="0.2">
      <c r="A5442" t="s">
        <v>5231</v>
      </c>
      <c r="B5442" t="s">
        <v>14</v>
      </c>
      <c r="C5442" t="s">
        <v>5233</v>
      </c>
      <c r="G5442">
        <v>7.0891203703703708E-4</v>
      </c>
      <c r="H5442" t="b">
        <v>1</v>
      </c>
      <c r="J5442" t="s">
        <v>5115</v>
      </c>
    </row>
    <row r="5443" spans="1:10" x14ac:dyDescent="0.2">
      <c r="A5443" t="s">
        <v>5231</v>
      </c>
      <c r="B5443" t="s">
        <v>16</v>
      </c>
      <c r="C5443" t="s">
        <v>5234</v>
      </c>
      <c r="G5443">
        <v>1.618287037037037E-3</v>
      </c>
      <c r="H5443" t="b">
        <v>1</v>
      </c>
      <c r="J5443" t="s">
        <v>5115</v>
      </c>
    </row>
    <row r="5444" spans="1:10" x14ac:dyDescent="0.2">
      <c r="A5444" t="s">
        <v>5231</v>
      </c>
      <c r="B5444" t="s">
        <v>18</v>
      </c>
      <c r="C5444" t="s">
        <v>5235</v>
      </c>
      <c r="G5444">
        <v>4.8387731481481476E-3</v>
      </c>
      <c r="H5444" t="b">
        <v>1</v>
      </c>
      <c r="J5444" t="s">
        <v>5115</v>
      </c>
    </row>
    <row r="5445" spans="1:10" x14ac:dyDescent="0.2">
      <c r="A5445" t="s">
        <v>5231</v>
      </c>
      <c r="B5445" t="s">
        <v>20</v>
      </c>
      <c r="C5445" t="s">
        <v>5236</v>
      </c>
      <c r="G5445">
        <v>8.1585648148148142E-4</v>
      </c>
      <c r="H5445" t="b">
        <v>1</v>
      </c>
      <c r="J5445" t="s">
        <v>5115</v>
      </c>
    </row>
    <row r="5446" spans="1:10" x14ac:dyDescent="0.2">
      <c r="A5446" t="s">
        <v>5231</v>
      </c>
      <c r="B5446" t="s">
        <v>22</v>
      </c>
      <c r="C5446" t="s">
        <v>367</v>
      </c>
      <c r="G5446">
        <v>9.1053240740740743E-4</v>
      </c>
      <c r="H5446" t="b">
        <v>1</v>
      </c>
      <c r="J5446" t="s">
        <v>5115</v>
      </c>
    </row>
    <row r="5447" spans="1:10" x14ac:dyDescent="0.2">
      <c r="A5447" t="s">
        <v>5231</v>
      </c>
      <c r="B5447" t="s">
        <v>24</v>
      </c>
      <c r="C5447" t="s">
        <v>5237</v>
      </c>
      <c r="G5447">
        <v>8.4189814814814804E-4</v>
      </c>
      <c r="H5447" t="b">
        <v>1</v>
      </c>
      <c r="J5447" t="s">
        <v>5115</v>
      </c>
    </row>
    <row r="5448" spans="1:10" x14ac:dyDescent="0.2">
      <c r="A5448" t="s">
        <v>5231</v>
      </c>
      <c r="B5448" t="s">
        <v>26</v>
      </c>
      <c r="C5448" t="s">
        <v>5238</v>
      </c>
      <c r="G5448">
        <v>1.8412037037037041E-3</v>
      </c>
      <c r="H5448" t="b">
        <v>1</v>
      </c>
      <c r="J5448" t="s">
        <v>5115</v>
      </c>
    </row>
    <row r="5449" spans="1:10" x14ac:dyDescent="0.2">
      <c r="A5449" t="s">
        <v>5239</v>
      </c>
      <c r="B5449" t="s">
        <v>11</v>
      </c>
      <c r="C5449" t="s">
        <v>5240</v>
      </c>
      <c r="G5449">
        <v>3.184027777777778E-4</v>
      </c>
      <c r="H5449" t="b">
        <v>1</v>
      </c>
      <c r="J5449" t="s">
        <v>5115</v>
      </c>
    </row>
    <row r="5450" spans="1:10" x14ac:dyDescent="0.2">
      <c r="A5450" t="s">
        <v>5239</v>
      </c>
      <c r="B5450" t="s">
        <v>14</v>
      </c>
      <c r="C5450" t="s">
        <v>322</v>
      </c>
      <c r="G5450">
        <v>7.0543981481481488E-4</v>
      </c>
      <c r="H5450" t="b">
        <v>1</v>
      </c>
      <c r="J5450" t="s">
        <v>5115</v>
      </c>
    </row>
    <row r="5451" spans="1:10" x14ac:dyDescent="0.2">
      <c r="A5451" t="s">
        <v>5239</v>
      </c>
      <c r="B5451" t="s">
        <v>16</v>
      </c>
      <c r="C5451" t="s">
        <v>5241</v>
      </c>
      <c r="G5451">
        <v>1.674884259259259E-3</v>
      </c>
      <c r="H5451" t="b">
        <v>1</v>
      </c>
      <c r="J5451" t="s">
        <v>5115</v>
      </c>
    </row>
    <row r="5452" spans="1:10" x14ac:dyDescent="0.2">
      <c r="A5452" t="s">
        <v>5239</v>
      </c>
      <c r="B5452" t="s">
        <v>20</v>
      </c>
      <c r="C5452" t="s">
        <v>5242</v>
      </c>
      <c r="G5452">
        <v>9.1458333333333333E-4</v>
      </c>
      <c r="H5452" t="b">
        <v>1</v>
      </c>
      <c r="J5452" t="s">
        <v>5115</v>
      </c>
    </row>
    <row r="5453" spans="1:10" x14ac:dyDescent="0.2">
      <c r="A5453" t="s">
        <v>5239</v>
      </c>
      <c r="B5453" t="s">
        <v>26</v>
      </c>
      <c r="C5453" t="s">
        <v>5243</v>
      </c>
      <c r="G5453">
        <v>2.091087962962963E-3</v>
      </c>
      <c r="H5453" t="b">
        <v>1</v>
      </c>
      <c r="J5453" t="s">
        <v>5115</v>
      </c>
    </row>
    <row r="5454" spans="1:10" x14ac:dyDescent="0.2">
      <c r="A5454" t="s">
        <v>5244</v>
      </c>
      <c r="B5454" t="s">
        <v>11</v>
      </c>
      <c r="C5454" t="s">
        <v>5245</v>
      </c>
      <c r="G5454">
        <v>3.1817129629629632E-4</v>
      </c>
      <c r="H5454" t="b">
        <v>1</v>
      </c>
      <c r="J5454" t="s">
        <v>5115</v>
      </c>
    </row>
    <row r="5455" spans="1:10" x14ac:dyDescent="0.2">
      <c r="A5455" t="s">
        <v>5244</v>
      </c>
      <c r="B5455" t="s">
        <v>14</v>
      </c>
      <c r="C5455" t="s">
        <v>5091</v>
      </c>
      <c r="G5455">
        <v>7.2777777777777782E-4</v>
      </c>
      <c r="H5455" t="b">
        <v>1</v>
      </c>
      <c r="J5455" t="s">
        <v>5115</v>
      </c>
    </row>
    <row r="5456" spans="1:10" x14ac:dyDescent="0.2">
      <c r="A5456" t="s">
        <v>5244</v>
      </c>
      <c r="B5456" t="s">
        <v>16</v>
      </c>
      <c r="C5456" t="s">
        <v>5246</v>
      </c>
      <c r="G5456">
        <v>1.688078703703704E-3</v>
      </c>
      <c r="H5456" t="b">
        <v>1</v>
      </c>
      <c r="J5456" t="s">
        <v>5115</v>
      </c>
    </row>
    <row r="5457" spans="1:10" x14ac:dyDescent="0.2">
      <c r="A5457" t="s">
        <v>5244</v>
      </c>
      <c r="B5457" t="s">
        <v>20</v>
      </c>
      <c r="C5457" t="s">
        <v>2161</v>
      </c>
      <c r="G5457">
        <v>9.0567129629629635E-4</v>
      </c>
      <c r="H5457" t="b">
        <v>1</v>
      </c>
      <c r="J5457" t="s">
        <v>5115</v>
      </c>
    </row>
    <row r="5458" spans="1:10" x14ac:dyDescent="0.2">
      <c r="A5458" t="s">
        <v>5244</v>
      </c>
      <c r="B5458" t="s">
        <v>22</v>
      </c>
      <c r="C5458" t="s">
        <v>3844</v>
      </c>
      <c r="G5458">
        <v>1.0089120370370369E-3</v>
      </c>
      <c r="H5458" t="b">
        <v>1</v>
      </c>
      <c r="J5458" t="s">
        <v>5115</v>
      </c>
    </row>
    <row r="5459" spans="1:10" x14ac:dyDescent="0.2">
      <c r="A5459" t="s">
        <v>5244</v>
      </c>
      <c r="B5459" t="s">
        <v>24</v>
      </c>
      <c r="C5459" t="s">
        <v>5247</v>
      </c>
      <c r="G5459">
        <v>9.4375000000000004E-4</v>
      </c>
      <c r="H5459" t="b">
        <v>1</v>
      </c>
      <c r="J5459" t="s">
        <v>5115</v>
      </c>
    </row>
    <row r="5460" spans="1:10" x14ac:dyDescent="0.2">
      <c r="A5460" t="s">
        <v>5248</v>
      </c>
      <c r="B5460" t="s">
        <v>11</v>
      </c>
      <c r="C5460" t="s">
        <v>5249</v>
      </c>
      <c r="G5460">
        <v>3.2916666666666668E-4</v>
      </c>
      <c r="H5460" t="b">
        <v>1</v>
      </c>
      <c r="J5460" t="s">
        <v>5115</v>
      </c>
    </row>
    <row r="5461" spans="1:10" x14ac:dyDescent="0.2">
      <c r="A5461" t="s">
        <v>5248</v>
      </c>
      <c r="B5461" t="s">
        <v>14</v>
      </c>
      <c r="C5461" t="s">
        <v>3222</v>
      </c>
      <c r="G5461">
        <v>7.2175925925925923E-4</v>
      </c>
      <c r="H5461" t="b">
        <v>1</v>
      </c>
      <c r="J5461" t="s">
        <v>5115</v>
      </c>
    </row>
    <row r="5462" spans="1:10" x14ac:dyDescent="0.2">
      <c r="A5462" t="s">
        <v>5248</v>
      </c>
      <c r="B5462" t="s">
        <v>16</v>
      </c>
      <c r="C5462" t="s">
        <v>5250</v>
      </c>
      <c r="G5462">
        <v>1.6134259259259259E-3</v>
      </c>
      <c r="H5462" t="b">
        <v>1</v>
      </c>
      <c r="J5462" t="s">
        <v>5115</v>
      </c>
    </row>
    <row r="5463" spans="1:10" x14ac:dyDescent="0.2">
      <c r="A5463" t="s">
        <v>5248</v>
      </c>
      <c r="B5463" t="s">
        <v>20</v>
      </c>
      <c r="C5463" t="s">
        <v>5251</v>
      </c>
      <c r="G5463">
        <v>8.8634259259259254E-4</v>
      </c>
      <c r="H5463" t="b">
        <v>1</v>
      </c>
      <c r="J5463" t="s">
        <v>5115</v>
      </c>
    </row>
    <row r="5464" spans="1:10" x14ac:dyDescent="0.2">
      <c r="A5464" t="s">
        <v>5248</v>
      </c>
      <c r="B5464" t="s">
        <v>22</v>
      </c>
      <c r="C5464" t="s">
        <v>5252</v>
      </c>
      <c r="G5464">
        <v>1.0710648148148151E-3</v>
      </c>
      <c r="H5464" t="b">
        <v>1</v>
      </c>
      <c r="J5464" t="s">
        <v>5115</v>
      </c>
    </row>
    <row r="5465" spans="1:10" x14ac:dyDescent="0.2">
      <c r="A5465" t="s">
        <v>5248</v>
      </c>
      <c r="B5465" t="s">
        <v>24</v>
      </c>
      <c r="C5465" t="s">
        <v>5253</v>
      </c>
      <c r="G5465">
        <v>9.4479166666666659E-4</v>
      </c>
      <c r="H5465" t="b">
        <v>1</v>
      </c>
      <c r="J5465" t="s">
        <v>5115</v>
      </c>
    </row>
    <row r="5466" spans="1:10" x14ac:dyDescent="0.2">
      <c r="A5466" t="s">
        <v>5248</v>
      </c>
      <c r="B5466" t="s">
        <v>26</v>
      </c>
      <c r="C5466" t="s">
        <v>5254</v>
      </c>
      <c r="G5466">
        <v>2.058912037037037E-3</v>
      </c>
      <c r="H5466" t="b">
        <v>1</v>
      </c>
      <c r="J5466" t="s">
        <v>5115</v>
      </c>
    </row>
    <row r="5467" spans="1:10" x14ac:dyDescent="0.2">
      <c r="A5467" t="s">
        <v>5255</v>
      </c>
      <c r="B5467" t="s">
        <v>11</v>
      </c>
      <c r="C5467" t="s">
        <v>5256</v>
      </c>
      <c r="G5467">
        <v>3.3611111111111108E-4</v>
      </c>
      <c r="H5467" t="b">
        <v>1</v>
      </c>
      <c r="J5467" t="s">
        <v>5115</v>
      </c>
    </row>
    <row r="5468" spans="1:10" x14ac:dyDescent="0.2">
      <c r="A5468" t="s">
        <v>5255</v>
      </c>
      <c r="B5468" t="s">
        <v>14</v>
      </c>
      <c r="C5468" t="s">
        <v>1250</v>
      </c>
      <c r="G5468">
        <v>7.4710648148148141E-4</v>
      </c>
      <c r="H5468" t="b">
        <v>1</v>
      </c>
      <c r="J5468" t="s">
        <v>5115</v>
      </c>
    </row>
    <row r="5469" spans="1:10" x14ac:dyDescent="0.2">
      <c r="A5469" t="s">
        <v>5255</v>
      </c>
      <c r="B5469" t="s">
        <v>18</v>
      </c>
      <c r="C5469" t="s">
        <v>5257</v>
      </c>
      <c r="G5469">
        <v>5.7947916666666668E-3</v>
      </c>
      <c r="H5469" t="b">
        <v>1</v>
      </c>
      <c r="J5469" t="s">
        <v>5115</v>
      </c>
    </row>
    <row r="5470" spans="1:10" x14ac:dyDescent="0.2">
      <c r="A5470" t="s">
        <v>5255</v>
      </c>
      <c r="B5470" t="s">
        <v>20</v>
      </c>
      <c r="C5470" t="s">
        <v>5258</v>
      </c>
      <c r="G5470">
        <v>1.054282407407407E-3</v>
      </c>
      <c r="H5470" t="b">
        <v>1</v>
      </c>
      <c r="J5470" t="s">
        <v>5115</v>
      </c>
    </row>
    <row r="5471" spans="1:10" x14ac:dyDescent="0.2">
      <c r="A5471" t="s">
        <v>5255</v>
      </c>
      <c r="B5471" t="s">
        <v>22</v>
      </c>
      <c r="C5471" t="s">
        <v>2019</v>
      </c>
      <c r="G5471">
        <v>1.133333333333333E-3</v>
      </c>
      <c r="H5471" t="b">
        <v>1</v>
      </c>
      <c r="J5471" t="s">
        <v>5115</v>
      </c>
    </row>
    <row r="5472" spans="1:10" x14ac:dyDescent="0.2">
      <c r="A5472" t="s">
        <v>5259</v>
      </c>
      <c r="B5472" t="s">
        <v>11</v>
      </c>
      <c r="C5472" t="s">
        <v>1802</v>
      </c>
      <c r="G5472">
        <v>2.6597222222222218E-4</v>
      </c>
      <c r="H5472" t="b">
        <v>0</v>
      </c>
      <c r="J5472" t="s">
        <v>5115</v>
      </c>
    </row>
    <row r="5473" spans="1:10" x14ac:dyDescent="0.2">
      <c r="A5473" t="s">
        <v>5259</v>
      </c>
      <c r="B5473" t="s">
        <v>14</v>
      </c>
      <c r="C5473" t="s">
        <v>5260</v>
      </c>
      <c r="G5473">
        <v>5.8252314814814809E-4</v>
      </c>
      <c r="H5473" t="b">
        <v>0</v>
      </c>
      <c r="J5473" t="s">
        <v>5115</v>
      </c>
    </row>
    <row r="5474" spans="1:10" x14ac:dyDescent="0.2">
      <c r="A5474" t="s">
        <v>5259</v>
      </c>
      <c r="B5474" t="s">
        <v>16</v>
      </c>
      <c r="C5474" t="s">
        <v>5261</v>
      </c>
      <c r="G5474">
        <v>1.243402777777778E-3</v>
      </c>
      <c r="H5474" t="b">
        <v>0</v>
      </c>
      <c r="J5474" t="s">
        <v>5115</v>
      </c>
    </row>
    <row r="5475" spans="1:10" x14ac:dyDescent="0.2">
      <c r="A5475" t="s">
        <v>5259</v>
      </c>
      <c r="B5475" t="s">
        <v>18</v>
      </c>
      <c r="C5475" t="s">
        <v>5262</v>
      </c>
      <c r="G5475">
        <v>3.3437499999999999E-3</v>
      </c>
      <c r="H5475" t="b">
        <v>0</v>
      </c>
      <c r="J5475" t="s">
        <v>5115</v>
      </c>
    </row>
    <row r="5476" spans="1:10" x14ac:dyDescent="0.2">
      <c r="A5476" t="s">
        <v>5259</v>
      </c>
      <c r="B5476" t="s">
        <v>20</v>
      </c>
      <c r="C5476" t="s">
        <v>5263</v>
      </c>
      <c r="G5476">
        <v>6.3553240740740736E-4</v>
      </c>
      <c r="H5476" t="b">
        <v>0</v>
      </c>
      <c r="J5476" t="s">
        <v>5115</v>
      </c>
    </row>
    <row r="5477" spans="1:10" x14ac:dyDescent="0.2">
      <c r="A5477" t="s">
        <v>5259</v>
      </c>
      <c r="B5477" t="s">
        <v>22</v>
      </c>
      <c r="C5477" t="s">
        <v>5264</v>
      </c>
      <c r="G5477">
        <v>8.3680555555555548E-4</v>
      </c>
      <c r="H5477" t="b">
        <v>0</v>
      </c>
      <c r="J5477" t="s">
        <v>5115</v>
      </c>
    </row>
    <row r="5478" spans="1:10" x14ac:dyDescent="0.2">
      <c r="A5478" t="s">
        <v>5259</v>
      </c>
      <c r="B5478" t="s">
        <v>24</v>
      </c>
      <c r="C5478" t="s">
        <v>5265</v>
      </c>
      <c r="G5478">
        <v>6.3807870370370375E-4</v>
      </c>
      <c r="H5478" t="b">
        <v>0</v>
      </c>
      <c r="J5478" t="s">
        <v>5115</v>
      </c>
    </row>
    <row r="5479" spans="1:10" x14ac:dyDescent="0.2">
      <c r="A5479" t="s">
        <v>5259</v>
      </c>
      <c r="B5479" t="s">
        <v>26</v>
      </c>
      <c r="C5479" t="s">
        <v>5266</v>
      </c>
      <c r="G5479">
        <v>1.4280092592592591E-3</v>
      </c>
      <c r="H5479" t="b">
        <v>0</v>
      </c>
      <c r="J5479" t="s">
        <v>5115</v>
      </c>
    </row>
    <row r="5480" spans="1:10" x14ac:dyDescent="0.2">
      <c r="A5480" t="s">
        <v>5267</v>
      </c>
      <c r="B5480" t="s">
        <v>11</v>
      </c>
      <c r="C5480" t="s">
        <v>5268</v>
      </c>
      <c r="G5480">
        <v>2.7025462962962962E-4</v>
      </c>
      <c r="H5480" t="b">
        <v>0</v>
      </c>
      <c r="J5480" t="s">
        <v>5115</v>
      </c>
    </row>
    <row r="5481" spans="1:10" x14ac:dyDescent="0.2">
      <c r="A5481" t="s">
        <v>5267</v>
      </c>
      <c r="B5481" t="s">
        <v>14</v>
      </c>
      <c r="C5481" t="s">
        <v>1516</v>
      </c>
      <c r="G5481">
        <v>5.912037037037037E-4</v>
      </c>
      <c r="H5481" t="b">
        <v>0</v>
      </c>
      <c r="J5481" t="s">
        <v>5115</v>
      </c>
    </row>
    <row r="5482" spans="1:10" x14ac:dyDescent="0.2">
      <c r="A5482" t="s">
        <v>5267</v>
      </c>
      <c r="B5482" t="s">
        <v>16</v>
      </c>
      <c r="C5482" t="s">
        <v>5269</v>
      </c>
      <c r="G5482">
        <v>1.2554398148148149E-3</v>
      </c>
      <c r="H5482" t="b">
        <v>0</v>
      </c>
      <c r="J5482" t="s">
        <v>5115</v>
      </c>
    </row>
    <row r="5483" spans="1:10" x14ac:dyDescent="0.2">
      <c r="A5483" t="s">
        <v>5267</v>
      </c>
      <c r="B5483" t="s">
        <v>18</v>
      </c>
      <c r="C5483" t="s">
        <v>5270</v>
      </c>
      <c r="G5483">
        <v>3.500347222222222E-3</v>
      </c>
      <c r="H5483" t="b">
        <v>0</v>
      </c>
      <c r="J5483" t="s">
        <v>5115</v>
      </c>
    </row>
    <row r="5484" spans="1:10" x14ac:dyDescent="0.2">
      <c r="A5484" t="s">
        <v>5267</v>
      </c>
      <c r="B5484" t="s">
        <v>20</v>
      </c>
      <c r="C5484" t="s">
        <v>1576</v>
      </c>
      <c r="G5484">
        <v>6.4641203703703703E-4</v>
      </c>
      <c r="H5484" t="b">
        <v>0</v>
      </c>
      <c r="J5484" t="s">
        <v>5115</v>
      </c>
    </row>
    <row r="5485" spans="1:10" x14ac:dyDescent="0.2">
      <c r="A5485" t="s">
        <v>5267</v>
      </c>
      <c r="B5485" t="s">
        <v>22</v>
      </c>
      <c r="C5485" t="s">
        <v>5271</v>
      </c>
      <c r="G5485">
        <v>8.0671296296296296E-4</v>
      </c>
      <c r="H5485" t="b">
        <v>0</v>
      </c>
      <c r="J5485" t="s">
        <v>5115</v>
      </c>
    </row>
    <row r="5486" spans="1:10" x14ac:dyDescent="0.2">
      <c r="A5486" t="s">
        <v>5267</v>
      </c>
      <c r="B5486" t="s">
        <v>24</v>
      </c>
      <c r="C5486" t="s">
        <v>4400</v>
      </c>
      <c r="G5486">
        <v>6.572916666666667E-4</v>
      </c>
      <c r="H5486" t="b">
        <v>0</v>
      </c>
      <c r="J5486" t="s">
        <v>5115</v>
      </c>
    </row>
    <row r="5487" spans="1:10" x14ac:dyDescent="0.2">
      <c r="A5487" t="s">
        <v>5267</v>
      </c>
      <c r="B5487" t="s">
        <v>26</v>
      </c>
      <c r="C5487" t="s">
        <v>5272</v>
      </c>
      <c r="G5487">
        <v>1.424421296296296E-3</v>
      </c>
      <c r="H5487" t="b">
        <v>0</v>
      </c>
      <c r="J5487" t="s">
        <v>5115</v>
      </c>
    </row>
    <row r="5488" spans="1:10" x14ac:dyDescent="0.2">
      <c r="A5488" t="s">
        <v>5273</v>
      </c>
      <c r="B5488" t="s">
        <v>11</v>
      </c>
      <c r="C5488" t="s">
        <v>5150</v>
      </c>
      <c r="G5488">
        <v>2.7731481481481482E-4</v>
      </c>
      <c r="H5488" t="b">
        <v>0</v>
      </c>
      <c r="J5488" t="s">
        <v>5115</v>
      </c>
    </row>
    <row r="5489" spans="1:10" x14ac:dyDescent="0.2">
      <c r="A5489" t="s">
        <v>5273</v>
      </c>
      <c r="B5489" t="s">
        <v>14</v>
      </c>
      <c r="C5489" t="s">
        <v>5274</v>
      </c>
      <c r="G5489">
        <v>5.9583333333333331E-4</v>
      </c>
      <c r="H5489" t="b">
        <v>0</v>
      </c>
      <c r="J5489" t="s">
        <v>5115</v>
      </c>
    </row>
    <row r="5490" spans="1:10" x14ac:dyDescent="0.2">
      <c r="A5490" t="s">
        <v>5273</v>
      </c>
      <c r="B5490" t="s">
        <v>16</v>
      </c>
      <c r="C5490" t="s">
        <v>5275</v>
      </c>
      <c r="G5490">
        <v>1.3115740740740739E-3</v>
      </c>
      <c r="H5490" t="b">
        <v>0</v>
      </c>
      <c r="J5490" t="s">
        <v>5115</v>
      </c>
    </row>
    <row r="5491" spans="1:10" x14ac:dyDescent="0.2">
      <c r="A5491" t="s">
        <v>5273</v>
      </c>
      <c r="B5491" t="s">
        <v>18</v>
      </c>
      <c r="C5491" t="s">
        <v>5276</v>
      </c>
      <c r="G5491">
        <v>3.4745370370370368E-3</v>
      </c>
      <c r="H5491" t="b">
        <v>0</v>
      </c>
      <c r="J5491" t="s">
        <v>5115</v>
      </c>
    </row>
    <row r="5492" spans="1:10" x14ac:dyDescent="0.2">
      <c r="A5492" t="s">
        <v>5273</v>
      </c>
      <c r="B5492" t="s">
        <v>20</v>
      </c>
      <c r="C5492" t="s">
        <v>1313</v>
      </c>
      <c r="G5492">
        <v>6.6261574074074074E-4</v>
      </c>
      <c r="H5492" t="b">
        <v>0</v>
      </c>
      <c r="J5492" t="s">
        <v>5115</v>
      </c>
    </row>
    <row r="5493" spans="1:10" x14ac:dyDescent="0.2">
      <c r="A5493" t="s">
        <v>5273</v>
      </c>
      <c r="B5493" t="s">
        <v>22</v>
      </c>
      <c r="C5493" t="s">
        <v>4683</v>
      </c>
      <c r="G5493">
        <v>7.2002314814814813E-4</v>
      </c>
      <c r="H5493" t="b">
        <v>0</v>
      </c>
      <c r="J5493" t="s">
        <v>5115</v>
      </c>
    </row>
    <row r="5494" spans="1:10" x14ac:dyDescent="0.2">
      <c r="A5494" t="s">
        <v>5273</v>
      </c>
      <c r="B5494" t="s">
        <v>24</v>
      </c>
      <c r="C5494" t="s">
        <v>5277</v>
      </c>
      <c r="G5494">
        <v>6.7222222222222217E-4</v>
      </c>
      <c r="H5494" t="b">
        <v>0</v>
      </c>
      <c r="J5494" t="s">
        <v>5115</v>
      </c>
    </row>
    <row r="5495" spans="1:10" x14ac:dyDescent="0.2">
      <c r="A5495" t="s">
        <v>5273</v>
      </c>
      <c r="B5495" t="s">
        <v>26</v>
      </c>
      <c r="C5495" t="s">
        <v>5278</v>
      </c>
      <c r="G5495">
        <v>1.414467592592593E-3</v>
      </c>
      <c r="H5495" t="b">
        <v>0</v>
      </c>
      <c r="J5495" t="s">
        <v>5115</v>
      </c>
    </row>
    <row r="5496" spans="1:10" x14ac:dyDescent="0.2">
      <c r="A5496" t="s">
        <v>5279</v>
      </c>
      <c r="B5496" t="s">
        <v>11</v>
      </c>
      <c r="C5496" t="s">
        <v>1079</v>
      </c>
      <c r="G5496">
        <v>2.91550925925926E-4</v>
      </c>
      <c r="H5496" t="b">
        <v>0</v>
      </c>
      <c r="J5496" t="s">
        <v>5115</v>
      </c>
    </row>
    <row r="5497" spans="1:10" x14ac:dyDescent="0.2">
      <c r="A5497" t="s">
        <v>5279</v>
      </c>
      <c r="B5497" t="s">
        <v>14</v>
      </c>
      <c r="C5497" t="s">
        <v>3264</v>
      </c>
      <c r="G5497">
        <v>6.2141203703703696E-4</v>
      </c>
      <c r="H5497" t="b">
        <v>0</v>
      </c>
      <c r="J5497" t="s">
        <v>5115</v>
      </c>
    </row>
    <row r="5498" spans="1:10" x14ac:dyDescent="0.2">
      <c r="A5498" t="s">
        <v>5279</v>
      </c>
      <c r="B5498" t="s">
        <v>16</v>
      </c>
      <c r="C5498" t="s">
        <v>5280</v>
      </c>
      <c r="G5498">
        <v>1.336342592592593E-3</v>
      </c>
      <c r="H5498" t="b">
        <v>0</v>
      </c>
      <c r="J5498" t="s">
        <v>5115</v>
      </c>
    </row>
    <row r="5499" spans="1:10" x14ac:dyDescent="0.2">
      <c r="A5499" t="s">
        <v>5279</v>
      </c>
      <c r="B5499" t="s">
        <v>18</v>
      </c>
      <c r="C5499" t="s">
        <v>716</v>
      </c>
      <c r="G5499">
        <v>3.6344907407407411E-3</v>
      </c>
      <c r="H5499" t="b">
        <v>0</v>
      </c>
      <c r="J5499" t="s">
        <v>5115</v>
      </c>
    </row>
    <row r="5500" spans="1:10" x14ac:dyDescent="0.2">
      <c r="A5500" t="s">
        <v>5279</v>
      </c>
      <c r="B5500" t="s">
        <v>20</v>
      </c>
      <c r="C5500" t="s">
        <v>2677</v>
      </c>
      <c r="G5500">
        <v>6.8784722222222218E-4</v>
      </c>
      <c r="H5500" t="b">
        <v>0</v>
      </c>
      <c r="J5500" t="s">
        <v>5115</v>
      </c>
    </row>
    <row r="5501" spans="1:10" x14ac:dyDescent="0.2">
      <c r="A5501" t="s">
        <v>5279</v>
      </c>
      <c r="B5501" t="s">
        <v>22</v>
      </c>
      <c r="C5501" t="s">
        <v>5030</v>
      </c>
      <c r="G5501">
        <v>7.2939814814814818E-4</v>
      </c>
      <c r="H5501" t="b">
        <v>0</v>
      </c>
      <c r="J5501" t="s">
        <v>5115</v>
      </c>
    </row>
    <row r="5502" spans="1:10" x14ac:dyDescent="0.2">
      <c r="A5502" t="s">
        <v>5279</v>
      </c>
      <c r="B5502" t="s">
        <v>24</v>
      </c>
      <c r="C5502" t="s">
        <v>4483</v>
      </c>
      <c r="G5502">
        <v>6.7210648148148153E-4</v>
      </c>
      <c r="H5502" t="b">
        <v>0</v>
      </c>
      <c r="J5502" t="s">
        <v>5115</v>
      </c>
    </row>
    <row r="5503" spans="1:10" x14ac:dyDescent="0.2">
      <c r="A5503" t="s">
        <v>5279</v>
      </c>
      <c r="B5503" t="s">
        <v>26</v>
      </c>
      <c r="C5503" t="s">
        <v>5281</v>
      </c>
      <c r="G5503">
        <v>1.454282407407407E-3</v>
      </c>
      <c r="H5503" t="b">
        <v>0</v>
      </c>
      <c r="J5503" t="s">
        <v>5115</v>
      </c>
    </row>
    <row r="5504" spans="1:10" x14ac:dyDescent="0.2">
      <c r="A5504" t="s">
        <v>5282</v>
      </c>
      <c r="B5504" t="s">
        <v>11</v>
      </c>
      <c r="C5504" t="s">
        <v>3681</v>
      </c>
      <c r="G5504">
        <v>2.7615740740740742E-4</v>
      </c>
      <c r="H5504" t="b">
        <v>0</v>
      </c>
      <c r="J5504" t="s">
        <v>5115</v>
      </c>
    </row>
    <row r="5505" spans="1:10" x14ac:dyDescent="0.2">
      <c r="A5505" t="s">
        <v>5282</v>
      </c>
      <c r="B5505" t="s">
        <v>14</v>
      </c>
      <c r="C5505" t="s">
        <v>4274</v>
      </c>
      <c r="G5505">
        <v>6.0115740740740735E-4</v>
      </c>
      <c r="H5505" t="b">
        <v>0</v>
      </c>
      <c r="J5505" t="s">
        <v>5115</v>
      </c>
    </row>
    <row r="5506" spans="1:10" x14ac:dyDescent="0.2">
      <c r="A5506" t="s">
        <v>5282</v>
      </c>
      <c r="B5506" t="s">
        <v>16</v>
      </c>
      <c r="C5506" t="s">
        <v>5283</v>
      </c>
      <c r="G5506">
        <v>1.35775462962963E-3</v>
      </c>
      <c r="H5506" t="b">
        <v>0</v>
      </c>
      <c r="J5506" t="s">
        <v>5115</v>
      </c>
    </row>
    <row r="5507" spans="1:10" x14ac:dyDescent="0.2">
      <c r="A5507" t="s">
        <v>5282</v>
      </c>
      <c r="B5507" t="s">
        <v>18</v>
      </c>
      <c r="C5507" t="s">
        <v>5284</v>
      </c>
      <c r="G5507">
        <v>3.6056712962962961E-3</v>
      </c>
      <c r="H5507" t="b">
        <v>0</v>
      </c>
      <c r="J5507" t="s">
        <v>5115</v>
      </c>
    </row>
    <row r="5508" spans="1:10" x14ac:dyDescent="0.2">
      <c r="A5508" t="s">
        <v>5282</v>
      </c>
      <c r="B5508" t="s">
        <v>20</v>
      </c>
      <c r="C5508" t="s">
        <v>4989</v>
      </c>
      <c r="G5508">
        <v>6.5462962962962968E-4</v>
      </c>
      <c r="H5508" t="b">
        <v>0</v>
      </c>
      <c r="J5508" t="s">
        <v>5115</v>
      </c>
    </row>
    <row r="5509" spans="1:10" x14ac:dyDescent="0.2">
      <c r="A5509" t="s">
        <v>5282</v>
      </c>
      <c r="B5509" t="s">
        <v>22</v>
      </c>
      <c r="C5509" t="s">
        <v>4509</v>
      </c>
      <c r="G5509">
        <v>8.126157407407407E-4</v>
      </c>
      <c r="H5509" t="b">
        <v>0</v>
      </c>
      <c r="J5509" t="s">
        <v>5115</v>
      </c>
    </row>
    <row r="5510" spans="1:10" x14ac:dyDescent="0.2">
      <c r="A5510" t="s">
        <v>5282</v>
      </c>
      <c r="B5510" t="s">
        <v>24</v>
      </c>
      <c r="C5510" t="s">
        <v>731</v>
      </c>
      <c r="G5510">
        <v>6.3564814814814821E-4</v>
      </c>
      <c r="H5510" t="b">
        <v>0</v>
      </c>
      <c r="J5510" t="s">
        <v>5115</v>
      </c>
    </row>
    <row r="5511" spans="1:10" x14ac:dyDescent="0.2">
      <c r="A5511" t="s">
        <v>5282</v>
      </c>
      <c r="B5511" t="s">
        <v>26</v>
      </c>
      <c r="C5511" t="s">
        <v>4317</v>
      </c>
      <c r="G5511">
        <v>1.4556712962962961E-3</v>
      </c>
      <c r="H5511" t="b">
        <v>0</v>
      </c>
      <c r="J5511" t="s">
        <v>5115</v>
      </c>
    </row>
    <row r="5512" spans="1:10" x14ac:dyDescent="0.2">
      <c r="A5512" t="s">
        <v>5285</v>
      </c>
      <c r="B5512" t="s">
        <v>11</v>
      </c>
      <c r="C5512" t="s">
        <v>5286</v>
      </c>
      <c r="G5512">
        <v>2.9201388888888891E-4</v>
      </c>
      <c r="H5512" t="b">
        <v>0</v>
      </c>
      <c r="J5512" t="s">
        <v>5115</v>
      </c>
    </row>
    <row r="5513" spans="1:10" x14ac:dyDescent="0.2">
      <c r="A5513" t="s">
        <v>5285</v>
      </c>
      <c r="B5513" t="s">
        <v>14</v>
      </c>
      <c r="C5513" t="s">
        <v>5287</v>
      </c>
      <c r="G5513">
        <v>6.2638888888888889E-4</v>
      </c>
      <c r="H5513" t="b">
        <v>0</v>
      </c>
      <c r="J5513" t="s">
        <v>5115</v>
      </c>
    </row>
    <row r="5514" spans="1:10" x14ac:dyDescent="0.2">
      <c r="A5514" t="s">
        <v>5285</v>
      </c>
      <c r="B5514" t="s">
        <v>16</v>
      </c>
      <c r="C5514" t="s">
        <v>5288</v>
      </c>
      <c r="G5514">
        <v>1.343981481481482E-3</v>
      </c>
      <c r="H5514" t="b">
        <v>0</v>
      </c>
      <c r="J5514" t="s">
        <v>5115</v>
      </c>
    </row>
    <row r="5515" spans="1:10" x14ac:dyDescent="0.2">
      <c r="A5515" t="s">
        <v>5285</v>
      </c>
      <c r="B5515" t="s">
        <v>18</v>
      </c>
      <c r="C5515" t="s">
        <v>5289</v>
      </c>
      <c r="G5515">
        <v>3.5209490740740739E-3</v>
      </c>
      <c r="H5515" t="b">
        <v>0</v>
      </c>
      <c r="J5515" t="s">
        <v>5115</v>
      </c>
    </row>
    <row r="5516" spans="1:10" x14ac:dyDescent="0.2">
      <c r="A5516" t="s">
        <v>5285</v>
      </c>
      <c r="B5516" t="s">
        <v>20</v>
      </c>
      <c r="C5516" t="s">
        <v>5290</v>
      </c>
      <c r="G5516">
        <v>6.7789351851851854E-4</v>
      </c>
      <c r="H5516" t="b">
        <v>0</v>
      </c>
      <c r="J5516" t="s">
        <v>5115</v>
      </c>
    </row>
    <row r="5517" spans="1:10" x14ac:dyDescent="0.2">
      <c r="A5517" t="s">
        <v>5285</v>
      </c>
      <c r="B5517" t="s">
        <v>22</v>
      </c>
      <c r="C5517" t="s">
        <v>5291</v>
      </c>
      <c r="G5517">
        <v>8.1284722222222229E-4</v>
      </c>
      <c r="H5517" t="b">
        <v>0</v>
      </c>
      <c r="J5517" t="s">
        <v>5115</v>
      </c>
    </row>
    <row r="5518" spans="1:10" x14ac:dyDescent="0.2">
      <c r="A5518" t="s">
        <v>5285</v>
      </c>
      <c r="B5518" t="s">
        <v>24</v>
      </c>
      <c r="C5518" t="s">
        <v>1784</v>
      </c>
      <c r="G5518">
        <v>6.7905092592592594E-4</v>
      </c>
      <c r="H5518" t="b">
        <v>0</v>
      </c>
      <c r="J5518" t="s">
        <v>5115</v>
      </c>
    </row>
    <row r="5519" spans="1:10" x14ac:dyDescent="0.2">
      <c r="A5519" t="s">
        <v>5285</v>
      </c>
      <c r="B5519" t="s">
        <v>26</v>
      </c>
      <c r="C5519" t="s">
        <v>3051</v>
      </c>
      <c r="G5519">
        <v>1.4648148148148151E-3</v>
      </c>
      <c r="H5519" t="b">
        <v>0</v>
      </c>
      <c r="J5519" t="s">
        <v>5115</v>
      </c>
    </row>
    <row r="5520" spans="1:10" x14ac:dyDescent="0.2">
      <c r="A5520" t="s">
        <v>5292</v>
      </c>
      <c r="B5520" t="s">
        <v>11</v>
      </c>
      <c r="C5520" t="s">
        <v>795</v>
      </c>
      <c r="G5520">
        <v>2.7997685185185189E-4</v>
      </c>
      <c r="H5520" t="b">
        <v>0</v>
      </c>
      <c r="J5520" t="s">
        <v>5115</v>
      </c>
    </row>
    <row r="5521" spans="1:10" x14ac:dyDescent="0.2">
      <c r="A5521" t="s">
        <v>5292</v>
      </c>
      <c r="B5521" t="s">
        <v>14</v>
      </c>
      <c r="C5521" t="s">
        <v>5293</v>
      </c>
      <c r="G5521">
        <v>6.0520833333333336E-4</v>
      </c>
      <c r="H5521" t="b">
        <v>0</v>
      </c>
      <c r="J5521" t="s">
        <v>5115</v>
      </c>
    </row>
    <row r="5522" spans="1:10" x14ac:dyDescent="0.2">
      <c r="A5522" t="s">
        <v>5292</v>
      </c>
      <c r="B5522" t="s">
        <v>16</v>
      </c>
      <c r="C5522" t="s">
        <v>1529</v>
      </c>
      <c r="G5522">
        <v>1.3142361111111111E-3</v>
      </c>
      <c r="H5522" t="b">
        <v>0</v>
      </c>
      <c r="J5522" t="s">
        <v>5115</v>
      </c>
    </row>
    <row r="5523" spans="1:10" x14ac:dyDescent="0.2">
      <c r="A5523" t="s">
        <v>5292</v>
      </c>
      <c r="B5523" t="s">
        <v>18</v>
      </c>
      <c r="C5523" t="s">
        <v>5012</v>
      </c>
      <c r="G5523">
        <v>3.5481481481481479E-3</v>
      </c>
      <c r="H5523" t="b">
        <v>0</v>
      </c>
      <c r="J5523" t="s">
        <v>5115</v>
      </c>
    </row>
    <row r="5524" spans="1:10" x14ac:dyDescent="0.2">
      <c r="A5524" t="s">
        <v>5292</v>
      </c>
      <c r="B5524" t="s">
        <v>20</v>
      </c>
      <c r="C5524" t="s">
        <v>5294</v>
      </c>
      <c r="G5524">
        <v>6.6122685185185186E-4</v>
      </c>
      <c r="H5524" t="b">
        <v>0</v>
      </c>
      <c r="J5524" t="s">
        <v>5115</v>
      </c>
    </row>
    <row r="5525" spans="1:10" x14ac:dyDescent="0.2">
      <c r="A5525" t="s">
        <v>5292</v>
      </c>
      <c r="B5525" t="s">
        <v>22</v>
      </c>
      <c r="C5525" t="s">
        <v>965</v>
      </c>
      <c r="G5525">
        <v>7.8750000000000011E-4</v>
      </c>
      <c r="H5525" t="b">
        <v>0</v>
      </c>
      <c r="J5525" t="s">
        <v>5115</v>
      </c>
    </row>
    <row r="5526" spans="1:10" x14ac:dyDescent="0.2">
      <c r="A5526" t="s">
        <v>5292</v>
      </c>
      <c r="B5526" t="s">
        <v>24</v>
      </c>
      <c r="C5526" t="s">
        <v>1068</v>
      </c>
      <c r="G5526">
        <v>6.4930555555555553E-4</v>
      </c>
      <c r="H5526" t="b">
        <v>0</v>
      </c>
      <c r="J5526" t="s">
        <v>5115</v>
      </c>
    </row>
    <row r="5527" spans="1:10" x14ac:dyDescent="0.2">
      <c r="A5527" t="s">
        <v>5292</v>
      </c>
      <c r="B5527" t="s">
        <v>26</v>
      </c>
      <c r="C5527" t="s">
        <v>5295</v>
      </c>
      <c r="G5527">
        <v>1.445601851851852E-3</v>
      </c>
      <c r="H5527" t="b">
        <v>0</v>
      </c>
      <c r="J5527" t="s">
        <v>5115</v>
      </c>
    </row>
    <row r="5528" spans="1:10" x14ac:dyDescent="0.2">
      <c r="A5528" t="s">
        <v>5296</v>
      </c>
      <c r="B5528" t="s">
        <v>11</v>
      </c>
      <c r="C5528" t="s">
        <v>5297</v>
      </c>
      <c r="G5528">
        <v>2.9803240740740739E-4</v>
      </c>
      <c r="H5528" t="b">
        <v>0</v>
      </c>
      <c r="J5528" t="s">
        <v>5115</v>
      </c>
    </row>
    <row r="5529" spans="1:10" x14ac:dyDescent="0.2">
      <c r="A5529" t="s">
        <v>5296</v>
      </c>
      <c r="B5529" t="s">
        <v>14</v>
      </c>
      <c r="C5529" t="s">
        <v>5298</v>
      </c>
      <c r="G5529">
        <v>6.3472222222222228E-4</v>
      </c>
      <c r="H5529" t="b">
        <v>0</v>
      </c>
      <c r="J5529" t="s">
        <v>5115</v>
      </c>
    </row>
    <row r="5530" spans="1:10" x14ac:dyDescent="0.2">
      <c r="A5530" t="s">
        <v>5296</v>
      </c>
      <c r="B5530" t="s">
        <v>16</v>
      </c>
      <c r="C5530" t="s">
        <v>5299</v>
      </c>
      <c r="G5530">
        <v>1.3841435185185181E-3</v>
      </c>
      <c r="H5530" t="b">
        <v>0</v>
      </c>
      <c r="J5530" t="s">
        <v>5115</v>
      </c>
    </row>
    <row r="5531" spans="1:10" x14ac:dyDescent="0.2">
      <c r="A5531" t="s">
        <v>5296</v>
      </c>
      <c r="B5531" t="s">
        <v>18</v>
      </c>
      <c r="C5531" t="s">
        <v>5300</v>
      </c>
      <c r="G5531">
        <v>3.6255787037037042E-3</v>
      </c>
      <c r="H5531" t="b">
        <v>0</v>
      </c>
      <c r="J5531" t="s">
        <v>5115</v>
      </c>
    </row>
    <row r="5532" spans="1:10" x14ac:dyDescent="0.2">
      <c r="A5532" t="s">
        <v>5296</v>
      </c>
      <c r="B5532" t="s">
        <v>20</v>
      </c>
      <c r="C5532" t="s">
        <v>5301</v>
      </c>
      <c r="G5532">
        <v>7.1585648148148149E-4</v>
      </c>
      <c r="H5532" t="b">
        <v>0</v>
      </c>
      <c r="J5532" t="s">
        <v>5115</v>
      </c>
    </row>
    <row r="5533" spans="1:10" x14ac:dyDescent="0.2">
      <c r="A5533" t="s">
        <v>5296</v>
      </c>
      <c r="B5533" t="s">
        <v>22</v>
      </c>
      <c r="C5533" t="s">
        <v>5302</v>
      </c>
      <c r="G5533">
        <v>7.7928240740740735E-4</v>
      </c>
      <c r="H5533" t="b">
        <v>0</v>
      </c>
      <c r="J5533" t="s">
        <v>5115</v>
      </c>
    </row>
    <row r="5534" spans="1:10" x14ac:dyDescent="0.2">
      <c r="A5534" t="s">
        <v>5296</v>
      </c>
      <c r="B5534" t="s">
        <v>24</v>
      </c>
      <c r="C5534" t="s">
        <v>1925</v>
      </c>
      <c r="G5534">
        <v>7.0393518518518515E-4</v>
      </c>
      <c r="H5534" t="b">
        <v>0</v>
      </c>
      <c r="J5534" t="s">
        <v>5115</v>
      </c>
    </row>
    <row r="5535" spans="1:10" x14ac:dyDescent="0.2">
      <c r="A5535" t="s">
        <v>5296</v>
      </c>
      <c r="B5535" t="s">
        <v>26</v>
      </c>
      <c r="C5535" t="s">
        <v>5303</v>
      </c>
      <c r="G5535">
        <v>1.4890046296296301E-3</v>
      </c>
      <c r="H5535" t="b">
        <v>0</v>
      </c>
      <c r="J5535" t="s">
        <v>5115</v>
      </c>
    </row>
    <row r="5536" spans="1:10" x14ac:dyDescent="0.2">
      <c r="A5536" t="s">
        <v>5304</v>
      </c>
      <c r="B5536" t="s">
        <v>11</v>
      </c>
      <c r="C5536" t="s">
        <v>4313</v>
      </c>
      <c r="G5536">
        <v>2.8252314814814817E-4</v>
      </c>
      <c r="H5536" t="b">
        <v>0</v>
      </c>
      <c r="J5536" t="s">
        <v>5115</v>
      </c>
    </row>
    <row r="5537" spans="1:10" x14ac:dyDescent="0.2">
      <c r="A5537" t="s">
        <v>5304</v>
      </c>
      <c r="B5537" t="s">
        <v>14</v>
      </c>
      <c r="C5537" t="s">
        <v>5305</v>
      </c>
      <c r="G5537">
        <v>5.9699074074074071E-4</v>
      </c>
      <c r="H5537" t="b">
        <v>0</v>
      </c>
      <c r="J5537" t="s">
        <v>5115</v>
      </c>
    </row>
    <row r="5538" spans="1:10" x14ac:dyDescent="0.2">
      <c r="A5538" t="s">
        <v>5304</v>
      </c>
      <c r="B5538" t="s">
        <v>16</v>
      </c>
      <c r="C5538" t="s">
        <v>5306</v>
      </c>
      <c r="G5538">
        <v>1.332523148148148E-3</v>
      </c>
      <c r="H5538" t="b">
        <v>0</v>
      </c>
      <c r="J5538" t="s">
        <v>5115</v>
      </c>
    </row>
    <row r="5539" spans="1:10" x14ac:dyDescent="0.2">
      <c r="A5539" t="s">
        <v>5304</v>
      </c>
      <c r="B5539" t="s">
        <v>18</v>
      </c>
      <c r="C5539" t="s">
        <v>5307</v>
      </c>
      <c r="G5539">
        <v>3.659027777777778E-3</v>
      </c>
      <c r="H5539" t="b">
        <v>0</v>
      </c>
      <c r="J5539" t="s">
        <v>5115</v>
      </c>
    </row>
    <row r="5540" spans="1:10" x14ac:dyDescent="0.2">
      <c r="A5540" t="s">
        <v>5304</v>
      </c>
      <c r="B5540" t="s">
        <v>20</v>
      </c>
      <c r="C5540" t="s">
        <v>2165</v>
      </c>
      <c r="G5540">
        <v>6.881944444444444E-4</v>
      </c>
      <c r="H5540" t="b">
        <v>0</v>
      </c>
      <c r="J5540" t="s">
        <v>5115</v>
      </c>
    </row>
    <row r="5541" spans="1:10" x14ac:dyDescent="0.2">
      <c r="A5541" t="s">
        <v>5304</v>
      </c>
      <c r="B5541" t="s">
        <v>22</v>
      </c>
      <c r="C5541" t="s">
        <v>5308</v>
      </c>
      <c r="G5541">
        <v>8.2280092592592593E-4</v>
      </c>
      <c r="H5541" t="b">
        <v>0</v>
      </c>
      <c r="J5541" t="s">
        <v>5115</v>
      </c>
    </row>
    <row r="5542" spans="1:10" x14ac:dyDescent="0.2">
      <c r="A5542" t="s">
        <v>5304</v>
      </c>
      <c r="B5542" t="s">
        <v>24</v>
      </c>
      <c r="C5542" t="s">
        <v>5309</v>
      </c>
      <c r="G5542">
        <v>6.6296296296296296E-4</v>
      </c>
      <c r="H5542" t="b">
        <v>0</v>
      </c>
      <c r="J5542" t="s">
        <v>5115</v>
      </c>
    </row>
    <row r="5543" spans="1:10" x14ac:dyDescent="0.2">
      <c r="A5543" t="s">
        <v>5304</v>
      </c>
      <c r="B5543" t="s">
        <v>26</v>
      </c>
      <c r="C5543" t="s">
        <v>5310</v>
      </c>
      <c r="G5543">
        <v>1.513773148148148E-3</v>
      </c>
      <c r="H5543" t="b">
        <v>0</v>
      </c>
      <c r="J5543" t="s">
        <v>5115</v>
      </c>
    </row>
    <row r="5544" spans="1:10" x14ac:dyDescent="0.2">
      <c r="A5544" t="s">
        <v>5311</v>
      </c>
      <c r="B5544" t="s">
        <v>11</v>
      </c>
      <c r="C5544" t="s">
        <v>2681</v>
      </c>
      <c r="G5544">
        <v>3.0069444444444452E-4</v>
      </c>
      <c r="H5544" t="b">
        <v>0</v>
      </c>
      <c r="J5544" t="s">
        <v>5115</v>
      </c>
    </row>
    <row r="5545" spans="1:10" x14ac:dyDescent="0.2">
      <c r="A5545" t="s">
        <v>5311</v>
      </c>
      <c r="B5545" t="s">
        <v>14</v>
      </c>
      <c r="C5545" t="s">
        <v>5312</v>
      </c>
      <c r="G5545">
        <v>6.3182870370370378E-4</v>
      </c>
      <c r="H5545" t="b">
        <v>0</v>
      </c>
      <c r="J5545" t="s">
        <v>5115</v>
      </c>
    </row>
    <row r="5546" spans="1:10" x14ac:dyDescent="0.2">
      <c r="A5546" t="s">
        <v>5311</v>
      </c>
      <c r="B5546" t="s">
        <v>16</v>
      </c>
      <c r="C5546" t="s">
        <v>1509</v>
      </c>
      <c r="G5546">
        <v>1.3450231481481479E-3</v>
      </c>
      <c r="H5546" t="b">
        <v>0</v>
      </c>
      <c r="J5546" t="s">
        <v>5115</v>
      </c>
    </row>
    <row r="5547" spans="1:10" x14ac:dyDescent="0.2">
      <c r="A5547" t="s">
        <v>5311</v>
      </c>
      <c r="B5547" t="s">
        <v>18</v>
      </c>
      <c r="C5547" t="s">
        <v>5313</v>
      </c>
      <c r="G5547">
        <v>3.6168981481481482E-3</v>
      </c>
      <c r="H5547" t="b">
        <v>0</v>
      </c>
      <c r="J5547" t="s">
        <v>5115</v>
      </c>
    </row>
    <row r="5548" spans="1:10" x14ac:dyDescent="0.2">
      <c r="A5548" t="s">
        <v>5311</v>
      </c>
      <c r="B5548" t="s">
        <v>20</v>
      </c>
      <c r="C5548" t="s">
        <v>5314</v>
      </c>
      <c r="G5548">
        <v>7.7326388888888887E-4</v>
      </c>
      <c r="H5548" t="b">
        <v>0</v>
      </c>
      <c r="J5548" t="s">
        <v>5115</v>
      </c>
    </row>
    <row r="5549" spans="1:10" x14ac:dyDescent="0.2">
      <c r="A5549" t="s">
        <v>5311</v>
      </c>
      <c r="B5549" t="s">
        <v>22</v>
      </c>
      <c r="C5549" t="s">
        <v>2841</v>
      </c>
      <c r="G5549">
        <v>8.3692129629629633E-4</v>
      </c>
      <c r="H5549" t="b">
        <v>0</v>
      </c>
      <c r="J5549" t="s">
        <v>5115</v>
      </c>
    </row>
    <row r="5550" spans="1:10" x14ac:dyDescent="0.2">
      <c r="A5550" t="s">
        <v>5311</v>
      </c>
      <c r="B5550" t="s">
        <v>24</v>
      </c>
      <c r="C5550" t="s">
        <v>3032</v>
      </c>
      <c r="G5550">
        <v>6.9513888888888891E-4</v>
      </c>
      <c r="H5550" t="b">
        <v>0</v>
      </c>
      <c r="J5550" t="s">
        <v>5115</v>
      </c>
    </row>
    <row r="5551" spans="1:10" x14ac:dyDescent="0.2">
      <c r="A5551" t="s">
        <v>5311</v>
      </c>
      <c r="B5551" t="s">
        <v>26</v>
      </c>
      <c r="C5551" t="s">
        <v>5315</v>
      </c>
      <c r="G5551">
        <v>1.583564814814815E-3</v>
      </c>
      <c r="H5551" t="b">
        <v>0</v>
      </c>
      <c r="J5551" t="s">
        <v>5115</v>
      </c>
    </row>
    <row r="5552" spans="1:10" x14ac:dyDescent="0.2">
      <c r="A5552" t="s">
        <v>5316</v>
      </c>
      <c r="B5552" t="s">
        <v>11</v>
      </c>
      <c r="C5552" t="s">
        <v>2710</v>
      </c>
      <c r="G5552">
        <v>3.0462962962962958E-4</v>
      </c>
      <c r="H5552" t="b">
        <v>0</v>
      </c>
      <c r="J5552" t="s">
        <v>5115</v>
      </c>
    </row>
    <row r="5553" spans="1:10" x14ac:dyDescent="0.2">
      <c r="A5553" t="s">
        <v>5316</v>
      </c>
      <c r="B5553" t="s">
        <v>14</v>
      </c>
      <c r="C5553" t="s">
        <v>1572</v>
      </c>
      <c r="G5553">
        <v>6.619212962962963E-4</v>
      </c>
      <c r="H5553" t="b">
        <v>0</v>
      </c>
      <c r="J5553" t="s">
        <v>5115</v>
      </c>
    </row>
    <row r="5554" spans="1:10" x14ac:dyDescent="0.2">
      <c r="A5554" t="s">
        <v>5316</v>
      </c>
      <c r="B5554" t="s">
        <v>16</v>
      </c>
      <c r="C5554" t="s">
        <v>5317</v>
      </c>
      <c r="G5554">
        <v>1.4112268518518521E-3</v>
      </c>
      <c r="H5554" t="b">
        <v>0</v>
      </c>
      <c r="J5554" t="s">
        <v>5115</v>
      </c>
    </row>
    <row r="5555" spans="1:10" x14ac:dyDescent="0.2">
      <c r="A5555" t="s">
        <v>5316</v>
      </c>
      <c r="B5555" t="s">
        <v>18</v>
      </c>
      <c r="C5555" t="s">
        <v>5318</v>
      </c>
      <c r="G5555">
        <v>3.754629629629629E-3</v>
      </c>
      <c r="H5555" t="b">
        <v>0</v>
      </c>
      <c r="J5555" t="s">
        <v>5115</v>
      </c>
    </row>
    <row r="5556" spans="1:10" x14ac:dyDescent="0.2">
      <c r="A5556" t="s">
        <v>5316</v>
      </c>
      <c r="B5556" t="s">
        <v>20</v>
      </c>
      <c r="C5556" t="s">
        <v>4108</v>
      </c>
      <c r="G5556">
        <v>8.2141203703703705E-4</v>
      </c>
      <c r="H5556" t="b">
        <v>0</v>
      </c>
      <c r="J5556" t="s">
        <v>5115</v>
      </c>
    </row>
    <row r="5557" spans="1:10" x14ac:dyDescent="0.2">
      <c r="A5557" t="s">
        <v>5316</v>
      </c>
      <c r="B5557" t="s">
        <v>22</v>
      </c>
      <c r="C5557" t="s">
        <v>2627</v>
      </c>
      <c r="G5557">
        <v>8.5543981481481473E-4</v>
      </c>
      <c r="H5557" t="b">
        <v>0</v>
      </c>
      <c r="J5557" t="s">
        <v>5115</v>
      </c>
    </row>
    <row r="5558" spans="1:10" x14ac:dyDescent="0.2">
      <c r="A5558" t="s">
        <v>5316</v>
      </c>
      <c r="B5558" t="s">
        <v>24</v>
      </c>
      <c r="C5558" t="s">
        <v>3821</v>
      </c>
      <c r="G5558">
        <v>7.5300925925925926E-4</v>
      </c>
      <c r="H5558" t="b">
        <v>0</v>
      </c>
      <c r="J5558" t="s">
        <v>5115</v>
      </c>
    </row>
    <row r="5559" spans="1:10" x14ac:dyDescent="0.2">
      <c r="A5559" t="s">
        <v>5316</v>
      </c>
      <c r="B5559" t="s">
        <v>26</v>
      </c>
      <c r="C5559" t="s">
        <v>1966</v>
      </c>
      <c r="G5559">
        <v>1.615509259259259E-3</v>
      </c>
      <c r="H5559" t="b">
        <v>0</v>
      </c>
      <c r="J5559" t="s">
        <v>5115</v>
      </c>
    </row>
    <row r="5560" spans="1:10" x14ac:dyDescent="0.2">
      <c r="A5560" t="s">
        <v>5319</v>
      </c>
      <c r="B5560" t="s">
        <v>11</v>
      </c>
      <c r="C5560" t="s">
        <v>1188</v>
      </c>
      <c r="G5560">
        <v>2.9837962962962972E-4</v>
      </c>
      <c r="H5560" t="b">
        <v>0</v>
      </c>
      <c r="J5560" t="s">
        <v>5115</v>
      </c>
    </row>
    <row r="5561" spans="1:10" x14ac:dyDescent="0.2">
      <c r="A5561" t="s">
        <v>5319</v>
      </c>
      <c r="B5561" t="s">
        <v>14</v>
      </c>
      <c r="C5561" t="s">
        <v>1937</v>
      </c>
      <c r="G5561">
        <v>6.4016203703703707E-4</v>
      </c>
      <c r="H5561" t="b">
        <v>0</v>
      </c>
      <c r="J5561" t="s">
        <v>5115</v>
      </c>
    </row>
    <row r="5562" spans="1:10" x14ac:dyDescent="0.2">
      <c r="A5562" t="s">
        <v>5319</v>
      </c>
      <c r="B5562" t="s">
        <v>16</v>
      </c>
      <c r="C5562" t="s">
        <v>4938</v>
      </c>
      <c r="G5562">
        <v>1.412731481481482E-3</v>
      </c>
      <c r="H5562" t="b">
        <v>0</v>
      </c>
      <c r="J5562" t="s">
        <v>5115</v>
      </c>
    </row>
    <row r="5563" spans="1:10" x14ac:dyDescent="0.2">
      <c r="A5563" t="s">
        <v>5319</v>
      </c>
      <c r="B5563" t="s">
        <v>18</v>
      </c>
      <c r="C5563" t="s">
        <v>5320</v>
      </c>
      <c r="G5563">
        <v>3.9045138888888888E-3</v>
      </c>
      <c r="H5563" t="b">
        <v>0</v>
      </c>
      <c r="J5563" t="s">
        <v>5115</v>
      </c>
    </row>
    <row r="5564" spans="1:10" x14ac:dyDescent="0.2">
      <c r="A5564" t="s">
        <v>5319</v>
      </c>
      <c r="B5564" t="s">
        <v>20</v>
      </c>
      <c r="C5564" t="s">
        <v>4708</v>
      </c>
      <c r="G5564">
        <v>7.6377314814814808E-4</v>
      </c>
      <c r="H5564" t="b">
        <v>0</v>
      </c>
      <c r="J5564" t="s">
        <v>5115</v>
      </c>
    </row>
    <row r="5565" spans="1:10" x14ac:dyDescent="0.2">
      <c r="A5565" t="s">
        <v>5319</v>
      </c>
      <c r="B5565" t="s">
        <v>22</v>
      </c>
      <c r="C5565" t="s">
        <v>5321</v>
      </c>
      <c r="G5565">
        <v>8.9293981481481483E-4</v>
      </c>
      <c r="H5565" t="b">
        <v>0</v>
      </c>
      <c r="J5565" t="s">
        <v>5115</v>
      </c>
    </row>
    <row r="5566" spans="1:10" x14ac:dyDescent="0.2">
      <c r="A5566" t="s">
        <v>5319</v>
      </c>
      <c r="B5566" t="s">
        <v>24</v>
      </c>
      <c r="C5566" t="s">
        <v>4122</v>
      </c>
      <c r="G5566">
        <v>7.1956018518518517E-4</v>
      </c>
      <c r="H5566" t="b">
        <v>0</v>
      </c>
      <c r="J5566" t="s">
        <v>5115</v>
      </c>
    </row>
    <row r="5567" spans="1:10" x14ac:dyDescent="0.2">
      <c r="A5567" t="s">
        <v>5319</v>
      </c>
      <c r="B5567" t="s">
        <v>26</v>
      </c>
      <c r="C5567" t="s">
        <v>5322</v>
      </c>
      <c r="G5567">
        <v>1.5950231481481479E-3</v>
      </c>
      <c r="H5567" t="b">
        <v>0</v>
      </c>
      <c r="J5567" t="s">
        <v>5115</v>
      </c>
    </row>
    <row r="5568" spans="1:10" x14ac:dyDescent="0.2">
      <c r="A5568" t="s">
        <v>5323</v>
      </c>
      <c r="B5568" t="s">
        <v>11</v>
      </c>
      <c r="C5568" t="s">
        <v>2147</v>
      </c>
      <c r="G5568">
        <v>3.0335648148148149E-4</v>
      </c>
      <c r="H5568" t="b">
        <v>0</v>
      </c>
      <c r="J5568" t="s">
        <v>5115</v>
      </c>
    </row>
    <row r="5569" spans="1:10" x14ac:dyDescent="0.2">
      <c r="A5569" t="s">
        <v>5323</v>
      </c>
      <c r="B5569" t="s">
        <v>14</v>
      </c>
      <c r="C5569" t="s">
        <v>5324</v>
      </c>
      <c r="G5569">
        <v>6.520833333333334E-4</v>
      </c>
      <c r="H5569" t="b">
        <v>0</v>
      </c>
      <c r="J5569" t="s">
        <v>5115</v>
      </c>
    </row>
    <row r="5570" spans="1:10" x14ac:dyDescent="0.2">
      <c r="A5570" t="s">
        <v>5323</v>
      </c>
      <c r="B5570" t="s">
        <v>16</v>
      </c>
      <c r="C5570" t="s">
        <v>5325</v>
      </c>
      <c r="G5570">
        <v>1.4401620370370371E-3</v>
      </c>
      <c r="H5570" t="b">
        <v>0</v>
      </c>
      <c r="J5570" t="s">
        <v>5115</v>
      </c>
    </row>
    <row r="5571" spans="1:10" x14ac:dyDescent="0.2">
      <c r="A5571" t="s">
        <v>5323</v>
      </c>
      <c r="B5571" t="s">
        <v>18</v>
      </c>
      <c r="C5571" t="s">
        <v>5326</v>
      </c>
      <c r="G5571">
        <v>3.9483796296296298E-3</v>
      </c>
      <c r="H5571" t="b">
        <v>0</v>
      </c>
      <c r="J5571" t="s">
        <v>5115</v>
      </c>
    </row>
    <row r="5572" spans="1:10" x14ac:dyDescent="0.2">
      <c r="A5572" t="s">
        <v>5323</v>
      </c>
      <c r="B5572" t="s">
        <v>20</v>
      </c>
      <c r="C5572" t="s">
        <v>792</v>
      </c>
      <c r="G5572">
        <v>6.9224537037037041E-4</v>
      </c>
      <c r="H5572" t="b">
        <v>0</v>
      </c>
      <c r="J5572" t="s">
        <v>5115</v>
      </c>
    </row>
    <row r="5573" spans="1:10" x14ac:dyDescent="0.2">
      <c r="A5573" t="s">
        <v>5323</v>
      </c>
      <c r="B5573" t="s">
        <v>22</v>
      </c>
      <c r="C5573" t="s">
        <v>3412</v>
      </c>
      <c r="G5573">
        <v>9.0752314814814808E-4</v>
      </c>
      <c r="H5573" t="b">
        <v>0</v>
      </c>
      <c r="J5573" t="s">
        <v>5115</v>
      </c>
    </row>
    <row r="5574" spans="1:10" x14ac:dyDescent="0.2">
      <c r="A5574" t="s">
        <v>5323</v>
      </c>
      <c r="B5574" t="s">
        <v>24</v>
      </c>
      <c r="C5574" t="s">
        <v>5327</v>
      </c>
      <c r="G5574">
        <v>7.9143518518518517E-4</v>
      </c>
      <c r="H5574" t="b">
        <v>0</v>
      </c>
      <c r="J5574" t="s">
        <v>5115</v>
      </c>
    </row>
    <row r="5575" spans="1:10" x14ac:dyDescent="0.2">
      <c r="A5575" t="s">
        <v>5323</v>
      </c>
      <c r="B5575" t="s">
        <v>26</v>
      </c>
      <c r="C5575" t="s">
        <v>5328</v>
      </c>
      <c r="G5575">
        <v>1.681712962962963E-3</v>
      </c>
      <c r="H5575" t="b">
        <v>0</v>
      </c>
      <c r="J5575" t="s">
        <v>5115</v>
      </c>
    </row>
    <row r="5576" spans="1:10" x14ac:dyDescent="0.2">
      <c r="A5576" t="s">
        <v>5329</v>
      </c>
      <c r="B5576" t="s">
        <v>11</v>
      </c>
      <c r="C5576" t="s">
        <v>5330</v>
      </c>
      <c r="G5576">
        <v>2.8993055555555559E-4</v>
      </c>
      <c r="H5576" t="b">
        <v>0</v>
      </c>
      <c r="J5576" t="s">
        <v>5115</v>
      </c>
    </row>
    <row r="5577" spans="1:10" x14ac:dyDescent="0.2">
      <c r="A5577" t="s">
        <v>5329</v>
      </c>
      <c r="B5577" t="s">
        <v>14</v>
      </c>
      <c r="C5577" t="s">
        <v>1770</v>
      </c>
      <c r="G5577">
        <v>6.3055555555555553E-4</v>
      </c>
      <c r="H5577" t="b">
        <v>0</v>
      </c>
      <c r="J5577" t="s">
        <v>5115</v>
      </c>
    </row>
    <row r="5578" spans="1:10" x14ac:dyDescent="0.2">
      <c r="A5578" t="s">
        <v>5329</v>
      </c>
      <c r="B5578" t="s">
        <v>16</v>
      </c>
      <c r="C5578" t="s">
        <v>866</v>
      </c>
      <c r="G5578">
        <v>1.3913194444444439E-3</v>
      </c>
      <c r="H5578" t="b">
        <v>0</v>
      </c>
      <c r="J5578" t="s">
        <v>5115</v>
      </c>
    </row>
    <row r="5579" spans="1:10" x14ac:dyDescent="0.2">
      <c r="A5579" t="s">
        <v>5329</v>
      </c>
      <c r="B5579" t="s">
        <v>18</v>
      </c>
      <c r="C5579" t="s">
        <v>5331</v>
      </c>
      <c r="G5579">
        <v>4.1018518518518513E-3</v>
      </c>
      <c r="H5579" t="b">
        <v>0</v>
      </c>
      <c r="J5579" t="s">
        <v>5115</v>
      </c>
    </row>
    <row r="5580" spans="1:10" x14ac:dyDescent="0.2">
      <c r="A5580" t="s">
        <v>5329</v>
      </c>
      <c r="B5580" t="s">
        <v>20</v>
      </c>
      <c r="C5580" t="s">
        <v>1533</v>
      </c>
      <c r="G5580">
        <v>7.1932870370370369E-4</v>
      </c>
      <c r="H5580" t="b">
        <v>0</v>
      </c>
      <c r="J5580" t="s">
        <v>5115</v>
      </c>
    </row>
    <row r="5581" spans="1:10" x14ac:dyDescent="0.2">
      <c r="A5581" t="s">
        <v>5329</v>
      </c>
      <c r="B5581" t="s">
        <v>22</v>
      </c>
      <c r="C5581" t="s">
        <v>5332</v>
      </c>
      <c r="G5581">
        <v>8.5185185185185179E-4</v>
      </c>
      <c r="H5581" t="b">
        <v>0</v>
      </c>
      <c r="J5581" t="s">
        <v>5115</v>
      </c>
    </row>
    <row r="5582" spans="1:10" x14ac:dyDescent="0.2">
      <c r="A5582" t="s">
        <v>5329</v>
      </c>
      <c r="B5582" t="s">
        <v>24</v>
      </c>
      <c r="C5582" t="s">
        <v>5333</v>
      </c>
      <c r="G5582">
        <v>7.4548611111111105E-4</v>
      </c>
      <c r="H5582" t="b">
        <v>0</v>
      </c>
      <c r="J5582" t="s">
        <v>5115</v>
      </c>
    </row>
    <row r="5583" spans="1:10" x14ac:dyDescent="0.2">
      <c r="A5583" t="s">
        <v>5329</v>
      </c>
      <c r="B5583" t="s">
        <v>26</v>
      </c>
      <c r="C5583" t="s">
        <v>5334</v>
      </c>
      <c r="G5583">
        <v>1.590393518518519E-3</v>
      </c>
      <c r="H5583" t="b">
        <v>0</v>
      </c>
      <c r="J5583" t="s">
        <v>5115</v>
      </c>
    </row>
    <row r="5584" spans="1:10" x14ac:dyDescent="0.2">
      <c r="A5584" t="s">
        <v>5335</v>
      </c>
      <c r="B5584" t="s">
        <v>11</v>
      </c>
      <c r="C5584" t="s">
        <v>5336</v>
      </c>
      <c r="G5584">
        <v>2.9189814814814812E-4</v>
      </c>
      <c r="H5584" t="b">
        <v>0</v>
      </c>
      <c r="J5584" t="s">
        <v>5115</v>
      </c>
    </row>
    <row r="5585" spans="1:10" x14ac:dyDescent="0.2">
      <c r="A5585" t="s">
        <v>5335</v>
      </c>
      <c r="B5585" t="s">
        <v>14</v>
      </c>
      <c r="C5585" t="s">
        <v>5337</v>
      </c>
      <c r="G5585">
        <v>6.6631944444444442E-4</v>
      </c>
      <c r="H5585" t="b">
        <v>0</v>
      </c>
      <c r="J5585" t="s">
        <v>5115</v>
      </c>
    </row>
    <row r="5586" spans="1:10" x14ac:dyDescent="0.2">
      <c r="A5586" t="s">
        <v>5335</v>
      </c>
      <c r="B5586" t="s">
        <v>16</v>
      </c>
      <c r="C5586" t="s">
        <v>5338</v>
      </c>
      <c r="G5586">
        <v>1.5228009259259259E-3</v>
      </c>
      <c r="H5586" t="b">
        <v>0</v>
      </c>
      <c r="J5586" t="s">
        <v>5115</v>
      </c>
    </row>
    <row r="5587" spans="1:10" x14ac:dyDescent="0.2">
      <c r="A5587" t="s">
        <v>5335</v>
      </c>
      <c r="B5587" t="s">
        <v>18</v>
      </c>
      <c r="C5587" t="s">
        <v>5339</v>
      </c>
      <c r="G5587">
        <v>4.3407407407407414E-3</v>
      </c>
      <c r="H5587" t="b">
        <v>0</v>
      </c>
      <c r="J5587" t="s">
        <v>5115</v>
      </c>
    </row>
    <row r="5588" spans="1:10" x14ac:dyDescent="0.2">
      <c r="A5588" t="s">
        <v>5335</v>
      </c>
      <c r="B5588" t="s">
        <v>20</v>
      </c>
      <c r="C5588" t="s">
        <v>5340</v>
      </c>
      <c r="G5588">
        <v>7.9618055555555562E-4</v>
      </c>
      <c r="H5588" t="b">
        <v>0</v>
      </c>
      <c r="J5588" t="s">
        <v>5115</v>
      </c>
    </row>
    <row r="5589" spans="1:10" x14ac:dyDescent="0.2">
      <c r="A5589" t="s">
        <v>5335</v>
      </c>
      <c r="B5589" t="s">
        <v>22</v>
      </c>
      <c r="C5589" t="s">
        <v>5341</v>
      </c>
      <c r="G5589">
        <v>9.364583333333333E-4</v>
      </c>
      <c r="H5589" t="b">
        <v>0</v>
      </c>
      <c r="J5589" t="s">
        <v>5115</v>
      </c>
    </row>
    <row r="5590" spans="1:10" x14ac:dyDescent="0.2">
      <c r="A5590" t="s">
        <v>5335</v>
      </c>
      <c r="B5590" t="s">
        <v>24</v>
      </c>
      <c r="C5590" t="s">
        <v>5342</v>
      </c>
      <c r="G5590">
        <v>8.0520833333333323E-4</v>
      </c>
      <c r="H5590" t="b">
        <v>0</v>
      </c>
      <c r="J5590" t="s">
        <v>5115</v>
      </c>
    </row>
    <row r="5591" spans="1:10" x14ac:dyDescent="0.2">
      <c r="A5591" t="s">
        <v>5335</v>
      </c>
      <c r="B5591" t="s">
        <v>26</v>
      </c>
      <c r="C5591" t="s">
        <v>5343</v>
      </c>
      <c r="G5591">
        <v>1.7578703703703699E-3</v>
      </c>
      <c r="H5591" t="b">
        <v>0</v>
      </c>
      <c r="J5591" t="s">
        <v>5115</v>
      </c>
    </row>
    <row r="5592" spans="1:10" x14ac:dyDescent="0.2">
      <c r="A5592" t="s">
        <v>5344</v>
      </c>
      <c r="B5592" t="s">
        <v>11</v>
      </c>
      <c r="C5592" t="s">
        <v>5345</v>
      </c>
      <c r="G5592">
        <v>3.2280092592592592E-4</v>
      </c>
      <c r="H5592" t="b">
        <v>0</v>
      </c>
      <c r="J5592" t="s">
        <v>5115</v>
      </c>
    </row>
    <row r="5593" spans="1:10" x14ac:dyDescent="0.2">
      <c r="A5593" t="s">
        <v>5344</v>
      </c>
      <c r="B5593" t="s">
        <v>14</v>
      </c>
      <c r="C5593" t="s">
        <v>5301</v>
      </c>
      <c r="G5593">
        <v>7.1585648148148149E-4</v>
      </c>
      <c r="H5593" t="b">
        <v>0</v>
      </c>
      <c r="J5593" t="s">
        <v>5115</v>
      </c>
    </row>
    <row r="5594" spans="1:10" x14ac:dyDescent="0.2">
      <c r="A5594" t="s">
        <v>5344</v>
      </c>
      <c r="B5594" t="s">
        <v>16</v>
      </c>
      <c r="C5594" t="s">
        <v>5346</v>
      </c>
      <c r="G5594">
        <v>1.540509259259259E-3</v>
      </c>
      <c r="H5594" t="b">
        <v>0</v>
      </c>
      <c r="J5594" t="s">
        <v>5115</v>
      </c>
    </row>
    <row r="5595" spans="1:10" x14ac:dyDescent="0.2">
      <c r="A5595" t="s">
        <v>5344</v>
      </c>
      <c r="B5595" t="s">
        <v>18</v>
      </c>
      <c r="C5595" t="s">
        <v>5347</v>
      </c>
      <c r="G5595">
        <v>4.0899305555555559E-3</v>
      </c>
      <c r="H5595" t="b">
        <v>0</v>
      </c>
      <c r="J5595" t="s">
        <v>5115</v>
      </c>
    </row>
    <row r="5596" spans="1:10" x14ac:dyDescent="0.2">
      <c r="A5596" t="s">
        <v>5344</v>
      </c>
      <c r="B5596" t="s">
        <v>20</v>
      </c>
      <c r="C5596" t="s">
        <v>5348</v>
      </c>
      <c r="G5596">
        <v>8.2048611111111113E-4</v>
      </c>
      <c r="H5596" t="b">
        <v>0</v>
      </c>
      <c r="J5596" t="s">
        <v>5115</v>
      </c>
    </row>
    <row r="5597" spans="1:10" x14ac:dyDescent="0.2">
      <c r="A5597" t="s">
        <v>5344</v>
      </c>
      <c r="B5597" t="s">
        <v>22</v>
      </c>
      <c r="C5597" t="s">
        <v>5349</v>
      </c>
      <c r="G5597">
        <v>1.1064814814814819E-3</v>
      </c>
      <c r="H5597" t="b">
        <v>0</v>
      </c>
      <c r="J5597" t="s">
        <v>5115</v>
      </c>
    </row>
    <row r="5598" spans="1:10" x14ac:dyDescent="0.2">
      <c r="A5598" t="s">
        <v>5344</v>
      </c>
      <c r="B5598" t="s">
        <v>24</v>
      </c>
      <c r="C5598" t="s">
        <v>1581</v>
      </c>
      <c r="G5598">
        <v>7.2465277777777773E-4</v>
      </c>
      <c r="H5598" t="b">
        <v>0</v>
      </c>
      <c r="J5598" t="s">
        <v>5115</v>
      </c>
    </row>
    <row r="5599" spans="1:10" x14ac:dyDescent="0.2">
      <c r="A5599" t="s">
        <v>5344</v>
      </c>
      <c r="B5599" t="s">
        <v>26</v>
      </c>
      <c r="C5599" t="s">
        <v>1355</v>
      </c>
      <c r="G5599">
        <v>1.742939814814815E-3</v>
      </c>
      <c r="H5599" t="b">
        <v>0</v>
      </c>
      <c r="J5599" t="s">
        <v>5115</v>
      </c>
    </row>
    <row r="5600" spans="1:10" x14ac:dyDescent="0.2">
      <c r="A5600" t="s">
        <v>5350</v>
      </c>
      <c r="B5600" t="s">
        <v>11</v>
      </c>
      <c r="C5600" t="s">
        <v>3985</v>
      </c>
      <c r="G5600">
        <v>3.1238425925925932E-4</v>
      </c>
      <c r="H5600" t="b">
        <v>0</v>
      </c>
      <c r="J5600" t="s">
        <v>5115</v>
      </c>
    </row>
    <row r="5601" spans="1:10" x14ac:dyDescent="0.2">
      <c r="A5601" t="s">
        <v>5350</v>
      </c>
      <c r="B5601" t="s">
        <v>14</v>
      </c>
      <c r="C5601" t="s">
        <v>5351</v>
      </c>
      <c r="G5601">
        <v>6.7800925925925928E-4</v>
      </c>
      <c r="H5601" t="b">
        <v>0</v>
      </c>
      <c r="J5601" t="s">
        <v>5115</v>
      </c>
    </row>
    <row r="5602" spans="1:10" x14ac:dyDescent="0.2">
      <c r="A5602" t="s">
        <v>5350</v>
      </c>
      <c r="B5602" t="s">
        <v>16</v>
      </c>
      <c r="C5602" t="s">
        <v>3975</v>
      </c>
      <c r="G5602">
        <v>1.503935185185185E-3</v>
      </c>
      <c r="H5602" t="b">
        <v>0</v>
      </c>
      <c r="J5602" t="s">
        <v>5115</v>
      </c>
    </row>
    <row r="5603" spans="1:10" x14ac:dyDescent="0.2">
      <c r="A5603" t="s">
        <v>5350</v>
      </c>
      <c r="B5603" t="s">
        <v>18</v>
      </c>
      <c r="C5603" t="s">
        <v>5352</v>
      </c>
      <c r="G5603">
        <v>3.9658564814814808E-3</v>
      </c>
      <c r="H5603" t="b">
        <v>0</v>
      </c>
      <c r="J5603" t="s">
        <v>5115</v>
      </c>
    </row>
    <row r="5604" spans="1:10" x14ac:dyDescent="0.2">
      <c r="A5604" t="s">
        <v>5350</v>
      </c>
      <c r="B5604" t="s">
        <v>20</v>
      </c>
      <c r="C5604" t="s">
        <v>5353</v>
      </c>
      <c r="G5604">
        <v>7.1909722222222221E-4</v>
      </c>
      <c r="H5604" t="b">
        <v>0</v>
      </c>
      <c r="J5604" t="s">
        <v>5115</v>
      </c>
    </row>
    <row r="5605" spans="1:10" x14ac:dyDescent="0.2">
      <c r="A5605" t="s">
        <v>5350</v>
      </c>
      <c r="B5605" t="s">
        <v>22</v>
      </c>
      <c r="C5605" t="s">
        <v>5354</v>
      </c>
      <c r="G5605">
        <v>1.111226851851852E-3</v>
      </c>
      <c r="H5605" t="b">
        <v>0</v>
      </c>
      <c r="J5605" t="s">
        <v>5115</v>
      </c>
    </row>
    <row r="5606" spans="1:10" x14ac:dyDescent="0.2">
      <c r="A5606" t="s">
        <v>5350</v>
      </c>
      <c r="B5606" t="s">
        <v>24</v>
      </c>
      <c r="C5606" t="s">
        <v>4753</v>
      </c>
      <c r="G5606">
        <v>7.3564814814814814E-4</v>
      </c>
      <c r="H5606" t="b">
        <v>0</v>
      </c>
      <c r="J5606" t="s">
        <v>5115</v>
      </c>
    </row>
    <row r="5607" spans="1:10" x14ac:dyDescent="0.2">
      <c r="A5607" t="s">
        <v>5350</v>
      </c>
      <c r="B5607" t="s">
        <v>26</v>
      </c>
      <c r="C5607" t="s">
        <v>1623</v>
      </c>
      <c r="G5607">
        <v>1.789236111111111E-3</v>
      </c>
      <c r="H5607" t="b">
        <v>0</v>
      </c>
      <c r="J5607" t="s">
        <v>5115</v>
      </c>
    </row>
    <row r="5608" spans="1:10" x14ac:dyDescent="0.2">
      <c r="A5608" t="s">
        <v>5355</v>
      </c>
      <c r="B5608" t="s">
        <v>11</v>
      </c>
      <c r="C5608" t="s">
        <v>3339</v>
      </c>
      <c r="G5608">
        <v>3.1192129629629631E-4</v>
      </c>
      <c r="H5608" t="b">
        <v>0</v>
      </c>
      <c r="J5608" t="s">
        <v>5115</v>
      </c>
    </row>
    <row r="5609" spans="1:10" x14ac:dyDescent="0.2">
      <c r="A5609" t="s">
        <v>5355</v>
      </c>
      <c r="B5609" t="s">
        <v>14</v>
      </c>
      <c r="C5609" t="s">
        <v>5356</v>
      </c>
      <c r="G5609">
        <v>6.6898148148148145E-4</v>
      </c>
      <c r="H5609" t="b">
        <v>0</v>
      </c>
      <c r="J5609" t="s">
        <v>5115</v>
      </c>
    </row>
    <row r="5610" spans="1:10" x14ac:dyDescent="0.2">
      <c r="A5610" t="s">
        <v>5355</v>
      </c>
      <c r="B5610" t="s">
        <v>16</v>
      </c>
      <c r="C5610" t="s">
        <v>5357</v>
      </c>
      <c r="G5610">
        <v>1.427662037037037E-3</v>
      </c>
      <c r="H5610" t="b">
        <v>0</v>
      </c>
      <c r="J5610" t="s">
        <v>5115</v>
      </c>
    </row>
    <row r="5611" spans="1:10" x14ac:dyDescent="0.2">
      <c r="A5611" t="s">
        <v>5355</v>
      </c>
      <c r="B5611" t="s">
        <v>18</v>
      </c>
      <c r="C5611" t="s">
        <v>198</v>
      </c>
      <c r="G5611">
        <v>3.7218749999999999E-3</v>
      </c>
      <c r="H5611" t="b">
        <v>0</v>
      </c>
      <c r="J5611" t="s">
        <v>5115</v>
      </c>
    </row>
    <row r="5612" spans="1:10" x14ac:dyDescent="0.2">
      <c r="A5612" t="s">
        <v>5355</v>
      </c>
      <c r="B5612" t="s">
        <v>20</v>
      </c>
      <c r="C5612" t="s">
        <v>5358</v>
      </c>
      <c r="G5612">
        <v>7.4965277777777769E-4</v>
      </c>
      <c r="H5612" t="b">
        <v>0</v>
      </c>
      <c r="J5612" t="s">
        <v>5115</v>
      </c>
    </row>
    <row r="5613" spans="1:10" x14ac:dyDescent="0.2">
      <c r="A5613" t="s">
        <v>5355</v>
      </c>
      <c r="B5613" t="s">
        <v>22</v>
      </c>
      <c r="C5613" t="s">
        <v>5359</v>
      </c>
      <c r="G5613">
        <v>9.5949074074074079E-4</v>
      </c>
      <c r="H5613" t="b">
        <v>0</v>
      </c>
      <c r="J5613" t="s">
        <v>5115</v>
      </c>
    </row>
    <row r="5614" spans="1:10" x14ac:dyDescent="0.2">
      <c r="A5614" t="s">
        <v>5355</v>
      </c>
      <c r="B5614" t="s">
        <v>24</v>
      </c>
      <c r="C5614" t="s">
        <v>851</v>
      </c>
      <c r="G5614">
        <v>7.3136574074074076E-4</v>
      </c>
      <c r="H5614" t="b">
        <v>0</v>
      </c>
      <c r="J5614" t="s">
        <v>5115</v>
      </c>
    </row>
    <row r="5615" spans="1:10" x14ac:dyDescent="0.2">
      <c r="A5615" t="s">
        <v>5355</v>
      </c>
      <c r="B5615" t="s">
        <v>26</v>
      </c>
      <c r="C5615" t="s">
        <v>5360</v>
      </c>
      <c r="G5615">
        <v>1.6111111111111109E-3</v>
      </c>
      <c r="H5615" t="b">
        <v>0</v>
      </c>
      <c r="J5615" t="s">
        <v>5115</v>
      </c>
    </row>
    <row r="5616" spans="1:10" x14ac:dyDescent="0.2">
      <c r="A5616" t="s">
        <v>5361</v>
      </c>
      <c r="B5616" t="s">
        <v>11</v>
      </c>
      <c r="C5616" t="s">
        <v>3359</v>
      </c>
      <c r="G5616">
        <v>3.1319444444444439E-4</v>
      </c>
      <c r="H5616" t="b">
        <v>0</v>
      </c>
      <c r="J5616" t="s">
        <v>5115</v>
      </c>
    </row>
    <row r="5617" spans="1:10" x14ac:dyDescent="0.2">
      <c r="A5617" t="s">
        <v>5361</v>
      </c>
      <c r="B5617" t="s">
        <v>14</v>
      </c>
      <c r="C5617" t="s">
        <v>4371</v>
      </c>
      <c r="G5617">
        <v>6.8206018518518518E-4</v>
      </c>
      <c r="H5617" t="b">
        <v>0</v>
      </c>
      <c r="J5617" t="s">
        <v>5115</v>
      </c>
    </row>
    <row r="5618" spans="1:10" x14ac:dyDescent="0.2">
      <c r="A5618" t="s">
        <v>5361</v>
      </c>
      <c r="B5618" t="s">
        <v>16</v>
      </c>
      <c r="C5618" t="s">
        <v>5362</v>
      </c>
      <c r="G5618">
        <v>1.580208333333333E-3</v>
      </c>
      <c r="H5618" t="b">
        <v>0</v>
      </c>
      <c r="J5618" t="s">
        <v>5115</v>
      </c>
    </row>
    <row r="5619" spans="1:10" x14ac:dyDescent="0.2">
      <c r="A5619" t="s">
        <v>5361</v>
      </c>
      <c r="B5619" t="s">
        <v>20</v>
      </c>
      <c r="C5619" t="s">
        <v>3835</v>
      </c>
      <c r="G5619">
        <v>8.3564814814814819E-4</v>
      </c>
      <c r="H5619" t="b">
        <v>0</v>
      </c>
      <c r="J5619" t="s">
        <v>5115</v>
      </c>
    </row>
    <row r="5620" spans="1:10" x14ac:dyDescent="0.2">
      <c r="A5620" t="s">
        <v>5361</v>
      </c>
      <c r="B5620" t="s">
        <v>24</v>
      </c>
      <c r="C5620" t="s">
        <v>3371</v>
      </c>
      <c r="G5620">
        <v>7.6956018518518508E-4</v>
      </c>
      <c r="H5620" t="b">
        <v>0</v>
      </c>
      <c r="J5620" t="s">
        <v>5115</v>
      </c>
    </row>
    <row r="5621" spans="1:10" x14ac:dyDescent="0.2">
      <c r="A5621" t="s">
        <v>5361</v>
      </c>
      <c r="B5621" t="s">
        <v>26</v>
      </c>
      <c r="C5621" t="s">
        <v>5363</v>
      </c>
      <c r="G5621">
        <v>1.7918981481481479E-3</v>
      </c>
      <c r="H5621" t="b">
        <v>0</v>
      </c>
      <c r="J5621" t="s">
        <v>5115</v>
      </c>
    </row>
    <row r="5622" spans="1:10" x14ac:dyDescent="0.2">
      <c r="A5622" t="s">
        <v>5364</v>
      </c>
      <c r="B5622" t="s">
        <v>11</v>
      </c>
      <c r="C5622" t="s">
        <v>5365</v>
      </c>
      <c r="G5622">
        <v>3.0891203703703712E-4</v>
      </c>
      <c r="H5622" t="b">
        <v>0</v>
      </c>
      <c r="J5622" t="s">
        <v>5115</v>
      </c>
    </row>
    <row r="5623" spans="1:10" x14ac:dyDescent="0.2">
      <c r="A5623" t="s">
        <v>5364</v>
      </c>
      <c r="B5623" t="s">
        <v>14</v>
      </c>
      <c r="C5623" t="s">
        <v>205</v>
      </c>
      <c r="G5623">
        <v>6.6956018518518525E-4</v>
      </c>
      <c r="H5623" t="b">
        <v>0</v>
      </c>
      <c r="J5623" t="s">
        <v>5115</v>
      </c>
    </row>
    <row r="5624" spans="1:10" x14ac:dyDescent="0.2">
      <c r="A5624" t="s">
        <v>5364</v>
      </c>
      <c r="B5624" t="s">
        <v>16</v>
      </c>
      <c r="C5624" t="s">
        <v>5366</v>
      </c>
      <c r="G5624">
        <v>1.458333333333333E-3</v>
      </c>
      <c r="H5624" t="b">
        <v>0</v>
      </c>
      <c r="J5624" t="s">
        <v>5115</v>
      </c>
    </row>
    <row r="5625" spans="1:10" x14ac:dyDescent="0.2">
      <c r="A5625" t="s">
        <v>5364</v>
      </c>
      <c r="B5625" t="s">
        <v>18</v>
      </c>
      <c r="C5625" t="s">
        <v>5367</v>
      </c>
      <c r="G5625">
        <v>3.893634259259259E-3</v>
      </c>
      <c r="H5625" t="b">
        <v>0</v>
      </c>
      <c r="J5625" t="s">
        <v>5115</v>
      </c>
    </row>
    <row r="5626" spans="1:10" x14ac:dyDescent="0.2">
      <c r="A5626" t="s">
        <v>5364</v>
      </c>
      <c r="B5626" t="s">
        <v>20</v>
      </c>
      <c r="C5626" t="s">
        <v>70</v>
      </c>
      <c r="G5626">
        <v>7.4305555555555561E-4</v>
      </c>
      <c r="H5626" t="b">
        <v>0</v>
      </c>
      <c r="J5626" t="s">
        <v>5115</v>
      </c>
    </row>
    <row r="5627" spans="1:10" x14ac:dyDescent="0.2">
      <c r="A5627" t="s">
        <v>5364</v>
      </c>
      <c r="B5627" t="s">
        <v>22</v>
      </c>
      <c r="C5627" t="s">
        <v>2366</v>
      </c>
      <c r="G5627">
        <v>9.3819444444444451E-4</v>
      </c>
      <c r="H5627" t="b">
        <v>0</v>
      </c>
      <c r="J5627" t="s">
        <v>5115</v>
      </c>
    </row>
    <row r="5628" spans="1:10" x14ac:dyDescent="0.2">
      <c r="A5628" t="s">
        <v>5364</v>
      </c>
      <c r="B5628" t="s">
        <v>24</v>
      </c>
      <c r="C5628" t="s">
        <v>5368</v>
      </c>
      <c r="G5628">
        <v>7.5949074074074081E-4</v>
      </c>
      <c r="H5628" t="b">
        <v>0</v>
      </c>
      <c r="J5628" t="s">
        <v>5115</v>
      </c>
    </row>
    <row r="5629" spans="1:10" x14ac:dyDescent="0.2">
      <c r="A5629" t="s">
        <v>5364</v>
      </c>
      <c r="B5629" t="s">
        <v>26</v>
      </c>
      <c r="C5629" t="s">
        <v>5369</v>
      </c>
      <c r="G5629">
        <v>1.6571759259259261E-3</v>
      </c>
      <c r="H5629" t="b">
        <v>0</v>
      </c>
      <c r="J5629" t="s">
        <v>5115</v>
      </c>
    </row>
    <row r="5630" spans="1:10" x14ac:dyDescent="0.2">
      <c r="A5630" t="s">
        <v>5370</v>
      </c>
      <c r="B5630" t="s">
        <v>11</v>
      </c>
      <c r="C5630" t="s">
        <v>2428</v>
      </c>
      <c r="G5630">
        <v>3.1979166666666657E-4</v>
      </c>
      <c r="H5630" t="b">
        <v>0</v>
      </c>
      <c r="J5630" t="s">
        <v>5115</v>
      </c>
    </row>
    <row r="5631" spans="1:10" x14ac:dyDescent="0.2">
      <c r="A5631" t="s">
        <v>5370</v>
      </c>
      <c r="B5631" t="s">
        <v>14</v>
      </c>
      <c r="C5631" t="s">
        <v>717</v>
      </c>
      <c r="G5631">
        <v>6.8321759259259258E-4</v>
      </c>
      <c r="H5631" t="b">
        <v>0</v>
      </c>
      <c r="J5631" t="s">
        <v>5115</v>
      </c>
    </row>
    <row r="5632" spans="1:10" x14ac:dyDescent="0.2">
      <c r="A5632" t="s">
        <v>5370</v>
      </c>
      <c r="B5632" t="s">
        <v>16</v>
      </c>
      <c r="C5632" t="s">
        <v>5371</v>
      </c>
      <c r="G5632">
        <v>1.5353009259259261E-3</v>
      </c>
      <c r="H5632" t="b">
        <v>0</v>
      </c>
      <c r="J5632" t="s">
        <v>5115</v>
      </c>
    </row>
    <row r="5633" spans="1:10" x14ac:dyDescent="0.2">
      <c r="A5633" t="s">
        <v>5370</v>
      </c>
      <c r="B5633" t="s">
        <v>18</v>
      </c>
      <c r="C5633" t="s">
        <v>5372</v>
      </c>
      <c r="G5633">
        <v>4.0265046296296299E-3</v>
      </c>
      <c r="H5633" t="b">
        <v>0</v>
      </c>
      <c r="J5633" t="s">
        <v>5115</v>
      </c>
    </row>
    <row r="5634" spans="1:10" x14ac:dyDescent="0.2">
      <c r="A5634" t="s">
        <v>5370</v>
      </c>
      <c r="B5634" t="s">
        <v>20</v>
      </c>
      <c r="C5634" t="s">
        <v>5373</v>
      </c>
      <c r="G5634">
        <v>7.7187499999999999E-4</v>
      </c>
      <c r="H5634" t="b">
        <v>0</v>
      </c>
      <c r="J5634" t="s">
        <v>5115</v>
      </c>
    </row>
    <row r="5635" spans="1:10" x14ac:dyDescent="0.2">
      <c r="A5635" t="s">
        <v>5370</v>
      </c>
      <c r="B5635" t="s">
        <v>22</v>
      </c>
      <c r="C5635" t="s">
        <v>3400</v>
      </c>
      <c r="G5635">
        <v>8.5972222222222222E-4</v>
      </c>
      <c r="H5635" t="b">
        <v>0</v>
      </c>
      <c r="J5635" t="s">
        <v>5115</v>
      </c>
    </row>
    <row r="5636" spans="1:10" x14ac:dyDescent="0.2">
      <c r="A5636" t="s">
        <v>5370</v>
      </c>
      <c r="B5636" t="s">
        <v>24</v>
      </c>
      <c r="C5636" t="s">
        <v>1442</v>
      </c>
      <c r="G5636">
        <v>7.9907407407407412E-4</v>
      </c>
      <c r="H5636" t="b">
        <v>0</v>
      </c>
      <c r="J5636" t="s">
        <v>5115</v>
      </c>
    </row>
    <row r="5637" spans="1:10" x14ac:dyDescent="0.2">
      <c r="A5637" t="s">
        <v>5370</v>
      </c>
      <c r="B5637" t="s">
        <v>26</v>
      </c>
      <c r="C5637" t="s">
        <v>5374</v>
      </c>
      <c r="G5637">
        <v>1.678472222222222E-3</v>
      </c>
      <c r="H5637" t="b">
        <v>0</v>
      </c>
      <c r="J5637" t="s">
        <v>5115</v>
      </c>
    </row>
    <row r="5638" spans="1:10" x14ac:dyDescent="0.2">
      <c r="A5638" t="s">
        <v>5375</v>
      </c>
      <c r="B5638" t="s">
        <v>11</v>
      </c>
      <c r="C5638" t="s">
        <v>3956</v>
      </c>
      <c r="G5638">
        <v>3.0659722222222221E-4</v>
      </c>
      <c r="H5638" t="b">
        <v>0</v>
      </c>
      <c r="J5638" t="s">
        <v>5115</v>
      </c>
    </row>
    <row r="5639" spans="1:10" x14ac:dyDescent="0.2">
      <c r="A5639" t="s">
        <v>5375</v>
      </c>
      <c r="B5639" t="s">
        <v>14</v>
      </c>
      <c r="C5639" t="s">
        <v>5376</v>
      </c>
      <c r="G5639">
        <v>6.7048611111111107E-4</v>
      </c>
      <c r="H5639" t="b">
        <v>0</v>
      </c>
      <c r="J5639" t="s">
        <v>5115</v>
      </c>
    </row>
    <row r="5640" spans="1:10" x14ac:dyDescent="0.2">
      <c r="A5640" t="s">
        <v>5375</v>
      </c>
      <c r="B5640" t="s">
        <v>16</v>
      </c>
      <c r="C5640" t="s">
        <v>3475</v>
      </c>
      <c r="G5640">
        <v>1.491319444444444E-3</v>
      </c>
      <c r="H5640" t="b">
        <v>0</v>
      </c>
      <c r="J5640" t="s">
        <v>5115</v>
      </c>
    </row>
    <row r="5641" spans="1:10" x14ac:dyDescent="0.2">
      <c r="A5641" t="s">
        <v>5375</v>
      </c>
      <c r="B5641" t="s">
        <v>20</v>
      </c>
      <c r="C5641" t="s">
        <v>741</v>
      </c>
      <c r="G5641">
        <v>7.6828703703703694E-4</v>
      </c>
      <c r="H5641" t="b">
        <v>0</v>
      </c>
      <c r="J5641" t="s">
        <v>5115</v>
      </c>
    </row>
    <row r="5642" spans="1:10" x14ac:dyDescent="0.2">
      <c r="A5642" t="s">
        <v>5375</v>
      </c>
      <c r="B5642" t="s">
        <v>22</v>
      </c>
      <c r="C5642" t="s">
        <v>5377</v>
      </c>
      <c r="G5642">
        <v>1.0701388888888889E-3</v>
      </c>
      <c r="H5642" t="b">
        <v>0</v>
      </c>
      <c r="J5642" t="s">
        <v>5115</v>
      </c>
    </row>
    <row r="5643" spans="1:10" x14ac:dyDescent="0.2">
      <c r="A5643" t="s">
        <v>5375</v>
      </c>
      <c r="B5643" t="s">
        <v>24</v>
      </c>
      <c r="C5643" t="s">
        <v>2408</v>
      </c>
      <c r="G5643">
        <v>8.466435185185186E-4</v>
      </c>
      <c r="H5643" t="b">
        <v>0</v>
      </c>
      <c r="J5643" t="s">
        <v>5115</v>
      </c>
    </row>
    <row r="5644" spans="1:10" x14ac:dyDescent="0.2">
      <c r="A5644" t="s">
        <v>5375</v>
      </c>
      <c r="B5644" t="s">
        <v>26</v>
      </c>
      <c r="C5644" t="s">
        <v>5378</v>
      </c>
      <c r="G5644">
        <v>1.86875E-3</v>
      </c>
      <c r="H5644" t="b">
        <v>0</v>
      </c>
      <c r="J5644" t="s">
        <v>5115</v>
      </c>
    </row>
    <row r="5645" spans="1:10" x14ac:dyDescent="0.2">
      <c r="A5645" t="s">
        <v>5379</v>
      </c>
      <c r="B5645" t="s">
        <v>11</v>
      </c>
      <c r="C5645" t="s">
        <v>2356</v>
      </c>
      <c r="G5645">
        <v>3.1990740740740742E-4</v>
      </c>
      <c r="H5645" t="b">
        <v>0</v>
      </c>
      <c r="J5645" t="s">
        <v>5115</v>
      </c>
    </row>
    <row r="5646" spans="1:10" x14ac:dyDescent="0.2">
      <c r="A5646" t="s">
        <v>5379</v>
      </c>
      <c r="B5646" t="s">
        <v>14</v>
      </c>
      <c r="C5646" t="s">
        <v>5380</v>
      </c>
      <c r="G5646">
        <v>6.7326388888888894E-4</v>
      </c>
      <c r="H5646" t="b">
        <v>0</v>
      </c>
      <c r="J5646" t="s">
        <v>5115</v>
      </c>
    </row>
    <row r="5647" spans="1:10" x14ac:dyDescent="0.2">
      <c r="A5647" t="s">
        <v>5379</v>
      </c>
      <c r="B5647" t="s">
        <v>16</v>
      </c>
      <c r="C5647" t="s">
        <v>5381</v>
      </c>
      <c r="G5647">
        <v>1.5002314814814819E-3</v>
      </c>
      <c r="H5647" t="b">
        <v>0</v>
      </c>
      <c r="J5647" t="s">
        <v>5115</v>
      </c>
    </row>
    <row r="5648" spans="1:10" x14ac:dyDescent="0.2">
      <c r="A5648" t="s">
        <v>5379</v>
      </c>
      <c r="B5648" t="s">
        <v>18</v>
      </c>
      <c r="C5648" t="s">
        <v>5382</v>
      </c>
      <c r="G5648">
        <v>3.9020833333333329E-3</v>
      </c>
      <c r="H5648" t="b">
        <v>0</v>
      </c>
      <c r="J5648" t="s">
        <v>5115</v>
      </c>
    </row>
    <row r="5649" spans="1:10" x14ac:dyDescent="0.2">
      <c r="A5649" t="s">
        <v>5379</v>
      </c>
      <c r="B5649" t="s">
        <v>20</v>
      </c>
      <c r="C5649" t="s">
        <v>5383</v>
      </c>
      <c r="G5649">
        <v>7.9270833333333331E-4</v>
      </c>
      <c r="H5649" t="b">
        <v>0</v>
      </c>
      <c r="J5649" t="s">
        <v>5115</v>
      </c>
    </row>
    <row r="5650" spans="1:10" x14ac:dyDescent="0.2">
      <c r="A5650" t="s">
        <v>5379</v>
      </c>
      <c r="B5650" t="s">
        <v>22</v>
      </c>
      <c r="C5650" t="s">
        <v>2505</v>
      </c>
      <c r="G5650">
        <v>9.1377314814814815E-4</v>
      </c>
      <c r="H5650" t="b">
        <v>0</v>
      </c>
      <c r="J5650" t="s">
        <v>5115</v>
      </c>
    </row>
    <row r="5651" spans="1:10" x14ac:dyDescent="0.2">
      <c r="A5651" t="s">
        <v>5379</v>
      </c>
      <c r="B5651" t="s">
        <v>24</v>
      </c>
      <c r="C5651" t="s">
        <v>5384</v>
      </c>
      <c r="G5651">
        <v>8.5428240740740744E-4</v>
      </c>
      <c r="H5651" t="b">
        <v>0</v>
      </c>
      <c r="J5651" t="s">
        <v>5115</v>
      </c>
    </row>
    <row r="5652" spans="1:10" x14ac:dyDescent="0.2">
      <c r="A5652" t="s">
        <v>5379</v>
      </c>
      <c r="B5652" t="s">
        <v>26</v>
      </c>
      <c r="C5652" t="s">
        <v>5385</v>
      </c>
      <c r="G5652">
        <v>1.713541666666667E-3</v>
      </c>
      <c r="H5652" t="b">
        <v>0</v>
      </c>
      <c r="J5652" t="s">
        <v>5115</v>
      </c>
    </row>
    <row r="5653" spans="1:10" x14ac:dyDescent="0.2">
      <c r="A5653" t="s">
        <v>5386</v>
      </c>
      <c r="B5653" t="s">
        <v>11</v>
      </c>
      <c r="C5653" t="s">
        <v>3813</v>
      </c>
      <c r="G5653">
        <v>3.1597222222222221E-4</v>
      </c>
      <c r="H5653" t="b">
        <v>0</v>
      </c>
      <c r="J5653" t="s">
        <v>5115</v>
      </c>
    </row>
    <row r="5654" spans="1:10" x14ac:dyDescent="0.2">
      <c r="A5654" t="s">
        <v>5386</v>
      </c>
      <c r="B5654" t="s">
        <v>14</v>
      </c>
      <c r="C5654" t="s">
        <v>3686</v>
      </c>
      <c r="G5654">
        <v>6.806712962962963E-4</v>
      </c>
      <c r="H5654" t="b">
        <v>0</v>
      </c>
      <c r="J5654" t="s">
        <v>5115</v>
      </c>
    </row>
    <row r="5655" spans="1:10" x14ac:dyDescent="0.2">
      <c r="A5655" t="s">
        <v>5386</v>
      </c>
      <c r="B5655" t="s">
        <v>16</v>
      </c>
      <c r="C5655" t="s">
        <v>2824</v>
      </c>
      <c r="G5655">
        <v>1.5087962962962961E-3</v>
      </c>
      <c r="H5655" t="b">
        <v>0</v>
      </c>
      <c r="J5655" t="s">
        <v>5115</v>
      </c>
    </row>
    <row r="5656" spans="1:10" x14ac:dyDescent="0.2">
      <c r="A5656" t="s">
        <v>5386</v>
      </c>
      <c r="B5656" t="s">
        <v>18</v>
      </c>
      <c r="C5656" t="s">
        <v>5387</v>
      </c>
      <c r="G5656">
        <v>4.0768518518518523E-3</v>
      </c>
      <c r="H5656" t="b">
        <v>0</v>
      </c>
      <c r="J5656" t="s">
        <v>5115</v>
      </c>
    </row>
    <row r="5657" spans="1:10" x14ac:dyDescent="0.2">
      <c r="A5657" t="s">
        <v>5386</v>
      </c>
      <c r="B5657" t="s">
        <v>20</v>
      </c>
      <c r="C5657" t="s">
        <v>5388</v>
      </c>
      <c r="G5657">
        <v>8.3124999999999996E-4</v>
      </c>
      <c r="H5657" t="b">
        <v>0</v>
      </c>
      <c r="J5657" t="s">
        <v>5115</v>
      </c>
    </row>
    <row r="5658" spans="1:10" x14ac:dyDescent="0.2">
      <c r="A5658" t="s">
        <v>5386</v>
      </c>
      <c r="B5658" t="s">
        <v>22</v>
      </c>
      <c r="C5658" t="s">
        <v>5389</v>
      </c>
      <c r="G5658">
        <v>9.4976851851851852E-4</v>
      </c>
      <c r="H5658" t="b">
        <v>0</v>
      </c>
      <c r="J5658" t="s">
        <v>5115</v>
      </c>
    </row>
    <row r="5659" spans="1:10" x14ac:dyDescent="0.2">
      <c r="A5659" t="s">
        <v>5386</v>
      </c>
      <c r="B5659" t="s">
        <v>24</v>
      </c>
      <c r="C5659" t="s">
        <v>4127</v>
      </c>
      <c r="G5659">
        <v>8.4733796296296293E-4</v>
      </c>
      <c r="H5659" t="b">
        <v>0</v>
      </c>
      <c r="J5659" t="s">
        <v>5115</v>
      </c>
    </row>
    <row r="5660" spans="1:10" x14ac:dyDescent="0.2">
      <c r="A5660" t="s">
        <v>5386</v>
      </c>
      <c r="B5660" t="s">
        <v>26</v>
      </c>
      <c r="C5660" t="s">
        <v>5390</v>
      </c>
      <c r="G5660">
        <v>1.7681712962962959E-3</v>
      </c>
      <c r="H5660" t="b">
        <v>0</v>
      </c>
      <c r="J5660" t="s">
        <v>5115</v>
      </c>
    </row>
    <row r="5661" spans="1:10" x14ac:dyDescent="0.2">
      <c r="A5661" t="s">
        <v>5391</v>
      </c>
      <c r="B5661" t="s">
        <v>11</v>
      </c>
      <c r="C5661" t="s">
        <v>5392</v>
      </c>
      <c r="G5661">
        <v>3.2754629629629632E-4</v>
      </c>
      <c r="H5661" t="b">
        <v>0</v>
      </c>
      <c r="J5661" t="s">
        <v>5115</v>
      </c>
    </row>
    <row r="5662" spans="1:10" x14ac:dyDescent="0.2">
      <c r="A5662" t="s">
        <v>5391</v>
      </c>
      <c r="B5662" t="s">
        <v>14</v>
      </c>
      <c r="C5662" t="s">
        <v>2661</v>
      </c>
      <c r="G5662">
        <v>7.2071759259259268E-4</v>
      </c>
      <c r="H5662" t="b">
        <v>0</v>
      </c>
      <c r="J5662" t="s">
        <v>5115</v>
      </c>
    </row>
    <row r="5663" spans="1:10" x14ac:dyDescent="0.2">
      <c r="A5663" t="s">
        <v>5391</v>
      </c>
      <c r="B5663" t="s">
        <v>16</v>
      </c>
      <c r="C5663" t="s">
        <v>1631</v>
      </c>
      <c r="G5663">
        <v>1.5643518518518519E-3</v>
      </c>
      <c r="H5663" t="b">
        <v>0</v>
      </c>
      <c r="J5663" t="s">
        <v>5115</v>
      </c>
    </row>
    <row r="5664" spans="1:10" x14ac:dyDescent="0.2">
      <c r="A5664" t="s">
        <v>5391</v>
      </c>
      <c r="B5664" t="s">
        <v>18</v>
      </c>
      <c r="C5664" t="s">
        <v>5393</v>
      </c>
      <c r="G5664">
        <v>4.18912037037037E-3</v>
      </c>
      <c r="H5664" t="b">
        <v>0</v>
      </c>
      <c r="J5664" t="s">
        <v>5115</v>
      </c>
    </row>
    <row r="5665" spans="1:10" x14ac:dyDescent="0.2">
      <c r="A5665" t="s">
        <v>5391</v>
      </c>
      <c r="B5665" t="s">
        <v>20</v>
      </c>
      <c r="C5665" t="s">
        <v>5394</v>
      </c>
      <c r="G5665">
        <v>8.3738425925925918E-4</v>
      </c>
      <c r="H5665" t="b">
        <v>0</v>
      </c>
      <c r="J5665" t="s">
        <v>5115</v>
      </c>
    </row>
    <row r="5666" spans="1:10" x14ac:dyDescent="0.2">
      <c r="A5666" t="s">
        <v>5391</v>
      </c>
      <c r="B5666" t="s">
        <v>22</v>
      </c>
      <c r="C5666" t="s">
        <v>5395</v>
      </c>
      <c r="G5666">
        <v>9.8668981481481481E-4</v>
      </c>
      <c r="H5666" t="b">
        <v>0</v>
      </c>
      <c r="J5666" t="s">
        <v>5115</v>
      </c>
    </row>
    <row r="5667" spans="1:10" x14ac:dyDescent="0.2">
      <c r="A5667" t="s">
        <v>5391</v>
      </c>
      <c r="B5667" t="s">
        <v>24</v>
      </c>
      <c r="C5667" t="s">
        <v>5396</v>
      </c>
      <c r="G5667">
        <v>9.5300925925925935E-4</v>
      </c>
      <c r="H5667" t="b">
        <v>0</v>
      </c>
      <c r="J5667" t="s">
        <v>5115</v>
      </c>
    </row>
    <row r="5668" spans="1:10" x14ac:dyDescent="0.2">
      <c r="A5668" t="s">
        <v>5391</v>
      </c>
      <c r="B5668" t="s">
        <v>26</v>
      </c>
      <c r="C5668" t="s">
        <v>5397</v>
      </c>
      <c r="G5668">
        <v>1.7848379629629629E-3</v>
      </c>
      <c r="H5668" t="b">
        <v>0</v>
      </c>
      <c r="J5668" t="s">
        <v>5115</v>
      </c>
    </row>
    <row r="5669" spans="1:10" x14ac:dyDescent="0.2">
      <c r="A5669" t="s">
        <v>5398</v>
      </c>
      <c r="B5669" t="s">
        <v>11</v>
      </c>
      <c r="C5669" t="s">
        <v>5035</v>
      </c>
      <c r="G5669">
        <v>3.0914351851851849E-4</v>
      </c>
      <c r="H5669" t="b">
        <v>0</v>
      </c>
      <c r="J5669" t="s">
        <v>5115</v>
      </c>
    </row>
    <row r="5670" spans="1:10" x14ac:dyDescent="0.2">
      <c r="A5670" t="s">
        <v>5398</v>
      </c>
      <c r="B5670" t="s">
        <v>14</v>
      </c>
      <c r="C5670" t="s">
        <v>5399</v>
      </c>
      <c r="G5670">
        <v>6.6805555555555552E-4</v>
      </c>
      <c r="H5670" t="b">
        <v>0</v>
      </c>
      <c r="J5670" t="s">
        <v>5115</v>
      </c>
    </row>
    <row r="5671" spans="1:10" x14ac:dyDescent="0.2">
      <c r="A5671" t="s">
        <v>5398</v>
      </c>
      <c r="B5671" t="s">
        <v>16</v>
      </c>
      <c r="C5671" t="s">
        <v>5400</v>
      </c>
      <c r="G5671">
        <v>1.50162037037037E-3</v>
      </c>
      <c r="H5671" t="b">
        <v>0</v>
      </c>
      <c r="J5671" t="s">
        <v>5115</v>
      </c>
    </row>
    <row r="5672" spans="1:10" x14ac:dyDescent="0.2">
      <c r="A5672" t="s">
        <v>5398</v>
      </c>
      <c r="B5672" t="s">
        <v>18</v>
      </c>
      <c r="C5672" t="s">
        <v>5401</v>
      </c>
      <c r="G5672">
        <v>4.0678240740740744E-3</v>
      </c>
      <c r="H5672" t="b">
        <v>0</v>
      </c>
      <c r="J5672" t="s">
        <v>5115</v>
      </c>
    </row>
    <row r="5673" spans="1:10" x14ac:dyDescent="0.2">
      <c r="A5673" t="s">
        <v>5398</v>
      </c>
      <c r="B5673" t="s">
        <v>20</v>
      </c>
      <c r="C5673" t="s">
        <v>5402</v>
      </c>
      <c r="G5673">
        <v>8.056712962962963E-4</v>
      </c>
      <c r="H5673" t="b">
        <v>0</v>
      </c>
      <c r="J5673" t="s">
        <v>5115</v>
      </c>
    </row>
    <row r="5674" spans="1:10" x14ac:dyDescent="0.2">
      <c r="A5674" t="s">
        <v>5398</v>
      </c>
      <c r="B5674" t="s">
        <v>22</v>
      </c>
      <c r="C5674" t="s">
        <v>5403</v>
      </c>
      <c r="G5674">
        <v>8.6331018518518527E-4</v>
      </c>
      <c r="H5674" t="b">
        <v>0</v>
      </c>
      <c r="J5674" t="s">
        <v>5115</v>
      </c>
    </row>
    <row r="5675" spans="1:10" x14ac:dyDescent="0.2">
      <c r="A5675" t="s">
        <v>5398</v>
      </c>
      <c r="B5675" t="s">
        <v>24</v>
      </c>
      <c r="C5675" t="s">
        <v>5404</v>
      </c>
      <c r="G5675">
        <v>7.4398148148148153E-4</v>
      </c>
      <c r="H5675" t="b">
        <v>0</v>
      </c>
      <c r="J5675" t="s">
        <v>5115</v>
      </c>
    </row>
    <row r="5676" spans="1:10" x14ac:dyDescent="0.2">
      <c r="A5676" t="s">
        <v>5398</v>
      </c>
      <c r="B5676" t="s">
        <v>26</v>
      </c>
      <c r="C5676" t="s">
        <v>5405</v>
      </c>
      <c r="G5676">
        <v>1.665046296296296E-3</v>
      </c>
      <c r="H5676" t="b">
        <v>0</v>
      </c>
      <c r="J5676" t="s">
        <v>5115</v>
      </c>
    </row>
    <row r="5677" spans="1:10" x14ac:dyDescent="0.2">
      <c r="A5677" t="s">
        <v>5406</v>
      </c>
      <c r="B5677" t="s">
        <v>11</v>
      </c>
      <c r="C5677" t="s">
        <v>5407</v>
      </c>
      <c r="G5677">
        <v>3.4039351851851852E-4</v>
      </c>
      <c r="H5677" t="b">
        <v>0</v>
      </c>
      <c r="J5677" t="s">
        <v>5115</v>
      </c>
    </row>
    <row r="5678" spans="1:10" x14ac:dyDescent="0.2">
      <c r="A5678" t="s">
        <v>5406</v>
      </c>
      <c r="B5678" t="s">
        <v>14</v>
      </c>
      <c r="C5678" t="s">
        <v>5408</v>
      </c>
      <c r="G5678">
        <v>7.5590277777777776E-4</v>
      </c>
      <c r="H5678" t="b">
        <v>0</v>
      </c>
      <c r="J5678" t="s">
        <v>5115</v>
      </c>
    </row>
    <row r="5679" spans="1:10" x14ac:dyDescent="0.2">
      <c r="A5679" t="s">
        <v>5406</v>
      </c>
      <c r="B5679" t="s">
        <v>16</v>
      </c>
      <c r="C5679" t="s">
        <v>5409</v>
      </c>
      <c r="G5679">
        <v>1.733101851851852E-3</v>
      </c>
      <c r="H5679" t="b">
        <v>0</v>
      </c>
      <c r="J5679" t="s">
        <v>5115</v>
      </c>
    </row>
    <row r="5680" spans="1:10" x14ac:dyDescent="0.2">
      <c r="A5680" t="s">
        <v>5406</v>
      </c>
      <c r="B5680" t="s">
        <v>18</v>
      </c>
      <c r="C5680" t="s">
        <v>5410</v>
      </c>
      <c r="G5680">
        <v>4.8851851851851851E-3</v>
      </c>
      <c r="H5680" t="b">
        <v>0</v>
      </c>
      <c r="J5680" t="s">
        <v>5115</v>
      </c>
    </row>
    <row r="5681" spans="1:10" x14ac:dyDescent="0.2">
      <c r="A5681" t="s">
        <v>5406</v>
      </c>
      <c r="B5681" t="s">
        <v>20</v>
      </c>
      <c r="C5681" t="s">
        <v>4517</v>
      </c>
      <c r="G5681">
        <v>9.231481481481482E-4</v>
      </c>
      <c r="H5681" t="b">
        <v>0</v>
      </c>
      <c r="J5681" t="s">
        <v>5115</v>
      </c>
    </row>
    <row r="5682" spans="1:10" x14ac:dyDescent="0.2">
      <c r="A5682" t="s">
        <v>5406</v>
      </c>
      <c r="B5682" t="s">
        <v>22</v>
      </c>
      <c r="C5682" t="s">
        <v>5411</v>
      </c>
      <c r="G5682">
        <v>9.5104166666666666E-4</v>
      </c>
      <c r="H5682" t="b">
        <v>0</v>
      </c>
      <c r="J5682" t="s">
        <v>5115</v>
      </c>
    </row>
    <row r="5683" spans="1:10" x14ac:dyDescent="0.2">
      <c r="A5683" t="s">
        <v>5406</v>
      </c>
      <c r="B5683" t="s">
        <v>24</v>
      </c>
      <c r="C5683" t="s">
        <v>3947</v>
      </c>
      <c r="G5683">
        <v>8.5694444444444446E-4</v>
      </c>
      <c r="H5683" t="b">
        <v>0</v>
      </c>
      <c r="J5683" t="s">
        <v>5115</v>
      </c>
    </row>
    <row r="5684" spans="1:10" x14ac:dyDescent="0.2">
      <c r="A5684" t="s">
        <v>5406</v>
      </c>
      <c r="B5684" t="s">
        <v>26</v>
      </c>
      <c r="C5684" t="s">
        <v>5412</v>
      </c>
      <c r="G5684">
        <v>1.9609953703703699E-3</v>
      </c>
      <c r="H5684" t="b">
        <v>0</v>
      </c>
      <c r="J5684" t="s">
        <v>5115</v>
      </c>
    </row>
    <row r="5685" spans="1:10" x14ac:dyDescent="0.2">
      <c r="A5685" t="s">
        <v>5413</v>
      </c>
      <c r="B5685" t="s">
        <v>11</v>
      </c>
      <c r="C5685" t="s">
        <v>2830</v>
      </c>
      <c r="G5685">
        <v>3.1689814814814807E-4</v>
      </c>
      <c r="H5685" t="b">
        <v>0</v>
      </c>
      <c r="J5685" t="s">
        <v>5115</v>
      </c>
    </row>
    <row r="5686" spans="1:10" x14ac:dyDescent="0.2">
      <c r="A5686" t="s">
        <v>5413</v>
      </c>
      <c r="B5686" t="s">
        <v>14</v>
      </c>
      <c r="C5686" t="s">
        <v>5414</v>
      </c>
      <c r="G5686">
        <v>6.9999999999999999E-4</v>
      </c>
      <c r="H5686" t="b">
        <v>0</v>
      </c>
      <c r="J5686" t="s">
        <v>5115</v>
      </c>
    </row>
    <row r="5687" spans="1:10" x14ac:dyDescent="0.2">
      <c r="A5687" t="s">
        <v>5413</v>
      </c>
      <c r="B5687" t="s">
        <v>16</v>
      </c>
      <c r="C5687" t="s">
        <v>5415</v>
      </c>
      <c r="G5687">
        <v>1.627893518518519E-3</v>
      </c>
      <c r="H5687" t="b">
        <v>0</v>
      </c>
      <c r="J5687" t="s">
        <v>5115</v>
      </c>
    </row>
    <row r="5688" spans="1:10" x14ac:dyDescent="0.2">
      <c r="A5688" t="s">
        <v>5413</v>
      </c>
      <c r="B5688" t="s">
        <v>18</v>
      </c>
      <c r="C5688" t="s">
        <v>5416</v>
      </c>
      <c r="G5688">
        <v>4.6281250000000003E-3</v>
      </c>
      <c r="H5688" t="b">
        <v>0</v>
      </c>
      <c r="J5688" t="s">
        <v>5115</v>
      </c>
    </row>
    <row r="5689" spans="1:10" x14ac:dyDescent="0.2">
      <c r="A5689" t="s">
        <v>5413</v>
      </c>
      <c r="B5689" t="s">
        <v>20</v>
      </c>
      <c r="C5689" t="s">
        <v>4353</v>
      </c>
      <c r="G5689">
        <v>7.9386574074074082E-4</v>
      </c>
      <c r="H5689" t="b">
        <v>0</v>
      </c>
      <c r="J5689" t="s">
        <v>5115</v>
      </c>
    </row>
    <row r="5690" spans="1:10" x14ac:dyDescent="0.2">
      <c r="A5690" t="s">
        <v>5413</v>
      </c>
      <c r="B5690" t="s">
        <v>22</v>
      </c>
      <c r="C5690" t="s">
        <v>5417</v>
      </c>
      <c r="G5690">
        <v>9.0740740740740745E-4</v>
      </c>
      <c r="H5690" t="b">
        <v>0</v>
      </c>
      <c r="J5690" t="s">
        <v>5115</v>
      </c>
    </row>
    <row r="5691" spans="1:10" x14ac:dyDescent="0.2">
      <c r="A5691" t="s">
        <v>5413</v>
      </c>
      <c r="B5691" t="s">
        <v>24</v>
      </c>
      <c r="C5691" t="s">
        <v>5418</v>
      </c>
      <c r="G5691">
        <v>9.1273148148148149E-4</v>
      </c>
      <c r="H5691" t="b">
        <v>0</v>
      </c>
      <c r="J5691" t="s">
        <v>5115</v>
      </c>
    </row>
    <row r="5692" spans="1:10" x14ac:dyDescent="0.2">
      <c r="A5692" t="s">
        <v>5413</v>
      </c>
      <c r="B5692" t="s">
        <v>26</v>
      </c>
      <c r="C5692" t="s">
        <v>5419</v>
      </c>
      <c r="G5692">
        <v>1.8350694444444449E-3</v>
      </c>
      <c r="H5692" t="b">
        <v>0</v>
      </c>
      <c r="J5692" t="s">
        <v>5115</v>
      </c>
    </row>
    <row r="5693" spans="1:10" x14ac:dyDescent="0.2">
      <c r="A5693" t="s">
        <v>5420</v>
      </c>
      <c r="B5693" t="s">
        <v>11</v>
      </c>
      <c r="C5693" t="s">
        <v>4394</v>
      </c>
      <c r="G5693">
        <v>3.5138888888888888E-4</v>
      </c>
      <c r="H5693" t="b">
        <v>0</v>
      </c>
      <c r="J5693" t="s">
        <v>5115</v>
      </c>
    </row>
    <row r="5694" spans="1:10" x14ac:dyDescent="0.2">
      <c r="A5694" t="s">
        <v>5420</v>
      </c>
      <c r="B5694" t="s">
        <v>14</v>
      </c>
      <c r="C5694" t="s">
        <v>5421</v>
      </c>
      <c r="G5694">
        <v>7.4733796296296289E-4</v>
      </c>
      <c r="H5694" t="b">
        <v>0</v>
      </c>
      <c r="J5694" t="s">
        <v>5115</v>
      </c>
    </row>
    <row r="5695" spans="1:10" x14ac:dyDescent="0.2">
      <c r="A5695" t="s">
        <v>5420</v>
      </c>
      <c r="B5695" t="s">
        <v>16</v>
      </c>
      <c r="C5695" t="s">
        <v>5422</v>
      </c>
      <c r="G5695">
        <v>1.666087962962963E-3</v>
      </c>
      <c r="H5695" t="b">
        <v>0</v>
      </c>
      <c r="J5695" t="s">
        <v>5115</v>
      </c>
    </row>
    <row r="5696" spans="1:10" x14ac:dyDescent="0.2">
      <c r="A5696" t="s">
        <v>5420</v>
      </c>
      <c r="B5696" t="s">
        <v>18</v>
      </c>
      <c r="C5696" t="s">
        <v>5423</v>
      </c>
      <c r="G5696">
        <v>4.4502314814814812E-3</v>
      </c>
      <c r="H5696" t="b">
        <v>0</v>
      </c>
      <c r="J5696" t="s">
        <v>5115</v>
      </c>
    </row>
    <row r="5697" spans="1:10" x14ac:dyDescent="0.2">
      <c r="A5697" t="s">
        <v>5420</v>
      </c>
      <c r="B5697" t="s">
        <v>20</v>
      </c>
      <c r="C5697" t="s">
        <v>3006</v>
      </c>
      <c r="G5697">
        <v>8.7187499999999993E-4</v>
      </c>
      <c r="H5697" t="b">
        <v>0</v>
      </c>
      <c r="J5697" t="s">
        <v>5115</v>
      </c>
    </row>
    <row r="5698" spans="1:10" x14ac:dyDescent="0.2">
      <c r="A5698" t="s">
        <v>5420</v>
      </c>
      <c r="B5698" t="s">
        <v>22</v>
      </c>
      <c r="C5698" t="s">
        <v>5424</v>
      </c>
      <c r="G5698">
        <v>9.745370370370371E-4</v>
      </c>
      <c r="H5698" t="b">
        <v>0</v>
      </c>
      <c r="J5698" t="s">
        <v>5115</v>
      </c>
    </row>
    <row r="5699" spans="1:10" x14ac:dyDescent="0.2">
      <c r="A5699" t="s">
        <v>5420</v>
      </c>
      <c r="B5699" t="s">
        <v>24</v>
      </c>
      <c r="C5699" t="s">
        <v>2098</v>
      </c>
      <c r="G5699">
        <v>9.0023148148148146E-4</v>
      </c>
      <c r="H5699" t="b">
        <v>0</v>
      </c>
      <c r="J5699" t="s">
        <v>5115</v>
      </c>
    </row>
    <row r="5700" spans="1:10" x14ac:dyDescent="0.2">
      <c r="A5700" t="s">
        <v>5420</v>
      </c>
      <c r="B5700" t="s">
        <v>26</v>
      </c>
      <c r="C5700" t="s">
        <v>5425</v>
      </c>
      <c r="G5700">
        <v>1.857291666666667E-3</v>
      </c>
      <c r="H5700" t="b">
        <v>0</v>
      </c>
      <c r="J5700" t="s">
        <v>5115</v>
      </c>
    </row>
    <row r="5701" spans="1:10" x14ac:dyDescent="0.2">
      <c r="A5701" t="s">
        <v>5426</v>
      </c>
      <c r="B5701" t="s">
        <v>11</v>
      </c>
      <c r="C5701" t="s">
        <v>3715</v>
      </c>
      <c r="G5701">
        <v>3.3935185185185191E-4</v>
      </c>
      <c r="H5701" t="b">
        <v>0</v>
      </c>
      <c r="J5701" t="s">
        <v>5115</v>
      </c>
    </row>
    <row r="5702" spans="1:10" x14ac:dyDescent="0.2">
      <c r="A5702" t="s">
        <v>5426</v>
      </c>
      <c r="B5702" t="s">
        <v>14</v>
      </c>
      <c r="C5702" t="s">
        <v>5427</v>
      </c>
      <c r="G5702">
        <v>7.6238425925925931E-4</v>
      </c>
      <c r="H5702" t="b">
        <v>0</v>
      </c>
      <c r="J5702" t="s">
        <v>5115</v>
      </c>
    </row>
    <row r="5703" spans="1:10" x14ac:dyDescent="0.2">
      <c r="A5703" t="s">
        <v>5426</v>
      </c>
      <c r="B5703" t="s">
        <v>16</v>
      </c>
      <c r="C5703" t="s">
        <v>5428</v>
      </c>
      <c r="G5703">
        <v>1.715162037037037E-3</v>
      </c>
      <c r="H5703" t="b">
        <v>0</v>
      </c>
      <c r="J5703" t="s">
        <v>5115</v>
      </c>
    </row>
    <row r="5704" spans="1:10" x14ac:dyDescent="0.2">
      <c r="A5704" t="s">
        <v>5426</v>
      </c>
      <c r="B5704" t="s">
        <v>20</v>
      </c>
      <c r="C5704" t="s">
        <v>2098</v>
      </c>
      <c r="G5704">
        <v>9.0023148148148146E-4</v>
      </c>
      <c r="H5704" t="b">
        <v>0</v>
      </c>
      <c r="J5704" t="s">
        <v>5115</v>
      </c>
    </row>
    <row r="5705" spans="1:10" x14ac:dyDescent="0.2">
      <c r="A5705" t="s">
        <v>5426</v>
      </c>
      <c r="B5705" t="s">
        <v>22</v>
      </c>
      <c r="C5705" t="s">
        <v>5429</v>
      </c>
      <c r="G5705">
        <v>1.0562499999999999E-3</v>
      </c>
      <c r="H5705" t="b">
        <v>0</v>
      </c>
      <c r="J5705" t="s">
        <v>5115</v>
      </c>
    </row>
    <row r="5706" spans="1:10" x14ac:dyDescent="0.2">
      <c r="A5706" t="s">
        <v>5426</v>
      </c>
      <c r="B5706" t="s">
        <v>26</v>
      </c>
      <c r="C5706" t="s">
        <v>5430</v>
      </c>
      <c r="G5706">
        <v>1.9800925925925932E-3</v>
      </c>
      <c r="H5706" t="b">
        <v>0</v>
      </c>
      <c r="J5706" t="s">
        <v>5115</v>
      </c>
    </row>
    <row r="5707" spans="1:10" x14ac:dyDescent="0.2">
      <c r="A5707" t="s">
        <v>5431</v>
      </c>
      <c r="B5707" t="s">
        <v>11</v>
      </c>
      <c r="C5707" t="s">
        <v>5432</v>
      </c>
      <c r="G5707">
        <v>3.4756944444444451E-4</v>
      </c>
      <c r="H5707" t="b">
        <v>0</v>
      </c>
      <c r="J5707" t="s">
        <v>5115</v>
      </c>
    </row>
    <row r="5708" spans="1:10" x14ac:dyDescent="0.2">
      <c r="A5708" t="s">
        <v>5431</v>
      </c>
      <c r="B5708" t="s">
        <v>14</v>
      </c>
      <c r="C5708" t="s">
        <v>5433</v>
      </c>
      <c r="G5708">
        <v>7.378472222222222E-4</v>
      </c>
      <c r="H5708" t="b">
        <v>0</v>
      </c>
      <c r="J5708" t="s">
        <v>5115</v>
      </c>
    </row>
    <row r="5709" spans="1:10" x14ac:dyDescent="0.2">
      <c r="A5709" t="s">
        <v>5431</v>
      </c>
      <c r="B5709" t="s">
        <v>16</v>
      </c>
      <c r="C5709" t="s">
        <v>5434</v>
      </c>
      <c r="G5709">
        <v>1.677199074074074E-3</v>
      </c>
      <c r="H5709" t="b">
        <v>0</v>
      </c>
      <c r="J5709" t="s">
        <v>5115</v>
      </c>
    </row>
    <row r="5710" spans="1:10" x14ac:dyDescent="0.2">
      <c r="A5710" t="s">
        <v>5431</v>
      </c>
      <c r="B5710" t="s">
        <v>18</v>
      </c>
      <c r="C5710" t="s">
        <v>5435</v>
      </c>
      <c r="G5710">
        <v>4.4291666666666663E-3</v>
      </c>
      <c r="H5710" t="b">
        <v>0</v>
      </c>
      <c r="J5710" t="s">
        <v>5115</v>
      </c>
    </row>
    <row r="5711" spans="1:10" x14ac:dyDescent="0.2">
      <c r="A5711" t="s">
        <v>5431</v>
      </c>
      <c r="B5711" t="s">
        <v>20</v>
      </c>
      <c r="C5711" t="s">
        <v>5436</v>
      </c>
      <c r="G5711">
        <v>8.408564814814816E-4</v>
      </c>
      <c r="H5711" t="b">
        <v>0</v>
      </c>
      <c r="J5711" t="s">
        <v>5115</v>
      </c>
    </row>
    <row r="5712" spans="1:10" x14ac:dyDescent="0.2">
      <c r="A5712" t="s">
        <v>5431</v>
      </c>
      <c r="B5712" t="s">
        <v>22</v>
      </c>
      <c r="C5712" t="s">
        <v>5437</v>
      </c>
      <c r="G5712">
        <v>1.0204861111111109E-3</v>
      </c>
      <c r="H5712" t="b">
        <v>0</v>
      </c>
      <c r="J5712" t="s">
        <v>5115</v>
      </c>
    </row>
    <row r="5713" spans="1:10" x14ac:dyDescent="0.2">
      <c r="A5713" t="s">
        <v>5431</v>
      </c>
      <c r="B5713" t="s">
        <v>24</v>
      </c>
      <c r="C5713" t="s">
        <v>5438</v>
      </c>
      <c r="G5713">
        <v>9.8240740740740732E-4</v>
      </c>
      <c r="H5713" t="b">
        <v>0</v>
      </c>
      <c r="J5713" t="s">
        <v>5115</v>
      </c>
    </row>
    <row r="5714" spans="1:10" x14ac:dyDescent="0.2">
      <c r="A5714" t="s">
        <v>5431</v>
      </c>
      <c r="B5714" t="s">
        <v>26</v>
      </c>
      <c r="C5714" t="s">
        <v>5439</v>
      </c>
      <c r="G5714">
        <v>1.886111111111111E-3</v>
      </c>
      <c r="H5714" t="b">
        <v>0</v>
      </c>
      <c r="J5714" t="s">
        <v>5115</v>
      </c>
    </row>
    <row r="5715" spans="1:10" x14ac:dyDescent="0.2">
      <c r="A5715" t="s">
        <v>5440</v>
      </c>
      <c r="B5715" t="s">
        <v>11</v>
      </c>
      <c r="C5715" t="s">
        <v>1984</v>
      </c>
      <c r="G5715">
        <v>3.4201388888888888E-4</v>
      </c>
      <c r="H5715" t="b">
        <v>0</v>
      </c>
      <c r="J5715" t="s">
        <v>5115</v>
      </c>
    </row>
    <row r="5716" spans="1:10" x14ac:dyDescent="0.2">
      <c r="A5716" t="s">
        <v>5440</v>
      </c>
      <c r="B5716" t="s">
        <v>14</v>
      </c>
      <c r="C5716" t="s">
        <v>4392</v>
      </c>
      <c r="G5716">
        <v>7.6851851851851853E-4</v>
      </c>
      <c r="H5716" t="b">
        <v>0</v>
      </c>
      <c r="J5716" t="s">
        <v>5115</v>
      </c>
    </row>
    <row r="5717" spans="1:10" x14ac:dyDescent="0.2">
      <c r="A5717" t="s">
        <v>5440</v>
      </c>
      <c r="B5717" t="s">
        <v>16</v>
      </c>
      <c r="C5717" t="s">
        <v>4054</v>
      </c>
      <c r="G5717">
        <v>1.6400462962962959E-3</v>
      </c>
      <c r="H5717" t="b">
        <v>0</v>
      </c>
      <c r="J5717" t="s">
        <v>5115</v>
      </c>
    </row>
    <row r="5718" spans="1:10" x14ac:dyDescent="0.2">
      <c r="A5718" t="s">
        <v>5440</v>
      </c>
      <c r="B5718" t="s">
        <v>18</v>
      </c>
      <c r="C5718" t="s">
        <v>5441</v>
      </c>
      <c r="G5718">
        <v>4.3099537037037039E-3</v>
      </c>
      <c r="H5718" t="b">
        <v>0</v>
      </c>
      <c r="J5718" t="s">
        <v>5115</v>
      </c>
    </row>
    <row r="5719" spans="1:10" x14ac:dyDescent="0.2">
      <c r="A5719" t="s">
        <v>5440</v>
      </c>
      <c r="B5719" t="s">
        <v>20</v>
      </c>
      <c r="C5719" t="s">
        <v>5442</v>
      </c>
      <c r="G5719">
        <v>8.2129629629629621E-4</v>
      </c>
      <c r="H5719" t="b">
        <v>0</v>
      </c>
      <c r="J5719" t="s">
        <v>5115</v>
      </c>
    </row>
    <row r="5720" spans="1:10" x14ac:dyDescent="0.2">
      <c r="A5720" t="s">
        <v>5440</v>
      </c>
      <c r="B5720" t="s">
        <v>22</v>
      </c>
      <c r="C5720" t="s">
        <v>5443</v>
      </c>
      <c r="G5720">
        <v>1.200347222222222E-3</v>
      </c>
      <c r="H5720" t="b">
        <v>0</v>
      </c>
      <c r="J5720" t="s">
        <v>5115</v>
      </c>
    </row>
    <row r="5721" spans="1:10" x14ac:dyDescent="0.2">
      <c r="A5721" t="s">
        <v>5440</v>
      </c>
      <c r="B5721" t="s">
        <v>24</v>
      </c>
      <c r="C5721" t="s">
        <v>5444</v>
      </c>
      <c r="G5721">
        <v>8.8657407407407402E-4</v>
      </c>
      <c r="H5721" t="b">
        <v>0</v>
      </c>
      <c r="J5721" t="s">
        <v>5115</v>
      </c>
    </row>
    <row r="5722" spans="1:10" x14ac:dyDescent="0.2">
      <c r="A5722" t="s">
        <v>5440</v>
      </c>
      <c r="B5722" t="s">
        <v>26</v>
      </c>
      <c r="C5722" t="s">
        <v>5445</v>
      </c>
      <c r="G5722">
        <v>1.9594907407407408E-3</v>
      </c>
      <c r="H5722" t="b">
        <v>0</v>
      </c>
      <c r="J5722" t="s">
        <v>5115</v>
      </c>
    </row>
    <row r="5723" spans="1:10" x14ac:dyDescent="0.2">
      <c r="A5723" t="s">
        <v>5446</v>
      </c>
      <c r="B5723" t="s">
        <v>11</v>
      </c>
      <c r="C5723" t="s">
        <v>5447</v>
      </c>
      <c r="G5723">
        <v>3.5590277777777779E-4</v>
      </c>
      <c r="H5723" t="b">
        <v>0</v>
      </c>
      <c r="J5723" t="s">
        <v>5115</v>
      </c>
    </row>
    <row r="5724" spans="1:10" x14ac:dyDescent="0.2">
      <c r="A5724" t="s">
        <v>5446</v>
      </c>
      <c r="B5724" t="s">
        <v>14</v>
      </c>
      <c r="C5724" t="s">
        <v>3491</v>
      </c>
      <c r="G5724">
        <v>8.2314814814814815E-4</v>
      </c>
      <c r="H5724" t="b">
        <v>0</v>
      </c>
      <c r="J5724" t="s">
        <v>5115</v>
      </c>
    </row>
    <row r="5725" spans="1:10" x14ac:dyDescent="0.2">
      <c r="A5725" t="s">
        <v>5446</v>
      </c>
      <c r="B5725" t="s">
        <v>16</v>
      </c>
      <c r="C5725" t="s">
        <v>5448</v>
      </c>
      <c r="G5725">
        <v>2.0964120370370368E-3</v>
      </c>
      <c r="H5725" t="b">
        <v>0</v>
      </c>
      <c r="J5725" t="s">
        <v>5115</v>
      </c>
    </row>
    <row r="5726" spans="1:10" x14ac:dyDescent="0.2">
      <c r="A5726" t="s">
        <v>5446</v>
      </c>
      <c r="B5726" t="s">
        <v>20</v>
      </c>
      <c r="C5726" t="s">
        <v>5449</v>
      </c>
      <c r="G5726">
        <v>9.739583333333334E-4</v>
      </c>
      <c r="H5726" t="b">
        <v>0</v>
      </c>
      <c r="J5726" t="s">
        <v>5115</v>
      </c>
    </row>
    <row r="5727" spans="1:10" x14ac:dyDescent="0.2">
      <c r="A5727" t="s">
        <v>5446</v>
      </c>
      <c r="B5727" t="s">
        <v>22</v>
      </c>
      <c r="C5727" t="s">
        <v>5450</v>
      </c>
      <c r="G5727">
        <v>1.0151620370370371E-3</v>
      </c>
      <c r="H5727" t="b">
        <v>0</v>
      </c>
      <c r="J5727" t="s">
        <v>5115</v>
      </c>
    </row>
    <row r="5728" spans="1:10" x14ac:dyDescent="0.2">
      <c r="A5728" t="s">
        <v>5446</v>
      </c>
      <c r="B5728" t="s">
        <v>24</v>
      </c>
      <c r="C5728" t="s">
        <v>5451</v>
      </c>
      <c r="G5728">
        <v>1.2484953703703709E-3</v>
      </c>
      <c r="H5728" t="b">
        <v>0</v>
      </c>
      <c r="J5728" t="s">
        <v>5115</v>
      </c>
    </row>
    <row r="5729" spans="1:10" x14ac:dyDescent="0.2">
      <c r="A5729" t="s">
        <v>5452</v>
      </c>
      <c r="B5729" t="s">
        <v>11</v>
      </c>
      <c r="C5729" t="s">
        <v>5453</v>
      </c>
      <c r="G5729">
        <v>3.6921296296296301E-4</v>
      </c>
      <c r="H5729" t="b">
        <v>0</v>
      </c>
      <c r="J5729" t="s">
        <v>5115</v>
      </c>
    </row>
    <row r="5730" spans="1:10" x14ac:dyDescent="0.2">
      <c r="A5730" t="s">
        <v>5452</v>
      </c>
      <c r="B5730" t="s">
        <v>14</v>
      </c>
      <c r="C5730" t="s">
        <v>4924</v>
      </c>
      <c r="G5730">
        <v>8.3449074074074068E-4</v>
      </c>
      <c r="H5730" t="b">
        <v>0</v>
      </c>
      <c r="J5730" t="s">
        <v>5115</v>
      </c>
    </row>
    <row r="5731" spans="1:10" x14ac:dyDescent="0.2">
      <c r="A5731" t="s">
        <v>5452</v>
      </c>
      <c r="B5731" t="s">
        <v>16</v>
      </c>
      <c r="C5731" t="s">
        <v>5454</v>
      </c>
      <c r="G5731">
        <v>1.901620370370371E-3</v>
      </c>
      <c r="H5731" t="b">
        <v>0</v>
      </c>
      <c r="J5731" t="s">
        <v>5115</v>
      </c>
    </row>
    <row r="5732" spans="1:10" x14ac:dyDescent="0.2">
      <c r="A5732" t="s">
        <v>5452</v>
      </c>
      <c r="B5732" t="s">
        <v>20</v>
      </c>
      <c r="C5732" t="s">
        <v>5455</v>
      </c>
      <c r="G5732">
        <v>1.032986111111111E-3</v>
      </c>
      <c r="H5732" t="b">
        <v>0</v>
      </c>
      <c r="J5732" t="s">
        <v>5115</v>
      </c>
    </row>
    <row r="5733" spans="1:10" x14ac:dyDescent="0.2">
      <c r="A5733" t="s">
        <v>5452</v>
      </c>
      <c r="B5733" t="s">
        <v>22</v>
      </c>
      <c r="C5733" t="s">
        <v>5456</v>
      </c>
      <c r="G5733">
        <v>1.10162037037037E-3</v>
      </c>
      <c r="H5733" t="b">
        <v>0</v>
      </c>
      <c r="J5733" t="s">
        <v>5115</v>
      </c>
    </row>
    <row r="5734" spans="1:10" x14ac:dyDescent="0.2">
      <c r="A5734" t="s">
        <v>5452</v>
      </c>
      <c r="B5734" t="s">
        <v>24</v>
      </c>
      <c r="C5734" t="s">
        <v>5457</v>
      </c>
      <c r="G5734">
        <v>1.0549768518518521E-3</v>
      </c>
      <c r="H5734" t="b">
        <v>0</v>
      </c>
      <c r="J5734" t="s">
        <v>5115</v>
      </c>
    </row>
    <row r="5735" spans="1:10" x14ac:dyDescent="0.2">
      <c r="A5735" t="s">
        <v>5452</v>
      </c>
      <c r="B5735" t="s">
        <v>26</v>
      </c>
      <c r="C5735" t="s">
        <v>5458</v>
      </c>
      <c r="G5735">
        <v>2.1844907407407412E-3</v>
      </c>
      <c r="H5735" t="b">
        <v>0</v>
      </c>
      <c r="J5735" t="s">
        <v>5115</v>
      </c>
    </row>
    <row r="5736" spans="1:10" x14ac:dyDescent="0.2">
      <c r="A5736" t="s">
        <v>5459</v>
      </c>
      <c r="B5736" t="s">
        <v>11</v>
      </c>
      <c r="C5736" t="s">
        <v>5460</v>
      </c>
      <c r="G5736">
        <v>3.8854166666666659E-4</v>
      </c>
      <c r="H5736" t="b">
        <v>0</v>
      </c>
      <c r="J5736" t="s">
        <v>5115</v>
      </c>
    </row>
    <row r="5737" spans="1:10" x14ac:dyDescent="0.2">
      <c r="A5737" t="s">
        <v>5459</v>
      </c>
      <c r="B5737" t="s">
        <v>14</v>
      </c>
      <c r="C5737" t="s">
        <v>5461</v>
      </c>
      <c r="G5737">
        <v>8.7939814814814825E-4</v>
      </c>
      <c r="H5737" t="b">
        <v>0</v>
      </c>
      <c r="J5737" t="s">
        <v>5115</v>
      </c>
    </row>
    <row r="5738" spans="1:10" x14ac:dyDescent="0.2">
      <c r="A5738" t="s">
        <v>5459</v>
      </c>
      <c r="B5738" t="s">
        <v>20</v>
      </c>
      <c r="C5738" t="s">
        <v>5462</v>
      </c>
      <c r="G5738">
        <v>1.1383101851851849E-3</v>
      </c>
      <c r="H5738" t="b">
        <v>0</v>
      </c>
      <c r="J5738" t="s">
        <v>5115</v>
      </c>
    </row>
    <row r="5739" spans="1:10" x14ac:dyDescent="0.2">
      <c r="A5739" t="s">
        <v>5463</v>
      </c>
      <c r="B5739" t="s">
        <v>11</v>
      </c>
      <c r="C5739" t="s">
        <v>5464</v>
      </c>
      <c r="G5739">
        <v>5.0497685185185183E-4</v>
      </c>
      <c r="H5739" t="b">
        <v>0</v>
      </c>
      <c r="J5739" t="s">
        <v>5115</v>
      </c>
    </row>
    <row r="5740" spans="1:10" x14ac:dyDescent="0.2">
      <c r="A5740" t="s">
        <v>5463</v>
      </c>
      <c r="B5740" t="s">
        <v>22</v>
      </c>
      <c r="C5740" t="s">
        <v>5465</v>
      </c>
      <c r="G5740">
        <v>1.216319444444445E-3</v>
      </c>
      <c r="H5740" t="b">
        <v>0</v>
      </c>
      <c r="J5740" t="s">
        <v>5115</v>
      </c>
    </row>
    <row r="5741" spans="1:10" x14ac:dyDescent="0.2">
      <c r="A5741" t="s">
        <v>5466</v>
      </c>
      <c r="B5741" t="s">
        <v>11</v>
      </c>
      <c r="C5741" t="s">
        <v>2280</v>
      </c>
      <c r="G5741">
        <v>2.5486111111111109E-4</v>
      </c>
      <c r="H5741" t="b">
        <v>1</v>
      </c>
      <c r="J5741" t="s">
        <v>5467</v>
      </c>
    </row>
    <row r="5742" spans="1:10" x14ac:dyDescent="0.2">
      <c r="A5742" t="s">
        <v>5466</v>
      </c>
      <c r="B5742" t="s">
        <v>14</v>
      </c>
      <c r="C5742" t="s">
        <v>5468</v>
      </c>
      <c r="G5742">
        <v>5.5451388888888889E-4</v>
      </c>
      <c r="H5742" t="b">
        <v>1</v>
      </c>
      <c r="J5742" t="s">
        <v>5467</v>
      </c>
    </row>
    <row r="5743" spans="1:10" x14ac:dyDescent="0.2">
      <c r="A5743" t="s">
        <v>5466</v>
      </c>
      <c r="B5743" t="s">
        <v>16</v>
      </c>
      <c r="C5743" t="s">
        <v>5469</v>
      </c>
      <c r="G5743">
        <v>1.219791666666667E-3</v>
      </c>
      <c r="H5743" t="b">
        <v>1</v>
      </c>
      <c r="J5743" t="s">
        <v>5467</v>
      </c>
    </row>
    <row r="5744" spans="1:10" x14ac:dyDescent="0.2">
      <c r="A5744" t="s">
        <v>5466</v>
      </c>
      <c r="B5744" t="s">
        <v>18</v>
      </c>
      <c r="C5744" t="s">
        <v>5470</v>
      </c>
      <c r="G5744">
        <v>3.2673611111111111E-3</v>
      </c>
      <c r="H5744" t="b">
        <v>1</v>
      </c>
      <c r="J5744" t="s">
        <v>5467</v>
      </c>
    </row>
    <row r="5745" spans="1:10" x14ac:dyDescent="0.2">
      <c r="A5745" t="s">
        <v>5466</v>
      </c>
      <c r="B5745" t="s">
        <v>20</v>
      </c>
      <c r="C5745" t="s">
        <v>3481</v>
      </c>
      <c r="G5745">
        <v>6.648148148148148E-4</v>
      </c>
      <c r="H5745" t="b">
        <v>1</v>
      </c>
      <c r="J5745" t="s">
        <v>5467</v>
      </c>
    </row>
    <row r="5746" spans="1:10" x14ac:dyDescent="0.2">
      <c r="A5746" t="s">
        <v>5466</v>
      </c>
      <c r="B5746" t="s">
        <v>22</v>
      </c>
      <c r="C5746" t="s">
        <v>5471</v>
      </c>
      <c r="G5746">
        <v>7.372685185185185E-4</v>
      </c>
      <c r="H5746" t="b">
        <v>1</v>
      </c>
      <c r="J5746" t="s">
        <v>5467</v>
      </c>
    </row>
    <row r="5747" spans="1:10" x14ac:dyDescent="0.2">
      <c r="A5747" t="s">
        <v>5466</v>
      </c>
      <c r="B5747" t="s">
        <v>24</v>
      </c>
      <c r="C5747" t="s">
        <v>5472</v>
      </c>
      <c r="G5747">
        <v>6.2847222222222221E-4</v>
      </c>
      <c r="H5747" t="b">
        <v>1</v>
      </c>
      <c r="J5747" t="s">
        <v>5467</v>
      </c>
    </row>
    <row r="5748" spans="1:10" x14ac:dyDescent="0.2">
      <c r="A5748" t="s">
        <v>5466</v>
      </c>
      <c r="B5748" t="s">
        <v>26</v>
      </c>
      <c r="C5748" t="s">
        <v>5473</v>
      </c>
      <c r="G5748">
        <v>1.3813657407407409E-3</v>
      </c>
      <c r="H5748" t="b">
        <v>1</v>
      </c>
      <c r="J5748" t="s">
        <v>5467</v>
      </c>
    </row>
    <row r="5749" spans="1:10" x14ac:dyDescent="0.2">
      <c r="A5749" t="s">
        <v>5474</v>
      </c>
      <c r="B5749" t="s">
        <v>11</v>
      </c>
      <c r="C5749" t="s">
        <v>1781</v>
      </c>
      <c r="G5749">
        <v>2.6296296296296289E-4</v>
      </c>
      <c r="H5749" t="b">
        <v>1</v>
      </c>
      <c r="J5749" t="s">
        <v>5467</v>
      </c>
    </row>
    <row r="5750" spans="1:10" x14ac:dyDescent="0.2">
      <c r="A5750" t="s">
        <v>5474</v>
      </c>
      <c r="B5750" t="s">
        <v>14</v>
      </c>
      <c r="C5750" t="s">
        <v>5475</v>
      </c>
      <c r="G5750">
        <v>5.6759259259259263E-4</v>
      </c>
      <c r="H5750" t="b">
        <v>1</v>
      </c>
      <c r="J5750" t="s">
        <v>5467</v>
      </c>
    </row>
    <row r="5751" spans="1:10" x14ac:dyDescent="0.2">
      <c r="A5751" t="s">
        <v>5474</v>
      </c>
      <c r="B5751" t="s">
        <v>16</v>
      </c>
      <c r="C5751" t="s">
        <v>5476</v>
      </c>
      <c r="G5751">
        <v>1.253240740740741E-3</v>
      </c>
      <c r="H5751" t="b">
        <v>1</v>
      </c>
      <c r="J5751" t="s">
        <v>5467</v>
      </c>
    </row>
    <row r="5752" spans="1:10" x14ac:dyDescent="0.2">
      <c r="A5752" t="s">
        <v>5474</v>
      </c>
      <c r="B5752" t="s">
        <v>18</v>
      </c>
      <c r="C5752" t="s">
        <v>5477</v>
      </c>
      <c r="G5752">
        <v>3.3228009259259261E-3</v>
      </c>
      <c r="H5752" t="b">
        <v>1</v>
      </c>
      <c r="J5752" t="s">
        <v>5467</v>
      </c>
    </row>
    <row r="5753" spans="1:10" x14ac:dyDescent="0.2">
      <c r="A5753" t="s">
        <v>5474</v>
      </c>
      <c r="B5753" t="s">
        <v>20</v>
      </c>
      <c r="C5753" t="s">
        <v>5478</v>
      </c>
      <c r="G5753">
        <v>6.5057870370370367E-4</v>
      </c>
      <c r="H5753" t="b">
        <v>1</v>
      </c>
      <c r="J5753" t="s">
        <v>5467</v>
      </c>
    </row>
    <row r="5754" spans="1:10" x14ac:dyDescent="0.2">
      <c r="A5754" t="s">
        <v>5474</v>
      </c>
      <c r="B5754" t="s">
        <v>22</v>
      </c>
      <c r="C5754" t="s">
        <v>1051</v>
      </c>
      <c r="G5754">
        <v>7.6736111111111113E-4</v>
      </c>
      <c r="H5754" t="b">
        <v>1</v>
      </c>
      <c r="J5754" t="s">
        <v>5467</v>
      </c>
    </row>
    <row r="5755" spans="1:10" x14ac:dyDescent="0.2">
      <c r="A5755" t="s">
        <v>5474</v>
      </c>
      <c r="B5755" t="s">
        <v>24</v>
      </c>
      <c r="C5755" t="s">
        <v>5479</v>
      </c>
      <c r="G5755">
        <v>5.8680555555555558E-4</v>
      </c>
      <c r="H5755" t="b">
        <v>1</v>
      </c>
      <c r="J5755" t="s">
        <v>5467</v>
      </c>
    </row>
    <row r="5756" spans="1:10" x14ac:dyDescent="0.2">
      <c r="A5756" t="s">
        <v>5474</v>
      </c>
      <c r="B5756" t="s">
        <v>26</v>
      </c>
      <c r="C5756" t="s">
        <v>5480</v>
      </c>
      <c r="G5756">
        <v>1.3304398148148149E-3</v>
      </c>
      <c r="H5756" t="b">
        <v>1</v>
      </c>
      <c r="J5756" t="s">
        <v>5467</v>
      </c>
    </row>
    <row r="5757" spans="1:10" x14ac:dyDescent="0.2">
      <c r="A5757" t="s">
        <v>5481</v>
      </c>
      <c r="B5757" t="s">
        <v>11</v>
      </c>
      <c r="C5757" t="s">
        <v>5482</v>
      </c>
      <c r="G5757">
        <v>2.4317129629629629E-4</v>
      </c>
      <c r="H5757" t="b">
        <v>1</v>
      </c>
      <c r="J5757" t="s">
        <v>5467</v>
      </c>
    </row>
    <row r="5758" spans="1:10" x14ac:dyDescent="0.2">
      <c r="A5758" t="s">
        <v>5481</v>
      </c>
      <c r="B5758" t="s">
        <v>14</v>
      </c>
      <c r="C5758" t="s">
        <v>5483</v>
      </c>
      <c r="G5758">
        <v>5.415509259259259E-4</v>
      </c>
      <c r="H5758" t="b">
        <v>1</v>
      </c>
      <c r="J5758" t="s">
        <v>5467</v>
      </c>
    </row>
    <row r="5759" spans="1:10" x14ac:dyDescent="0.2">
      <c r="A5759" t="s">
        <v>5481</v>
      </c>
      <c r="B5759" t="s">
        <v>16</v>
      </c>
      <c r="C5759" t="s">
        <v>2496</v>
      </c>
      <c r="G5759">
        <v>1.1978009259259259E-3</v>
      </c>
      <c r="H5759" t="b">
        <v>1</v>
      </c>
      <c r="J5759" t="s">
        <v>5467</v>
      </c>
    </row>
    <row r="5760" spans="1:10" x14ac:dyDescent="0.2">
      <c r="A5760" t="s">
        <v>5481</v>
      </c>
      <c r="B5760" t="s">
        <v>18</v>
      </c>
      <c r="C5760" t="s">
        <v>5484</v>
      </c>
      <c r="G5760">
        <v>3.339814814814815E-3</v>
      </c>
      <c r="H5760" t="b">
        <v>1</v>
      </c>
      <c r="J5760" t="s">
        <v>5467</v>
      </c>
    </row>
    <row r="5761" spans="1:10" x14ac:dyDescent="0.2">
      <c r="A5761" t="s">
        <v>5481</v>
      </c>
      <c r="B5761" t="s">
        <v>20</v>
      </c>
      <c r="C5761" t="s">
        <v>5485</v>
      </c>
      <c r="G5761">
        <v>6.4814814814814813E-4</v>
      </c>
      <c r="H5761" t="b">
        <v>1</v>
      </c>
      <c r="J5761" t="s">
        <v>5467</v>
      </c>
    </row>
    <row r="5762" spans="1:10" x14ac:dyDescent="0.2">
      <c r="A5762" t="s">
        <v>5481</v>
      </c>
      <c r="B5762" t="s">
        <v>22</v>
      </c>
      <c r="C5762" t="s">
        <v>1206</v>
      </c>
      <c r="G5762">
        <v>7.1099537037037041E-4</v>
      </c>
      <c r="H5762" t="b">
        <v>1</v>
      </c>
      <c r="J5762" t="s">
        <v>5467</v>
      </c>
    </row>
    <row r="5763" spans="1:10" x14ac:dyDescent="0.2">
      <c r="A5763" t="s">
        <v>5481</v>
      </c>
      <c r="B5763" t="s">
        <v>24</v>
      </c>
      <c r="C5763" t="s">
        <v>5486</v>
      </c>
      <c r="G5763">
        <v>5.7858796296296304E-4</v>
      </c>
      <c r="H5763" t="b">
        <v>1</v>
      </c>
      <c r="J5763" t="s">
        <v>5467</v>
      </c>
    </row>
    <row r="5764" spans="1:10" x14ac:dyDescent="0.2">
      <c r="A5764" t="s">
        <v>5481</v>
      </c>
      <c r="B5764" t="s">
        <v>26</v>
      </c>
      <c r="C5764" t="s">
        <v>5487</v>
      </c>
      <c r="G5764">
        <v>1.357175925925926E-3</v>
      </c>
      <c r="H5764" t="b">
        <v>1</v>
      </c>
      <c r="J5764" t="s">
        <v>5467</v>
      </c>
    </row>
    <row r="5765" spans="1:10" x14ac:dyDescent="0.2">
      <c r="A5765" t="s">
        <v>5488</v>
      </c>
      <c r="B5765" t="s">
        <v>11</v>
      </c>
      <c r="C5765" t="s">
        <v>5489</v>
      </c>
      <c r="G5765">
        <v>2.8171296296296288E-4</v>
      </c>
      <c r="H5765" t="b">
        <v>1</v>
      </c>
      <c r="J5765" t="s">
        <v>5467</v>
      </c>
    </row>
    <row r="5766" spans="1:10" x14ac:dyDescent="0.2">
      <c r="A5766" t="s">
        <v>5488</v>
      </c>
      <c r="B5766" t="s">
        <v>14</v>
      </c>
      <c r="C5766" t="s">
        <v>2089</v>
      </c>
      <c r="G5766">
        <v>6.1388888888888886E-4</v>
      </c>
      <c r="H5766" t="b">
        <v>1</v>
      </c>
      <c r="J5766" t="s">
        <v>5467</v>
      </c>
    </row>
    <row r="5767" spans="1:10" x14ac:dyDescent="0.2">
      <c r="A5767" t="s">
        <v>5488</v>
      </c>
      <c r="B5767" t="s">
        <v>16</v>
      </c>
      <c r="C5767" t="s">
        <v>5490</v>
      </c>
      <c r="G5767">
        <v>1.262268518518518E-3</v>
      </c>
      <c r="H5767" t="b">
        <v>1</v>
      </c>
      <c r="J5767" t="s">
        <v>5467</v>
      </c>
    </row>
    <row r="5768" spans="1:10" x14ac:dyDescent="0.2">
      <c r="A5768" t="s">
        <v>5488</v>
      </c>
      <c r="B5768" t="s">
        <v>18</v>
      </c>
      <c r="C5768" t="s">
        <v>5491</v>
      </c>
      <c r="G5768">
        <v>3.3783564814814809E-3</v>
      </c>
      <c r="H5768" t="b">
        <v>1</v>
      </c>
      <c r="J5768" t="s">
        <v>5467</v>
      </c>
    </row>
    <row r="5769" spans="1:10" x14ac:dyDescent="0.2">
      <c r="A5769" t="s">
        <v>5488</v>
      </c>
      <c r="B5769" t="s">
        <v>20</v>
      </c>
      <c r="C5769" t="s">
        <v>2699</v>
      </c>
      <c r="G5769">
        <v>6.8391203703703713E-4</v>
      </c>
      <c r="H5769" t="b">
        <v>1</v>
      </c>
      <c r="J5769" t="s">
        <v>5467</v>
      </c>
    </row>
    <row r="5770" spans="1:10" x14ac:dyDescent="0.2">
      <c r="A5770" t="s">
        <v>5488</v>
      </c>
      <c r="B5770" t="s">
        <v>22</v>
      </c>
      <c r="C5770" t="s">
        <v>5492</v>
      </c>
      <c r="G5770">
        <v>8.7094907407407412E-4</v>
      </c>
      <c r="H5770" t="b">
        <v>1</v>
      </c>
      <c r="J5770" t="s">
        <v>5467</v>
      </c>
    </row>
    <row r="5771" spans="1:10" x14ac:dyDescent="0.2">
      <c r="A5771" t="s">
        <v>5488</v>
      </c>
      <c r="B5771" t="s">
        <v>24</v>
      </c>
      <c r="C5771" t="s">
        <v>4042</v>
      </c>
      <c r="G5771">
        <v>6.6226851851851852E-4</v>
      </c>
      <c r="H5771" t="b">
        <v>1</v>
      </c>
      <c r="J5771" t="s">
        <v>5467</v>
      </c>
    </row>
    <row r="5772" spans="1:10" x14ac:dyDescent="0.2">
      <c r="A5772" t="s">
        <v>5488</v>
      </c>
      <c r="B5772" t="s">
        <v>26</v>
      </c>
      <c r="C5772" t="s">
        <v>898</v>
      </c>
      <c r="G5772">
        <v>1.544907407407407E-3</v>
      </c>
      <c r="H5772" t="b">
        <v>1</v>
      </c>
      <c r="J5772" t="s">
        <v>5467</v>
      </c>
    </row>
    <row r="5773" spans="1:10" x14ac:dyDescent="0.2">
      <c r="A5773" t="s">
        <v>5493</v>
      </c>
      <c r="B5773" t="s">
        <v>11</v>
      </c>
      <c r="C5773" t="s">
        <v>4253</v>
      </c>
      <c r="G5773">
        <v>2.6365740740740738E-4</v>
      </c>
      <c r="H5773" t="b">
        <v>1</v>
      </c>
      <c r="J5773" t="s">
        <v>5467</v>
      </c>
    </row>
    <row r="5774" spans="1:10" x14ac:dyDescent="0.2">
      <c r="A5774" t="s">
        <v>5493</v>
      </c>
      <c r="B5774" t="s">
        <v>14</v>
      </c>
      <c r="C5774" t="s">
        <v>1758</v>
      </c>
      <c r="G5774">
        <v>5.9467592592592591E-4</v>
      </c>
      <c r="H5774" t="b">
        <v>1</v>
      </c>
      <c r="J5774" t="s">
        <v>5467</v>
      </c>
    </row>
    <row r="5775" spans="1:10" x14ac:dyDescent="0.2">
      <c r="A5775" t="s">
        <v>5493</v>
      </c>
      <c r="B5775" t="s">
        <v>16</v>
      </c>
      <c r="C5775" t="s">
        <v>5494</v>
      </c>
      <c r="G5775">
        <v>1.4123842592592591E-3</v>
      </c>
      <c r="H5775" t="b">
        <v>1</v>
      </c>
      <c r="J5775" t="s">
        <v>5467</v>
      </c>
    </row>
    <row r="5776" spans="1:10" x14ac:dyDescent="0.2">
      <c r="A5776" t="s">
        <v>5493</v>
      </c>
      <c r="B5776" t="s">
        <v>22</v>
      </c>
      <c r="C5776" t="s">
        <v>5495</v>
      </c>
      <c r="G5776">
        <v>7.2037037037037035E-4</v>
      </c>
      <c r="H5776" t="b">
        <v>1</v>
      </c>
      <c r="J5776" t="s">
        <v>5467</v>
      </c>
    </row>
    <row r="5777" spans="1:10" x14ac:dyDescent="0.2">
      <c r="A5777" t="s">
        <v>5493</v>
      </c>
      <c r="B5777" t="s">
        <v>24</v>
      </c>
      <c r="C5777" t="s">
        <v>5496</v>
      </c>
      <c r="G5777">
        <v>6.9085648148148142E-4</v>
      </c>
      <c r="H5777" t="b">
        <v>1</v>
      </c>
      <c r="J5777" t="s">
        <v>5467</v>
      </c>
    </row>
    <row r="5778" spans="1:10" x14ac:dyDescent="0.2">
      <c r="A5778" t="s">
        <v>5497</v>
      </c>
      <c r="B5778" t="s">
        <v>11</v>
      </c>
      <c r="C5778" t="s">
        <v>4245</v>
      </c>
      <c r="G5778">
        <v>2.6504629629629632E-4</v>
      </c>
      <c r="H5778" t="b">
        <v>1</v>
      </c>
      <c r="J5778" t="s">
        <v>5467</v>
      </c>
    </row>
    <row r="5779" spans="1:10" x14ac:dyDescent="0.2">
      <c r="A5779" t="s">
        <v>5497</v>
      </c>
      <c r="B5779" t="s">
        <v>14</v>
      </c>
      <c r="C5779" t="s">
        <v>5498</v>
      </c>
      <c r="G5779">
        <v>5.7719907407407405E-4</v>
      </c>
      <c r="H5779" t="b">
        <v>1</v>
      </c>
      <c r="J5779" t="s">
        <v>5467</v>
      </c>
    </row>
    <row r="5780" spans="1:10" x14ac:dyDescent="0.2">
      <c r="A5780" t="s">
        <v>5497</v>
      </c>
      <c r="B5780" t="s">
        <v>16</v>
      </c>
      <c r="C5780" t="s">
        <v>5499</v>
      </c>
      <c r="G5780">
        <v>1.291435185185185E-3</v>
      </c>
      <c r="H5780" t="b">
        <v>1</v>
      </c>
      <c r="J5780" t="s">
        <v>5467</v>
      </c>
    </row>
    <row r="5781" spans="1:10" x14ac:dyDescent="0.2">
      <c r="A5781" t="s">
        <v>5497</v>
      </c>
      <c r="B5781" t="s">
        <v>18</v>
      </c>
      <c r="C5781" t="s">
        <v>5500</v>
      </c>
      <c r="G5781">
        <v>3.679166666666667E-3</v>
      </c>
      <c r="H5781" t="b">
        <v>1</v>
      </c>
      <c r="J5781" t="s">
        <v>5467</v>
      </c>
    </row>
    <row r="5782" spans="1:10" x14ac:dyDescent="0.2">
      <c r="A5782" t="s">
        <v>5497</v>
      </c>
      <c r="B5782" t="s">
        <v>20</v>
      </c>
      <c r="C5782" t="s">
        <v>1862</v>
      </c>
      <c r="G5782">
        <v>6.7604166666666659E-4</v>
      </c>
      <c r="H5782" t="b">
        <v>1</v>
      </c>
      <c r="J5782" t="s">
        <v>5467</v>
      </c>
    </row>
    <row r="5783" spans="1:10" x14ac:dyDescent="0.2">
      <c r="A5783" t="s">
        <v>5497</v>
      </c>
      <c r="B5783" t="s">
        <v>22</v>
      </c>
      <c r="C5783" t="s">
        <v>5501</v>
      </c>
      <c r="G5783">
        <v>7.4224537037037032E-4</v>
      </c>
      <c r="H5783" t="b">
        <v>1</v>
      </c>
      <c r="J5783" t="s">
        <v>5467</v>
      </c>
    </row>
    <row r="5784" spans="1:10" x14ac:dyDescent="0.2">
      <c r="A5784" t="s">
        <v>5497</v>
      </c>
      <c r="B5784" t="s">
        <v>24</v>
      </c>
      <c r="C5784" t="s">
        <v>5502</v>
      </c>
      <c r="G5784">
        <v>6.4444444444444445E-4</v>
      </c>
      <c r="H5784" t="b">
        <v>1</v>
      </c>
      <c r="J5784" t="s">
        <v>5467</v>
      </c>
    </row>
    <row r="5785" spans="1:10" x14ac:dyDescent="0.2">
      <c r="A5785" t="s">
        <v>5497</v>
      </c>
      <c r="B5785" t="s">
        <v>26</v>
      </c>
      <c r="C5785" t="s">
        <v>5503</v>
      </c>
      <c r="G5785">
        <v>1.4223379629629629E-3</v>
      </c>
      <c r="H5785" t="b">
        <v>1</v>
      </c>
      <c r="J5785" t="s">
        <v>5467</v>
      </c>
    </row>
    <row r="5786" spans="1:10" x14ac:dyDescent="0.2">
      <c r="A5786" t="s">
        <v>5504</v>
      </c>
      <c r="B5786" t="s">
        <v>11</v>
      </c>
      <c r="C5786" t="s">
        <v>5505</v>
      </c>
      <c r="G5786">
        <v>2.775462962962963E-4</v>
      </c>
      <c r="H5786" t="b">
        <v>1</v>
      </c>
      <c r="J5786" t="s">
        <v>5467</v>
      </c>
    </row>
    <row r="5787" spans="1:10" x14ac:dyDescent="0.2">
      <c r="A5787" t="s">
        <v>5504</v>
      </c>
      <c r="B5787" t="s">
        <v>14</v>
      </c>
      <c r="C5787" t="s">
        <v>2944</v>
      </c>
      <c r="G5787">
        <v>6.082175925925926E-4</v>
      </c>
      <c r="H5787" t="b">
        <v>1</v>
      </c>
      <c r="J5787" t="s">
        <v>5467</v>
      </c>
    </row>
    <row r="5788" spans="1:10" x14ac:dyDescent="0.2">
      <c r="A5788" t="s">
        <v>5504</v>
      </c>
      <c r="B5788" t="s">
        <v>16</v>
      </c>
      <c r="C5788" t="s">
        <v>5506</v>
      </c>
      <c r="G5788">
        <v>1.3581018518518521E-3</v>
      </c>
      <c r="H5788" t="b">
        <v>1</v>
      </c>
      <c r="J5788" t="s">
        <v>5467</v>
      </c>
    </row>
    <row r="5789" spans="1:10" x14ac:dyDescent="0.2">
      <c r="A5789" t="s">
        <v>5504</v>
      </c>
      <c r="B5789" t="s">
        <v>18</v>
      </c>
      <c r="C5789" t="s">
        <v>5507</v>
      </c>
      <c r="G5789">
        <v>3.5674768518518521E-3</v>
      </c>
      <c r="H5789" t="b">
        <v>1</v>
      </c>
      <c r="J5789" t="s">
        <v>5467</v>
      </c>
    </row>
    <row r="5790" spans="1:10" x14ac:dyDescent="0.2">
      <c r="A5790" t="s">
        <v>5504</v>
      </c>
      <c r="B5790" t="s">
        <v>20</v>
      </c>
      <c r="C5790" t="s">
        <v>4991</v>
      </c>
      <c r="G5790">
        <v>6.2523148148148149E-4</v>
      </c>
      <c r="H5790" t="b">
        <v>1</v>
      </c>
      <c r="J5790" t="s">
        <v>5467</v>
      </c>
    </row>
    <row r="5791" spans="1:10" x14ac:dyDescent="0.2">
      <c r="A5791" t="s">
        <v>5504</v>
      </c>
      <c r="B5791" t="s">
        <v>22</v>
      </c>
      <c r="C5791" t="s">
        <v>5508</v>
      </c>
      <c r="G5791">
        <v>7.2974537037037029E-4</v>
      </c>
      <c r="H5791" t="b">
        <v>1</v>
      </c>
      <c r="J5791" t="s">
        <v>5467</v>
      </c>
    </row>
    <row r="5792" spans="1:10" x14ac:dyDescent="0.2">
      <c r="A5792" t="s">
        <v>5504</v>
      </c>
      <c r="B5792" t="s">
        <v>24</v>
      </c>
      <c r="C5792" t="s">
        <v>2091</v>
      </c>
      <c r="G5792">
        <v>6.6273148148148148E-4</v>
      </c>
      <c r="H5792" t="b">
        <v>1</v>
      </c>
      <c r="J5792" t="s">
        <v>5467</v>
      </c>
    </row>
    <row r="5793" spans="1:10" x14ac:dyDescent="0.2">
      <c r="A5793" t="s">
        <v>5504</v>
      </c>
      <c r="B5793" t="s">
        <v>26</v>
      </c>
      <c r="C5793" t="s">
        <v>5509</v>
      </c>
      <c r="G5793">
        <v>1.4079861111111109E-3</v>
      </c>
      <c r="H5793" t="b">
        <v>1</v>
      </c>
      <c r="J5793" t="s">
        <v>5467</v>
      </c>
    </row>
    <row r="5794" spans="1:10" x14ac:dyDescent="0.2">
      <c r="A5794" t="s">
        <v>5510</v>
      </c>
      <c r="B5794" t="s">
        <v>11</v>
      </c>
      <c r="C5794" t="s">
        <v>3981</v>
      </c>
      <c r="G5794">
        <v>2.9537037037037043E-4</v>
      </c>
      <c r="H5794" t="b">
        <v>1</v>
      </c>
      <c r="J5794" t="s">
        <v>5467</v>
      </c>
    </row>
    <row r="5795" spans="1:10" x14ac:dyDescent="0.2">
      <c r="A5795" t="s">
        <v>5510</v>
      </c>
      <c r="B5795" t="s">
        <v>14</v>
      </c>
      <c r="C5795" t="s">
        <v>5511</v>
      </c>
      <c r="G5795">
        <v>6.636574074074074E-4</v>
      </c>
      <c r="H5795" t="b">
        <v>1</v>
      </c>
      <c r="J5795" t="s">
        <v>5467</v>
      </c>
    </row>
    <row r="5796" spans="1:10" x14ac:dyDescent="0.2">
      <c r="A5796" t="s">
        <v>5510</v>
      </c>
      <c r="B5796" t="s">
        <v>16</v>
      </c>
      <c r="C5796" t="s">
        <v>5512</v>
      </c>
      <c r="G5796">
        <v>1.4059027777777781E-3</v>
      </c>
      <c r="H5796" t="b">
        <v>1</v>
      </c>
      <c r="J5796" t="s">
        <v>5467</v>
      </c>
    </row>
    <row r="5797" spans="1:10" x14ac:dyDescent="0.2">
      <c r="A5797" t="s">
        <v>5510</v>
      </c>
      <c r="B5797" t="s">
        <v>18</v>
      </c>
      <c r="C5797" t="s">
        <v>5513</v>
      </c>
      <c r="G5797">
        <v>3.8643518518518519E-3</v>
      </c>
      <c r="H5797" t="b">
        <v>1</v>
      </c>
      <c r="J5797" t="s">
        <v>5467</v>
      </c>
    </row>
    <row r="5798" spans="1:10" x14ac:dyDescent="0.2">
      <c r="A5798" t="s">
        <v>5510</v>
      </c>
      <c r="B5798" t="s">
        <v>20</v>
      </c>
      <c r="C5798" t="s">
        <v>5514</v>
      </c>
      <c r="G5798">
        <v>7.8622685185185197E-4</v>
      </c>
      <c r="H5798" t="b">
        <v>1</v>
      </c>
      <c r="J5798" t="s">
        <v>5467</v>
      </c>
    </row>
    <row r="5799" spans="1:10" x14ac:dyDescent="0.2">
      <c r="A5799" t="s">
        <v>5510</v>
      </c>
      <c r="B5799" t="s">
        <v>22</v>
      </c>
      <c r="C5799" t="s">
        <v>4550</v>
      </c>
      <c r="G5799">
        <v>7.5243055555555566E-4</v>
      </c>
      <c r="H5799" t="b">
        <v>1</v>
      </c>
      <c r="J5799" t="s">
        <v>5467</v>
      </c>
    </row>
    <row r="5800" spans="1:10" x14ac:dyDescent="0.2">
      <c r="A5800" t="s">
        <v>5510</v>
      </c>
      <c r="B5800" t="s">
        <v>24</v>
      </c>
      <c r="C5800" t="s">
        <v>1958</v>
      </c>
      <c r="G5800">
        <v>7.9039351851851861E-4</v>
      </c>
      <c r="H5800" t="b">
        <v>1</v>
      </c>
      <c r="J5800" t="s">
        <v>5467</v>
      </c>
    </row>
    <row r="5801" spans="1:10" x14ac:dyDescent="0.2">
      <c r="A5801" t="s">
        <v>5510</v>
      </c>
      <c r="B5801" t="s">
        <v>26</v>
      </c>
      <c r="C5801" t="s">
        <v>5515</v>
      </c>
      <c r="G5801">
        <v>1.62349537037037E-3</v>
      </c>
      <c r="H5801" t="b">
        <v>1</v>
      </c>
      <c r="J5801" t="s">
        <v>5467</v>
      </c>
    </row>
    <row r="5802" spans="1:10" x14ac:dyDescent="0.2">
      <c r="A5802" t="s">
        <v>5516</v>
      </c>
      <c r="B5802" t="s">
        <v>11</v>
      </c>
      <c r="C5802" t="s">
        <v>5517</v>
      </c>
      <c r="G5802">
        <v>2.9965277777777781E-4</v>
      </c>
      <c r="H5802" t="b">
        <v>1</v>
      </c>
      <c r="J5802" t="s">
        <v>5467</v>
      </c>
    </row>
    <row r="5803" spans="1:10" x14ac:dyDescent="0.2">
      <c r="A5803" t="s">
        <v>5516</v>
      </c>
      <c r="B5803" t="s">
        <v>14</v>
      </c>
      <c r="C5803" t="s">
        <v>5518</v>
      </c>
      <c r="G5803">
        <v>6.5277777777777773E-4</v>
      </c>
      <c r="H5803" t="b">
        <v>1</v>
      </c>
      <c r="J5803" t="s">
        <v>5467</v>
      </c>
    </row>
    <row r="5804" spans="1:10" x14ac:dyDescent="0.2">
      <c r="A5804" t="s">
        <v>5516</v>
      </c>
      <c r="B5804" t="s">
        <v>16</v>
      </c>
      <c r="C5804" t="s">
        <v>5519</v>
      </c>
      <c r="G5804">
        <v>1.368865740740741E-3</v>
      </c>
      <c r="H5804" t="b">
        <v>1</v>
      </c>
      <c r="J5804" t="s">
        <v>5467</v>
      </c>
    </row>
    <row r="5805" spans="1:10" x14ac:dyDescent="0.2">
      <c r="A5805" t="s">
        <v>5516</v>
      </c>
      <c r="B5805" t="s">
        <v>18</v>
      </c>
      <c r="C5805" t="s">
        <v>5520</v>
      </c>
      <c r="G5805">
        <v>3.7184027777777779E-3</v>
      </c>
      <c r="H5805" t="b">
        <v>1</v>
      </c>
      <c r="J5805" t="s">
        <v>5467</v>
      </c>
    </row>
    <row r="5806" spans="1:10" x14ac:dyDescent="0.2">
      <c r="A5806" t="s">
        <v>5516</v>
      </c>
      <c r="B5806" t="s">
        <v>22</v>
      </c>
      <c r="C5806" t="s">
        <v>5521</v>
      </c>
      <c r="G5806">
        <v>8.3402777777777783E-4</v>
      </c>
      <c r="H5806" t="b">
        <v>1</v>
      </c>
      <c r="J5806" t="s">
        <v>5467</v>
      </c>
    </row>
    <row r="5807" spans="1:10" x14ac:dyDescent="0.2">
      <c r="A5807" t="s">
        <v>5516</v>
      </c>
      <c r="B5807" t="s">
        <v>26</v>
      </c>
      <c r="C5807" t="s">
        <v>5522</v>
      </c>
      <c r="G5807">
        <v>1.6197916666666669E-3</v>
      </c>
      <c r="H5807" t="b">
        <v>1</v>
      </c>
      <c r="J5807" t="s">
        <v>5467</v>
      </c>
    </row>
    <row r="5808" spans="1:10" x14ac:dyDescent="0.2">
      <c r="A5808" t="s">
        <v>5523</v>
      </c>
      <c r="B5808" t="s">
        <v>11</v>
      </c>
      <c r="C5808" t="s">
        <v>1584</v>
      </c>
      <c r="G5808">
        <v>2.7743055555555561E-4</v>
      </c>
      <c r="H5808" t="b">
        <v>1</v>
      </c>
      <c r="J5808" t="s">
        <v>5467</v>
      </c>
    </row>
    <row r="5809" spans="1:10" x14ac:dyDescent="0.2">
      <c r="A5809" t="s">
        <v>5523</v>
      </c>
      <c r="B5809" t="s">
        <v>14</v>
      </c>
      <c r="C5809" t="s">
        <v>4680</v>
      </c>
      <c r="G5809">
        <v>6.0173611111111116E-4</v>
      </c>
      <c r="H5809" t="b">
        <v>1</v>
      </c>
      <c r="J5809" t="s">
        <v>5467</v>
      </c>
    </row>
    <row r="5810" spans="1:10" x14ac:dyDescent="0.2">
      <c r="A5810" t="s">
        <v>5523</v>
      </c>
      <c r="B5810" t="s">
        <v>16</v>
      </c>
      <c r="C5810" t="s">
        <v>5524</v>
      </c>
      <c r="G5810">
        <v>1.319907407407407E-3</v>
      </c>
      <c r="H5810" t="b">
        <v>1</v>
      </c>
      <c r="J5810" t="s">
        <v>5467</v>
      </c>
    </row>
    <row r="5811" spans="1:10" x14ac:dyDescent="0.2">
      <c r="A5811" t="s">
        <v>5523</v>
      </c>
      <c r="B5811" t="s">
        <v>18</v>
      </c>
      <c r="C5811" t="s">
        <v>5525</v>
      </c>
      <c r="G5811">
        <v>3.5993055555555561E-3</v>
      </c>
      <c r="H5811" t="b">
        <v>1</v>
      </c>
      <c r="J5811" t="s">
        <v>5467</v>
      </c>
    </row>
    <row r="5812" spans="1:10" x14ac:dyDescent="0.2">
      <c r="A5812" t="s">
        <v>5523</v>
      </c>
      <c r="B5812" t="s">
        <v>20</v>
      </c>
      <c r="C5812" t="s">
        <v>717</v>
      </c>
      <c r="G5812">
        <v>6.8321759259259258E-4</v>
      </c>
      <c r="H5812" t="b">
        <v>1</v>
      </c>
      <c r="J5812" t="s">
        <v>5467</v>
      </c>
    </row>
    <row r="5813" spans="1:10" x14ac:dyDescent="0.2">
      <c r="A5813" t="s">
        <v>5523</v>
      </c>
      <c r="B5813" t="s">
        <v>22</v>
      </c>
      <c r="C5813" t="s">
        <v>5526</v>
      </c>
      <c r="G5813">
        <v>7.4988425925925938E-4</v>
      </c>
      <c r="H5813" t="b">
        <v>1</v>
      </c>
      <c r="J5813" t="s">
        <v>5467</v>
      </c>
    </row>
    <row r="5814" spans="1:10" x14ac:dyDescent="0.2">
      <c r="A5814" t="s">
        <v>5523</v>
      </c>
      <c r="B5814" t="s">
        <v>24</v>
      </c>
      <c r="C5814" t="s">
        <v>5337</v>
      </c>
      <c r="G5814">
        <v>6.6631944444444442E-4</v>
      </c>
      <c r="H5814" t="b">
        <v>1</v>
      </c>
      <c r="J5814" t="s">
        <v>5467</v>
      </c>
    </row>
    <row r="5815" spans="1:10" x14ac:dyDescent="0.2">
      <c r="A5815" t="s">
        <v>5523</v>
      </c>
      <c r="B5815" t="s">
        <v>26</v>
      </c>
      <c r="C5815" t="s">
        <v>4900</v>
      </c>
      <c r="G5815">
        <v>1.4719907407407409E-3</v>
      </c>
      <c r="H5815" t="b">
        <v>1</v>
      </c>
      <c r="J5815" t="s">
        <v>5467</v>
      </c>
    </row>
    <row r="5816" spans="1:10" x14ac:dyDescent="0.2">
      <c r="A5816" t="s">
        <v>5527</v>
      </c>
      <c r="B5816" t="s">
        <v>11</v>
      </c>
      <c r="C5816" t="s">
        <v>4804</v>
      </c>
      <c r="G5816">
        <v>2.8553240740740741E-4</v>
      </c>
      <c r="H5816" t="b">
        <v>1</v>
      </c>
      <c r="J5816" t="s">
        <v>5467</v>
      </c>
    </row>
    <row r="5817" spans="1:10" x14ac:dyDescent="0.2">
      <c r="A5817" t="s">
        <v>5527</v>
      </c>
      <c r="B5817" t="s">
        <v>14</v>
      </c>
      <c r="C5817" t="s">
        <v>4264</v>
      </c>
      <c r="G5817">
        <v>6.1192129629629628E-4</v>
      </c>
      <c r="H5817" t="b">
        <v>1</v>
      </c>
      <c r="J5817" t="s">
        <v>5467</v>
      </c>
    </row>
    <row r="5818" spans="1:10" x14ac:dyDescent="0.2">
      <c r="A5818" t="s">
        <v>5527</v>
      </c>
      <c r="B5818" t="s">
        <v>16</v>
      </c>
      <c r="C5818" t="s">
        <v>5528</v>
      </c>
      <c r="G5818">
        <v>1.3756944444444439E-3</v>
      </c>
      <c r="H5818" t="b">
        <v>1</v>
      </c>
      <c r="J5818" t="s">
        <v>5467</v>
      </c>
    </row>
    <row r="5819" spans="1:10" x14ac:dyDescent="0.2">
      <c r="A5819" t="s">
        <v>5527</v>
      </c>
      <c r="B5819" t="s">
        <v>18</v>
      </c>
      <c r="C5819" t="s">
        <v>5529</v>
      </c>
      <c r="G5819">
        <v>3.7539351851851848E-3</v>
      </c>
      <c r="H5819" t="b">
        <v>1</v>
      </c>
      <c r="J5819" t="s">
        <v>5467</v>
      </c>
    </row>
    <row r="5820" spans="1:10" x14ac:dyDescent="0.2">
      <c r="A5820" t="s">
        <v>5527</v>
      </c>
      <c r="B5820" t="s">
        <v>20</v>
      </c>
      <c r="C5820" t="s">
        <v>4418</v>
      </c>
      <c r="G5820">
        <v>6.6874999999999997E-4</v>
      </c>
      <c r="H5820" t="b">
        <v>1</v>
      </c>
      <c r="J5820" t="s">
        <v>5467</v>
      </c>
    </row>
    <row r="5821" spans="1:10" x14ac:dyDescent="0.2">
      <c r="A5821" t="s">
        <v>5527</v>
      </c>
      <c r="B5821" t="s">
        <v>22</v>
      </c>
      <c r="C5821" t="s">
        <v>5530</v>
      </c>
      <c r="G5821">
        <v>8.3032407407407404E-4</v>
      </c>
      <c r="H5821" t="b">
        <v>1</v>
      </c>
      <c r="J5821" t="s">
        <v>5467</v>
      </c>
    </row>
    <row r="5822" spans="1:10" x14ac:dyDescent="0.2">
      <c r="A5822" t="s">
        <v>5527</v>
      </c>
      <c r="B5822" t="s">
        <v>24</v>
      </c>
      <c r="C5822" t="s">
        <v>5531</v>
      </c>
      <c r="G5822">
        <v>7.4027777777777774E-4</v>
      </c>
      <c r="H5822" t="b">
        <v>1</v>
      </c>
      <c r="J5822" t="s">
        <v>5467</v>
      </c>
    </row>
    <row r="5823" spans="1:10" x14ac:dyDescent="0.2">
      <c r="A5823" t="s">
        <v>5527</v>
      </c>
      <c r="B5823" t="s">
        <v>26</v>
      </c>
      <c r="C5823" t="s">
        <v>5532</v>
      </c>
      <c r="G5823">
        <v>1.5193287037037039E-3</v>
      </c>
      <c r="H5823" t="b">
        <v>1</v>
      </c>
      <c r="J5823" t="s">
        <v>5467</v>
      </c>
    </row>
    <row r="5824" spans="1:10" x14ac:dyDescent="0.2">
      <c r="A5824" t="s">
        <v>5533</v>
      </c>
      <c r="B5824" t="s">
        <v>11</v>
      </c>
      <c r="C5824" t="s">
        <v>5534</v>
      </c>
      <c r="G5824">
        <v>2.7118055555555549E-4</v>
      </c>
      <c r="H5824" t="b">
        <v>1</v>
      </c>
      <c r="J5824" t="s">
        <v>5467</v>
      </c>
    </row>
    <row r="5825" spans="1:10" x14ac:dyDescent="0.2">
      <c r="A5825" t="s">
        <v>5533</v>
      </c>
      <c r="B5825" t="s">
        <v>14</v>
      </c>
      <c r="C5825" t="s">
        <v>1514</v>
      </c>
      <c r="G5825">
        <v>5.9733796296296293E-4</v>
      </c>
      <c r="H5825" t="b">
        <v>1</v>
      </c>
      <c r="J5825" t="s">
        <v>5467</v>
      </c>
    </row>
    <row r="5826" spans="1:10" x14ac:dyDescent="0.2">
      <c r="A5826" t="s">
        <v>5533</v>
      </c>
      <c r="B5826" t="s">
        <v>16</v>
      </c>
      <c r="C5826" t="s">
        <v>1035</v>
      </c>
      <c r="G5826">
        <v>1.333564814814815E-3</v>
      </c>
      <c r="H5826" t="b">
        <v>1</v>
      </c>
      <c r="J5826" t="s">
        <v>5467</v>
      </c>
    </row>
    <row r="5827" spans="1:10" x14ac:dyDescent="0.2">
      <c r="A5827" t="s">
        <v>5533</v>
      </c>
      <c r="B5827" t="s">
        <v>18</v>
      </c>
      <c r="C5827" t="s">
        <v>5535</v>
      </c>
      <c r="G5827">
        <v>3.9846064814814813E-3</v>
      </c>
      <c r="H5827" t="b">
        <v>1</v>
      </c>
      <c r="J5827" t="s">
        <v>5467</v>
      </c>
    </row>
    <row r="5828" spans="1:10" x14ac:dyDescent="0.2">
      <c r="A5828" t="s">
        <v>5533</v>
      </c>
      <c r="B5828" t="s">
        <v>20</v>
      </c>
      <c r="C5828" t="s">
        <v>5536</v>
      </c>
      <c r="G5828">
        <v>6.6863425925925933E-4</v>
      </c>
      <c r="H5828" t="b">
        <v>1</v>
      </c>
      <c r="J5828" t="s">
        <v>5467</v>
      </c>
    </row>
    <row r="5829" spans="1:10" x14ac:dyDescent="0.2">
      <c r="A5829" t="s">
        <v>5533</v>
      </c>
      <c r="B5829" t="s">
        <v>22</v>
      </c>
      <c r="C5829" t="s">
        <v>3281</v>
      </c>
      <c r="G5829">
        <v>8.7800925925925926E-4</v>
      </c>
      <c r="H5829" t="b">
        <v>1</v>
      </c>
      <c r="J5829" t="s">
        <v>5467</v>
      </c>
    </row>
    <row r="5830" spans="1:10" x14ac:dyDescent="0.2">
      <c r="A5830" t="s">
        <v>5533</v>
      </c>
      <c r="B5830" t="s">
        <v>24</v>
      </c>
      <c r="C5830" t="s">
        <v>5132</v>
      </c>
      <c r="G5830">
        <v>6.5069444444444441E-4</v>
      </c>
      <c r="H5830" t="b">
        <v>1</v>
      </c>
      <c r="J5830" t="s">
        <v>5467</v>
      </c>
    </row>
    <row r="5831" spans="1:10" x14ac:dyDescent="0.2">
      <c r="A5831" t="s">
        <v>5533</v>
      </c>
      <c r="B5831" t="s">
        <v>26</v>
      </c>
      <c r="C5831" t="s">
        <v>2821</v>
      </c>
      <c r="G5831">
        <v>1.609490740740741E-3</v>
      </c>
      <c r="H5831" t="b">
        <v>1</v>
      </c>
      <c r="J5831" t="s">
        <v>5467</v>
      </c>
    </row>
    <row r="5832" spans="1:10" x14ac:dyDescent="0.2">
      <c r="A5832" t="s">
        <v>5537</v>
      </c>
      <c r="B5832" t="s">
        <v>11</v>
      </c>
      <c r="C5832" t="s">
        <v>3965</v>
      </c>
      <c r="G5832">
        <v>2.9560185185185191E-4</v>
      </c>
      <c r="H5832" t="b">
        <v>1</v>
      </c>
      <c r="J5832" t="s">
        <v>5467</v>
      </c>
    </row>
    <row r="5833" spans="1:10" x14ac:dyDescent="0.2">
      <c r="A5833" t="s">
        <v>5537</v>
      </c>
      <c r="B5833" t="s">
        <v>14</v>
      </c>
      <c r="C5833" t="s">
        <v>5263</v>
      </c>
      <c r="G5833">
        <v>6.3553240740740736E-4</v>
      </c>
      <c r="H5833" t="b">
        <v>1</v>
      </c>
      <c r="J5833" t="s">
        <v>5467</v>
      </c>
    </row>
    <row r="5834" spans="1:10" x14ac:dyDescent="0.2">
      <c r="A5834" t="s">
        <v>5537</v>
      </c>
      <c r="B5834" t="s">
        <v>22</v>
      </c>
      <c r="C5834" t="s">
        <v>477</v>
      </c>
      <c r="G5834">
        <v>8.7743055555555556E-4</v>
      </c>
      <c r="H5834" t="b">
        <v>1</v>
      </c>
      <c r="J5834" t="s">
        <v>5467</v>
      </c>
    </row>
    <row r="5835" spans="1:10" x14ac:dyDescent="0.2">
      <c r="A5835" t="s">
        <v>5537</v>
      </c>
      <c r="B5835" t="s">
        <v>24</v>
      </c>
      <c r="C5835" t="s">
        <v>5538</v>
      </c>
      <c r="G5835">
        <v>6.8726851851851859E-4</v>
      </c>
      <c r="H5835" t="b">
        <v>1</v>
      </c>
      <c r="J5835" t="s">
        <v>5467</v>
      </c>
    </row>
    <row r="5836" spans="1:10" x14ac:dyDescent="0.2">
      <c r="A5836" t="s">
        <v>5539</v>
      </c>
      <c r="B5836" t="s">
        <v>11</v>
      </c>
      <c r="C5836" t="s">
        <v>74</v>
      </c>
      <c r="G5836">
        <v>2.8541666666666667E-4</v>
      </c>
      <c r="H5836" t="b">
        <v>1</v>
      </c>
      <c r="J5836" t="s">
        <v>5467</v>
      </c>
    </row>
    <row r="5837" spans="1:10" x14ac:dyDescent="0.2">
      <c r="A5837" t="s">
        <v>5539</v>
      </c>
      <c r="B5837" t="s">
        <v>14</v>
      </c>
      <c r="C5837" t="s">
        <v>3772</v>
      </c>
      <c r="G5837">
        <v>6.2337962962962965E-4</v>
      </c>
      <c r="H5837" t="b">
        <v>1</v>
      </c>
      <c r="J5837" t="s">
        <v>5467</v>
      </c>
    </row>
    <row r="5838" spans="1:10" x14ac:dyDescent="0.2">
      <c r="A5838" t="s">
        <v>5540</v>
      </c>
      <c r="B5838" t="s">
        <v>11</v>
      </c>
      <c r="C5838" t="s">
        <v>2521</v>
      </c>
      <c r="G5838">
        <v>2.8460648148148149E-4</v>
      </c>
      <c r="H5838" t="b">
        <v>1</v>
      </c>
      <c r="J5838" t="s">
        <v>5467</v>
      </c>
    </row>
    <row r="5839" spans="1:10" x14ac:dyDescent="0.2">
      <c r="A5839" t="s">
        <v>5540</v>
      </c>
      <c r="B5839" t="s">
        <v>14</v>
      </c>
      <c r="C5839" t="s">
        <v>443</v>
      </c>
      <c r="G5839">
        <v>6.3379629629629626E-4</v>
      </c>
      <c r="H5839" t="b">
        <v>1</v>
      </c>
      <c r="J5839" t="s">
        <v>5467</v>
      </c>
    </row>
    <row r="5840" spans="1:10" x14ac:dyDescent="0.2">
      <c r="A5840" t="s">
        <v>5540</v>
      </c>
      <c r="B5840" t="s">
        <v>16</v>
      </c>
      <c r="C5840" t="s">
        <v>5541</v>
      </c>
      <c r="G5840">
        <v>1.4333333333333329E-3</v>
      </c>
      <c r="H5840" t="b">
        <v>1</v>
      </c>
      <c r="J5840" t="s">
        <v>5467</v>
      </c>
    </row>
    <row r="5841" spans="1:10" x14ac:dyDescent="0.2">
      <c r="A5841" t="s">
        <v>5540</v>
      </c>
      <c r="B5841" t="s">
        <v>18</v>
      </c>
      <c r="C5841" t="s">
        <v>5542</v>
      </c>
      <c r="G5841">
        <v>3.9962962962962964E-3</v>
      </c>
      <c r="H5841" t="b">
        <v>1</v>
      </c>
      <c r="J5841" t="s">
        <v>5467</v>
      </c>
    </row>
    <row r="5842" spans="1:10" x14ac:dyDescent="0.2">
      <c r="A5842" t="s">
        <v>5540</v>
      </c>
      <c r="B5842" t="s">
        <v>20</v>
      </c>
      <c r="C5842" t="s">
        <v>5209</v>
      </c>
      <c r="G5842">
        <v>7.28587962962963E-4</v>
      </c>
      <c r="H5842" t="b">
        <v>1</v>
      </c>
      <c r="J5842" t="s">
        <v>5467</v>
      </c>
    </row>
    <row r="5843" spans="1:10" x14ac:dyDescent="0.2">
      <c r="A5843" t="s">
        <v>5540</v>
      </c>
      <c r="B5843" t="s">
        <v>22</v>
      </c>
      <c r="C5843" t="s">
        <v>4459</v>
      </c>
      <c r="G5843">
        <v>7.8009259259259264E-4</v>
      </c>
      <c r="H5843" t="b">
        <v>1</v>
      </c>
      <c r="J5843" t="s">
        <v>5467</v>
      </c>
    </row>
    <row r="5844" spans="1:10" x14ac:dyDescent="0.2">
      <c r="A5844" t="s">
        <v>5540</v>
      </c>
      <c r="B5844" t="s">
        <v>24</v>
      </c>
      <c r="C5844" t="s">
        <v>1899</v>
      </c>
      <c r="G5844">
        <v>6.8749999999999996E-4</v>
      </c>
      <c r="H5844" t="b">
        <v>1</v>
      </c>
      <c r="J5844" t="s">
        <v>5467</v>
      </c>
    </row>
    <row r="5845" spans="1:10" x14ac:dyDescent="0.2">
      <c r="A5845" t="s">
        <v>5540</v>
      </c>
      <c r="B5845" t="s">
        <v>26</v>
      </c>
      <c r="C5845" t="s">
        <v>5543</v>
      </c>
      <c r="G5845">
        <v>1.5650462962962959E-3</v>
      </c>
      <c r="H5845" t="b">
        <v>1</v>
      </c>
      <c r="J5845" t="s">
        <v>5467</v>
      </c>
    </row>
    <row r="5846" spans="1:10" x14ac:dyDescent="0.2">
      <c r="A5846" t="s">
        <v>1818</v>
      </c>
      <c r="B5846" t="s">
        <v>11</v>
      </c>
      <c r="C5846" t="s">
        <v>56</v>
      </c>
      <c r="G5846">
        <v>2.7673611111111112E-4</v>
      </c>
      <c r="H5846" t="b">
        <v>1</v>
      </c>
      <c r="J5846" t="s">
        <v>5467</v>
      </c>
    </row>
    <row r="5847" spans="1:10" x14ac:dyDescent="0.2">
      <c r="A5847" t="s">
        <v>1818</v>
      </c>
      <c r="B5847" t="s">
        <v>14</v>
      </c>
      <c r="C5847" t="s">
        <v>5544</v>
      </c>
      <c r="G5847">
        <v>6.163194444444444E-4</v>
      </c>
      <c r="H5847" t="b">
        <v>1</v>
      </c>
      <c r="J5847" t="s">
        <v>5467</v>
      </c>
    </row>
    <row r="5848" spans="1:10" x14ac:dyDescent="0.2">
      <c r="A5848" t="s">
        <v>1818</v>
      </c>
      <c r="B5848" t="s">
        <v>16</v>
      </c>
      <c r="C5848" t="s">
        <v>5545</v>
      </c>
      <c r="G5848">
        <v>1.3233796296296301E-3</v>
      </c>
      <c r="H5848" t="b">
        <v>1</v>
      </c>
      <c r="J5848" t="s">
        <v>5467</v>
      </c>
    </row>
    <row r="5849" spans="1:10" x14ac:dyDescent="0.2">
      <c r="A5849" t="s">
        <v>1818</v>
      </c>
      <c r="B5849" t="s">
        <v>18</v>
      </c>
      <c r="C5849" t="s">
        <v>5546</v>
      </c>
      <c r="G5849">
        <v>3.5958333333333328E-3</v>
      </c>
      <c r="H5849" t="b">
        <v>1</v>
      </c>
      <c r="J5849" t="s">
        <v>5467</v>
      </c>
    </row>
    <row r="5850" spans="1:10" x14ac:dyDescent="0.2">
      <c r="A5850" t="s">
        <v>1818</v>
      </c>
      <c r="B5850" t="s">
        <v>20</v>
      </c>
      <c r="C5850" t="s">
        <v>2576</v>
      </c>
      <c r="G5850">
        <v>6.9317129629629633E-4</v>
      </c>
      <c r="H5850" t="b">
        <v>1</v>
      </c>
      <c r="J5850" t="s">
        <v>5467</v>
      </c>
    </row>
    <row r="5851" spans="1:10" x14ac:dyDescent="0.2">
      <c r="A5851" t="s">
        <v>1818</v>
      </c>
      <c r="B5851" t="s">
        <v>22</v>
      </c>
      <c r="C5851" t="s">
        <v>3933</v>
      </c>
      <c r="G5851">
        <v>7.9826388888888883E-4</v>
      </c>
      <c r="H5851" t="b">
        <v>1</v>
      </c>
      <c r="J5851" t="s">
        <v>5467</v>
      </c>
    </row>
    <row r="5852" spans="1:10" x14ac:dyDescent="0.2">
      <c r="A5852" t="s">
        <v>1818</v>
      </c>
      <c r="B5852" t="s">
        <v>24</v>
      </c>
      <c r="C5852" t="s">
        <v>5547</v>
      </c>
      <c r="G5852">
        <v>6.6493055555555554E-4</v>
      </c>
      <c r="H5852" t="b">
        <v>1</v>
      </c>
      <c r="J5852" t="s">
        <v>5467</v>
      </c>
    </row>
    <row r="5853" spans="1:10" x14ac:dyDescent="0.2">
      <c r="A5853" t="s">
        <v>1818</v>
      </c>
      <c r="B5853" t="s">
        <v>26</v>
      </c>
      <c r="C5853" t="s">
        <v>5548</v>
      </c>
      <c r="G5853">
        <v>1.487615740740741E-3</v>
      </c>
      <c r="H5853" t="b">
        <v>1</v>
      </c>
      <c r="J5853" t="s">
        <v>5467</v>
      </c>
    </row>
    <row r="5854" spans="1:10" x14ac:dyDescent="0.2">
      <c r="A5854" t="s">
        <v>5549</v>
      </c>
      <c r="B5854" t="s">
        <v>11</v>
      </c>
      <c r="C5854" t="s">
        <v>746</v>
      </c>
      <c r="G5854">
        <v>2.903935185185185E-4</v>
      </c>
      <c r="H5854" t="b">
        <v>1</v>
      </c>
      <c r="J5854" t="s">
        <v>5467</v>
      </c>
    </row>
    <row r="5855" spans="1:10" x14ac:dyDescent="0.2">
      <c r="A5855" t="s">
        <v>5549</v>
      </c>
      <c r="B5855" t="s">
        <v>14</v>
      </c>
      <c r="C5855" t="s">
        <v>3239</v>
      </c>
      <c r="G5855">
        <v>6.4571759259259259E-4</v>
      </c>
      <c r="H5855" t="b">
        <v>1</v>
      </c>
      <c r="J5855" t="s">
        <v>5467</v>
      </c>
    </row>
    <row r="5856" spans="1:10" x14ac:dyDescent="0.2">
      <c r="A5856" t="s">
        <v>5549</v>
      </c>
      <c r="B5856" t="s">
        <v>20</v>
      </c>
      <c r="C5856" t="s">
        <v>1785</v>
      </c>
      <c r="G5856">
        <v>7.4664351851851855E-4</v>
      </c>
      <c r="H5856" t="b">
        <v>1</v>
      </c>
      <c r="J5856" t="s">
        <v>5467</v>
      </c>
    </row>
    <row r="5857" spans="1:10" x14ac:dyDescent="0.2">
      <c r="A5857" t="s">
        <v>5549</v>
      </c>
      <c r="B5857" t="s">
        <v>22</v>
      </c>
      <c r="C5857" t="s">
        <v>5550</v>
      </c>
      <c r="G5857">
        <v>1.22337962962963E-3</v>
      </c>
      <c r="H5857" t="b">
        <v>1</v>
      </c>
      <c r="J5857" t="s">
        <v>5467</v>
      </c>
    </row>
    <row r="5858" spans="1:10" x14ac:dyDescent="0.2">
      <c r="A5858" t="s">
        <v>5551</v>
      </c>
      <c r="B5858" t="s">
        <v>11</v>
      </c>
      <c r="C5858" t="s">
        <v>1828</v>
      </c>
      <c r="G5858">
        <v>3.0312500000000001E-4</v>
      </c>
      <c r="H5858" t="b">
        <v>1</v>
      </c>
      <c r="J5858" t="s">
        <v>5467</v>
      </c>
    </row>
    <row r="5859" spans="1:10" x14ac:dyDescent="0.2">
      <c r="A5859" t="s">
        <v>5551</v>
      </c>
      <c r="B5859" t="s">
        <v>14</v>
      </c>
      <c r="C5859" t="s">
        <v>2817</v>
      </c>
      <c r="G5859">
        <v>6.7986111111111112E-4</v>
      </c>
      <c r="H5859" t="b">
        <v>1</v>
      </c>
      <c r="J5859" t="s">
        <v>5467</v>
      </c>
    </row>
    <row r="5860" spans="1:10" x14ac:dyDescent="0.2">
      <c r="A5860" t="s">
        <v>5551</v>
      </c>
      <c r="B5860" t="s">
        <v>16</v>
      </c>
      <c r="C5860" t="s">
        <v>5552</v>
      </c>
      <c r="G5860">
        <v>1.7520833333333329E-3</v>
      </c>
      <c r="H5860" t="b">
        <v>1</v>
      </c>
      <c r="J5860" t="s">
        <v>5467</v>
      </c>
    </row>
    <row r="5861" spans="1:10" x14ac:dyDescent="0.2">
      <c r="A5861" t="s">
        <v>5551</v>
      </c>
      <c r="B5861" t="s">
        <v>18</v>
      </c>
      <c r="C5861" t="s">
        <v>5553</v>
      </c>
      <c r="G5861">
        <v>4.5031250000000002E-3</v>
      </c>
      <c r="H5861" t="b">
        <v>1</v>
      </c>
      <c r="J5861" t="s">
        <v>5467</v>
      </c>
    </row>
    <row r="5862" spans="1:10" x14ac:dyDescent="0.2">
      <c r="A5862" t="s">
        <v>5551</v>
      </c>
      <c r="B5862" t="s">
        <v>20</v>
      </c>
      <c r="C5862" t="s">
        <v>5554</v>
      </c>
      <c r="G5862">
        <v>8.3703703703703696E-4</v>
      </c>
      <c r="H5862" t="b">
        <v>1</v>
      </c>
      <c r="J5862" t="s">
        <v>5467</v>
      </c>
    </row>
    <row r="5863" spans="1:10" x14ac:dyDescent="0.2">
      <c r="A5863" t="s">
        <v>5551</v>
      </c>
      <c r="B5863" t="s">
        <v>22</v>
      </c>
      <c r="C5863" t="s">
        <v>2861</v>
      </c>
      <c r="G5863">
        <v>9.2627314814814818E-4</v>
      </c>
      <c r="H5863" t="b">
        <v>1</v>
      </c>
      <c r="J5863" t="s">
        <v>5467</v>
      </c>
    </row>
    <row r="5864" spans="1:10" x14ac:dyDescent="0.2">
      <c r="A5864" t="s">
        <v>5551</v>
      </c>
      <c r="B5864" t="s">
        <v>24</v>
      </c>
      <c r="C5864" t="s">
        <v>4987</v>
      </c>
      <c r="G5864">
        <v>7.2673611111111105E-4</v>
      </c>
      <c r="H5864" t="b">
        <v>1</v>
      </c>
      <c r="J5864" t="s">
        <v>5467</v>
      </c>
    </row>
    <row r="5865" spans="1:10" x14ac:dyDescent="0.2">
      <c r="A5865" t="s">
        <v>5551</v>
      </c>
      <c r="B5865" t="s">
        <v>26</v>
      </c>
      <c r="C5865" t="s">
        <v>5555</v>
      </c>
      <c r="G5865">
        <v>1.814467592592593E-3</v>
      </c>
      <c r="H5865" t="b">
        <v>1</v>
      </c>
      <c r="J5865" t="s">
        <v>5467</v>
      </c>
    </row>
    <row r="5866" spans="1:10" x14ac:dyDescent="0.2">
      <c r="A5866" t="s">
        <v>5556</v>
      </c>
      <c r="B5866" t="s">
        <v>11</v>
      </c>
      <c r="C5866" t="s">
        <v>2076</v>
      </c>
      <c r="G5866">
        <v>2.9027777777777781E-4</v>
      </c>
      <c r="H5866" t="b">
        <v>1</v>
      </c>
      <c r="J5866" t="s">
        <v>5467</v>
      </c>
    </row>
    <row r="5867" spans="1:10" x14ac:dyDescent="0.2">
      <c r="A5867" t="s">
        <v>5556</v>
      </c>
      <c r="B5867" t="s">
        <v>14</v>
      </c>
      <c r="C5867" t="s">
        <v>1308</v>
      </c>
      <c r="G5867">
        <v>6.549768518518519E-4</v>
      </c>
      <c r="H5867" t="b">
        <v>1</v>
      </c>
      <c r="J5867" t="s">
        <v>5467</v>
      </c>
    </row>
    <row r="5868" spans="1:10" x14ac:dyDescent="0.2">
      <c r="A5868" t="s">
        <v>5556</v>
      </c>
      <c r="B5868" t="s">
        <v>16</v>
      </c>
      <c r="C5868" t="s">
        <v>5557</v>
      </c>
      <c r="G5868">
        <v>2.196875E-3</v>
      </c>
      <c r="H5868" t="b">
        <v>1</v>
      </c>
      <c r="J5868" t="s">
        <v>5467</v>
      </c>
    </row>
    <row r="5869" spans="1:10" x14ac:dyDescent="0.2">
      <c r="A5869" t="s">
        <v>5556</v>
      </c>
      <c r="B5869" t="s">
        <v>20</v>
      </c>
      <c r="C5869" t="s">
        <v>860</v>
      </c>
      <c r="G5869">
        <v>7.8495370370370362E-4</v>
      </c>
      <c r="H5869" t="b">
        <v>1</v>
      </c>
      <c r="J5869" t="s">
        <v>5467</v>
      </c>
    </row>
    <row r="5870" spans="1:10" x14ac:dyDescent="0.2">
      <c r="A5870" t="s">
        <v>5556</v>
      </c>
      <c r="B5870" t="s">
        <v>22</v>
      </c>
      <c r="C5870" t="s">
        <v>5558</v>
      </c>
      <c r="G5870">
        <v>9.3449074074074072E-4</v>
      </c>
      <c r="H5870" t="b">
        <v>1</v>
      </c>
      <c r="J5870" t="s">
        <v>5467</v>
      </c>
    </row>
    <row r="5871" spans="1:10" x14ac:dyDescent="0.2">
      <c r="A5871" t="s">
        <v>5556</v>
      </c>
      <c r="B5871" t="s">
        <v>24</v>
      </c>
      <c r="C5871" t="s">
        <v>2434</v>
      </c>
      <c r="G5871">
        <v>9.0613425925925931E-4</v>
      </c>
      <c r="H5871" t="b">
        <v>1</v>
      </c>
      <c r="J5871" t="s">
        <v>5467</v>
      </c>
    </row>
    <row r="5872" spans="1:10" x14ac:dyDescent="0.2">
      <c r="A5872" t="s">
        <v>5556</v>
      </c>
      <c r="B5872" t="s">
        <v>26</v>
      </c>
      <c r="C5872" t="s">
        <v>5559</v>
      </c>
      <c r="G5872">
        <v>2.4729166666666671E-3</v>
      </c>
      <c r="H5872" t="b">
        <v>1</v>
      </c>
      <c r="J5872" t="s">
        <v>5467</v>
      </c>
    </row>
    <row r="5873" spans="1:10" x14ac:dyDescent="0.2">
      <c r="A5873" t="s">
        <v>5560</v>
      </c>
      <c r="B5873" t="s">
        <v>11</v>
      </c>
      <c r="C5873" t="s">
        <v>1602</v>
      </c>
      <c r="G5873">
        <v>3.2384259259259258E-4</v>
      </c>
      <c r="H5873" t="b">
        <v>1</v>
      </c>
      <c r="J5873" t="s">
        <v>5467</v>
      </c>
    </row>
    <row r="5874" spans="1:10" x14ac:dyDescent="0.2">
      <c r="A5874" t="s">
        <v>5560</v>
      </c>
      <c r="B5874" t="s">
        <v>14</v>
      </c>
      <c r="C5874" t="s">
        <v>947</v>
      </c>
      <c r="G5874">
        <v>6.9953703703703703E-4</v>
      </c>
      <c r="H5874" t="b">
        <v>1</v>
      </c>
      <c r="J5874" t="s">
        <v>5467</v>
      </c>
    </row>
    <row r="5875" spans="1:10" x14ac:dyDescent="0.2">
      <c r="A5875" t="s">
        <v>5560</v>
      </c>
      <c r="B5875" t="s">
        <v>16</v>
      </c>
      <c r="C5875" t="s">
        <v>5561</v>
      </c>
      <c r="G5875">
        <v>1.552546296296296E-3</v>
      </c>
      <c r="H5875" t="b">
        <v>1</v>
      </c>
      <c r="J5875" t="s">
        <v>5467</v>
      </c>
    </row>
    <row r="5876" spans="1:10" x14ac:dyDescent="0.2">
      <c r="A5876" t="s">
        <v>5560</v>
      </c>
      <c r="B5876" t="s">
        <v>18</v>
      </c>
      <c r="C5876" t="s">
        <v>5562</v>
      </c>
      <c r="G5876">
        <v>4.323726851851852E-3</v>
      </c>
      <c r="H5876" t="b">
        <v>1</v>
      </c>
      <c r="J5876" t="s">
        <v>5467</v>
      </c>
    </row>
    <row r="5877" spans="1:10" x14ac:dyDescent="0.2">
      <c r="A5877" t="s">
        <v>5560</v>
      </c>
      <c r="B5877" t="s">
        <v>20</v>
      </c>
      <c r="C5877" t="s">
        <v>367</v>
      </c>
      <c r="G5877">
        <v>9.1053240740740743E-4</v>
      </c>
      <c r="H5877" t="b">
        <v>1</v>
      </c>
      <c r="J5877" t="s">
        <v>5467</v>
      </c>
    </row>
    <row r="5878" spans="1:10" x14ac:dyDescent="0.2">
      <c r="A5878" t="s">
        <v>5560</v>
      </c>
      <c r="B5878" t="s">
        <v>22</v>
      </c>
      <c r="C5878" t="s">
        <v>4127</v>
      </c>
      <c r="G5878">
        <v>8.4733796296296293E-4</v>
      </c>
      <c r="H5878" t="b">
        <v>1</v>
      </c>
      <c r="J5878" t="s">
        <v>5467</v>
      </c>
    </row>
    <row r="5879" spans="1:10" x14ac:dyDescent="0.2">
      <c r="A5879" t="s">
        <v>5560</v>
      </c>
      <c r="B5879" t="s">
        <v>24</v>
      </c>
      <c r="C5879" t="s">
        <v>5563</v>
      </c>
      <c r="G5879">
        <v>1.074421296296296E-3</v>
      </c>
      <c r="H5879" t="b">
        <v>1</v>
      </c>
      <c r="J5879" t="s">
        <v>5467</v>
      </c>
    </row>
    <row r="5880" spans="1:10" x14ac:dyDescent="0.2">
      <c r="A5880" t="s">
        <v>5560</v>
      </c>
      <c r="B5880" t="s">
        <v>26</v>
      </c>
      <c r="C5880" t="s">
        <v>5564</v>
      </c>
      <c r="G5880">
        <v>1.7339120370370371E-3</v>
      </c>
      <c r="H5880" t="b">
        <v>1</v>
      </c>
      <c r="J5880" t="s">
        <v>5467</v>
      </c>
    </row>
    <row r="5881" spans="1:10" x14ac:dyDescent="0.2">
      <c r="A5881" t="s">
        <v>5565</v>
      </c>
      <c r="B5881" t="s">
        <v>11</v>
      </c>
      <c r="C5881" t="s">
        <v>249</v>
      </c>
      <c r="G5881">
        <v>2.9999999999999997E-4</v>
      </c>
      <c r="H5881" t="b">
        <v>1</v>
      </c>
      <c r="J5881" t="s">
        <v>5467</v>
      </c>
    </row>
    <row r="5882" spans="1:10" x14ac:dyDescent="0.2">
      <c r="A5882" t="s">
        <v>5565</v>
      </c>
      <c r="B5882" t="s">
        <v>14</v>
      </c>
      <c r="C5882" t="s">
        <v>5566</v>
      </c>
      <c r="G5882">
        <v>6.8425925925925924E-4</v>
      </c>
      <c r="H5882" t="b">
        <v>1</v>
      </c>
      <c r="J5882" t="s">
        <v>5467</v>
      </c>
    </row>
    <row r="5883" spans="1:10" x14ac:dyDescent="0.2">
      <c r="A5883" t="s">
        <v>5565</v>
      </c>
      <c r="B5883" t="s">
        <v>22</v>
      </c>
      <c r="C5883" t="s">
        <v>357</v>
      </c>
      <c r="G5883">
        <v>8.5069444444444439E-4</v>
      </c>
      <c r="H5883" t="b">
        <v>1</v>
      </c>
      <c r="J5883" t="s">
        <v>5467</v>
      </c>
    </row>
    <row r="5884" spans="1:10" x14ac:dyDescent="0.2">
      <c r="A5884" t="s">
        <v>5567</v>
      </c>
      <c r="B5884" t="s">
        <v>11</v>
      </c>
      <c r="C5884" t="s">
        <v>787</v>
      </c>
      <c r="G5884">
        <v>2.8067129629629628E-4</v>
      </c>
      <c r="H5884" t="b">
        <v>1</v>
      </c>
      <c r="J5884" t="s">
        <v>5467</v>
      </c>
    </row>
    <row r="5885" spans="1:10" x14ac:dyDescent="0.2">
      <c r="A5885" t="s">
        <v>5567</v>
      </c>
      <c r="B5885" t="s">
        <v>14</v>
      </c>
      <c r="C5885" t="s">
        <v>5568</v>
      </c>
      <c r="G5885">
        <v>6.6793981481481478E-4</v>
      </c>
      <c r="H5885" t="b">
        <v>1</v>
      </c>
      <c r="J5885" t="s">
        <v>5467</v>
      </c>
    </row>
    <row r="5886" spans="1:10" x14ac:dyDescent="0.2">
      <c r="A5886" t="s">
        <v>5569</v>
      </c>
      <c r="B5886" t="s">
        <v>11</v>
      </c>
      <c r="C5886" t="s">
        <v>4297</v>
      </c>
      <c r="G5886">
        <v>2.8321759259259261E-4</v>
      </c>
      <c r="H5886" t="b">
        <v>1</v>
      </c>
      <c r="J5886" t="s">
        <v>5467</v>
      </c>
    </row>
    <row r="5887" spans="1:10" x14ac:dyDescent="0.2">
      <c r="A5887" t="s">
        <v>5569</v>
      </c>
      <c r="B5887" t="s">
        <v>14</v>
      </c>
      <c r="C5887" t="s">
        <v>1298</v>
      </c>
      <c r="G5887">
        <v>7.1145833333333337E-4</v>
      </c>
      <c r="H5887" t="b">
        <v>1</v>
      </c>
      <c r="J5887" t="s">
        <v>5467</v>
      </c>
    </row>
    <row r="5888" spans="1:10" x14ac:dyDescent="0.2">
      <c r="A5888" t="s">
        <v>5569</v>
      </c>
      <c r="B5888" t="s">
        <v>22</v>
      </c>
      <c r="C5888" t="s">
        <v>3419</v>
      </c>
      <c r="G5888">
        <v>9.8599537037037037E-4</v>
      </c>
      <c r="H5888" t="b">
        <v>1</v>
      </c>
      <c r="J5888" t="s">
        <v>5467</v>
      </c>
    </row>
    <row r="5889" spans="1:10" x14ac:dyDescent="0.2">
      <c r="A5889" t="s">
        <v>5570</v>
      </c>
      <c r="B5889" t="s">
        <v>11</v>
      </c>
      <c r="C5889" t="s">
        <v>2538</v>
      </c>
      <c r="G5889">
        <v>3.0706018518518522E-4</v>
      </c>
      <c r="H5889" t="b">
        <v>1</v>
      </c>
      <c r="J5889" t="s">
        <v>5467</v>
      </c>
    </row>
    <row r="5890" spans="1:10" x14ac:dyDescent="0.2">
      <c r="A5890" t="s">
        <v>5570</v>
      </c>
      <c r="B5890" t="s">
        <v>14</v>
      </c>
      <c r="C5890" t="s">
        <v>1660</v>
      </c>
      <c r="G5890">
        <v>7.2905092592592596E-4</v>
      </c>
      <c r="H5890" t="b">
        <v>1</v>
      </c>
      <c r="J5890" t="s">
        <v>5467</v>
      </c>
    </row>
    <row r="5891" spans="1:10" x14ac:dyDescent="0.2">
      <c r="A5891" t="s">
        <v>5570</v>
      </c>
      <c r="B5891" t="s">
        <v>20</v>
      </c>
      <c r="C5891" t="s">
        <v>1997</v>
      </c>
      <c r="G5891">
        <v>8.0497685185185186E-4</v>
      </c>
      <c r="H5891" t="b">
        <v>1</v>
      </c>
      <c r="J5891" t="s">
        <v>5467</v>
      </c>
    </row>
    <row r="5892" spans="1:10" x14ac:dyDescent="0.2">
      <c r="A5892" t="s">
        <v>5570</v>
      </c>
      <c r="B5892" t="s">
        <v>22</v>
      </c>
      <c r="C5892" t="s">
        <v>2768</v>
      </c>
      <c r="G5892">
        <v>1.306365740740741E-3</v>
      </c>
      <c r="H5892" t="b">
        <v>1</v>
      </c>
      <c r="J5892" t="s">
        <v>5467</v>
      </c>
    </row>
    <row r="5893" spans="1:10" x14ac:dyDescent="0.2">
      <c r="A5893" t="s">
        <v>5571</v>
      </c>
      <c r="B5893" t="s">
        <v>11</v>
      </c>
      <c r="C5893" t="s">
        <v>5572</v>
      </c>
      <c r="G5893">
        <v>3.195601851851852E-4</v>
      </c>
      <c r="H5893" t="b">
        <v>1</v>
      </c>
      <c r="J5893" t="s">
        <v>5467</v>
      </c>
    </row>
    <row r="5894" spans="1:10" x14ac:dyDescent="0.2">
      <c r="A5894" t="s">
        <v>5571</v>
      </c>
      <c r="B5894" t="s">
        <v>14</v>
      </c>
      <c r="C5894" t="s">
        <v>5573</v>
      </c>
      <c r="G5894">
        <v>7.3449074074074074E-4</v>
      </c>
      <c r="H5894" t="b">
        <v>1</v>
      </c>
      <c r="J5894" t="s">
        <v>5467</v>
      </c>
    </row>
    <row r="5895" spans="1:10" x14ac:dyDescent="0.2">
      <c r="A5895" t="s">
        <v>5571</v>
      </c>
      <c r="B5895" t="s">
        <v>22</v>
      </c>
      <c r="C5895" t="s">
        <v>5574</v>
      </c>
      <c r="G5895">
        <v>9.2870370370370361E-4</v>
      </c>
      <c r="H5895" t="b">
        <v>1</v>
      </c>
      <c r="J5895" t="s">
        <v>5467</v>
      </c>
    </row>
    <row r="5896" spans="1:10" x14ac:dyDescent="0.2">
      <c r="A5896" t="s">
        <v>5575</v>
      </c>
      <c r="B5896" t="s">
        <v>11</v>
      </c>
      <c r="C5896" t="s">
        <v>472</v>
      </c>
      <c r="G5896">
        <v>3.1446759259259259E-4</v>
      </c>
      <c r="H5896" t="b">
        <v>1</v>
      </c>
      <c r="J5896" t="s">
        <v>5467</v>
      </c>
    </row>
    <row r="5897" spans="1:10" x14ac:dyDescent="0.2">
      <c r="A5897" t="s">
        <v>5575</v>
      </c>
      <c r="B5897" t="s">
        <v>14</v>
      </c>
      <c r="C5897" t="s">
        <v>5576</v>
      </c>
      <c r="G5897">
        <v>7.5798611111111108E-4</v>
      </c>
      <c r="H5897" t="b">
        <v>1</v>
      </c>
      <c r="J5897" t="s">
        <v>5467</v>
      </c>
    </row>
    <row r="5898" spans="1:10" x14ac:dyDescent="0.2">
      <c r="A5898" t="s">
        <v>5575</v>
      </c>
      <c r="B5898" t="s">
        <v>16</v>
      </c>
      <c r="C5898" t="s">
        <v>5577</v>
      </c>
      <c r="G5898">
        <v>1.6260416666666669E-3</v>
      </c>
      <c r="H5898" t="b">
        <v>1</v>
      </c>
      <c r="J5898" t="s">
        <v>5467</v>
      </c>
    </row>
    <row r="5899" spans="1:10" x14ac:dyDescent="0.2">
      <c r="A5899" t="s">
        <v>5575</v>
      </c>
      <c r="B5899" t="s">
        <v>20</v>
      </c>
      <c r="C5899" t="s">
        <v>5578</v>
      </c>
      <c r="G5899">
        <v>8.3009259259259256E-4</v>
      </c>
      <c r="H5899" t="b">
        <v>1</v>
      </c>
      <c r="J5899" t="s">
        <v>5467</v>
      </c>
    </row>
    <row r="5900" spans="1:10" x14ac:dyDescent="0.2">
      <c r="A5900" t="s">
        <v>5575</v>
      </c>
      <c r="B5900" t="s">
        <v>22</v>
      </c>
      <c r="C5900" t="s">
        <v>5579</v>
      </c>
      <c r="G5900">
        <v>1.091203703703704E-3</v>
      </c>
      <c r="H5900" t="b">
        <v>1</v>
      </c>
      <c r="J5900" t="s">
        <v>5467</v>
      </c>
    </row>
    <row r="5901" spans="1:10" x14ac:dyDescent="0.2">
      <c r="A5901" t="s">
        <v>5575</v>
      </c>
      <c r="B5901" t="s">
        <v>24</v>
      </c>
      <c r="C5901" t="s">
        <v>3321</v>
      </c>
      <c r="G5901">
        <v>8.9386574074074075E-4</v>
      </c>
      <c r="H5901" t="b">
        <v>1</v>
      </c>
      <c r="J5901" t="s">
        <v>5467</v>
      </c>
    </row>
    <row r="5902" spans="1:10" x14ac:dyDescent="0.2">
      <c r="A5902" t="s">
        <v>5575</v>
      </c>
      <c r="B5902" t="s">
        <v>26</v>
      </c>
      <c r="C5902" t="s">
        <v>5580</v>
      </c>
      <c r="G5902">
        <v>1.9563657407407412E-3</v>
      </c>
      <c r="H5902" t="b">
        <v>1</v>
      </c>
      <c r="J5902" t="s">
        <v>5467</v>
      </c>
    </row>
    <row r="5903" spans="1:10" x14ac:dyDescent="0.2">
      <c r="A5903" t="s">
        <v>5581</v>
      </c>
      <c r="B5903" t="s">
        <v>11</v>
      </c>
      <c r="C5903" t="s">
        <v>5582</v>
      </c>
      <c r="G5903">
        <v>3.3379629629629628E-4</v>
      </c>
      <c r="H5903" t="b">
        <v>1</v>
      </c>
      <c r="J5903" t="s">
        <v>5467</v>
      </c>
    </row>
    <row r="5904" spans="1:10" x14ac:dyDescent="0.2">
      <c r="A5904" t="s">
        <v>5581</v>
      </c>
      <c r="B5904" t="s">
        <v>14</v>
      </c>
      <c r="C5904" t="s">
        <v>5583</v>
      </c>
      <c r="G5904">
        <v>7.4629629629629633E-4</v>
      </c>
      <c r="H5904" t="b">
        <v>1</v>
      </c>
      <c r="J5904" t="s">
        <v>5467</v>
      </c>
    </row>
    <row r="5905" spans="1:10" x14ac:dyDescent="0.2">
      <c r="A5905" t="s">
        <v>5581</v>
      </c>
      <c r="B5905" t="s">
        <v>20</v>
      </c>
      <c r="C5905" t="s">
        <v>5584</v>
      </c>
      <c r="G5905">
        <v>8.66550925925926E-4</v>
      </c>
      <c r="H5905" t="b">
        <v>1</v>
      </c>
      <c r="J5905" t="s">
        <v>5467</v>
      </c>
    </row>
    <row r="5906" spans="1:10" x14ac:dyDescent="0.2">
      <c r="A5906" t="s">
        <v>5585</v>
      </c>
      <c r="B5906" t="s">
        <v>11</v>
      </c>
      <c r="C5906" t="s">
        <v>1970</v>
      </c>
      <c r="G5906">
        <v>3.2453703703703702E-4</v>
      </c>
      <c r="H5906" t="b">
        <v>1</v>
      </c>
      <c r="J5906" t="s">
        <v>5467</v>
      </c>
    </row>
    <row r="5907" spans="1:10" x14ac:dyDescent="0.2">
      <c r="A5907" t="s">
        <v>5585</v>
      </c>
      <c r="B5907" t="s">
        <v>14</v>
      </c>
      <c r="C5907" t="s">
        <v>5514</v>
      </c>
      <c r="G5907">
        <v>7.8622685185185197E-4</v>
      </c>
      <c r="H5907" t="b">
        <v>1</v>
      </c>
      <c r="J5907" t="s">
        <v>5467</v>
      </c>
    </row>
    <row r="5908" spans="1:10" x14ac:dyDescent="0.2">
      <c r="A5908" t="s">
        <v>5586</v>
      </c>
      <c r="B5908" t="s">
        <v>11</v>
      </c>
      <c r="C5908" t="s">
        <v>5587</v>
      </c>
      <c r="G5908">
        <v>3.6307870370370368E-4</v>
      </c>
      <c r="H5908" t="b">
        <v>1</v>
      </c>
      <c r="J5908" t="s">
        <v>5467</v>
      </c>
    </row>
    <row r="5909" spans="1:10" x14ac:dyDescent="0.2">
      <c r="A5909" t="s">
        <v>5586</v>
      </c>
      <c r="B5909" t="s">
        <v>14</v>
      </c>
      <c r="C5909" t="s">
        <v>5588</v>
      </c>
      <c r="G5909">
        <v>9.6134259259259263E-4</v>
      </c>
      <c r="H5909" t="b">
        <v>1</v>
      </c>
      <c r="J5909" t="s">
        <v>5467</v>
      </c>
    </row>
    <row r="5910" spans="1:10" x14ac:dyDescent="0.2">
      <c r="A5910" t="s">
        <v>5586</v>
      </c>
      <c r="B5910" t="s">
        <v>22</v>
      </c>
      <c r="C5910" t="s">
        <v>5589</v>
      </c>
      <c r="G5910">
        <v>1.0494212962962959E-3</v>
      </c>
      <c r="H5910" t="b">
        <v>1</v>
      </c>
      <c r="J5910" t="s">
        <v>5467</v>
      </c>
    </row>
    <row r="5911" spans="1:10" x14ac:dyDescent="0.2">
      <c r="A5911" t="s">
        <v>5590</v>
      </c>
      <c r="B5911" t="s">
        <v>11</v>
      </c>
      <c r="C5911" t="s">
        <v>5591</v>
      </c>
      <c r="G5911">
        <v>3.5613425925925933E-4</v>
      </c>
      <c r="H5911" t="b">
        <v>1</v>
      </c>
      <c r="J5911" t="s">
        <v>5467</v>
      </c>
    </row>
    <row r="5912" spans="1:10" x14ac:dyDescent="0.2">
      <c r="A5912" t="s">
        <v>5590</v>
      </c>
      <c r="B5912" t="s">
        <v>14</v>
      </c>
      <c r="C5912" t="s">
        <v>5592</v>
      </c>
      <c r="G5912">
        <v>8.4502314814814824E-4</v>
      </c>
      <c r="H5912" t="b">
        <v>1</v>
      </c>
      <c r="J5912" t="s">
        <v>5467</v>
      </c>
    </row>
    <row r="5913" spans="1:10" x14ac:dyDescent="0.2">
      <c r="A5913" t="s">
        <v>5590</v>
      </c>
      <c r="B5913" t="s">
        <v>22</v>
      </c>
      <c r="C5913" t="s">
        <v>5593</v>
      </c>
      <c r="G5913">
        <v>1.075462962962963E-3</v>
      </c>
      <c r="H5913" t="b">
        <v>1</v>
      </c>
      <c r="J5913" t="s">
        <v>5467</v>
      </c>
    </row>
    <row r="5914" spans="1:10" x14ac:dyDescent="0.2">
      <c r="A5914" t="s">
        <v>5594</v>
      </c>
      <c r="B5914" t="s">
        <v>11</v>
      </c>
      <c r="C5914" t="s">
        <v>2979</v>
      </c>
      <c r="G5914">
        <v>2.8356481481481478E-4</v>
      </c>
      <c r="H5914" t="b">
        <v>0</v>
      </c>
      <c r="J5914" t="s">
        <v>5467</v>
      </c>
    </row>
    <row r="5915" spans="1:10" x14ac:dyDescent="0.2">
      <c r="A5915" t="s">
        <v>5594</v>
      </c>
      <c r="B5915" t="s">
        <v>14</v>
      </c>
      <c r="C5915" t="s">
        <v>5595</v>
      </c>
      <c r="G5915">
        <v>6.2083333333333337E-4</v>
      </c>
      <c r="H5915" t="b">
        <v>0</v>
      </c>
      <c r="J5915" t="s">
        <v>5467</v>
      </c>
    </row>
    <row r="5916" spans="1:10" x14ac:dyDescent="0.2">
      <c r="A5916" t="s">
        <v>5594</v>
      </c>
      <c r="B5916" t="s">
        <v>16</v>
      </c>
      <c r="C5916" t="s">
        <v>5596</v>
      </c>
      <c r="G5916">
        <v>1.372106481481482E-3</v>
      </c>
      <c r="H5916" t="b">
        <v>0</v>
      </c>
      <c r="J5916" t="s">
        <v>5467</v>
      </c>
    </row>
    <row r="5917" spans="1:10" x14ac:dyDescent="0.2">
      <c r="A5917" t="s">
        <v>5594</v>
      </c>
      <c r="B5917" t="s">
        <v>18</v>
      </c>
      <c r="C5917" t="s">
        <v>5597</v>
      </c>
      <c r="G5917">
        <v>3.8038194444444439E-3</v>
      </c>
      <c r="H5917" t="b">
        <v>0</v>
      </c>
      <c r="J5917" t="s">
        <v>5467</v>
      </c>
    </row>
    <row r="5918" spans="1:10" x14ac:dyDescent="0.2">
      <c r="A5918" t="s">
        <v>5594</v>
      </c>
      <c r="B5918" t="s">
        <v>20</v>
      </c>
      <c r="C5918" t="s">
        <v>5598</v>
      </c>
      <c r="G5918">
        <v>7.1481481481481483E-4</v>
      </c>
      <c r="H5918" t="b">
        <v>0</v>
      </c>
      <c r="J5918" t="s">
        <v>5467</v>
      </c>
    </row>
    <row r="5919" spans="1:10" x14ac:dyDescent="0.2">
      <c r="A5919" t="s">
        <v>5594</v>
      </c>
      <c r="B5919" t="s">
        <v>22</v>
      </c>
      <c r="C5919" t="s">
        <v>2580</v>
      </c>
      <c r="G5919">
        <v>8.6122685185185184E-4</v>
      </c>
      <c r="H5919" t="b">
        <v>0</v>
      </c>
      <c r="J5919" t="s">
        <v>5467</v>
      </c>
    </row>
    <row r="5920" spans="1:10" x14ac:dyDescent="0.2">
      <c r="A5920" t="s">
        <v>5594</v>
      </c>
      <c r="B5920" t="s">
        <v>24</v>
      </c>
      <c r="C5920" t="s">
        <v>1051</v>
      </c>
      <c r="G5920">
        <v>7.6736111111111113E-4</v>
      </c>
      <c r="H5920" t="b">
        <v>0</v>
      </c>
      <c r="J5920" t="s">
        <v>5467</v>
      </c>
    </row>
    <row r="5921" spans="1:10" x14ac:dyDescent="0.2">
      <c r="A5921" t="s">
        <v>5594</v>
      </c>
      <c r="B5921" t="s">
        <v>26</v>
      </c>
      <c r="C5921" t="s">
        <v>5599</v>
      </c>
      <c r="G5921">
        <v>1.5734953703703701E-3</v>
      </c>
      <c r="H5921" t="b">
        <v>0</v>
      </c>
      <c r="J5921" t="s">
        <v>5467</v>
      </c>
    </row>
    <row r="5922" spans="1:10" x14ac:dyDescent="0.2">
      <c r="A5922" t="s">
        <v>5600</v>
      </c>
      <c r="B5922" t="s">
        <v>11</v>
      </c>
      <c r="C5922" t="s">
        <v>1166</v>
      </c>
      <c r="G5922">
        <v>2.9976851851851849E-4</v>
      </c>
      <c r="H5922" t="b">
        <v>0</v>
      </c>
      <c r="J5922" t="s">
        <v>5467</v>
      </c>
    </row>
    <row r="5923" spans="1:10" x14ac:dyDescent="0.2">
      <c r="A5923" t="s">
        <v>5600</v>
      </c>
      <c r="B5923" t="s">
        <v>14</v>
      </c>
      <c r="C5923" t="s">
        <v>4697</v>
      </c>
      <c r="G5923">
        <v>6.7083333333333339E-4</v>
      </c>
      <c r="H5923" t="b">
        <v>0</v>
      </c>
      <c r="J5923" t="s">
        <v>5467</v>
      </c>
    </row>
    <row r="5924" spans="1:10" x14ac:dyDescent="0.2">
      <c r="A5924" t="s">
        <v>5600</v>
      </c>
      <c r="B5924" t="s">
        <v>16</v>
      </c>
      <c r="C5924" t="s">
        <v>5601</v>
      </c>
      <c r="G5924">
        <v>1.361226851851852E-3</v>
      </c>
      <c r="H5924" t="b">
        <v>0</v>
      </c>
      <c r="J5924" t="s">
        <v>5467</v>
      </c>
    </row>
    <row r="5925" spans="1:10" x14ac:dyDescent="0.2">
      <c r="A5925" t="s">
        <v>5600</v>
      </c>
      <c r="B5925" t="s">
        <v>20</v>
      </c>
      <c r="C5925" t="s">
        <v>5070</v>
      </c>
      <c r="G5925">
        <v>7.0381944444444452E-4</v>
      </c>
      <c r="H5925" t="b">
        <v>0</v>
      </c>
      <c r="J5925" t="s">
        <v>5467</v>
      </c>
    </row>
    <row r="5926" spans="1:10" x14ac:dyDescent="0.2">
      <c r="A5926" t="s">
        <v>5600</v>
      </c>
      <c r="B5926" t="s">
        <v>24</v>
      </c>
      <c r="C5926" t="s">
        <v>5602</v>
      </c>
      <c r="G5926">
        <v>7.3541666666666666E-4</v>
      </c>
      <c r="H5926" t="b">
        <v>0</v>
      </c>
      <c r="J5926" t="s">
        <v>5467</v>
      </c>
    </row>
    <row r="5927" spans="1:10" x14ac:dyDescent="0.2">
      <c r="A5927" t="s">
        <v>5600</v>
      </c>
      <c r="B5927" t="s">
        <v>26</v>
      </c>
      <c r="C5927" t="s">
        <v>5603</v>
      </c>
      <c r="G5927">
        <v>1.6237268518518519E-3</v>
      </c>
      <c r="H5927" t="b">
        <v>0</v>
      </c>
      <c r="J5927" t="s">
        <v>5467</v>
      </c>
    </row>
    <row r="5928" spans="1:10" x14ac:dyDescent="0.2">
      <c r="A5928" t="s">
        <v>5604</v>
      </c>
      <c r="B5928" t="s">
        <v>11</v>
      </c>
      <c r="C5928" t="s">
        <v>2320</v>
      </c>
      <c r="G5928">
        <v>2.9722222222222221E-4</v>
      </c>
      <c r="H5928" t="b">
        <v>0</v>
      </c>
      <c r="J5928" t="s">
        <v>5467</v>
      </c>
    </row>
    <row r="5929" spans="1:10" x14ac:dyDescent="0.2">
      <c r="A5929" t="s">
        <v>5604</v>
      </c>
      <c r="B5929" t="s">
        <v>14</v>
      </c>
      <c r="C5929" t="s">
        <v>5605</v>
      </c>
      <c r="G5929">
        <v>6.3240740740740738E-4</v>
      </c>
      <c r="H5929" t="b">
        <v>0</v>
      </c>
      <c r="J5929" t="s">
        <v>5467</v>
      </c>
    </row>
    <row r="5930" spans="1:10" x14ac:dyDescent="0.2">
      <c r="A5930" t="s">
        <v>5604</v>
      </c>
      <c r="B5930" t="s">
        <v>16</v>
      </c>
      <c r="C5930" t="s">
        <v>3446</v>
      </c>
      <c r="G5930">
        <v>1.3910879629629629E-3</v>
      </c>
      <c r="H5930" t="b">
        <v>0</v>
      </c>
      <c r="J5930" t="s">
        <v>5467</v>
      </c>
    </row>
    <row r="5931" spans="1:10" x14ac:dyDescent="0.2">
      <c r="A5931" t="s">
        <v>5604</v>
      </c>
      <c r="B5931" t="s">
        <v>18</v>
      </c>
      <c r="C5931" t="s">
        <v>5606</v>
      </c>
      <c r="G5931">
        <v>3.8E-3</v>
      </c>
      <c r="H5931" t="b">
        <v>0</v>
      </c>
      <c r="J5931" t="s">
        <v>5467</v>
      </c>
    </row>
    <row r="5932" spans="1:10" x14ac:dyDescent="0.2">
      <c r="A5932" t="s">
        <v>5604</v>
      </c>
      <c r="B5932" t="s">
        <v>20</v>
      </c>
      <c r="C5932" t="s">
        <v>976</v>
      </c>
      <c r="G5932">
        <v>7.3275462962962964E-4</v>
      </c>
      <c r="H5932" t="b">
        <v>0</v>
      </c>
      <c r="J5932" t="s">
        <v>5467</v>
      </c>
    </row>
    <row r="5933" spans="1:10" x14ac:dyDescent="0.2">
      <c r="A5933" t="s">
        <v>5604</v>
      </c>
      <c r="B5933" t="s">
        <v>22</v>
      </c>
      <c r="C5933" t="s">
        <v>4778</v>
      </c>
      <c r="G5933">
        <v>9.4074074074074079E-4</v>
      </c>
      <c r="H5933" t="b">
        <v>0</v>
      </c>
      <c r="J5933" t="s">
        <v>5467</v>
      </c>
    </row>
    <row r="5934" spans="1:10" x14ac:dyDescent="0.2">
      <c r="A5934" t="s">
        <v>5604</v>
      </c>
      <c r="B5934" t="s">
        <v>24</v>
      </c>
      <c r="C5934" t="s">
        <v>5607</v>
      </c>
      <c r="G5934">
        <v>6.7812500000000002E-4</v>
      </c>
      <c r="H5934" t="b">
        <v>0</v>
      </c>
      <c r="J5934" t="s">
        <v>5467</v>
      </c>
    </row>
    <row r="5935" spans="1:10" x14ac:dyDescent="0.2">
      <c r="A5935" t="s">
        <v>5604</v>
      </c>
      <c r="B5935" t="s">
        <v>26</v>
      </c>
      <c r="C5935" t="s">
        <v>5608</v>
      </c>
      <c r="G5935">
        <v>1.623611111111111E-3</v>
      </c>
      <c r="H5935" t="b">
        <v>0</v>
      </c>
      <c r="J5935" t="s">
        <v>5467</v>
      </c>
    </row>
    <row r="5936" spans="1:10" x14ac:dyDescent="0.2">
      <c r="A5936" t="s">
        <v>5609</v>
      </c>
      <c r="B5936" t="s">
        <v>11</v>
      </c>
      <c r="C5936" t="s">
        <v>5610</v>
      </c>
      <c r="G5936">
        <v>3.1006944444444441E-4</v>
      </c>
      <c r="H5936" t="b">
        <v>0</v>
      </c>
      <c r="J5936" t="s">
        <v>5467</v>
      </c>
    </row>
    <row r="5937" spans="1:10" x14ac:dyDescent="0.2">
      <c r="A5937" t="s">
        <v>5609</v>
      </c>
      <c r="B5937" t="s">
        <v>14</v>
      </c>
      <c r="C5937" t="s">
        <v>33</v>
      </c>
      <c r="G5937">
        <v>6.5185185185185181E-4</v>
      </c>
      <c r="H5937" t="b">
        <v>0</v>
      </c>
      <c r="J5937" t="s">
        <v>5467</v>
      </c>
    </row>
    <row r="5938" spans="1:10" x14ac:dyDescent="0.2">
      <c r="A5938" t="s">
        <v>5609</v>
      </c>
      <c r="B5938" t="s">
        <v>16</v>
      </c>
      <c r="C5938" t="s">
        <v>4402</v>
      </c>
      <c r="G5938">
        <v>1.459490740740741E-3</v>
      </c>
      <c r="H5938" t="b">
        <v>0</v>
      </c>
      <c r="J5938" t="s">
        <v>5467</v>
      </c>
    </row>
    <row r="5939" spans="1:10" x14ac:dyDescent="0.2">
      <c r="A5939" t="s">
        <v>5609</v>
      </c>
      <c r="B5939" t="s">
        <v>18</v>
      </c>
      <c r="C5939" t="s">
        <v>5611</v>
      </c>
      <c r="G5939">
        <v>3.9354166666666661E-3</v>
      </c>
      <c r="H5939" t="b">
        <v>0</v>
      </c>
      <c r="J5939" t="s">
        <v>5467</v>
      </c>
    </row>
    <row r="5940" spans="1:10" x14ac:dyDescent="0.2">
      <c r="A5940" t="s">
        <v>5609</v>
      </c>
      <c r="B5940" t="s">
        <v>20</v>
      </c>
      <c r="C5940" t="s">
        <v>5612</v>
      </c>
      <c r="G5940">
        <v>7.1018518518518522E-4</v>
      </c>
      <c r="H5940" t="b">
        <v>0</v>
      </c>
      <c r="J5940" t="s">
        <v>5467</v>
      </c>
    </row>
    <row r="5941" spans="1:10" x14ac:dyDescent="0.2">
      <c r="A5941" t="s">
        <v>5609</v>
      </c>
      <c r="B5941" t="s">
        <v>22</v>
      </c>
      <c r="C5941" t="s">
        <v>3713</v>
      </c>
      <c r="G5941">
        <v>8.3796296296296299E-4</v>
      </c>
      <c r="H5941" t="b">
        <v>0</v>
      </c>
      <c r="J5941" t="s">
        <v>5467</v>
      </c>
    </row>
    <row r="5942" spans="1:10" x14ac:dyDescent="0.2">
      <c r="A5942" t="s">
        <v>5609</v>
      </c>
      <c r="B5942" t="s">
        <v>24</v>
      </c>
      <c r="C5942" t="s">
        <v>235</v>
      </c>
      <c r="G5942">
        <v>7.0937499999999994E-4</v>
      </c>
      <c r="H5942" t="b">
        <v>0</v>
      </c>
      <c r="J5942" t="s">
        <v>5467</v>
      </c>
    </row>
    <row r="5943" spans="1:10" x14ac:dyDescent="0.2">
      <c r="A5943" t="s">
        <v>5609</v>
      </c>
      <c r="B5943" t="s">
        <v>26</v>
      </c>
      <c r="C5943" t="s">
        <v>5613</v>
      </c>
      <c r="G5943">
        <v>1.565856481481481E-3</v>
      </c>
      <c r="H5943" t="b">
        <v>0</v>
      </c>
      <c r="J5943" t="s">
        <v>5467</v>
      </c>
    </row>
    <row r="5944" spans="1:10" x14ac:dyDescent="0.2">
      <c r="A5944" t="s">
        <v>5614</v>
      </c>
      <c r="B5944" t="s">
        <v>11</v>
      </c>
      <c r="C5944" t="s">
        <v>4041</v>
      </c>
      <c r="G5944">
        <v>3.0196759259259261E-4</v>
      </c>
      <c r="H5944" t="b">
        <v>0</v>
      </c>
      <c r="J5944" t="s">
        <v>5467</v>
      </c>
    </row>
    <row r="5945" spans="1:10" x14ac:dyDescent="0.2">
      <c r="A5945" t="s">
        <v>5614</v>
      </c>
      <c r="B5945" t="s">
        <v>14</v>
      </c>
      <c r="C5945" t="s">
        <v>842</v>
      </c>
      <c r="G5945">
        <v>6.5127314814814822E-4</v>
      </c>
      <c r="H5945" t="b">
        <v>0</v>
      </c>
      <c r="J5945" t="s">
        <v>5467</v>
      </c>
    </row>
    <row r="5946" spans="1:10" x14ac:dyDescent="0.2">
      <c r="A5946" t="s">
        <v>5614</v>
      </c>
      <c r="B5946" t="s">
        <v>16</v>
      </c>
      <c r="C5946" t="s">
        <v>5615</v>
      </c>
      <c r="G5946">
        <v>1.4827546296296301E-3</v>
      </c>
      <c r="H5946" t="b">
        <v>0</v>
      </c>
      <c r="J5946" t="s">
        <v>5467</v>
      </c>
    </row>
    <row r="5947" spans="1:10" x14ac:dyDescent="0.2">
      <c r="A5947" t="s">
        <v>5614</v>
      </c>
      <c r="B5947" t="s">
        <v>18</v>
      </c>
      <c r="C5947" t="s">
        <v>5616</v>
      </c>
      <c r="G5947">
        <v>4.0207175925925922E-3</v>
      </c>
      <c r="H5947" t="b">
        <v>0</v>
      </c>
      <c r="J5947" t="s">
        <v>5467</v>
      </c>
    </row>
    <row r="5948" spans="1:10" x14ac:dyDescent="0.2">
      <c r="A5948" t="s">
        <v>5614</v>
      </c>
      <c r="B5948" t="s">
        <v>20</v>
      </c>
      <c r="C5948" t="s">
        <v>5617</v>
      </c>
      <c r="G5948">
        <v>7.303240740740741E-4</v>
      </c>
      <c r="H5948" t="b">
        <v>0</v>
      </c>
      <c r="J5948" t="s">
        <v>5467</v>
      </c>
    </row>
    <row r="5949" spans="1:10" x14ac:dyDescent="0.2">
      <c r="A5949" t="s">
        <v>5614</v>
      </c>
      <c r="B5949" t="s">
        <v>22</v>
      </c>
      <c r="C5949" t="s">
        <v>1701</v>
      </c>
      <c r="G5949">
        <v>8.0983796296296294E-4</v>
      </c>
      <c r="H5949" t="b">
        <v>0</v>
      </c>
      <c r="J5949" t="s">
        <v>5467</v>
      </c>
    </row>
    <row r="5950" spans="1:10" x14ac:dyDescent="0.2">
      <c r="A5950" t="s">
        <v>5614</v>
      </c>
      <c r="B5950" t="s">
        <v>24</v>
      </c>
      <c r="C5950" t="s">
        <v>5618</v>
      </c>
      <c r="G5950">
        <v>7.6886574074074086E-4</v>
      </c>
      <c r="H5950" t="b">
        <v>0</v>
      </c>
      <c r="J5950" t="s">
        <v>5467</v>
      </c>
    </row>
    <row r="5951" spans="1:10" x14ac:dyDescent="0.2">
      <c r="A5951" t="s">
        <v>5614</v>
      </c>
      <c r="B5951" t="s">
        <v>26</v>
      </c>
      <c r="C5951" t="s">
        <v>5619</v>
      </c>
      <c r="G5951">
        <v>1.6503472222222221E-3</v>
      </c>
      <c r="H5951" t="b">
        <v>0</v>
      </c>
      <c r="J5951" t="s">
        <v>5467</v>
      </c>
    </row>
    <row r="5952" spans="1:10" x14ac:dyDescent="0.2">
      <c r="A5952" t="s">
        <v>5620</v>
      </c>
      <c r="B5952" t="s">
        <v>11</v>
      </c>
      <c r="C5952" t="s">
        <v>5621</v>
      </c>
      <c r="G5952">
        <v>3.1469907407407412E-4</v>
      </c>
      <c r="H5952" t="b">
        <v>0</v>
      </c>
      <c r="J5952" t="s">
        <v>5467</v>
      </c>
    </row>
    <row r="5953" spans="1:10" x14ac:dyDescent="0.2">
      <c r="A5953" t="s">
        <v>5620</v>
      </c>
      <c r="B5953" t="s">
        <v>14</v>
      </c>
      <c r="C5953" t="s">
        <v>241</v>
      </c>
      <c r="G5953">
        <v>6.6157407407407408E-4</v>
      </c>
      <c r="H5953" t="b">
        <v>0</v>
      </c>
      <c r="J5953" t="s">
        <v>5467</v>
      </c>
    </row>
    <row r="5954" spans="1:10" x14ac:dyDescent="0.2">
      <c r="A5954" t="s">
        <v>5620</v>
      </c>
      <c r="B5954" t="s">
        <v>16</v>
      </c>
      <c r="C5954" t="s">
        <v>5622</v>
      </c>
      <c r="G5954">
        <v>1.463541666666667E-3</v>
      </c>
      <c r="H5954" t="b">
        <v>0</v>
      </c>
      <c r="J5954" t="s">
        <v>5467</v>
      </c>
    </row>
    <row r="5955" spans="1:10" x14ac:dyDescent="0.2">
      <c r="A5955" t="s">
        <v>5620</v>
      </c>
      <c r="B5955" t="s">
        <v>18</v>
      </c>
      <c r="C5955" t="s">
        <v>5623</v>
      </c>
      <c r="G5955">
        <v>4.2729166666666671E-3</v>
      </c>
      <c r="H5955" t="b">
        <v>0</v>
      </c>
      <c r="J5955" t="s">
        <v>5467</v>
      </c>
    </row>
    <row r="5956" spans="1:10" x14ac:dyDescent="0.2">
      <c r="A5956" t="s">
        <v>5620</v>
      </c>
      <c r="B5956" t="s">
        <v>20</v>
      </c>
      <c r="C5956" t="s">
        <v>5624</v>
      </c>
      <c r="G5956">
        <v>8.2395833333333334E-4</v>
      </c>
      <c r="H5956" t="b">
        <v>0</v>
      </c>
      <c r="J5956" t="s">
        <v>5467</v>
      </c>
    </row>
    <row r="5957" spans="1:10" x14ac:dyDescent="0.2">
      <c r="A5957" t="s">
        <v>5625</v>
      </c>
      <c r="B5957" t="s">
        <v>11</v>
      </c>
      <c r="C5957" t="s">
        <v>2722</v>
      </c>
      <c r="G5957">
        <v>3.1018518518518521E-4</v>
      </c>
      <c r="H5957" t="b">
        <v>0</v>
      </c>
      <c r="J5957" t="s">
        <v>5467</v>
      </c>
    </row>
    <row r="5958" spans="1:10" x14ac:dyDescent="0.2">
      <c r="A5958" t="s">
        <v>5625</v>
      </c>
      <c r="B5958" t="s">
        <v>14</v>
      </c>
      <c r="C5958" t="s">
        <v>1159</v>
      </c>
      <c r="G5958">
        <v>6.677083333333333E-4</v>
      </c>
      <c r="H5958" t="b">
        <v>0</v>
      </c>
      <c r="J5958" t="s">
        <v>5467</v>
      </c>
    </row>
    <row r="5959" spans="1:10" x14ac:dyDescent="0.2">
      <c r="A5959" t="s">
        <v>5625</v>
      </c>
      <c r="B5959" t="s">
        <v>16</v>
      </c>
      <c r="C5959" t="s">
        <v>5626</v>
      </c>
      <c r="G5959">
        <v>1.503819444444445E-3</v>
      </c>
      <c r="H5959" t="b">
        <v>0</v>
      </c>
      <c r="J5959" t="s">
        <v>5467</v>
      </c>
    </row>
    <row r="5960" spans="1:10" x14ac:dyDescent="0.2">
      <c r="A5960" t="s">
        <v>5625</v>
      </c>
      <c r="B5960" t="s">
        <v>18</v>
      </c>
      <c r="C5960" t="s">
        <v>5627</v>
      </c>
      <c r="G5960">
        <v>4.0199074074074069E-3</v>
      </c>
      <c r="H5960" t="b">
        <v>0</v>
      </c>
      <c r="J5960" t="s">
        <v>5467</v>
      </c>
    </row>
    <row r="5961" spans="1:10" x14ac:dyDescent="0.2">
      <c r="A5961" t="s">
        <v>5625</v>
      </c>
      <c r="B5961" t="s">
        <v>20</v>
      </c>
      <c r="C5961" t="s">
        <v>5628</v>
      </c>
      <c r="G5961">
        <v>7.675925925925925E-4</v>
      </c>
      <c r="H5961" t="b">
        <v>0</v>
      </c>
      <c r="J5961" t="s">
        <v>5467</v>
      </c>
    </row>
    <row r="5962" spans="1:10" x14ac:dyDescent="0.2">
      <c r="A5962" t="s">
        <v>5625</v>
      </c>
      <c r="B5962" t="s">
        <v>22</v>
      </c>
      <c r="C5962" t="s">
        <v>5629</v>
      </c>
      <c r="G5962">
        <v>8.3946759259259261E-4</v>
      </c>
      <c r="H5962" t="b">
        <v>0</v>
      </c>
      <c r="J5962" t="s">
        <v>5467</v>
      </c>
    </row>
    <row r="5963" spans="1:10" x14ac:dyDescent="0.2">
      <c r="A5963" t="s">
        <v>5625</v>
      </c>
      <c r="B5963" t="s">
        <v>24</v>
      </c>
      <c r="C5963" t="s">
        <v>5630</v>
      </c>
      <c r="G5963">
        <v>7.7407407407407405E-4</v>
      </c>
      <c r="H5963" t="b">
        <v>0</v>
      </c>
      <c r="J5963" t="s">
        <v>5467</v>
      </c>
    </row>
    <row r="5964" spans="1:10" x14ac:dyDescent="0.2">
      <c r="A5964" t="s">
        <v>5625</v>
      </c>
      <c r="B5964" t="s">
        <v>26</v>
      </c>
      <c r="C5964" t="s">
        <v>5631</v>
      </c>
      <c r="G5964">
        <v>1.6208333333333331E-3</v>
      </c>
      <c r="H5964" t="b">
        <v>0</v>
      </c>
      <c r="J5964" t="s">
        <v>5467</v>
      </c>
    </row>
    <row r="5965" spans="1:10" x14ac:dyDescent="0.2">
      <c r="A5965" t="s">
        <v>5632</v>
      </c>
      <c r="B5965" t="s">
        <v>11</v>
      </c>
      <c r="C5965" t="s">
        <v>3035</v>
      </c>
      <c r="G5965">
        <v>2.9814814814814819E-4</v>
      </c>
      <c r="H5965" t="b">
        <v>0</v>
      </c>
      <c r="J5965" t="s">
        <v>5467</v>
      </c>
    </row>
    <row r="5966" spans="1:10" x14ac:dyDescent="0.2">
      <c r="A5966" t="s">
        <v>5632</v>
      </c>
      <c r="B5966" t="s">
        <v>14</v>
      </c>
      <c r="C5966" t="s">
        <v>5633</v>
      </c>
      <c r="G5966">
        <v>6.4999999999999997E-4</v>
      </c>
      <c r="H5966" t="b">
        <v>0</v>
      </c>
      <c r="J5966" t="s">
        <v>5467</v>
      </c>
    </row>
    <row r="5967" spans="1:10" x14ac:dyDescent="0.2">
      <c r="A5967" t="s">
        <v>5632</v>
      </c>
      <c r="B5967" t="s">
        <v>16</v>
      </c>
      <c r="C5967" t="s">
        <v>5634</v>
      </c>
      <c r="G5967">
        <v>1.5261574074074071E-3</v>
      </c>
      <c r="H5967" t="b">
        <v>0</v>
      </c>
      <c r="J5967" t="s">
        <v>5467</v>
      </c>
    </row>
    <row r="5968" spans="1:10" x14ac:dyDescent="0.2">
      <c r="A5968" t="s">
        <v>5632</v>
      </c>
      <c r="B5968" t="s">
        <v>20</v>
      </c>
      <c r="C5968" t="s">
        <v>5628</v>
      </c>
      <c r="G5968">
        <v>7.675925925925925E-4</v>
      </c>
      <c r="H5968" t="b">
        <v>0</v>
      </c>
      <c r="J5968" t="s">
        <v>5467</v>
      </c>
    </row>
    <row r="5969" spans="1:10" x14ac:dyDescent="0.2">
      <c r="A5969" t="s">
        <v>5632</v>
      </c>
      <c r="B5969" t="s">
        <v>22</v>
      </c>
      <c r="C5969" t="s">
        <v>5635</v>
      </c>
      <c r="G5969">
        <v>1.0449074074074069E-3</v>
      </c>
      <c r="H5969" t="b">
        <v>0</v>
      </c>
      <c r="J5969" t="s">
        <v>5467</v>
      </c>
    </row>
    <row r="5970" spans="1:10" x14ac:dyDescent="0.2">
      <c r="A5970" t="s">
        <v>5632</v>
      </c>
      <c r="B5970" t="s">
        <v>24</v>
      </c>
      <c r="C5970" t="s">
        <v>5636</v>
      </c>
      <c r="G5970">
        <v>8.0879629629629628E-4</v>
      </c>
      <c r="H5970" t="b">
        <v>0</v>
      </c>
      <c r="J5970" t="s">
        <v>5467</v>
      </c>
    </row>
    <row r="5971" spans="1:10" x14ac:dyDescent="0.2">
      <c r="A5971" t="s">
        <v>5632</v>
      </c>
      <c r="B5971" t="s">
        <v>26</v>
      </c>
      <c r="C5971" t="s">
        <v>5637</v>
      </c>
      <c r="G5971">
        <v>1.7304398148148151E-3</v>
      </c>
      <c r="H5971" t="b">
        <v>0</v>
      </c>
      <c r="J5971" t="s">
        <v>5467</v>
      </c>
    </row>
    <row r="5972" spans="1:10" x14ac:dyDescent="0.2">
      <c r="A5972" t="s">
        <v>5638</v>
      </c>
      <c r="B5972" t="s">
        <v>11</v>
      </c>
      <c r="C5972" t="s">
        <v>985</v>
      </c>
      <c r="G5972">
        <v>3.1759259259259262E-4</v>
      </c>
      <c r="H5972" t="b">
        <v>0</v>
      </c>
      <c r="J5972" t="s">
        <v>5467</v>
      </c>
    </row>
    <row r="5973" spans="1:10" x14ac:dyDescent="0.2">
      <c r="A5973" t="s">
        <v>5638</v>
      </c>
      <c r="B5973" t="s">
        <v>14</v>
      </c>
      <c r="C5973" t="s">
        <v>5566</v>
      </c>
      <c r="G5973">
        <v>6.8425925925925924E-4</v>
      </c>
      <c r="H5973" t="b">
        <v>0</v>
      </c>
      <c r="J5973" t="s">
        <v>5467</v>
      </c>
    </row>
    <row r="5974" spans="1:10" x14ac:dyDescent="0.2">
      <c r="A5974" t="s">
        <v>5638</v>
      </c>
      <c r="B5974" t="s">
        <v>16</v>
      </c>
      <c r="C5974" t="s">
        <v>5366</v>
      </c>
      <c r="G5974">
        <v>1.458333333333333E-3</v>
      </c>
      <c r="H5974" t="b">
        <v>0</v>
      </c>
      <c r="J5974" t="s">
        <v>5467</v>
      </c>
    </row>
    <row r="5975" spans="1:10" x14ac:dyDescent="0.2">
      <c r="A5975" t="s">
        <v>5638</v>
      </c>
      <c r="B5975" t="s">
        <v>18</v>
      </c>
      <c r="C5975" t="s">
        <v>5639</v>
      </c>
      <c r="G5975">
        <v>3.9090277777777778E-3</v>
      </c>
      <c r="H5975" t="b">
        <v>0</v>
      </c>
      <c r="J5975" t="s">
        <v>5467</v>
      </c>
    </row>
    <row r="5976" spans="1:10" x14ac:dyDescent="0.2">
      <c r="A5976" t="s">
        <v>5638</v>
      </c>
      <c r="B5976" t="s">
        <v>20</v>
      </c>
      <c r="C5976" t="s">
        <v>710</v>
      </c>
      <c r="G5976">
        <v>8.3391203703703698E-4</v>
      </c>
      <c r="H5976" t="b">
        <v>0</v>
      </c>
      <c r="J5976" t="s">
        <v>5467</v>
      </c>
    </row>
    <row r="5977" spans="1:10" x14ac:dyDescent="0.2">
      <c r="A5977" t="s">
        <v>5638</v>
      </c>
      <c r="B5977" t="s">
        <v>22</v>
      </c>
      <c r="C5977" t="s">
        <v>4899</v>
      </c>
      <c r="G5977">
        <v>8.1099537037037034E-4</v>
      </c>
      <c r="H5977" t="b">
        <v>0</v>
      </c>
      <c r="J5977" t="s">
        <v>5467</v>
      </c>
    </row>
    <row r="5978" spans="1:10" x14ac:dyDescent="0.2">
      <c r="A5978" t="s">
        <v>5638</v>
      </c>
      <c r="B5978" t="s">
        <v>24</v>
      </c>
      <c r="C5978" t="s">
        <v>5640</v>
      </c>
      <c r="G5978">
        <v>8.0937500000000009E-4</v>
      </c>
      <c r="H5978" t="b">
        <v>0</v>
      </c>
      <c r="J5978" t="s">
        <v>5467</v>
      </c>
    </row>
    <row r="5979" spans="1:10" x14ac:dyDescent="0.2">
      <c r="A5979" t="s">
        <v>5638</v>
      </c>
      <c r="B5979" t="s">
        <v>26</v>
      </c>
      <c r="C5979" t="s">
        <v>5641</v>
      </c>
      <c r="G5979">
        <v>1.671412037037037E-3</v>
      </c>
      <c r="H5979" t="b">
        <v>0</v>
      </c>
      <c r="J5979" t="s">
        <v>5467</v>
      </c>
    </row>
    <row r="5980" spans="1:10" x14ac:dyDescent="0.2">
      <c r="A5980" t="s">
        <v>5642</v>
      </c>
      <c r="B5980" t="s">
        <v>11</v>
      </c>
      <c r="C5980" t="s">
        <v>1872</v>
      </c>
      <c r="G5980">
        <v>2.9548611111111111E-4</v>
      </c>
      <c r="H5980" t="b">
        <v>0</v>
      </c>
      <c r="J5980" t="s">
        <v>5467</v>
      </c>
    </row>
    <row r="5981" spans="1:10" x14ac:dyDescent="0.2">
      <c r="A5981" t="s">
        <v>5642</v>
      </c>
      <c r="B5981" t="s">
        <v>14</v>
      </c>
      <c r="C5981" t="s">
        <v>4947</v>
      </c>
      <c r="G5981">
        <v>6.5023148148148145E-4</v>
      </c>
      <c r="H5981" t="b">
        <v>0</v>
      </c>
      <c r="J5981" t="s">
        <v>5467</v>
      </c>
    </row>
    <row r="5982" spans="1:10" x14ac:dyDescent="0.2">
      <c r="A5982" t="s">
        <v>5642</v>
      </c>
      <c r="B5982" t="s">
        <v>16</v>
      </c>
      <c r="C5982" t="s">
        <v>5643</v>
      </c>
      <c r="G5982">
        <v>1.473263888888889E-3</v>
      </c>
      <c r="H5982" t="b">
        <v>0</v>
      </c>
      <c r="J5982" t="s">
        <v>5467</v>
      </c>
    </row>
    <row r="5983" spans="1:10" x14ac:dyDescent="0.2">
      <c r="A5983" t="s">
        <v>5642</v>
      </c>
      <c r="B5983" t="s">
        <v>18</v>
      </c>
      <c r="C5983" t="s">
        <v>5644</v>
      </c>
      <c r="G5983">
        <v>4.1638888888888888E-3</v>
      </c>
      <c r="H5983" t="b">
        <v>0</v>
      </c>
      <c r="J5983" t="s">
        <v>5467</v>
      </c>
    </row>
    <row r="5984" spans="1:10" x14ac:dyDescent="0.2">
      <c r="A5984" t="s">
        <v>5642</v>
      </c>
      <c r="B5984" t="s">
        <v>20</v>
      </c>
      <c r="C5984" t="s">
        <v>3451</v>
      </c>
      <c r="G5984">
        <v>7.9236111111111109E-4</v>
      </c>
      <c r="H5984" t="b">
        <v>0</v>
      </c>
      <c r="J5984" t="s">
        <v>5467</v>
      </c>
    </row>
    <row r="5985" spans="1:10" x14ac:dyDescent="0.2">
      <c r="A5985" t="s">
        <v>5642</v>
      </c>
      <c r="B5985" t="s">
        <v>22</v>
      </c>
      <c r="C5985" t="s">
        <v>5645</v>
      </c>
      <c r="G5985">
        <v>8.2800925925925934E-4</v>
      </c>
      <c r="H5985" t="b">
        <v>0</v>
      </c>
      <c r="J5985" t="s">
        <v>5467</v>
      </c>
    </row>
    <row r="5986" spans="1:10" x14ac:dyDescent="0.2">
      <c r="A5986" t="s">
        <v>5642</v>
      </c>
      <c r="B5986" t="s">
        <v>24</v>
      </c>
      <c r="C5986" t="s">
        <v>5646</v>
      </c>
      <c r="G5986">
        <v>7.9189814814814813E-4</v>
      </c>
      <c r="H5986" t="b">
        <v>0</v>
      </c>
      <c r="J5986" t="s">
        <v>5467</v>
      </c>
    </row>
    <row r="5987" spans="1:10" x14ac:dyDescent="0.2">
      <c r="A5987" t="s">
        <v>5642</v>
      </c>
      <c r="B5987" t="s">
        <v>26</v>
      </c>
      <c r="C5987" t="s">
        <v>5647</v>
      </c>
      <c r="G5987">
        <v>1.695023148148148E-3</v>
      </c>
      <c r="H5987" t="b">
        <v>0</v>
      </c>
      <c r="J5987" t="s">
        <v>5467</v>
      </c>
    </row>
    <row r="5988" spans="1:10" x14ac:dyDescent="0.2">
      <c r="A5988" t="s">
        <v>5648</v>
      </c>
      <c r="B5988" t="s">
        <v>11</v>
      </c>
      <c r="C5988" t="s">
        <v>1231</v>
      </c>
      <c r="G5988">
        <v>3.2337962962962962E-4</v>
      </c>
      <c r="H5988" t="b">
        <v>0</v>
      </c>
      <c r="J5988" t="s">
        <v>5467</v>
      </c>
    </row>
    <row r="5989" spans="1:10" x14ac:dyDescent="0.2">
      <c r="A5989" t="s">
        <v>5648</v>
      </c>
      <c r="B5989" t="s">
        <v>14</v>
      </c>
      <c r="C5989" t="s">
        <v>1371</v>
      </c>
      <c r="G5989">
        <v>7.4594907407407411E-4</v>
      </c>
      <c r="H5989" t="b">
        <v>0</v>
      </c>
      <c r="J5989" t="s">
        <v>5467</v>
      </c>
    </row>
    <row r="5990" spans="1:10" x14ac:dyDescent="0.2">
      <c r="A5990" t="s">
        <v>5648</v>
      </c>
      <c r="B5990" t="s">
        <v>16</v>
      </c>
      <c r="C5990" t="s">
        <v>5649</v>
      </c>
      <c r="G5990">
        <v>1.445833333333333E-3</v>
      </c>
      <c r="H5990" t="b">
        <v>0</v>
      </c>
      <c r="J5990" t="s">
        <v>5467</v>
      </c>
    </row>
    <row r="5991" spans="1:10" x14ac:dyDescent="0.2">
      <c r="A5991" t="s">
        <v>5648</v>
      </c>
      <c r="B5991" t="s">
        <v>20</v>
      </c>
      <c r="C5991" t="s">
        <v>5408</v>
      </c>
      <c r="G5991">
        <v>7.5590277777777776E-4</v>
      </c>
      <c r="H5991" t="b">
        <v>0</v>
      </c>
      <c r="J5991" t="s">
        <v>5467</v>
      </c>
    </row>
    <row r="5992" spans="1:10" x14ac:dyDescent="0.2">
      <c r="A5992" t="s">
        <v>5648</v>
      </c>
      <c r="B5992" t="s">
        <v>22</v>
      </c>
      <c r="C5992" t="s">
        <v>5650</v>
      </c>
      <c r="G5992">
        <v>1.1133101851851851E-3</v>
      </c>
      <c r="H5992" t="b">
        <v>0</v>
      </c>
      <c r="J5992" t="s">
        <v>5467</v>
      </c>
    </row>
    <row r="5993" spans="1:10" x14ac:dyDescent="0.2">
      <c r="A5993" t="s">
        <v>5648</v>
      </c>
      <c r="B5993" t="s">
        <v>24</v>
      </c>
      <c r="C5993" t="s">
        <v>5651</v>
      </c>
      <c r="G5993">
        <v>8.2083333333333335E-4</v>
      </c>
      <c r="H5993" t="b">
        <v>0</v>
      </c>
      <c r="J5993" t="s">
        <v>5467</v>
      </c>
    </row>
    <row r="5994" spans="1:10" x14ac:dyDescent="0.2">
      <c r="A5994" t="s">
        <v>5648</v>
      </c>
      <c r="B5994" t="s">
        <v>26</v>
      </c>
      <c r="C5994" t="s">
        <v>5652</v>
      </c>
      <c r="G5994">
        <v>1.858912037037037E-3</v>
      </c>
      <c r="H5994" t="b">
        <v>0</v>
      </c>
      <c r="J5994" t="s">
        <v>5467</v>
      </c>
    </row>
    <row r="5995" spans="1:10" x14ac:dyDescent="0.2">
      <c r="A5995" t="s">
        <v>5653</v>
      </c>
      <c r="B5995" t="s">
        <v>11</v>
      </c>
      <c r="C5995" t="s">
        <v>2538</v>
      </c>
      <c r="G5995">
        <v>3.0706018518518522E-4</v>
      </c>
      <c r="H5995" t="b">
        <v>0</v>
      </c>
      <c r="J5995" t="s">
        <v>5467</v>
      </c>
    </row>
    <row r="5996" spans="1:10" x14ac:dyDescent="0.2">
      <c r="A5996" t="s">
        <v>5653</v>
      </c>
      <c r="B5996" t="s">
        <v>14</v>
      </c>
      <c r="C5996" t="s">
        <v>1799</v>
      </c>
      <c r="G5996">
        <v>7.0127314814814824E-4</v>
      </c>
      <c r="H5996" t="b">
        <v>0</v>
      </c>
      <c r="J5996" t="s">
        <v>5467</v>
      </c>
    </row>
    <row r="5997" spans="1:10" x14ac:dyDescent="0.2">
      <c r="A5997" t="s">
        <v>5653</v>
      </c>
      <c r="B5997" t="s">
        <v>16</v>
      </c>
      <c r="C5997" t="s">
        <v>5654</v>
      </c>
      <c r="G5997">
        <v>1.556944444444445E-3</v>
      </c>
      <c r="H5997" t="b">
        <v>0</v>
      </c>
      <c r="J5997" t="s">
        <v>5467</v>
      </c>
    </row>
    <row r="5998" spans="1:10" x14ac:dyDescent="0.2">
      <c r="A5998" t="s">
        <v>5653</v>
      </c>
      <c r="B5998" t="s">
        <v>18</v>
      </c>
      <c r="C5998" t="s">
        <v>5655</v>
      </c>
      <c r="G5998">
        <v>4.3931712962962961E-3</v>
      </c>
      <c r="H5998" t="b">
        <v>0</v>
      </c>
      <c r="J5998" t="s">
        <v>5467</v>
      </c>
    </row>
    <row r="5999" spans="1:10" x14ac:dyDescent="0.2">
      <c r="A5999" t="s">
        <v>5653</v>
      </c>
      <c r="B5999" t="s">
        <v>20</v>
      </c>
      <c r="C5999" t="s">
        <v>3503</v>
      </c>
      <c r="G5999">
        <v>8.5775462962962964E-4</v>
      </c>
      <c r="H5999" t="b">
        <v>0</v>
      </c>
      <c r="J5999" t="s">
        <v>5467</v>
      </c>
    </row>
    <row r="6000" spans="1:10" x14ac:dyDescent="0.2">
      <c r="A6000" t="s">
        <v>5653</v>
      </c>
      <c r="B6000" t="s">
        <v>22</v>
      </c>
      <c r="C6000" t="s">
        <v>5656</v>
      </c>
      <c r="G6000">
        <v>1.0037037037037039E-3</v>
      </c>
      <c r="H6000" t="b">
        <v>0</v>
      </c>
      <c r="J6000" t="s">
        <v>5467</v>
      </c>
    </row>
    <row r="6001" spans="1:10" x14ac:dyDescent="0.2">
      <c r="A6001" t="s">
        <v>5653</v>
      </c>
      <c r="B6001" t="s">
        <v>24</v>
      </c>
      <c r="C6001" t="s">
        <v>2090</v>
      </c>
      <c r="G6001">
        <v>7.8101851851851856E-4</v>
      </c>
      <c r="H6001" t="b">
        <v>0</v>
      </c>
      <c r="J6001" t="s">
        <v>5467</v>
      </c>
    </row>
    <row r="6002" spans="1:10" x14ac:dyDescent="0.2">
      <c r="A6002" t="s">
        <v>5653</v>
      </c>
      <c r="B6002" t="s">
        <v>26</v>
      </c>
      <c r="C6002" t="s">
        <v>5657</v>
      </c>
      <c r="G6002">
        <v>1.794328703703704E-3</v>
      </c>
      <c r="H6002" t="b">
        <v>0</v>
      </c>
      <c r="J6002" t="s">
        <v>5467</v>
      </c>
    </row>
    <row r="6003" spans="1:10" x14ac:dyDescent="0.2">
      <c r="A6003" t="s">
        <v>5658</v>
      </c>
      <c r="B6003" t="s">
        <v>11</v>
      </c>
      <c r="C6003" t="s">
        <v>1331</v>
      </c>
      <c r="G6003">
        <v>3.1481481481481481E-4</v>
      </c>
      <c r="H6003" t="b">
        <v>0</v>
      </c>
      <c r="J6003" t="s">
        <v>5467</v>
      </c>
    </row>
    <row r="6004" spans="1:10" x14ac:dyDescent="0.2">
      <c r="A6004" t="s">
        <v>5658</v>
      </c>
      <c r="B6004" t="s">
        <v>14</v>
      </c>
      <c r="C6004" t="s">
        <v>605</v>
      </c>
      <c r="G6004">
        <v>6.7824074074074076E-4</v>
      </c>
      <c r="H6004" t="b">
        <v>0</v>
      </c>
      <c r="J6004" t="s">
        <v>5467</v>
      </c>
    </row>
    <row r="6005" spans="1:10" x14ac:dyDescent="0.2">
      <c r="A6005" t="s">
        <v>5658</v>
      </c>
      <c r="B6005" t="s">
        <v>16</v>
      </c>
      <c r="C6005" t="s">
        <v>5659</v>
      </c>
      <c r="G6005">
        <v>1.4771990740740739E-3</v>
      </c>
      <c r="H6005" t="b">
        <v>0</v>
      </c>
      <c r="J6005" t="s">
        <v>5467</v>
      </c>
    </row>
    <row r="6006" spans="1:10" x14ac:dyDescent="0.2">
      <c r="A6006" t="s">
        <v>5658</v>
      </c>
      <c r="B6006" t="s">
        <v>18</v>
      </c>
      <c r="C6006" t="s">
        <v>5660</v>
      </c>
      <c r="G6006">
        <v>3.9093749999999997E-3</v>
      </c>
      <c r="H6006" t="b">
        <v>0</v>
      </c>
      <c r="J6006" t="s">
        <v>5467</v>
      </c>
    </row>
    <row r="6007" spans="1:10" x14ac:dyDescent="0.2">
      <c r="A6007" t="s">
        <v>5658</v>
      </c>
      <c r="B6007" t="s">
        <v>20</v>
      </c>
      <c r="C6007" t="s">
        <v>5661</v>
      </c>
      <c r="G6007">
        <v>7.5393518518518518E-4</v>
      </c>
      <c r="H6007" t="b">
        <v>0</v>
      </c>
      <c r="J6007" t="s">
        <v>5467</v>
      </c>
    </row>
    <row r="6008" spans="1:10" x14ac:dyDescent="0.2">
      <c r="A6008" t="s">
        <v>5658</v>
      </c>
      <c r="B6008" t="s">
        <v>22</v>
      </c>
      <c r="C6008" t="s">
        <v>5662</v>
      </c>
      <c r="G6008">
        <v>9.7708333333333328E-4</v>
      </c>
      <c r="H6008" t="b">
        <v>0</v>
      </c>
      <c r="J6008" t="s">
        <v>5467</v>
      </c>
    </row>
    <row r="6009" spans="1:10" x14ac:dyDescent="0.2">
      <c r="A6009" t="s">
        <v>5658</v>
      </c>
      <c r="B6009" t="s">
        <v>26</v>
      </c>
      <c r="C6009" t="s">
        <v>5663</v>
      </c>
      <c r="G6009">
        <v>1.711921296296296E-3</v>
      </c>
      <c r="H6009" t="b">
        <v>0</v>
      </c>
      <c r="J6009" t="s">
        <v>5467</v>
      </c>
    </row>
    <row r="6010" spans="1:10" x14ac:dyDescent="0.2">
      <c r="A6010" t="s">
        <v>5664</v>
      </c>
      <c r="B6010" t="s">
        <v>11</v>
      </c>
      <c r="C6010" t="s">
        <v>4048</v>
      </c>
      <c r="G6010">
        <v>3.0960648148148151E-4</v>
      </c>
      <c r="H6010" t="b">
        <v>0</v>
      </c>
      <c r="J6010" t="s">
        <v>5467</v>
      </c>
    </row>
    <row r="6011" spans="1:10" x14ac:dyDescent="0.2">
      <c r="A6011" t="s">
        <v>5664</v>
      </c>
      <c r="B6011" t="s">
        <v>14</v>
      </c>
      <c r="C6011" t="s">
        <v>3474</v>
      </c>
      <c r="G6011">
        <v>6.6921296296296293E-4</v>
      </c>
      <c r="H6011" t="b">
        <v>0</v>
      </c>
      <c r="J6011" t="s">
        <v>5467</v>
      </c>
    </row>
    <row r="6012" spans="1:10" x14ac:dyDescent="0.2">
      <c r="A6012" t="s">
        <v>5664</v>
      </c>
      <c r="B6012" t="s">
        <v>16</v>
      </c>
      <c r="C6012" t="s">
        <v>132</v>
      </c>
      <c r="G6012">
        <v>1.4268518518518519E-3</v>
      </c>
      <c r="H6012" t="b">
        <v>0</v>
      </c>
      <c r="J6012" t="s">
        <v>5467</v>
      </c>
    </row>
    <row r="6013" spans="1:10" x14ac:dyDescent="0.2">
      <c r="A6013" t="s">
        <v>5664</v>
      </c>
      <c r="B6013" t="s">
        <v>18</v>
      </c>
      <c r="C6013" t="s">
        <v>5665</v>
      </c>
      <c r="G6013">
        <v>3.9628472222222218E-3</v>
      </c>
      <c r="H6013" t="b">
        <v>0</v>
      </c>
      <c r="J6013" t="s">
        <v>5467</v>
      </c>
    </row>
    <row r="6014" spans="1:10" x14ac:dyDescent="0.2">
      <c r="A6014" t="s">
        <v>5664</v>
      </c>
      <c r="B6014" t="s">
        <v>20</v>
      </c>
      <c r="C6014" t="s">
        <v>104</v>
      </c>
      <c r="G6014">
        <v>7.4178240740740747E-4</v>
      </c>
      <c r="H6014" t="b">
        <v>0</v>
      </c>
      <c r="J6014" t="s">
        <v>5467</v>
      </c>
    </row>
    <row r="6015" spans="1:10" x14ac:dyDescent="0.2">
      <c r="A6015" t="s">
        <v>5664</v>
      </c>
      <c r="B6015" t="s">
        <v>22</v>
      </c>
      <c r="C6015" t="s">
        <v>5666</v>
      </c>
      <c r="G6015">
        <v>8.7372685185185177E-4</v>
      </c>
      <c r="H6015" t="b">
        <v>0</v>
      </c>
      <c r="J6015" t="s">
        <v>5467</v>
      </c>
    </row>
    <row r="6016" spans="1:10" x14ac:dyDescent="0.2">
      <c r="A6016" t="s">
        <v>5664</v>
      </c>
      <c r="B6016" t="s">
        <v>24</v>
      </c>
      <c r="C6016" t="s">
        <v>5667</v>
      </c>
      <c r="G6016">
        <v>7.9942129629629623E-4</v>
      </c>
      <c r="H6016" t="b">
        <v>0</v>
      </c>
      <c r="J6016" t="s">
        <v>5467</v>
      </c>
    </row>
    <row r="6017" spans="1:10" x14ac:dyDescent="0.2">
      <c r="A6017" t="s">
        <v>5664</v>
      </c>
      <c r="B6017" t="s">
        <v>26</v>
      </c>
      <c r="C6017" t="s">
        <v>4844</v>
      </c>
      <c r="G6017">
        <v>1.6824074074074081E-3</v>
      </c>
      <c r="H6017" t="b">
        <v>0</v>
      </c>
      <c r="J6017" t="s">
        <v>5467</v>
      </c>
    </row>
    <row r="6018" spans="1:10" x14ac:dyDescent="0.2">
      <c r="A6018" t="s">
        <v>5668</v>
      </c>
      <c r="B6018" t="s">
        <v>11</v>
      </c>
      <c r="C6018" t="s">
        <v>5669</v>
      </c>
      <c r="G6018">
        <v>3.21875E-4</v>
      </c>
      <c r="H6018" t="b">
        <v>0</v>
      </c>
      <c r="J6018" t="s">
        <v>5467</v>
      </c>
    </row>
    <row r="6019" spans="1:10" x14ac:dyDescent="0.2">
      <c r="A6019" t="s">
        <v>5668</v>
      </c>
      <c r="B6019" t="s">
        <v>14</v>
      </c>
      <c r="C6019" t="s">
        <v>199</v>
      </c>
      <c r="G6019">
        <v>6.7870370370370372E-4</v>
      </c>
      <c r="H6019" t="b">
        <v>0</v>
      </c>
      <c r="J6019" t="s">
        <v>5467</v>
      </c>
    </row>
    <row r="6020" spans="1:10" x14ac:dyDescent="0.2">
      <c r="A6020" t="s">
        <v>5668</v>
      </c>
      <c r="B6020" t="s">
        <v>16</v>
      </c>
      <c r="C6020" t="s">
        <v>5670</v>
      </c>
      <c r="G6020">
        <v>1.446296296296296E-3</v>
      </c>
      <c r="H6020" t="b">
        <v>0</v>
      </c>
      <c r="J6020" t="s">
        <v>5467</v>
      </c>
    </row>
    <row r="6021" spans="1:10" x14ac:dyDescent="0.2">
      <c r="A6021" t="s">
        <v>5668</v>
      </c>
      <c r="B6021" t="s">
        <v>18</v>
      </c>
      <c r="C6021" t="s">
        <v>5671</v>
      </c>
      <c r="G6021">
        <v>3.8521990740740739E-3</v>
      </c>
      <c r="H6021" t="b">
        <v>0</v>
      </c>
      <c r="J6021" t="s">
        <v>5467</v>
      </c>
    </row>
    <row r="6022" spans="1:10" x14ac:dyDescent="0.2">
      <c r="A6022" t="s">
        <v>5668</v>
      </c>
      <c r="B6022" t="s">
        <v>20</v>
      </c>
      <c r="C6022" t="s">
        <v>5672</v>
      </c>
      <c r="G6022">
        <v>7.4502314814814819E-4</v>
      </c>
      <c r="H6022" t="b">
        <v>0</v>
      </c>
      <c r="J6022" t="s">
        <v>5467</v>
      </c>
    </row>
    <row r="6023" spans="1:10" x14ac:dyDescent="0.2">
      <c r="A6023" t="s">
        <v>5668</v>
      </c>
      <c r="B6023" t="s">
        <v>22</v>
      </c>
      <c r="C6023" t="s">
        <v>5673</v>
      </c>
      <c r="G6023">
        <v>9.7974537037037041E-4</v>
      </c>
      <c r="H6023" t="b">
        <v>0</v>
      </c>
      <c r="J6023" t="s">
        <v>5467</v>
      </c>
    </row>
    <row r="6024" spans="1:10" x14ac:dyDescent="0.2">
      <c r="A6024" t="s">
        <v>5668</v>
      </c>
      <c r="B6024" t="s">
        <v>24</v>
      </c>
      <c r="C6024" t="s">
        <v>5067</v>
      </c>
      <c r="G6024">
        <v>7.8969907407407407E-4</v>
      </c>
      <c r="H6024" t="b">
        <v>0</v>
      </c>
      <c r="J6024" t="s">
        <v>5467</v>
      </c>
    </row>
    <row r="6025" spans="1:10" x14ac:dyDescent="0.2">
      <c r="A6025" t="s">
        <v>5668</v>
      </c>
      <c r="B6025" t="s">
        <v>26</v>
      </c>
      <c r="C6025" t="s">
        <v>274</v>
      </c>
      <c r="G6025">
        <v>1.6687500000000001E-3</v>
      </c>
      <c r="H6025" t="b">
        <v>0</v>
      </c>
      <c r="J6025" t="s">
        <v>5467</v>
      </c>
    </row>
    <row r="6026" spans="1:10" x14ac:dyDescent="0.2">
      <c r="A6026" t="s">
        <v>5674</v>
      </c>
      <c r="B6026" t="s">
        <v>11</v>
      </c>
      <c r="C6026" t="s">
        <v>5675</v>
      </c>
      <c r="G6026">
        <v>3.2662037037037029E-4</v>
      </c>
      <c r="H6026" t="b">
        <v>0</v>
      </c>
      <c r="J6026" t="s">
        <v>5467</v>
      </c>
    </row>
    <row r="6027" spans="1:10" x14ac:dyDescent="0.2">
      <c r="A6027" t="s">
        <v>5674</v>
      </c>
      <c r="B6027" t="s">
        <v>14</v>
      </c>
      <c r="C6027" t="s">
        <v>5676</v>
      </c>
      <c r="G6027">
        <v>6.9618055555555557E-4</v>
      </c>
      <c r="H6027" t="b">
        <v>0</v>
      </c>
      <c r="J6027" t="s">
        <v>5467</v>
      </c>
    </row>
    <row r="6028" spans="1:10" x14ac:dyDescent="0.2">
      <c r="A6028" t="s">
        <v>5674</v>
      </c>
      <c r="B6028" t="s">
        <v>16</v>
      </c>
      <c r="C6028" t="s">
        <v>5677</v>
      </c>
      <c r="G6028">
        <v>1.5626157407407409E-3</v>
      </c>
      <c r="H6028" t="b">
        <v>0</v>
      </c>
      <c r="J6028" t="s">
        <v>5467</v>
      </c>
    </row>
    <row r="6029" spans="1:10" x14ac:dyDescent="0.2">
      <c r="A6029" t="s">
        <v>5674</v>
      </c>
      <c r="B6029" t="s">
        <v>18</v>
      </c>
      <c r="C6029" t="s">
        <v>5678</v>
      </c>
      <c r="G6029">
        <v>4.0435185185185183E-3</v>
      </c>
      <c r="H6029" t="b">
        <v>0</v>
      </c>
      <c r="J6029" t="s">
        <v>5467</v>
      </c>
    </row>
    <row r="6030" spans="1:10" x14ac:dyDescent="0.2">
      <c r="A6030" t="s">
        <v>5674</v>
      </c>
      <c r="B6030" t="s">
        <v>20</v>
      </c>
      <c r="C6030" t="s">
        <v>5679</v>
      </c>
      <c r="G6030">
        <v>9.8078703703703696E-4</v>
      </c>
      <c r="H6030" t="b">
        <v>0</v>
      </c>
      <c r="J6030" t="s">
        <v>5467</v>
      </c>
    </row>
    <row r="6031" spans="1:10" x14ac:dyDescent="0.2">
      <c r="A6031" t="s">
        <v>5674</v>
      </c>
      <c r="B6031" t="s">
        <v>22</v>
      </c>
      <c r="C6031" t="s">
        <v>4063</v>
      </c>
      <c r="G6031">
        <v>8.9814814814814813E-4</v>
      </c>
      <c r="H6031" t="b">
        <v>0</v>
      </c>
      <c r="J6031" t="s">
        <v>5467</v>
      </c>
    </row>
    <row r="6032" spans="1:10" x14ac:dyDescent="0.2">
      <c r="A6032" t="s">
        <v>5674</v>
      </c>
      <c r="B6032" t="s">
        <v>24</v>
      </c>
      <c r="C6032" t="s">
        <v>4051</v>
      </c>
      <c r="G6032">
        <v>8.4571759259259246E-4</v>
      </c>
      <c r="H6032" t="b">
        <v>0</v>
      </c>
      <c r="J6032" t="s">
        <v>5467</v>
      </c>
    </row>
    <row r="6033" spans="1:10" x14ac:dyDescent="0.2">
      <c r="A6033" t="s">
        <v>5674</v>
      </c>
      <c r="B6033" t="s">
        <v>26</v>
      </c>
      <c r="C6033" t="s">
        <v>5680</v>
      </c>
      <c r="G6033">
        <v>1.7305555555555559E-3</v>
      </c>
      <c r="H6033" t="b">
        <v>0</v>
      </c>
      <c r="J6033" t="s">
        <v>5467</v>
      </c>
    </row>
    <row r="6034" spans="1:10" x14ac:dyDescent="0.2">
      <c r="A6034" t="s">
        <v>5681</v>
      </c>
      <c r="B6034" t="s">
        <v>11</v>
      </c>
      <c r="C6034" t="s">
        <v>914</v>
      </c>
      <c r="G6034">
        <v>3.1909722222222219E-4</v>
      </c>
      <c r="H6034" t="b">
        <v>0</v>
      </c>
      <c r="J6034" t="s">
        <v>5467</v>
      </c>
    </row>
    <row r="6035" spans="1:10" x14ac:dyDescent="0.2">
      <c r="A6035" t="s">
        <v>5681</v>
      </c>
      <c r="B6035" t="s">
        <v>14</v>
      </c>
      <c r="C6035" t="s">
        <v>5618</v>
      </c>
      <c r="G6035">
        <v>7.6886574074074086E-4</v>
      </c>
      <c r="H6035" t="b">
        <v>0</v>
      </c>
      <c r="J6035" t="s">
        <v>5467</v>
      </c>
    </row>
    <row r="6036" spans="1:10" x14ac:dyDescent="0.2">
      <c r="A6036" t="s">
        <v>5681</v>
      </c>
      <c r="B6036" t="s">
        <v>16</v>
      </c>
      <c r="C6036" t="s">
        <v>5682</v>
      </c>
      <c r="G6036">
        <v>1.7231481481481479E-3</v>
      </c>
      <c r="H6036" t="b">
        <v>0</v>
      </c>
      <c r="J6036" t="s">
        <v>5467</v>
      </c>
    </row>
    <row r="6037" spans="1:10" x14ac:dyDescent="0.2">
      <c r="A6037" t="s">
        <v>5681</v>
      </c>
      <c r="B6037" t="s">
        <v>20</v>
      </c>
      <c r="C6037" t="s">
        <v>5683</v>
      </c>
      <c r="G6037">
        <v>8.4247685185185196E-4</v>
      </c>
      <c r="H6037" t="b">
        <v>0</v>
      </c>
      <c r="J6037" t="s">
        <v>5467</v>
      </c>
    </row>
    <row r="6038" spans="1:10" x14ac:dyDescent="0.2">
      <c r="A6038" t="s">
        <v>5681</v>
      </c>
      <c r="B6038" t="s">
        <v>22</v>
      </c>
      <c r="C6038" t="s">
        <v>4487</v>
      </c>
      <c r="G6038">
        <v>8.8067129629629639E-4</v>
      </c>
      <c r="H6038" t="b">
        <v>0</v>
      </c>
      <c r="J6038" t="s">
        <v>5467</v>
      </c>
    </row>
    <row r="6039" spans="1:10" x14ac:dyDescent="0.2">
      <c r="A6039" t="s">
        <v>5681</v>
      </c>
      <c r="B6039" t="s">
        <v>24</v>
      </c>
      <c r="C6039" t="s">
        <v>5018</v>
      </c>
      <c r="G6039">
        <v>9.3888888888888895E-4</v>
      </c>
      <c r="H6039" t="b">
        <v>0</v>
      </c>
      <c r="J6039" t="s">
        <v>5467</v>
      </c>
    </row>
    <row r="6040" spans="1:10" x14ac:dyDescent="0.2">
      <c r="A6040" t="s">
        <v>5684</v>
      </c>
      <c r="B6040" t="s">
        <v>11</v>
      </c>
      <c r="C6040" t="s">
        <v>1602</v>
      </c>
      <c r="G6040">
        <v>3.2384259259259258E-4</v>
      </c>
      <c r="H6040" t="b">
        <v>0</v>
      </c>
      <c r="J6040" t="s">
        <v>5467</v>
      </c>
    </row>
    <row r="6041" spans="1:10" x14ac:dyDescent="0.2">
      <c r="A6041" t="s">
        <v>5684</v>
      </c>
      <c r="B6041" t="s">
        <v>14</v>
      </c>
      <c r="C6041" t="s">
        <v>3781</v>
      </c>
      <c r="G6041">
        <v>7.1412037037037039E-4</v>
      </c>
      <c r="H6041" t="b">
        <v>0</v>
      </c>
      <c r="J6041" t="s">
        <v>5467</v>
      </c>
    </row>
    <row r="6042" spans="1:10" x14ac:dyDescent="0.2">
      <c r="A6042" t="s">
        <v>5684</v>
      </c>
      <c r="B6042" t="s">
        <v>16</v>
      </c>
      <c r="C6042" t="s">
        <v>5685</v>
      </c>
      <c r="G6042">
        <v>1.6700231481481479E-3</v>
      </c>
      <c r="H6042" t="b">
        <v>0</v>
      </c>
      <c r="J6042" t="s">
        <v>5467</v>
      </c>
    </row>
    <row r="6043" spans="1:10" x14ac:dyDescent="0.2">
      <c r="A6043" t="s">
        <v>5684</v>
      </c>
      <c r="B6043" t="s">
        <v>18</v>
      </c>
      <c r="C6043" t="s">
        <v>5686</v>
      </c>
      <c r="G6043">
        <v>4.6188657407407411E-3</v>
      </c>
      <c r="H6043" t="b">
        <v>0</v>
      </c>
      <c r="J6043" t="s">
        <v>5467</v>
      </c>
    </row>
    <row r="6044" spans="1:10" x14ac:dyDescent="0.2">
      <c r="A6044" t="s">
        <v>5684</v>
      </c>
      <c r="B6044" t="s">
        <v>20</v>
      </c>
      <c r="C6044" t="s">
        <v>5687</v>
      </c>
      <c r="G6044">
        <v>8.2361111111111112E-4</v>
      </c>
      <c r="H6044" t="b">
        <v>0</v>
      </c>
      <c r="J6044" t="s">
        <v>5467</v>
      </c>
    </row>
    <row r="6045" spans="1:10" x14ac:dyDescent="0.2">
      <c r="A6045" t="s">
        <v>5684</v>
      </c>
      <c r="B6045" t="s">
        <v>22</v>
      </c>
      <c r="C6045" t="s">
        <v>5688</v>
      </c>
      <c r="G6045">
        <v>9.3310185185185195E-4</v>
      </c>
      <c r="H6045" t="b">
        <v>0</v>
      </c>
      <c r="J6045" t="s">
        <v>5467</v>
      </c>
    </row>
    <row r="6046" spans="1:10" x14ac:dyDescent="0.2">
      <c r="A6046" t="s">
        <v>5684</v>
      </c>
      <c r="B6046" t="s">
        <v>24</v>
      </c>
      <c r="C6046" t="s">
        <v>5689</v>
      </c>
      <c r="G6046">
        <v>8.4004629629629631E-4</v>
      </c>
      <c r="H6046" t="b">
        <v>0</v>
      </c>
      <c r="J6046" t="s">
        <v>5467</v>
      </c>
    </row>
    <row r="6047" spans="1:10" x14ac:dyDescent="0.2">
      <c r="A6047" t="s">
        <v>5684</v>
      </c>
      <c r="B6047" t="s">
        <v>26</v>
      </c>
      <c r="C6047" t="s">
        <v>5690</v>
      </c>
      <c r="G6047">
        <v>1.764351851851852E-3</v>
      </c>
      <c r="H6047" t="b">
        <v>0</v>
      </c>
      <c r="J6047" t="s">
        <v>5467</v>
      </c>
    </row>
    <row r="6048" spans="1:10" x14ac:dyDescent="0.2">
      <c r="A6048" t="s">
        <v>5691</v>
      </c>
      <c r="B6048" t="s">
        <v>11</v>
      </c>
      <c r="C6048" t="s">
        <v>5692</v>
      </c>
      <c r="G6048">
        <v>3.2939814814814822E-4</v>
      </c>
      <c r="H6048" t="b">
        <v>0</v>
      </c>
      <c r="J6048" t="s">
        <v>5467</v>
      </c>
    </row>
    <row r="6049" spans="1:10" x14ac:dyDescent="0.2">
      <c r="A6049" t="s">
        <v>5691</v>
      </c>
      <c r="B6049" t="s">
        <v>14</v>
      </c>
      <c r="C6049" t="s">
        <v>2820</v>
      </c>
      <c r="G6049">
        <v>7.2511574074074069E-4</v>
      </c>
      <c r="H6049" t="b">
        <v>0</v>
      </c>
      <c r="J6049" t="s">
        <v>5467</v>
      </c>
    </row>
    <row r="6050" spans="1:10" x14ac:dyDescent="0.2">
      <c r="A6050" t="s">
        <v>5691</v>
      </c>
      <c r="B6050" t="s">
        <v>16</v>
      </c>
      <c r="C6050" t="s">
        <v>5693</v>
      </c>
      <c r="G6050">
        <v>1.6059027777777779E-3</v>
      </c>
      <c r="H6050" t="b">
        <v>0</v>
      </c>
      <c r="J6050" t="s">
        <v>5467</v>
      </c>
    </row>
    <row r="6051" spans="1:10" x14ac:dyDescent="0.2">
      <c r="A6051" t="s">
        <v>5691</v>
      </c>
      <c r="B6051" t="s">
        <v>18</v>
      </c>
      <c r="C6051" t="s">
        <v>5694</v>
      </c>
      <c r="G6051">
        <v>4.4815972222222219E-3</v>
      </c>
      <c r="H6051" t="b">
        <v>0</v>
      </c>
      <c r="J6051" t="s">
        <v>5467</v>
      </c>
    </row>
    <row r="6052" spans="1:10" x14ac:dyDescent="0.2">
      <c r="A6052" t="s">
        <v>5691</v>
      </c>
      <c r="B6052" t="s">
        <v>20</v>
      </c>
      <c r="C6052" t="s">
        <v>3970</v>
      </c>
      <c r="G6052">
        <v>8.8090277777777776E-4</v>
      </c>
      <c r="H6052" t="b">
        <v>0</v>
      </c>
      <c r="J6052" t="s">
        <v>5467</v>
      </c>
    </row>
    <row r="6053" spans="1:10" x14ac:dyDescent="0.2">
      <c r="A6053" t="s">
        <v>5691</v>
      </c>
      <c r="B6053" t="s">
        <v>22</v>
      </c>
      <c r="C6053" t="s">
        <v>2143</v>
      </c>
      <c r="G6053">
        <v>9.9629629629629634E-4</v>
      </c>
      <c r="H6053" t="b">
        <v>0</v>
      </c>
      <c r="J6053" t="s">
        <v>5467</v>
      </c>
    </row>
    <row r="6054" spans="1:10" x14ac:dyDescent="0.2">
      <c r="A6054" t="s">
        <v>5691</v>
      </c>
      <c r="B6054" t="s">
        <v>24</v>
      </c>
      <c r="C6054" t="s">
        <v>5695</v>
      </c>
      <c r="G6054">
        <v>8.8784722222222216E-4</v>
      </c>
      <c r="H6054" t="b">
        <v>0</v>
      </c>
      <c r="J6054" t="s">
        <v>5467</v>
      </c>
    </row>
    <row r="6055" spans="1:10" x14ac:dyDescent="0.2">
      <c r="A6055" t="s">
        <v>5691</v>
      </c>
      <c r="B6055" t="s">
        <v>26</v>
      </c>
      <c r="C6055" t="s">
        <v>5696</v>
      </c>
      <c r="G6055">
        <v>1.8349537037037041E-3</v>
      </c>
      <c r="H6055" t="b">
        <v>0</v>
      </c>
      <c r="J6055" t="s">
        <v>5467</v>
      </c>
    </row>
    <row r="6056" spans="1:10" x14ac:dyDescent="0.2">
      <c r="A6056" t="s">
        <v>5697</v>
      </c>
      <c r="B6056" t="s">
        <v>11</v>
      </c>
      <c r="C6056" t="s">
        <v>5698</v>
      </c>
      <c r="G6056">
        <v>3.2858796296296298E-4</v>
      </c>
      <c r="H6056" t="b">
        <v>0</v>
      </c>
      <c r="J6056" t="s">
        <v>5467</v>
      </c>
    </row>
    <row r="6057" spans="1:10" x14ac:dyDescent="0.2">
      <c r="A6057" t="s">
        <v>5697</v>
      </c>
      <c r="B6057" t="s">
        <v>14</v>
      </c>
      <c r="C6057" t="s">
        <v>3083</v>
      </c>
      <c r="G6057">
        <v>7.6134259259259265E-4</v>
      </c>
      <c r="H6057" t="b">
        <v>0</v>
      </c>
      <c r="J6057" t="s">
        <v>5467</v>
      </c>
    </row>
    <row r="6058" spans="1:10" x14ac:dyDescent="0.2">
      <c r="A6058" t="s">
        <v>5697</v>
      </c>
      <c r="B6058" t="s">
        <v>16</v>
      </c>
      <c r="C6058" t="s">
        <v>5699</v>
      </c>
      <c r="G6058">
        <v>2.0890046296296299E-3</v>
      </c>
      <c r="H6058" t="b">
        <v>0</v>
      </c>
      <c r="J6058" t="s">
        <v>5467</v>
      </c>
    </row>
    <row r="6059" spans="1:10" x14ac:dyDescent="0.2">
      <c r="A6059" t="s">
        <v>5697</v>
      </c>
      <c r="B6059" t="s">
        <v>20</v>
      </c>
      <c r="C6059" t="s">
        <v>5700</v>
      </c>
      <c r="G6059">
        <v>9.849537037037036E-4</v>
      </c>
      <c r="H6059" t="b">
        <v>0</v>
      </c>
      <c r="J6059" t="s">
        <v>5467</v>
      </c>
    </row>
    <row r="6060" spans="1:10" x14ac:dyDescent="0.2">
      <c r="A6060" t="s">
        <v>5697</v>
      </c>
      <c r="B6060" t="s">
        <v>22</v>
      </c>
      <c r="C6060" t="s">
        <v>3572</v>
      </c>
      <c r="G6060">
        <v>1.2451388888888889E-3</v>
      </c>
      <c r="H6060" t="b">
        <v>0</v>
      </c>
      <c r="J6060" t="s">
        <v>5467</v>
      </c>
    </row>
    <row r="6061" spans="1:10" x14ac:dyDescent="0.2">
      <c r="A6061" t="s">
        <v>5697</v>
      </c>
      <c r="B6061" t="s">
        <v>24</v>
      </c>
      <c r="C6061" t="s">
        <v>5701</v>
      </c>
      <c r="G6061">
        <v>1.327777777777778E-3</v>
      </c>
      <c r="H6061" t="b">
        <v>0</v>
      </c>
      <c r="J6061" t="s">
        <v>5467</v>
      </c>
    </row>
    <row r="6062" spans="1:10" x14ac:dyDescent="0.2">
      <c r="A6062" t="s">
        <v>5697</v>
      </c>
      <c r="B6062" t="s">
        <v>26</v>
      </c>
      <c r="C6062" t="s">
        <v>5702</v>
      </c>
      <c r="G6062">
        <v>2.4118055555555551E-3</v>
      </c>
      <c r="H6062" t="b">
        <v>0</v>
      </c>
      <c r="J6062" t="s">
        <v>5467</v>
      </c>
    </row>
    <row r="6063" spans="1:10" x14ac:dyDescent="0.2">
      <c r="A6063" t="s">
        <v>5703</v>
      </c>
      <c r="B6063" t="s">
        <v>11</v>
      </c>
      <c r="C6063" t="s">
        <v>1428</v>
      </c>
      <c r="G6063">
        <v>3.4722222222222218E-4</v>
      </c>
      <c r="H6063" t="b">
        <v>0</v>
      </c>
      <c r="J6063" t="s">
        <v>5467</v>
      </c>
    </row>
    <row r="6064" spans="1:10" x14ac:dyDescent="0.2">
      <c r="A6064" t="s">
        <v>5703</v>
      </c>
      <c r="B6064" t="s">
        <v>14</v>
      </c>
      <c r="C6064" t="s">
        <v>911</v>
      </c>
      <c r="G6064">
        <v>7.4039351851851848E-4</v>
      </c>
      <c r="H6064" t="b">
        <v>0</v>
      </c>
      <c r="J6064" t="s">
        <v>5467</v>
      </c>
    </row>
    <row r="6065" spans="1:10" x14ac:dyDescent="0.2">
      <c r="A6065" t="s">
        <v>5703</v>
      </c>
      <c r="B6065" t="s">
        <v>16</v>
      </c>
      <c r="C6065" t="s">
        <v>4104</v>
      </c>
      <c r="G6065">
        <v>1.6456018518518521E-3</v>
      </c>
      <c r="H6065" t="b">
        <v>0</v>
      </c>
      <c r="J6065" t="s">
        <v>5467</v>
      </c>
    </row>
    <row r="6066" spans="1:10" x14ac:dyDescent="0.2">
      <c r="A6066" t="s">
        <v>5703</v>
      </c>
      <c r="B6066" t="s">
        <v>20</v>
      </c>
      <c r="C6066" t="s">
        <v>4838</v>
      </c>
      <c r="G6066">
        <v>8.3101851851851848E-4</v>
      </c>
      <c r="H6066" t="b">
        <v>0</v>
      </c>
      <c r="J6066" t="s">
        <v>5467</v>
      </c>
    </row>
    <row r="6067" spans="1:10" x14ac:dyDescent="0.2">
      <c r="A6067" t="s">
        <v>5703</v>
      </c>
      <c r="B6067" t="s">
        <v>22</v>
      </c>
      <c r="C6067" t="s">
        <v>5704</v>
      </c>
      <c r="G6067">
        <v>1.036226851851852E-3</v>
      </c>
      <c r="H6067" t="b">
        <v>0</v>
      </c>
      <c r="J6067" t="s">
        <v>5467</v>
      </c>
    </row>
    <row r="6068" spans="1:10" x14ac:dyDescent="0.2">
      <c r="A6068" t="s">
        <v>5703</v>
      </c>
      <c r="B6068" t="s">
        <v>24</v>
      </c>
      <c r="C6068" t="s">
        <v>3145</v>
      </c>
      <c r="G6068">
        <v>1.095717592592593E-3</v>
      </c>
      <c r="H6068" t="b">
        <v>0</v>
      </c>
      <c r="J6068" t="s">
        <v>5467</v>
      </c>
    </row>
    <row r="6069" spans="1:10" x14ac:dyDescent="0.2">
      <c r="A6069" t="s">
        <v>5703</v>
      </c>
      <c r="B6069" t="s">
        <v>26</v>
      </c>
      <c r="C6069" t="s">
        <v>5705</v>
      </c>
      <c r="G6069">
        <v>1.8078703703703701E-3</v>
      </c>
      <c r="H6069" t="b">
        <v>0</v>
      </c>
      <c r="J6069" t="s">
        <v>5467</v>
      </c>
    </row>
    <row r="6070" spans="1:10" x14ac:dyDescent="0.2">
      <c r="A6070" t="s">
        <v>5706</v>
      </c>
      <c r="B6070" t="s">
        <v>11</v>
      </c>
      <c r="C6070" t="s">
        <v>5707</v>
      </c>
      <c r="G6070">
        <v>3.3506944444444442E-4</v>
      </c>
      <c r="H6070" t="b">
        <v>0</v>
      </c>
      <c r="J6070" t="s">
        <v>5467</v>
      </c>
    </row>
    <row r="6071" spans="1:10" x14ac:dyDescent="0.2">
      <c r="A6071" t="s">
        <v>5706</v>
      </c>
      <c r="B6071" t="s">
        <v>14</v>
      </c>
      <c r="C6071" t="s">
        <v>4818</v>
      </c>
      <c r="G6071">
        <v>7.7511574074074071E-4</v>
      </c>
      <c r="H6071" t="b">
        <v>0</v>
      </c>
      <c r="J6071" t="s">
        <v>5467</v>
      </c>
    </row>
    <row r="6072" spans="1:10" x14ac:dyDescent="0.2">
      <c r="A6072" t="s">
        <v>5706</v>
      </c>
      <c r="B6072" t="s">
        <v>16</v>
      </c>
      <c r="C6072" t="s">
        <v>5708</v>
      </c>
      <c r="G6072">
        <v>1.905324074074074E-3</v>
      </c>
      <c r="H6072" t="b">
        <v>0</v>
      </c>
      <c r="J6072" t="s">
        <v>5467</v>
      </c>
    </row>
    <row r="6073" spans="1:10" x14ac:dyDescent="0.2">
      <c r="A6073" t="s">
        <v>5706</v>
      </c>
      <c r="B6073" t="s">
        <v>20</v>
      </c>
      <c r="C6073" t="s">
        <v>5709</v>
      </c>
      <c r="G6073">
        <v>9.4016203703703709E-4</v>
      </c>
      <c r="H6073" t="b">
        <v>0</v>
      </c>
      <c r="J6073" t="s">
        <v>5467</v>
      </c>
    </row>
    <row r="6074" spans="1:10" x14ac:dyDescent="0.2">
      <c r="A6074" t="s">
        <v>5706</v>
      </c>
      <c r="B6074" t="s">
        <v>22</v>
      </c>
      <c r="C6074" t="s">
        <v>5710</v>
      </c>
      <c r="G6074">
        <v>1.1000000000000001E-3</v>
      </c>
      <c r="H6074" t="b">
        <v>0</v>
      </c>
      <c r="J6074" t="s">
        <v>5467</v>
      </c>
    </row>
    <row r="6075" spans="1:10" x14ac:dyDescent="0.2">
      <c r="A6075" t="s">
        <v>5706</v>
      </c>
      <c r="B6075" t="s">
        <v>24</v>
      </c>
      <c r="C6075" t="s">
        <v>5711</v>
      </c>
      <c r="G6075">
        <v>1.0489583333333329E-3</v>
      </c>
      <c r="H6075" t="b">
        <v>0</v>
      </c>
      <c r="J6075" t="s">
        <v>5467</v>
      </c>
    </row>
    <row r="6076" spans="1:10" x14ac:dyDescent="0.2">
      <c r="A6076" t="s">
        <v>5712</v>
      </c>
      <c r="B6076" t="s">
        <v>11</v>
      </c>
      <c r="C6076" t="s">
        <v>5713</v>
      </c>
      <c r="G6076">
        <v>3.5497685185185193E-4</v>
      </c>
      <c r="H6076" t="b">
        <v>0</v>
      </c>
      <c r="J6076" t="s">
        <v>5467</v>
      </c>
    </row>
    <row r="6077" spans="1:10" x14ac:dyDescent="0.2">
      <c r="A6077" t="s">
        <v>5712</v>
      </c>
      <c r="B6077" t="s">
        <v>14</v>
      </c>
      <c r="C6077" t="s">
        <v>5714</v>
      </c>
      <c r="G6077">
        <v>8.587962962962963E-4</v>
      </c>
      <c r="H6077" t="b">
        <v>0</v>
      </c>
      <c r="J6077" t="s">
        <v>5467</v>
      </c>
    </row>
    <row r="6078" spans="1:10" x14ac:dyDescent="0.2">
      <c r="A6078" t="s">
        <v>5712</v>
      </c>
      <c r="B6078" t="s">
        <v>22</v>
      </c>
      <c r="C6078" t="s">
        <v>5715</v>
      </c>
      <c r="G6078">
        <v>1.051388888888889E-3</v>
      </c>
      <c r="H6078" t="b">
        <v>0</v>
      </c>
      <c r="J6078" t="s">
        <v>5467</v>
      </c>
    </row>
    <row r="6079" spans="1:10" x14ac:dyDescent="0.2">
      <c r="A6079" t="s">
        <v>5716</v>
      </c>
      <c r="B6079" t="s">
        <v>11</v>
      </c>
      <c r="C6079" t="s">
        <v>5717</v>
      </c>
      <c r="G6079">
        <v>3.5995370370370369E-4</v>
      </c>
      <c r="H6079" t="b">
        <v>0</v>
      </c>
      <c r="J6079" t="s">
        <v>5467</v>
      </c>
    </row>
    <row r="6080" spans="1:10" x14ac:dyDescent="0.2">
      <c r="A6080" t="s">
        <v>5716</v>
      </c>
      <c r="B6080" t="s">
        <v>14</v>
      </c>
      <c r="C6080" t="s">
        <v>5718</v>
      </c>
      <c r="G6080">
        <v>8.0428240740740731E-4</v>
      </c>
      <c r="H6080" t="b">
        <v>0</v>
      </c>
      <c r="J6080" t="s">
        <v>5467</v>
      </c>
    </row>
    <row r="6081" spans="1:10" x14ac:dyDescent="0.2">
      <c r="A6081" t="s">
        <v>5719</v>
      </c>
      <c r="B6081" t="s">
        <v>11</v>
      </c>
      <c r="C6081" t="s">
        <v>5720</v>
      </c>
      <c r="G6081">
        <v>3.5868055555555561E-4</v>
      </c>
      <c r="H6081" t="b">
        <v>0</v>
      </c>
      <c r="J6081" t="s">
        <v>5467</v>
      </c>
    </row>
    <row r="6082" spans="1:10" x14ac:dyDescent="0.2">
      <c r="A6082" t="s">
        <v>5719</v>
      </c>
      <c r="B6082" t="s">
        <v>14</v>
      </c>
      <c r="C6082" t="s">
        <v>4018</v>
      </c>
      <c r="G6082">
        <v>7.9953703703703697E-4</v>
      </c>
      <c r="H6082" t="b">
        <v>0</v>
      </c>
      <c r="J6082" t="s">
        <v>5467</v>
      </c>
    </row>
    <row r="6083" spans="1:10" x14ac:dyDescent="0.2">
      <c r="A6083" t="s">
        <v>5719</v>
      </c>
      <c r="B6083" t="s">
        <v>16</v>
      </c>
      <c r="C6083" t="s">
        <v>5721</v>
      </c>
      <c r="G6083">
        <v>2.1924768518518521E-3</v>
      </c>
      <c r="H6083" t="b">
        <v>0</v>
      </c>
      <c r="J6083" t="s">
        <v>5467</v>
      </c>
    </row>
    <row r="6084" spans="1:10" x14ac:dyDescent="0.2">
      <c r="A6084" t="s">
        <v>5719</v>
      </c>
      <c r="B6084" t="s">
        <v>20</v>
      </c>
      <c r="C6084" t="s">
        <v>1836</v>
      </c>
      <c r="G6084">
        <v>9.2789351851851854E-4</v>
      </c>
      <c r="H6084" t="b">
        <v>0</v>
      </c>
      <c r="J6084" t="s">
        <v>5467</v>
      </c>
    </row>
    <row r="6085" spans="1:10" x14ac:dyDescent="0.2">
      <c r="A6085" t="s">
        <v>5719</v>
      </c>
      <c r="B6085" t="s">
        <v>22</v>
      </c>
      <c r="C6085" t="s">
        <v>5722</v>
      </c>
      <c r="G6085">
        <v>1.0219907407407411E-3</v>
      </c>
      <c r="H6085" t="b">
        <v>0</v>
      </c>
      <c r="J6085" t="s">
        <v>5467</v>
      </c>
    </row>
    <row r="6086" spans="1:10" x14ac:dyDescent="0.2">
      <c r="A6086" t="s">
        <v>5719</v>
      </c>
      <c r="B6086" t="s">
        <v>26</v>
      </c>
      <c r="C6086" t="s">
        <v>5723</v>
      </c>
      <c r="G6086">
        <v>2.3726851851851851E-3</v>
      </c>
      <c r="H6086" t="b">
        <v>0</v>
      </c>
      <c r="J6086" t="s">
        <v>5467</v>
      </c>
    </row>
    <row r="6087" spans="1:10" x14ac:dyDescent="0.2">
      <c r="A6087" t="s">
        <v>5724</v>
      </c>
      <c r="B6087" t="s">
        <v>11</v>
      </c>
      <c r="C6087" t="s">
        <v>2587</v>
      </c>
      <c r="G6087">
        <v>3.5219907407407411E-4</v>
      </c>
      <c r="H6087" t="b">
        <v>0</v>
      </c>
      <c r="J6087" t="s">
        <v>5467</v>
      </c>
    </row>
    <row r="6088" spans="1:10" x14ac:dyDescent="0.2">
      <c r="A6088" t="s">
        <v>5724</v>
      </c>
      <c r="B6088" t="s">
        <v>14</v>
      </c>
      <c r="C6088" t="s">
        <v>5394</v>
      </c>
      <c r="G6088">
        <v>8.3738425925925918E-4</v>
      </c>
      <c r="H6088" t="b">
        <v>0</v>
      </c>
      <c r="J6088" t="s">
        <v>5467</v>
      </c>
    </row>
    <row r="6089" spans="1:10" x14ac:dyDescent="0.2">
      <c r="A6089" t="s">
        <v>5725</v>
      </c>
      <c r="B6089" t="s">
        <v>11</v>
      </c>
      <c r="C6089" t="s">
        <v>1453</v>
      </c>
      <c r="G6089">
        <v>3.5428240740740738E-4</v>
      </c>
      <c r="H6089" t="b">
        <v>0</v>
      </c>
      <c r="J6089" t="s">
        <v>5467</v>
      </c>
    </row>
    <row r="6090" spans="1:10" x14ac:dyDescent="0.2">
      <c r="A6090" t="s">
        <v>5725</v>
      </c>
      <c r="B6090" t="s">
        <v>14</v>
      </c>
      <c r="C6090" t="s">
        <v>498</v>
      </c>
      <c r="G6090">
        <v>8.5405092592592596E-4</v>
      </c>
      <c r="H6090" t="b">
        <v>0</v>
      </c>
      <c r="J6090" t="s">
        <v>5467</v>
      </c>
    </row>
    <row r="6091" spans="1:10" x14ac:dyDescent="0.2">
      <c r="A6091" t="s">
        <v>5725</v>
      </c>
      <c r="B6091" t="s">
        <v>16</v>
      </c>
      <c r="C6091" t="s">
        <v>5726</v>
      </c>
      <c r="G6091">
        <v>2.4575231481481479E-3</v>
      </c>
      <c r="H6091" t="b">
        <v>0</v>
      </c>
      <c r="J6091" t="s">
        <v>5467</v>
      </c>
    </row>
    <row r="6092" spans="1:10" x14ac:dyDescent="0.2">
      <c r="A6092" t="s">
        <v>5725</v>
      </c>
      <c r="B6092" t="s">
        <v>22</v>
      </c>
      <c r="C6092" t="s">
        <v>5727</v>
      </c>
      <c r="G6092">
        <v>1.0685185185185179E-3</v>
      </c>
      <c r="H6092" t="b">
        <v>0</v>
      </c>
      <c r="J6092" t="s">
        <v>5467</v>
      </c>
    </row>
    <row r="6093" spans="1:10" x14ac:dyDescent="0.2">
      <c r="A6093" t="s">
        <v>5728</v>
      </c>
      <c r="B6093" t="s">
        <v>11</v>
      </c>
      <c r="C6093" t="s">
        <v>5729</v>
      </c>
      <c r="G6093">
        <v>3.6261574074074072E-4</v>
      </c>
      <c r="H6093" t="b">
        <v>0</v>
      </c>
      <c r="J6093" t="s">
        <v>5467</v>
      </c>
    </row>
    <row r="6094" spans="1:10" x14ac:dyDescent="0.2">
      <c r="A6094" t="s">
        <v>5728</v>
      </c>
      <c r="B6094" t="s">
        <v>14</v>
      </c>
      <c r="C6094" t="s">
        <v>5730</v>
      </c>
      <c r="G6094">
        <v>8.4537037037037046E-4</v>
      </c>
      <c r="H6094" t="b">
        <v>0</v>
      </c>
      <c r="J6094" t="s">
        <v>5467</v>
      </c>
    </row>
    <row r="6095" spans="1:10" x14ac:dyDescent="0.2">
      <c r="A6095" t="s">
        <v>5728</v>
      </c>
      <c r="B6095" t="s">
        <v>20</v>
      </c>
      <c r="C6095" t="s">
        <v>5731</v>
      </c>
      <c r="G6095">
        <v>9.5219907407407406E-4</v>
      </c>
      <c r="H6095" t="b">
        <v>0</v>
      </c>
      <c r="J6095" t="s">
        <v>5467</v>
      </c>
    </row>
    <row r="6096" spans="1:10" x14ac:dyDescent="0.2">
      <c r="A6096" t="s">
        <v>5732</v>
      </c>
      <c r="B6096" t="s">
        <v>11</v>
      </c>
      <c r="C6096" t="s">
        <v>5733</v>
      </c>
      <c r="G6096">
        <v>3.5798611111111111E-4</v>
      </c>
      <c r="H6096" t="b">
        <v>0</v>
      </c>
      <c r="J6096" t="s">
        <v>5467</v>
      </c>
    </row>
    <row r="6097" spans="1:10" x14ac:dyDescent="0.2">
      <c r="A6097" t="s">
        <v>5732</v>
      </c>
      <c r="B6097" t="s">
        <v>14</v>
      </c>
      <c r="C6097" t="s">
        <v>2218</v>
      </c>
      <c r="G6097">
        <v>8.8819444444444438E-4</v>
      </c>
      <c r="H6097" t="b">
        <v>0</v>
      </c>
      <c r="J6097" t="s">
        <v>5467</v>
      </c>
    </row>
    <row r="6098" spans="1:10" x14ac:dyDescent="0.2">
      <c r="A6098" t="s">
        <v>5732</v>
      </c>
      <c r="B6098" t="s">
        <v>16</v>
      </c>
      <c r="C6098" t="s">
        <v>5734</v>
      </c>
      <c r="G6098">
        <v>2.2681712962962959E-3</v>
      </c>
      <c r="H6098" t="b">
        <v>0</v>
      </c>
      <c r="J6098" t="s">
        <v>5467</v>
      </c>
    </row>
    <row r="6099" spans="1:10" x14ac:dyDescent="0.2">
      <c r="A6099" t="s">
        <v>5732</v>
      </c>
      <c r="B6099" t="s">
        <v>20</v>
      </c>
      <c r="C6099" t="s">
        <v>5735</v>
      </c>
      <c r="G6099">
        <v>9.55787037037037E-4</v>
      </c>
      <c r="H6099" t="b">
        <v>0</v>
      </c>
      <c r="J6099" t="s">
        <v>5467</v>
      </c>
    </row>
    <row r="6100" spans="1:10" x14ac:dyDescent="0.2">
      <c r="A6100" t="s">
        <v>5732</v>
      </c>
      <c r="B6100" t="s">
        <v>22</v>
      </c>
      <c r="C6100" t="s">
        <v>5736</v>
      </c>
      <c r="G6100">
        <v>1.2126157407407411E-3</v>
      </c>
      <c r="H6100" t="b">
        <v>0</v>
      </c>
      <c r="J6100" t="s">
        <v>5467</v>
      </c>
    </row>
    <row r="6101" spans="1:10" x14ac:dyDescent="0.2">
      <c r="A6101" t="s">
        <v>5737</v>
      </c>
      <c r="B6101" t="s">
        <v>11</v>
      </c>
      <c r="C6101" t="s">
        <v>5738</v>
      </c>
      <c r="G6101">
        <v>4.0798611111111108E-4</v>
      </c>
      <c r="H6101" t="b">
        <v>0</v>
      </c>
      <c r="J6101" t="s">
        <v>5467</v>
      </c>
    </row>
    <row r="6102" spans="1:10" x14ac:dyDescent="0.2">
      <c r="A6102" t="s">
        <v>5737</v>
      </c>
      <c r="B6102" t="s">
        <v>14</v>
      </c>
      <c r="C6102" t="s">
        <v>5739</v>
      </c>
      <c r="G6102">
        <v>9.4618055555555558E-4</v>
      </c>
      <c r="H6102" t="b">
        <v>0</v>
      </c>
      <c r="J6102" t="s">
        <v>5467</v>
      </c>
    </row>
    <row r="6103" spans="1:10" x14ac:dyDescent="0.2">
      <c r="A6103" t="s">
        <v>5737</v>
      </c>
      <c r="B6103" t="s">
        <v>20</v>
      </c>
      <c r="C6103" t="s">
        <v>3031</v>
      </c>
      <c r="G6103">
        <v>8.7569444444444446E-4</v>
      </c>
      <c r="H6103" t="b">
        <v>0</v>
      </c>
      <c r="J6103" t="s">
        <v>5467</v>
      </c>
    </row>
    <row r="6104" spans="1:10" x14ac:dyDescent="0.2">
      <c r="A6104" t="s">
        <v>5740</v>
      </c>
      <c r="B6104" t="s">
        <v>11</v>
      </c>
      <c r="C6104" t="s">
        <v>5741</v>
      </c>
      <c r="G6104">
        <v>3.7824074074074067E-4</v>
      </c>
      <c r="H6104" t="b">
        <v>0</v>
      </c>
      <c r="J6104" t="s">
        <v>5467</v>
      </c>
    </row>
    <row r="6105" spans="1:10" x14ac:dyDescent="0.2">
      <c r="A6105" t="s">
        <v>5740</v>
      </c>
      <c r="B6105" t="s">
        <v>22</v>
      </c>
      <c r="C6105" t="s">
        <v>5742</v>
      </c>
      <c r="G6105">
        <v>1.0388888888888891E-3</v>
      </c>
      <c r="H6105" t="b">
        <v>0</v>
      </c>
      <c r="J6105" t="s">
        <v>5467</v>
      </c>
    </row>
    <row r="6106" spans="1:10" x14ac:dyDescent="0.2">
      <c r="A6106" t="s">
        <v>5743</v>
      </c>
      <c r="B6106" t="s">
        <v>11</v>
      </c>
      <c r="C6106" t="s">
        <v>5744</v>
      </c>
      <c r="G6106">
        <v>3.8136574074074082E-4</v>
      </c>
      <c r="H6106" t="b">
        <v>0</v>
      </c>
      <c r="J6106" t="s">
        <v>5467</v>
      </c>
    </row>
    <row r="6107" spans="1:10" x14ac:dyDescent="0.2">
      <c r="A6107" t="s">
        <v>5743</v>
      </c>
      <c r="B6107" t="s">
        <v>14</v>
      </c>
      <c r="C6107" t="s">
        <v>5492</v>
      </c>
      <c r="G6107">
        <v>8.7094907407407412E-4</v>
      </c>
      <c r="H6107" t="b">
        <v>0</v>
      </c>
      <c r="J6107" t="s">
        <v>5467</v>
      </c>
    </row>
    <row r="6108" spans="1:10" x14ac:dyDescent="0.2">
      <c r="A6108" t="s">
        <v>5745</v>
      </c>
      <c r="B6108" t="s">
        <v>11</v>
      </c>
      <c r="C6108" t="s">
        <v>5746</v>
      </c>
      <c r="G6108">
        <v>3.8807870370370369E-4</v>
      </c>
      <c r="H6108" t="b">
        <v>0</v>
      </c>
      <c r="J6108" t="s">
        <v>5467</v>
      </c>
    </row>
    <row r="6109" spans="1:10" x14ac:dyDescent="0.2">
      <c r="A6109" t="s">
        <v>5745</v>
      </c>
      <c r="B6109" t="s">
        <v>14</v>
      </c>
      <c r="C6109" t="s">
        <v>3281</v>
      </c>
      <c r="G6109">
        <v>8.7800925925925926E-4</v>
      </c>
      <c r="H6109" t="b">
        <v>0</v>
      </c>
      <c r="J6109" t="s">
        <v>5467</v>
      </c>
    </row>
    <row r="6110" spans="1:10" x14ac:dyDescent="0.2">
      <c r="A6110" t="s">
        <v>5747</v>
      </c>
      <c r="B6110" t="s">
        <v>11</v>
      </c>
      <c r="C6110" t="s">
        <v>4633</v>
      </c>
      <c r="G6110">
        <v>3.9768518518518522E-4</v>
      </c>
      <c r="H6110" t="b">
        <v>0</v>
      </c>
      <c r="J6110" t="s">
        <v>5467</v>
      </c>
    </row>
    <row r="6111" spans="1:10" x14ac:dyDescent="0.2">
      <c r="A6111" t="s">
        <v>5747</v>
      </c>
      <c r="B6111" t="s">
        <v>14</v>
      </c>
      <c r="C6111" t="s">
        <v>5748</v>
      </c>
      <c r="G6111">
        <v>9.4571759259259251E-4</v>
      </c>
      <c r="H6111" t="b">
        <v>0</v>
      </c>
      <c r="J6111" t="s">
        <v>5467</v>
      </c>
    </row>
    <row r="6112" spans="1:10" x14ac:dyDescent="0.2">
      <c r="A6112" t="s">
        <v>5747</v>
      </c>
      <c r="B6112" t="s">
        <v>20</v>
      </c>
      <c r="C6112" t="s">
        <v>5749</v>
      </c>
      <c r="G6112">
        <v>1.062152777777778E-3</v>
      </c>
      <c r="H6112" t="b">
        <v>0</v>
      </c>
      <c r="J6112" t="s">
        <v>5467</v>
      </c>
    </row>
    <row r="6113" spans="1:10" x14ac:dyDescent="0.2">
      <c r="A6113" t="s">
        <v>5750</v>
      </c>
      <c r="B6113" t="s">
        <v>11</v>
      </c>
      <c r="C6113" t="s">
        <v>5751</v>
      </c>
      <c r="G6113">
        <v>4.1400462962962973E-4</v>
      </c>
      <c r="H6113" t="b">
        <v>0</v>
      </c>
      <c r="J6113" t="s">
        <v>5467</v>
      </c>
    </row>
    <row r="6114" spans="1:10" x14ac:dyDescent="0.2">
      <c r="A6114" t="s">
        <v>5750</v>
      </c>
      <c r="B6114" t="s">
        <v>14</v>
      </c>
      <c r="C6114" t="s">
        <v>3699</v>
      </c>
      <c r="G6114">
        <v>9.6087962962962956E-4</v>
      </c>
      <c r="H6114" t="b">
        <v>0</v>
      </c>
      <c r="J6114" t="s">
        <v>5467</v>
      </c>
    </row>
    <row r="6115" spans="1:10" x14ac:dyDescent="0.2">
      <c r="A6115" t="s">
        <v>5750</v>
      </c>
      <c r="B6115" t="s">
        <v>22</v>
      </c>
      <c r="C6115" t="s">
        <v>5752</v>
      </c>
      <c r="G6115">
        <v>1.4361111111111111E-3</v>
      </c>
      <c r="H6115" t="b">
        <v>0</v>
      </c>
      <c r="J6115" t="s">
        <v>5467</v>
      </c>
    </row>
    <row r="6116" spans="1:10" x14ac:dyDescent="0.2">
      <c r="A6116" t="s">
        <v>5753</v>
      </c>
      <c r="B6116" t="s">
        <v>11</v>
      </c>
      <c r="C6116" t="s">
        <v>5754</v>
      </c>
      <c r="G6116">
        <v>4.1284722222222222E-4</v>
      </c>
      <c r="H6116" t="b">
        <v>0</v>
      </c>
      <c r="J6116" t="s">
        <v>5467</v>
      </c>
    </row>
    <row r="6117" spans="1:10" x14ac:dyDescent="0.2">
      <c r="A6117" t="s">
        <v>5753</v>
      </c>
      <c r="B6117" t="s">
        <v>14</v>
      </c>
      <c r="C6117" t="s">
        <v>5755</v>
      </c>
      <c r="G6117">
        <v>9.5069444444444444E-4</v>
      </c>
      <c r="H6117" t="b">
        <v>0</v>
      </c>
      <c r="J6117" t="s">
        <v>5467</v>
      </c>
    </row>
    <row r="6118" spans="1:10" x14ac:dyDescent="0.2">
      <c r="A6118" t="s">
        <v>5756</v>
      </c>
      <c r="B6118" t="s">
        <v>11</v>
      </c>
      <c r="C6118" t="s">
        <v>5757</v>
      </c>
      <c r="G6118">
        <v>4.5277777777777769E-4</v>
      </c>
      <c r="H6118" t="b">
        <v>0</v>
      </c>
      <c r="J6118" t="s">
        <v>5467</v>
      </c>
    </row>
    <row r="6119" spans="1:10" x14ac:dyDescent="0.2">
      <c r="A6119" t="s">
        <v>5756</v>
      </c>
      <c r="B6119" t="s">
        <v>14</v>
      </c>
      <c r="C6119" t="s">
        <v>5758</v>
      </c>
      <c r="G6119">
        <v>1.1083333333333329E-3</v>
      </c>
      <c r="H6119" t="b">
        <v>0</v>
      </c>
      <c r="J6119" t="s">
        <v>5467</v>
      </c>
    </row>
    <row r="6120" spans="1:10" x14ac:dyDescent="0.2">
      <c r="A6120" t="s">
        <v>5756</v>
      </c>
      <c r="B6120" t="s">
        <v>20</v>
      </c>
      <c r="C6120" t="s">
        <v>5759</v>
      </c>
      <c r="G6120">
        <v>1.315625E-3</v>
      </c>
      <c r="H6120" t="b">
        <v>0</v>
      </c>
      <c r="J6120" t="s">
        <v>5467</v>
      </c>
    </row>
    <row r="6121" spans="1:10" x14ac:dyDescent="0.2">
      <c r="A6121" t="s">
        <v>5760</v>
      </c>
      <c r="B6121" t="s">
        <v>11</v>
      </c>
      <c r="C6121" t="s">
        <v>5761</v>
      </c>
      <c r="G6121">
        <v>4.6840277777777782E-4</v>
      </c>
      <c r="H6121" t="b">
        <v>0</v>
      </c>
      <c r="J6121" t="s">
        <v>5467</v>
      </c>
    </row>
    <row r="6122" spans="1:10" x14ac:dyDescent="0.2">
      <c r="A6122" t="s">
        <v>5760</v>
      </c>
      <c r="B6122" t="s">
        <v>14</v>
      </c>
      <c r="C6122" t="s">
        <v>5762</v>
      </c>
      <c r="G6122">
        <v>1.150578703703704E-3</v>
      </c>
      <c r="H6122" t="b">
        <v>0</v>
      </c>
      <c r="J6122" t="s">
        <v>5467</v>
      </c>
    </row>
    <row r="6123" spans="1:10" x14ac:dyDescent="0.2">
      <c r="A6123" t="s">
        <v>5763</v>
      </c>
      <c r="B6123" t="s">
        <v>11</v>
      </c>
      <c r="C6123" t="s">
        <v>5764</v>
      </c>
      <c r="G6123">
        <v>2.340277777777778E-4</v>
      </c>
      <c r="H6123" t="b">
        <v>1</v>
      </c>
      <c r="J6123" t="s">
        <v>5765</v>
      </c>
    </row>
    <row r="6124" spans="1:10" x14ac:dyDescent="0.2">
      <c r="A6124" t="s">
        <v>5763</v>
      </c>
      <c r="B6124" t="s">
        <v>14</v>
      </c>
      <c r="C6124" t="s">
        <v>5766</v>
      </c>
      <c r="G6124">
        <v>5.0925925925925921E-4</v>
      </c>
      <c r="H6124" t="b">
        <v>1</v>
      </c>
      <c r="J6124" t="s">
        <v>5765</v>
      </c>
    </row>
    <row r="6125" spans="1:10" x14ac:dyDescent="0.2">
      <c r="A6125" t="s">
        <v>5763</v>
      </c>
      <c r="B6125" t="s">
        <v>16</v>
      </c>
      <c r="C6125" t="s">
        <v>5767</v>
      </c>
      <c r="G6125">
        <v>1.1619212962962961E-3</v>
      </c>
      <c r="H6125" t="b">
        <v>1</v>
      </c>
      <c r="J6125" t="s">
        <v>5765</v>
      </c>
    </row>
    <row r="6126" spans="1:10" x14ac:dyDescent="0.2">
      <c r="A6126" t="s">
        <v>5763</v>
      </c>
      <c r="B6126" t="s">
        <v>18</v>
      </c>
      <c r="C6126" t="s">
        <v>5768</v>
      </c>
      <c r="G6126">
        <v>3.3743055555555562E-3</v>
      </c>
      <c r="H6126" t="b">
        <v>1</v>
      </c>
      <c r="J6126" t="s">
        <v>5765</v>
      </c>
    </row>
    <row r="6127" spans="1:10" x14ac:dyDescent="0.2">
      <c r="A6127" t="s">
        <v>5763</v>
      </c>
      <c r="B6127" t="s">
        <v>20</v>
      </c>
      <c r="C6127" t="s">
        <v>5769</v>
      </c>
      <c r="G6127">
        <v>5.6562499999999994E-4</v>
      </c>
      <c r="H6127" t="b">
        <v>1</v>
      </c>
      <c r="J6127" t="s">
        <v>5765</v>
      </c>
    </row>
    <row r="6128" spans="1:10" x14ac:dyDescent="0.2">
      <c r="A6128" t="s">
        <v>5763</v>
      </c>
      <c r="B6128" t="s">
        <v>22</v>
      </c>
      <c r="C6128" t="s">
        <v>2670</v>
      </c>
      <c r="G6128">
        <v>7.3368055555555556E-4</v>
      </c>
      <c r="H6128" t="b">
        <v>1</v>
      </c>
      <c r="J6128" t="s">
        <v>5765</v>
      </c>
    </row>
    <row r="6129" spans="1:10" x14ac:dyDescent="0.2">
      <c r="A6129" t="s">
        <v>5763</v>
      </c>
      <c r="B6129" t="s">
        <v>24</v>
      </c>
      <c r="C6129" t="s">
        <v>4181</v>
      </c>
      <c r="G6129">
        <v>5.7291666666666667E-4</v>
      </c>
      <c r="H6129" t="b">
        <v>1</v>
      </c>
      <c r="J6129" t="s">
        <v>5765</v>
      </c>
    </row>
    <row r="6130" spans="1:10" x14ac:dyDescent="0.2">
      <c r="A6130" t="s">
        <v>5763</v>
      </c>
      <c r="B6130" t="s">
        <v>26</v>
      </c>
      <c r="C6130" t="s">
        <v>5770</v>
      </c>
      <c r="G6130">
        <v>1.3385416666666669E-3</v>
      </c>
      <c r="H6130" t="b">
        <v>1</v>
      </c>
      <c r="J6130" t="s">
        <v>5765</v>
      </c>
    </row>
    <row r="6131" spans="1:10" x14ac:dyDescent="0.2">
      <c r="A6131" t="s">
        <v>4935</v>
      </c>
      <c r="B6131" t="s">
        <v>11</v>
      </c>
      <c r="C6131" t="s">
        <v>5771</v>
      </c>
      <c r="G6131">
        <v>2.5289351851851861E-4</v>
      </c>
      <c r="H6131" t="b">
        <v>1</v>
      </c>
      <c r="J6131" t="s">
        <v>5765</v>
      </c>
    </row>
    <row r="6132" spans="1:10" x14ac:dyDescent="0.2">
      <c r="A6132" t="s">
        <v>4935</v>
      </c>
      <c r="B6132" t="s">
        <v>14</v>
      </c>
      <c r="C6132" t="s">
        <v>5772</v>
      </c>
      <c r="G6132">
        <v>5.5555555555555556E-4</v>
      </c>
      <c r="H6132" t="b">
        <v>1</v>
      </c>
      <c r="J6132" t="s">
        <v>5765</v>
      </c>
    </row>
    <row r="6133" spans="1:10" x14ac:dyDescent="0.2">
      <c r="A6133" t="s">
        <v>4935</v>
      </c>
      <c r="B6133" t="s">
        <v>16</v>
      </c>
      <c r="C6133" t="s">
        <v>5773</v>
      </c>
      <c r="G6133">
        <v>1.1965277777777779E-3</v>
      </c>
      <c r="H6133" t="b">
        <v>1</v>
      </c>
      <c r="J6133" t="s">
        <v>5765</v>
      </c>
    </row>
    <row r="6134" spans="1:10" x14ac:dyDescent="0.2">
      <c r="A6134" t="s">
        <v>4935</v>
      </c>
      <c r="B6134" t="s">
        <v>18</v>
      </c>
      <c r="C6134" t="s">
        <v>5774</v>
      </c>
      <c r="G6134">
        <v>3.2980324074074071E-3</v>
      </c>
      <c r="H6134" t="b">
        <v>1</v>
      </c>
      <c r="J6134" t="s">
        <v>5765</v>
      </c>
    </row>
    <row r="6135" spans="1:10" x14ac:dyDescent="0.2">
      <c r="A6135" t="s">
        <v>4935</v>
      </c>
      <c r="B6135" t="s">
        <v>20</v>
      </c>
      <c r="C6135" t="s">
        <v>5775</v>
      </c>
      <c r="G6135">
        <v>6.5451388888888883E-4</v>
      </c>
      <c r="H6135" t="b">
        <v>1</v>
      </c>
      <c r="J6135" t="s">
        <v>5765</v>
      </c>
    </row>
    <row r="6136" spans="1:10" x14ac:dyDescent="0.2">
      <c r="A6136" t="s">
        <v>4935</v>
      </c>
      <c r="B6136" t="s">
        <v>22</v>
      </c>
      <c r="C6136" t="s">
        <v>5776</v>
      </c>
      <c r="G6136">
        <v>6.5011574074074071E-4</v>
      </c>
      <c r="H6136" t="b">
        <v>1</v>
      </c>
      <c r="J6136" t="s">
        <v>5765</v>
      </c>
    </row>
    <row r="6137" spans="1:10" x14ac:dyDescent="0.2">
      <c r="A6137" t="s">
        <v>4935</v>
      </c>
      <c r="B6137" t="s">
        <v>24</v>
      </c>
      <c r="C6137" t="s">
        <v>1255</v>
      </c>
      <c r="G6137">
        <v>6.1238425925925924E-4</v>
      </c>
      <c r="H6137" t="b">
        <v>1</v>
      </c>
      <c r="J6137" t="s">
        <v>5765</v>
      </c>
    </row>
    <row r="6138" spans="1:10" x14ac:dyDescent="0.2">
      <c r="A6138" t="s">
        <v>4935</v>
      </c>
      <c r="B6138" t="s">
        <v>26</v>
      </c>
      <c r="C6138" t="s">
        <v>5777</v>
      </c>
      <c r="G6138">
        <v>1.3037037037037041E-3</v>
      </c>
      <c r="H6138" t="b">
        <v>1</v>
      </c>
      <c r="J6138" t="s">
        <v>5765</v>
      </c>
    </row>
    <row r="6139" spans="1:10" x14ac:dyDescent="0.2">
      <c r="A6139" t="s">
        <v>5778</v>
      </c>
      <c r="B6139" t="s">
        <v>11</v>
      </c>
      <c r="C6139" t="s">
        <v>5779</v>
      </c>
      <c r="G6139">
        <v>2.605324074074074E-4</v>
      </c>
      <c r="H6139" t="b">
        <v>1</v>
      </c>
      <c r="J6139" t="s">
        <v>5765</v>
      </c>
    </row>
    <row r="6140" spans="1:10" x14ac:dyDescent="0.2">
      <c r="A6140" t="s">
        <v>5778</v>
      </c>
      <c r="B6140" t="s">
        <v>14</v>
      </c>
      <c r="C6140" t="s">
        <v>5780</v>
      </c>
      <c r="G6140">
        <v>5.7094907407407409E-4</v>
      </c>
      <c r="H6140" t="b">
        <v>1</v>
      </c>
      <c r="J6140" t="s">
        <v>5765</v>
      </c>
    </row>
    <row r="6141" spans="1:10" x14ac:dyDescent="0.2">
      <c r="A6141" t="s">
        <v>5778</v>
      </c>
      <c r="B6141" t="s">
        <v>16</v>
      </c>
      <c r="C6141" t="s">
        <v>5781</v>
      </c>
      <c r="G6141">
        <v>1.2144675925925929E-3</v>
      </c>
      <c r="H6141" t="b">
        <v>1</v>
      </c>
      <c r="J6141" t="s">
        <v>5765</v>
      </c>
    </row>
    <row r="6142" spans="1:10" x14ac:dyDescent="0.2">
      <c r="A6142" t="s">
        <v>5778</v>
      </c>
      <c r="B6142" t="s">
        <v>18</v>
      </c>
      <c r="C6142" t="s">
        <v>5782</v>
      </c>
      <c r="G6142">
        <v>3.2762731481481479E-3</v>
      </c>
      <c r="H6142" t="b">
        <v>1</v>
      </c>
      <c r="J6142" t="s">
        <v>5765</v>
      </c>
    </row>
    <row r="6143" spans="1:10" x14ac:dyDescent="0.2">
      <c r="A6143" t="s">
        <v>5778</v>
      </c>
      <c r="B6143" t="s">
        <v>20</v>
      </c>
      <c r="C6143" t="s">
        <v>5783</v>
      </c>
      <c r="G6143">
        <v>6.6828703703703711E-4</v>
      </c>
      <c r="H6143" t="b">
        <v>1</v>
      </c>
      <c r="J6143" t="s">
        <v>5765</v>
      </c>
    </row>
    <row r="6144" spans="1:10" x14ac:dyDescent="0.2">
      <c r="A6144" t="s">
        <v>5778</v>
      </c>
      <c r="B6144" t="s">
        <v>22</v>
      </c>
      <c r="C6144" t="s">
        <v>327</v>
      </c>
      <c r="G6144">
        <v>8.108796296296296E-4</v>
      </c>
      <c r="H6144" t="b">
        <v>1</v>
      </c>
      <c r="J6144" t="s">
        <v>5765</v>
      </c>
    </row>
    <row r="6145" spans="1:10" x14ac:dyDescent="0.2">
      <c r="A6145" t="s">
        <v>5778</v>
      </c>
      <c r="B6145" t="s">
        <v>24</v>
      </c>
      <c r="C6145" t="s">
        <v>4962</v>
      </c>
      <c r="G6145">
        <v>6.9467592592592595E-4</v>
      </c>
      <c r="H6145" t="b">
        <v>1</v>
      </c>
      <c r="J6145" t="s">
        <v>5765</v>
      </c>
    </row>
    <row r="6146" spans="1:10" x14ac:dyDescent="0.2">
      <c r="A6146" t="s">
        <v>5778</v>
      </c>
      <c r="B6146" t="s">
        <v>26</v>
      </c>
      <c r="C6146" t="s">
        <v>5784</v>
      </c>
      <c r="G6146">
        <v>1.5020833333333329E-3</v>
      </c>
      <c r="H6146" t="b">
        <v>1</v>
      </c>
      <c r="J6146" t="s">
        <v>5765</v>
      </c>
    </row>
    <row r="6147" spans="1:10" x14ac:dyDescent="0.2">
      <c r="A6147" t="s">
        <v>5785</v>
      </c>
      <c r="B6147" t="s">
        <v>11</v>
      </c>
      <c r="C6147" t="s">
        <v>5786</v>
      </c>
      <c r="G6147">
        <v>2.6620370370370372E-4</v>
      </c>
      <c r="H6147" t="b">
        <v>1</v>
      </c>
      <c r="J6147" t="s">
        <v>5765</v>
      </c>
    </row>
    <row r="6148" spans="1:10" x14ac:dyDescent="0.2">
      <c r="A6148" t="s">
        <v>5785</v>
      </c>
      <c r="B6148" t="s">
        <v>14</v>
      </c>
      <c r="C6148" t="s">
        <v>5787</v>
      </c>
      <c r="G6148">
        <v>5.9641203703703701E-4</v>
      </c>
      <c r="H6148" t="b">
        <v>1</v>
      </c>
      <c r="J6148" t="s">
        <v>5765</v>
      </c>
    </row>
    <row r="6149" spans="1:10" x14ac:dyDescent="0.2">
      <c r="A6149" t="s">
        <v>5785</v>
      </c>
      <c r="B6149" t="s">
        <v>16</v>
      </c>
      <c r="C6149" t="s">
        <v>1775</v>
      </c>
      <c r="G6149">
        <v>1.308680555555556E-3</v>
      </c>
      <c r="H6149" t="b">
        <v>1</v>
      </c>
      <c r="J6149" t="s">
        <v>5765</v>
      </c>
    </row>
    <row r="6150" spans="1:10" x14ac:dyDescent="0.2">
      <c r="A6150" t="s">
        <v>5785</v>
      </c>
      <c r="B6150" t="s">
        <v>18</v>
      </c>
      <c r="C6150" t="s">
        <v>5788</v>
      </c>
      <c r="G6150">
        <v>3.5076388888888891E-3</v>
      </c>
      <c r="H6150" t="b">
        <v>1</v>
      </c>
      <c r="J6150" t="s">
        <v>5765</v>
      </c>
    </row>
    <row r="6151" spans="1:10" x14ac:dyDescent="0.2">
      <c r="A6151" t="s">
        <v>5785</v>
      </c>
      <c r="B6151" t="s">
        <v>20</v>
      </c>
      <c r="C6151" t="s">
        <v>110</v>
      </c>
      <c r="G6151">
        <v>6.2060185185185178E-4</v>
      </c>
      <c r="H6151" t="b">
        <v>1</v>
      </c>
      <c r="J6151" t="s">
        <v>5765</v>
      </c>
    </row>
    <row r="6152" spans="1:10" x14ac:dyDescent="0.2">
      <c r="A6152" t="s">
        <v>5785</v>
      </c>
      <c r="B6152" t="s">
        <v>22</v>
      </c>
      <c r="C6152" t="s">
        <v>5789</v>
      </c>
      <c r="G6152">
        <v>8.2071759259259251E-4</v>
      </c>
      <c r="H6152" t="b">
        <v>1</v>
      </c>
      <c r="J6152" t="s">
        <v>5765</v>
      </c>
    </row>
    <row r="6153" spans="1:10" x14ac:dyDescent="0.2">
      <c r="A6153" t="s">
        <v>5785</v>
      </c>
      <c r="B6153" t="s">
        <v>24</v>
      </c>
      <c r="C6153" t="s">
        <v>3019</v>
      </c>
      <c r="G6153">
        <v>6.1956018518518523E-4</v>
      </c>
      <c r="H6153" t="b">
        <v>1</v>
      </c>
      <c r="J6153" t="s">
        <v>5765</v>
      </c>
    </row>
    <row r="6154" spans="1:10" x14ac:dyDescent="0.2">
      <c r="A6154" t="s">
        <v>5785</v>
      </c>
      <c r="B6154" t="s">
        <v>26</v>
      </c>
      <c r="C6154" t="s">
        <v>2321</v>
      </c>
      <c r="G6154">
        <v>1.490740740740741E-3</v>
      </c>
      <c r="H6154" t="b">
        <v>1</v>
      </c>
      <c r="J6154" t="s">
        <v>5765</v>
      </c>
    </row>
    <row r="6155" spans="1:10" x14ac:dyDescent="0.2">
      <c r="A6155" t="s">
        <v>5790</v>
      </c>
      <c r="B6155" t="s">
        <v>11</v>
      </c>
      <c r="C6155" t="s">
        <v>186</v>
      </c>
      <c r="G6155">
        <v>2.7719907407407408E-4</v>
      </c>
      <c r="H6155" t="b">
        <v>1</v>
      </c>
      <c r="J6155" t="s">
        <v>5765</v>
      </c>
    </row>
    <row r="6156" spans="1:10" x14ac:dyDescent="0.2">
      <c r="A6156" t="s">
        <v>5790</v>
      </c>
      <c r="B6156" t="s">
        <v>14</v>
      </c>
      <c r="C6156" t="s">
        <v>5791</v>
      </c>
      <c r="G6156">
        <v>6.018518518518519E-4</v>
      </c>
      <c r="H6156" t="b">
        <v>1</v>
      </c>
      <c r="J6156" t="s">
        <v>5765</v>
      </c>
    </row>
    <row r="6157" spans="1:10" x14ac:dyDescent="0.2">
      <c r="A6157" t="s">
        <v>5790</v>
      </c>
      <c r="B6157" t="s">
        <v>16</v>
      </c>
      <c r="C6157" t="s">
        <v>5792</v>
      </c>
      <c r="G6157">
        <v>1.307175925925926E-3</v>
      </c>
      <c r="H6157" t="b">
        <v>1</v>
      </c>
      <c r="J6157" t="s">
        <v>5765</v>
      </c>
    </row>
    <row r="6158" spans="1:10" x14ac:dyDescent="0.2">
      <c r="A6158" t="s">
        <v>5790</v>
      </c>
      <c r="B6158" t="s">
        <v>18</v>
      </c>
      <c r="C6158" t="s">
        <v>4333</v>
      </c>
      <c r="G6158">
        <v>3.6340277777777781E-3</v>
      </c>
      <c r="H6158" t="b">
        <v>1</v>
      </c>
      <c r="J6158" t="s">
        <v>5765</v>
      </c>
    </row>
    <row r="6159" spans="1:10" x14ac:dyDescent="0.2">
      <c r="A6159" t="s">
        <v>5790</v>
      </c>
      <c r="B6159" t="s">
        <v>20</v>
      </c>
      <c r="C6159" t="s">
        <v>5793</v>
      </c>
      <c r="G6159">
        <v>6.6469907407407406E-4</v>
      </c>
      <c r="H6159" t="b">
        <v>1</v>
      </c>
      <c r="J6159" t="s">
        <v>5765</v>
      </c>
    </row>
    <row r="6160" spans="1:10" x14ac:dyDescent="0.2">
      <c r="A6160" t="s">
        <v>5790</v>
      </c>
      <c r="B6160" t="s">
        <v>22</v>
      </c>
      <c r="C6160" t="s">
        <v>909</v>
      </c>
      <c r="G6160">
        <v>7.7465277777777786E-4</v>
      </c>
      <c r="H6160" t="b">
        <v>1</v>
      </c>
      <c r="J6160" t="s">
        <v>5765</v>
      </c>
    </row>
    <row r="6161" spans="1:10" x14ac:dyDescent="0.2">
      <c r="A6161" t="s">
        <v>5790</v>
      </c>
      <c r="B6161" t="s">
        <v>24</v>
      </c>
      <c r="C6161" t="s">
        <v>570</v>
      </c>
      <c r="G6161">
        <v>7.0659722222222218E-4</v>
      </c>
      <c r="H6161" t="b">
        <v>1</v>
      </c>
      <c r="J6161" t="s">
        <v>5765</v>
      </c>
    </row>
    <row r="6162" spans="1:10" x14ac:dyDescent="0.2">
      <c r="A6162" t="s">
        <v>5790</v>
      </c>
      <c r="B6162" t="s">
        <v>26</v>
      </c>
      <c r="C6162" t="s">
        <v>5381</v>
      </c>
      <c r="G6162">
        <v>1.5002314814814819E-3</v>
      </c>
      <c r="H6162" t="b">
        <v>1</v>
      </c>
      <c r="J6162" t="s">
        <v>5765</v>
      </c>
    </row>
    <row r="6163" spans="1:10" x14ac:dyDescent="0.2">
      <c r="A6163" t="s">
        <v>5794</v>
      </c>
      <c r="B6163" t="s">
        <v>11</v>
      </c>
      <c r="C6163" t="s">
        <v>5795</v>
      </c>
      <c r="G6163">
        <v>2.7893518518518518E-4</v>
      </c>
      <c r="H6163" t="b">
        <v>1</v>
      </c>
      <c r="J6163" t="s">
        <v>5765</v>
      </c>
    </row>
    <row r="6164" spans="1:10" x14ac:dyDescent="0.2">
      <c r="A6164" t="s">
        <v>5794</v>
      </c>
      <c r="B6164" t="s">
        <v>14</v>
      </c>
      <c r="C6164" t="s">
        <v>5796</v>
      </c>
      <c r="G6164">
        <v>5.9803240740740748E-4</v>
      </c>
      <c r="H6164" t="b">
        <v>1</v>
      </c>
      <c r="J6164" t="s">
        <v>5765</v>
      </c>
    </row>
    <row r="6165" spans="1:10" x14ac:dyDescent="0.2">
      <c r="A6165" t="s">
        <v>5794</v>
      </c>
      <c r="B6165" t="s">
        <v>16</v>
      </c>
      <c r="C6165" t="s">
        <v>5797</v>
      </c>
      <c r="G6165">
        <v>1.2809027777777779E-3</v>
      </c>
      <c r="H6165" t="b">
        <v>1</v>
      </c>
      <c r="J6165" t="s">
        <v>5765</v>
      </c>
    </row>
    <row r="6166" spans="1:10" x14ac:dyDescent="0.2">
      <c r="A6166" t="s">
        <v>5794</v>
      </c>
      <c r="B6166" t="s">
        <v>18</v>
      </c>
      <c r="C6166" t="s">
        <v>5798</v>
      </c>
      <c r="G6166">
        <v>3.3844907407407409E-3</v>
      </c>
      <c r="H6166" t="b">
        <v>1</v>
      </c>
      <c r="J6166" t="s">
        <v>5765</v>
      </c>
    </row>
    <row r="6167" spans="1:10" x14ac:dyDescent="0.2">
      <c r="A6167" t="s">
        <v>5794</v>
      </c>
      <c r="B6167" t="s">
        <v>20</v>
      </c>
      <c r="C6167" t="s">
        <v>2091</v>
      </c>
      <c r="G6167">
        <v>6.6273148148148148E-4</v>
      </c>
      <c r="H6167" t="b">
        <v>1</v>
      </c>
      <c r="J6167" t="s">
        <v>5765</v>
      </c>
    </row>
    <row r="6168" spans="1:10" x14ac:dyDescent="0.2">
      <c r="A6168" t="s">
        <v>5794</v>
      </c>
      <c r="B6168" t="s">
        <v>22</v>
      </c>
      <c r="C6168" t="s">
        <v>5514</v>
      </c>
      <c r="G6168">
        <v>7.8622685185185197E-4</v>
      </c>
      <c r="H6168" t="b">
        <v>1</v>
      </c>
      <c r="J6168" t="s">
        <v>5765</v>
      </c>
    </row>
    <row r="6169" spans="1:10" x14ac:dyDescent="0.2">
      <c r="A6169" t="s">
        <v>5794</v>
      </c>
      <c r="B6169" t="s">
        <v>24</v>
      </c>
      <c r="C6169" t="s">
        <v>1159</v>
      </c>
      <c r="G6169">
        <v>6.677083333333333E-4</v>
      </c>
      <c r="H6169" t="b">
        <v>1</v>
      </c>
      <c r="J6169" t="s">
        <v>5765</v>
      </c>
    </row>
    <row r="6170" spans="1:10" x14ac:dyDescent="0.2">
      <c r="A6170" t="s">
        <v>5794</v>
      </c>
      <c r="B6170" t="s">
        <v>26</v>
      </c>
      <c r="C6170" t="s">
        <v>5799</v>
      </c>
      <c r="G6170">
        <v>1.515046296296296E-3</v>
      </c>
      <c r="H6170" t="b">
        <v>1</v>
      </c>
      <c r="J6170" t="s">
        <v>5765</v>
      </c>
    </row>
    <row r="6171" spans="1:10" x14ac:dyDescent="0.2">
      <c r="A6171" t="s">
        <v>5800</v>
      </c>
      <c r="B6171" t="s">
        <v>11</v>
      </c>
      <c r="C6171" t="s">
        <v>5157</v>
      </c>
      <c r="G6171">
        <v>2.6712962962962959E-4</v>
      </c>
      <c r="H6171" t="b">
        <v>1</v>
      </c>
      <c r="J6171" t="s">
        <v>5765</v>
      </c>
    </row>
    <row r="6172" spans="1:10" x14ac:dyDescent="0.2">
      <c r="A6172" t="s">
        <v>5800</v>
      </c>
      <c r="B6172" t="s">
        <v>14</v>
      </c>
      <c r="C6172" t="s">
        <v>2644</v>
      </c>
      <c r="G6172">
        <v>6.0324074074074067E-4</v>
      </c>
      <c r="H6172" t="b">
        <v>1</v>
      </c>
      <c r="J6172" t="s">
        <v>5765</v>
      </c>
    </row>
    <row r="6173" spans="1:10" x14ac:dyDescent="0.2">
      <c r="A6173" t="s">
        <v>5800</v>
      </c>
      <c r="B6173" t="s">
        <v>16</v>
      </c>
      <c r="C6173" t="s">
        <v>5801</v>
      </c>
      <c r="G6173">
        <v>1.4212962962962959E-3</v>
      </c>
      <c r="H6173" t="b">
        <v>1</v>
      </c>
      <c r="J6173" t="s">
        <v>5765</v>
      </c>
    </row>
    <row r="6174" spans="1:10" x14ac:dyDescent="0.2">
      <c r="A6174" t="s">
        <v>5800</v>
      </c>
      <c r="B6174" t="s">
        <v>18</v>
      </c>
      <c r="C6174" t="s">
        <v>5802</v>
      </c>
      <c r="G6174">
        <v>4.208912037037037E-3</v>
      </c>
      <c r="H6174" t="b">
        <v>1</v>
      </c>
      <c r="J6174" t="s">
        <v>5765</v>
      </c>
    </row>
    <row r="6175" spans="1:10" x14ac:dyDescent="0.2">
      <c r="A6175" t="s">
        <v>5800</v>
      </c>
      <c r="B6175" t="s">
        <v>20</v>
      </c>
      <c r="C6175" t="s">
        <v>587</v>
      </c>
      <c r="G6175">
        <v>7.3773148148148146E-4</v>
      </c>
      <c r="H6175" t="b">
        <v>1</v>
      </c>
      <c r="J6175" t="s">
        <v>5765</v>
      </c>
    </row>
    <row r="6176" spans="1:10" x14ac:dyDescent="0.2">
      <c r="A6176" t="s">
        <v>5800</v>
      </c>
      <c r="B6176" t="s">
        <v>22</v>
      </c>
      <c r="C6176" t="s">
        <v>5803</v>
      </c>
      <c r="G6176">
        <v>8.1273148148148144E-4</v>
      </c>
      <c r="H6176" t="b">
        <v>1</v>
      </c>
      <c r="J6176" t="s">
        <v>5765</v>
      </c>
    </row>
    <row r="6177" spans="1:10" x14ac:dyDescent="0.2">
      <c r="A6177" t="s">
        <v>5800</v>
      </c>
      <c r="B6177" t="s">
        <v>24</v>
      </c>
      <c r="C6177" t="s">
        <v>4539</v>
      </c>
      <c r="G6177">
        <v>7.4641203703703697E-4</v>
      </c>
      <c r="H6177" t="b">
        <v>1</v>
      </c>
      <c r="J6177" t="s">
        <v>5765</v>
      </c>
    </row>
    <row r="6178" spans="1:10" x14ac:dyDescent="0.2">
      <c r="A6178" t="s">
        <v>5800</v>
      </c>
      <c r="B6178" t="s">
        <v>26</v>
      </c>
      <c r="C6178" t="s">
        <v>4087</v>
      </c>
      <c r="G6178">
        <v>1.611921296296296E-3</v>
      </c>
      <c r="H6178" t="b">
        <v>1</v>
      </c>
      <c r="J6178" t="s">
        <v>5765</v>
      </c>
    </row>
    <row r="6179" spans="1:10" x14ac:dyDescent="0.2">
      <c r="A6179" t="s">
        <v>5804</v>
      </c>
      <c r="B6179" t="s">
        <v>11</v>
      </c>
      <c r="C6179" t="s">
        <v>5805</v>
      </c>
      <c r="G6179">
        <v>2.6099537037037042E-4</v>
      </c>
      <c r="H6179" t="b">
        <v>1</v>
      </c>
      <c r="J6179" t="s">
        <v>5765</v>
      </c>
    </row>
    <row r="6180" spans="1:10" x14ac:dyDescent="0.2">
      <c r="A6180" t="s">
        <v>5804</v>
      </c>
      <c r="B6180" t="s">
        <v>14</v>
      </c>
      <c r="C6180" t="s">
        <v>5479</v>
      </c>
      <c r="G6180">
        <v>5.8680555555555558E-4</v>
      </c>
      <c r="H6180" t="b">
        <v>1</v>
      </c>
      <c r="J6180" t="s">
        <v>5765</v>
      </c>
    </row>
    <row r="6181" spans="1:10" x14ac:dyDescent="0.2">
      <c r="A6181" t="s">
        <v>5804</v>
      </c>
      <c r="B6181" t="s">
        <v>16</v>
      </c>
      <c r="C6181" t="s">
        <v>1168</v>
      </c>
      <c r="G6181">
        <v>1.483333333333333E-3</v>
      </c>
      <c r="H6181" t="b">
        <v>1</v>
      </c>
      <c r="J6181" t="s">
        <v>5765</v>
      </c>
    </row>
    <row r="6182" spans="1:10" x14ac:dyDescent="0.2">
      <c r="A6182" t="s">
        <v>5804</v>
      </c>
      <c r="B6182" t="s">
        <v>18</v>
      </c>
      <c r="C6182" t="s">
        <v>5806</v>
      </c>
      <c r="G6182">
        <v>4.5409722222222223E-3</v>
      </c>
      <c r="H6182" t="b">
        <v>1</v>
      </c>
      <c r="J6182" t="s">
        <v>5765</v>
      </c>
    </row>
    <row r="6183" spans="1:10" x14ac:dyDescent="0.2">
      <c r="A6183" t="s">
        <v>5804</v>
      </c>
      <c r="B6183" t="s">
        <v>20</v>
      </c>
      <c r="C6183" t="s">
        <v>79</v>
      </c>
      <c r="G6183">
        <v>7.1562500000000001E-4</v>
      </c>
      <c r="H6183" t="b">
        <v>1</v>
      </c>
      <c r="J6183" t="s">
        <v>5765</v>
      </c>
    </row>
    <row r="6184" spans="1:10" x14ac:dyDescent="0.2">
      <c r="A6184" t="s">
        <v>5804</v>
      </c>
      <c r="B6184" t="s">
        <v>22</v>
      </c>
      <c r="C6184" t="s">
        <v>5807</v>
      </c>
      <c r="G6184">
        <v>7.5011574074074076E-4</v>
      </c>
      <c r="H6184" t="b">
        <v>1</v>
      </c>
      <c r="J6184" t="s">
        <v>5765</v>
      </c>
    </row>
    <row r="6185" spans="1:10" x14ac:dyDescent="0.2">
      <c r="A6185" t="s">
        <v>5804</v>
      </c>
      <c r="B6185" t="s">
        <v>24</v>
      </c>
      <c r="C6185" t="s">
        <v>5808</v>
      </c>
      <c r="G6185">
        <v>6.835648148148148E-4</v>
      </c>
      <c r="H6185" t="b">
        <v>1</v>
      </c>
      <c r="J6185" t="s">
        <v>5765</v>
      </c>
    </row>
    <row r="6186" spans="1:10" x14ac:dyDescent="0.2">
      <c r="A6186" t="s">
        <v>5804</v>
      </c>
      <c r="B6186" t="s">
        <v>26</v>
      </c>
      <c r="C6186" t="s">
        <v>5809</v>
      </c>
      <c r="G6186">
        <v>1.614699074074074E-3</v>
      </c>
      <c r="H6186" t="b">
        <v>1</v>
      </c>
      <c r="J6186" t="s">
        <v>5765</v>
      </c>
    </row>
    <row r="6187" spans="1:10" x14ac:dyDescent="0.2">
      <c r="A6187" t="s">
        <v>5810</v>
      </c>
      <c r="B6187" t="s">
        <v>11</v>
      </c>
      <c r="C6187" t="s">
        <v>5811</v>
      </c>
      <c r="G6187">
        <v>2.8229166666666669E-4</v>
      </c>
      <c r="H6187" t="b">
        <v>1</v>
      </c>
      <c r="J6187" t="s">
        <v>5765</v>
      </c>
    </row>
    <row r="6188" spans="1:10" x14ac:dyDescent="0.2">
      <c r="A6188" t="s">
        <v>5810</v>
      </c>
      <c r="B6188" t="s">
        <v>14</v>
      </c>
      <c r="C6188" t="s">
        <v>2950</v>
      </c>
      <c r="G6188">
        <v>6.344907407407407E-4</v>
      </c>
      <c r="H6188" t="b">
        <v>1</v>
      </c>
      <c r="J6188" t="s">
        <v>5765</v>
      </c>
    </row>
    <row r="6189" spans="1:10" x14ac:dyDescent="0.2">
      <c r="A6189" t="s">
        <v>5810</v>
      </c>
      <c r="B6189" t="s">
        <v>16</v>
      </c>
      <c r="C6189" t="s">
        <v>2303</v>
      </c>
      <c r="G6189">
        <v>1.530439814814815E-3</v>
      </c>
      <c r="H6189" t="b">
        <v>1</v>
      </c>
      <c r="J6189" t="s">
        <v>5765</v>
      </c>
    </row>
    <row r="6190" spans="1:10" x14ac:dyDescent="0.2">
      <c r="A6190" t="s">
        <v>5810</v>
      </c>
      <c r="B6190" t="s">
        <v>18</v>
      </c>
      <c r="C6190" t="s">
        <v>5812</v>
      </c>
      <c r="G6190">
        <v>4.3353009259259256E-3</v>
      </c>
      <c r="H6190" t="b">
        <v>1</v>
      </c>
      <c r="J6190" t="s">
        <v>5765</v>
      </c>
    </row>
    <row r="6191" spans="1:10" x14ac:dyDescent="0.2">
      <c r="A6191" t="s">
        <v>5810</v>
      </c>
      <c r="B6191" t="s">
        <v>20</v>
      </c>
      <c r="C6191" t="s">
        <v>1839</v>
      </c>
      <c r="G6191">
        <v>7.5034722222222224E-4</v>
      </c>
      <c r="H6191" t="b">
        <v>1</v>
      </c>
      <c r="J6191" t="s">
        <v>5765</v>
      </c>
    </row>
    <row r="6192" spans="1:10" x14ac:dyDescent="0.2">
      <c r="A6192" t="s">
        <v>5810</v>
      </c>
      <c r="B6192" t="s">
        <v>22</v>
      </c>
      <c r="C6192" t="s">
        <v>5813</v>
      </c>
      <c r="G6192">
        <v>9.5185185185185184E-4</v>
      </c>
      <c r="H6192" t="b">
        <v>1</v>
      </c>
      <c r="J6192" t="s">
        <v>5765</v>
      </c>
    </row>
    <row r="6193" spans="1:10" x14ac:dyDescent="0.2">
      <c r="A6193" t="s">
        <v>5810</v>
      </c>
      <c r="B6193" t="s">
        <v>24</v>
      </c>
      <c r="C6193" t="s">
        <v>3495</v>
      </c>
      <c r="G6193">
        <v>7.0405092592592589E-4</v>
      </c>
      <c r="H6193" t="b">
        <v>1</v>
      </c>
      <c r="J6193" t="s">
        <v>5765</v>
      </c>
    </row>
    <row r="6194" spans="1:10" x14ac:dyDescent="0.2">
      <c r="A6194" t="s">
        <v>5810</v>
      </c>
      <c r="B6194" t="s">
        <v>26</v>
      </c>
      <c r="C6194" t="s">
        <v>5814</v>
      </c>
      <c r="G6194">
        <v>1.678935185185185E-3</v>
      </c>
      <c r="H6194" t="b">
        <v>1</v>
      </c>
      <c r="J6194" t="s">
        <v>5765</v>
      </c>
    </row>
    <row r="6195" spans="1:10" x14ac:dyDescent="0.2">
      <c r="A6195" t="s">
        <v>5815</v>
      </c>
      <c r="B6195" t="s">
        <v>11</v>
      </c>
      <c r="C6195" t="s">
        <v>5816</v>
      </c>
      <c r="G6195">
        <v>2.7430555555555552E-4</v>
      </c>
      <c r="H6195" t="b">
        <v>1</v>
      </c>
      <c r="J6195" t="s">
        <v>5765</v>
      </c>
    </row>
    <row r="6196" spans="1:10" x14ac:dyDescent="0.2">
      <c r="A6196" t="s">
        <v>5815</v>
      </c>
      <c r="B6196" t="s">
        <v>14</v>
      </c>
      <c r="C6196" t="s">
        <v>5817</v>
      </c>
      <c r="G6196">
        <v>6.3611111111111117E-4</v>
      </c>
      <c r="H6196" t="b">
        <v>1</v>
      </c>
      <c r="J6196" t="s">
        <v>5765</v>
      </c>
    </row>
    <row r="6197" spans="1:10" x14ac:dyDescent="0.2">
      <c r="A6197" t="s">
        <v>5815</v>
      </c>
      <c r="B6197" t="s">
        <v>16</v>
      </c>
      <c r="C6197" t="s">
        <v>5818</v>
      </c>
      <c r="G6197">
        <v>1.49537037037037E-3</v>
      </c>
      <c r="H6197" t="b">
        <v>1</v>
      </c>
      <c r="J6197" t="s">
        <v>5765</v>
      </c>
    </row>
    <row r="6198" spans="1:10" x14ac:dyDescent="0.2">
      <c r="A6198" t="s">
        <v>5815</v>
      </c>
      <c r="B6198" t="s">
        <v>18</v>
      </c>
      <c r="C6198" t="s">
        <v>5819</v>
      </c>
      <c r="G6198">
        <v>4.0101851851851852E-3</v>
      </c>
      <c r="H6198" t="b">
        <v>1</v>
      </c>
      <c r="J6198" t="s">
        <v>5765</v>
      </c>
    </row>
    <row r="6199" spans="1:10" x14ac:dyDescent="0.2">
      <c r="A6199" t="s">
        <v>5815</v>
      </c>
      <c r="B6199" t="s">
        <v>20</v>
      </c>
      <c r="C6199" t="s">
        <v>2150</v>
      </c>
      <c r="G6199">
        <v>7.2604166666666661E-4</v>
      </c>
      <c r="H6199" t="b">
        <v>1</v>
      </c>
      <c r="J6199" t="s">
        <v>5765</v>
      </c>
    </row>
    <row r="6200" spans="1:10" x14ac:dyDescent="0.2">
      <c r="A6200" t="s">
        <v>5815</v>
      </c>
      <c r="B6200" t="s">
        <v>22</v>
      </c>
      <c r="C6200" t="s">
        <v>5820</v>
      </c>
      <c r="G6200">
        <v>1.002430555555555E-3</v>
      </c>
      <c r="H6200" t="b">
        <v>1</v>
      </c>
      <c r="J6200" t="s">
        <v>5765</v>
      </c>
    </row>
    <row r="6201" spans="1:10" x14ac:dyDescent="0.2">
      <c r="A6201" t="s">
        <v>5815</v>
      </c>
      <c r="B6201" t="s">
        <v>24</v>
      </c>
      <c r="C6201" t="s">
        <v>1599</v>
      </c>
      <c r="G6201">
        <v>7.4247685185185191E-4</v>
      </c>
      <c r="H6201" t="b">
        <v>1</v>
      </c>
      <c r="J6201" t="s">
        <v>5765</v>
      </c>
    </row>
    <row r="6202" spans="1:10" x14ac:dyDescent="0.2">
      <c r="A6202" t="s">
        <v>5815</v>
      </c>
      <c r="B6202" t="s">
        <v>26</v>
      </c>
      <c r="C6202" t="s">
        <v>5821</v>
      </c>
      <c r="G6202">
        <v>1.684143518518518E-3</v>
      </c>
      <c r="H6202" t="b">
        <v>1</v>
      </c>
      <c r="J6202" t="s">
        <v>5765</v>
      </c>
    </row>
    <row r="6203" spans="1:10" x14ac:dyDescent="0.2">
      <c r="A6203" t="s">
        <v>5822</v>
      </c>
      <c r="B6203" t="s">
        <v>11</v>
      </c>
      <c r="C6203" t="s">
        <v>5823</v>
      </c>
      <c r="G6203">
        <v>2.8831018518518518E-4</v>
      </c>
      <c r="H6203" t="b">
        <v>1</v>
      </c>
      <c r="J6203" t="s">
        <v>5765</v>
      </c>
    </row>
    <row r="6204" spans="1:10" x14ac:dyDescent="0.2">
      <c r="A6204" t="s">
        <v>5822</v>
      </c>
      <c r="B6204" t="s">
        <v>14</v>
      </c>
      <c r="C6204" t="s">
        <v>5824</v>
      </c>
      <c r="G6204">
        <v>6.3414351851851848E-4</v>
      </c>
      <c r="H6204" t="b">
        <v>1</v>
      </c>
      <c r="J6204" t="s">
        <v>5765</v>
      </c>
    </row>
    <row r="6205" spans="1:10" x14ac:dyDescent="0.2">
      <c r="A6205" t="s">
        <v>5822</v>
      </c>
      <c r="B6205" t="s">
        <v>16</v>
      </c>
      <c r="C6205" t="s">
        <v>5825</v>
      </c>
      <c r="G6205">
        <v>1.446180555555556E-3</v>
      </c>
      <c r="H6205" t="b">
        <v>1</v>
      </c>
      <c r="J6205" t="s">
        <v>5765</v>
      </c>
    </row>
    <row r="6206" spans="1:10" x14ac:dyDescent="0.2">
      <c r="A6206" t="s">
        <v>5822</v>
      </c>
      <c r="B6206" t="s">
        <v>18</v>
      </c>
      <c r="C6206" t="s">
        <v>5826</v>
      </c>
      <c r="G6206">
        <v>4.0454861111111108E-3</v>
      </c>
      <c r="H6206" t="b">
        <v>1</v>
      </c>
      <c r="J6206" t="s">
        <v>5765</v>
      </c>
    </row>
    <row r="6207" spans="1:10" x14ac:dyDescent="0.2">
      <c r="A6207" t="s">
        <v>5822</v>
      </c>
      <c r="B6207" t="s">
        <v>20</v>
      </c>
      <c r="C6207" t="s">
        <v>717</v>
      </c>
      <c r="G6207">
        <v>6.8321759259259258E-4</v>
      </c>
      <c r="H6207" t="b">
        <v>1</v>
      </c>
      <c r="J6207" t="s">
        <v>5765</v>
      </c>
    </row>
    <row r="6208" spans="1:10" x14ac:dyDescent="0.2">
      <c r="A6208" t="s">
        <v>5822</v>
      </c>
      <c r="B6208" t="s">
        <v>22</v>
      </c>
      <c r="C6208" t="s">
        <v>485</v>
      </c>
      <c r="G6208">
        <v>8.2638888888888898E-4</v>
      </c>
      <c r="H6208" t="b">
        <v>1</v>
      </c>
      <c r="J6208" t="s">
        <v>5765</v>
      </c>
    </row>
    <row r="6209" spans="1:10" x14ac:dyDescent="0.2">
      <c r="A6209" t="s">
        <v>5822</v>
      </c>
      <c r="B6209" t="s">
        <v>24</v>
      </c>
      <c r="C6209" t="s">
        <v>5827</v>
      </c>
      <c r="G6209">
        <v>7.0509259259259266E-4</v>
      </c>
      <c r="H6209" t="b">
        <v>1</v>
      </c>
      <c r="J6209" t="s">
        <v>5765</v>
      </c>
    </row>
    <row r="6210" spans="1:10" x14ac:dyDescent="0.2">
      <c r="A6210" t="s">
        <v>5822</v>
      </c>
      <c r="B6210" t="s">
        <v>26</v>
      </c>
      <c r="C6210" t="s">
        <v>5828</v>
      </c>
      <c r="G6210">
        <v>1.5384259259259259E-3</v>
      </c>
      <c r="H6210" t="b">
        <v>1</v>
      </c>
      <c r="J6210" t="s">
        <v>5765</v>
      </c>
    </row>
    <row r="6211" spans="1:10" x14ac:dyDescent="0.2">
      <c r="A6211" t="s">
        <v>5829</v>
      </c>
      <c r="B6211" t="s">
        <v>11</v>
      </c>
      <c r="C6211" t="s">
        <v>139</v>
      </c>
      <c r="G6211">
        <v>2.9409722222222218E-4</v>
      </c>
      <c r="H6211" t="b">
        <v>1</v>
      </c>
      <c r="J6211" t="s">
        <v>5765</v>
      </c>
    </row>
    <row r="6212" spans="1:10" x14ac:dyDescent="0.2">
      <c r="A6212" t="s">
        <v>5829</v>
      </c>
      <c r="B6212" t="s">
        <v>14</v>
      </c>
      <c r="C6212" t="s">
        <v>5830</v>
      </c>
      <c r="G6212">
        <v>6.9097222222222227E-4</v>
      </c>
      <c r="H6212" t="b">
        <v>1</v>
      </c>
      <c r="J6212" t="s">
        <v>5765</v>
      </c>
    </row>
    <row r="6213" spans="1:10" x14ac:dyDescent="0.2">
      <c r="A6213" t="s">
        <v>5829</v>
      </c>
      <c r="B6213" t="s">
        <v>16</v>
      </c>
      <c r="C6213" t="s">
        <v>5831</v>
      </c>
      <c r="G6213">
        <v>1.5935185185185191E-3</v>
      </c>
      <c r="H6213" t="b">
        <v>1</v>
      </c>
      <c r="J6213" t="s">
        <v>5765</v>
      </c>
    </row>
    <row r="6214" spans="1:10" x14ac:dyDescent="0.2">
      <c r="A6214" t="s">
        <v>5829</v>
      </c>
      <c r="B6214" t="s">
        <v>18</v>
      </c>
      <c r="C6214" t="s">
        <v>5832</v>
      </c>
      <c r="G6214">
        <v>4.7034722222222226E-3</v>
      </c>
      <c r="H6214" t="b">
        <v>1</v>
      </c>
      <c r="J6214" t="s">
        <v>5765</v>
      </c>
    </row>
    <row r="6215" spans="1:10" x14ac:dyDescent="0.2">
      <c r="A6215" t="s">
        <v>5829</v>
      </c>
      <c r="B6215" t="s">
        <v>20</v>
      </c>
      <c r="C6215" t="s">
        <v>5833</v>
      </c>
      <c r="G6215">
        <v>8.3981481481481483E-4</v>
      </c>
      <c r="H6215" t="b">
        <v>1</v>
      </c>
      <c r="J6215" t="s">
        <v>5765</v>
      </c>
    </row>
    <row r="6216" spans="1:10" x14ac:dyDescent="0.2">
      <c r="A6216" t="s">
        <v>5829</v>
      </c>
      <c r="B6216" t="s">
        <v>22</v>
      </c>
      <c r="C6216" t="s">
        <v>5834</v>
      </c>
      <c r="G6216">
        <v>1.0394675925925929E-3</v>
      </c>
      <c r="H6216" t="b">
        <v>1</v>
      </c>
      <c r="J6216" t="s">
        <v>5765</v>
      </c>
    </row>
    <row r="6217" spans="1:10" x14ac:dyDescent="0.2">
      <c r="A6217" t="s">
        <v>5829</v>
      </c>
      <c r="B6217" t="s">
        <v>24</v>
      </c>
      <c r="C6217" t="s">
        <v>5835</v>
      </c>
      <c r="G6217">
        <v>7.8310185185185178E-4</v>
      </c>
      <c r="H6217" t="b">
        <v>1</v>
      </c>
      <c r="J6217" t="s">
        <v>5765</v>
      </c>
    </row>
    <row r="6218" spans="1:10" x14ac:dyDescent="0.2">
      <c r="A6218" t="s">
        <v>5829</v>
      </c>
      <c r="B6218" t="s">
        <v>26</v>
      </c>
      <c r="C6218" t="s">
        <v>340</v>
      </c>
      <c r="G6218">
        <v>1.762037037037037E-3</v>
      </c>
      <c r="H6218" t="b">
        <v>1</v>
      </c>
      <c r="J6218" t="s">
        <v>5765</v>
      </c>
    </row>
    <row r="6219" spans="1:10" x14ac:dyDescent="0.2">
      <c r="A6219" t="s">
        <v>5836</v>
      </c>
      <c r="B6219" t="s">
        <v>11</v>
      </c>
      <c r="C6219" t="s">
        <v>938</v>
      </c>
      <c r="G6219">
        <v>3.1099537037037039E-4</v>
      </c>
      <c r="H6219" t="b">
        <v>1</v>
      </c>
      <c r="J6219" t="s">
        <v>5765</v>
      </c>
    </row>
    <row r="6220" spans="1:10" x14ac:dyDescent="0.2">
      <c r="A6220" t="s">
        <v>5836</v>
      </c>
      <c r="B6220" t="s">
        <v>14</v>
      </c>
      <c r="C6220" t="s">
        <v>1727</v>
      </c>
      <c r="G6220">
        <v>6.8854166666666673E-4</v>
      </c>
      <c r="H6220" t="b">
        <v>1</v>
      </c>
      <c r="J6220" t="s">
        <v>5765</v>
      </c>
    </row>
    <row r="6221" spans="1:10" x14ac:dyDescent="0.2">
      <c r="A6221" t="s">
        <v>5836</v>
      </c>
      <c r="B6221" t="s">
        <v>16</v>
      </c>
      <c r="C6221" t="s">
        <v>5837</v>
      </c>
      <c r="G6221">
        <v>1.529976851851852E-3</v>
      </c>
      <c r="H6221" t="b">
        <v>1</v>
      </c>
      <c r="J6221" t="s">
        <v>5765</v>
      </c>
    </row>
    <row r="6222" spans="1:10" x14ac:dyDescent="0.2">
      <c r="A6222" t="s">
        <v>5836</v>
      </c>
      <c r="B6222" t="s">
        <v>18</v>
      </c>
      <c r="C6222" t="s">
        <v>5838</v>
      </c>
      <c r="G6222">
        <v>4.0174768518518519E-3</v>
      </c>
      <c r="H6222" t="b">
        <v>1</v>
      </c>
      <c r="J6222" t="s">
        <v>5765</v>
      </c>
    </row>
    <row r="6223" spans="1:10" x14ac:dyDescent="0.2">
      <c r="A6223" t="s">
        <v>5836</v>
      </c>
      <c r="B6223" t="s">
        <v>20</v>
      </c>
      <c r="C6223" t="s">
        <v>860</v>
      </c>
      <c r="G6223">
        <v>7.8495370370370362E-4</v>
      </c>
      <c r="H6223" t="b">
        <v>1</v>
      </c>
      <c r="J6223" t="s">
        <v>5765</v>
      </c>
    </row>
    <row r="6224" spans="1:10" x14ac:dyDescent="0.2">
      <c r="A6224" t="s">
        <v>5836</v>
      </c>
      <c r="B6224" t="s">
        <v>22</v>
      </c>
      <c r="C6224" t="s">
        <v>5839</v>
      </c>
      <c r="G6224">
        <v>9.2523148148148141E-4</v>
      </c>
      <c r="H6224" t="b">
        <v>1</v>
      </c>
      <c r="J6224" t="s">
        <v>5765</v>
      </c>
    </row>
    <row r="6225" spans="1:10" x14ac:dyDescent="0.2">
      <c r="A6225" t="s">
        <v>5836</v>
      </c>
      <c r="B6225" t="s">
        <v>24</v>
      </c>
      <c r="C6225" t="s">
        <v>5840</v>
      </c>
      <c r="G6225">
        <v>7.6574074074074066E-4</v>
      </c>
      <c r="H6225" t="b">
        <v>1</v>
      </c>
      <c r="J6225" t="s">
        <v>5765</v>
      </c>
    </row>
    <row r="6226" spans="1:10" x14ac:dyDescent="0.2">
      <c r="A6226" t="s">
        <v>5836</v>
      </c>
      <c r="B6226" t="s">
        <v>26</v>
      </c>
      <c r="C6226" t="s">
        <v>5841</v>
      </c>
      <c r="G6226">
        <v>1.737847222222222E-3</v>
      </c>
      <c r="H6226" t="b">
        <v>1</v>
      </c>
      <c r="J6226" t="s">
        <v>5765</v>
      </c>
    </row>
    <row r="6227" spans="1:10" x14ac:dyDescent="0.2">
      <c r="A6227" t="s">
        <v>5842</v>
      </c>
      <c r="B6227" t="s">
        <v>11</v>
      </c>
      <c r="C6227" t="s">
        <v>4843</v>
      </c>
      <c r="G6227">
        <v>3.2812500000000002E-4</v>
      </c>
      <c r="H6227" t="b">
        <v>1</v>
      </c>
      <c r="J6227" t="s">
        <v>5765</v>
      </c>
    </row>
    <row r="6228" spans="1:10" x14ac:dyDescent="0.2">
      <c r="A6228" t="s">
        <v>5842</v>
      </c>
      <c r="B6228" t="s">
        <v>14</v>
      </c>
      <c r="C6228" t="s">
        <v>2345</v>
      </c>
      <c r="G6228">
        <v>8.1574074074074079E-4</v>
      </c>
      <c r="H6228" t="b">
        <v>1</v>
      </c>
      <c r="J6228" t="s">
        <v>5765</v>
      </c>
    </row>
    <row r="6229" spans="1:10" x14ac:dyDescent="0.2">
      <c r="A6229" t="s">
        <v>5842</v>
      </c>
      <c r="B6229" t="s">
        <v>16</v>
      </c>
      <c r="C6229" t="s">
        <v>5843</v>
      </c>
      <c r="G6229">
        <v>1.700925925925926E-3</v>
      </c>
      <c r="H6229" t="b">
        <v>1</v>
      </c>
      <c r="J6229" t="s">
        <v>5765</v>
      </c>
    </row>
    <row r="6230" spans="1:10" x14ac:dyDescent="0.2">
      <c r="A6230" t="s">
        <v>5842</v>
      </c>
      <c r="B6230" t="s">
        <v>18</v>
      </c>
      <c r="C6230" t="s">
        <v>5844</v>
      </c>
      <c r="G6230">
        <v>4.3987268518518516E-3</v>
      </c>
      <c r="H6230" t="b">
        <v>1</v>
      </c>
      <c r="J6230" t="s">
        <v>5765</v>
      </c>
    </row>
    <row r="6231" spans="1:10" x14ac:dyDescent="0.2">
      <c r="A6231" t="s">
        <v>5842</v>
      </c>
      <c r="B6231" t="s">
        <v>20</v>
      </c>
      <c r="C6231" t="s">
        <v>5845</v>
      </c>
      <c r="G6231">
        <v>8.3495370370370375E-4</v>
      </c>
      <c r="H6231" t="b">
        <v>1</v>
      </c>
      <c r="J6231" t="s">
        <v>5765</v>
      </c>
    </row>
    <row r="6232" spans="1:10" x14ac:dyDescent="0.2">
      <c r="A6232" t="s">
        <v>5842</v>
      </c>
      <c r="B6232" t="s">
        <v>22</v>
      </c>
      <c r="C6232" t="s">
        <v>5332</v>
      </c>
      <c r="G6232">
        <v>8.5185185185185179E-4</v>
      </c>
      <c r="H6232" t="b">
        <v>1</v>
      </c>
      <c r="J6232" t="s">
        <v>5765</v>
      </c>
    </row>
    <row r="6233" spans="1:10" x14ac:dyDescent="0.2">
      <c r="A6233" t="s">
        <v>5842</v>
      </c>
      <c r="B6233" t="s">
        <v>24</v>
      </c>
      <c r="C6233" t="s">
        <v>5846</v>
      </c>
      <c r="G6233">
        <v>9.1087962962962965E-4</v>
      </c>
      <c r="H6233" t="b">
        <v>1</v>
      </c>
      <c r="J6233" t="s">
        <v>5765</v>
      </c>
    </row>
    <row r="6234" spans="1:10" x14ac:dyDescent="0.2">
      <c r="A6234" t="s">
        <v>5842</v>
      </c>
      <c r="B6234" t="s">
        <v>26</v>
      </c>
      <c r="C6234" t="s">
        <v>5847</v>
      </c>
      <c r="G6234">
        <v>1.881134259259259E-3</v>
      </c>
      <c r="H6234" t="b">
        <v>1</v>
      </c>
      <c r="J6234" t="s">
        <v>5765</v>
      </c>
    </row>
    <row r="6235" spans="1:10" x14ac:dyDescent="0.2">
      <c r="A6235" t="s">
        <v>5848</v>
      </c>
      <c r="B6235" t="s">
        <v>11</v>
      </c>
      <c r="C6235" t="s">
        <v>5849</v>
      </c>
      <c r="G6235">
        <v>3.1284722222222223E-4</v>
      </c>
      <c r="H6235" t="b">
        <v>1</v>
      </c>
      <c r="J6235" t="s">
        <v>5765</v>
      </c>
    </row>
    <row r="6236" spans="1:10" x14ac:dyDescent="0.2">
      <c r="A6236" t="s">
        <v>5848</v>
      </c>
      <c r="B6236" t="s">
        <v>14</v>
      </c>
      <c r="C6236" t="s">
        <v>1320</v>
      </c>
      <c r="G6236">
        <v>7.4872685185185188E-4</v>
      </c>
      <c r="H6236" t="b">
        <v>1</v>
      </c>
      <c r="J6236" t="s">
        <v>5765</v>
      </c>
    </row>
    <row r="6237" spans="1:10" x14ac:dyDescent="0.2">
      <c r="A6237" t="s">
        <v>5848</v>
      </c>
      <c r="B6237" t="s">
        <v>16</v>
      </c>
      <c r="C6237" t="s">
        <v>5552</v>
      </c>
      <c r="G6237">
        <v>1.7520833333333329E-3</v>
      </c>
      <c r="H6237" t="b">
        <v>1</v>
      </c>
      <c r="J6237" t="s">
        <v>5765</v>
      </c>
    </row>
    <row r="6238" spans="1:10" x14ac:dyDescent="0.2">
      <c r="A6238" t="s">
        <v>5848</v>
      </c>
      <c r="B6238" t="s">
        <v>18</v>
      </c>
      <c r="C6238" t="s">
        <v>5850</v>
      </c>
      <c r="G6238">
        <v>5.5114583333333326E-3</v>
      </c>
      <c r="H6238" t="b">
        <v>1</v>
      </c>
      <c r="J6238" t="s">
        <v>5765</v>
      </c>
    </row>
    <row r="6239" spans="1:10" x14ac:dyDescent="0.2">
      <c r="A6239" t="s">
        <v>5848</v>
      </c>
      <c r="B6239" t="s">
        <v>20</v>
      </c>
      <c r="C6239" t="s">
        <v>395</v>
      </c>
      <c r="G6239">
        <v>9.0590277777777772E-4</v>
      </c>
      <c r="H6239" t="b">
        <v>1</v>
      </c>
      <c r="J6239" t="s">
        <v>5765</v>
      </c>
    </row>
    <row r="6240" spans="1:10" x14ac:dyDescent="0.2">
      <c r="A6240" t="s">
        <v>5848</v>
      </c>
      <c r="B6240" t="s">
        <v>22</v>
      </c>
      <c r="C6240" t="s">
        <v>4204</v>
      </c>
      <c r="G6240">
        <v>1.2072916666666671E-3</v>
      </c>
      <c r="H6240" t="b">
        <v>1</v>
      </c>
      <c r="J6240" t="s">
        <v>5765</v>
      </c>
    </row>
    <row r="6241" spans="1:10" x14ac:dyDescent="0.2">
      <c r="A6241" t="s">
        <v>5851</v>
      </c>
      <c r="B6241" t="s">
        <v>11</v>
      </c>
      <c r="C6241" t="s">
        <v>5852</v>
      </c>
      <c r="G6241">
        <v>3.2708333333333341E-4</v>
      </c>
      <c r="H6241" t="b">
        <v>1</v>
      </c>
      <c r="J6241" t="s">
        <v>5765</v>
      </c>
    </row>
    <row r="6242" spans="1:10" x14ac:dyDescent="0.2">
      <c r="A6242" t="s">
        <v>5851</v>
      </c>
      <c r="B6242" t="s">
        <v>14</v>
      </c>
      <c r="C6242" t="s">
        <v>5853</v>
      </c>
      <c r="G6242">
        <v>7.5474537037037025E-4</v>
      </c>
      <c r="H6242" t="b">
        <v>1</v>
      </c>
      <c r="J6242" t="s">
        <v>5765</v>
      </c>
    </row>
    <row r="6243" spans="1:10" x14ac:dyDescent="0.2">
      <c r="A6243" t="s">
        <v>5851</v>
      </c>
      <c r="B6243" t="s">
        <v>16</v>
      </c>
      <c r="C6243" t="s">
        <v>5854</v>
      </c>
      <c r="G6243">
        <v>1.72349537037037E-3</v>
      </c>
      <c r="H6243" t="b">
        <v>1</v>
      </c>
      <c r="J6243" t="s">
        <v>5765</v>
      </c>
    </row>
    <row r="6244" spans="1:10" x14ac:dyDescent="0.2">
      <c r="A6244" t="s">
        <v>5851</v>
      </c>
      <c r="B6244" t="s">
        <v>18</v>
      </c>
      <c r="C6244" t="s">
        <v>5855</v>
      </c>
      <c r="G6244">
        <v>5.593055555555556E-3</v>
      </c>
      <c r="H6244" t="b">
        <v>1</v>
      </c>
      <c r="J6244" t="s">
        <v>5765</v>
      </c>
    </row>
    <row r="6245" spans="1:10" x14ac:dyDescent="0.2">
      <c r="A6245" t="s">
        <v>5851</v>
      </c>
      <c r="B6245" t="s">
        <v>20</v>
      </c>
      <c r="C6245" t="s">
        <v>5709</v>
      </c>
      <c r="G6245">
        <v>9.4016203703703709E-4</v>
      </c>
      <c r="H6245" t="b">
        <v>1</v>
      </c>
      <c r="J6245" t="s">
        <v>5765</v>
      </c>
    </row>
    <row r="6246" spans="1:10" x14ac:dyDescent="0.2">
      <c r="A6246" t="s">
        <v>5851</v>
      </c>
      <c r="B6246" t="s">
        <v>22</v>
      </c>
      <c r="C6246" t="s">
        <v>5856</v>
      </c>
      <c r="G6246">
        <v>9.353009259259259E-4</v>
      </c>
      <c r="H6246" t="b">
        <v>1</v>
      </c>
      <c r="J6246" t="s">
        <v>5765</v>
      </c>
    </row>
    <row r="6247" spans="1:10" x14ac:dyDescent="0.2">
      <c r="A6247" t="s">
        <v>5851</v>
      </c>
      <c r="B6247" t="s">
        <v>24</v>
      </c>
      <c r="C6247" t="s">
        <v>768</v>
      </c>
      <c r="G6247">
        <v>8.8368055555555552E-4</v>
      </c>
      <c r="H6247" t="b">
        <v>1</v>
      </c>
      <c r="J6247" t="s">
        <v>5765</v>
      </c>
    </row>
    <row r="6248" spans="1:10" x14ac:dyDescent="0.2">
      <c r="A6248" t="s">
        <v>5851</v>
      </c>
      <c r="B6248" t="s">
        <v>26</v>
      </c>
      <c r="C6248" t="s">
        <v>5857</v>
      </c>
      <c r="G6248">
        <v>1.924421296296296E-3</v>
      </c>
      <c r="H6248" t="b">
        <v>1</v>
      </c>
      <c r="J6248" t="s">
        <v>5765</v>
      </c>
    </row>
    <row r="6249" spans="1:10" x14ac:dyDescent="0.2">
      <c r="A6249" t="s">
        <v>5858</v>
      </c>
      <c r="B6249" t="s">
        <v>11</v>
      </c>
      <c r="C6249" t="s">
        <v>496</v>
      </c>
      <c r="G6249">
        <v>3.2731481481481479E-4</v>
      </c>
      <c r="H6249" t="b">
        <v>1</v>
      </c>
      <c r="J6249" t="s">
        <v>5765</v>
      </c>
    </row>
    <row r="6250" spans="1:10" x14ac:dyDescent="0.2">
      <c r="A6250" t="s">
        <v>5858</v>
      </c>
      <c r="B6250" t="s">
        <v>14</v>
      </c>
      <c r="C6250" t="s">
        <v>1170</v>
      </c>
      <c r="G6250">
        <v>7.7719907407407414E-4</v>
      </c>
      <c r="H6250" t="b">
        <v>1</v>
      </c>
      <c r="J6250" t="s">
        <v>5765</v>
      </c>
    </row>
    <row r="6251" spans="1:10" x14ac:dyDescent="0.2">
      <c r="A6251" t="s">
        <v>5858</v>
      </c>
      <c r="B6251" t="s">
        <v>16</v>
      </c>
      <c r="C6251" t="s">
        <v>2028</v>
      </c>
      <c r="G6251">
        <v>1.9207175925925919E-3</v>
      </c>
      <c r="H6251" t="b">
        <v>1</v>
      </c>
      <c r="J6251" t="s">
        <v>5765</v>
      </c>
    </row>
    <row r="6252" spans="1:10" x14ac:dyDescent="0.2">
      <c r="A6252" t="s">
        <v>5858</v>
      </c>
      <c r="B6252" t="s">
        <v>22</v>
      </c>
      <c r="C6252" t="s">
        <v>5859</v>
      </c>
      <c r="G6252">
        <v>1.1005787037037041E-3</v>
      </c>
      <c r="H6252" t="b">
        <v>1</v>
      </c>
      <c r="J6252" t="s">
        <v>5765</v>
      </c>
    </row>
    <row r="6253" spans="1:10" x14ac:dyDescent="0.2">
      <c r="A6253" t="s">
        <v>5860</v>
      </c>
      <c r="B6253" t="s">
        <v>11</v>
      </c>
      <c r="C6253" t="s">
        <v>3422</v>
      </c>
      <c r="G6253">
        <v>3.5081018518518518E-4</v>
      </c>
      <c r="H6253" t="b">
        <v>1</v>
      </c>
      <c r="J6253" t="s">
        <v>5765</v>
      </c>
    </row>
    <row r="6254" spans="1:10" x14ac:dyDescent="0.2">
      <c r="A6254" t="s">
        <v>5860</v>
      </c>
      <c r="B6254" t="s">
        <v>14</v>
      </c>
      <c r="C6254" t="s">
        <v>4474</v>
      </c>
      <c r="G6254">
        <v>7.9560185185185181E-4</v>
      </c>
      <c r="H6254" t="b">
        <v>1</v>
      </c>
      <c r="J6254" t="s">
        <v>5765</v>
      </c>
    </row>
    <row r="6255" spans="1:10" x14ac:dyDescent="0.2">
      <c r="A6255" t="s">
        <v>5860</v>
      </c>
      <c r="B6255" t="s">
        <v>16</v>
      </c>
      <c r="C6255" t="s">
        <v>5861</v>
      </c>
      <c r="G6255">
        <v>1.697569444444444E-3</v>
      </c>
      <c r="H6255" t="b">
        <v>1</v>
      </c>
      <c r="J6255" t="s">
        <v>5765</v>
      </c>
    </row>
    <row r="6256" spans="1:10" x14ac:dyDescent="0.2">
      <c r="A6256" t="s">
        <v>5860</v>
      </c>
      <c r="B6256" t="s">
        <v>20</v>
      </c>
      <c r="C6256" t="s">
        <v>3023</v>
      </c>
      <c r="G6256">
        <v>8.6157407407407407E-4</v>
      </c>
      <c r="H6256" t="b">
        <v>1</v>
      </c>
      <c r="J6256" t="s">
        <v>5765</v>
      </c>
    </row>
    <row r="6257" spans="1:10" x14ac:dyDescent="0.2">
      <c r="A6257" t="s">
        <v>5860</v>
      </c>
      <c r="B6257" t="s">
        <v>22</v>
      </c>
      <c r="C6257" t="s">
        <v>3886</v>
      </c>
      <c r="G6257">
        <v>1.1890046296296299E-3</v>
      </c>
      <c r="H6257" t="b">
        <v>1</v>
      </c>
      <c r="J6257" t="s">
        <v>5765</v>
      </c>
    </row>
    <row r="6258" spans="1:10" x14ac:dyDescent="0.2">
      <c r="A6258" t="s">
        <v>5860</v>
      </c>
      <c r="B6258" t="s">
        <v>24</v>
      </c>
      <c r="C6258" t="s">
        <v>5862</v>
      </c>
      <c r="G6258">
        <v>8.9027777777777781E-4</v>
      </c>
      <c r="H6258" t="b">
        <v>1</v>
      </c>
      <c r="J6258" t="s">
        <v>5765</v>
      </c>
    </row>
    <row r="6259" spans="1:10" x14ac:dyDescent="0.2">
      <c r="A6259" t="s">
        <v>5863</v>
      </c>
      <c r="B6259" t="s">
        <v>11</v>
      </c>
      <c r="C6259" t="s">
        <v>3549</v>
      </c>
      <c r="G6259">
        <v>3.5011574074074068E-4</v>
      </c>
      <c r="H6259" t="b">
        <v>1</v>
      </c>
      <c r="J6259" t="s">
        <v>5765</v>
      </c>
    </row>
    <row r="6260" spans="1:10" x14ac:dyDescent="0.2">
      <c r="A6260" t="s">
        <v>5863</v>
      </c>
      <c r="B6260" t="s">
        <v>14</v>
      </c>
      <c r="C6260" t="s">
        <v>5864</v>
      </c>
      <c r="G6260">
        <v>8.3668981481481485E-4</v>
      </c>
      <c r="H6260" t="b">
        <v>1</v>
      </c>
      <c r="J6260" t="s">
        <v>5765</v>
      </c>
    </row>
    <row r="6261" spans="1:10" x14ac:dyDescent="0.2">
      <c r="A6261" t="s">
        <v>5863</v>
      </c>
      <c r="B6261" t="s">
        <v>16</v>
      </c>
      <c r="C6261" t="s">
        <v>5865</v>
      </c>
      <c r="G6261">
        <v>2.0298611111111112E-3</v>
      </c>
      <c r="H6261" t="b">
        <v>1</v>
      </c>
      <c r="J6261" t="s">
        <v>5765</v>
      </c>
    </row>
    <row r="6262" spans="1:10" x14ac:dyDescent="0.2">
      <c r="A6262" t="s">
        <v>5863</v>
      </c>
      <c r="B6262" t="s">
        <v>22</v>
      </c>
      <c r="C6262" t="s">
        <v>5866</v>
      </c>
      <c r="G6262">
        <v>1.150115740740741E-3</v>
      </c>
      <c r="H6262" t="b">
        <v>1</v>
      </c>
      <c r="J6262" t="s">
        <v>5765</v>
      </c>
    </row>
    <row r="6263" spans="1:10" x14ac:dyDescent="0.2">
      <c r="A6263" t="s">
        <v>5867</v>
      </c>
      <c r="B6263" t="s">
        <v>11</v>
      </c>
      <c r="C6263" t="s">
        <v>3296</v>
      </c>
      <c r="G6263">
        <v>2.8680555555555561E-4</v>
      </c>
      <c r="H6263" t="b">
        <v>0</v>
      </c>
      <c r="J6263" t="s">
        <v>5765</v>
      </c>
    </row>
    <row r="6264" spans="1:10" x14ac:dyDescent="0.2">
      <c r="A6264" t="s">
        <v>5867</v>
      </c>
      <c r="B6264" t="s">
        <v>14</v>
      </c>
      <c r="C6264" t="s">
        <v>5868</v>
      </c>
      <c r="G6264">
        <v>6.2037037037037041E-4</v>
      </c>
      <c r="H6264" t="b">
        <v>0</v>
      </c>
      <c r="J6264" t="s">
        <v>5765</v>
      </c>
    </row>
    <row r="6265" spans="1:10" x14ac:dyDescent="0.2">
      <c r="A6265" t="s">
        <v>5867</v>
      </c>
      <c r="B6265" t="s">
        <v>16</v>
      </c>
      <c r="C6265" t="s">
        <v>5869</v>
      </c>
      <c r="G6265">
        <v>1.3306712962962959E-3</v>
      </c>
      <c r="H6265" t="b">
        <v>0</v>
      </c>
      <c r="J6265" t="s">
        <v>5765</v>
      </c>
    </row>
    <row r="6266" spans="1:10" x14ac:dyDescent="0.2">
      <c r="A6266" t="s">
        <v>5867</v>
      </c>
      <c r="B6266" t="s">
        <v>18</v>
      </c>
      <c r="C6266" t="s">
        <v>5870</v>
      </c>
      <c r="G6266">
        <v>3.6097222222222221E-3</v>
      </c>
      <c r="H6266" t="b">
        <v>0</v>
      </c>
      <c r="J6266" t="s">
        <v>5765</v>
      </c>
    </row>
    <row r="6267" spans="1:10" x14ac:dyDescent="0.2">
      <c r="A6267" t="s">
        <v>5867</v>
      </c>
      <c r="B6267" t="s">
        <v>20</v>
      </c>
      <c r="C6267" t="s">
        <v>5871</v>
      </c>
      <c r="G6267">
        <v>7.1284722222222225E-4</v>
      </c>
      <c r="H6267" t="b">
        <v>0</v>
      </c>
      <c r="J6267" t="s">
        <v>5765</v>
      </c>
    </row>
    <row r="6268" spans="1:10" x14ac:dyDescent="0.2">
      <c r="A6268" t="s">
        <v>5867</v>
      </c>
      <c r="B6268" t="s">
        <v>22</v>
      </c>
      <c r="C6268" t="s">
        <v>2917</v>
      </c>
      <c r="G6268">
        <v>8.5254629629629623E-4</v>
      </c>
      <c r="H6268" t="b">
        <v>0</v>
      </c>
      <c r="J6268" t="s">
        <v>5765</v>
      </c>
    </row>
    <row r="6269" spans="1:10" x14ac:dyDescent="0.2">
      <c r="A6269" t="s">
        <v>5867</v>
      </c>
      <c r="B6269" t="s">
        <v>24</v>
      </c>
      <c r="C6269" t="s">
        <v>1899</v>
      </c>
      <c r="G6269">
        <v>6.8749999999999996E-4</v>
      </c>
      <c r="H6269" t="b">
        <v>0</v>
      </c>
      <c r="J6269" t="s">
        <v>5765</v>
      </c>
    </row>
    <row r="6270" spans="1:10" x14ac:dyDescent="0.2">
      <c r="A6270" t="s">
        <v>5867</v>
      </c>
      <c r="B6270" t="s">
        <v>26</v>
      </c>
      <c r="C6270" t="s">
        <v>5872</v>
      </c>
      <c r="G6270">
        <v>1.538657407407407E-3</v>
      </c>
      <c r="H6270" t="b">
        <v>0</v>
      </c>
      <c r="J6270" t="s">
        <v>5765</v>
      </c>
    </row>
    <row r="6271" spans="1:10" x14ac:dyDescent="0.2">
      <c r="A6271" t="s">
        <v>5873</v>
      </c>
      <c r="B6271" t="s">
        <v>11</v>
      </c>
      <c r="C6271" t="s">
        <v>5874</v>
      </c>
      <c r="G6271">
        <v>2.8819444444444438E-4</v>
      </c>
      <c r="H6271" t="b">
        <v>0</v>
      </c>
      <c r="J6271" t="s">
        <v>5765</v>
      </c>
    </row>
    <row r="6272" spans="1:10" x14ac:dyDescent="0.2">
      <c r="A6272" t="s">
        <v>5873</v>
      </c>
      <c r="B6272" t="s">
        <v>14</v>
      </c>
      <c r="C6272" t="s">
        <v>5875</v>
      </c>
      <c r="G6272">
        <v>6.1944444444444449E-4</v>
      </c>
      <c r="H6272" t="b">
        <v>0</v>
      </c>
      <c r="J6272" t="s">
        <v>5765</v>
      </c>
    </row>
    <row r="6273" spans="1:10" x14ac:dyDescent="0.2">
      <c r="A6273" t="s">
        <v>5873</v>
      </c>
      <c r="B6273" t="s">
        <v>16</v>
      </c>
      <c r="C6273" t="s">
        <v>5876</v>
      </c>
      <c r="G6273">
        <v>1.399421296296296E-3</v>
      </c>
      <c r="H6273" t="b">
        <v>0</v>
      </c>
      <c r="J6273" t="s">
        <v>5765</v>
      </c>
    </row>
    <row r="6274" spans="1:10" x14ac:dyDescent="0.2">
      <c r="A6274" t="s">
        <v>5873</v>
      </c>
      <c r="B6274" t="s">
        <v>18</v>
      </c>
      <c r="C6274" t="s">
        <v>5877</v>
      </c>
      <c r="G6274">
        <v>3.8193287037037041E-3</v>
      </c>
      <c r="H6274" t="b">
        <v>0</v>
      </c>
      <c r="J6274" t="s">
        <v>5765</v>
      </c>
    </row>
    <row r="6275" spans="1:10" x14ac:dyDescent="0.2">
      <c r="A6275" t="s">
        <v>5873</v>
      </c>
      <c r="B6275" t="s">
        <v>20</v>
      </c>
      <c r="C6275" t="s">
        <v>5878</v>
      </c>
      <c r="G6275">
        <v>7.1180555555555559E-4</v>
      </c>
      <c r="H6275" t="b">
        <v>0</v>
      </c>
      <c r="J6275" t="s">
        <v>5765</v>
      </c>
    </row>
    <row r="6276" spans="1:10" x14ac:dyDescent="0.2">
      <c r="A6276" t="s">
        <v>5873</v>
      </c>
      <c r="B6276" t="s">
        <v>22</v>
      </c>
      <c r="C6276" t="s">
        <v>368</v>
      </c>
      <c r="G6276">
        <v>7.8900462962962963E-4</v>
      </c>
      <c r="H6276" t="b">
        <v>0</v>
      </c>
      <c r="J6276" t="s">
        <v>5765</v>
      </c>
    </row>
    <row r="6277" spans="1:10" x14ac:dyDescent="0.2">
      <c r="A6277" t="s">
        <v>5873</v>
      </c>
      <c r="B6277" t="s">
        <v>24</v>
      </c>
      <c r="C6277" t="s">
        <v>5879</v>
      </c>
      <c r="G6277">
        <v>6.7500000000000004E-4</v>
      </c>
      <c r="H6277" t="b">
        <v>0</v>
      </c>
      <c r="J6277" t="s">
        <v>5765</v>
      </c>
    </row>
    <row r="6278" spans="1:10" x14ac:dyDescent="0.2">
      <c r="A6278" t="s">
        <v>5873</v>
      </c>
      <c r="B6278" t="s">
        <v>26</v>
      </c>
      <c r="C6278" t="s">
        <v>5872</v>
      </c>
      <c r="G6278">
        <v>1.538657407407407E-3</v>
      </c>
      <c r="H6278" t="b">
        <v>0</v>
      </c>
      <c r="J6278" t="s">
        <v>5765</v>
      </c>
    </row>
    <row r="6279" spans="1:10" x14ac:dyDescent="0.2">
      <c r="A6279" t="s">
        <v>5880</v>
      </c>
      <c r="B6279" t="s">
        <v>11</v>
      </c>
      <c r="C6279" t="s">
        <v>5881</v>
      </c>
      <c r="G6279">
        <v>2.9490740740740741E-4</v>
      </c>
      <c r="H6279" t="b">
        <v>0</v>
      </c>
      <c r="J6279" t="s">
        <v>5765</v>
      </c>
    </row>
    <row r="6280" spans="1:10" x14ac:dyDescent="0.2">
      <c r="A6280" t="s">
        <v>5880</v>
      </c>
      <c r="B6280" t="s">
        <v>14</v>
      </c>
      <c r="C6280" t="s">
        <v>5882</v>
      </c>
      <c r="G6280">
        <v>6.4884259259259257E-4</v>
      </c>
      <c r="H6280" t="b">
        <v>0</v>
      </c>
      <c r="J6280" t="s">
        <v>5765</v>
      </c>
    </row>
    <row r="6281" spans="1:10" x14ac:dyDescent="0.2">
      <c r="A6281" t="s">
        <v>5880</v>
      </c>
      <c r="B6281" t="s">
        <v>16</v>
      </c>
      <c r="C6281" t="s">
        <v>5883</v>
      </c>
      <c r="G6281">
        <v>1.30474537037037E-3</v>
      </c>
      <c r="H6281" t="b">
        <v>0</v>
      </c>
      <c r="J6281" t="s">
        <v>5765</v>
      </c>
    </row>
    <row r="6282" spans="1:10" x14ac:dyDescent="0.2">
      <c r="A6282" t="s">
        <v>5880</v>
      </c>
      <c r="B6282" t="s">
        <v>18</v>
      </c>
      <c r="C6282" t="s">
        <v>5884</v>
      </c>
      <c r="G6282">
        <v>4.3689814814814824E-3</v>
      </c>
      <c r="H6282" t="b">
        <v>0</v>
      </c>
      <c r="J6282" t="s">
        <v>5765</v>
      </c>
    </row>
    <row r="6283" spans="1:10" x14ac:dyDescent="0.2">
      <c r="A6283" t="s">
        <v>5880</v>
      </c>
      <c r="B6283" t="s">
        <v>20</v>
      </c>
      <c r="C6283" t="s">
        <v>5885</v>
      </c>
      <c r="G6283">
        <v>7.8449074074074076E-4</v>
      </c>
      <c r="H6283" t="b">
        <v>0</v>
      </c>
      <c r="J6283" t="s">
        <v>5765</v>
      </c>
    </row>
    <row r="6284" spans="1:10" x14ac:dyDescent="0.2">
      <c r="A6284" t="s">
        <v>5880</v>
      </c>
      <c r="B6284" t="s">
        <v>22</v>
      </c>
      <c r="C6284" t="s">
        <v>2533</v>
      </c>
      <c r="G6284">
        <v>8.5868055555555556E-4</v>
      </c>
      <c r="H6284" t="b">
        <v>0</v>
      </c>
      <c r="J6284" t="s">
        <v>5765</v>
      </c>
    </row>
    <row r="6285" spans="1:10" x14ac:dyDescent="0.2">
      <c r="A6285" t="s">
        <v>5880</v>
      </c>
      <c r="B6285" t="s">
        <v>24</v>
      </c>
      <c r="C6285" t="s">
        <v>5886</v>
      </c>
      <c r="G6285">
        <v>7.6712962962962965E-4</v>
      </c>
      <c r="H6285" t="b">
        <v>0</v>
      </c>
      <c r="J6285" t="s">
        <v>5765</v>
      </c>
    </row>
    <row r="6286" spans="1:10" x14ac:dyDescent="0.2">
      <c r="A6286" t="s">
        <v>5880</v>
      </c>
      <c r="B6286" t="s">
        <v>26</v>
      </c>
      <c r="C6286" t="s">
        <v>5887</v>
      </c>
      <c r="G6286">
        <v>1.6658564814814811E-3</v>
      </c>
      <c r="H6286" t="b">
        <v>0</v>
      </c>
      <c r="J6286" t="s">
        <v>5765</v>
      </c>
    </row>
    <row r="6287" spans="1:10" x14ac:dyDescent="0.2">
      <c r="A6287" t="s">
        <v>5888</v>
      </c>
      <c r="B6287" t="s">
        <v>11</v>
      </c>
      <c r="C6287" t="s">
        <v>985</v>
      </c>
      <c r="G6287">
        <v>3.1759259259259262E-4</v>
      </c>
      <c r="H6287" t="b">
        <v>0</v>
      </c>
      <c r="J6287" t="s">
        <v>5765</v>
      </c>
    </row>
    <row r="6288" spans="1:10" x14ac:dyDescent="0.2">
      <c r="A6288" t="s">
        <v>5888</v>
      </c>
      <c r="B6288" t="s">
        <v>14</v>
      </c>
      <c r="C6288" t="s">
        <v>702</v>
      </c>
      <c r="G6288">
        <v>6.87037037037037E-4</v>
      </c>
      <c r="H6288" t="b">
        <v>0</v>
      </c>
      <c r="J6288" t="s">
        <v>5765</v>
      </c>
    </row>
    <row r="6289" spans="1:10" x14ac:dyDescent="0.2">
      <c r="A6289" t="s">
        <v>5888</v>
      </c>
      <c r="B6289" t="s">
        <v>16</v>
      </c>
      <c r="C6289" t="s">
        <v>5889</v>
      </c>
      <c r="G6289">
        <v>1.510069444444445E-3</v>
      </c>
      <c r="H6289" t="b">
        <v>0</v>
      </c>
      <c r="J6289" t="s">
        <v>5765</v>
      </c>
    </row>
    <row r="6290" spans="1:10" x14ac:dyDescent="0.2">
      <c r="A6290" t="s">
        <v>5888</v>
      </c>
      <c r="B6290" t="s">
        <v>18</v>
      </c>
      <c r="C6290" t="s">
        <v>5890</v>
      </c>
      <c r="G6290">
        <v>4.2030092592592588E-3</v>
      </c>
      <c r="H6290" t="b">
        <v>0</v>
      </c>
      <c r="J6290" t="s">
        <v>5765</v>
      </c>
    </row>
    <row r="6291" spans="1:10" x14ac:dyDescent="0.2">
      <c r="A6291" t="s">
        <v>5888</v>
      </c>
      <c r="B6291" t="s">
        <v>20</v>
      </c>
      <c r="C6291" t="s">
        <v>5198</v>
      </c>
      <c r="G6291">
        <v>8.1076388888888886E-4</v>
      </c>
      <c r="H6291" t="b">
        <v>0</v>
      </c>
      <c r="J6291" t="s">
        <v>5765</v>
      </c>
    </row>
    <row r="6292" spans="1:10" x14ac:dyDescent="0.2">
      <c r="A6292" t="s">
        <v>5888</v>
      </c>
      <c r="B6292" t="s">
        <v>22</v>
      </c>
      <c r="C6292" t="s">
        <v>3576</v>
      </c>
      <c r="G6292">
        <v>8.5717592592592594E-4</v>
      </c>
      <c r="H6292" t="b">
        <v>0</v>
      </c>
      <c r="J6292" t="s">
        <v>5765</v>
      </c>
    </row>
    <row r="6293" spans="1:10" x14ac:dyDescent="0.2">
      <c r="A6293" t="s">
        <v>5888</v>
      </c>
      <c r="B6293" t="s">
        <v>24</v>
      </c>
      <c r="C6293" t="s">
        <v>5891</v>
      </c>
      <c r="G6293">
        <v>7.9409722222222219E-4</v>
      </c>
      <c r="H6293" t="b">
        <v>0</v>
      </c>
      <c r="J6293" t="s">
        <v>5765</v>
      </c>
    </row>
    <row r="6294" spans="1:10" x14ac:dyDescent="0.2">
      <c r="A6294" t="s">
        <v>5888</v>
      </c>
      <c r="B6294" t="s">
        <v>26</v>
      </c>
      <c r="C6294" t="s">
        <v>5892</v>
      </c>
      <c r="G6294">
        <v>1.676736111111111E-3</v>
      </c>
      <c r="H6294" t="b">
        <v>0</v>
      </c>
      <c r="J6294" t="s">
        <v>5765</v>
      </c>
    </row>
    <row r="6295" spans="1:10" x14ac:dyDescent="0.2">
      <c r="A6295" t="s">
        <v>5893</v>
      </c>
      <c r="B6295" t="s">
        <v>11</v>
      </c>
      <c r="C6295" t="s">
        <v>5894</v>
      </c>
      <c r="G6295">
        <v>3.0856481481481479E-4</v>
      </c>
      <c r="H6295" t="b">
        <v>0</v>
      </c>
      <c r="J6295" t="s">
        <v>5765</v>
      </c>
    </row>
    <row r="6296" spans="1:10" x14ac:dyDescent="0.2">
      <c r="A6296" t="s">
        <v>5893</v>
      </c>
      <c r="B6296" t="s">
        <v>14</v>
      </c>
      <c r="C6296" t="s">
        <v>1688</v>
      </c>
      <c r="G6296">
        <v>6.818287037037037E-4</v>
      </c>
      <c r="H6296" t="b">
        <v>0</v>
      </c>
      <c r="J6296" t="s">
        <v>5765</v>
      </c>
    </row>
    <row r="6297" spans="1:10" x14ac:dyDescent="0.2">
      <c r="A6297" t="s">
        <v>5893</v>
      </c>
      <c r="B6297" t="s">
        <v>16</v>
      </c>
      <c r="C6297" t="s">
        <v>5895</v>
      </c>
      <c r="G6297">
        <v>1.4983796296296301E-3</v>
      </c>
      <c r="H6297" t="b">
        <v>0</v>
      </c>
      <c r="J6297" t="s">
        <v>5765</v>
      </c>
    </row>
    <row r="6298" spans="1:10" x14ac:dyDescent="0.2">
      <c r="A6298" t="s">
        <v>5893</v>
      </c>
      <c r="B6298" t="s">
        <v>18</v>
      </c>
      <c r="C6298" t="s">
        <v>5896</v>
      </c>
      <c r="G6298">
        <v>4.9578703703703703E-3</v>
      </c>
      <c r="H6298" t="b">
        <v>0</v>
      </c>
      <c r="J6298" t="s">
        <v>5765</v>
      </c>
    </row>
    <row r="6299" spans="1:10" x14ac:dyDescent="0.2">
      <c r="A6299" t="s">
        <v>5893</v>
      </c>
      <c r="B6299" t="s">
        <v>20</v>
      </c>
      <c r="C6299" t="s">
        <v>5897</v>
      </c>
      <c r="G6299">
        <v>7.828703703703704E-4</v>
      </c>
      <c r="H6299" t="b">
        <v>0</v>
      </c>
      <c r="J6299" t="s">
        <v>5765</v>
      </c>
    </row>
    <row r="6300" spans="1:10" x14ac:dyDescent="0.2">
      <c r="A6300" t="s">
        <v>5893</v>
      </c>
      <c r="B6300" t="s">
        <v>22</v>
      </c>
      <c r="C6300" t="s">
        <v>5589</v>
      </c>
      <c r="G6300">
        <v>1.0494212962962959E-3</v>
      </c>
      <c r="H6300" t="b">
        <v>0</v>
      </c>
      <c r="J6300" t="s">
        <v>5765</v>
      </c>
    </row>
    <row r="6301" spans="1:10" x14ac:dyDescent="0.2">
      <c r="A6301" t="s">
        <v>5893</v>
      </c>
      <c r="B6301" t="s">
        <v>24</v>
      </c>
      <c r="C6301" t="s">
        <v>5898</v>
      </c>
      <c r="G6301">
        <v>8.045138888888889E-4</v>
      </c>
      <c r="H6301" t="b">
        <v>0</v>
      </c>
      <c r="J6301" t="s">
        <v>5765</v>
      </c>
    </row>
    <row r="6302" spans="1:10" x14ac:dyDescent="0.2">
      <c r="A6302" t="s">
        <v>5893</v>
      </c>
      <c r="B6302" t="s">
        <v>26</v>
      </c>
      <c r="C6302" t="s">
        <v>5899</v>
      </c>
      <c r="G6302">
        <v>1.827430555555555E-3</v>
      </c>
      <c r="H6302" t="b">
        <v>0</v>
      </c>
      <c r="J6302" t="s">
        <v>5765</v>
      </c>
    </row>
    <row r="6303" spans="1:10" x14ac:dyDescent="0.2">
      <c r="A6303" t="s">
        <v>5900</v>
      </c>
      <c r="B6303" t="s">
        <v>11</v>
      </c>
      <c r="C6303" t="s">
        <v>5232</v>
      </c>
      <c r="G6303">
        <v>3.0868055555555559E-4</v>
      </c>
      <c r="H6303" t="b">
        <v>0</v>
      </c>
      <c r="J6303" t="s">
        <v>5765</v>
      </c>
    </row>
    <row r="6304" spans="1:10" x14ac:dyDescent="0.2">
      <c r="A6304" t="s">
        <v>5900</v>
      </c>
      <c r="B6304" t="s">
        <v>14</v>
      </c>
      <c r="C6304" t="s">
        <v>915</v>
      </c>
      <c r="G6304">
        <v>6.8611111111111108E-4</v>
      </c>
      <c r="H6304" t="b">
        <v>0</v>
      </c>
      <c r="J6304" t="s">
        <v>5765</v>
      </c>
    </row>
    <row r="6305" spans="1:10" x14ac:dyDescent="0.2">
      <c r="A6305" t="s">
        <v>5900</v>
      </c>
      <c r="B6305" t="s">
        <v>16</v>
      </c>
      <c r="C6305" t="s">
        <v>5901</v>
      </c>
      <c r="G6305">
        <v>1.6800925925925931E-3</v>
      </c>
      <c r="H6305" t="b">
        <v>0</v>
      </c>
      <c r="J6305" t="s">
        <v>5765</v>
      </c>
    </row>
    <row r="6306" spans="1:10" x14ac:dyDescent="0.2">
      <c r="A6306" t="s">
        <v>5900</v>
      </c>
      <c r="B6306" t="s">
        <v>18</v>
      </c>
      <c r="C6306" t="s">
        <v>5902</v>
      </c>
      <c r="G6306">
        <v>4.5028935185185189E-3</v>
      </c>
      <c r="H6306" t="b">
        <v>0</v>
      </c>
      <c r="J6306" t="s">
        <v>5765</v>
      </c>
    </row>
    <row r="6307" spans="1:10" x14ac:dyDescent="0.2">
      <c r="A6307" t="s">
        <v>5900</v>
      </c>
      <c r="B6307" t="s">
        <v>20</v>
      </c>
      <c r="C6307" t="s">
        <v>5903</v>
      </c>
      <c r="G6307">
        <v>8.559027777777778E-4</v>
      </c>
      <c r="H6307" t="b">
        <v>0</v>
      </c>
      <c r="J6307" t="s">
        <v>5765</v>
      </c>
    </row>
    <row r="6308" spans="1:10" x14ac:dyDescent="0.2">
      <c r="A6308" t="s">
        <v>5900</v>
      </c>
      <c r="B6308" t="s">
        <v>22</v>
      </c>
      <c r="C6308" t="s">
        <v>5904</v>
      </c>
      <c r="G6308">
        <v>8.7662037037037027E-4</v>
      </c>
      <c r="H6308" t="b">
        <v>0</v>
      </c>
      <c r="J6308" t="s">
        <v>5765</v>
      </c>
    </row>
    <row r="6309" spans="1:10" x14ac:dyDescent="0.2">
      <c r="A6309" t="s">
        <v>5900</v>
      </c>
      <c r="B6309" t="s">
        <v>24</v>
      </c>
      <c r="C6309" t="s">
        <v>3511</v>
      </c>
      <c r="G6309">
        <v>8.4745370370370367E-4</v>
      </c>
      <c r="H6309" t="b">
        <v>0</v>
      </c>
      <c r="J6309" t="s">
        <v>5765</v>
      </c>
    </row>
    <row r="6310" spans="1:10" x14ac:dyDescent="0.2">
      <c r="A6310" t="s">
        <v>5900</v>
      </c>
      <c r="B6310" t="s">
        <v>26</v>
      </c>
      <c r="C6310" t="s">
        <v>5905</v>
      </c>
      <c r="G6310">
        <v>1.801388888888889E-3</v>
      </c>
      <c r="H6310" t="b">
        <v>0</v>
      </c>
      <c r="J6310" t="s">
        <v>5765</v>
      </c>
    </row>
    <row r="6311" spans="1:10" x14ac:dyDescent="0.2">
      <c r="A6311" t="s">
        <v>5906</v>
      </c>
      <c r="B6311" t="s">
        <v>11</v>
      </c>
      <c r="C6311" t="s">
        <v>3724</v>
      </c>
      <c r="G6311">
        <v>3.1412037037037042E-4</v>
      </c>
      <c r="H6311" t="b">
        <v>0</v>
      </c>
      <c r="J6311" t="s">
        <v>5765</v>
      </c>
    </row>
    <row r="6312" spans="1:10" x14ac:dyDescent="0.2">
      <c r="A6312" t="s">
        <v>5906</v>
      </c>
      <c r="B6312" t="s">
        <v>14</v>
      </c>
      <c r="C6312" t="s">
        <v>3781</v>
      </c>
      <c r="G6312">
        <v>7.1412037037037039E-4</v>
      </c>
      <c r="H6312" t="b">
        <v>0</v>
      </c>
      <c r="J6312" t="s">
        <v>5765</v>
      </c>
    </row>
    <row r="6313" spans="1:10" x14ac:dyDescent="0.2">
      <c r="A6313" t="s">
        <v>5906</v>
      </c>
      <c r="B6313" t="s">
        <v>16</v>
      </c>
      <c r="C6313" t="s">
        <v>4966</v>
      </c>
      <c r="G6313">
        <v>1.600462962962963E-3</v>
      </c>
      <c r="H6313" t="b">
        <v>0</v>
      </c>
      <c r="J6313" t="s">
        <v>5765</v>
      </c>
    </row>
    <row r="6314" spans="1:10" x14ac:dyDescent="0.2">
      <c r="A6314" t="s">
        <v>5906</v>
      </c>
      <c r="B6314" t="s">
        <v>18</v>
      </c>
      <c r="C6314" t="s">
        <v>5907</v>
      </c>
      <c r="G6314">
        <v>4.4122685185185176E-3</v>
      </c>
      <c r="H6314" t="b">
        <v>0</v>
      </c>
      <c r="J6314" t="s">
        <v>5765</v>
      </c>
    </row>
    <row r="6315" spans="1:10" x14ac:dyDescent="0.2">
      <c r="A6315" t="s">
        <v>5906</v>
      </c>
      <c r="B6315" t="s">
        <v>20</v>
      </c>
      <c r="C6315" t="s">
        <v>5908</v>
      </c>
      <c r="G6315">
        <v>8.6921296296296291E-4</v>
      </c>
      <c r="H6315" t="b">
        <v>0</v>
      </c>
      <c r="J6315" t="s">
        <v>5765</v>
      </c>
    </row>
    <row r="6316" spans="1:10" x14ac:dyDescent="0.2">
      <c r="A6316" t="s">
        <v>5906</v>
      </c>
      <c r="B6316" t="s">
        <v>22</v>
      </c>
      <c r="C6316" t="s">
        <v>5909</v>
      </c>
      <c r="G6316">
        <v>9.1342592592592593E-4</v>
      </c>
      <c r="H6316" t="b">
        <v>0</v>
      </c>
      <c r="J6316" t="s">
        <v>5765</v>
      </c>
    </row>
    <row r="6317" spans="1:10" x14ac:dyDescent="0.2">
      <c r="A6317" t="s">
        <v>5906</v>
      </c>
      <c r="B6317" t="s">
        <v>24</v>
      </c>
      <c r="C6317" t="s">
        <v>2316</v>
      </c>
      <c r="G6317">
        <v>8.9097222222222225E-4</v>
      </c>
      <c r="H6317" t="b">
        <v>0</v>
      </c>
      <c r="J6317" t="s">
        <v>5765</v>
      </c>
    </row>
    <row r="6318" spans="1:10" x14ac:dyDescent="0.2">
      <c r="A6318" t="s">
        <v>5906</v>
      </c>
      <c r="B6318" t="s">
        <v>26</v>
      </c>
      <c r="C6318" t="s">
        <v>5910</v>
      </c>
      <c r="G6318">
        <v>1.8251157407407411E-3</v>
      </c>
      <c r="H6318" t="b">
        <v>0</v>
      </c>
      <c r="J6318" t="s">
        <v>5765</v>
      </c>
    </row>
    <row r="6319" spans="1:10" x14ac:dyDescent="0.2">
      <c r="A6319" t="s">
        <v>5911</v>
      </c>
      <c r="B6319" t="s">
        <v>11</v>
      </c>
      <c r="C6319" t="s">
        <v>1928</v>
      </c>
      <c r="G6319">
        <v>3.155092592592593E-4</v>
      </c>
      <c r="H6319" t="b">
        <v>0</v>
      </c>
      <c r="J6319" t="s">
        <v>5765</v>
      </c>
    </row>
    <row r="6320" spans="1:10" x14ac:dyDescent="0.2">
      <c r="A6320" t="s">
        <v>5911</v>
      </c>
      <c r="B6320" t="s">
        <v>14</v>
      </c>
      <c r="C6320" t="s">
        <v>1113</v>
      </c>
      <c r="G6320">
        <v>7.2349537037037033E-4</v>
      </c>
      <c r="H6320" t="b">
        <v>0</v>
      </c>
      <c r="J6320" t="s">
        <v>5765</v>
      </c>
    </row>
    <row r="6321" spans="1:10" x14ac:dyDescent="0.2">
      <c r="A6321" t="s">
        <v>5911</v>
      </c>
      <c r="B6321" t="s">
        <v>16</v>
      </c>
      <c r="C6321" t="s">
        <v>5912</v>
      </c>
      <c r="G6321">
        <v>1.8103009259259259E-3</v>
      </c>
      <c r="H6321" t="b">
        <v>0</v>
      </c>
      <c r="J6321" t="s">
        <v>5765</v>
      </c>
    </row>
    <row r="6322" spans="1:10" x14ac:dyDescent="0.2">
      <c r="A6322" t="s">
        <v>5911</v>
      </c>
      <c r="B6322" t="s">
        <v>18</v>
      </c>
      <c r="C6322" t="s">
        <v>5913</v>
      </c>
      <c r="G6322">
        <v>4.9008101851851851E-3</v>
      </c>
      <c r="H6322" t="b">
        <v>0</v>
      </c>
      <c r="J6322" t="s">
        <v>5765</v>
      </c>
    </row>
    <row r="6323" spans="1:10" x14ac:dyDescent="0.2">
      <c r="A6323" t="s">
        <v>5911</v>
      </c>
      <c r="B6323" t="s">
        <v>20</v>
      </c>
      <c r="C6323" t="s">
        <v>1790</v>
      </c>
      <c r="G6323">
        <v>8.6863425925925921E-4</v>
      </c>
      <c r="H6323" t="b">
        <v>0</v>
      </c>
      <c r="J6323" t="s">
        <v>5765</v>
      </c>
    </row>
    <row r="6324" spans="1:10" x14ac:dyDescent="0.2">
      <c r="A6324" t="s">
        <v>5911</v>
      </c>
      <c r="B6324" t="s">
        <v>22</v>
      </c>
      <c r="C6324" t="s">
        <v>5914</v>
      </c>
      <c r="G6324">
        <v>1.033449074074074E-3</v>
      </c>
      <c r="H6324" t="b">
        <v>0</v>
      </c>
      <c r="J6324" t="s">
        <v>5765</v>
      </c>
    </row>
    <row r="6325" spans="1:10" x14ac:dyDescent="0.2">
      <c r="A6325" t="s">
        <v>5911</v>
      </c>
      <c r="B6325" t="s">
        <v>24</v>
      </c>
      <c r="C6325" t="s">
        <v>5043</v>
      </c>
      <c r="G6325">
        <v>8.9560185185185175E-4</v>
      </c>
      <c r="H6325" t="b">
        <v>0</v>
      </c>
      <c r="J6325" t="s">
        <v>5765</v>
      </c>
    </row>
    <row r="6326" spans="1:10" x14ac:dyDescent="0.2">
      <c r="A6326" t="s">
        <v>5911</v>
      </c>
      <c r="B6326" t="s">
        <v>26</v>
      </c>
      <c r="C6326" t="s">
        <v>5915</v>
      </c>
      <c r="G6326">
        <v>1.902893518518518E-3</v>
      </c>
      <c r="H6326" t="b">
        <v>0</v>
      </c>
      <c r="J6326" t="s">
        <v>5765</v>
      </c>
    </row>
    <row r="6327" spans="1:10" x14ac:dyDescent="0.2">
      <c r="A6327" t="s">
        <v>5916</v>
      </c>
      <c r="B6327" t="s">
        <v>11</v>
      </c>
      <c r="C6327" t="s">
        <v>5917</v>
      </c>
      <c r="G6327">
        <v>3.2766203703703701E-4</v>
      </c>
      <c r="H6327" t="b">
        <v>0</v>
      </c>
      <c r="J6327" t="s">
        <v>5765</v>
      </c>
    </row>
    <row r="6328" spans="1:10" x14ac:dyDescent="0.2">
      <c r="A6328" t="s">
        <v>5916</v>
      </c>
      <c r="B6328" t="s">
        <v>14</v>
      </c>
      <c r="C6328" t="s">
        <v>5918</v>
      </c>
      <c r="G6328">
        <v>7.3182870370370372E-4</v>
      </c>
      <c r="H6328" t="b">
        <v>0</v>
      </c>
      <c r="J6328" t="s">
        <v>5765</v>
      </c>
    </row>
    <row r="6329" spans="1:10" x14ac:dyDescent="0.2">
      <c r="A6329" t="s">
        <v>5916</v>
      </c>
      <c r="B6329" t="s">
        <v>16</v>
      </c>
      <c r="C6329" t="s">
        <v>5919</v>
      </c>
      <c r="G6329">
        <v>1.6634259259259261E-3</v>
      </c>
      <c r="H6329" t="b">
        <v>0</v>
      </c>
      <c r="J6329" t="s">
        <v>5765</v>
      </c>
    </row>
    <row r="6330" spans="1:10" x14ac:dyDescent="0.2">
      <c r="A6330" t="s">
        <v>5916</v>
      </c>
      <c r="B6330" t="s">
        <v>18</v>
      </c>
      <c r="C6330" t="s">
        <v>5920</v>
      </c>
      <c r="G6330">
        <v>4.4747685185185194E-3</v>
      </c>
      <c r="H6330" t="b">
        <v>0</v>
      </c>
      <c r="J6330" t="s">
        <v>5765</v>
      </c>
    </row>
    <row r="6331" spans="1:10" x14ac:dyDescent="0.2">
      <c r="A6331" t="s">
        <v>5916</v>
      </c>
      <c r="B6331" t="s">
        <v>20</v>
      </c>
      <c r="C6331" t="s">
        <v>5921</v>
      </c>
      <c r="G6331">
        <v>9.3634259259259267E-4</v>
      </c>
      <c r="H6331" t="b">
        <v>0</v>
      </c>
      <c r="J6331" t="s">
        <v>5765</v>
      </c>
    </row>
    <row r="6332" spans="1:10" x14ac:dyDescent="0.2">
      <c r="A6332" t="s">
        <v>5916</v>
      </c>
      <c r="B6332" t="s">
        <v>22</v>
      </c>
      <c r="C6332" t="s">
        <v>5922</v>
      </c>
      <c r="G6332">
        <v>9.0462962962962958E-4</v>
      </c>
      <c r="H6332" t="b">
        <v>0</v>
      </c>
      <c r="J6332" t="s">
        <v>5765</v>
      </c>
    </row>
    <row r="6333" spans="1:10" x14ac:dyDescent="0.2">
      <c r="A6333" t="s">
        <v>5916</v>
      </c>
      <c r="B6333" t="s">
        <v>24</v>
      </c>
      <c r="C6333" t="s">
        <v>5923</v>
      </c>
      <c r="G6333">
        <v>8.5729166666666658E-4</v>
      </c>
      <c r="H6333" t="b">
        <v>0</v>
      </c>
      <c r="J6333" t="s">
        <v>5765</v>
      </c>
    </row>
    <row r="6334" spans="1:10" x14ac:dyDescent="0.2">
      <c r="A6334" t="s">
        <v>5916</v>
      </c>
      <c r="B6334" t="s">
        <v>26</v>
      </c>
      <c r="C6334" t="s">
        <v>5924</v>
      </c>
      <c r="G6334">
        <v>1.8592592592592591E-3</v>
      </c>
      <c r="H6334" t="b">
        <v>0</v>
      </c>
      <c r="J6334" t="s">
        <v>5765</v>
      </c>
    </row>
    <row r="6335" spans="1:10" x14ac:dyDescent="0.2">
      <c r="A6335" t="s">
        <v>5925</v>
      </c>
      <c r="B6335" t="s">
        <v>11</v>
      </c>
      <c r="C6335" t="s">
        <v>463</v>
      </c>
      <c r="G6335">
        <v>3.3402777777777782E-4</v>
      </c>
      <c r="H6335" t="b">
        <v>0</v>
      </c>
      <c r="J6335" t="s">
        <v>5765</v>
      </c>
    </row>
    <row r="6336" spans="1:10" x14ac:dyDescent="0.2">
      <c r="A6336" t="s">
        <v>5925</v>
      </c>
      <c r="B6336" t="s">
        <v>14</v>
      </c>
      <c r="C6336" t="s">
        <v>2670</v>
      </c>
      <c r="G6336">
        <v>7.3368055555555556E-4</v>
      </c>
      <c r="H6336" t="b">
        <v>0</v>
      </c>
      <c r="J6336" t="s">
        <v>5765</v>
      </c>
    </row>
    <row r="6337" spans="1:10" x14ac:dyDescent="0.2">
      <c r="A6337" t="s">
        <v>5925</v>
      </c>
      <c r="B6337" t="s">
        <v>16</v>
      </c>
      <c r="C6337" t="s">
        <v>5926</v>
      </c>
      <c r="G6337">
        <v>1.642476851851852E-3</v>
      </c>
      <c r="H6337" t="b">
        <v>0</v>
      </c>
      <c r="J6337" t="s">
        <v>5765</v>
      </c>
    </row>
    <row r="6338" spans="1:10" x14ac:dyDescent="0.2">
      <c r="A6338" t="s">
        <v>5925</v>
      </c>
      <c r="B6338" t="s">
        <v>18</v>
      </c>
      <c r="C6338" t="s">
        <v>5927</v>
      </c>
      <c r="G6338">
        <v>4.6539351851851854E-3</v>
      </c>
      <c r="H6338" t="b">
        <v>0</v>
      </c>
      <c r="J6338" t="s">
        <v>5765</v>
      </c>
    </row>
    <row r="6339" spans="1:10" x14ac:dyDescent="0.2">
      <c r="A6339" t="s">
        <v>5925</v>
      </c>
      <c r="B6339" t="s">
        <v>20</v>
      </c>
      <c r="C6339" t="s">
        <v>88</v>
      </c>
      <c r="G6339">
        <v>8.4259259259259259E-4</v>
      </c>
      <c r="H6339" t="b">
        <v>0</v>
      </c>
      <c r="J6339" t="s">
        <v>5765</v>
      </c>
    </row>
    <row r="6340" spans="1:10" x14ac:dyDescent="0.2">
      <c r="A6340" t="s">
        <v>5925</v>
      </c>
      <c r="B6340" t="s">
        <v>22</v>
      </c>
      <c r="C6340" t="s">
        <v>5928</v>
      </c>
      <c r="G6340">
        <v>1.036342592592593E-3</v>
      </c>
      <c r="H6340" t="b">
        <v>0</v>
      </c>
      <c r="J6340" t="s">
        <v>5765</v>
      </c>
    </row>
    <row r="6341" spans="1:10" x14ac:dyDescent="0.2">
      <c r="A6341" t="s">
        <v>5925</v>
      </c>
      <c r="B6341" t="s">
        <v>24</v>
      </c>
      <c r="C6341" t="s">
        <v>5929</v>
      </c>
      <c r="G6341">
        <v>8.1967592592592585E-4</v>
      </c>
      <c r="H6341" t="b">
        <v>0</v>
      </c>
      <c r="J6341" t="s">
        <v>5765</v>
      </c>
    </row>
    <row r="6342" spans="1:10" x14ac:dyDescent="0.2">
      <c r="A6342" t="s">
        <v>5925</v>
      </c>
      <c r="B6342" t="s">
        <v>26</v>
      </c>
      <c r="C6342" t="s">
        <v>5930</v>
      </c>
      <c r="G6342">
        <v>1.860185185185185E-3</v>
      </c>
      <c r="H6342" t="b">
        <v>0</v>
      </c>
      <c r="J6342" t="s">
        <v>5765</v>
      </c>
    </row>
    <row r="6343" spans="1:10" x14ac:dyDescent="0.2">
      <c r="A6343" t="s">
        <v>5931</v>
      </c>
      <c r="B6343" t="s">
        <v>11</v>
      </c>
      <c r="C6343" t="s">
        <v>5249</v>
      </c>
      <c r="G6343">
        <v>3.2916666666666668E-4</v>
      </c>
      <c r="H6343" t="b">
        <v>0</v>
      </c>
      <c r="J6343" t="s">
        <v>5765</v>
      </c>
    </row>
    <row r="6344" spans="1:10" x14ac:dyDescent="0.2">
      <c r="A6344" t="s">
        <v>5931</v>
      </c>
      <c r="B6344" t="s">
        <v>14</v>
      </c>
      <c r="C6344" t="s">
        <v>4878</v>
      </c>
      <c r="G6344">
        <v>7.1400462962962965E-4</v>
      </c>
      <c r="H6344" t="b">
        <v>0</v>
      </c>
      <c r="J6344" t="s">
        <v>5765</v>
      </c>
    </row>
    <row r="6345" spans="1:10" x14ac:dyDescent="0.2">
      <c r="A6345" t="s">
        <v>5931</v>
      </c>
      <c r="B6345" t="s">
        <v>16</v>
      </c>
      <c r="C6345" t="s">
        <v>3033</v>
      </c>
      <c r="G6345">
        <v>1.544328703703704E-3</v>
      </c>
      <c r="H6345" t="b">
        <v>0</v>
      </c>
      <c r="J6345" t="s">
        <v>5765</v>
      </c>
    </row>
    <row r="6346" spans="1:10" x14ac:dyDescent="0.2">
      <c r="A6346" t="s">
        <v>5931</v>
      </c>
      <c r="B6346" t="s">
        <v>18</v>
      </c>
      <c r="C6346" t="s">
        <v>5932</v>
      </c>
      <c r="G6346">
        <v>4.1743055555555561E-3</v>
      </c>
      <c r="H6346" t="b">
        <v>0</v>
      </c>
      <c r="J6346" t="s">
        <v>5765</v>
      </c>
    </row>
    <row r="6347" spans="1:10" x14ac:dyDescent="0.2">
      <c r="A6347" t="s">
        <v>5931</v>
      </c>
      <c r="B6347" t="s">
        <v>20</v>
      </c>
      <c r="C6347" t="s">
        <v>5933</v>
      </c>
      <c r="G6347">
        <v>7.9571759259259255E-4</v>
      </c>
      <c r="H6347" t="b">
        <v>0</v>
      </c>
      <c r="J6347" t="s">
        <v>5765</v>
      </c>
    </row>
    <row r="6348" spans="1:10" x14ac:dyDescent="0.2">
      <c r="A6348" t="s">
        <v>5931</v>
      </c>
      <c r="B6348" t="s">
        <v>22</v>
      </c>
      <c r="C6348" t="s">
        <v>5934</v>
      </c>
      <c r="G6348">
        <v>9.5E-4</v>
      </c>
      <c r="H6348" t="b">
        <v>0</v>
      </c>
      <c r="J6348" t="s">
        <v>5765</v>
      </c>
    </row>
    <row r="6349" spans="1:10" x14ac:dyDescent="0.2">
      <c r="A6349" t="s">
        <v>5931</v>
      </c>
      <c r="B6349" t="s">
        <v>24</v>
      </c>
      <c r="C6349" t="s">
        <v>5935</v>
      </c>
      <c r="G6349">
        <v>7.7164351851851851E-4</v>
      </c>
      <c r="H6349" t="b">
        <v>0</v>
      </c>
      <c r="J6349" t="s">
        <v>5765</v>
      </c>
    </row>
    <row r="6350" spans="1:10" x14ac:dyDescent="0.2">
      <c r="A6350" t="s">
        <v>5931</v>
      </c>
      <c r="B6350" t="s">
        <v>26</v>
      </c>
      <c r="C6350" t="s">
        <v>5936</v>
      </c>
      <c r="G6350">
        <v>1.741319444444444E-3</v>
      </c>
      <c r="H6350" t="b">
        <v>0</v>
      </c>
      <c r="J6350" t="s">
        <v>5765</v>
      </c>
    </row>
    <row r="6351" spans="1:10" x14ac:dyDescent="0.2">
      <c r="A6351" t="s">
        <v>5937</v>
      </c>
      <c r="B6351" t="s">
        <v>11</v>
      </c>
      <c r="C6351" t="s">
        <v>1446</v>
      </c>
      <c r="G6351">
        <v>3.5358796296296299E-4</v>
      </c>
      <c r="H6351" t="b">
        <v>0</v>
      </c>
      <c r="J6351" t="s">
        <v>5765</v>
      </c>
    </row>
    <row r="6352" spans="1:10" x14ac:dyDescent="0.2">
      <c r="A6352" t="s">
        <v>5937</v>
      </c>
      <c r="B6352" t="s">
        <v>14</v>
      </c>
      <c r="C6352" t="s">
        <v>5938</v>
      </c>
      <c r="G6352">
        <v>7.6261574074074079E-4</v>
      </c>
      <c r="H6352" t="b">
        <v>0</v>
      </c>
      <c r="J6352" t="s">
        <v>5765</v>
      </c>
    </row>
    <row r="6353" spans="1:10" x14ac:dyDescent="0.2">
      <c r="A6353" t="s">
        <v>5937</v>
      </c>
      <c r="B6353" t="s">
        <v>16</v>
      </c>
      <c r="C6353" t="s">
        <v>5939</v>
      </c>
      <c r="G6353">
        <v>1.634375E-3</v>
      </c>
      <c r="H6353" t="b">
        <v>0</v>
      </c>
      <c r="J6353" t="s">
        <v>5765</v>
      </c>
    </row>
    <row r="6354" spans="1:10" x14ac:dyDescent="0.2">
      <c r="A6354" t="s">
        <v>5937</v>
      </c>
      <c r="B6354" t="s">
        <v>18</v>
      </c>
      <c r="C6354" t="s">
        <v>5940</v>
      </c>
      <c r="G6354">
        <v>4.4655092592592593E-3</v>
      </c>
      <c r="H6354" t="b">
        <v>0</v>
      </c>
      <c r="J6354" t="s">
        <v>5765</v>
      </c>
    </row>
    <row r="6355" spans="1:10" x14ac:dyDescent="0.2">
      <c r="A6355" t="s">
        <v>5937</v>
      </c>
      <c r="B6355" t="s">
        <v>20</v>
      </c>
      <c r="C6355" t="s">
        <v>3530</v>
      </c>
      <c r="G6355">
        <v>8.9189814814814817E-4</v>
      </c>
      <c r="H6355" t="b">
        <v>0</v>
      </c>
      <c r="J6355" t="s">
        <v>5765</v>
      </c>
    </row>
    <row r="6356" spans="1:10" x14ac:dyDescent="0.2">
      <c r="A6356" t="s">
        <v>5937</v>
      </c>
      <c r="B6356" t="s">
        <v>22</v>
      </c>
      <c r="C6356" t="s">
        <v>5941</v>
      </c>
      <c r="G6356">
        <v>1.127083333333333E-3</v>
      </c>
      <c r="H6356" t="b">
        <v>0</v>
      </c>
      <c r="J6356" t="s">
        <v>5765</v>
      </c>
    </row>
    <row r="6357" spans="1:10" x14ac:dyDescent="0.2">
      <c r="A6357" t="s">
        <v>5937</v>
      </c>
      <c r="B6357" t="s">
        <v>26</v>
      </c>
      <c r="C6357" t="s">
        <v>5942</v>
      </c>
      <c r="G6357">
        <v>1.945254629629629E-3</v>
      </c>
      <c r="H6357" t="b">
        <v>0</v>
      </c>
      <c r="J6357" t="s">
        <v>5765</v>
      </c>
    </row>
    <row r="6358" spans="1:10" x14ac:dyDescent="0.2">
      <c r="A6358" t="s">
        <v>5943</v>
      </c>
      <c r="B6358" t="s">
        <v>11</v>
      </c>
      <c r="C6358" t="s">
        <v>5944</v>
      </c>
      <c r="G6358">
        <v>3.388888888888889E-4</v>
      </c>
      <c r="H6358" t="b">
        <v>0</v>
      </c>
      <c r="J6358" t="s">
        <v>5765</v>
      </c>
    </row>
    <row r="6359" spans="1:10" x14ac:dyDescent="0.2">
      <c r="A6359" t="s">
        <v>5943</v>
      </c>
      <c r="B6359" t="s">
        <v>14</v>
      </c>
      <c r="C6359" t="s">
        <v>3053</v>
      </c>
      <c r="G6359">
        <v>7.5937499999999996E-4</v>
      </c>
      <c r="H6359" t="b">
        <v>0</v>
      </c>
      <c r="J6359" t="s">
        <v>5765</v>
      </c>
    </row>
    <row r="6360" spans="1:10" x14ac:dyDescent="0.2">
      <c r="A6360" t="s">
        <v>5943</v>
      </c>
      <c r="B6360" t="s">
        <v>16</v>
      </c>
      <c r="C6360" t="s">
        <v>1845</v>
      </c>
      <c r="G6360">
        <v>1.675462962962963E-3</v>
      </c>
      <c r="H6360" t="b">
        <v>0</v>
      </c>
      <c r="J6360" t="s">
        <v>5765</v>
      </c>
    </row>
    <row r="6361" spans="1:10" x14ac:dyDescent="0.2">
      <c r="A6361" t="s">
        <v>5943</v>
      </c>
      <c r="B6361" t="s">
        <v>18</v>
      </c>
      <c r="C6361" t="s">
        <v>5945</v>
      </c>
      <c r="G6361">
        <v>4.6344907407407411E-3</v>
      </c>
      <c r="H6361" t="b">
        <v>0</v>
      </c>
      <c r="J6361" t="s">
        <v>5765</v>
      </c>
    </row>
    <row r="6362" spans="1:10" x14ac:dyDescent="0.2">
      <c r="A6362" t="s">
        <v>5943</v>
      </c>
      <c r="B6362" t="s">
        <v>20</v>
      </c>
      <c r="C6362" t="s">
        <v>4981</v>
      </c>
      <c r="G6362">
        <v>8.6550925925925923E-4</v>
      </c>
      <c r="H6362" t="b">
        <v>0</v>
      </c>
      <c r="J6362" t="s">
        <v>5765</v>
      </c>
    </row>
    <row r="6363" spans="1:10" x14ac:dyDescent="0.2">
      <c r="A6363" t="s">
        <v>5943</v>
      </c>
      <c r="B6363" t="s">
        <v>22</v>
      </c>
      <c r="C6363" t="s">
        <v>5946</v>
      </c>
      <c r="G6363">
        <v>1.006365740740741E-3</v>
      </c>
      <c r="H6363" t="b">
        <v>0</v>
      </c>
      <c r="J6363" t="s">
        <v>5765</v>
      </c>
    </row>
    <row r="6364" spans="1:10" x14ac:dyDescent="0.2">
      <c r="A6364" t="s">
        <v>5943</v>
      </c>
      <c r="B6364" t="s">
        <v>24</v>
      </c>
      <c r="C6364" t="s">
        <v>5947</v>
      </c>
      <c r="G6364">
        <v>9.2881944444444446E-4</v>
      </c>
      <c r="H6364" t="b">
        <v>0</v>
      </c>
      <c r="J6364" t="s">
        <v>5765</v>
      </c>
    </row>
    <row r="6365" spans="1:10" x14ac:dyDescent="0.2">
      <c r="A6365" t="s">
        <v>5943</v>
      </c>
      <c r="B6365" t="s">
        <v>26</v>
      </c>
      <c r="C6365" t="s">
        <v>5948</v>
      </c>
      <c r="G6365">
        <v>1.9065972222222221E-3</v>
      </c>
      <c r="H6365" t="b">
        <v>0</v>
      </c>
      <c r="J6365" t="s">
        <v>5765</v>
      </c>
    </row>
    <row r="6366" spans="1:10" x14ac:dyDescent="0.2">
      <c r="A6366" t="s">
        <v>5949</v>
      </c>
      <c r="B6366" t="s">
        <v>11</v>
      </c>
      <c r="C6366" t="s">
        <v>5950</v>
      </c>
      <c r="G6366">
        <v>3.4733796296296298E-4</v>
      </c>
      <c r="H6366" t="b">
        <v>0</v>
      </c>
      <c r="J6366" t="s">
        <v>5765</v>
      </c>
    </row>
    <row r="6367" spans="1:10" x14ac:dyDescent="0.2">
      <c r="A6367" t="s">
        <v>5949</v>
      </c>
      <c r="B6367" t="s">
        <v>14</v>
      </c>
      <c r="C6367" t="s">
        <v>2711</v>
      </c>
      <c r="G6367">
        <v>7.7210648148148136E-4</v>
      </c>
      <c r="H6367" t="b">
        <v>0</v>
      </c>
      <c r="J6367" t="s">
        <v>5765</v>
      </c>
    </row>
    <row r="6368" spans="1:10" x14ac:dyDescent="0.2">
      <c r="A6368" t="s">
        <v>5949</v>
      </c>
      <c r="B6368" t="s">
        <v>16</v>
      </c>
      <c r="C6368" t="s">
        <v>5951</v>
      </c>
      <c r="G6368">
        <v>1.7212962962962961E-3</v>
      </c>
      <c r="H6368" t="b">
        <v>0</v>
      </c>
      <c r="J6368" t="s">
        <v>5765</v>
      </c>
    </row>
    <row r="6369" spans="1:10" x14ac:dyDescent="0.2">
      <c r="A6369" t="s">
        <v>5949</v>
      </c>
      <c r="B6369" t="s">
        <v>18</v>
      </c>
      <c r="C6369" t="s">
        <v>5952</v>
      </c>
      <c r="G6369">
        <v>4.9028935185185191E-3</v>
      </c>
      <c r="H6369" t="b">
        <v>0</v>
      </c>
      <c r="J6369" t="s">
        <v>5765</v>
      </c>
    </row>
    <row r="6370" spans="1:10" x14ac:dyDescent="0.2">
      <c r="A6370" t="s">
        <v>5949</v>
      </c>
      <c r="B6370" t="s">
        <v>20</v>
      </c>
      <c r="C6370" t="s">
        <v>4867</v>
      </c>
      <c r="G6370">
        <v>8.8055555555555554E-4</v>
      </c>
      <c r="H6370" t="b">
        <v>0</v>
      </c>
      <c r="J6370" t="s">
        <v>5765</v>
      </c>
    </row>
    <row r="6371" spans="1:10" x14ac:dyDescent="0.2">
      <c r="A6371" t="s">
        <v>5949</v>
      </c>
      <c r="B6371" t="s">
        <v>22</v>
      </c>
      <c r="C6371" t="s">
        <v>2207</v>
      </c>
      <c r="G6371">
        <v>9.9780092592592585E-4</v>
      </c>
      <c r="H6371" t="b">
        <v>0</v>
      </c>
      <c r="J6371" t="s">
        <v>5765</v>
      </c>
    </row>
    <row r="6372" spans="1:10" x14ac:dyDescent="0.2">
      <c r="A6372" t="s">
        <v>5949</v>
      </c>
      <c r="B6372" t="s">
        <v>24</v>
      </c>
      <c r="C6372" t="s">
        <v>5953</v>
      </c>
      <c r="G6372">
        <v>8.9895833333333332E-4</v>
      </c>
      <c r="H6372" t="b">
        <v>0</v>
      </c>
      <c r="J6372" t="s">
        <v>5765</v>
      </c>
    </row>
    <row r="6373" spans="1:10" x14ac:dyDescent="0.2">
      <c r="A6373" t="s">
        <v>5949</v>
      </c>
      <c r="B6373" t="s">
        <v>26</v>
      </c>
      <c r="C6373" t="s">
        <v>5954</v>
      </c>
      <c r="G6373">
        <v>1.959606481481481E-3</v>
      </c>
      <c r="H6373" t="b">
        <v>0</v>
      </c>
      <c r="J6373" t="s">
        <v>5765</v>
      </c>
    </row>
    <row r="6374" spans="1:10" x14ac:dyDescent="0.2">
      <c r="A6374" t="s">
        <v>5955</v>
      </c>
      <c r="B6374" t="s">
        <v>11</v>
      </c>
      <c r="C6374" t="s">
        <v>5956</v>
      </c>
      <c r="G6374">
        <v>3.4849537037037038E-4</v>
      </c>
      <c r="H6374" t="b">
        <v>0</v>
      </c>
      <c r="J6374" t="s">
        <v>5765</v>
      </c>
    </row>
    <row r="6375" spans="1:10" x14ac:dyDescent="0.2">
      <c r="A6375" t="s">
        <v>5955</v>
      </c>
      <c r="B6375" t="s">
        <v>14</v>
      </c>
      <c r="C6375" t="s">
        <v>2136</v>
      </c>
      <c r="G6375">
        <v>8.0393518518518509E-4</v>
      </c>
      <c r="H6375" t="b">
        <v>0</v>
      </c>
      <c r="J6375" t="s">
        <v>5765</v>
      </c>
    </row>
    <row r="6376" spans="1:10" x14ac:dyDescent="0.2">
      <c r="A6376" t="s">
        <v>5955</v>
      </c>
      <c r="B6376" t="s">
        <v>16</v>
      </c>
      <c r="C6376" t="s">
        <v>5957</v>
      </c>
      <c r="G6376">
        <v>1.897800925925926E-3</v>
      </c>
      <c r="H6376" t="b">
        <v>0</v>
      </c>
      <c r="J6376" t="s">
        <v>5765</v>
      </c>
    </row>
    <row r="6377" spans="1:10" x14ac:dyDescent="0.2">
      <c r="A6377" t="s">
        <v>5955</v>
      </c>
      <c r="B6377" t="s">
        <v>18</v>
      </c>
      <c r="C6377" t="s">
        <v>5958</v>
      </c>
      <c r="G6377">
        <v>5.3626157407407407E-3</v>
      </c>
      <c r="H6377" t="b">
        <v>0</v>
      </c>
      <c r="J6377" t="s">
        <v>5765</v>
      </c>
    </row>
    <row r="6378" spans="1:10" x14ac:dyDescent="0.2">
      <c r="A6378" t="s">
        <v>5955</v>
      </c>
      <c r="B6378" t="s">
        <v>20</v>
      </c>
      <c r="C6378" t="s">
        <v>227</v>
      </c>
      <c r="G6378">
        <v>9.0671296296296301E-4</v>
      </c>
      <c r="H6378" t="b">
        <v>0</v>
      </c>
      <c r="J6378" t="s">
        <v>5765</v>
      </c>
    </row>
    <row r="6379" spans="1:10" x14ac:dyDescent="0.2">
      <c r="A6379" t="s">
        <v>5955</v>
      </c>
      <c r="B6379" t="s">
        <v>22</v>
      </c>
      <c r="C6379" t="s">
        <v>5959</v>
      </c>
      <c r="G6379">
        <v>1.12349537037037E-3</v>
      </c>
      <c r="H6379" t="b">
        <v>0</v>
      </c>
      <c r="J6379" t="s">
        <v>5765</v>
      </c>
    </row>
    <row r="6380" spans="1:10" x14ac:dyDescent="0.2">
      <c r="A6380" t="s">
        <v>5960</v>
      </c>
      <c r="B6380" t="s">
        <v>11</v>
      </c>
      <c r="C6380" t="s">
        <v>4394</v>
      </c>
      <c r="G6380">
        <v>3.5138888888888888E-4</v>
      </c>
      <c r="H6380" t="b">
        <v>0</v>
      </c>
      <c r="J6380" t="s">
        <v>5765</v>
      </c>
    </row>
    <row r="6381" spans="1:10" x14ac:dyDescent="0.2">
      <c r="A6381" t="s">
        <v>5960</v>
      </c>
      <c r="B6381" t="s">
        <v>14</v>
      </c>
      <c r="C6381" t="s">
        <v>1701</v>
      </c>
      <c r="G6381">
        <v>8.0983796296296294E-4</v>
      </c>
      <c r="H6381" t="b">
        <v>0</v>
      </c>
      <c r="J6381" t="s">
        <v>5765</v>
      </c>
    </row>
    <row r="6382" spans="1:10" x14ac:dyDescent="0.2">
      <c r="A6382" t="s">
        <v>5960</v>
      </c>
      <c r="B6382" t="s">
        <v>16</v>
      </c>
      <c r="C6382" t="s">
        <v>5961</v>
      </c>
      <c r="G6382">
        <v>1.802893518518519E-3</v>
      </c>
      <c r="H6382" t="b">
        <v>0</v>
      </c>
      <c r="J6382" t="s">
        <v>5765</v>
      </c>
    </row>
    <row r="6383" spans="1:10" x14ac:dyDescent="0.2">
      <c r="A6383" t="s">
        <v>5960</v>
      </c>
      <c r="B6383" t="s">
        <v>18</v>
      </c>
      <c r="C6383" t="s">
        <v>5962</v>
      </c>
      <c r="G6383">
        <v>5.1340277777777773E-3</v>
      </c>
      <c r="H6383" t="b">
        <v>0</v>
      </c>
      <c r="J6383" t="s">
        <v>5765</v>
      </c>
    </row>
    <row r="6384" spans="1:10" x14ac:dyDescent="0.2">
      <c r="A6384" t="s">
        <v>5960</v>
      </c>
      <c r="B6384" t="s">
        <v>20</v>
      </c>
      <c r="C6384" t="s">
        <v>5251</v>
      </c>
      <c r="G6384">
        <v>8.8634259259259254E-4</v>
      </c>
      <c r="H6384" t="b">
        <v>0</v>
      </c>
      <c r="J6384" t="s">
        <v>5765</v>
      </c>
    </row>
    <row r="6385" spans="1:10" x14ac:dyDescent="0.2">
      <c r="A6385" t="s">
        <v>5960</v>
      </c>
      <c r="B6385" t="s">
        <v>22</v>
      </c>
      <c r="C6385" t="s">
        <v>4541</v>
      </c>
      <c r="G6385">
        <v>1.032175925925926E-3</v>
      </c>
      <c r="H6385" t="b">
        <v>0</v>
      </c>
      <c r="J6385" t="s">
        <v>5765</v>
      </c>
    </row>
    <row r="6386" spans="1:10" x14ac:dyDescent="0.2">
      <c r="A6386" t="s">
        <v>5960</v>
      </c>
      <c r="B6386" t="s">
        <v>24</v>
      </c>
      <c r="C6386" t="s">
        <v>5963</v>
      </c>
      <c r="G6386">
        <v>1.0537037037037041E-3</v>
      </c>
      <c r="H6386" t="b">
        <v>0</v>
      </c>
      <c r="J6386" t="s">
        <v>5765</v>
      </c>
    </row>
    <row r="6387" spans="1:10" x14ac:dyDescent="0.2">
      <c r="A6387" t="s">
        <v>5960</v>
      </c>
      <c r="B6387" t="s">
        <v>26</v>
      </c>
      <c r="C6387" t="s">
        <v>5964</v>
      </c>
      <c r="G6387">
        <v>2.0672453703703699E-3</v>
      </c>
      <c r="H6387" t="b">
        <v>0</v>
      </c>
      <c r="J6387" t="s">
        <v>5765</v>
      </c>
    </row>
    <row r="6388" spans="1:10" x14ac:dyDescent="0.2">
      <c r="A6388" t="s">
        <v>5965</v>
      </c>
      <c r="B6388" t="s">
        <v>11</v>
      </c>
      <c r="C6388" t="s">
        <v>1436</v>
      </c>
      <c r="G6388">
        <v>3.540509259259259E-4</v>
      </c>
      <c r="H6388" t="b">
        <v>0</v>
      </c>
      <c r="J6388" t="s">
        <v>5765</v>
      </c>
    </row>
    <row r="6389" spans="1:10" x14ac:dyDescent="0.2">
      <c r="A6389" t="s">
        <v>5965</v>
      </c>
      <c r="B6389" t="s">
        <v>14</v>
      </c>
      <c r="C6389" t="s">
        <v>5966</v>
      </c>
      <c r="G6389">
        <v>7.9594907407407403E-4</v>
      </c>
      <c r="H6389" t="b">
        <v>0</v>
      </c>
      <c r="J6389" t="s">
        <v>5765</v>
      </c>
    </row>
    <row r="6390" spans="1:10" x14ac:dyDescent="0.2">
      <c r="A6390" t="s">
        <v>5965</v>
      </c>
      <c r="B6390" t="s">
        <v>16</v>
      </c>
      <c r="C6390" t="s">
        <v>5967</v>
      </c>
      <c r="G6390">
        <v>1.7872685185185179E-3</v>
      </c>
      <c r="H6390" t="b">
        <v>0</v>
      </c>
      <c r="J6390" t="s">
        <v>5765</v>
      </c>
    </row>
    <row r="6391" spans="1:10" x14ac:dyDescent="0.2">
      <c r="A6391" t="s">
        <v>5965</v>
      </c>
      <c r="B6391" t="s">
        <v>18</v>
      </c>
      <c r="C6391" t="s">
        <v>5968</v>
      </c>
      <c r="G6391">
        <v>4.9195601851851857E-3</v>
      </c>
      <c r="H6391" t="b">
        <v>0</v>
      </c>
      <c r="J6391" t="s">
        <v>5765</v>
      </c>
    </row>
    <row r="6392" spans="1:10" x14ac:dyDescent="0.2">
      <c r="A6392" t="s">
        <v>5965</v>
      </c>
      <c r="B6392" t="s">
        <v>20</v>
      </c>
      <c r="C6392" t="s">
        <v>1836</v>
      </c>
      <c r="G6392">
        <v>9.2789351851851854E-4</v>
      </c>
      <c r="H6392" t="b">
        <v>0</v>
      </c>
      <c r="J6392" t="s">
        <v>5765</v>
      </c>
    </row>
    <row r="6393" spans="1:10" x14ac:dyDescent="0.2">
      <c r="A6393" t="s">
        <v>5965</v>
      </c>
      <c r="B6393" t="s">
        <v>22</v>
      </c>
      <c r="C6393" t="s">
        <v>5969</v>
      </c>
      <c r="G6393">
        <v>1.1511574074074069E-3</v>
      </c>
      <c r="H6393" t="b">
        <v>0</v>
      </c>
      <c r="J6393" t="s">
        <v>5765</v>
      </c>
    </row>
    <row r="6394" spans="1:10" x14ac:dyDescent="0.2">
      <c r="A6394" t="s">
        <v>5965</v>
      </c>
      <c r="B6394" t="s">
        <v>24</v>
      </c>
      <c r="C6394" t="s">
        <v>5820</v>
      </c>
      <c r="G6394">
        <v>1.002430555555555E-3</v>
      </c>
      <c r="H6394" t="b">
        <v>0</v>
      </c>
      <c r="J6394" t="s">
        <v>5765</v>
      </c>
    </row>
    <row r="6395" spans="1:10" x14ac:dyDescent="0.2">
      <c r="A6395" t="s">
        <v>5965</v>
      </c>
      <c r="B6395" t="s">
        <v>26</v>
      </c>
      <c r="C6395" t="s">
        <v>5970</v>
      </c>
      <c r="G6395">
        <v>2.0538194444444441E-3</v>
      </c>
      <c r="H6395" t="b">
        <v>0</v>
      </c>
      <c r="J6395" t="s">
        <v>5765</v>
      </c>
    </row>
    <row r="6396" spans="1:10" x14ac:dyDescent="0.2">
      <c r="A6396" t="s">
        <v>5971</v>
      </c>
      <c r="B6396" t="s">
        <v>11</v>
      </c>
      <c r="C6396" t="s">
        <v>5972</v>
      </c>
      <c r="G6396">
        <v>3.5810185185185191E-4</v>
      </c>
      <c r="H6396" t="b">
        <v>0</v>
      </c>
      <c r="J6396" t="s">
        <v>5765</v>
      </c>
    </row>
    <row r="6397" spans="1:10" x14ac:dyDescent="0.2">
      <c r="A6397" t="s">
        <v>5971</v>
      </c>
      <c r="B6397" t="s">
        <v>14</v>
      </c>
      <c r="C6397" t="s">
        <v>368</v>
      </c>
      <c r="G6397">
        <v>7.8900462962962963E-4</v>
      </c>
      <c r="H6397" t="b">
        <v>0</v>
      </c>
      <c r="J6397" t="s">
        <v>5765</v>
      </c>
    </row>
    <row r="6398" spans="1:10" x14ac:dyDescent="0.2">
      <c r="A6398" t="s">
        <v>5971</v>
      </c>
      <c r="B6398" t="s">
        <v>16</v>
      </c>
      <c r="C6398" t="s">
        <v>5973</v>
      </c>
      <c r="G6398">
        <v>1.7964120370370369E-3</v>
      </c>
      <c r="H6398" t="b">
        <v>0</v>
      </c>
      <c r="J6398" t="s">
        <v>5765</v>
      </c>
    </row>
    <row r="6399" spans="1:10" x14ac:dyDescent="0.2">
      <c r="A6399" t="s">
        <v>5971</v>
      </c>
      <c r="B6399" t="s">
        <v>18</v>
      </c>
      <c r="C6399" t="s">
        <v>5974</v>
      </c>
      <c r="G6399">
        <v>4.9311342592592592E-3</v>
      </c>
      <c r="H6399" t="b">
        <v>0</v>
      </c>
      <c r="J6399" t="s">
        <v>5765</v>
      </c>
    </row>
    <row r="6400" spans="1:10" x14ac:dyDescent="0.2">
      <c r="A6400" t="s">
        <v>5971</v>
      </c>
      <c r="B6400" t="s">
        <v>20</v>
      </c>
      <c r="C6400" t="s">
        <v>5975</v>
      </c>
      <c r="G6400">
        <v>9.3124999999999989E-4</v>
      </c>
      <c r="H6400" t="b">
        <v>0</v>
      </c>
      <c r="J6400" t="s">
        <v>5765</v>
      </c>
    </row>
    <row r="6401" spans="1:10" x14ac:dyDescent="0.2">
      <c r="A6401" t="s">
        <v>5971</v>
      </c>
      <c r="B6401" t="s">
        <v>22</v>
      </c>
      <c r="C6401" t="s">
        <v>5976</v>
      </c>
      <c r="G6401">
        <v>1.0307870370370371E-3</v>
      </c>
      <c r="H6401" t="b">
        <v>0</v>
      </c>
      <c r="J6401" t="s">
        <v>5765</v>
      </c>
    </row>
    <row r="6402" spans="1:10" x14ac:dyDescent="0.2">
      <c r="A6402" t="s">
        <v>5977</v>
      </c>
      <c r="B6402" t="s">
        <v>11</v>
      </c>
      <c r="C6402" t="s">
        <v>5591</v>
      </c>
      <c r="G6402">
        <v>3.5613425925925933E-4</v>
      </c>
      <c r="H6402" t="b">
        <v>0</v>
      </c>
      <c r="J6402" t="s">
        <v>5765</v>
      </c>
    </row>
    <row r="6403" spans="1:10" x14ac:dyDescent="0.2">
      <c r="A6403" t="s">
        <v>5977</v>
      </c>
      <c r="B6403" t="s">
        <v>14</v>
      </c>
      <c r="C6403" t="s">
        <v>2668</v>
      </c>
      <c r="G6403">
        <v>7.8715277777777779E-4</v>
      </c>
      <c r="H6403" t="b">
        <v>0</v>
      </c>
      <c r="J6403" t="s">
        <v>5765</v>
      </c>
    </row>
    <row r="6404" spans="1:10" x14ac:dyDescent="0.2">
      <c r="A6404" t="s">
        <v>5977</v>
      </c>
      <c r="B6404" t="s">
        <v>16</v>
      </c>
      <c r="C6404" t="s">
        <v>5978</v>
      </c>
      <c r="G6404">
        <v>1.7368055555555561E-3</v>
      </c>
      <c r="H6404" t="b">
        <v>0</v>
      </c>
      <c r="J6404" t="s">
        <v>5765</v>
      </c>
    </row>
    <row r="6405" spans="1:10" x14ac:dyDescent="0.2">
      <c r="A6405" t="s">
        <v>5977</v>
      </c>
      <c r="B6405" t="s">
        <v>18</v>
      </c>
      <c r="C6405" t="s">
        <v>5979</v>
      </c>
      <c r="G6405">
        <v>4.6072916666666667E-3</v>
      </c>
      <c r="H6405" t="b">
        <v>0</v>
      </c>
      <c r="J6405" t="s">
        <v>5765</v>
      </c>
    </row>
    <row r="6406" spans="1:10" x14ac:dyDescent="0.2">
      <c r="A6406" t="s">
        <v>5977</v>
      </c>
      <c r="B6406" t="s">
        <v>20</v>
      </c>
      <c r="C6406" t="s">
        <v>5100</v>
      </c>
      <c r="G6406">
        <v>9.9085648148148145E-4</v>
      </c>
      <c r="H6406" t="b">
        <v>0</v>
      </c>
      <c r="J6406" t="s">
        <v>5765</v>
      </c>
    </row>
    <row r="6407" spans="1:10" x14ac:dyDescent="0.2">
      <c r="A6407" t="s">
        <v>5977</v>
      </c>
      <c r="B6407" t="s">
        <v>22</v>
      </c>
      <c r="C6407" t="s">
        <v>5980</v>
      </c>
      <c r="G6407">
        <v>9.4895833333333323E-4</v>
      </c>
      <c r="H6407" t="b">
        <v>0</v>
      </c>
      <c r="J6407" t="s">
        <v>5765</v>
      </c>
    </row>
    <row r="6408" spans="1:10" x14ac:dyDescent="0.2">
      <c r="A6408" t="s">
        <v>5977</v>
      </c>
      <c r="B6408" t="s">
        <v>24</v>
      </c>
      <c r="C6408" t="s">
        <v>4617</v>
      </c>
      <c r="G6408">
        <v>9.1666666666666665E-4</v>
      </c>
      <c r="H6408" t="b">
        <v>0</v>
      </c>
      <c r="J6408" t="s">
        <v>5765</v>
      </c>
    </row>
    <row r="6409" spans="1:10" x14ac:dyDescent="0.2">
      <c r="A6409" t="s">
        <v>5977</v>
      </c>
      <c r="B6409" t="s">
        <v>26</v>
      </c>
      <c r="C6409" t="s">
        <v>5981</v>
      </c>
      <c r="G6409">
        <v>1.9072916666666669E-3</v>
      </c>
      <c r="H6409" t="b">
        <v>0</v>
      </c>
      <c r="J6409" t="s">
        <v>5765</v>
      </c>
    </row>
    <row r="6410" spans="1:10" x14ac:dyDescent="0.2">
      <c r="A6410" t="s">
        <v>5982</v>
      </c>
      <c r="B6410" t="s">
        <v>11</v>
      </c>
      <c r="C6410" t="s">
        <v>5983</v>
      </c>
      <c r="G6410">
        <v>3.8171296296296288E-4</v>
      </c>
      <c r="H6410" t="b">
        <v>0</v>
      </c>
      <c r="J6410" t="s">
        <v>5765</v>
      </c>
    </row>
    <row r="6411" spans="1:10" x14ac:dyDescent="0.2">
      <c r="A6411" t="s">
        <v>5982</v>
      </c>
      <c r="B6411" t="s">
        <v>14</v>
      </c>
      <c r="C6411" t="s">
        <v>5984</v>
      </c>
      <c r="G6411">
        <v>9.3171296296296296E-4</v>
      </c>
      <c r="H6411" t="b">
        <v>0</v>
      </c>
      <c r="J6411" t="s">
        <v>5765</v>
      </c>
    </row>
    <row r="6412" spans="1:10" x14ac:dyDescent="0.2">
      <c r="A6412" t="s">
        <v>5982</v>
      </c>
      <c r="B6412" t="s">
        <v>16</v>
      </c>
      <c r="C6412" t="s">
        <v>5985</v>
      </c>
      <c r="G6412">
        <v>2.2032407407407409E-3</v>
      </c>
      <c r="H6412" t="b">
        <v>0</v>
      </c>
      <c r="J6412" t="s">
        <v>5765</v>
      </c>
    </row>
    <row r="6413" spans="1:10" x14ac:dyDescent="0.2">
      <c r="A6413" t="s">
        <v>5982</v>
      </c>
      <c r="B6413" t="s">
        <v>20</v>
      </c>
      <c r="C6413" t="s">
        <v>532</v>
      </c>
      <c r="G6413">
        <v>9.7986111111111104E-4</v>
      </c>
      <c r="H6413" t="b">
        <v>0</v>
      </c>
      <c r="J6413" t="s">
        <v>5765</v>
      </c>
    </row>
    <row r="6414" spans="1:10" x14ac:dyDescent="0.2">
      <c r="A6414" t="s">
        <v>5982</v>
      </c>
      <c r="B6414" t="s">
        <v>22</v>
      </c>
      <c r="C6414" t="s">
        <v>5986</v>
      </c>
      <c r="G6414">
        <v>1.0193287037037039E-3</v>
      </c>
      <c r="H6414" t="b">
        <v>0</v>
      </c>
      <c r="J6414" t="s">
        <v>5765</v>
      </c>
    </row>
    <row r="6415" spans="1:10" x14ac:dyDescent="0.2">
      <c r="A6415" t="s">
        <v>5987</v>
      </c>
      <c r="B6415" t="s">
        <v>11</v>
      </c>
      <c r="C6415" t="s">
        <v>5988</v>
      </c>
      <c r="G6415">
        <v>3.2488425925925919E-4</v>
      </c>
      <c r="H6415" t="b">
        <v>0</v>
      </c>
      <c r="J6415" t="s">
        <v>5765</v>
      </c>
    </row>
    <row r="6416" spans="1:10" x14ac:dyDescent="0.2">
      <c r="A6416" t="s">
        <v>5987</v>
      </c>
      <c r="B6416" t="s">
        <v>14</v>
      </c>
      <c r="C6416" t="s">
        <v>3857</v>
      </c>
      <c r="G6416">
        <v>7.5127314814814816E-4</v>
      </c>
      <c r="H6416" t="b">
        <v>0</v>
      </c>
      <c r="J6416" t="s">
        <v>5765</v>
      </c>
    </row>
    <row r="6417" spans="1:10" x14ac:dyDescent="0.2">
      <c r="A6417" t="s">
        <v>5987</v>
      </c>
      <c r="B6417" t="s">
        <v>16</v>
      </c>
      <c r="C6417" t="s">
        <v>5989</v>
      </c>
      <c r="G6417">
        <v>1.719791666666667E-3</v>
      </c>
      <c r="H6417" t="b">
        <v>0</v>
      </c>
      <c r="J6417" t="s">
        <v>5765</v>
      </c>
    </row>
    <row r="6418" spans="1:10" x14ac:dyDescent="0.2">
      <c r="A6418" t="s">
        <v>5987</v>
      </c>
      <c r="B6418" t="s">
        <v>18</v>
      </c>
      <c r="C6418" t="s">
        <v>5990</v>
      </c>
      <c r="G6418">
        <v>4.7398148148148148E-3</v>
      </c>
      <c r="H6418" t="b">
        <v>0</v>
      </c>
      <c r="J6418" t="s">
        <v>5765</v>
      </c>
    </row>
    <row r="6419" spans="1:10" x14ac:dyDescent="0.2">
      <c r="A6419" t="s">
        <v>5987</v>
      </c>
      <c r="B6419" t="s">
        <v>20</v>
      </c>
      <c r="C6419" t="s">
        <v>4600</v>
      </c>
      <c r="G6419">
        <v>8.5023148148148143E-4</v>
      </c>
      <c r="H6419" t="b">
        <v>0</v>
      </c>
      <c r="J6419" t="s">
        <v>5765</v>
      </c>
    </row>
    <row r="6420" spans="1:10" x14ac:dyDescent="0.2">
      <c r="A6420" t="s">
        <v>5987</v>
      </c>
      <c r="B6420" t="s">
        <v>22</v>
      </c>
      <c r="C6420" t="s">
        <v>5991</v>
      </c>
      <c r="G6420">
        <v>1.061805555555555E-3</v>
      </c>
      <c r="H6420" t="b">
        <v>0</v>
      </c>
      <c r="J6420" t="s">
        <v>5765</v>
      </c>
    </row>
    <row r="6421" spans="1:10" x14ac:dyDescent="0.2">
      <c r="A6421" t="s">
        <v>5987</v>
      </c>
      <c r="B6421" t="s">
        <v>24</v>
      </c>
      <c r="C6421" t="s">
        <v>5992</v>
      </c>
      <c r="G6421">
        <v>9.523148148148148E-4</v>
      </c>
      <c r="H6421" t="b">
        <v>0</v>
      </c>
      <c r="J6421" t="s">
        <v>5765</v>
      </c>
    </row>
    <row r="6422" spans="1:10" x14ac:dyDescent="0.2">
      <c r="A6422" t="s">
        <v>5987</v>
      </c>
      <c r="B6422" t="s">
        <v>26</v>
      </c>
      <c r="C6422" t="s">
        <v>5993</v>
      </c>
      <c r="G6422">
        <v>2.0766203703703702E-3</v>
      </c>
      <c r="H6422" t="b">
        <v>0</v>
      </c>
      <c r="J6422" t="s">
        <v>5765</v>
      </c>
    </row>
    <row r="6423" spans="1:10" x14ac:dyDescent="0.2">
      <c r="A6423" t="s">
        <v>5994</v>
      </c>
      <c r="B6423" t="s">
        <v>11</v>
      </c>
      <c r="C6423" t="s">
        <v>5995</v>
      </c>
      <c r="G6423">
        <v>3.7418981481481477E-4</v>
      </c>
      <c r="H6423" t="b">
        <v>0</v>
      </c>
      <c r="J6423" t="s">
        <v>5765</v>
      </c>
    </row>
    <row r="6424" spans="1:10" x14ac:dyDescent="0.2">
      <c r="A6424" t="s">
        <v>5994</v>
      </c>
      <c r="B6424" t="s">
        <v>14</v>
      </c>
      <c r="C6424" t="s">
        <v>5996</v>
      </c>
      <c r="G6424">
        <v>8.6238425925925935E-4</v>
      </c>
      <c r="H6424" t="b">
        <v>0</v>
      </c>
      <c r="J6424" t="s">
        <v>5765</v>
      </c>
    </row>
    <row r="6425" spans="1:10" x14ac:dyDescent="0.2">
      <c r="A6425" t="s">
        <v>5994</v>
      </c>
      <c r="B6425" t="s">
        <v>16</v>
      </c>
      <c r="C6425" t="s">
        <v>4790</v>
      </c>
      <c r="G6425">
        <v>1.9986111111111112E-3</v>
      </c>
      <c r="H6425" t="b">
        <v>0</v>
      </c>
      <c r="J6425" t="s">
        <v>5765</v>
      </c>
    </row>
    <row r="6426" spans="1:10" x14ac:dyDescent="0.2">
      <c r="A6426" t="s">
        <v>5994</v>
      </c>
      <c r="B6426" t="s">
        <v>18</v>
      </c>
      <c r="C6426" t="s">
        <v>5997</v>
      </c>
      <c r="G6426">
        <v>5.544675925925926E-3</v>
      </c>
      <c r="H6426" t="b">
        <v>0</v>
      </c>
      <c r="J6426" t="s">
        <v>5765</v>
      </c>
    </row>
    <row r="6427" spans="1:10" x14ac:dyDescent="0.2">
      <c r="A6427" t="s">
        <v>5994</v>
      </c>
      <c r="B6427" t="s">
        <v>20</v>
      </c>
      <c r="C6427" t="s">
        <v>5986</v>
      </c>
      <c r="G6427">
        <v>1.0193287037037039E-3</v>
      </c>
      <c r="H6427" t="b">
        <v>0</v>
      </c>
      <c r="J6427" t="s">
        <v>5765</v>
      </c>
    </row>
    <row r="6428" spans="1:10" x14ac:dyDescent="0.2">
      <c r="A6428" t="s">
        <v>5994</v>
      </c>
      <c r="B6428" t="s">
        <v>22</v>
      </c>
      <c r="C6428" t="s">
        <v>5998</v>
      </c>
      <c r="G6428">
        <v>1.3120370370370369E-3</v>
      </c>
      <c r="H6428" t="b">
        <v>0</v>
      </c>
      <c r="J6428" t="s">
        <v>5765</v>
      </c>
    </row>
    <row r="6429" spans="1:10" x14ac:dyDescent="0.2">
      <c r="A6429" t="s">
        <v>5999</v>
      </c>
      <c r="B6429" t="s">
        <v>11</v>
      </c>
      <c r="C6429" t="s">
        <v>4624</v>
      </c>
      <c r="G6429">
        <v>3.8287037037037028E-4</v>
      </c>
      <c r="H6429" t="b">
        <v>0</v>
      </c>
      <c r="J6429" t="s">
        <v>5765</v>
      </c>
    </row>
    <row r="6430" spans="1:10" x14ac:dyDescent="0.2">
      <c r="A6430" t="s">
        <v>5999</v>
      </c>
      <c r="B6430" t="s">
        <v>14</v>
      </c>
      <c r="C6430" t="s">
        <v>2331</v>
      </c>
      <c r="G6430">
        <v>8.6689814814814822E-4</v>
      </c>
      <c r="H6430" t="b">
        <v>0</v>
      </c>
      <c r="J6430" t="s">
        <v>5765</v>
      </c>
    </row>
    <row r="6431" spans="1:10" x14ac:dyDescent="0.2">
      <c r="A6431" t="s">
        <v>5999</v>
      </c>
      <c r="B6431" t="s">
        <v>16</v>
      </c>
      <c r="C6431" t="s">
        <v>6000</v>
      </c>
      <c r="G6431">
        <v>1.9710648148148148E-3</v>
      </c>
      <c r="H6431" t="b">
        <v>0</v>
      </c>
      <c r="J6431" t="s">
        <v>5765</v>
      </c>
    </row>
    <row r="6432" spans="1:10" x14ac:dyDescent="0.2">
      <c r="A6432" t="s">
        <v>5999</v>
      </c>
      <c r="B6432" t="s">
        <v>18</v>
      </c>
      <c r="C6432" t="s">
        <v>6001</v>
      </c>
      <c r="G6432">
        <v>5.4310185185185191E-3</v>
      </c>
      <c r="H6432" t="b">
        <v>0</v>
      </c>
      <c r="J6432" t="s">
        <v>5765</v>
      </c>
    </row>
    <row r="6433" spans="1:10" x14ac:dyDescent="0.2">
      <c r="A6433" t="s">
        <v>5999</v>
      </c>
      <c r="B6433" t="s">
        <v>20</v>
      </c>
      <c r="C6433" t="s">
        <v>6002</v>
      </c>
      <c r="G6433">
        <v>1.0650462962962959E-3</v>
      </c>
      <c r="H6433" t="b">
        <v>0</v>
      </c>
      <c r="J6433" t="s">
        <v>5765</v>
      </c>
    </row>
    <row r="6434" spans="1:10" x14ac:dyDescent="0.2">
      <c r="A6434" t="s">
        <v>5999</v>
      </c>
      <c r="B6434" t="s">
        <v>22</v>
      </c>
      <c r="C6434" t="s">
        <v>6003</v>
      </c>
      <c r="G6434">
        <v>1.064583333333333E-3</v>
      </c>
      <c r="H6434" t="b">
        <v>0</v>
      </c>
      <c r="J6434" t="s">
        <v>5765</v>
      </c>
    </row>
    <row r="6435" spans="1:10" x14ac:dyDescent="0.2">
      <c r="A6435" t="s">
        <v>5999</v>
      </c>
      <c r="B6435" t="s">
        <v>26</v>
      </c>
      <c r="C6435" t="s">
        <v>6004</v>
      </c>
      <c r="G6435">
        <v>2.215393518518518E-3</v>
      </c>
      <c r="H6435" t="b">
        <v>0</v>
      </c>
      <c r="J6435" t="s">
        <v>5765</v>
      </c>
    </row>
    <row r="6436" spans="1:10" x14ac:dyDescent="0.2">
      <c r="A6436" t="s">
        <v>6005</v>
      </c>
      <c r="B6436" t="s">
        <v>11</v>
      </c>
      <c r="C6436" t="s">
        <v>6006</v>
      </c>
      <c r="G6436">
        <v>3.6782407407407413E-4</v>
      </c>
      <c r="H6436" t="b">
        <v>0</v>
      </c>
      <c r="J6436" t="s">
        <v>5765</v>
      </c>
    </row>
    <row r="6437" spans="1:10" x14ac:dyDescent="0.2">
      <c r="A6437" t="s">
        <v>6005</v>
      </c>
      <c r="B6437" t="s">
        <v>14</v>
      </c>
      <c r="C6437" t="s">
        <v>6007</v>
      </c>
      <c r="G6437">
        <v>8.3865740740740732E-4</v>
      </c>
      <c r="H6437" t="b">
        <v>0</v>
      </c>
      <c r="J6437" t="s">
        <v>5765</v>
      </c>
    </row>
    <row r="6438" spans="1:10" x14ac:dyDescent="0.2">
      <c r="A6438" t="s">
        <v>6005</v>
      </c>
      <c r="B6438" t="s">
        <v>16</v>
      </c>
      <c r="C6438" t="s">
        <v>6008</v>
      </c>
      <c r="G6438">
        <v>2.0302083333333331E-3</v>
      </c>
      <c r="H6438" t="b">
        <v>0</v>
      </c>
      <c r="J6438" t="s">
        <v>5765</v>
      </c>
    </row>
    <row r="6439" spans="1:10" x14ac:dyDescent="0.2">
      <c r="A6439" t="s">
        <v>6005</v>
      </c>
      <c r="B6439" t="s">
        <v>18</v>
      </c>
      <c r="C6439" t="s">
        <v>6009</v>
      </c>
      <c r="G6439">
        <v>5.7416666666666666E-3</v>
      </c>
      <c r="H6439" t="b">
        <v>0</v>
      </c>
      <c r="J6439" t="s">
        <v>5765</v>
      </c>
    </row>
    <row r="6440" spans="1:10" x14ac:dyDescent="0.2">
      <c r="A6440" t="s">
        <v>6005</v>
      </c>
      <c r="B6440" t="s">
        <v>20</v>
      </c>
      <c r="C6440" t="s">
        <v>2122</v>
      </c>
      <c r="G6440">
        <v>9.6296296296296299E-4</v>
      </c>
      <c r="H6440" t="b">
        <v>0</v>
      </c>
      <c r="J6440" t="s">
        <v>5765</v>
      </c>
    </row>
    <row r="6441" spans="1:10" x14ac:dyDescent="0.2">
      <c r="A6441" t="s">
        <v>6005</v>
      </c>
      <c r="B6441" t="s">
        <v>22</v>
      </c>
      <c r="C6441" t="s">
        <v>6010</v>
      </c>
      <c r="G6441">
        <v>1.2344907407407411E-3</v>
      </c>
      <c r="H6441" t="b">
        <v>0</v>
      </c>
      <c r="J6441" t="s">
        <v>5765</v>
      </c>
    </row>
    <row r="6442" spans="1:10" x14ac:dyDescent="0.2">
      <c r="A6442" t="s">
        <v>6005</v>
      </c>
      <c r="B6442" t="s">
        <v>24</v>
      </c>
      <c r="C6442" t="s">
        <v>6011</v>
      </c>
      <c r="G6442">
        <v>1.0239583333333331E-3</v>
      </c>
      <c r="H6442" t="b">
        <v>0</v>
      </c>
      <c r="J6442" t="s">
        <v>5765</v>
      </c>
    </row>
    <row r="6443" spans="1:10" x14ac:dyDescent="0.2">
      <c r="A6443" t="s">
        <v>6005</v>
      </c>
      <c r="B6443" t="s">
        <v>26</v>
      </c>
      <c r="C6443" t="s">
        <v>6012</v>
      </c>
      <c r="G6443">
        <v>2.319212962962963E-3</v>
      </c>
      <c r="H6443" t="b">
        <v>0</v>
      </c>
      <c r="J6443" t="s">
        <v>5765</v>
      </c>
    </row>
    <row r="6444" spans="1:10" x14ac:dyDescent="0.2">
      <c r="A6444" t="s">
        <v>6013</v>
      </c>
      <c r="B6444" t="s">
        <v>11</v>
      </c>
      <c r="C6444" t="s">
        <v>6014</v>
      </c>
      <c r="G6444">
        <v>4.1724537037037029E-4</v>
      </c>
      <c r="H6444" t="b">
        <v>0</v>
      </c>
      <c r="J6444" t="s">
        <v>5765</v>
      </c>
    </row>
    <row r="6445" spans="1:10" x14ac:dyDescent="0.2">
      <c r="A6445" t="s">
        <v>6013</v>
      </c>
      <c r="B6445" t="s">
        <v>14</v>
      </c>
      <c r="C6445" t="s">
        <v>5411</v>
      </c>
      <c r="G6445">
        <v>9.5104166666666666E-4</v>
      </c>
      <c r="H6445" t="b">
        <v>0</v>
      </c>
      <c r="J6445" t="s">
        <v>5765</v>
      </c>
    </row>
    <row r="6446" spans="1:10" x14ac:dyDescent="0.2">
      <c r="A6446" t="s">
        <v>6013</v>
      </c>
      <c r="B6446" t="s">
        <v>16</v>
      </c>
      <c r="C6446" t="s">
        <v>6015</v>
      </c>
      <c r="G6446">
        <v>2.1879629629629632E-3</v>
      </c>
      <c r="H6446" t="b">
        <v>0</v>
      </c>
      <c r="J6446" t="s">
        <v>5765</v>
      </c>
    </row>
    <row r="6447" spans="1:10" x14ac:dyDescent="0.2">
      <c r="A6447" t="s">
        <v>6013</v>
      </c>
      <c r="B6447" t="s">
        <v>20</v>
      </c>
      <c r="C6447" t="s">
        <v>6016</v>
      </c>
      <c r="G6447">
        <v>1.106712962962963E-3</v>
      </c>
      <c r="H6447" t="b">
        <v>0</v>
      </c>
      <c r="J6447" t="s">
        <v>5765</v>
      </c>
    </row>
    <row r="6448" spans="1:10" x14ac:dyDescent="0.2">
      <c r="A6448" t="s">
        <v>6013</v>
      </c>
      <c r="B6448" t="s">
        <v>22</v>
      </c>
      <c r="C6448" t="s">
        <v>6017</v>
      </c>
      <c r="G6448">
        <v>1.186805555555556E-3</v>
      </c>
      <c r="H6448" t="b">
        <v>0</v>
      </c>
      <c r="J6448" t="s">
        <v>5765</v>
      </c>
    </row>
    <row r="6449" spans="1:10" x14ac:dyDescent="0.2">
      <c r="A6449" t="s">
        <v>6018</v>
      </c>
      <c r="B6449" t="s">
        <v>11</v>
      </c>
      <c r="C6449" t="s">
        <v>6019</v>
      </c>
      <c r="G6449">
        <v>2.2939814814814809E-4</v>
      </c>
      <c r="H6449" t="b">
        <v>1</v>
      </c>
      <c r="J6449" t="s">
        <v>6020</v>
      </c>
    </row>
    <row r="6450" spans="1:10" x14ac:dyDescent="0.2">
      <c r="A6450" t="s">
        <v>6018</v>
      </c>
      <c r="B6450" t="s">
        <v>14</v>
      </c>
      <c r="C6450" t="s">
        <v>6021</v>
      </c>
      <c r="G6450">
        <v>5.1747685185185186E-4</v>
      </c>
      <c r="H6450" t="b">
        <v>1</v>
      </c>
      <c r="J6450" t="s">
        <v>6020</v>
      </c>
    </row>
    <row r="6451" spans="1:10" x14ac:dyDescent="0.2">
      <c r="A6451" t="s">
        <v>6018</v>
      </c>
      <c r="B6451" t="s">
        <v>16</v>
      </c>
      <c r="C6451" t="s">
        <v>6022</v>
      </c>
      <c r="G6451">
        <v>1.161574074074074E-3</v>
      </c>
      <c r="H6451" t="b">
        <v>1</v>
      </c>
      <c r="J6451" t="s">
        <v>6020</v>
      </c>
    </row>
    <row r="6452" spans="1:10" x14ac:dyDescent="0.2">
      <c r="A6452" t="s">
        <v>6018</v>
      </c>
      <c r="B6452" t="s">
        <v>18</v>
      </c>
      <c r="C6452" t="s">
        <v>6023</v>
      </c>
      <c r="G6452">
        <v>3.2813657407407409E-3</v>
      </c>
      <c r="H6452" t="b">
        <v>1</v>
      </c>
      <c r="J6452" t="s">
        <v>6020</v>
      </c>
    </row>
    <row r="6453" spans="1:10" x14ac:dyDescent="0.2">
      <c r="A6453" t="s">
        <v>6018</v>
      </c>
      <c r="B6453" t="s">
        <v>20</v>
      </c>
      <c r="C6453" t="s">
        <v>3019</v>
      </c>
      <c r="G6453">
        <v>6.1956018518518523E-4</v>
      </c>
      <c r="H6453" t="b">
        <v>1</v>
      </c>
      <c r="J6453" t="s">
        <v>6020</v>
      </c>
    </row>
    <row r="6454" spans="1:10" x14ac:dyDescent="0.2">
      <c r="A6454" t="s">
        <v>6018</v>
      </c>
      <c r="B6454" t="s">
        <v>22</v>
      </c>
      <c r="C6454" t="s">
        <v>232</v>
      </c>
      <c r="G6454">
        <v>6.4710648148148147E-4</v>
      </c>
      <c r="H6454" t="b">
        <v>1</v>
      </c>
      <c r="J6454" t="s">
        <v>6020</v>
      </c>
    </row>
    <row r="6455" spans="1:10" x14ac:dyDescent="0.2">
      <c r="A6455" t="s">
        <v>6018</v>
      </c>
      <c r="B6455" t="s">
        <v>24</v>
      </c>
      <c r="C6455" t="s">
        <v>6024</v>
      </c>
      <c r="G6455">
        <v>5.900462962962963E-4</v>
      </c>
      <c r="H6455" t="b">
        <v>1</v>
      </c>
      <c r="J6455" t="s">
        <v>6020</v>
      </c>
    </row>
    <row r="6456" spans="1:10" x14ac:dyDescent="0.2">
      <c r="A6456" t="s">
        <v>6018</v>
      </c>
      <c r="B6456" t="s">
        <v>26</v>
      </c>
      <c r="C6456" t="s">
        <v>6025</v>
      </c>
      <c r="G6456">
        <v>1.3062499999999999E-3</v>
      </c>
      <c r="H6456" t="b">
        <v>1</v>
      </c>
      <c r="J6456" t="s">
        <v>6020</v>
      </c>
    </row>
    <row r="6457" spans="1:10" x14ac:dyDescent="0.2">
      <c r="A6457" t="s">
        <v>6026</v>
      </c>
      <c r="B6457" t="s">
        <v>11</v>
      </c>
      <c r="C6457" t="s">
        <v>6027</v>
      </c>
      <c r="G6457">
        <v>2.670138888888889E-4</v>
      </c>
      <c r="H6457" t="b">
        <v>1</v>
      </c>
      <c r="J6457" t="s">
        <v>6020</v>
      </c>
    </row>
    <row r="6458" spans="1:10" x14ac:dyDescent="0.2">
      <c r="A6458" t="s">
        <v>6026</v>
      </c>
      <c r="B6458" t="s">
        <v>14</v>
      </c>
      <c r="C6458" t="s">
        <v>6028</v>
      </c>
      <c r="G6458">
        <v>5.7835648148148145E-4</v>
      </c>
      <c r="H6458" t="b">
        <v>1</v>
      </c>
      <c r="J6458" t="s">
        <v>6020</v>
      </c>
    </row>
    <row r="6459" spans="1:10" x14ac:dyDescent="0.2">
      <c r="A6459" t="s">
        <v>6026</v>
      </c>
      <c r="B6459" t="s">
        <v>16</v>
      </c>
      <c r="C6459" t="s">
        <v>6029</v>
      </c>
      <c r="G6459">
        <v>1.281134259259259E-3</v>
      </c>
      <c r="H6459" t="b">
        <v>1</v>
      </c>
      <c r="J6459" t="s">
        <v>6020</v>
      </c>
    </row>
    <row r="6460" spans="1:10" x14ac:dyDescent="0.2">
      <c r="A6460" t="s">
        <v>6026</v>
      </c>
      <c r="B6460" t="s">
        <v>18</v>
      </c>
      <c r="C6460" t="s">
        <v>6030</v>
      </c>
      <c r="G6460">
        <v>3.555787037037037E-3</v>
      </c>
      <c r="H6460" t="b">
        <v>1</v>
      </c>
      <c r="J6460" t="s">
        <v>6020</v>
      </c>
    </row>
    <row r="6461" spans="1:10" x14ac:dyDescent="0.2">
      <c r="A6461" t="s">
        <v>6026</v>
      </c>
      <c r="B6461" t="s">
        <v>20</v>
      </c>
      <c r="C6461" t="s">
        <v>5568</v>
      </c>
      <c r="G6461">
        <v>6.6793981481481478E-4</v>
      </c>
      <c r="H6461" t="b">
        <v>1</v>
      </c>
      <c r="J6461" t="s">
        <v>6020</v>
      </c>
    </row>
    <row r="6462" spans="1:10" x14ac:dyDescent="0.2">
      <c r="A6462" t="s">
        <v>6026</v>
      </c>
      <c r="B6462" t="s">
        <v>22</v>
      </c>
      <c r="C6462" t="s">
        <v>2081</v>
      </c>
      <c r="G6462">
        <v>6.9479166666666669E-4</v>
      </c>
      <c r="H6462" t="b">
        <v>1</v>
      </c>
      <c r="J6462" t="s">
        <v>6020</v>
      </c>
    </row>
    <row r="6463" spans="1:10" x14ac:dyDescent="0.2">
      <c r="A6463" t="s">
        <v>6026</v>
      </c>
      <c r="B6463" t="s">
        <v>24</v>
      </c>
      <c r="C6463" t="s">
        <v>6031</v>
      </c>
      <c r="G6463">
        <v>6.1886574074074068E-4</v>
      </c>
      <c r="H6463" t="b">
        <v>1</v>
      </c>
      <c r="J6463" t="s">
        <v>6020</v>
      </c>
    </row>
    <row r="6464" spans="1:10" x14ac:dyDescent="0.2">
      <c r="A6464" t="s">
        <v>6026</v>
      </c>
      <c r="B6464" t="s">
        <v>26</v>
      </c>
      <c r="C6464" t="s">
        <v>866</v>
      </c>
      <c r="G6464">
        <v>1.3913194444444439E-3</v>
      </c>
      <c r="H6464" t="b">
        <v>1</v>
      </c>
      <c r="J6464" t="s">
        <v>6020</v>
      </c>
    </row>
    <row r="6465" spans="1:10" x14ac:dyDescent="0.2">
      <c r="A6465" t="s">
        <v>6032</v>
      </c>
      <c r="B6465" t="s">
        <v>11</v>
      </c>
      <c r="C6465" t="s">
        <v>6033</v>
      </c>
      <c r="G6465">
        <v>2.4618055555555548E-4</v>
      </c>
      <c r="H6465" t="b">
        <v>1</v>
      </c>
      <c r="J6465" t="s">
        <v>6020</v>
      </c>
    </row>
    <row r="6466" spans="1:10" x14ac:dyDescent="0.2">
      <c r="A6466" t="s">
        <v>6032</v>
      </c>
      <c r="B6466" t="s">
        <v>14</v>
      </c>
      <c r="C6466" t="s">
        <v>6034</v>
      </c>
      <c r="G6466">
        <v>5.3414351851851854E-4</v>
      </c>
      <c r="H6466" t="b">
        <v>1</v>
      </c>
      <c r="J6466" t="s">
        <v>6020</v>
      </c>
    </row>
    <row r="6467" spans="1:10" x14ac:dyDescent="0.2">
      <c r="A6467" t="s">
        <v>6032</v>
      </c>
      <c r="B6467" t="s">
        <v>16</v>
      </c>
      <c r="C6467" t="s">
        <v>6035</v>
      </c>
      <c r="G6467">
        <v>1.2162037037037039E-3</v>
      </c>
      <c r="H6467" t="b">
        <v>1</v>
      </c>
      <c r="J6467" t="s">
        <v>6020</v>
      </c>
    </row>
    <row r="6468" spans="1:10" x14ac:dyDescent="0.2">
      <c r="A6468" t="s">
        <v>6032</v>
      </c>
      <c r="B6468" t="s">
        <v>18</v>
      </c>
      <c r="C6468" t="s">
        <v>6036</v>
      </c>
      <c r="G6468">
        <v>3.388541666666666E-3</v>
      </c>
      <c r="H6468" t="b">
        <v>1</v>
      </c>
      <c r="J6468" t="s">
        <v>6020</v>
      </c>
    </row>
    <row r="6469" spans="1:10" x14ac:dyDescent="0.2">
      <c r="A6469" t="s">
        <v>6032</v>
      </c>
      <c r="B6469" t="s">
        <v>20</v>
      </c>
      <c r="C6469" t="s">
        <v>6037</v>
      </c>
      <c r="G6469">
        <v>6.1469907407407404E-4</v>
      </c>
      <c r="H6469" t="b">
        <v>1</v>
      </c>
      <c r="J6469" t="s">
        <v>6020</v>
      </c>
    </row>
    <row r="6470" spans="1:10" x14ac:dyDescent="0.2">
      <c r="A6470" t="s">
        <v>6032</v>
      </c>
      <c r="B6470" t="s">
        <v>22</v>
      </c>
      <c r="C6470" t="s">
        <v>6038</v>
      </c>
      <c r="G6470">
        <v>7.069444444444444E-4</v>
      </c>
      <c r="H6470" t="b">
        <v>1</v>
      </c>
      <c r="J6470" t="s">
        <v>6020</v>
      </c>
    </row>
    <row r="6471" spans="1:10" x14ac:dyDescent="0.2">
      <c r="A6471" t="s">
        <v>6032</v>
      </c>
      <c r="B6471" t="s">
        <v>24</v>
      </c>
      <c r="C6471" t="s">
        <v>6039</v>
      </c>
      <c r="G6471">
        <v>5.9768518518518515E-4</v>
      </c>
      <c r="H6471" t="b">
        <v>1</v>
      </c>
      <c r="J6471" t="s">
        <v>6020</v>
      </c>
    </row>
    <row r="6472" spans="1:10" x14ac:dyDescent="0.2">
      <c r="A6472" t="s">
        <v>6032</v>
      </c>
      <c r="B6472" t="s">
        <v>26</v>
      </c>
      <c r="C6472" t="s">
        <v>2523</v>
      </c>
      <c r="G6472">
        <v>1.3206018518518521E-3</v>
      </c>
      <c r="H6472" t="b">
        <v>1</v>
      </c>
      <c r="J6472" t="s">
        <v>6020</v>
      </c>
    </row>
    <row r="6473" spans="1:10" x14ac:dyDescent="0.2">
      <c r="A6473" t="s">
        <v>6040</v>
      </c>
      <c r="B6473" t="s">
        <v>11</v>
      </c>
      <c r="C6473" t="s">
        <v>6041</v>
      </c>
      <c r="G6473">
        <v>2.369212962962963E-4</v>
      </c>
      <c r="H6473" t="b">
        <v>1</v>
      </c>
      <c r="J6473" t="s">
        <v>6020</v>
      </c>
    </row>
    <row r="6474" spans="1:10" x14ac:dyDescent="0.2">
      <c r="A6474" t="s">
        <v>6040</v>
      </c>
      <c r="B6474" t="s">
        <v>14</v>
      </c>
      <c r="C6474" t="s">
        <v>427</v>
      </c>
      <c r="G6474">
        <v>5.6956018518518521E-4</v>
      </c>
      <c r="H6474" t="b">
        <v>1</v>
      </c>
      <c r="J6474" t="s">
        <v>6020</v>
      </c>
    </row>
    <row r="6475" spans="1:10" x14ac:dyDescent="0.2">
      <c r="A6475" t="s">
        <v>6040</v>
      </c>
      <c r="B6475" t="s">
        <v>16</v>
      </c>
      <c r="C6475" t="s">
        <v>6042</v>
      </c>
      <c r="G6475">
        <v>1.2843749999999999E-3</v>
      </c>
      <c r="H6475" t="b">
        <v>1</v>
      </c>
      <c r="J6475" t="s">
        <v>6020</v>
      </c>
    </row>
    <row r="6476" spans="1:10" x14ac:dyDescent="0.2">
      <c r="A6476" t="s">
        <v>6040</v>
      </c>
      <c r="B6476" t="s">
        <v>18</v>
      </c>
      <c r="C6476" t="s">
        <v>6043</v>
      </c>
      <c r="G6476">
        <v>3.769328703703704E-3</v>
      </c>
      <c r="H6476" t="b">
        <v>1</v>
      </c>
      <c r="J6476" t="s">
        <v>6020</v>
      </c>
    </row>
    <row r="6477" spans="1:10" x14ac:dyDescent="0.2">
      <c r="A6477" t="s">
        <v>6040</v>
      </c>
      <c r="B6477" t="s">
        <v>20</v>
      </c>
      <c r="C6477" t="s">
        <v>3514</v>
      </c>
      <c r="G6477">
        <v>6.9074074074074079E-4</v>
      </c>
      <c r="H6477" t="b">
        <v>1</v>
      </c>
      <c r="J6477" t="s">
        <v>6020</v>
      </c>
    </row>
    <row r="6478" spans="1:10" x14ac:dyDescent="0.2">
      <c r="A6478" t="s">
        <v>6040</v>
      </c>
      <c r="B6478" t="s">
        <v>22</v>
      </c>
      <c r="C6478" t="s">
        <v>5630</v>
      </c>
      <c r="G6478">
        <v>7.7407407407407405E-4</v>
      </c>
      <c r="H6478" t="b">
        <v>1</v>
      </c>
      <c r="J6478" t="s">
        <v>6020</v>
      </c>
    </row>
    <row r="6479" spans="1:10" x14ac:dyDescent="0.2">
      <c r="A6479" t="s">
        <v>6040</v>
      </c>
      <c r="B6479" t="s">
        <v>24</v>
      </c>
      <c r="C6479" t="s">
        <v>3240</v>
      </c>
      <c r="G6479">
        <v>6.5115740740740737E-4</v>
      </c>
      <c r="H6479" t="b">
        <v>1</v>
      </c>
      <c r="J6479" t="s">
        <v>6020</v>
      </c>
    </row>
    <row r="6480" spans="1:10" x14ac:dyDescent="0.2">
      <c r="A6480" t="s">
        <v>6040</v>
      </c>
      <c r="B6480" t="s">
        <v>26</v>
      </c>
      <c r="C6480" t="s">
        <v>3676</v>
      </c>
      <c r="G6480">
        <v>1.467708333333333E-3</v>
      </c>
      <c r="H6480" t="b">
        <v>1</v>
      </c>
      <c r="J6480" t="s">
        <v>6020</v>
      </c>
    </row>
    <row r="6481" spans="1:10" x14ac:dyDescent="0.2">
      <c r="A6481" t="s">
        <v>6044</v>
      </c>
      <c r="B6481" t="s">
        <v>11</v>
      </c>
      <c r="C6481" t="s">
        <v>6045</v>
      </c>
      <c r="G6481">
        <v>2.6157407407407412E-4</v>
      </c>
      <c r="H6481" t="b">
        <v>1</v>
      </c>
      <c r="J6481" t="s">
        <v>6020</v>
      </c>
    </row>
    <row r="6482" spans="1:10" x14ac:dyDescent="0.2">
      <c r="A6482" t="s">
        <v>6044</v>
      </c>
      <c r="B6482" t="s">
        <v>14</v>
      </c>
      <c r="C6482" t="s">
        <v>6046</v>
      </c>
      <c r="G6482">
        <v>5.7476851851851851E-4</v>
      </c>
      <c r="H6482" t="b">
        <v>1</v>
      </c>
      <c r="J6482" t="s">
        <v>6020</v>
      </c>
    </row>
    <row r="6483" spans="1:10" x14ac:dyDescent="0.2">
      <c r="A6483" t="s">
        <v>6044</v>
      </c>
      <c r="B6483" t="s">
        <v>16</v>
      </c>
      <c r="C6483" t="s">
        <v>6047</v>
      </c>
      <c r="G6483">
        <v>1.323842592592593E-3</v>
      </c>
      <c r="H6483" t="b">
        <v>1</v>
      </c>
      <c r="J6483" t="s">
        <v>6020</v>
      </c>
    </row>
    <row r="6484" spans="1:10" x14ac:dyDescent="0.2">
      <c r="A6484" t="s">
        <v>6044</v>
      </c>
      <c r="B6484" t="s">
        <v>18</v>
      </c>
      <c r="C6484" t="s">
        <v>6048</v>
      </c>
      <c r="G6484">
        <v>3.6114583333333328E-3</v>
      </c>
      <c r="H6484" t="b">
        <v>1</v>
      </c>
      <c r="J6484" t="s">
        <v>6020</v>
      </c>
    </row>
    <row r="6485" spans="1:10" x14ac:dyDescent="0.2">
      <c r="A6485" t="s">
        <v>6044</v>
      </c>
      <c r="B6485" t="s">
        <v>20</v>
      </c>
      <c r="C6485" t="s">
        <v>6049</v>
      </c>
      <c r="G6485">
        <v>6.2013888888888882E-4</v>
      </c>
      <c r="H6485" t="b">
        <v>1</v>
      </c>
      <c r="J6485" t="s">
        <v>6020</v>
      </c>
    </row>
    <row r="6486" spans="1:10" x14ac:dyDescent="0.2">
      <c r="A6486" t="s">
        <v>6044</v>
      </c>
      <c r="B6486" t="s">
        <v>22</v>
      </c>
      <c r="C6486" t="s">
        <v>6050</v>
      </c>
      <c r="G6486">
        <v>8.0057870370370374E-4</v>
      </c>
      <c r="H6486" t="b">
        <v>1</v>
      </c>
      <c r="J6486" t="s">
        <v>6020</v>
      </c>
    </row>
    <row r="6487" spans="1:10" x14ac:dyDescent="0.2">
      <c r="A6487" t="s">
        <v>6044</v>
      </c>
      <c r="B6487" t="s">
        <v>24</v>
      </c>
      <c r="C6487" t="s">
        <v>1937</v>
      </c>
      <c r="G6487">
        <v>6.4016203703703707E-4</v>
      </c>
      <c r="H6487" t="b">
        <v>1</v>
      </c>
      <c r="J6487" t="s">
        <v>6020</v>
      </c>
    </row>
    <row r="6488" spans="1:10" x14ac:dyDescent="0.2">
      <c r="A6488" t="s">
        <v>6044</v>
      </c>
      <c r="B6488" t="s">
        <v>26</v>
      </c>
      <c r="C6488" t="s">
        <v>6051</v>
      </c>
      <c r="G6488">
        <v>1.484259259259259E-3</v>
      </c>
      <c r="H6488" t="b">
        <v>1</v>
      </c>
      <c r="J6488" t="s">
        <v>6020</v>
      </c>
    </row>
    <row r="6489" spans="1:10" x14ac:dyDescent="0.2">
      <c r="A6489" t="s">
        <v>6052</v>
      </c>
      <c r="B6489" t="s">
        <v>11</v>
      </c>
      <c r="C6489" t="s">
        <v>6053</v>
      </c>
      <c r="G6489">
        <v>2.6805555555555561E-4</v>
      </c>
      <c r="H6489" t="b">
        <v>1</v>
      </c>
      <c r="J6489" t="s">
        <v>6020</v>
      </c>
    </row>
    <row r="6490" spans="1:10" x14ac:dyDescent="0.2">
      <c r="A6490" t="s">
        <v>6052</v>
      </c>
      <c r="B6490" t="s">
        <v>14</v>
      </c>
      <c r="C6490" t="s">
        <v>6054</v>
      </c>
      <c r="G6490">
        <v>6.0543981481481484E-4</v>
      </c>
      <c r="H6490" t="b">
        <v>1</v>
      </c>
      <c r="J6490" t="s">
        <v>6020</v>
      </c>
    </row>
    <row r="6491" spans="1:10" x14ac:dyDescent="0.2">
      <c r="A6491" t="s">
        <v>6052</v>
      </c>
      <c r="B6491" t="s">
        <v>16</v>
      </c>
      <c r="C6491" t="s">
        <v>6055</v>
      </c>
      <c r="G6491">
        <v>1.3282407407407409E-3</v>
      </c>
      <c r="H6491" t="b">
        <v>1</v>
      </c>
      <c r="J6491" t="s">
        <v>6020</v>
      </c>
    </row>
    <row r="6492" spans="1:10" x14ac:dyDescent="0.2">
      <c r="A6492" t="s">
        <v>6052</v>
      </c>
      <c r="B6492" t="s">
        <v>18</v>
      </c>
      <c r="C6492" t="s">
        <v>6056</v>
      </c>
      <c r="G6492">
        <v>3.5981481481481481E-3</v>
      </c>
      <c r="H6492" t="b">
        <v>1</v>
      </c>
      <c r="J6492" t="s">
        <v>6020</v>
      </c>
    </row>
    <row r="6493" spans="1:10" x14ac:dyDescent="0.2">
      <c r="A6493" t="s">
        <v>6052</v>
      </c>
      <c r="B6493" t="s">
        <v>20</v>
      </c>
      <c r="C6493" t="s">
        <v>649</v>
      </c>
      <c r="G6493">
        <v>6.4143518518518521E-4</v>
      </c>
      <c r="H6493" t="b">
        <v>1</v>
      </c>
      <c r="J6493" t="s">
        <v>6020</v>
      </c>
    </row>
    <row r="6494" spans="1:10" x14ac:dyDescent="0.2">
      <c r="A6494" t="s">
        <v>6052</v>
      </c>
      <c r="B6494" t="s">
        <v>22</v>
      </c>
      <c r="C6494" t="s">
        <v>282</v>
      </c>
      <c r="G6494">
        <v>7.6458333333333337E-4</v>
      </c>
      <c r="H6494" t="b">
        <v>1</v>
      </c>
      <c r="J6494" t="s">
        <v>6020</v>
      </c>
    </row>
    <row r="6495" spans="1:10" x14ac:dyDescent="0.2">
      <c r="A6495" t="s">
        <v>6052</v>
      </c>
      <c r="B6495" t="s">
        <v>24</v>
      </c>
      <c r="C6495" t="s">
        <v>192</v>
      </c>
      <c r="G6495">
        <v>6.2789351851851851E-4</v>
      </c>
      <c r="H6495" t="b">
        <v>1</v>
      </c>
      <c r="J6495" t="s">
        <v>6020</v>
      </c>
    </row>
    <row r="6496" spans="1:10" x14ac:dyDescent="0.2">
      <c r="A6496" t="s">
        <v>6052</v>
      </c>
      <c r="B6496" t="s">
        <v>26</v>
      </c>
      <c r="C6496" t="s">
        <v>474</v>
      </c>
      <c r="G6496">
        <v>1.45162037037037E-3</v>
      </c>
      <c r="H6496" t="b">
        <v>1</v>
      </c>
      <c r="J6496" t="s">
        <v>6020</v>
      </c>
    </row>
    <row r="6497" spans="1:10" x14ac:dyDescent="0.2">
      <c r="A6497" t="s">
        <v>6057</v>
      </c>
      <c r="B6497" t="s">
        <v>11</v>
      </c>
      <c r="C6497" t="s">
        <v>5166</v>
      </c>
      <c r="G6497">
        <v>2.7361111111111108E-4</v>
      </c>
      <c r="H6497" t="b">
        <v>1</v>
      </c>
      <c r="J6497" t="s">
        <v>6020</v>
      </c>
    </row>
    <row r="6498" spans="1:10" x14ac:dyDescent="0.2">
      <c r="A6498" t="s">
        <v>6057</v>
      </c>
      <c r="B6498" t="s">
        <v>14</v>
      </c>
      <c r="C6498" t="s">
        <v>6058</v>
      </c>
      <c r="G6498">
        <v>6.1724537037037032E-4</v>
      </c>
      <c r="H6498" t="b">
        <v>1</v>
      </c>
      <c r="J6498" t="s">
        <v>6020</v>
      </c>
    </row>
    <row r="6499" spans="1:10" x14ac:dyDescent="0.2">
      <c r="A6499" t="s">
        <v>6057</v>
      </c>
      <c r="B6499" t="s">
        <v>16</v>
      </c>
      <c r="C6499" t="s">
        <v>6059</v>
      </c>
      <c r="G6499">
        <v>1.3407407407407411E-3</v>
      </c>
      <c r="H6499" t="b">
        <v>1</v>
      </c>
      <c r="J6499" t="s">
        <v>6020</v>
      </c>
    </row>
    <row r="6500" spans="1:10" x14ac:dyDescent="0.2">
      <c r="A6500" t="s">
        <v>6057</v>
      </c>
      <c r="B6500" t="s">
        <v>18</v>
      </c>
      <c r="C6500" t="s">
        <v>6060</v>
      </c>
      <c r="G6500">
        <v>3.822685185185185E-3</v>
      </c>
      <c r="H6500" t="b">
        <v>1</v>
      </c>
      <c r="J6500" t="s">
        <v>6020</v>
      </c>
    </row>
    <row r="6501" spans="1:10" x14ac:dyDescent="0.2">
      <c r="A6501" t="s">
        <v>6057</v>
      </c>
      <c r="B6501" t="s">
        <v>20</v>
      </c>
      <c r="C6501" t="s">
        <v>2421</v>
      </c>
      <c r="G6501">
        <v>7.2824074074074078E-4</v>
      </c>
      <c r="H6501" t="b">
        <v>1</v>
      </c>
      <c r="J6501" t="s">
        <v>6020</v>
      </c>
    </row>
    <row r="6502" spans="1:10" x14ac:dyDescent="0.2">
      <c r="A6502" t="s">
        <v>6057</v>
      </c>
      <c r="B6502" t="s">
        <v>22</v>
      </c>
      <c r="C6502" t="s">
        <v>3379</v>
      </c>
      <c r="G6502">
        <v>8.3599537037037041E-4</v>
      </c>
      <c r="H6502" t="b">
        <v>1</v>
      </c>
      <c r="J6502" t="s">
        <v>6020</v>
      </c>
    </row>
    <row r="6503" spans="1:10" x14ac:dyDescent="0.2">
      <c r="A6503" t="s">
        <v>6057</v>
      </c>
      <c r="B6503" t="s">
        <v>24</v>
      </c>
      <c r="C6503" t="s">
        <v>6061</v>
      </c>
      <c r="G6503">
        <v>7.3483796296296296E-4</v>
      </c>
      <c r="H6503" t="b">
        <v>1</v>
      </c>
      <c r="J6503" t="s">
        <v>6020</v>
      </c>
    </row>
    <row r="6504" spans="1:10" x14ac:dyDescent="0.2">
      <c r="A6504" t="s">
        <v>6057</v>
      </c>
      <c r="B6504" t="s">
        <v>26</v>
      </c>
      <c r="C6504" t="s">
        <v>6062</v>
      </c>
      <c r="G6504">
        <v>1.5254629629629631E-3</v>
      </c>
      <c r="H6504" t="b">
        <v>1</v>
      </c>
      <c r="J6504" t="s">
        <v>6020</v>
      </c>
    </row>
    <row r="6505" spans="1:10" x14ac:dyDescent="0.2">
      <c r="A6505" t="s">
        <v>6063</v>
      </c>
      <c r="B6505" t="s">
        <v>11</v>
      </c>
      <c r="C6505" t="s">
        <v>6064</v>
      </c>
      <c r="G6505">
        <v>2.5925925925925932E-4</v>
      </c>
      <c r="H6505" t="b">
        <v>1</v>
      </c>
      <c r="J6505" t="s">
        <v>6020</v>
      </c>
    </row>
    <row r="6506" spans="1:10" x14ac:dyDescent="0.2">
      <c r="A6506" t="s">
        <v>6063</v>
      </c>
      <c r="B6506" t="s">
        <v>14</v>
      </c>
      <c r="C6506" t="s">
        <v>1902</v>
      </c>
      <c r="G6506">
        <v>6.5405092592592587E-4</v>
      </c>
      <c r="H6506" t="b">
        <v>1</v>
      </c>
      <c r="J6506" t="s">
        <v>6020</v>
      </c>
    </row>
    <row r="6507" spans="1:10" x14ac:dyDescent="0.2">
      <c r="A6507" t="s">
        <v>6063</v>
      </c>
      <c r="B6507" t="s">
        <v>22</v>
      </c>
      <c r="C6507" t="s">
        <v>6065</v>
      </c>
      <c r="G6507">
        <v>8.2766203703703712E-4</v>
      </c>
      <c r="H6507" t="b">
        <v>1</v>
      </c>
      <c r="J6507" t="s">
        <v>6020</v>
      </c>
    </row>
    <row r="6508" spans="1:10" x14ac:dyDescent="0.2">
      <c r="A6508" t="s">
        <v>6066</v>
      </c>
      <c r="B6508" t="s">
        <v>11</v>
      </c>
      <c r="C6508" t="s">
        <v>139</v>
      </c>
      <c r="G6508">
        <v>2.9409722222222218E-4</v>
      </c>
      <c r="H6508" t="b">
        <v>1</v>
      </c>
      <c r="J6508" t="s">
        <v>6020</v>
      </c>
    </row>
    <row r="6509" spans="1:10" x14ac:dyDescent="0.2">
      <c r="A6509" t="s">
        <v>6066</v>
      </c>
      <c r="B6509" t="s">
        <v>14</v>
      </c>
      <c r="C6509" t="s">
        <v>4471</v>
      </c>
      <c r="G6509">
        <v>6.5752314814814818E-4</v>
      </c>
      <c r="H6509" t="b">
        <v>1</v>
      </c>
      <c r="J6509" t="s">
        <v>6020</v>
      </c>
    </row>
    <row r="6510" spans="1:10" x14ac:dyDescent="0.2">
      <c r="A6510" t="s">
        <v>6066</v>
      </c>
      <c r="B6510" t="s">
        <v>16</v>
      </c>
      <c r="C6510" t="s">
        <v>6067</v>
      </c>
      <c r="G6510">
        <v>1.507523148148148E-3</v>
      </c>
      <c r="H6510" t="b">
        <v>1</v>
      </c>
      <c r="J6510" t="s">
        <v>6020</v>
      </c>
    </row>
    <row r="6511" spans="1:10" x14ac:dyDescent="0.2">
      <c r="A6511" t="s">
        <v>6066</v>
      </c>
      <c r="B6511" t="s">
        <v>18</v>
      </c>
      <c r="C6511" t="s">
        <v>6068</v>
      </c>
      <c r="G6511">
        <v>3.9131944444444448E-3</v>
      </c>
      <c r="H6511" t="b">
        <v>1</v>
      </c>
      <c r="J6511" t="s">
        <v>6020</v>
      </c>
    </row>
    <row r="6512" spans="1:10" x14ac:dyDescent="0.2">
      <c r="A6512" t="s">
        <v>6066</v>
      </c>
      <c r="B6512" t="s">
        <v>20</v>
      </c>
      <c r="C6512" t="s">
        <v>6069</v>
      </c>
      <c r="G6512">
        <v>7.5381944444444444E-4</v>
      </c>
      <c r="H6512" t="b">
        <v>1</v>
      </c>
      <c r="J6512" t="s">
        <v>6020</v>
      </c>
    </row>
    <row r="6513" spans="1:10" x14ac:dyDescent="0.2">
      <c r="A6513" t="s">
        <v>6066</v>
      </c>
      <c r="B6513" t="s">
        <v>22</v>
      </c>
      <c r="C6513" t="s">
        <v>6070</v>
      </c>
      <c r="G6513">
        <v>7.851851851851852E-4</v>
      </c>
      <c r="H6513" t="b">
        <v>1</v>
      </c>
      <c r="J6513" t="s">
        <v>6020</v>
      </c>
    </row>
    <row r="6514" spans="1:10" x14ac:dyDescent="0.2">
      <c r="A6514" t="s">
        <v>6066</v>
      </c>
      <c r="B6514" t="s">
        <v>24</v>
      </c>
      <c r="C6514" t="s">
        <v>6038</v>
      </c>
      <c r="G6514">
        <v>7.069444444444444E-4</v>
      </c>
      <c r="H6514" t="b">
        <v>1</v>
      </c>
      <c r="J6514" t="s">
        <v>6020</v>
      </c>
    </row>
    <row r="6515" spans="1:10" x14ac:dyDescent="0.2">
      <c r="A6515" t="s">
        <v>6066</v>
      </c>
      <c r="B6515" t="s">
        <v>26</v>
      </c>
      <c r="C6515" t="s">
        <v>6071</v>
      </c>
      <c r="G6515">
        <v>1.586342592592593E-3</v>
      </c>
      <c r="H6515" t="b">
        <v>1</v>
      </c>
      <c r="J6515" t="s">
        <v>6020</v>
      </c>
    </row>
    <row r="6516" spans="1:10" x14ac:dyDescent="0.2">
      <c r="A6516" t="s">
        <v>6072</v>
      </c>
      <c r="B6516" t="s">
        <v>11</v>
      </c>
      <c r="C6516" t="s">
        <v>222</v>
      </c>
      <c r="G6516">
        <v>3.0138888888888891E-4</v>
      </c>
      <c r="H6516" t="b">
        <v>1</v>
      </c>
      <c r="J6516" t="s">
        <v>6020</v>
      </c>
    </row>
    <row r="6517" spans="1:10" x14ac:dyDescent="0.2">
      <c r="A6517" t="s">
        <v>6072</v>
      </c>
      <c r="B6517" t="s">
        <v>14</v>
      </c>
      <c r="C6517" t="s">
        <v>3909</v>
      </c>
      <c r="G6517">
        <v>6.6041666666666668E-4</v>
      </c>
      <c r="H6517" t="b">
        <v>1</v>
      </c>
      <c r="J6517" t="s">
        <v>6020</v>
      </c>
    </row>
    <row r="6518" spans="1:10" x14ac:dyDescent="0.2">
      <c r="A6518" t="s">
        <v>6072</v>
      </c>
      <c r="B6518" t="s">
        <v>16</v>
      </c>
      <c r="C6518" t="s">
        <v>6073</v>
      </c>
      <c r="G6518">
        <v>1.5387731481481481E-3</v>
      </c>
      <c r="H6518" t="b">
        <v>1</v>
      </c>
      <c r="J6518" t="s">
        <v>6020</v>
      </c>
    </row>
    <row r="6519" spans="1:10" x14ac:dyDescent="0.2">
      <c r="A6519" t="s">
        <v>6072</v>
      </c>
      <c r="B6519" t="s">
        <v>18</v>
      </c>
      <c r="C6519" t="s">
        <v>2840</v>
      </c>
      <c r="G6519">
        <v>4.216435185185185E-3</v>
      </c>
      <c r="H6519" t="b">
        <v>1</v>
      </c>
      <c r="J6519" t="s">
        <v>6020</v>
      </c>
    </row>
    <row r="6520" spans="1:10" x14ac:dyDescent="0.2">
      <c r="A6520" t="s">
        <v>6072</v>
      </c>
      <c r="B6520" t="s">
        <v>20</v>
      </c>
      <c r="C6520" t="s">
        <v>5094</v>
      </c>
      <c r="G6520">
        <v>8.3553240740740734E-4</v>
      </c>
      <c r="H6520" t="b">
        <v>1</v>
      </c>
      <c r="J6520" t="s">
        <v>6020</v>
      </c>
    </row>
    <row r="6521" spans="1:10" x14ac:dyDescent="0.2">
      <c r="A6521" t="s">
        <v>6074</v>
      </c>
      <c r="B6521" t="s">
        <v>11</v>
      </c>
      <c r="C6521" t="s">
        <v>1610</v>
      </c>
      <c r="G6521">
        <v>3.0277777777777779E-4</v>
      </c>
      <c r="H6521" t="b">
        <v>1</v>
      </c>
      <c r="J6521" t="s">
        <v>6020</v>
      </c>
    </row>
    <row r="6522" spans="1:10" x14ac:dyDescent="0.2">
      <c r="A6522" t="s">
        <v>6074</v>
      </c>
      <c r="B6522" t="s">
        <v>14</v>
      </c>
      <c r="C6522" t="s">
        <v>6075</v>
      </c>
      <c r="G6522">
        <v>6.6550925925925924E-4</v>
      </c>
      <c r="H6522" t="b">
        <v>1</v>
      </c>
      <c r="J6522" t="s">
        <v>6020</v>
      </c>
    </row>
    <row r="6523" spans="1:10" x14ac:dyDescent="0.2">
      <c r="A6523" t="s">
        <v>6074</v>
      </c>
      <c r="B6523" t="s">
        <v>16</v>
      </c>
      <c r="C6523" t="s">
        <v>6076</v>
      </c>
      <c r="G6523">
        <v>1.554166666666667E-3</v>
      </c>
      <c r="H6523" t="b">
        <v>1</v>
      </c>
      <c r="J6523" t="s">
        <v>6020</v>
      </c>
    </row>
    <row r="6524" spans="1:10" x14ac:dyDescent="0.2">
      <c r="A6524" t="s">
        <v>6074</v>
      </c>
      <c r="B6524" t="s">
        <v>18</v>
      </c>
      <c r="C6524" t="s">
        <v>6077</v>
      </c>
      <c r="G6524">
        <v>4.3562499999999999E-3</v>
      </c>
      <c r="H6524" t="b">
        <v>1</v>
      </c>
      <c r="J6524" t="s">
        <v>6020</v>
      </c>
    </row>
    <row r="6525" spans="1:10" x14ac:dyDescent="0.2">
      <c r="A6525" t="s">
        <v>6074</v>
      </c>
      <c r="B6525" t="s">
        <v>20</v>
      </c>
      <c r="C6525" t="s">
        <v>4374</v>
      </c>
      <c r="G6525">
        <v>7.7546296296296293E-4</v>
      </c>
      <c r="H6525" t="b">
        <v>1</v>
      </c>
      <c r="J6525" t="s">
        <v>6020</v>
      </c>
    </row>
    <row r="6526" spans="1:10" x14ac:dyDescent="0.2">
      <c r="A6526" t="s">
        <v>6074</v>
      </c>
      <c r="B6526" t="s">
        <v>22</v>
      </c>
      <c r="C6526" t="s">
        <v>2942</v>
      </c>
      <c r="G6526">
        <v>1.1993055555555561E-3</v>
      </c>
      <c r="H6526" t="b">
        <v>1</v>
      </c>
      <c r="J6526" t="s">
        <v>6020</v>
      </c>
    </row>
    <row r="6527" spans="1:10" x14ac:dyDescent="0.2">
      <c r="A6527" t="s">
        <v>6074</v>
      </c>
      <c r="B6527" t="s">
        <v>24</v>
      </c>
      <c r="C6527" t="s">
        <v>6078</v>
      </c>
      <c r="G6527">
        <v>8.0104166666666659E-4</v>
      </c>
      <c r="H6527" t="b">
        <v>1</v>
      </c>
      <c r="J6527" t="s">
        <v>6020</v>
      </c>
    </row>
    <row r="6528" spans="1:10" x14ac:dyDescent="0.2">
      <c r="A6528" t="s">
        <v>6074</v>
      </c>
      <c r="B6528" t="s">
        <v>26</v>
      </c>
      <c r="C6528" t="s">
        <v>6079</v>
      </c>
      <c r="G6528">
        <v>1.769560185185185E-3</v>
      </c>
      <c r="H6528" t="b">
        <v>1</v>
      </c>
      <c r="J6528" t="s">
        <v>6020</v>
      </c>
    </row>
    <row r="6529" spans="1:10" x14ac:dyDescent="0.2">
      <c r="A6529" t="s">
        <v>6080</v>
      </c>
      <c r="B6529" t="s">
        <v>11</v>
      </c>
      <c r="C6529" t="s">
        <v>985</v>
      </c>
      <c r="G6529">
        <v>3.1759259259259262E-4</v>
      </c>
      <c r="H6529" t="b">
        <v>1</v>
      </c>
      <c r="J6529" t="s">
        <v>6020</v>
      </c>
    </row>
    <row r="6530" spans="1:10" x14ac:dyDescent="0.2">
      <c r="A6530" t="s">
        <v>6080</v>
      </c>
      <c r="B6530" t="s">
        <v>14</v>
      </c>
      <c r="C6530" t="s">
        <v>140</v>
      </c>
      <c r="G6530">
        <v>6.8900462962962969E-4</v>
      </c>
      <c r="H6530" t="b">
        <v>1</v>
      </c>
      <c r="J6530" t="s">
        <v>6020</v>
      </c>
    </row>
    <row r="6531" spans="1:10" x14ac:dyDescent="0.2">
      <c r="A6531" t="s">
        <v>6080</v>
      </c>
      <c r="B6531" t="s">
        <v>16</v>
      </c>
      <c r="C6531" t="s">
        <v>6081</v>
      </c>
      <c r="G6531">
        <v>1.53275462962963E-3</v>
      </c>
      <c r="H6531" t="b">
        <v>1</v>
      </c>
      <c r="J6531" t="s">
        <v>6020</v>
      </c>
    </row>
    <row r="6532" spans="1:10" x14ac:dyDescent="0.2">
      <c r="A6532" t="s">
        <v>6080</v>
      </c>
      <c r="B6532" t="s">
        <v>18</v>
      </c>
      <c r="C6532" t="s">
        <v>6082</v>
      </c>
      <c r="G6532">
        <v>4.2156250000000006E-3</v>
      </c>
      <c r="H6532" t="b">
        <v>1</v>
      </c>
      <c r="J6532" t="s">
        <v>6020</v>
      </c>
    </row>
    <row r="6533" spans="1:10" x14ac:dyDescent="0.2">
      <c r="A6533" t="s">
        <v>6080</v>
      </c>
      <c r="B6533" t="s">
        <v>20</v>
      </c>
      <c r="C6533" t="s">
        <v>2345</v>
      </c>
      <c r="G6533">
        <v>8.1574074074074079E-4</v>
      </c>
      <c r="H6533" t="b">
        <v>1</v>
      </c>
      <c r="J6533" t="s">
        <v>6020</v>
      </c>
    </row>
    <row r="6534" spans="1:10" x14ac:dyDescent="0.2">
      <c r="A6534" t="s">
        <v>6080</v>
      </c>
      <c r="B6534" t="s">
        <v>26</v>
      </c>
      <c r="C6534" t="s">
        <v>6083</v>
      </c>
      <c r="G6534">
        <v>1.819212962962963E-3</v>
      </c>
      <c r="H6534" t="b">
        <v>1</v>
      </c>
      <c r="J6534" t="s">
        <v>6020</v>
      </c>
    </row>
    <row r="6535" spans="1:10" x14ac:dyDescent="0.2">
      <c r="A6535" t="s">
        <v>6084</v>
      </c>
      <c r="B6535" t="s">
        <v>11</v>
      </c>
      <c r="C6535" t="s">
        <v>3359</v>
      </c>
      <c r="G6535">
        <v>3.1319444444444439E-4</v>
      </c>
      <c r="H6535" t="b">
        <v>1</v>
      </c>
      <c r="J6535" t="s">
        <v>6020</v>
      </c>
    </row>
    <row r="6536" spans="1:10" x14ac:dyDescent="0.2">
      <c r="A6536" t="s">
        <v>6084</v>
      </c>
      <c r="B6536" t="s">
        <v>14</v>
      </c>
      <c r="C6536" t="s">
        <v>4097</v>
      </c>
      <c r="G6536">
        <v>7.291666666666667E-4</v>
      </c>
      <c r="H6536" t="b">
        <v>1</v>
      </c>
      <c r="J6536" t="s">
        <v>6020</v>
      </c>
    </row>
    <row r="6537" spans="1:10" x14ac:dyDescent="0.2">
      <c r="A6537" t="s">
        <v>6084</v>
      </c>
      <c r="B6537" t="s">
        <v>16</v>
      </c>
      <c r="C6537" t="s">
        <v>6085</v>
      </c>
      <c r="G6537">
        <v>1.7153935185185191E-3</v>
      </c>
      <c r="H6537" t="b">
        <v>1</v>
      </c>
      <c r="J6537" t="s">
        <v>6020</v>
      </c>
    </row>
    <row r="6538" spans="1:10" x14ac:dyDescent="0.2">
      <c r="A6538" t="s">
        <v>6084</v>
      </c>
      <c r="B6538" t="s">
        <v>20</v>
      </c>
      <c r="C6538" t="s">
        <v>3979</v>
      </c>
      <c r="G6538">
        <v>8.8148148148148146E-4</v>
      </c>
      <c r="H6538" t="b">
        <v>1</v>
      </c>
      <c r="J6538" t="s">
        <v>6020</v>
      </c>
    </row>
    <row r="6539" spans="1:10" x14ac:dyDescent="0.2">
      <c r="A6539" t="s">
        <v>6084</v>
      </c>
      <c r="B6539" t="s">
        <v>22</v>
      </c>
      <c r="C6539" t="s">
        <v>6086</v>
      </c>
      <c r="G6539">
        <v>9.4201388888888894E-4</v>
      </c>
      <c r="H6539" t="b">
        <v>1</v>
      </c>
      <c r="J6539" t="s">
        <v>6020</v>
      </c>
    </row>
    <row r="6540" spans="1:10" x14ac:dyDescent="0.2">
      <c r="A6540" t="s">
        <v>6084</v>
      </c>
      <c r="B6540" t="s">
        <v>26</v>
      </c>
      <c r="C6540" t="s">
        <v>6087</v>
      </c>
      <c r="G6540">
        <v>1.9262731481481481E-3</v>
      </c>
      <c r="H6540" t="b">
        <v>1</v>
      </c>
      <c r="J6540" t="s">
        <v>6020</v>
      </c>
    </row>
    <row r="6541" spans="1:10" x14ac:dyDescent="0.2">
      <c r="A6541" t="s">
        <v>6088</v>
      </c>
      <c r="B6541" t="s">
        <v>11</v>
      </c>
      <c r="C6541" t="s">
        <v>5240</v>
      </c>
      <c r="G6541">
        <v>3.184027777777778E-4</v>
      </c>
      <c r="H6541" t="b">
        <v>1</v>
      </c>
      <c r="J6541" t="s">
        <v>6020</v>
      </c>
    </row>
    <row r="6542" spans="1:10" x14ac:dyDescent="0.2">
      <c r="A6542" t="s">
        <v>6088</v>
      </c>
      <c r="B6542" t="s">
        <v>14</v>
      </c>
      <c r="C6542" t="s">
        <v>497</v>
      </c>
      <c r="G6542">
        <v>7.5960648148148144E-4</v>
      </c>
      <c r="H6542" t="b">
        <v>1</v>
      </c>
      <c r="J6542" t="s">
        <v>6020</v>
      </c>
    </row>
    <row r="6543" spans="1:10" x14ac:dyDescent="0.2">
      <c r="A6543" t="s">
        <v>6088</v>
      </c>
      <c r="B6543" t="s">
        <v>22</v>
      </c>
      <c r="C6543" t="s">
        <v>6089</v>
      </c>
      <c r="G6543">
        <v>9.0104166666666664E-4</v>
      </c>
      <c r="H6543" t="b">
        <v>1</v>
      </c>
      <c r="J6543" t="s">
        <v>6020</v>
      </c>
    </row>
    <row r="6544" spans="1:10" x14ac:dyDescent="0.2">
      <c r="A6544" t="s">
        <v>6090</v>
      </c>
      <c r="B6544" t="s">
        <v>11</v>
      </c>
      <c r="C6544" t="s">
        <v>6091</v>
      </c>
      <c r="G6544">
        <v>3.3287037037037042E-4</v>
      </c>
      <c r="H6544" t="b">
        <v>1</v>
      </c>
      <c r="J6544" t="s">
        <v>6020</v>
      </c>
    </row>
    <row r="6545" spans="1:10" x14ac:dyDescent="0.2">
      <c r="A6545" t="s">
        <v>6090</v>
      </c>
      <c r="B6545" t="s">
        <v>22</v>
      </c>
      <c r="C6545" t="s">
        <v>6092</v>
      </c>
      <c r="G6545">
        <v>1.017361111111111E-3</v>
      </c>
      <c r="H6545" t="b">
        <v>1</v>
      </c>
      <c r="J6545" t="s">
        <v>6020</v>
      </c>
    </row>
    <row r="6546" spans="1:10" x14ac:dyDescent="0.2">
      <c r="A6546" t="s">
        <v>6093</v>
      </c>
      <c r="B6546" t="s">
        <v>11</v>
      </c>
      <c r="C6546" t="s">
        <v>1970</v>
      </c>
      <c r="G6546">
        <v>3.2453703703703702E-4</v>
      </c>
      <c r="H6546" t="b">
        <v>1</v>
      </c>
      <c r="J6546" t="s">
        <v>6020</v>
      </c>
    </row>
    <row r="6547" spans="1:10" x14ac:dyDescent="0.2">
      <c r="A6547" t="s">
        <v>6093</v>
      </c>
      <c r="B6547" t="s">
        <v>14</v>
      </c>
      <c r="C6547" t="s">
        <v>1371</v>
      </c>
      <c r="G6547">
        <v>7.4594907407407411E-4</v>
      </c>
      <c r="H6547" t="b">
        <v>1</v>
      </c>
      <c r="J6547" t="s">
        <v>6020</v>
      </c>
    </row>
    <row r="6548" spans="1:10" x14ac:dyDescent="0.2">
      <c r="A6548" t="s">
        <v>6093</v>
      </c>
      <c r="B6548" t="s">
        <v>16</v>
      </c>
      <c r="C6548" t="s">
        <v>6094</v>
      </c>
      <c r="G6548">
        <v>1.7923611111111111E-3</v>
      </c>
      <c r="H6548" t="b">
        <v>1</v>
      </c>
      <c r="J6548" t="s">
        <v>6020</v>
      </c>
    </row>
    <row r="6549" spans="1:10" x14ac:dyDescent="0.2">
      <c r="A6549" t="s">
        <v>6093</v>
      </c>
      <c r="B6549" t="s">
        <v>20</v>
      </c>
      <c r="C6549" t="s">
        <v>1443</v>
      </c>
      <c r="G6549">
        <v>1.1989583333333329E-3</v>
      </c>
      <c r="H6549" t="b">
        <v>1</v>
      </c>
      <c r="J6549" t="s">
        <v>6020</v>
      </c>
    </row>
    <row r="6550" spans="1:10" x14ac:dyDescent="0.2">
      <c r="A6550" t="s">
        <v>6095</v>
      </c>
      <c r="B6550" t="s">
        <v>11</v>
      </c>
      <c r="C6550" t="s">
        <v>6096</v>
      </c>
      <c r="G6550">
        <v>3.2511574074074073E-4</v>
      </c>
      <c r="H6550" t="b">
        <v>1</v>
      </c>
      <c r="J6550" t="s">
        <v>6020</v>
      </c>
    </row>
    <row r="6551" spans="1:10" x14ac:dyDescent="0.2">
      <c r="A6551" t="s">
        <v>6095</v>
      </c>
      <c r="B6551" t="s">
        <v>14</v>
      </c>
      <c r="C6551" t="s">
        <v>4077</v>
      </c>
      <c r="G6551">
        <v>7.8611111111111113E-4</v>
      </c>
      <c r="H6551" t="b">
        <v>1</v>
      </c>
      <c r="J6551" t="s">
        <v>6020</v>
      </c>
    </row>
    <row r="6552" spans="1:10" x14ac:dyDescent="0.2">
      <c r="A6552" t="s">
        <v>6095</v>
      </c>
      <c r="B6552" t="s">
        <v>16</v>
      </c>
      <c r="C6552" t="s">
        <v>6097</v>
      </c>
      <c r="G6552">
        <v>1.978356481481482E-3</v>
      </c>
      <c r="H6552" t="b">
        <v>1</v>
      </c>
      <c r="J6552" t="s">
        <v>6020</v>
      </c>
    </row>
    <row r="6553" spans="1:10" x14ac:dyDescent="0.2">
      <c r="A6553" t="s">
        <v>6095</v>
      </c>
      <c r="B6553" t="s">
        <v>20</v>
      </c>
      <c r="C6553" t="s">
        <v>6098</v>
      </c>
      <c r="G6553">
        <v>9.9606481481481486E-4</v>
      </c>
      <c r="H6553" t="b">
        <v>1</v>
      </c>
      <c r="J6553" t="s">
        <v>6020</v>
      </c>
    </row>
    <row r="6554" spans="1:10" x14ac:dyDescent="0.2">
      <c r="A6554" t="s">
        <v>6099</v>
      </c>
      <c r="B6554" t="s">
        <v>11</v>
      </c>
      <c r="C6554" t="s">
        <v>6100</v>
      </c>
      <c r="G6554">
        <v>3.3136574074074069E-4</v>
      </c>
      <c r="H6554" t="b">
        <v>1</v>
      </c>
      <c r="J6554" t="s">
        <v>6020</v>
      </c>
    </row>
    <row r="6555" spans="1:10" x14ac:dyDescent="0.2">
      <c r="A6555" t="s">
        <v>6099</v>
      </c>
      <c r="B6555" t="s">
        <v>14</v>
      </c>
      <c r="C6555" t="s">
        <v>6101</v>
      </c>
      <c r="G6555">
        <v>8.0381944444444446E-4</v>
      </c>
      <c r="H6555" t="b">
        <v>1</v>
      </c>
      <c r="J6555" t="s">
        <v>6020</v>
      </c>
    </row>
    <row r="6556" spans="1:10" x14ac:dyDescent="0.2">
      <c r="A6556" t="s">
        <v>6102</v>
      </c>
      <c r="B6556" t="s">
        <v>11</v>
      </c>
      <c r="C6556" t="s">
        <v>6103</v>
      </c>
      <c r="G6556">
        <v>3.7453703703703699E-4</v>
      </c>
      <c r="H6556" t="b">
        <v>1</v>
      </c>
      <c r="J6556" t="s">
        <v>6020</v>
      </c>
    </row>
    <row r="6557" spans="1:10" x14ac:dyDescent="0.2">
      <c r="A6557" t="s">
        <v>6102</v>
      </c>
      <c r="B6557" t="s">
        <v>14</v>
      </c>
      <c r="C6557" t="s">
        <v>2049</v>
      </c>
      <c r="G6557">
        <v>1.033680555555555E-3</v>
      </c>
      <c r="H6557" t="b">
        <v>1</v>
      </c>
      <c r="J6557" t="s">
        <v>6020</v>
      </c>
    </row>
    <row r="6558" spans="1:10" x14ac:dyDescent="0.2">
      <c r="A6558" t="s">
        <v>6104</v>
      </c>
      <c r="B6558" t="s">
        <v>11</v>
      </c>
      <c r="C6558" t="s">
        <v>56</v>
      </c>
      <c r="G6558">
        <v>2.7673611111111112E-4</v>
      </c>
      <c r="H6558" t="b">
        <v>0</v>
      </c>
      <c r="J6558" t="s">
        <v>6020</v>
      </c>
    </row>
    <row r="6559" spans="1:10" x14ac:dyDescent="0.2">
      <c r="A6559" t="s">
        <v>6104</v>
      </c>
      <c r="B6559" t="s">
        <v>14</v>
      </c>
      <c r="C6559" t="s">
        <v>2951</v>
      </c>
      <c r="G6559">
        <v>5.9861111111111107E-4</v>
      </c>
      <c r="H6559" t="b">
        <v>0</v>
      </c>
      <c r="J6559" t="s">
        <v>6020</v>
      </c>
    </row>
    <row r="6560" spans="1:10" x14ac:dyDescent="0.2">
      <c r="A6560" t="s">
        <v>6104</v>
      </c>
      <c r="B6560" t="s">
        <v>16</v>
      </c>
      <c r="C6560" t="s">
        <v>5759</v>
      </c>
      <c r="G6560">
        <v>1.315625E-3</v>
      </c>
      <c r="H6560" t="b">
        <v>0</v>
      </c>
      <c r="J6560" t="s">
        <v>6020</v>
      </c>
    </row>
    <row r="6561" spans="1:10" x14ac:dyDescent="0.2">
      <c r="A6561" t="s">
        <v>6104</v>
      </c>
      <c r="B6561" t="s">
        <v>18</v>
      </c>
      <c r="C6561" t="s">
        <v>6105</v>
      </c>
      <c r="G6561">
        <v>3.606134259259259E-3</v>
      </c>
      <c r="H6561" t="b">
        <v>0</v>
      </c>
      <c r="J6561" t="s">
        <v>6020</v>
      </c>
    </row>
    <row r="6562" spans="1:10" x14ac:dyDescent="0.2">
      <c r="A6562" t="s">
        <v>6104</v>
      </c>
      <c r="B6562" t="s">
        <v>20</v>
      </c>
      <c r="C6562" t="s">
        <v>4302</v>
      </c>
      <c r="G6562">
        <v>7.1030092592592586E-4</v>
      </c>
      <c r="H6562" t="b">
        <v>0</v>
      </c>
      <c r="J6562" t="s">
        <v>6020</v>
      </c>
    </row>
    <row r="6563" spans="1:10" x14ac:dyDescent="0.2">
      <c r="A6563" t="s">
        <v>6104</v>
      </c>
      <c r="B6563" t="s">
        <v>22</v>
      </c>
      <c r="C6563" t="s">
        <v>808</v>
      </c>
      <c r="G6563">
        <v>7.935185185185186E-4</v>
      </c>
      <c r="H6563" t="b">
        <v>0</v>
      </c>
      <c r="J6563" t="s">
        <v>6020</v>
      </c>
    </row>
    <row r="6564" spans="1:10" x14ac:dyDescent="0.2">
      <c r="A6564" t="s">
        <v>6104</v>
      </c>
      <c r="B6564" t="s">
        <v>24</v>
      </c>
      <c r="C6564" t="s">
        <v>622</v>
      </c>
      <c r="G6564">
        <v>6.5706018518518522E-4</v>
      </c>
      <c r="H6564" t="b">
        <v>0</v>
      </c>
      <c r="J6564" t="s">
        <v>6020</v>
      </c>
    </row>
    <row r="6565" spans="1:10" x14ac:dyDescent="0.2">
      <c r="A6565" t="s">
        <v>6104</v>
      </c>
      <c r="B6565" t="s">
        <v>26</v>
      </c>
      <c r="C6565" t="s">
        <v>6106</v>
      </c>
      <c r="G6565">
        <v>1.458217592592593E-3</v>
      </c>
      <c r="H6565" t="b">
        <v>0</v>
      </c>
      <c r="J6565" t="s">
        <v>6020</v>
      </c>
    </row>
    <row r="6566" spans="1:10" x14ac:dyDescent="0.2">
      <c r="A6566" t="s">
        <v>6107</v>
      </c>
      <c r="B6566" t="s">
        <v>11</v>
      </c>
      <c r="C6566" t="s">
        <v>3289</v>
      </c>
      <c r="G6566">
        <v>2.909722222222223E-4</v>
      </c>
      <c r="H6566" t="b">
        <v>0</v>
      </c>
      <c r="J6566" t="s">
        <v>6020</v>
      </c>
    </row>
    <row r="6567" spans="1:10" x14ac:dyDescent="0.2">
      <c r="A6567" t="s">
        <v>6107</v>
      </c>
      <c r="B6567" t="s">
        <v>14</v>
      </c>
      <c r="C6567" t="s">
        <v>6108</v>
      </c>
      <c r="G6567">
        <v>6.4490740740740741E-4</v>
      </c>
      <c r="H6567" t="b">
        <v>0</v>
      </c>
      <c r="J6567" t="s">
        <v>6020</v>
      </c>
    </row>
    <row r="6568" spans="1:10" x14ac:dyDescent="0.2">
      <c r="A6568" t="s">
        <v>6107</v>
      </c>
      <c r="B6568" t="s">
        <v>16</v>
      </c>
      <c r="C6568" t="s">
        <v>6109</v>
      </c>
      <c r="G6568">
        <v>1.51099537037037E-3</v>
      </c>
      <c r="H6568" t="b">
        <v>0</v>
      </c>
      <c r="J6568" t="s">
        <v>6020</v>
      </c>
    </row>
    <row r="6569" spans="1:10" x14ac:dyDescent="0.2">
      <c r="A6569" t="s">
        <v>6107</v>
      </c>
      <c r="B6569" t="s">
        <v>18</v>
      </c>
      <c r="C6569" t="s">
        <v>6110</v>
      </c>
      <c r="G6569">
        <v>4.0428240740740754E-3</v>
      </c>
      <c r="H6569" t="b">
        <v>0</v>
      </c>
      <c r="J6569" t="s">
        <v>6020</v>
      </c>
    </row>
    <row r="6570" spans="1:10" x14ac:dyDescent="0.2">
      <c r="A6570" t="s">
        <v>6107</v>
      </c>
      <c r="B6570" t="s">
        <v>20</v>
      </c>
      <c r="C6570" t="s">
        <v>6111</v>
      </c>
      <c r="G6570">
        <v>7.6967592592592593E-4</v>
      </c>
      <c r="H6570" t="b">
        <v>0</v>
      </c>
      <c r="J6570" t="s">
        <v>6020</v>
      </c>
    </row>
    <row r="6571" spans="1:10" x14ac:dyDescent="0.2">
      <c r="A6571" t="s">
        <v>6107</v>
      </c>
      <c r="B6571" t="s">
        <v>22</v>
      </c>
      <c r="C6571" t="s">
        <v>6112</v>
      </c>
      <c r="G6571">
        <v>8.3819444444444447E-4</v>
      </c>
      <c r="H6571" t="b">
        <v>0</v>
      </c>
      <c r="J6571" t="s">
        <v>6020</v>
      </c>
    </row>
    <row r="6572" spans="1:10" x14ac:dyDescent="0.2">
      <c r="A6572" t="s">
        <v>6107</v>
      </c>
      <c r="B6572" t="s">
        <v>24</v>
      </c>
      <c r="C6572" t="s">
        <v>4781</v>
      </c>
      <c r="G6572">
        <v>6.9942129629629629E-4</v>
      </c>
      <c r="H6572" t="b">
        <v>0</v>
      </c>
      <c r="J6572" t="s">
        <v>6020</v>
      </c>
    </row>
    <row r="6573" spans="1:10" x14ac:dyDescent="0.2">
      <c r="A6573" t="s">
        <v>6107</v>
      </c>
      <c r="B6573" t="s">
        <v>26</v>
      </c>
      <c r="C6573" t="s">
        <v>6113</v>
      </c>
      <c r="G6573">
        <v>1.6115740740740741E-3</v>
      </c>
      <c r="H6573" t="b">
        <v>0</v>
      </c>
      <c r="J6573" t="s">
        <v>6020</v>
      </c>
    </row>
    <row r="6574" spans="1:10" x14ac:dyDescent="0.2">
      <c r="A6574" t="s">
        <v>6114</v>
      </c>
      <c r="B6574" t="s">
        <v>11</v>
      </c>
      <c r="C6574" t="s">
        <v>3330</v>
      </c>
      <c r="G6574">
        <v>2.9699074074074068E-4</v>
      </c>
      <c r="H6574" t="b">
        <v>0</v>
      </c>
      <c r="J6574" t="s">
        <v>6020</v>
      </c>
    </row>
    <row r="6575" spans="1:10" x14ac:dyDescent="0.2">
      <c r="A6575" t="s">
        <v>6114</v>
      </c>
      <c r="B6575" t="s">
        <v>14</v>
      </c>
      <c r="C6575" t="s">
        <v>4893</v>
      </c>
      <c r="G6575">
        <v>6.4050925925925929E-4</v>
      </c>
      <c r="H6575" t="b">
        <v>0</v>
      </c>
      <c r="J6575" t="s">
        <v>6020</v>
      </c>
    </row>
    <row r="6576" spans="1:10" x14ac:dyDescent="0.2">
      <c r="A6576" t="s">
        <v>6114</v>
      </c>
      <c r="B6576" t="s">
        <v>16</v>
      </c>
      <c r="C6576" t="s">
        <v>6115</v>
      </c>
      <c r="G6576">
        <v>1.480324074074074E-3</v>
      </c>
      <c r="H6576" t="b">
        <v>0</v>
      </c>
      <c r="J6576" t="s">
        <v>6020</v>
      </c>
    </row>
    <row r="6577" spans="1:10" x14ac:dyDescent="0.2">
      <c r="A6577" t="s">
        <v>6114</v>
      </c>
      <c r="B6577" t="s">
        <v>18</v>
      </c>
      <c r="C6577" t="s">
        <v>6116</v>
      </c>
      <c r="G6577">
        <v>4.0996527777777776E-3</v>
      </c>
      <c r="H6577" t="b">
        <v>0</v>
      </c>
      <c r="J6577" t="s">
        <v>6020</v>
      </c>
    </row>
    <row r="6578" spans="1:10" x14ac:dyDescent="0.2">
      <c r="A6578" t="s">
        <v>6114</v>
      </c>
      <c r="B6578" t="s">
        <v>20</v>
      </c>
      <c r="C6578" t="s">
        <v>3060</v>
      </c>
      <c r="G6578">
        <v>7.5671296296296294E-4</v>
      </c>
      <c r="H6578" t="b">
        <v>0</v>
      </c>
      <c r="J6578" t="s">
        <v>6020</v>
      </c>
    </row>
    <row r="6579" spans="1:10" x14ac:dyDescent="0.2">
      <c r="A6579" t="s">
        <v>6114</v>
      </c>
      <c r="B6579" t="s">
        <v>22</v>
      </c>
      <c r="C6579" t="s">
        <v>6117</v>
      </c>
      <c r="G6579">
        <v>8.5520833333333336E-4</v>
      </c>
      <c r="H6579" t="b">
        <v>0</v>
      </c>
      <c r="J6579" t="s">
        <v>6020</v>
      </c>
    </row>
    <row r="6580" spans="1:10" x14ac:dyDescent="0.2">
      <c r="A6580" t="s">
        <v>6114</v>
      </c>
      <c r="B6580" t="s">
        <v>24</v>
      </c>
      <c r="C6580" t="s">
        <v>674</v>
      </c>
      <c r="G6580">
        <v>8.1064814814814823E-4</v>
      </c>
      <c r="H6580" t="b">
        <v>0</v>
      </c>
      <c r="J6580" t="s">
        <v>6020</v>
      </c>
    </row>
    <row r="6581" spans="1:10" x14ac:dyDescent="0.2">
      <c r="A6581" t="s">
        <v>6114</v>
      </c>
      <c r="B6581" t="s">
        <v>26</v>
      </c>
      <c r="C6581" t="s">
        <v>5939</v>
      </c>
      <c r="G6581">
        <v>1.634375E-3</v>
      </c>
      <c r="H6581" t="b">
        <v>0</v>
      </c>
      <c r="J6581" t="s">
        <v>6020</v>
      </c>
    </row>
    <row r="6582" spans="1:10" x14ac:dyDescent="0.2">
      <c r="A6582" t="s">
        <v>6118</v>
      </c>
      <c r="B6582" t="s">
        <v>11</v>
      </c>
      <c r="C6582" t="s">
        <v>2750</v>
      </c>
      <c r="G6582">
        <v>3.2025462962962959E-4</v>
      </c>
      <c r="H6582" t="b">
        <v>0</v>
      </c>
      <c r="J6582" t="s">
        <v>6020</v>
      </c>
    </row>
    <row r="6583" spans="1:10" x14ac:dyDescent="0.2">
      <c r="A6583" t="s">
        <v>6118</v>
      </c>
      <c r="B6583" t="s">
        <v>14</v>
      </c>
      <c r="C6583" t="s">
        <v>3535</v>
      </c>
      <c r="G6583">
        <v>6.8043981481481482E-4</v>
      </c>
      <c r="H6583" t="b">
        <v>0</v>
      </c>
      <c r="J6583" t="s">
        <v>6020</v>
      </c>
    </row>
    <row r="6584" spans="1:10" x14ac:dyDescent="0.2">
      <c r="A6584" t="s">
        <v>6118</v>
      </c>
      <c r="B6584" t="s">
        <v>16</v>
      </c>
      <c r="C6584" t="s">
        <v>6119</v>
      </c>
      <c r="G6584">
        <v>1.460763888888889E-3</v>
      </c>
      <c r="H6584" t="b">
        <v>0</v>
      </c>
      <c r="J6584" t="s">
        <v>6020</v>
      </c>
    </row>
    <row r="6585" spans="1:10" x14ac:dyDescent="0.2">
      <c r="A6585" t="s">
        <v>6118</v>
      </c>
      <c r="B6585" t="s">
        <v>18</v>
      </c>
      <c r="C6585" t="s">
        <v>6120</v>
      </c>
      <c r="G6585">
        <v>3.8025462962962961E-3</v>
      </c>
      <c r="H6585" t="b">
        <v>0</v>
      </c>
      <c r="J6585" t="s">
        <v>6020</v>
      </c>
    </row>
    <row r="6586" spans="1:10" x14ac:dyDescent="0.2">
      <c r="A6586" t="s">
        <v>6118</v>
      </c>
      <c r="B6586" t="s">
        <v>20</v>
      </c>
      <c r="C6586" t="s">
        <v>6070</v>
      </c>
      <c r="G6586">
        <v>7.851851851851852E-4</v>
      </c>
      <c r="H6586" t="b">
        <v>0</v>
      </c>
      <c r="J6586" t="s">
        <v>6020</v>
      </c>
    </row>
    <row r="6587" spans="1:10" x14ac:dyDescent="0.2">
      <c r="A6587" t="s">
        <v>6118</v>
      </c>
      <c r="B6587" t="s">
        <v>22</v>
      </c>
      <c r="C6587" t="s">
        <v>6121</v>
      </c>
      <c r="G6587">
        <v>8.7025462962962957E-4</v>
      </c>
      <c r="H6587" t="b">
        <v>0</v>
      </c>
      <c r="J6587" t="s">
        <v>6020</v>
      </c>
    </row>
    <row r="6588" spans="1:10" x14ac:dyDescent="0.2">
      <c r="A6588" t="s">
        <v>6118</v>
      </c>
      <c r="B6588" t="s">
        <v>24</v>
      </c>
      <c r="C6588" t="s">
        <v>6122</v>
      </c>
      <c r="G6588">
        <v>7.7349537037037035E-4</v>
      </c>
      <c r="H6588" t="b">
        <v>0</v>
      </c>
      <c r="J6588" t="s">
        <v>6020</v>
      </c>
    </row>
    <row r="6589" spans="1:10" x14ac:dyDescent="0.2">
      <c r="A6589" t="s">
        <v>6118</v>
      </c>
      <c r="B6589" t="s">
        <v>26</v>
      </c>
      <c r="C6589" t="s">
        <v>6123</v>
      </c>
      <c r="G6589">
        <v>1.6565972222222221E-3</v>
      </c>
      <c r="H6589" t="b">
        <v>0</v>
      </c>
      <c r="J6589" t="s">
        <v>6020</v>
      </c>
    </row>
    <row r="6590" spans="1:10" x14ac:dyDescent="0.2">
      <c r="A6590" t="s">
        <v>6124</v>
      </c>
      <c r="B6590" t="s">
        <v>11</v>
      </c>
      <c r="C6590" t="s">
        <v>6125</v>
      </c>
      <c r="G6590">
        <v>3.0289351851851847E-4</v>
      </c>
      <c r="H6590" t="b">
        <v>0</v>
      </c>
      <c r="J6590" t="s">
        <v>6020</v>
      </c>
    </row>
    <row r="6591" spans="1:10" x14ac:dyDescent="0.2">
      <c r="A6591" t="s">
        <v>6124</v>
      </c>
      <c r="B6591" t="s">
        <v>14</v>
      </c>
      <c r="C6591" t="s">
        <v>4955</v>
      </c>
      <c r="G6591">
        <v>6.876157407407407E-4</v>
      </c>
      <c r="H6591" t="b">
        <v>0</v>
      </c>
      <c r="J6591" t="s">
        <v>6020</v>
      </c>
    </row>
    <row r="6592" spans="1:10" x14ac:dyDescent="0.2">
      <c r="A6592" t="s">
        <v>6124</v>
      </c>
      <c r="B6592" t="s">
        <v>16</v>
      </c>
      <c r="C6592" t="s">
        <v>1299</v>
      </c>
      <c r="G6592">
        <v>1.550231481481481E-3</v>
      </c>
      <c r="H6592" t="b">
        <v>0</v>
      </c>
      <c r="J6592" t="s">
        <v>6020</v>
      </c>
    </row>
    <row r="6593" spans="1:10" x14ac:dyDescent="0.2">
      <c r="A6593" t="s">
        <v>6124</v>
      </c>
      <c r="B6593" t="s">
        <v>18</v>
      </c>
      <c r="C6593" t="s">
        <v>2874</v>
      </c>
      <c r="G6593">
        <v>4.150925925925926E-3</v>
      </c>
      <c r="H6593" t="b">
        <v>0</v>
      </c>
      <c r="J6593" t="s">
        <v>6020</v>
      </c>
    </row>
    <row r="6594" spans="1:10" x14ac:dyDescent="0.2">
      <c r="A6594" t="s">
        <v>6124</v>
      </c>
      <c r="B6594" t="s">
        <v>20</v>
      </c>
      <c r="C6594" t="s">
        <v>6126</v>
      </c>
      <c r="G6594">
        <v>8.4594907407407416E-4</v>
      </c>
      <c r="H6594" t="b">
        <v>0</v>
      </c>
      <c r="J6594" t="s">
        <v>6020</v>
      </c>
    </row>
    <row r="6595" spans="1:10" x14ac:dyDescent="0.2">
      <c r="A6595" t="s">
        <v>6124</v>
      </c>
      <c r="B6595" t="s">
        <v>22</v>
      </c>
      <c r="C6595" t="s">
        <v>6127</v>
      </c>
      <c r="G6595">
        <v>8.1921296296296299E-4</v>
      </c>
      <c r="H6595" t="b">
        <v>0</v>
      </c>
      <c r="J6595" t="s">
        <v>6020</v>
      </c>
    </row>
    <row r="6596" spans="1:10" x14ac:dyDescent="0.2">
      <c r="A6596" t="s">
        <v>6124</v>
      </c>
      <c r="B6596" t="s">
        <v>24</v>
      </c>
      <c r="C6596" t="s">
        <v>4666</v>
      </c>
      <c r="G6596">
        <v>7.765046296296297E-4</v>
      </c>
      <c r="H6596" t="b">
        <v>0</v>
      </c>
      <c r="J6596" t="s">
        <v>6020</v>
      </c>
    </row>
    <row r="6597" spans="1:10" x14ac:dyDescent="0.2">
      <c r="A6597" t="s">
        <v>6124</v>
      </c>
      <c r="B6597" t="s">
        <v>26</v>
      </c>
      <c r="C6597" t="s">
        <v>6128</v>
      </c>
      <c r="G6597">
        <v>1.725115740740741E-3</v>
      </c>
      <c r="H6597" t="b">
        <v>0</v>
      </c>
      <c r="J6597" t="s">
        <v>6020</v>
      </c>
    </row>
    <row r="6598" spans="1:10" x14ac:dyDescent="0.2">
      <c r="A6598" t="s">
        <v>6129</v>
      </c>
      <c r="B6598" t="s">
        <v>11</v>
      </c>
      <c r="C6598" t="s">
        <v>6130</v>
      </c>
      <c r="G6598">
        <v>3.0694444444444438E-4</v>
      </c>
      <c r="H6598" t="b">
        <v>0</v>
      </c>
      <c r="J6598" t="s">
        <v>6020</v>
      </c>
    </row>
    <row r="6599" spans="1:10" x14ac:dyDescent="0.2">
      <c r="A6599" t="s">
        <v>6129</v>
      </c>
      <c r="B6599" t="s">
        <v>14</v>
      </c>
      <c r="C6599" t="s">
        <v>3695</v>
      </c>
      <c r="G6599">
        <v>6.7569444444444448E-4</v>
      </c>
      <c r="H6599" t="b">
        <v>0</v>
      </c>
      <c r="J6599" t="s">
        <v>6020</v>
      </c>
    </row>
    <row r="6600" spans="1:10" x14ac:dyDescent="0.2">
      <c r="A6600" t="s">
        <v>6129</v>
      </c>
      <c r="B6600" t="s">
        <v>16</v>
      </c>
      <c r="C6600" t="s">
        <v>6131</v>
      </c>
      <c r="G6600">
        <v>1.47349537037037E-3</v>
      </c>
      <c r="H6600" t="b">
        <v>0</v>
      </c>
      <c r="J6600" t="s">
        <v>6020</v>
      </c>
    </row>
    <row r="6601" spans="1:10" x14ac:dyDescent="0.2">
      <c r="A6601" t="s">
        <v>6129</v>
      </c>
      <c r="B6601" t="s">
        <v>18</v>
      </c>
      <c r="C6601" t="s">
        <v>6132</v>
      </c>
      <c r="G6601">
        <v>3.9843750000000001E-3</v>
      </c>
      <c r="H6601" t="b">
        <v>0</v>
      </c>
      <c r="J6601" t="s">
        <v>6020</v>
      </c>
    </row>
    <row r="6602" spans="1:10" x14ac:dyDescent="0.2">
      <c r="A6602" t="s">
        <v>6129</v>
      </c>
      <c r="B6602" t="s">
        <v>20</v>
      </c>
      <c r="C6602" t="s">
        <v>743</v>
      </c>
      <c r="G6602">
        <v>7.1886574074074073E-4</v>
      </c>
      <c r="H6602" t="b">
        <v>0</v>
      </c>
      <c r="J6602" t="s">
        <v>6020</v>
      </c>
    </row>
    <row r="6603" spans="1:10" x14ac:dyDescent="0.2">
      <c r="A6603" t="s">
        <v>6129</v>
      </c>
      <c r="B6603" t="s">
        <v>22</v>
      </c>
      <c r="C6603" t="s">
        <v>298</v>
      </c>
      <c r="G6603">
        <v>8.7592592592592605E-4</v>
      </c>
      <c r="H6603" t="b">
        <v>0</v>
      </c>
      <c r="J6603" t="s">
        <v>6020</v>
      </c>
    </row>
    <row r="6604" spans="1:10" x14ac:dyDescent="0.2">
      <c r="A6604" t="s">
        <v>6129</v>
      </c>
      <c r="B6604" t="s">
        <v>24</v>
      </c>
      <c r="C6604" t="s">
        <v>6133</v>
      </c>
      <c r="G6604">
        <v>7.4097222222222218E-4</v>
      </c>
      <c r="H6604" t="b">
        <v>0</v>
      </c>
      <c r="J6604" t="s">
        <v>6020</v>
      </c>
    </row>
    <row r="6605" spans="1:10" x14ac:dyDescent="0.2">
      <c r="A6605" t="s">
        <v>6129</v>
      </c>
      <c r="B6605" t="s">
        <v>26</v>
      </c>
      <c r="C6605" t="s">
        <v>3328</v>
      </c>
      <c r="G6605">
        <v>1.6508101851851851E-3</v>
      </c>
      <c r="H6605" t="b">
        <v>0</v>
      </c>
      <c r="J6605" t="s">
        <v>6020</v>
      </c>
    </row>
    <row r="6606" spans="1:10" x14ac:dyDescent="0.2">
      <c r="A6606" t="s">
        <v>6134</v>
      </c>
      <c r="B6606" t="s">
        <v>11</v>
      </c>
      <c r="C6606" t="s">
        <v>1917</v>
      </c>
      <c r="G6606">
        <v>3.055555555555555E-4</v>
      </c>
      <c r="H6606" t="b">
        <v>0</v>
      </c>
      <c r="J6606" t="s">
        <v>6020</v>
      </c>
    </row>
    <row r="6607" spans="1:10" x14ac:dyDescent="0.2">
      <c r="A6607" t="s">
        <v>6134</v>
      </c>
      <c r="B6607" t="s">
        <v>14</v>
      </c>
      <c r="C6607" t="s">
        <v>117</v>
      </c>
      <c r="G6607">
        <v>6.7314814814814809E-4</v>
      </c>
      <c r="H6607" t="b">
        <v>0</v>
      </c>
      <c r="J6607" t="s">
        <v>6020</v>
      </c>
    </row>
    <row r="6608" spans="1:10" x14ac:dyDescent="0.2">
      <c r="A6608" t="s">
        <v>6134</v>
      </c>
      <c r="B6608" t="s">
        <v>16</v>
      </c>
      <c r="C6608" t="s">
        <v>6135</v>
      </c>
      <c r="G6608">
        <v>1.4731481481481479E-3</v>
      </c>
      <c r="H6608" t="b">
        <v>0</v>
      </c>
      <c r="J6608" t="s">
        <v>6020</v>
      </c>
    </row>
    <row r="6609" spans="1:10" x14ac:dyDescent="0.2">
      <c r="A6609" t="s">
        <v>6134</v>
      </c>
      <c r="B6609" t="s">
        <v>18</v>
      </c>
      <c r="C6609" t="s">
        <v>6136</v>
      </c>
      <c r="G6609">
        <v>4.0079861111111106E-3</v>
      </c>
      <c r="H6609" t="b">
        <v>0</v>
      </c>
      <c r="J6609" t="s">
        <v>6020</v>
      </c>
    </row>
    <row r="6610" spans="1:10" x14ac:dyDescent="0.2">
      <c r="A6610" t="s">
        <v>6134</v>
      </c>
      <c r="B6610" t="s">
        <v>20</v>
      </c>
      <c r="C6610" t="s">
        <v>750</v>
      </c>
      <c r="G6610">
        <v>7.8587962962962964E-4</v>
      </c>
      <c r="H6610" t="b">
        <v>0</v>
      </c>
      <c r="J6610" t="s">
        <v>6020</v>
      </c>
    </row>
    <row r="6611" spans="1:10" x14ac:dyDescent="0.2">
      <c r="A6611" t="s">
        <v>6134</v>
      </c>
      <c r="B6611" t="s">
        <v>22</v>
      </c>
      <c r="C6611" t="s">
        <v>318</v>
      </c>
      <c r="G6611">
        <v>8.4872685185185181E-4</v>
      </c>
      <c r="H6611" t="b">
        <v>0</v>
      </c>
      <c r="J6611" t="s">
        <v>6020</v>
      </c>
    </row>
    <row r="6612" spans="1:10" x14ac:dyDescent="0.2">
      <c r="A6612" t="s">
        <v>6134</v>
      </c>
      <c r="B6612" t="s">
        <v>24</v>
      </c>
      <c r="C6612" t="s">
        <v>3809</v>
      </c>
      <c r="G6612">
        <v>7.799768518518519E-4</v>
      </c>
      <c r="H6612" t="b">
        <v>0</v>
      </c>
      <c r="J6612" t="s">
        <v>6020</v>
      </c>
    </row>
    <row r="6613" spans="1:10" x14ac:dyDescent="0.2">
      <c r="A6613" t="s">
        <v>6134</v>
      </c>
      <c r="B6613" t="s">
        <v>26</v>
      </c>
      <c r="C6613" t="s">
        <v>6137</v>
      </c>
      <c r="G6613">
        <v>1.675231481481482E-3</v>
      </c>
      <c r="H6613" t="b">
        <v>0</v>
      </c>
      <c r="J6613" t="s">
        <v>6020</v>
      </c>
    </row>
    <row r="6614" spans="1:10" x14ac:dyDescent="0.2">
      <c r="A6614" t="s">
        <v>6138</v>
      </c>
      <c r="B6614" t="s">
        <v>11</v>
      </c>
      <c r="C6614" t="s">
        <v>3985</v>
      </c>
      <c r="G6614">
        <v>3.1238425925925932E-4</v>
      </c>
      <c r="H6614" t="b">
        <v>0</v>
      </c>
      <c r="J6614" t="s">
        <v>6020</v>
      </c>
    </row>
    <row r="6615" spans="1:10" x14ac:dyDescent="0.2">
      <c r="A6615" t="s">
        <v>6138</v>
      </c>
      <c r="B6615" t="s">
        <v>14</v>
      </c>
      <c r="C6615" t="s">
        <v>5380</v>
      </c>
      <c r="G6615">
        <v>6.7326388888888894E-4</v>
      </c>
      <c r="H6615" t="b">
        <v>0</v>
      </c>
      <c r="J6615" t="s">
        <v>6020</v>
      </c>
    </row>
    <row r="6616" spans="1:10" x14ac:dyDescent="0.2">
      <c r="A6616" t="s">
        <v>6138</v>
      </c>
      <c r="B6616" t="s">
        <v>16</v>
      </c>
      <c r="C6616" t="s">
        <v>6139</v>
      </c>
      <c r="G6616">
        <v>1.4630787037037041E-3</v>
      </c>
      <c r="H6616" t="b">
        <v>0</v>
      </c>
      <c r="J6616" t="s">
        <v>6020</v>
      </c>
    </row>
    <row r="6617" spans="1:10" x14ac:dyDescent="0.2">
      <c r="A6617" t="s">
        <v>6138</v>
      </c>
      <c r="B6617" t="s">
        <v>18</v>
      </c>
      <c r="C6617" t="s">
        <v>6140</v>
      </c>
      <c r="G6617">
        <v>3.9129629629629627E-3</v>
      </c>
      <c r="H6617" t="b">
        <v>0</v>
      </c>
      <c r="J6617" t="s">
        <v>6020</v>
      </c>
    </row>
    <row r="6618" spans="1:10" x14ac:dyDescent="0.2">
      <c r="A6618" t="s">
        <v>6138</v>
      </c>
      <c r="B6618" t="s">
        <v>20</v>
      </c>
      <c r="C6618" t="s">
        <v>4459</v>
      </c>
      <c r="G6618">
        <v>7.8009259259259264E-4</v>
      </c>
      <c r="H6618" t="b">
        <v>0</v>
      </c>
      <c r="J6618" t="s">
        <v>6020</v>
      </c>
    </row>
    <row r="6619" spans="1:10" x14ac:dyDescent="0.2">
      <c r="A6619" t="s">
        <v>6138</v>
      </c>
      <c r="B6619" t="s">
        <v>22</v>
      </c>
      <c r="C6619" t="s">
        <v>6141</v>
      </c>
      <c r="G6619">
        <v>9.7314814814814811E-4</v>
      </c>
      <c r="H6619" t="b">
        <v>0</v>
      </c>
      <c r="J6619" t="s">
        <v>6020</v>
      </c>
    </row>
    <row r="6620" spans="1:10" x14ac:dyDescent="0.2">
      <c r="A6620" t="s">
        <v>6138</v>
      </c>
      <c r="B6620" t="s">
        <v>24</v>
      </c>
      <c r="C6620" t="s">
        <v>6142</v>
      </c>
      <c r="G6620">
        <v>8.3333333333333339E-4</v>
      </c>
      <c r="H6620" t="b">
        <v>0</v>
      </c>
      <c r="J6620" t="s">
        <v>6020</v>
      </c>
    </row>
    <row r="6621" spans="1:10" x14ac:dyDescent="0.2">
      <c r="A6621" t="s">
        <v>6138</v>
      </c>
      <c r="B6621" t="s">
        <v>26</v>
      </c>
      <c r="C6621" t="s">
        <v>6143</v>
      </c>
      <c r="G6621">
        <v>1.716782407407408E-3</v>
      </c>
      <c r="H6621" t="b">
        <v>0</v>
      </c>
      <c r="J6621" t="s">
        <v>6020</v>
      </c>
    </row>
    <row r="6622" spans="1:10" x14ac:dyDescent="0.2">
      <c r="A6622" t="s">
        <v>6144</v>
      </c>
      <c r="B6622" t="s">
        <v>11</v>
      </c>
      <c r="C6622" t="s">
        <v>1943</v>
      </c>
      <c r="G6622">
        <v>3.0810185185185188E-4</v>
      </c>
      <c r="H6622" t="b">
        <v>0</v>
      </c>
      <c r="J6622" t="s">
        <v>6020</v>
      </c>
    </row>
    <row r="6623" spans="1:10" x14ac:dyDescent="0.2">
      <c r="A6623" t="s">
        <v>6144</v>
      </c>
      <c r="B6623" t="s">
        <v>14</v>
      </c>
      <c r="C6623" t="s">
        <v>861</v>
      </c>
      <c r="G6623">
        <v>6.7152777777777783E-4</v>
      </c>
      <c r="H6623" t="b">
        <v>0</v>
      </c>
      <c r="J6623" t="s">
        <v>6020</v>
      </c>
    </row>
    <row r="6624" spans="1:10" x14ac:dyDescent="0.2">
      <c r="A6624" t="s">
        <v>6144</v>
      </c>
      <c r="B6624" t="s">
        <v>16</v>
      </c>
      <c r="C6624" t="s">
        <v>6145</v>
      </c>
      <c r="G6624">
        <v>1.447916666666667E-3</v>
      </c>
      <c r="H6624" t="b">
        <v>0</v>
      </c>
      <c r="J6624" t="s">
        <v>6020</v>
      </c>
    </row>
    <row r="6625" spans="1:10" x14ac:dyDescent="0.2">
      <c r="A6625" t="s">
        <v>6144</v>
      </c>
      <c r="B6625" t="s">
        <v>18</v>
      </c>
      <c r="C6625" t="s">
        <v>949</v>
      </c>
      <c r="G6625">
        <v>3.942013888888889E-3</v>
      </c>
      <c r="H6625" t="b">
        <v>0</v>
      </c>
      <c r="J6625" t="s">
        <v>6020</v>
      </c>
    </row>
    <row r="6626" spans="1:10" x14ac:dyDescent="0.2">
      <c r="A6626" t="s">
        <v>6144</v>
      </c>
      <c r="B6626" t="s">
        <v>20</v>
      </c>
      <c r="C6626" t="s">
        <v>6069</v>
      </c>
      <c r="G6626">
        <v>7.5381944444444444E-4</v>
      </c>
      <c r="H6626" t="b">
        <v>0</v>
      </c>
      <c r="J6626" t="s">
        <v>6020</v>
      </c>
    </row>
    <row r="6627" spans="1:10" x14ac:dyDescent="0.2">
      <c r="A6627" t="s">
        <v>6144</v>
      </c>
      <c r="B6627" t="s">
        <v>22</v>
      </c>
      <c r="C6627" t="s">
        <v>1474</v>
      </c>
      <c r="G6627">
        <v>9.4513888888888881E-4</v>
      </c>
      <c r="H6627" t="b">
        <v>0</v>
      </c>
      <c r="J6627" t="s">
        <v>6020</v>
      </c>
    </row>
    <row r="6628" spans="1:10" x14ac:dyDescent="0.2">
      <c r="A6628" t="s">
        <v>6144</v>
      </c>
      <c r="B6628" t="s">
        <v>24</v>
      </c>
      <c r="C6628" t="s">
        <v>3751</v>
      </c>
      <c r="G6628">
        <v>7.8668981481481483E-4</v>
      </c>
      <c r="H6628" t="b">
        <v>0</v>
      </c>
      <c r="J6628" t="s">
        <v>6020</v>
      </c>
    </row>
    <row r="6629" spans="1:10" x14ac:dyDescent="0.2">
      <c r="A6629" t="s">
        <v>6144</v>
      </c>
      <c r="B6629" t="s">
        <v>26</v>
      </c>
      <c r="C6629" t="s">
        <v>6146</v>
      </c>
      <c r="G6629">
        <v>1.67650462962963E-3</v>
      </c>
      <c r="H6629" t="b">
        <v>0</v>
      </c>
      <c r="J6629" t="s">
        <v>6020</v>
      </c>
    </row>
    <row r="6630" spans="1:10" x14ac:dyDescent="0.2">
      <c r="A6630" t="s">
        <v>6147</v>
      </c>
      <c r="B6630" t="s">
        <v>11</v>
      </c>
      <c r="C6630" t="s">
        <v>1344</v>
      </c>
      <c r="G6630">
        <v>3.324074074074074E-4</v>
      </c>
      <c r="H6630" t="b">
        <v>0</v>
      </c>
      <c r="J6630" t="s">
        <v>6020</v>
      </c>
    </row>
    <row r="6631" spans="1:10" x14ac:dyDescent="0.2">
      <c r="A6631" t="s">
        <v>6147</v>
      </c>
      <c r="B6631" t="s">
        <v>14</v>
      </c>
      <c r="C6631" t="s">
        <v>3630</v>
      </c>
      <c r="G6631">
        <v>7.7314814814814813E-4</v>
      </c>
      <c r="H6631" t="b">
        <v>0</v>
      </c>
      <c r="J6631" t="s">
        <v>6020</v>
      </c>
    </row>
    <row r="6632" spans="1:10" x14ac:dyDescent="0.2">
      <c r="A6632" t="s">
        <v>6147</v>
      </c>
      <c r="B6632" t="s">
        <v>16</v>
      </c>
      <c r="C6632" t="s">
        <v>6148</v>
      </c>
      <c r="G6632">
        <v>1.568634259259259E-3</v>
      </c>
      <c r="H6632" t="b">
        <v>0</v>
      </c>
      <c r="J6632" t="s">
        <v>6020</v>
      </c>
    </row>
    <row r="6633" spans="1:10" x14ac:dyDescent="0.2">
      <c r="A6633" t="s">
        <v>6147</v>
      </c>
      <c r="B6633" t="s">
        <v>18</v>
      </c>
      <c r="C6633" t="s">
        <v>6149</v>
      </c>
      <c r="G6633">
        <v>4.4543981481481483E-3</v>
      </c>
      <c r="H6633" t="b">
        <v>0</v>
      </c>
      <c r="J6633" t="s">
        <v>6020</v>
      </c>
    </row>
    <row r="6634" spans="1:10" x14ac:dyDescent="0.2">
      <c r="A6634" t="s">
        <v>6147</v>
      </c>
      <c r="B6634" t="s">
        <v>20</v>
      </c>
      <c r="C6634" t="s">
        <v>1368</v>
      </c>
      <c r="G6634">
        <v>8.7650462962962964E-4</v>
      </c>
      <c r="H6634" t="b">
        <v>0</v>
      </c>
      <c r="J6634" t="s">
        <v>6020</v>
      </c>
    </row>
    <row r="6635" spans="1:10" x14ac:dyDescent="0.2">
      <c r="A6635" t="s">
        <v>6150</v>
      </c>
      <c r="B6635" t="s">
        <v>11</v>
      </c>
      <c r="C6635" t="s">
        <v>1225</v>
      </c>
      <c r="G6635">
        <v>3.318287037037037E-4</v>
      </c>
      <c r="H6635" t="b">
        <v>0</v>
      </c>
      <c r="J6635" t="s">
        <v>6020</v>
      </c>
    </row>
    <row r="6636" spans="1:10" x14ac:dyDescent="0.2">
      <c r="A6636" t="s">
        <v>6150</v>
      </c>
      <c r="B6636" t="s">
        <v>14</v>
      </c>
      <c r="C6636" t="s">
        <v>6151</v>
      </c>
      <c r="G6636">
        <v>7.0428240740740737E-4</v>
      </c>
      <c r="H6636" t="b">
        <v>0</v>
      </c>
      <c r="J6636" t="s">
        <v>6020</v>
      </c>
    </row>
    <row r="6637" spans="1:10" x14ac:dyDescent="0.2">
      <c r="A6637" t="s">
        <v>6150</v>
      </c>
      <c r="B6637" t="s">
        <v>16</v>
      </c>
      <c r="C6637" t="s">
        <v>6152</v>
      </c>
      <c r="G6637">
        <v>1.546296296296296E-3</v>
      </c>
      <c r="H6637" t="b">
        <v>0</v>
      </c>
      <c r="J6637" t="s">
        <v>6020</v>
      </c>
    </row>
    <row r="6638" spans="1:10" x14ac:dyDescent="0.2">
      <c r="A6638" t="s">
        <v>6150</v>
      </c>
      <c r="B6638" t="s">
        <v>18</v>
      </c>
      <c r="C6638" t="s">
        <v>6153</v>
      </c>
      <c r="G6638">
        <v>4.0513888888888891E-3</v>
      </c>
      <c r="H6638" t="b">
        <v>0</v>
      </c>
      <c r="J6638" t="s">
        <v>6020</v>
      </c>
    </row>
    <row r="6639" spans="1:10" x14ac:dyDescent="0.2">
      <c r="A6639" t="s">
        <v>6150</v>
      </c>
      <c r="B6639" t="s">
        <v>20</v>
      </c>
      <c r="C6639" t="s">
        <v>1985</v>
      </c>
      <c r="G6639">
        <v>7.7430555555555564E-4</v>
      </c>
      <c r="H6639" t="b">
        <v>0</v>
      </c>
      <c r="J6639" t="s">
        <v>6020</v>
      </c>
    </row>
    <row r="6640" spans="1:10" x14ac:dyDescent="0.2">
      <c r="A6640" t="s">
        <v>6150</v>
      </c>
      <c r="B6640" t="s">
        <v>22</v>
      </c>
      <c r="C6640" t="s">
        <v>6154</v>
      </c>
      <c r="G6640">
        <v>8.3900462962962954E-4</v>
      </c>
      <c r="H6640" t="b">
        <v>0</v>
      </c>
      <c r="J6640" t="s">
        <v>6020</v>
      </c>
    </row>
    <row r="6641" spans="1:10" x14ac:dyDescent="0.2">
      <c r="A6641" t="s">
        <v>6150</v>
      </c>
      <c r="B6641" t="s">
        <v>24</v>
      </c>
      <c r="C6641" t="s">
        <v>1153</v>
      </c>
      <c r="G6641">
        <v>7.5208333333333334E-4</v>
      </c>
      <c r="H6641" t="b">
        <v>0</v>
      </c>
      <c r="J6641" t="s">
        <v>6020</v>
      </c>
    </row>
    <row r="6642" spans="1:10" x14ac:dyDescent="0.2">
      <c r="A6642" t="s">
        <v>6150</v>
      </c>
      <c r="B6642" t="s">
        <v>26</v>
      </c>
      <c r="C6642" t="s">
        <v>6155</v>
      </c>
      <c r="G6642">
        <v>1.649421296296296E-3</v>
      </c>
      <c r="H6642" t="b">
        <v>0</v>
      </c>
      <c r="J6642" t="s">
        <v>6020</v>
      </c>
    </row>
    <row r="6643" spans="1:10" x14ac:dyDescent="0.2">
      <c r="A6643" t="s">
        <v>6156</v>
      </c>
      <c r="B6643" t="s">
        <v>11</v>
      </c>
      <c r="C6643" t="s">
        <v>6157</v>
      </c>
      <c r="G6643">
        <v>3.4710648148148139E-4</v>
      </c>
      <c r="H6643" t="b">
        <v>0</v>
      </c>
      <c r="J6643" t="s">
        <v>6020</v>
      </c>
    </row>
    <row r="6644" spans="1:10" x14ac:dyDescent="0.2">
      <c r="A6644" t="s">
        <v>6156</v>
      </c>
      <c r="B6644" t="s">
        <v>14</v>
      </c>
      <c r="C6644" t="s">
        <v>6158</v>
      </c>
      <c r="G6644">
        <v>7.3854166666666664E-4</v>
      </c>
      <c r="H6644" t="b">
        <v>0</v>
      </c>
      <c r="J6644" t="s">
        <v>6020</v>
      </c>
    </row>
    <row r="6645" spans="1:10" x14ac:dyDescent="0.2">
      <c r="A6645" t="s">
        <v>6156</v>
      </c>
      <c r="B6645" t="s">
        <v>16</v>
      </c>
      <c r="C6645" t="s">
        <v>2394</v>
      </c>
      <c r="G6645">
        <v>1.61875E-3</v>
      </c>
      <c r="H6645" t="b">
        <v>0</v>
      </c>
      <c r="J6645" t="s">
        <v>6020</v>
      </c>
    </row>
    <row r="6646" spans="1:10" x14ac:dyDescent="0.2">
      <c r="A6646" t="s">
        <v>6156</v>
      </c>
      <c r="B6646" t="s">
        <v>18</v>
      </c>
      <c r="C6646" t="s">
        <v>6159</v>
      </c>
      <c r="G6646">
        <v>4.3422453703703696E-3</v>
      </c>
      <c r="H6646" t="b">
        <v>0</v>
      </c>
      <c r="J6646" t="s">
        <v>6020</v>
      </c>
    </row>
    <row r="6647" spans="1:10" x14ac:dyDescent="0.2">
      <c r="A6647" t="s">
        <v>6156</v>
      </c>
      <c r="B6647" t="s">
        <v>20</v>
      </c>
      <c r="C6647" t="s">
        <v>4924</v>
      </c>
      <c r="G6647">
        <v>8.3449074074074068E-4</v>
      </c>
      <c r="H6647" t="b">
        <v>0</v>
      </c>
      <c r="J6647" t="s">
        <v>6020</v>
      </c>
    </row>
    <row r="6648" spans="1:10" x14ac:dyDescent="0.2">
      <c r="A6648" t="s">
        <v>6156</v>
      </c>
      <c r="B6648" t="s">
        <v>22</v>
      </c>
      <c r="C6648" t="s">
        <v>5946</v>
      </c>
      <c r="G6648">
        <v>1.006365740740741E-3</v>
      </c>
      <c r="H6648" t="b">
        <v>0</v>
      </c>
      <c r="J6648" t="s">
        <v>6020</v>
      </c>
    </row>
    <row r="6649" spans="1:10" x14ac:dyDescent="0.2">
      <c r="A6649" t="s">
        <v>6156</v>
      </c>
      <c r="B6649" t="s">
        <v>24</v>
      </c>
      <c r="C6649" t="s">
        <v>6160</v>
      </c>
      <c r="G6649">
        <v>8.2824074074074072E-4</v>
      </c>
      <c r="H6649" t="b">
        <v>0</v>
      </c>
      <c r="J6649" t="s">
        <v>6020</v>
      </c>
    </row>
    <row r="6650" spans="1:10" x14ac:dyDescent="0.2">
      <c r="A6650" t="s">
        <v>6156</v>
      </c>
      <c r="B6650" t="s">
        <v>26</v>
      </c>
      <c r="C6650" t="s">
        <v>6161</v>
      </c>
      <c r="G6650">
        <v>1.762615740740741E-3</v>
      </c>
      <c r="H6650" t="b">
        <v>0</v>
      </c>
      <c r="J6650" t="s">
        <v>6020</v>
      </c>
    </row>
    <row r="6651" spans="1:10" x14ac:dyDescent="0.2">
      <c r="A6651" t="s">
        <v>6162</v>
      </c>
      <c r="B6651" t="s">
        <v>11</v>
      </c>
      <c r="C6651" t="s">
        <v>6163</v>
      </c>
      <c r="G6651">
        <v>3.3807870370370372E-4</v>
      </c>
      <c r="H6651" t="b">
        <v>0</v>
      </c>
      <c r="J6651" t="s">
        <v>6020</v>
      </c>
    </row>
    <row r="6652" spans="1:10" x14ac:dyDescent="0.2">
      <c r="A6652" t="s">
        <v>6162</v>
      </c>
      <c r="B6652" t="s">
        <v>14</v>
      </c>
      <c r="C6652" t="s">
        <v>5023</v>
      </c>
      <c r="G6652">
        <v>7.7581018518518515E-4</v>
      </c>
      <c r="H6652" t="b">
        <v>0</v>
      </c>
      <c r="J6652" t="s">
        <v>6020</v>
      </c>
    </row>
    <row r="6653" spans="1:10" x14ac:dyDescent="0.2">
      <c r="A6653" t="s">
        <v>6162</v>
      </c>
      <c r="B6653" t="s">
        <v>16</v>
      </c>
      <c r="C6653" t="s">
        <v>6164</v>
      </c>
      <c r="G6653">
        <v>1.831365740740741E-3</v>
      </c>
      <c r="H6653" t="b">
        <v>0</v>
      </c>
      <c r="J6653" t="s">
        <v>6020</v>
      </c>
    </row>
    <row r="6654" spans="1:10" x14ac:dyDescent="0.2">
      <c r="A6654" t="s">
        <v>6162</v>
      </c>
      <c r="B6654" t="s">
        <v>20</v>
      </c>
      <c r="C6654" t="s">
        <v>6165</v>
      </c>
      <c r="G6654">
        <v>1.0354166666666669E-3</v>
      </c>
      <c r="H6654" t="b">
        <v>0</v>
      </c>
      <c r="J6654" t="s">
        <v>6020</v>
      </c>
    </row>
    <row r="6655" spans="1:10" x14ac:dyDescent="0.2">
      <c r="A6655" t="s">
        <v>6162</v>
      </c>
      <c r="B6655" t="s">
        <v>22</v>
      </c>
      <c r="C6655" t="s">
        <v>6166</v>
      </c>
      <c r="G6655">
        <v>1.044791666666667E-3</v>
      </c>
      <c r="H6655" t="b">
        <v>0</v>
      </c>
      <c r="J6655" t="s">
        <v>6020</v>
      </c>
    </row>
    <row r="6656" spans="1:10" x14ac:dyDescent="0.2">
      <c r="A6656" t="s">
        <v>6167</v>
      </c>
      <c r="B6656" t="s">
        <v>11</v>
      </c>
      <c r="C6656" t="s">
        <v>6168</v>
      </c>
      <c r="G6656">
        <v>3.5925925925925931E-4</v>
      </c>
      <c r="H6656" t="b">
        <v>0</v>
      </c>
      <c r="J6656" t="s">
        <v>6020</v>
      </c>
    </row>
    <row r="6657" spans="1:10" x14ac:dyDescent="0.2">
      <c r="A6657" t="s">
        <v>6167</v>
      </c>
      <c r="B6657" t="s">
        <v>14</v>
      </c>
      <c r="C6657" t="s">
        <v>2090</v>
      </c>
      <c r="G6657">
        <v>7.8101851851851856E-4</v>
      </c>
      <c r="H6657" t="b">
        <v>0</v>
      </c>
      <c r="J6657" t="s">
        <v>6020</v>
      </c>
    </row>
    <row r="6658" spans="1:10" x14ac:dyDescent="0.2">
      <c r="A6658" t="s">
        <v>6167</v>
      </c>
      <c r="B6658" t="s">
        <v>16</v>
      </c>
      <c r="C6658" t="s">
        <v>6169</v>
      </c>
      <c r="G6658">
        <v>1.7936342592592589E-3</v>
      </c>
      <c r="H6658" t="b">
        <v>0</v>
      </c>
      <c r="J6658" t="s">
        <v>6020</v>
      </c>
    </row>
    <row r="6659" spans="1:10" x14ac:dyDescent="0.2">
      <c r="A6659" t="s">
        <v>6167</v>
      </c>
      <c r="B6659" t="s">
        <v>20</v>
      </c>
      <c r="C6659" t="s">
        <v>6170</v>
      </c>
      <c r="G6659">
        <v>1.189467592592592E-3</v>
      </c>
      <c r="H6659" t="b">
        <v>0</v>
      </c>
      <c r="J6659" t="s">
        <v>6020</v>
      </c>
    </row>
    <row r="6660" spans="1:10" x14ac:dyDescent="0.2">
      <c r="A6660" t="s">
        <v>6167</v>
      </c>
      <c r="B6660" t="s">
        <v>22</v>
      </c>
      <c r="C6660" t="s">
        <v>4385</v>
      </c>
      <c r="G6660">
        <v>9.8055555555555548E-4</v>
      </c>
      <c r="H6660" t="b">
        <v>0</v>
      </c>
      <c r="J6660" t="s">
        <v>6020</v>
      </c>
    </row>
    <row r="6661" spans="1:10" x14ac:dyDescent="0.2">
      <c r="A6661" t="s">
        <v>6167</v>
      </c>
      <c r="B6661" t="s">
        <v>26</v>
      </c>
      <c r="C6661" t="s">
        <v>6171</v>
      </c>
      <c r="G6661">
        <v>2.2165509259259261E-3</v>
      </c>
      <c r="H6661" t="b">
        <v>0</v>
      </c>
      <c r="J6661" t="s">
        <v>6020</v>
      </c>
    </row>
    <row r="6662" spans="1:10" x14ac:dyDescent="0.2">
      <c r="A6662" t="s">
        <v>6172</v>
      </c>
      <c r="B6662" t="s">
        <v>11</v>
      </c>
      <c r="C6662" t="s">
        <v>6173</v>
      </c>
      <c r="G6662">
        <v>3.6134259259259257E-4</v>
      </c>
      <c r="H6662" t="b">
        <v>0</v>
      </c>
      <c r="J6662" t="s">
        <v>6020</v>
      </c>
    </row>
    <row r="6663" spans="1:10" x14ac:dyDescent="0.2">
      <c r="A6663" t="s">
        <v>6172</v>
      </c>
      <c r="B6663" t="s">
        <v>14</v>
      </c>
      <c r="C6663" t="s">
        <v>3719</v>
      </c>
      <c r="G6663">
        <v>8.0682870370370359E-4</v>
      </c>
      <c r="H6663" t="b">
        <v>0</v>
      </c>
      <c r="J6663" t="s">
        <v>6020</v>
      </c>
    </row>
    <row r="6664" spans="1:10" x14ac:dyDescent="0.2">
      <c r="A6664" t="s">
        <v>6172</v>
      </c>
      <c r="B6664" t="s">
        <v>16</v>
      </c>
      <c r="C6664" t="s">
        <v>2884</v>
      </c>
      <c r="G6664">
        <v>1.765046296296296E-3</v>
      </c>
      <c r="H6664" t="b">
        <v>0</v>
      </c>
      <c r="J6664" t="s">
        <v>6020</v>
      </c>
    </row>
    <row r="6665" spans="1:10" x14ac:dyDescent="0.2">
      <c r="A6665" t="s">
        <v>6172</v>
      </c>
      <c r="B6665" t="s">
        <v>20</v>
      </c>
      <c r="C6665" t="s">
        <v>6174</v>
      </c>
      <c r="G6665">
        <v>9.7615740740740746E-4</v>
      </c>
      <c r="H6665" t="b">
        <v>0</v>
      </c>
      <c r="J6665" t="s">
        <v>6020</v>
      </c>
    </row>
    <row r="6666" spans="1:10" x14ac:dyDescent="0.2">
      <c r="A6666" t="s">
        <v>6175</v>
      </c>
      <c r="B6666" t="s">
        <v>11</v>
      </c>
      <c r="C6666" t="s">
        <v>6176</v>
      </c>
      <c r="G6666">
        <v>3.6550925925925922E-4</v>
      </c>
      <c r="H6666" t="b">
        <v>0</v>
      </c>
      <c r="J6666" t="s">
        <v>6020</v>
      </c>
    </row>
    <row r="6667" spans="1:10" x14ac:dyDescent="0.2">
      <c r="A6667" t="s">
        <v>6175</v>
      </c>
      <c r="B6667" t="s">
        <v>14</v>
      </c>
      <c r="C6667" t="s">
        <v>760</v>
      </c>
      <c r="G6667">
        <v>8.6319444444444443E-4</v>
      </c>
      <c r="H6667" t="b">
        <v>0</v>
      </c>
      <c r="J6667" t="s">
        <v>6020</v>
      </c>
    </row>
    <row r="6668" spans="1:10" x14ac:dyDescent="0.2">
      <c r="A6668" t="s">
        <v>6175</v>
      </c>
      <c r="B6668" t="s">
        <v>16</v>
      </c>
      <c r="C6668" t="s">
        <v>6177</v>
      </c>
      <c r="G6668">
        <v>1.929976851851852E-3</v>
      </c>
      <c r="H6668" t="b">
        <v>0</v>
      </c>
      <c r="J6668" t="s">
        <v>6020</v>
      </c>
    </row>
    <row r="6669" spans="1:10" x14ac:dyDescent="0.2">
      <c r="A6669" t="s">
        <v>6175</v>
      </c>
      <c r="B6669" t="s">
        <v>18</v>
      </c>
      <c r="C6669" t="s">
        <v>6178</v>
      </c>
      <c r="G6669">
        <v>5.3687500000000003E-3</v>
      </c>
      <c r="H6669" t="b">
        <v>0</v>
      </c>
      <c r="J6669" t="s">
        <v>6020</v>
      </c>
    </row>
    <row r="6670" spans="1:10" x14ac:dyDescent="0.2">
      <c r="A6670" t="s">
        <v>6175</v>
      </c>
      <c r="B6670" t="s">
        <v>20</v>
      </c>
      <c r="C6670" t="s">
        <v>6179</v>
      </c>
      <c r="G6670">
        <v>9.979166666666667E-4</v>
      </c>
      <c r="H6670" t="b">
        <v>0</v>
      </c>
      <c r="J6670" t="s">
        <v>6020</v>
      </c>
    </row>
    <row r="6671" spans="1:10" x14ac:dyDescent="0.2">
      <c r="A6671" t="s">
        <v>6175</v>
      </c>
      <c r="B6671" t="s">
        <v>26</v>
      </c>
      <c r="C6671" t="s">
        <v>6180</v>
      </c>
      <c r="G6671">
        <v>2.139467592592593E-3</v>
      </c>
      <c r="H6671" t="b">
        <v>0</v>
      </c>
      <c r="J6671" t="s">
        <v>6020</v>
      </c>
    </row>
    <row r="6672" spans="1:10" x14ac:dyDescent="0.2">
      <c r="A6672" t="s">
        <v>6181</v>
      </c>
      <c r="B6672" t="s">
        <v>11</v>
      </c>
      <c r="C6672" t="s">
        <v>6182</v>
      </c>
      <c r="G6672">
        <v>3.8078703703703701E-4</v>
      </c>
      <c r="H6672" t="b">
        <v>0</v>
      </c>
      <c r="J6672" t="s">
        <v>6020</v>
      </c>
    </row>
    <row r="6673" spans="1:10" x14ac:dyDescent="0.2">
      <c r="A6673" t="s">
        <v>6181</v>
      </c>
      <c r="B6673" t="s">
        <v>14</v>
      </c>
      <c r="C6673" t="s">
        <v>1478</v>
      </c>
      <c r="G6673">
        <v>8.5821759259259271E-4</v>
      </c>
      <c r="H6673" t="b">
        <v>0</v>
      </c>
      <c r="J6673" t="s">
        <v>6020</v>
      </c>
    </row>
    <row r="6674" spans="1:10" x14ac:dyDescent="0.2">
      <c r="A6674" t="s">
        <v>6181</v>
      </c>
      <c r="B6674" t="s">
        <v>16</v>
      </c>
      <c r="C6674" t="s">
        <v>6183</v>
      </c>
      <c r="G6674">
        <v>1.9770833333333329E-3</v>
      </c>
      <c r="H6674" t="b">
        <v>0</v>
      </c>
      <c r="J6674" t="s">
        <v>6020</v>
      </c>
    </row>
    <row r="6675" spans="1:10" x14ac:dyDescent="0.2">
      <c r="A6675" t="s">
        <v>6181</v>
      </c>
      <c r="B6675" t="s">
        <v>20</v>
      </c>
      <c r="C6675" t="s">
        <v>141</v>
      </c>
      <c r="G6675">
        <v>9.8020833333333337E-4</v>
      </c>
      <c r="H6675" t="b">
        <v>0</v>
      </c>
      <c r="J6675" t="s">
        <v>6020</v>
      </c>
    </row>
    <row r="6676" spans="1:10" x14ac:dyDescent="0.2">
      <c r="A6676" t="s">
        <v>6184</v>
      </c>
      <c r="B6676" t="s">
        <v>11</v>
      </c>
      <c r="C6676" t="s">
        <v>169</v>
      </c>
      <c r="G6676">
        <v>3.8460648148148138E-4</v>
      </c>
      <c r="H6676" t="b">
        <v>0</v>
      </c>
      <c r="J6676" t="s">
        <v>6020</v>
      </c>
    </row>
    <row r="6677" spans="1:10" x14ac:dyDescent="0.2">
      <c r="A6677" t="s">
        <v>6184</v>
      </c>
      <c r="B6677" t="s">
        <v>14</v>
      </c>
      <c r="C6677" t="s">
        <v>6185</v>
      </c>
      <c r="G6677">
        <v>9.471064814814815E-4</v>
      </c>
      <c r="H6677" t="b">
        <v>0</v>
      </c>
      <c r="J6677" t="s">
        <v>6020</v>
      </c>
    </row>
    <row r="6678" spans="1:10" x14ac:dyDescent="0.2">
      <c r="A6678" t="s">
        <v>6184</v>
      </c>
      <c r="B6678" t="s">
        <v>22</v>
      </c>
      <c r="C6678" t="s">
        <v>6186</v>
      </c>
      <c r="G6678">
        <v>1.1428240740740741E-3</v>
      </c>
      <c r="H6678" t="b">
        <v>0</v>
      </c>
      <c r="J6678" t="s">
        <v>6020</v>
      </c>
    </row>
    <row r="6679" spans="1:10" x14ac:dyDescent="0.2">
      <c r="A6679" t="s">
        <v>6187</v>
      </c>
      <c r="B6679" t="s">
        <v>11</v>
      </c>
      <c r="C6679" t="s">
        <v>6188</v>
      </c>
      <c r="G6679">
        <v>3.967592592592593E-4</v>
      </c>
      <c r="H6679" t="b">
        <v>0</v>
      </c>
      <c r="J6679" t="s">
        <v>6020</v>
      </c>
    </row>
    <row r="6680" spans="1:10" x14ac:dyDescent="0.2">
      <c r="A6680" t="s">
        <v>6187</v>
      </c>
      <c r="B6680" t="s">
        <v>24</v>
      </c>
      <c r="C6680" t="s">
        <v>6189</v>
      </c>
      <c r="G6680">
        <v>9.7199074074074082E-4</v>
      </c>
      <c r="H6680" t="b">
        <v>0</v>
      </c>
      <c r="J6680" t="s">
        <v>6020</v>
      </c>
    </row>
    <row r="6681" spans="1:10" x14ac:dyDescent="0.2">
      <c r="A6681" t="s">
        <v>6190</v>
      </c>
      <c r="B6681" t="s">
        <v>11</v>
      </c>
      <c r="C6681" t="s">
        <v>6191</v>
      </c>
      <c r="G6681">
        <v>3.8101851851851849E-4</v>
      </c>
      <c r="H6681" t="b">
        <v>0</v>
      </c>
      <c r="J6681" t="s">
        <v>6020</v>
      </c>
    </row>
    <row r="6682" spans="1:10" x14ac:dyDescent="0.2">
      <c r="A6682" t="s">
        <v>6190</v>
      </c>
      <c r="B6682" t="s">
        <v>14</v>
      </c>
      <c r="C6682" t="s">
        <v>135</v>
      </c>
      <c r="G6682">
        <v>8.8518518518518525E-4</v>
      </c>
      <c r="H6682" t="b">
        <v>0</v>
      </c>
      <c r="J6682" t="s">
        <v>6020</v>
      </c>
    </row>
    <row r="6683" spans="1:10" x14ac:dyDescent="0.2">
      <c r="A6683" t="s">
        <v>6190</v>
      </c>
      <c r="B6683" t="s">
        <v>22</v>
      </c>
      <c r="C6683" t="s">
        <v>6192</v>
      </c>
      <c r="G6683">
        <v>1.0886574074074069E-3</v>
      </c>
      <c r="H6683" t="b">
        <v>0</v>
      </c>
      <c r="J6683" t="s">
        <v>6020</v>
      </c>
    </row>
    <row r="6684" spans="1:10" x14ac:dyDescent="0.2">
      <c r="A6684" t="s">
        <v>6190</v>
      </c>
      <c r="B6684" t="s">
        <v>26</v>
      </c>
      <c r="C6684" t="s">
        <v>6193</v>
      </c>
      <c r="G6684">
        <v>2.2498842592592592E-3</v>
      </c>
      <c r="H6684" t="b">
        <v>0</v>
      </c>
      <c r="J6684" t="s">
        <v>6020</v>
      </c>
    </row>
    <row r="6685" spans="1:10" x14ac:dyDescent="0.2">
      <c r="A6685" t="s">
        <v>6194</v>
      </c>
      <c r="B6685" t="s">
        <v>11</v>
      </c>
      <c r="C6685" t="s">
        <v>6195</v>
      </c>
      <c r="G6685">
        <v>3.9479166666666672E-4</v>
      </c>
      <c r="H6685" t="b">
        <v>0</v>
      </c>
      <c r="J6685" t="s">
        <v>6020</v>
      </c>
    </row>
    <row r="6686" spans="1:10" x14ac:dyDescent="0.2">
      <c r="A6686" t="s">
        <v>6194</v>
      </c>
      <c r="B6686" t="s">
        <v>14</v>
      </c>
      <c r="C6686" t="s">
        <v>5396</v>
      </c>
      <c r="G6686">
        <v>9.5300925925925935E-4</v>
      </c>
      <c r="H6686" t="b">
        <v>0</v>
      </c>
      <c r="J6686" t="s">
        <v>6020</v>
      </c>
    </row>
    <row r="6687" spans="1:10" x14ac:dyDescent="0.2">
      <c r="A6687" t="s">
        <v>6194</v>
      </c>
      <c r="B6687" t="s">
        <v>18</v>
      </c>
      <c r="C6687" t="s">
        <v>6196</v>
      </c>
      <c r="G6687">
        <v>5.8826388888888886E-3</v>
      </c>
      <c r="H6687" t="b">
        <v>0</v>
      </c>
      <c r="J6687" t="s">
        <v>6020</v>
      </c>
    </row>
    <row r="6688" spans="1:10" x14ac:dyDescent="0.2">
      <c r="A6688" t="s">
        <v>6194</v>
      </c>
      <c r="B6688" t="s">
        <v>20</v>
      </c>
      <c r="C6688" t="s">
        <v>6197</v>
      </c>
      <c r="G6688">
        <v>1.08125E-3</v>
      </c>
      <c r="H6688" t="b">
        <v>0</v>
      </c>
      <c r="J6688" t="s">
        <v>6020</v>
      </c>
    </row>
    <row r="6689" spans="1:10" x14ac:dyDescent="0.2">
      <c r="A6689" t="s">
        <v>6198</v>
      </c>
      <c r="B6689" t="s">
        <v>11</v>
      </c>
      <c r="C6689" t="s">
        <v>6199</v>
      </c>
      <c r="G6689">
        <v>2.3541666666666671E-4</v>
      </c>
      <c r="H6689" t="b">
        <v>1</v>
      </c>
      <c r="J6689" t="s">
        <v>6200</v>
      </c>
    </row>
    <row r="6690" spans="1:10" x14ac:dyDescent="0.2">
      <c r="A6690" t="s">
        <v>6198</v>
      </c>
      <c r="B6690" t="s">
        <v>14</v>
      </c>
      <c r="C6690" t="s">
        <v>6201</v>
      </c>
      <c r="G6690">
        <v>5.2152777777777777E-4</v>
      </c>
      <c r="H6690" t="b">
        <v>1</v>
      </c>
      <c r="J6690" t="s">
        <v>6200</v>
      </c>
    </row>
    <row r="6691" spans="1:10" x14ac:dyDescent="0.2">
      <c r="A6691" t="s">
        <v>6198</v>
      </c>
      <c r="B6691" t="s">
        <v>16</v>
      </c>
      <c r="C6691" t="s">
        <v>6202</v>
      </c>
      <c r="G6691">
        <v>1.1682870370370369E-3</v>
      </c>
      <c r="H6691" t="b">
        <v>1</v>
      </c>
      <c r="J6691" t="s">
        <v>6200</v>
      </c>
    </row>
    <row r="6692" spans="1:10" x14ac:dyDescent="0.2">
      <c r="A6692" t="s">
        <v>6198</v>
      </c>
      <c r="B6692" t="s">
        <v>18</v>
      </c>
      <c r="C6692" t="s">
        <v>6203</v>
      </c>
      <c r="G6692">
        <v>3.4168981481481489E-3</v>
      </c>
      <c r="H6692" t="b">
        <v>1</v>
      </c>
      <c r="J6692" t="s">
        <v>6200</v>
      </c>
    </row>
    <row r="6693" spans="1:10" x14ac:dyDescent="0.2">
      <c r="A6693" t="s">
        <v>6198</v>
      </c>
      <c r="B6693" t="s">
        <v>20</v>
      </c>
      <c r="C6693" t="s">
        <v>6204</v>
      </c>
      <c r="G6693">
        <v>5.9560185185185183E-4</v>
      </c>
      <c r="H6693" t="b">
        <v>1</v>
      </c>
      <c r="J6693" t="s">
        <v>6200</v>
      </c>
    </row>
    <row r="6694" spans="1:10" x14ac:dyDescent="0.2">
      <c r="A6694" t="s">
        <v>6198</v>
      </c>
      <c r="B6694" t="s">
        <v>22</v>
      </c>
      <c r="C6694" t="s">
        <v>4220</v>
      </c>
      <c r="G6694">
        <v>6.5300925925925932E-4</v>
      </c>
      <c r="H6694" t="b">
        <v>1</v>
      </c>
      <c r="J6694" t="s">
        <v>6200</v>
      </c>
    </row>
    <row r="6695" spans="1:10" x14ac:dyDescent="0.2">
      <c r="A6695" t="s">
        <v>6198</v>
      </c>
      <c r="B6695" t="s">
        <v>24</v>
      </c>
      <c r="C6695" t="s">
        <v>6205</v>
      </c>
      <c r="G6695">
        <v>5.6504629629629635E-4</v>
      </c>
      <c r="H6695" t="b">
        <v>1</v>
      </c>
      <c r="J6695" t="s">
        <v>6200</v>
      </c>
    </row>
    <row r="6696" spans="1:10" x14ac:dyDescent="0.2">
      <c r="A6696" t="s">
        <v>6198</v>
      </c>
      <c r="B6696" t="s">
        <v>26</v>
      </c>
      <c r="C6696" t="s">
        <v>6206</v>
      </c>
      <c r="G6696">
        <v>1.301273148148148E-3</v>
      </c>
      <c r="H6696" t="b">
        <v>1</v>
      </c>
      <c r="J6696" t="s">
        <v>6200</v>
      </c>
    </row>
    <row r="6697" spans="1:10" x14ac:dyDescent="0.2">
      <c r="A6697" t="s">
        <v>6207</v>
      </c>
      <c r="B6697" t="s">
        <v>11</v>
      </c>
      <c r="C6697" t="s">
        <v>12</v>
      </c>
      <c r="G6697">
        <v>2.582175925925926E-4</v>
      </c>
      <c r="H6697" t="b">
        <v>1</v>
      </c>
      <c r="J6697" t="s">
        <v>6200</v>
      </c>
    </row>
    <row r="6698" spans="1:10" x14ac:dyDescent="0.2">
      <c r="A6698" t="s">
        <v>6207</v>
      </c>
      <c r="B6698" t="s">
        <v>14</v>
      </c>
      <c r="C6698" t="s">
        <v>4889</v>
      </c>
      <c r="G6698">
        <v>5.6006944444444442E-4</v>
      </c>
      <c r="H6698" t="b">
        <v>1</v>
      </c>
      <c r="J6698" t="s">
        <v>6200</v>
      </c>
    </row>
    <row r="6699" spans="1:10" x14ac:dyDescent="0.2">
      <c r="A6699" t="s">
        <v>6207</v>
      </c>
      <c r="B6699" t="s">
        <v>16</v>
      </c>
      <c r="C6699" t="s">
        <v>6208</v>
      </c>
      <c r="G6699">
        <v>1.1969907407407411E-3</v>
      </c>
      <c r="H6699" t="b">
        <v>1</v>
      </c>
      <c r="J6699" t="s">
        <v>6200</v>
      </c>
    </row>
    <row r="6700" spans="1:10" x14ac:dyDescent="0.2">
      <c r="A6700" t="s">
        <v>6207</v>
      </c>
      <c r="B6700" t="s">
        <v>18</v>
      </c>
      <c r="C6700" t="s">
        <v>6209</v>
      </c>
      <c r="G6700">
        <v>3.3719907407407409E-3</v>
      </c>
      <c r="H6700" t="b">
        <v>1</v>
      </c>
      <c r="J6700" t="s">
        <v>6200</v>
      </c>
    </row>
    <row r="6701" spans="1:10" x14ac:dyDescent="0.2">
      <c r="A6701" t="s">
        <v>6207</v>
      </c>
      <c r="B6701" t="s">
        <v>20</v>
      </c>
      <c r="C6701" t="s">
        <v>190</v>
      </c>
      <c r="G6701">
        <v>6.4664351851851851E-4</v>
      </c>
      <c r="H6701" t="b">
        <v>1</v>
      </c>
      <c r="J6701" t="s">
        <v>6200</v>
      </c>
    </row>
    <row r="6702" spans="1:10" x14ac:dyDescent="0.2">
      <c r="A6702" t="s">
        <v>6207</v>
      </c>
      <c r="B6702" t="s">
        <v>22</v>
      </c>
      <c r="C6702" t="s">
        <v>6210</v>
      </c>
      <c r="G6702">
        <v>7.4340277777777783E-4</v>
      </c>
      <c r="H6702" t="b">
        <v>1</v>
      </c>
      <c r="J6702" t="s">
        <v>6200</v>
      </c>
    </row>
    <row r="6703" spans="1:10" x14ac:dyDescent="0.2">
      <c r="A6703" t="s">
        <v>6207</v>
      </c>
      <c r="B6703" t="s">
        <v>24</v>
      </c>
      <c r="C6703" t="s">
        <v>6211</v>
      </c>
      <c r="G6703">
        <v>5.9317129629629629E-4</v>
      </c>
      <c r="H6703" t="b">
        <v>1</v>
      </c>
      <c r="J6703" t="s">
        <v>6200</v>
      </c>
    </row>
    <row r="6704" spans="1:10" x14ac:dyDescent="0.2">
      <c r="A6704" t="s">
        <v>6207</v>
      </c>
      <c r="B6704" t="s">
        <v>26</v>
      </c>
      <c r="C6704" t="s">
        <v>6212</v>
      </c>
      <c r="G6704">
        <v>1.380092592592592E-3</v>
      </c>
      <c r="H6704" t="b">
        <v>1</v>
      </c>
      <c r="J6704" t="s">
        <v>6200</v>
      </c>
    </row>
    <row r="6705" spans="1:10" x14ac:dyDescent="0.2">
      <c r="A6705" t="s">
        <v>6213</v>
      </c>
      <c r="B6705" t="s">
        <v>11</v>
      </c>
      <c r="C6705" t="s">
        <v>6214</v>
      </c>
      <c r="G6705">
        <v>2.622685185185185E-4</v>
      </c>
      <c r="H6705" t="b">
        <v>1</v>
      </c>
      <c r="J6705" t="s">
        <v>6200</v>
      </c>
    </row>
    <row r="6706" spans="1:10" x14ac:dyDescent="0.2">
      <c r="A6706" t="s">
        <v>6213</v>
      </c>
      <c r="B6706" t="s">
        <v>14</v>
      </c>
      <c r="C6706" t="s">
        <v>6215</v>
      </c>
      <c r="G6706">
        <v>5.6203703703703711E-4</v>
      </c>
      <c r="H6706" t="b">
        <v>1</v>
      </c>
      <c r="J6706" t="s">
        <v>6200</v>
      </c>
    </row>
    <row r="6707" spans="1:10" x14ac:dyDescent="0.2">
      <c r="A6707" t="s">
        <v>6213</v>
      </c>
      <c r="B6707" t="s">
        <v>16</v>
      </c>
      <c r="C6707" t="s">
        <v>6216</v>
      </c>
      <c r="G6707">
        <v>1.2108796296296299E-3</v>
      </c>
      <c r="H6707" t="b">
        <v>1</v>
      </c>
      <c r="J6707" t="s">
        <v>6200</v>
      </c>
    </row>
    <row r="6708" spans="1:10" x14ac:dyDescent="0.2">
      <c r="A6708" t="s">
        <v>6213</v>
      </c>
      <c r="B6708" t="s">
        <v>18</v>
      </c>
      <c r="C6708" t="s">
        <v>2088</v>
      </c>
      <c r="G6708">
        <v>3.4210648148148151E-3</v>
      </c>
      <c r="H6708" t="b">
        <v>1</v>
      </c>
      <c r="J6708" t="s">
        <v>6200</v>
      </c>
    </row>
    <row r="6709" spans="1:10" x14ac:dyDescent="0.2">
      <c r="A6709" t="s">
        <v>6213</v>
      </c>
      <c r="B6709" t="s">
        <v>20</v>
      </c>
      <c r="C6709" t="s">
        <v>605</v>
      </c>
      <c r="G6709">
        <v>6.7824074074074076E-4</v>
      </c>
      <c r="H6709" t="b">
        <v>1</v>
      </c>
      <c r="J6709" t="s">
        <v>6200</v>
      </c>
    </row>
    <row r="6710" spans="1:10" x14ac:dyDescent="0.2">
      <c r="A6710" t="s">
        <v>6213</v>
      </c>
      <c r="B6710" t="s">
        <v>22</v>
      </c>
      <c r="C6710" t="s">
        <v>5845</v>
      </c>
      <c r="G6710">
        <v>8.3495370370370375E-4</v>
      </c>
      <c r="H6710" t="b">
        <v>1</v>
      </c>
      <c r="J6710" t="s">
        <v>6200</v>
      </c>
    </row>
    <row r="6711" spans="1:10" x14ac:dyDescent="0.2">
      <c r="A6711" t="s">
        <v>6213</v>
      </c>
      <c r="B6711" t="s">
        <v>24</v>
      </c>
      <c r="C6711" t="s">
        <v>4973</v>
      </c>
      <c r="G6711">
        <v>6.1585648148148144E-4</v>
      </c>
      <c r="H6711" t="b">
        <v>1</v>
      </c>
      <c r="J6711" t="s">
        <v>6200</v>
      </c>
    </row>
    <row r="6712" spans="1:10" x14ac:dyDescent="0.2">
      <c r="A6712" t="s">
        <v>6213</v>
      </c>
      <c r="B6712" t="s">
        <v>26</v>
      </c>
      <c r="C6712" t="s">
        <v>6217</v>
      </c>
      <c r="G6712">
        <v>1.446064814814815E-3</v>
      </c>
      <c r="H6712" t="b">
        <v>1</v>
      </c>
      <c r="J6712" t="s">
        <v>6200</v>
      </c>
    </row>
    <row r="6713" spans="1:10" x14ac:dyDescent="0.2">
      <c r="A6713" t="s">
        <v>6218</v>
      </c>
      <c r="B6713" t="s">
        <v>11</v>
      </c>
      <c r="C6713" t="s">
        <v>5166</v>
      </c>
      <c r="G6713">
        <v>2.7361111111111108E-4</v>
      </c>
      <c r="H6713" t="b">
        <v>1</v>
      </c>
      <c r="J6713" t="s">
        <v>6200</v>
      </c>
    </row>
    <row r="6714" spans="1:10" x14ac:dyDescent="0.2">
      <c r="A6714" t="s">
        <v>6218</v>
      </c>
      <c r="B6714" t="s">
        <v>14</v>
      </c>
      <c r="C6714" t="s">
        <v>6219</v>
      </c>
      <c r="G6714">
        <v>5.9930555555555562E-4</v>
      </c>
      <c r="H6714" t="b">
        <v>1</v>
      </c>
      <c r="J6714" t="s">
        <v>6200</v>
      </c>
    </row>
    <row r="6715" spans="1:10" x14ac:dyDescent="0.2">
      <c r="A6715" t="s">
        <v>6218</v>
      </c>
      <c r="B6715" t="s">
        <v>16</v>
      </c>
      <c r="C6715" t="s">
        <v>6220</v>
      </c>
      <c r="G6715">
        <v>1.2520833333333329E-3</v>
      </c>
      <c r="H6715" t="b">
        <v>1</v>
      </c>
      <c r="J6715" t="s">
        <v>6200</v>
      </c>
    </row>
    <row r="6716" spans="1:10" x14ac:dyDescent="0.2">
      <c r="A6716" t="s">
        <v>6218</v>
      </c>
      <c r="B6716" t="s">
        <v>18</v>
      </c>
      <c r="C6716" t="s">
        <v>6221</v>
      </c>
      <c r="G6716">
        <v>3.3587962962962959E-3</v>
      </c>
      <c r="H6716" t="b">
        <v>1</v>
      </c>
      <c r="J6716" t="s">
        <v>6200</v>
      </c>
    </row>
    <row r="6717" spans="1:10" x14ac:dyDescent="0.2">
      <c r="A6717" t="s">
        <v>6218</v>
      </c>
      <c r="B6717" t="s">
        <v>20</v>
      </c>
      <c r="C6717" t="s">
        <v>852</v>
      </c>
      <c r="G6717">
        <v>6.8842592592592588E-4</v>
      </c>
      <c r="H6717" t="b">
        <v>1</v>
      </c>
      <c r="J6717" t="s">
        <v>6200</v>
      </c>
    </row>
    <row r="6718" spans="1:10" x14ac:dyDescent="0.2">
      <c r="A6718" t="s">
        <v>6218</v>
      </c>
      <c r="B6718" t="s">
        <v>22</v>
      </c>
      <c r="C6718" t="s">
        <v>235</v>
      </c>
      <c r="G6718">
        <v>7.0937499999999994E-4</v>
      </c>
      <c r="H6718" t="b">
        <v>1</v>
      </c>
      <c r="J6718" t="s">
        <v>6200</v>
      </c>
    </row>
    <row r="6719" spans="1:10" x14ac:dyDescent="0.2">
      <c r="A6719" t="s">
        <v>6218</v>
      </c>
      <c r="B6719" t="s">
        <v>24</v>
      </c>
      <c r="C6719" t="s">
        <v>639</v>
      </c>
      <c r="G6719">
        <v>6.3715277777777772E-4</v>
      </c>
      <c r="H6719" t="b">
        <v>1</v>
      </c>
      <c r="J6719" t="s">
        <v>6200</v>
      </c>
    </row>
    <row r="6720" spans="1:10" x14ac:dyDescent="0.2">
      <c r="A6720" t="s">
        <v>6218</v>
      </c>
      <c r="B6720" t="s">
        <v>26</v>
      </c>
      <c r="C6720" t="s">
        <v>6222</v>
      </c>
      <c r="G6720">
        <v>1.412268518518518E-3</v>
      </c>
      <c r="H6720" t="b">
        <v>1</v>
      </c>
      <c r="J6720" t="s">
        <v>6200</v>
      </c>
    </row>
    <row r="6721" spans="1:10" x14ac:dyDescent="0.2">
      <c r="A6721" t="s">
        <v>6223</v>
      </c>
      <c r="B6721" t="s">
        <v>11</v>
      </c>
      <c r="C6721" t="s">
        <v>4179</v>
      </c>
      <c r="G6721">
        <v>2.570601851851852E-4</v>
      </c>
      <c r="H6721" t="b">
        <v>1</v>
      </c>
      <c r="J6721" t="s">
        <v>6200</v>
      </c>
    </row>
    <row r="6722" spans="1:10" x14ac:dyDescent="0.2">
      <c r="A6722" t="s">
        <v>6223</v>
      </c>
      <c r="B6722" t="s">
        <v>14</v>
      </c>
      <c r="C6722" t="s">
        <v>2086</v>
      </c>
      <c r="G6722">
        <v>5.556712962962963E-4</v>
      </c>
      <c r="H6722" t="b">
        <v>1</v>
      </c>
      <c r="J6722" t="s">
        <v>6200</v>
      </c>
    </row>
    <row r="6723" spans="1:10" x14ac:dyDescent="0.2">
      <c r="A6723" t="s">
        <v>6223</v>
      </c>
      <c r="B6723" t="s">
        <v>16</v>
      </c>
      <c r="C6723" t="s">
        <v>6224</v>
      </c>
      <c r="G6723">
        <v>1.2791666666666669E-3</v>
      </c>
      <c r="H6723" t="b">
        <v>1</v>
      </c>
      <c r="J6723" t="s">
        <v>6200</v>
      </c>
    </row>
    <row r="6724" spans="1:10" x14ac:dyDescent="0.2">
      <c r="A6724" t="s">
        <v>6223</v>
      </c>
      <c r="B6724" t="s">
        <v>18</v>
      </c>
      <c r="C6724" t="s">
        <v>5300</v>
      </c>
      <c r="G6724">
        <v>3.6255787037037042E-3</v>
      </c>
      <c r="H6724" t="b">
        <v>1</v>
      </c>
      <c r="J6724" t="s">
        <v>6200</v>
      </c>
    </row>
    <row r="6725" spans="1:10" x14ac:dyDescent="0.2">
      <c r="A6725" t="s">
        <v>6223</v>
      </c>
      <c r="B6725" t="s">
        <v>20</v>
      </c>
      <c r="C6725" t="s">
        <v>3786</v>
      </c>
      <c r="G6725">
        <v>6.5254629629629636E-4</v>
      </c>
      <c r="H6725" t="b">
        <v>1</v>
      </c>
      <c r="J6725" t="s">
        <v>6200</v>
      </c>
    </row>
    <row r="6726" spans="1:10" x14ac:dyDescent="0.2">
      <c r="A6726" t="s">
        <v>6223</v>
      </c>
      <c r="B6726" t="s">
        <v>22</v>
      </c>
      <c r="C6726" t="s">
        <v>1599</v>
      </c>
      <c r="G6726">
        <v>7.4247685185185191E-4</v>
      </c>
      <c r="H6726" t="b">
        <v>1</v>
      </c>
      <c r="J6726" t="s">
        <v>6200</v>
      </c>
    </row>
    <row r="6727" spans="1:10" x14ac:dyDescent="0.2">
      <c r="A6727" t="s">
        <v>6223</v>
      </c>
      <c r="B6727" t="s">
        <v>24</v>
      </c>
      <c r="C6727" t="s">
        <v>2674</v>
      </c>
      <c r="G6727">
        <v>6.2581018518518519E-4</v>
      </c>
      <c r="H6727" t="b">
        <v>1</v>
      </c>
      <c r="J6727" t="s">
        <v>6200</v>
      </c>
    </row>
    <row r="6728" spans="1:10" x14ac:dyDescent="0.2">
      <c r="A6728" t="s">
        <v>6223</v>
      </c>
      <c r="B6728" t="s">
        <v>26</v>
      </c>
      <c r="C6728" t="s">
        <v>6225</v>
      </c>
      <c r="G6728">
        <v>1.3829861111111111E-3</v>
      </c>
      <c r="H6728" t="b">
        <v>1</v>
      </c>
      <c r="J6728" t="s">
        <v>6200</v>
      </c>
    </row>
    <row r="6729" spans="1:10" x14ac:dyDescent="0.2">
      <c r="A6729" t="s">
        <v>6226</v>
      </c>
      <c r="B6729" t="s">
        <v>11</v>
      </c>
      <c r="C6729" t="s">
        <v>258</v>
      </c>
      <c r="G6729">
        <v>3.0023148148148151E-4</v>
      </c>
      <c r="H6729" t="b">
        <v>1</v>
      </c>
      <c r="J6729" t="s">
        <v>6200</v>
      </c>
    </row>
    <row r="6730" spans="1:10" x14ac:dyDescent="0.2">
      <c r="A6730" t="s">
        <v>6226</v>
      </c>
      <c r="B6730" t="s">
        <v>14</v>
      </c>
      <c r="C6730" t="s">
        <v>1880</v>
      </c>
      <c r="G6730">
        <v>6.4780092592592591E-4</v>
      </c>
      <c r="H6730" t="b">
        <v>1</v>
      </c>
      <c r="J6730" t="s">
        <v>6200</v>
      </c>
    </row>
    <row r="6731" spans="1:10" x14ac:dyDescent="0.2">
      <c r="A6731" t="s">
        <v>6226</v>
      </c>
      <c r="B6731" t="s">
        <v>16</v>
      </c>
      <c r="C6731" t="s">
        <v>6227</v>
      </c>
      <c r="G6731">
        <v>1.3876157407407409E-3</v>
      </c>
      <c r="H6731" t="b">
        <v>1</v>
      </c>
      <c r="J6731" t="s">
        <v>6200</v>
      </c>
    </row>
    <row r="6732" spans="1:10" x14ac:dyDescent="0.2">
      <c r="A6732" t="s">
        <v>6226</v>
      </c>
      <c r="B6732" t="s">
        <v>18</v>
      </c>
      <c r="C6732" t="s">
        <v>6228</v>
      </c>
      <c r="G6732">
        <v>3.8344907407407412E-3</v>
      </c>
      <c r="H6732" t="b">
        <v>1</v>
      </c>
      <c r="J6732" t="s">
        <v>6200</v>
      </c>
    </row>
    <row r="6733" spans="1:10" x14ac:dyDescent="0.2">
      <c r="A6733" t="s">
        <v>6226</v>
      </c>
      <c r="B6733" t="s">
        <v>20</v>
      </c>
      <c r="C6733" t="s">
        <v>1635</v>
      </c>
      <c r="G6733">
        <v>7.1469907407407409E-4</v>
      </c>
      <c r="H6733" t="b">
        <v>1</v>
      </c>
      <c r="J6733" t="s">
        <v>6200</v>
      </c>
    </row>
    <row r="6734" spans="1:10" x14ac:dyDescent="0.2">
      <c r="A6734" t="s">
        <v>6226</v>
      </c>
      <c r="B6734" t="s">
        <v>22</v>
      </c>
      <c r="C6734" t="s">
        <v>6229</v>
      </c>
      <c r="G6734">
        <v>7.0775462962962958E-4</v>
      </c>
      <c r="H6734" t="b">
        <v>1</v>
      </c>
      <c r="J6734" t="s">
        <v>6200</v>
      </c>
    </row>
    <row r="6735" spans="1:10" x14ac:dyDescent="0.2">
      <c r="A6735" t="s">
        <v>6226</v>
      </c>
      <c r="B6735" t="s">
        <v>24</v>
      </c>
      <c r="C6735" t="s">
        <v>6230</v>
      </c>
      <c r="G6735">
        <v>7.0474537037037033E-4</v>
      </c>
      <c r="H6735" t="b">
        <v>1</v>
      </c>
      <c r="J6735" t="s">
        <v>6200</v>
      </c>
    </row>
    <row r="6736" spans="1:10" x14ac:dyDescent="0.2">
      <c r="A6736" t="s">
        <v>6226</v>
      </c>
      <c r="B6736" t="s">
        <v>26</v>
      </c>
      <c r="C6736" t="s">
        <v>6231</v>
      </c>
      <c r="G6736">
        <v>1.409375E-3</v>
      </c>
      <c r="H6736" t="b">
        <v>1</v>
      </c>
      <c r="J6736" t="s">
        <v>6200</v>
      </c>
    </row>
    <row r="6737" spans="1:10" x14ac:dyDescent="0.2">
      <c r="A6737" t="s">
        <v>6232</v>
      </c>
      <c r="B6737" t="s">
        <v>11</v>
      </c>
      <c r="C6737" t="s">
        <v>6233</v>
      </c>
      <c r="G6737">
        <v>2.6493055555555558E-4</v>
      </c>
      <c r="H6737" t="b">
        <v>1</v>
      </c>
      <c r="J6737" t="s">
        <v>6200</v>
      </c>
    </row>
    <row r="6738" spans="1:10" x14ac:dyDescent="0.2">
      <c r="A6738" t="s">
        <v>6232</v>
      </c>
      <c r="B6738" t="s">
        <v>14</v>
      </c>
      <c r="C6738" t="s">
        <v>6234</v>
      </c>
      <c r="G6738">
        <v>5.7488425925925925E-4</v>
      </c>
      <c r="H6738" t="b">
        <v>1</v>
      </c>
      <c r="J6738" t="s">
        <v>6200</v>
      </c>
    </row>
    <row r="6739" spans="1:10" x14ac:dyDescent="0.2">
      <c r="A6739" t="s">
        <v>6232</v>
      </c>
      <c r="B6739" t="s">
        <v>16</v>
      </c>
      <c r="C6739" t="s">
        <v>6235</v>
      </c>
      <c r="G6739">
        <v>1.2437500000000001E-3</v>
      </c>
      <c r="H6739" t="b">
        <v>1</v>
      </c>
      <c r="J6739" t="s">
        <v>6200</v>
      </c>
    </row>
    <row r="6740" spans="1:10" x14ac:dyDescent="0.2">
      <c r="A6740" t="s">
        <v>6232</v>
      </c>
      <c r="B6740" t="s">
        <v>18</v>
      </c>
      <c r="C6740" t="s">
        <v>6236</v>
      </c>
      <c r="G6740">
        <v>3.438541666666667E-3</v>
      </c>
      <c r="H6740" t="b">
        <v>1</v>
      </c>
      <c r="J6740" t="s">
        <v>6200</v>
      </c>
    </row>
    <row r="6741" spans="1:10" x14ac:dyDescent="0.2">
      <c r="A6741" t="s">
        <v>6232</v>
      </c>
      <c r="B6741" t="s">
        <v>20</v>
      </c>
      <c r="C6741" t="s">
        <v>6237</v>
      </c>
      <c r="G6741">
        <v>6.7094907407407403E-4</v>
      </c>
      <c r="H6741" t="b">
        <v>1</v>
      </c>
      <c r="J6741" t="s">
        <v>6200</v>
      </c>
    </row>
    <row r="6742" spans="1:10" x14ac:dyDescent="0.2">
      <c r="A6742" t="s">
        <v>6232</v>
      </c>
      <c r="B6742" t="s">
        <v>22</v>
      </c>
      <c r="C6742" t="s">
        <v>208</v>
      </c>
      <c r="G6742">
        <v>7.5162037037037038E-4</v>
      </c>
      <c r="H6742" t="b">
        <v>1</v>
      </c>
      <c r="J6742" t="s">
        <v>6200</v>
      </c>
    </row>
    <row r="6743" spans="1:10" x14ac:dyDescent="0.2">
      <c r="A6743" t="s">
        <v>6232</v>
      </c>
      <c r="B6743" t="s">
        <v>24</v>
      </c>
      <c r="C6743" t="s">
        <v>4918</v>
      </c>
      <c r="G6743">
        <v>6.4699074074074073E-4</v>
      </c>
      <c r="H6743" t="b">
        <v>1</v>
      </c>
      <c r="J6743" t="s">
        <v>6200</v>
      </c>
    </row>
    <row r="6744" spans="1:10" x14ac:dyDescent="0.2">
      <c r="A6744" t="s">
        <v>6232</v>
      </c>
      <c r="B6744" t="s">
        <v>26</v>
      </c>
      <c r="C6744" t="s">
        <v>6238</v>
      </c>
      <c r="G6744">
        <v>1.4275462962962959E-3</v>
      </c>
      <c r="H6744" t="b">
        <v>1</v>
      </c>
      <c r="J6744" t="s">
        <v>6200</v>
      </c>
    </row>
    <row r="6745" spans="1:10" x14ac:dyDescent="0.2">
      <c r="A6745" t="s">
        <v>6239</v>
      </c>
      <c r="B6745" t="s">
        <v>11</v>
      </c>
      <c r="C6745" t="s">
        <v>3043</v>
      </c>
      <c r="G6745">
        <v>2.9791666666666671E-4</v>
      </c>
      <c r="H6745" t="b">
        <v>1</v>
      </c>
      <c r="J6745" t="s">
        <v>6200</v>
      </c>
    </row>
    <row r="6746" spans="1:10" x14ac:dyDescent="0.2">
      <c r="A6746" t="s">
        <v>6239</v>
      </c>
      <c r="B6746" t="s">
        <v>14</v>
      </c>
      <c r="C6746" t="s">
        <v>6240</v>
      </c>
      <c r="G6746">
        <v>6.8287037037037036E-4</v>
      </c>
      <c r="H6746" t="b">
        <v>1</v>
      </c>
      <c r="J6746" t="s">
        <v>6200</v>
      </c>
    </row>
    <row r="6747" spans="1:10" x14ac:dyDescent="0.2">
      <c r="A6747" t="s">
        <v>6239</v>
      </c>
      <c r="B6747" t="s">
        <v>16</v>
      </c>
      <c r="C6747" t="s">
        <v>6241</v>
      </c>
      <c r="G6747">
        <v>1.5972222222222221E-3</v>
      </c>
      <c r="H6747" t="b">
        <v>1</v>
      </c>
      <c r="J6747" t="s">
        <v>6200</v>
      </c>
    </row>
    <row r="6748" spans="1:10" x14ac:dyDescent="0.2">
      <c r="A6748" t="s">
        <v>6239</v>
      </c>
      <c r="B6748" t="s">
        <v>22</v>
      </c>
      <c r="C6748" t="s">
        <v>6242</v>
      </c>
      <c r="G6748">
        <v>8.8020833333333332E-4</v>
      </c>
      <c r="H6748" t="b">
        <v>1</v>
      </c>
      <c r="J6748" t="s">
        <v>6200</v>
      </c>
    </row>
    <row r="6749" spans="1:10" x14ac:dyDescent="0.2">
      <c r="A6749" t="s">
        <v>6239</v>
      </c>
      <c r="B6749" t="s">
        <v>24</v>
      </c>
      <c r="C6749" t="s">
        <v>6243</v>
      </c>
      <c r="G6749">
        <v>8.945601851851853E-4</v>
      </c>
      <c r="H6749" t="b">
        <v>1</v>
      </c>
      <c r="J6749" t="s">
        <v>6200</v>
      </c>
    </row>
    <row r="6750" spans="1:10" x14ac:dyDescent="0.2">
      <c r="A6750" t="s">
        <v>6239</v>
      </c>
      <c r="B6750" t="s">
        <v>26</v>
      </c>
      <c r="C6750" t="s">
        <v>6244</v>
      </c>
      <c r="G6750">
        <v>1.887962962962963E-3</v>
      </c>
      <c r="H6750" t="b">
        <v>1</v>
      </c>
      <c r="J6750" t="s">
        <v>6200</v>
      </c>
    </row>
    <row r="6751" spans="1:10" x14ac:dyDescent="0.2">
      <c r="A6751" t="s">
        <v>6245</v>
      </c>
      <c r="B6751" t="s">
        <v>11</v>
      </c>
      <c r="C6751" t="s">
        <v>2681</v>
      </c>
      <c r="G6751">
        <v>3.0069444444444452E-4</v>
      </c>
      <c r="H6751" t="b">
        <v>1</v>
      </c>
      <c r="J6751" t="s">
        <v>6200</v>
      </c>
    </row>
    <row r="6752" spans="1:10" x14ac:dyDescent="0.2">
      <c r="A6752" t="s">
        <v>6245</v>
      </c>
      <c r="B6752" t="s">
        <v>14</v>
      </c>
      <c r="C6752" t="s">
        <v>140</v>
      </c>
      <c r="G6752">
        <v>6.8900462962962969E-4</v>
      </c>
      <c r="H6752" t="b">
        <v>1</v>
      </c>
      <c r="J6752" t="s">
        <v>6200</v>
      </c>
    </row>
    <row r="6753" spans="1:10" x14ac:dyDescent="0.2">
      <c r="A6753" t="s">
        <v>6245</v>
      </c>
      <c r="B6753" t="s">
        <v>16</v>
      </c>
      <c r="C6753" t="s">
        <v>3949</v>
      </c>
      <c r="G6753">
        <v>1.691087962962963E-3</v>
      </c>
      <c r="H6753" t="b">
        <v>1</v>
      </c>
      <c r="J6753" t="s">
        <v>6200</v>
      </c>
    </row>
    <row r="6754" spans="1:10" x14ac:dyDescent="0.2">
      <c r="A6754" t="s">
        <v>6245</v>
      </c>
      <c r="B6754" t="s">
        <v>22</v>
      </c>
      <c r="C6754" t="s">
        <v>404</v>
      </c>
      <c r="G6754">
        <v>9.5543981481481478E-4</v>
      </c>
      <c r="H6754" t="b">
        <v>1</v>
      </c>
      <c r="J6754" t="s">
        <v>6200</v>
      </c>
    </row>
    <row r="6755" spans="1:10" x14ac:dyDescent="0.2">
      <c r="A6755" t="s">
        <v>6246</v>
      </c>
      <c r="B6755" t="s">
        <v>11</v>
      </c>
      <c r="C6755" t="s">
        <v>6247</v>
      </c>
      <c r="G6755">
        <v>3.2222222222222222E-4</v>
      </c>
      <c r="H6755" t="b">
        <v>1</v>
      </c>
      <c r="J6755" t="s">
        <v>6200</v>
      </c>
    </row>
    <row r="6756" spans="1:10" x14ac:dyDescent="0.2">
      <c r="A6756" t="s">
        <v>6246</v>
      </c>
      <c r="B6756" t="s">
        <v>14</v>
      </c>
      <c r="C6756" t="s">
        <v>1940</v>
      </c>
      <c r="G6756">
        <v>6.9027777777777783E-4</v>
      </c>
      <c r="H6756" t="b">
        <v>1</v>
      </c>
      <c r="J6756" t="s">
        <v>6200</v>
      </c>
    </row>
    <row r="6757" spans="1:10" x14ac:dyDescent="0.2">
      <c r="A6757" t="s">
        <v>6246</v>
      </c>
      <c r="B6757" t="s">
        <v>16</v>
      </c>
      <c r="C6757" t="s">
        <v>6248</v>
      </c>
      <c r="G6757">
        <v>1.5952546296296301E-3</v>
      </c>
      <c r="H6757" t="b">
        <v>1</v>
      </c>
      <c r="J6757" t="s">
        <v>6200</v>
      </c>
    </row>
    <row r="6758" spans="1:10" x14ac:dyDescent="0.2">
      <c r="A6758" t="s">
        <v>6246</v>
      </c>
      <c r="B6758" t="s">
        <v>20</v>
      </c>
      <c r="C6758" t="s">
        <v>6249</v>
      </c>
      <c r="G6758">
        <v>8.4641203703703701E-4</v>
      </c>
      <c r="H6758" t="b">
        <v>1</v>
      </c>
      <c r="J6758" t="s">
        <v>6200</v>
      </c>
    </row>
    <row r="6759" spans="1:10" x14ac:dyDescent="0.2">
      <c r="A6759" t="s">
        <v>6246</v>
      </c>
      <c r="B6759" t="s">
        <v>22</v>
      </c>
      <c r="C6759" t="s">
        <v>6250</v>
      </c>
      <c r="G6759">
        <v>1.071180555555555E-3</v>
      </c>
      <c r="H6759" t="b">
        <v>1</v>
      </c>
      <c r="J6759" t="s">
        <v>6200</v>
      </c>
    </row>
    <row r="6760" spans="1:10" x14ac:dyDescent="0.2">
      <c r="A6760" t="s">
        <v>6246</v>
      </c>
      <c r="B6760" t="s">
        <v>24</v>
      </c>
      <c r="C6760" t="s">
        <v>5563</v>
      </c>
      <c r="G6760">
        <v>1.074421296296296E-3</v>
      </c>
      <c r="H6760" t="b">
        <v>1</v>
      </c>
      <c r="J6760" t="s">
        <v>6200</v>
      </c>
    </row>
    <row r="6761" spans="1:10" x14ac:dyDescent="0.2">
      <c r="A6761" t="s">
        <v>6251</v>
      </c>
      <c r="B6761" t="s">
        <v>11</v>
      </c>
      <c r="C6761" t="s">
        <v>4381</v>
      </c>
      <c r="G6761">
        <v>3.1631944444444437E-4</v>
      </c>
      <c r="H6761" t="b">
        <v>1</v>
      </c>
      <c r="J6761" t="s">
        <v>6200</v>
      </c>
    </row>
    <row r="6762" spans="1:10" x14ac:dyDescent="0.2">
      <c r="A6762" t="s">
        <v>6251</v>
      </c>
      <c r="B6762" t="s">
        <v>14</v>
      </c>
      <c r="C6762" t="s">
        <v>1563</v>
      </c>
      <c r="G6762">
        <v>7.2187499999999997E-4</v>
      </c>
      <c r="H6762" t="b">
        <v>1</v>
      </c>
      <c r="J6762" t="s">
        <v>6200</v>
      </c>
    </row>
    <row r="6763" spans="1:10" x14ac:dyDescent="0.2">
      <c r="A6763" t="s">
        <v>6251</v>
      </c>
      <c r="B6763" t="s">
        <v>20</v>
      </c>
      <c r="C6763" t="s">
        <v>4924</v>
      </c>
      <c r="G6763">
        <v>8.3449074074074068E-4</v>
      </c>
      <c r="H6763" t="b">
        <v>1</v>
      </c>
      <c r="J6763" t="s">
        <v>6200</v>
      </c>
    </row>
    <row r="6764" spans="1:10" x14ac:dyDescent="0.2">
      <c r="A6764" t="s">
        <v>6252</v>
      </c>
      <c r="B6764" t="s">
        <v>11</v>
      </c>
      <c r="C6764" t="s">
        <v>6253</v>
      </c>
      <c r="G6764">
        <v>3.2002314814814811E-4</v>
      </c>
      <c r="H6764" t="b">
        <v>1</v>
      </c>
      <c r="J6764" t="s">
        <v>6200</v>
      </c>
    </row>
    <row r="6765" spans="1:10" x14ac:dyDescent="0.2">
      <c r="A6765" t="s">
        <v>6252</v>
      </c>
      <c r="B6765" t="s">
        <v>14</v>
      </c>
      <c r="C6765" t="s">
        <v>6254</v>
      </c>
      <c r="G6765">
        <v>7.1307870370370373E-4</v>
      </c>
      <c r="H6765" t="b">
        <v>1</v>
      </c>
      <c r="J6765" t="s">
        <v>6200</v>
      </c>
    </row>
    <row r="6766" spans="1:10" x14ac:dyDescent="0.2">
      <c r="A6766" t="s">
        <v>6255</v>
      </c>
      <c r="B6766" t="s">
        <v>11</v>
      </c>
      <c r="C6766" t="s">
        <v>6256</v>
      </c>
      <c r="G6766">
        <v>3.2962962962962959E-4</v>
      </c>
      <c r="H6766" t="b">
        <v>1</v>
      </c>
      <c r="J6766" t="s">
        <v>6200</v>
      </c>
    </row>
    <row r="6767" spans="1:10" x14ac:dyDescent="0.2">
      <c r="A6767" t="s">
        <v>6255</v>
      </c>
      <c r="B6767" t="s">
        <v>14</v>
      </c>
      <c r="C6767" t="s">
        <v>3857</v>
      </c>
      <c r="G6767">
        <v>7.5127314814814816E-4</v>
      </c>
      <c r="H6767" t="b">
        <v>1</v>
      </c>
      <c r="J6767" t="s">
        <v>6200</v>
      </c>
    </row>
    <row r="6768" spans="1:10" x14ac:dyDescent="0.2">
      <c r="A6768" t="s">
        <v>6257</v>
      </c>
      <c r="B6768" t="s">
        <v>11</v>
      </c>
      <c r="C6768" t="s">
        <v>3820</v>
      </c>
      <c r="G6768">
        <v>3.4363425925925929E-4</v>
      </c>
      <c r="H6768" t="b">
        <v>1</v>
      </c>
      <c r="J6768" t="s">
        <v>6200</v>
      </c>
    </row>
    <row r="6769" spans="1:10" x14ac:dyDescent="0.2">
      <c r="A6769" t="s">
        <v>6257</v>
      </c>
      <c r="B6769" t="s">
        <v>14</v>
      </c>
      <c r="C6769" t="s">
        <v>5203</v>
      </c>
      <c r="G6769">
        <v>8.0127314814814818E-4</v>
      </c>
      <c r="H6769" t="b">
        <v>1</v>
      </c>
      <c r="J6769" t="s">
        <v>6200</v>
      </c>
    </row>
    <row r="6770" spans="1:10" x14ac:dyDescent="0.2">
      <c r="A6770" t="s">
        <v>6257</v>
      </c>
      <c r="B6770" t="s">
        <v>22</v>
      </c>
      <c r="C6770" t="s">
        <v>6258</v>
      </c>
      <c r="G6770">
        <v>1.027893518518518E-3</v>
      </c>
      <c r="H6770" t="b">
        <v>1</v>
      </c>
      <c r="J6770" t="s">
        <v>6200</v>
      </c>
    </row>
    <row r="6771" spans="1:10" x14ac:dyDescent="0.2">
      <c r="A6771" t="s">
        <v>6259</v>
      </c>
      <c r="B6771" t="s">
        <v>11</v>
      </c>
      <c r="C6771" t="s">
        <v>1213</v>
      </c>
      <c r="G6771">
        <v>3.2465277777777782E-4</v>
      </c>
      <c r="H6771" t="b">
        <v>1</v>
      </c>
      <c r="J6771" t="s">
        <v>6200</v>
      </c>
    </row>
    <row r="6772" spans="1:10" x14ac:dyDescent="0.2">
      <c r="A6772" t="s">
        <v>6259</v>
      </c>
      <c r="B6772" t="s">
        <v>14</v>
      </c>
      <c r="C6772" t="s">
        <v>511</v>
      </c>
      <c r="G6772">
        <v>8.0324074074074076E-4</v>
      </c>
      <c r="H6772" t="b">
        <v>1</v>
      </c>
      <c r="J6772" t="s">
        <v>6200</v>
      </c>
    </row>
    <row r="6773" spans="1:10" x14ac:dyDescent="0.2">
      <c r="A6773" t="s">
        <v>6259</v>
      </c>
      <c r="B6773" t="s">
        <v>20</v>
      </c>
      <c r="C6773" t="s">
        <v>2041</v>
      </c>
      <c r="G6773">
        <v>9.0960648148148151E-4</v>
      </c>
      <c r="H6773" t="b">
        <v>1</v>
      </c>
      <c r="J6773" t="s">
        <v>6200</v>
      </c>
    </row>
    <row r="6774" spans="1:10" x14ac:dyDescent="0.2">
      <c r="A6774" t="s">
        <v>6260</v>
      </c>
      <c r="B6774" t="s">
        <v>11</v>
      </c>
      <c r="C6774" t="s">
        <v>6261</v>
      </c>
      <c r="G6774">
        <v>3.4918981481481482E-4</v>
      </c>
      <c r="H6774" t="b">
        <v>1</v>
      </c>
      <c r="J6774" t="s">
        <v>6200</v>
      </c>
    </row>
    <row r="6775" spans="1:10" x14ac:dyDescent="0.2">
      <c r="A6775" t="s">
        <v>6260</v>
      </c>
      <c r="B6775" t="s">
        <v>14</v>
      </c>
      <c r="C6775" t="s">
        <v>6262</v>
      </c>
      <c r="G6775">
        <v>8.3761574074074077E-4</v>
      </c>
      <c r="H6775" t="b">
        <v>1</v>
      </c>
      <c r="J6775" t="s">
        <v>6200</v>
      </c>
    </row>
    <row r="6776" spans="1:10" x14ac:dyDescent="0.2">
      <c r="A6776" t="s">
        <v>6260</v>
      </c>
      <c r="B6776" t="s">
        <v>20</v>
      </c>
      <c r="C6776" t="s">
        <v>6263</v>
      </c>
      <c r="G6776">
        <v>1.035069444444445E-3</v>
      </c>
      <c r="H6776" t="b">
        <v>1</v>
      </c>
      <c r="J6776" t="s">
        <v>6200</v>
      </c>
    </row>
    <row r="6777" spans="1:10" x14ac:dyDescent="0.2">
      <c r="A6777" t="s">
        <v>6260</v>
      </c>
      <c r="B6777" t="s">
        <v>26</v>
      </c>
      <c r="C6777" t="s">
        <v>6264</v>
      </c>
      <c r="G6777">
        <v>3.2236111111111111E-3</v>
      </c>
      <c r="H6777" t="b">
        <v>1</v>
      </c>
      <c r="J6777" t="s">
        <v>6200</v>
      </c>
    </row>
    <row r="6778" spans="1:10" x14ac:dyDescent="0.2">
      <c r="A6778" t="s">
        <v>6265</v>
      </c>
      <c r="B6778" t="s">
        <v>11</v>
      </c>
      <c r="C6778" t="s">
        <v>6266</v>
      </c>
      <c r="G6778">
        <v>3.6967592592592602E-4</v>
      </c>
      <c r="H6778" t="b">
        <v>1</v>
      </c>
      <c r="J6778" t="s">
        <v>6200</v>
      </c>
    </row>
    <row r="6779" spans="1:10" x14ac:dyDescent="0.2">
      <c r="A6779" t="s">
        <v>6265</v>
      </c>
      <c r="B6779" t="s">
        <v>14</v>
      </c>
      <c r="C6779" t="s">
        <v>5521</v>
      </c>
      <c r="G6779">
        <v>8.3402777777777783E-4</v>
      </c>
      <c r="H6779" t="b">
        <v>1</v>
      </c>
      <c r="J6779" t="s">
        <v>6200</v>
      </c>
    </row>
    <row r="6780" spans="1:10" x14ac:dyDescent="0.2">
      <c r="A6780" t="s">
        <v>6265</v>
      </c>
      <c r="B6780" t="s">
        <v>20</v>
      </c>
      <c r="C6780" t="s">
        <v>6267</v>
      </c>
      <c r="G6780">
        <v>1.1640046296296301E-3</v>
      </c>
      <c r="H6780" t="b">
        <v>1</v>
      </c>
      <c r="J6780" t="s">
        <v>6200</v>
      </c>
    </row>
    <row r="6781" spans="1:10" x14ac:dyDescent="0.2">
      <c r="A6781" t="s">
        <v>6268</v>
      </c>
      <c r="B6781" t="s">
        <v>11</v>
      </c>
      <c r="C6781" t="s">
        <v>5894</v>
      </c>
      <c r="G6781">
        <v>3.0856481481481479E-4</v>
      </c>
      <c r="H6781" t="b">
        <v>0</v>
      </c>
      <c r="J6781" t="s">
        <v>6200</v>
      </c>
    </row>
    <row r="6782" spans="1:10" x14ac:dyDescent="0.2">
      <c r="A6782" t="s">
        <v>6268</v>
      </c>
      <c r="B6782" t="s">
        <v>22</v>
      </c>
      <c r="C6782" t="s">
        <v>6269</v>
      </c>
      <c r="G6782">
        <v>8.6203703703703713E-4</v>
      </c>
      <c r="H6782" t="b">
        <v>0</v>
      </c>
      <c r="J6782" t="s">
        <v>6200</v>
      </c>
    </row>
    <row r="6783" spans="1:10" x14ac:dyDescent="0.2">
      <c r="A6783" t="s">
        <v>6268</v>
      </c>
      <c r="B6783" t="s">
        <v>24</v>
      </c>
      <c r="C6783" t="s">
        <v>6133</v>
      </c>
      <c r="G6783">
        <v>7.4097222222222218E-4</v>
      </c>
      <c r="H6783" t="b">
        <v>0</v>
      </c>
      <c r="J6783" t="s">
        <v>6200</v>
      </c>
    </row>
    <row r="6784" spans="1:10" x14ac:dyDescent="0.2">
      <c r="A6784" t="s">
        <v>6268</v>
      </c>
      <c r="B6784" t="s">
        <v>26</v>
      </c>
      <c r="C6784" t="s">
        <v>6270</v>
      </c>
      <c r="G6784">
        <v>1.7328703703703701E-3</v>
      </c>
      <c r="H6784" t="b">
        <v>0</v>
      </c>
      <c r="J6784" t="s">
        <v>6200</v>
      </c>
    </row>
    <row r="6785" spans="1:10" x14ac:dyDescent="0.2">
      <c r="A6785" t="s">
        <v>6271</v>
      </c>
      <c r="B6785" t="s">
        <v>11</v>
      </c>
      <c r="C6785" t="s">
        <v>2664</v>
      </c>
      <c r="G6785">
        <v>3.0358796296296302E-4</v>
      </c>
      <c r="H6785" t="b">
        <v>0</v>
      </c>
      <c r="J6785" t="s">
        <v>6200</v>
      </c>
    </row>
    <row r="6786" spans="1:10" x14ac:dyDescent="0.2">
      <c r="A6786" t="s">
        <v>6271</v>
      </c>
      <c r="B6786" t="s">
        <v>14</v>
      </c>
      <c r="C6786" t="s">
        <v>5775</v>
      </c>
      <c r="G6786">
        <v>6.5451388888888883E-4</v>
      </c>
      <c r="H6786" t="b">
        <v>0</v>
      </c>
      <c r="J6786" t="s">
        <v>6200</v>
      </c>
    </row>
    <row r="6787" spans="1:10" x14ac:dyDescent="0.2">
      <c r="A6787" t="s">
        <v>6271</v>
      </c>
      <c r="B6787" t="s">
        <v>16</v>
      </c>
      <c r="C6787" t="s">
        <v>3917</v>
      </c>
      <c r="G6787">
        <v>1.5440972222222221E-3</v>
      </c>
      <c r="H6787" t="b">
        <v>0</v>
      </c>
      <c r="J6787" t="s">
        <v>6200</v>
      </c>
    </row>
    <row r="6788" spans="1:10" x14ac:dyDescent="0.2">
      <c r="A6788" t="s">
        <v>6271</v>
      </c>
      <c r="B6788" t="s">
        <v>18</v>
      </c>
      <c r="C6788" t="s">
        <v>6272</v>
      </c>
      <c r="G6788">
        <v>4.3410879629629633E-3</v>
      </c>
      <c r="H6788" t="b">
        <v>0</v>
      </c>
      <c r="J6788" t="s">
        <v>6200</v>
      </c>
    </row>
    <row r="6789" spans="1:10" x14ac:dyDescent="0.2">
      <c r="A6789" t="s">
        <v>6271</v>
      </c>
      <c r="B6789" t="s">
        <v>20</v>
      </c>
      <c r="C6789" t="s">
        <v>4725</v>
      </c>
      <c r="G6789">
        <v>7.0324074074074071E-4</v>
      </c>
      <c r="H6789" t="b">
        <v>0</v>
      </c>
      <c r="J6789" t="s">
        <v>6200</v>
      </c>
    </row>
    <row r="6790" spans="1:10" x14ac:dyDescent="0.2">
      <c r="A6790" t="s">
        <v>6271</v>
      </c>
      <c r="B6790" t="s">
        <v>22</v>
      </c>
      <c r="C6790" t="s">
        <v>1571</v>
      </c>
      <c r="G6790">
        <v>8.7465277777777769E-4</v>
      </c>
      <c r="H6790" t="b">
        <v>0</v>
      </c>
      <c r="J6790" t="s">
        <v>6200</v>
      </c>
    </row>
    <row r="6791" spans="1:10" x14ac:dyDescent="0.2">
      <c r="A6791" t="s">
        <v>6271</v>
      </c>
      <c r="B6791" t="s">
        <v>24</v>
      </c>
      <c r="C6791" t="s">
        <v>6273</v>
      </c>
      <c r="G6791">
        <v>7.274305555555556E-4</v>
      </c>
      <c r="H6791" t="b">
        <v>0</v>
      </c>
      <c r="J6791" t="s">
        <v>6200</v>
      </c>
    </row>
    <row r="6792" spans="1:10" x14ac:dyDescent="0.2">
      <c r="A6792" t="s">
        <v>6271</v>
      </c>
      <c r="B6792" t="s">
        <v>26</v>
      </c>
      <c r="C6792" t="s">
        <v>6274</v>
      </c>
      <c r="G6792">
        <v>1.592939814814815E-3</v>
      </c>
      <c r="H6792" t="b">
        <v>0</v>
      </c>
      <c r="J6792" t="s">
        <v>6200</v>
      </c>
    </row>
    <row r="6793" spans="1:10" x14ac:dyDescent="0.2">
      <c r="A6793" t="s">
        <v>6275</v>
      </c>
      <c r="B6793" t="s">
        <v>11</v>
      </c>
      <c r="C6793" t="s">
        <v>1740</v>
      </c>
      <c r="G6793">
        <v>3.0995370370370373E-4</v>
      </c>
      <c r="H6793" t="b">
        <v>0</v>
      </c>
      <c r="J6793" t="s">
        <v>6200</v>
      </c>
    </row>
    <row r="6794" spans="1:10" x14ac:dyDescent="0.2">
      <c r="A6794" t="s">
        <v>6275</v>
      </c>
      <c r="B6794" t="s">
        <v>14</v>
      </c>
      <c r="C6794" t="s">
        <v>4277</v>
      </c>
      <c r="G6794">
        <v>6.9062500000000005E-4</v>
      </c>
      <c r="H6794" t="b">
        <v>0</v>
      </c>
      <c r="J6794" t="s">
        <v>6200</v>
      </c>
    </row>
    <row r="6795" spans="1:10" x14ac:dyDescent="0.2">
      <c r="A6795" t="s">
        <v>6275</v>
      </c>
      <c r="B6795" t="s">
        <v>16</v>
      </c>
      <c r="C6795" t="s">
        <v>6276</v>
      </c>
      <c r="G6795">
        <v>1.5549768518518521E-3</v>
      </c>
      <c r="H6795" t="b">
        <v>0</v>
      </c>
      <c r="J6795" t="s">
        <v>6200</v>
      </c>
    </row>
    <row r="6796" spans="1:10" x14ac:dyDescent="0.2">
      <c r="A6796" t="s">
        <v>6275</v>
      </c>
      <c r="B6796" t="s">
        <v>20</v>
      </c>
      <c r="C6796" t="s">
        <v>6277</v>
      </c>
      <c r="G6796">
        <v>7.6111111111111117E-4</v>
      </c>
      <c r="H6796" t="b">
        <v>0</v>
      </c>
      <c r="J6796" t="s">
        <v>6200</v>
      </c>
    </row>
    <row r="6797" spans="1:10" x14ac:dyDescent="0.2">
      <c r="A6797" t="s">
        <v>6275</v>
      </c>
      <c r="B6797" t="s">
        <v>22</v>
      </c>
      <c r="C6797" t="s">
        <v>6278</v>
      </c>
      <c r="G6797">
        <v>9.1516203703703692E-4</v>
      </c>
      <c r="H6797" t="b">
        <v>0</v>
      </c>
      <c r="J6797" t="s">
        <v>6200</v>
      </c>
    </row>
    <row r="6798" spans="1:10" x14ac:dyDescent="0.2">
      <c r="A6798" t="s">
        <v>6275</v>
      </c>
      <c r="B6798" t="s">
        <v>26</v>
      </c>
      <c r="C6798" t="s">
        <v>6279</v>
      </c>
      <c r="G6798">
        <v>1.737152777777778E-3</v>
      </c>
      <c r="H6798" t="b">
        <v>0</v>
      </c>
      <c r="J6798" t="s">
        <v>6200</v>
      </c>
    </row>
    <row r="6799" spans="1:10" x14ac:dyDescent="0.2">
      <c r="A6799" t="s">
        <v>6280</v>
      </c>
      <c r="B6799" t="s">
        <v>11</v>
      </c>
      <c r="C6799" t="s">
        <v>3965</v>
      </c>
      <c r="G6799">
        <v>2.9560185185185191E-4</v>
      </c>
      <c r="H6799" t="b">
        <v>0</v>
      </c>
      <c r="J6799" t="s">
        <v>6200</v>
      </c>
    </row>
    <row r="6800" spans="1:10" x14ac:dyDescent="0.2">
      <c r="A6800" t="s">
        <v>6280</v>
      </c>
      <c r="B6800" t="s">
        <v>14</v>
      </c>
      <c r="C6800" t="s">
        <v>2153</v>
      </c>
      <c r="G6800">
        <v>6.4907407407407405E-4</v>
      </c>
      <c r="H6800" t="b">
        <v>0</v>
      </c>
      <c r="J6800" t="s">
        <v>6200</v>
      </c>
    </row>
    <row r="6801" spans="1:10" x14ac:dyDescent="0.2">
      <c r="A6801" t="s">
        <v>6280</v>
      </c>
      <c r="B6801" t="s">
        <v>16</v>
      </c>
      <c r="C6801" t="s">
        <v>6281</v>
      </c>
      <c r="G6801">
        <v>1.438078703703704E-3</v>
      </c>
      <c r="H6801" t="b">
        <v>0</v>
      </c>
      <c r="J6801" t="s">
        <v>6200</v>
      </c>
    </row>
    <row r="6802" spans="1:10" x14ac:dyDescent="0.2">
      <c r="A6802" t="s">
        <v>6280</v>
      </c>
      <c r="B6802" t="s">
        <v>18</v>
      </c>
      <c r="C6802" t="s">
        <v>6282</v>
      </c>
      <c r="G6802">
        <v>3.826157407407407E-3</v>
      </c>
      <c r="H6802" t="b">
        <v>0</v>
      </c>
      <c r="J6802" t="s">
        <v>6200</v>
      </c>
    </row>
    <row r="6803" spans="1:10" x14ac:dyDescent="0.2">
      <c r="A6803" t="s">
        <v>6280</v>
      </c>
      <c r="B6803" t="s">
        <v>20</v>
      </c>
      <c r="C6803" t="s">
        <v>1816</v>
      </c>
      <c r="G6803">
        <v>7.3576388888888888E-4</v>
      </c>
      <c r="H6803" t="b">
        <v>0</v>
      </c>
      <c r="J6803" t="s">
        <v>6200</v>
      </c>
    </row>
    <row r="6804" spans="1:10" x14ac:dyDescent="0.2">
      <c r="A6804" t="s">
        <v>6280</v>
      </c>
      <c r="B6804" t="s">
        <v>22</v>
      </c>
      <c r="C6804" t="s">
        <v>6283</v>
      </c>
      <c r="G6804">
        <v>9.3599537037037045E-4</v>
      </c>
      <c r="H6804" t="b">
        <v>0</v>
      </c>
      <c r="J6804" t="s">
        <v>6200</v>
      </c>
    </row>
    <row r="6805" spans="1:10" x14ac:dyDescent="0.2">
      <c r="A6805" t="s">
        <v>6280</v>
      </c>
      <c r="B6805" t="s">
        <v>24</v>
      </c>
      <c r="C6805" t="s">
        <v>6284</v>
      </c>
      <c r="G6805">
        <v>7.9074074074074062E-4</v>
      </c>
      <c r="H6805" t="b">
        <v>0</v>
      </c>
      <c r="J6805" t="s">
        <v>6200</v>
      </c>
    </row>
    <row r="6806" spans="1:10" x14ac:dyDescent="0.2">
      <c r="A6806" t="s">
        <v>6280</v>
      </c>
      <c r="B6806" t="s">
        <v>26</v>
      </c>
      <c r="C6806" t="s">
        <v>6285</v>
      </c>
      <c r="G6806">
        <v>1.6695601851851849E-3</v>
      </c>
      <c r="H6806" t="b">
        <v>0</v>
      </c>
      <c r="J6806" t="s">
        <v>6200</v>
      </c>
    </row>
    <row r="6807" spans="1:10" x14ac:dyDescent="0.2">
      <c r="A6807" t="s">
        <v>6286</v>
      </c>
      <c r="B6807" t="s">
        <v>11</v>
      </c>
      <c r="C6807" t="s">
        <v>2342</v>
      </c>
      <c r="G6807">
        <v>3.178240740740741E-4</v>
      </c>
      <c r="H6807" t="b">
        <v>0</v>
      </c>
      <c r="J6807" t="s">
        <v>6200</v>
      </c>
    </row>
    <row r="6808" spans="1:10" x14ac:dyDescent="0.2">
      <c r="A6808" t="s">
        <v>6286</v>
      </c>
      <c r="B6808" t="s">
        <v>14</v>
      </c>
      <c r="C6808" t="s">
        <v>6287</v>
      </c>
      <c r="G6808">
        <v>7.4432870370370375E-4</v>
      </c>
      <c r="H6808" t="b">
        <v>0</v>
      </c>
      <c r="J6808" t="s">
        <v>6200</v>
      </c>
    </row>
    <row r="6809" spans="1:10" x14ac:dyDescent="0.2">
      <c r="A6809" t="s">
        <v>6286</v>
      </c>
      <c r="B6809" t="s">
        <v>16</v>
      </c>
      <c r="C6809" t="s">
        <v>6288</v>
      </c>
      <c r="G6809">
        <v>1.650462962962963E-3</v>
      </c>
      <c r="H6809" t="b">
        <v>0</v>
      </c>
      <c r="J6809" t="s">
        <v>6200</v>
      </c>
    </row>
    <row r="6810" spans="1:10" x14ac:dyDescent="0.2">
      <c r="A6810" t="s">
        <v>6286</v>
      </c>
      <c r="B6810" t="s">
        <v>20</v>
      </c>
      <c r="C6810" t="s">
        <v>6289</v>
      </c>
      <c r="G6810">
        <v>8.4444444444444432E-4</v>
      </c>
      <c r="H6810" t="b">
        <v>0</v>
      </c>
      <c r="J6810" t="s">
        <v>6200</v>
      </c>
    </row>
    <row r="6811" spans="1:10" x14ac:dyDescent="0.2">
      <c r="A6811" t="s">
        <v>6286</v>
      </c>
      <c r="B6811" t="s">
        <v>26</v>
      </c>
      <c r="C6811" t="s">
        <v>6290</v>
      </c>
      <c r="G6811">
        <v>1.85775462962963E-3</v>
      </c>
      <c r="H6811" t="b">
        <v>0</v>
      </c>
      <c r="J6811" t="s">
        <v>6200</v>
      </c>
    </row>
    <row r="6812" spans="1:10" x14ac:dyDescent="0.2">
      <c r="A6812" t="s">
        <v>6291</v>
      </c>
      <c r="B6812" t="s">
        <v>11</v>
      </c>
      <c r="C6812" t="s">
        <v>6292</v>
      </c>
      <c r="G6812">
        <v>3.3055555555555562E-4</v>
      </c>
      <c r="H6812" t="b">
        <v>0</v>
      </c>
      <c r="J6812" t="s">
        <v>6200</v>
      </c>
    </row>
    <row r="6813" spans="1:10" x14ac:dyDescent="0.2">
      <c r="A6813" t="s">
        <v>6291</v>
      </c>
      <c r="B6813" t="s">
        <v>14</v>
      </c>
      <c r="C6813" t="s">
        <v>2446</v>
      </c>
      <c r="G6813">
        <v>7.6435185185185189E-4</v>
      </c>
      <c r="H6813" t="b">
        <v>0</v>
      </c>
      <c r="J6813" t="s">
        <v>6200</v>
      </c>
    </row>
    <row r="6814" spans="1:10" x14ac:dyDescent="0.2">
      <c r="A6814" t="s">
        <v>6291</v>
      </c>
      <c r="B6814" t="s">
        <v>20</v>
      </c>
      <c r="C6814" t="s">
        <v>6293</v>
      </c>
      <c r="G6814">
        <v>1.1567129629629629E-3</v>
      </c>
      <c r="H6814" t="b">
        <v>0</v>
      </c>
      <c r="J6814" t="s">
        <v>6200</v>
      </c>
    </row>
    <row r="6815" spans="1:10" x14ac:dyDescent="0.2">
      <c r="A6815" t="s">
        <v>6291</v>
      </c>
      <c r="B6815" t="s">
        <v>22</v>
      </c>
      <c r="C6815" t="s">
        <v>6294</v>
      </c>
      <c r="G6815">
        <v>1.027199074074074E-3</v>
      </c>
      <c r="H6815" t="b">
        <v>0</v>
      </c>
      <c r="J6815" t="s">
        <v>6200</v>
      </c>
    </row>
    <row r="6816" spans="1:10" x14ac:dyDescent="0.2">
      <c r="A6816" t="s">
        <v>6295</v>
      </c>
      <c r="B6816" t="s">
        <v>11</v>
      </c>
      <c r="C6816" t="s">
        <v>5249</v>
      </c>
      <c r="G6816">
        <v>3.2916666666666668E-4</v>
      </c>
      <c r="H6816" t="b">
        <v>0</v>
      </c>
      <c r="J6816" t="s">
        <v>6200</v>
      </c>
    </row>
    <row r="6817" spans="1:10" x14ac:dyDescent="0.2">
      <c r="A6817" t="s">
        <v>6295</v>
      </c>
      <c r="B6817" t="s">
        <v>14</v>
      </c>
      <c r="C6817" t="s">
        <v>6296</v>
      </c>
      <c r="G6817">
        <v>7.6481481481481485E-4</v>
      </c>
      <c r="H6817" t="b">
        <v>0</v>
      </c>
      <c r="J6817" t="s">
        <v>6200</v>
      </c>
    </row>
    <row r="6818" spans="1:10" x14ac:dyDescent="0.2">
      <c r="A6818" t="s">
        <v>6295</v>
      </c>
      <c r="B6818" t="s">
        <v>16</v>
      </c>
      <c r="C6818" t="s">
        <v>6297</v>
      </c>
      <c r="G6818">
        <v>1.9774305555555561E-3</v>
      </c>
      <c r="H6818" t="b">
        <v>0</v>
      </c>
      <c r="J6818" t="s">
        <v>6200</v>
      </c>
    </row>
    <row r="6819" spans="1:10" x14ac:dyDescent="0.2">
      <c r="A6819" t="s">
        <v>6295</v>
      </c>
      <c r="B6819" t="s">
        <v>20</v>
      </c>
      <c r="C6819" t="s">
        <v>6298</v>
      </c>
      <c r="G6819">
        <v>8.8703703703703709E-4</v>
      </c>
      <c r="H6819" t="b">
        <v>0</v>
      </c>
      <c r="J6819" t="s">
        <v>6200</v>
      </c>
    </row>
    <row r="6820" spans="1:10" x14ac:dyDescent="0.2">
      <c r="A6820" t="s">
        <v>6295</v>
      </c>
      <c r="B6820" t="s">
        <v>22</v>
      </c>
      <c r="C6820" t="s">
        <v>6299</v>
      </c>
      <c r="G6820">
        <v>1.0300925925925931E-3</v>
      </c>
      <c r="H6820" t="b">
        <v>0</v>
      </c>
      <c r="J6820" t="s">
        <v>6200</v>
      </c>
    </row>
    <row r="6821" spans="1:10" x14ac:dyDescent="0.2">
      <c r="A6821" t="s">
        <v>6300</v>
      </c>
      <c r="B6821" t="s">
        <v>11</v>
      </c>
      <c r="C6821" t="s">
        <v>6301</v>
      </c>
      <c r="G6821">
        <v>3.2083333333333329E-4</v>
      </c>
      <c r="H6821" t="b">
        <v>0</v>
      </c>
      <c r="J6821" t="s">
        <v>6200</v>
      </c>
    </row>
    <row r="6822" spans="1:10" x14ac:dyDescent="0.2">
      <c r="A6822" t="s">
        <v>6300</v>
      </c>
      <c r="B6822" t="s">
        <v>14</v>
      </c>
      <c r="C6822" t="s">
        <v>6302</v>
      </c>
      <c r="G6822">
        <v>7.22800925925926E-4</v>
      </c>
      <c r="H6822" t="b">
        <v>0</v>
      </c>
      <c r="J6822" t="s">
        <v>6200</v>
      </c>
    </row>
    <row r="6823" spans="1:10" x14ac:dyDescent="0.2">
      <c r="A6823" t="s">
        <v>6300</v>
      </c>
      <c r="B6823" t="s">
        <v>16</v>
      </c>
      <c r="C6823" t="s">
        <v>6303</v>
      </c>
      <c r="G6823">
        <v>1.583217592592592E-3</v>
      </c>
      <c r="H6823" t="b">
        <v>0</v>
      </c>
      <c r="J6823" t="s">
        <v>6200</v>
      </c>
    </row>
    <row r="6824" spans="1:10" x14ac:dyDescent="0.2">
      <c r="A6824" t="s">
        <v>6300</v>
      </c>
      <c r="B6824" t="s">
        <v>18</v>
      </c>
      <c r="C6824" t="s">
        <v>6304</v>
      </c>
      <c r="G6824">
        <v>4.3515046296296296E-3</v>
      </c>
      <c r="H6824" t="b">
        <v>0</v>
      </c>
      <c r="J6824" t="s">
        <v>6200</v>
      </c>
    </row>
    <row r="6825" spans="1:10" x14ac:dyDescent="0.2">
      <c r="A6825" t="s">
        <v>6300</v>
      </c>
      <c r="B6825" t="s">
        <v>20</v>
      </c>
      <c r="C6825" t="s">
        <v>307</v>
      </c>
      <c r="G6825">
        <v>8.1666666666666671E-4</v>
      </c>
      <c r="H6825" t="b">
        <v>0</v>
      </c>
      <c r="J6825" t="s">
        <v>6200</v>
      </c>
    </row>
    <row r="6826" spans="1:10" x14ac:dyDescent="0.2">
      <c r="A6826" t="s">
        <v>6300</v>
      </c>
      <c r="B6826" t="s">
        <v>22</v>
      </c>
      <c r="C6826" t="s">
        <v>6305</v>
      </c>
      <c r="G6826">
        <v>9.8946759259259257E-4</v>
      </c>
      <c r="H6826" t="b">
        <v>0</v>
      </c>
      <c r="J6826" t="s">
        <v>6200</v>
      </c>
    </row>
    <row r="6827" spans="1:10" x14ac:dyDescent="0.2">
      <c r="A6827" t="s">
        <v>6300</v>
      </c>
      <c r="B6827" t="s">
        <v>24</v>
      </c>
      <c r="C6827" t="s">
        <v>1715</v>
      </c>
      <c r="G6827">
        <v>7.9918981481481475E-4</v>
      </c>
      <c r="H6827" t="b">
        <v>0</v>
      </c>
      <c r="J6827" t="s">
        <v>6200</v>
      </c>
    </row>
    <row r="6828" spans="1:10" x14ac:dyDescent="0.2">
      <c r="A6828" t="s">
        <v>6300</v>
      </c>
      <c r="B6828" t="s">
        <v>26</v>
      </c>
      <c r="C6828" t="s">
        <v>6306</v>
      </c>
      <c r="G6828">
        <v>1.8178240740740739E-3</v>
      </c>
      <c r="H6828" t="b">
        <v>0</v>
      </c>
      <c r="J6828" t="s">
        <v>6200</v>
      </c>
    </row>
    <row r="6829" spans="1:10" x14ac:dyDescent="0.2">
      <c r="A6829" t="s">
        <v>6307</v>
      </c>
      <c r="B6829" t="s">
        <v>11</v>
      </c>
      <c r="C6829" t="s">
        <v>5707</v>
      </c>
      <c r="G6829">
        <v>3.3506944444444442E-4</v>
      </c>
      <c r="H6829" t="b">
        <v>0</v>
      </c>
      <c r="J6829" t="s">
        <v>6200</v>
      </c>
    </row>
    <row r="6830" spans="1:10" x14ac:dyDescent="0.2">
      <c r="A6830" t="s">
        <v>6307</v>
      </c>
      <c r="B6830" t="s">
        <v>14</v>
      </c>
      <c r="C6830" t="s">
        <v>726</v>
      </c>
      <c r="G6830">
        <v>7.8159722222222226E-4</v>
      </c>
      <c r="H6830" t="b">
        <v>0</v>
      </c>
      <c r="J6830" t="s">
        <v>6200</v>
      </c>
    </row>
    <row r="6831" spans="1:10" x14ac:dyDescent="0.2">
      <c r="A6831" t="s">
        <v>6307</v>
      </c>
      <c r="B6831" t="s">
        <v>16</v>
      </c>
      <c r="C6831" t="s">
        <v>6308</v>
      </c>
      <c r="G6831">
        <v>1.846180555555556E-3</v>
      </c>
      <c r="H6831" t="b">
        <v>0</v>
      </c>
      <c r="J6831" t="s">
        <v>6200</v>
      </c>
    </row>
    <row r="6832" spans="1:10" x14ac:dyDescent="0.2">
      <c r="A6832" t="s">
        <v>6307</v>
      </c>
      <c r="B6832" t="s">
        <v>22</v>
      </c>
      <c r="C6832" t="s">
        <v>6309</v>
      </c>
      <c r="G6832">
        <v>1.083564814814815E-3</v>
      </c>
      <c r="H6832" t="b">
        <v>0</v>
      </c>
      <c r="J6832" t="s">
        <v>6200</v>
      </c>
    </row>
    <row r="6833" spans="1:10" x14ac:dyDescent="0.2">
      <c r="A6833" t="s">
        <v>6310</v>
      </c>
      <c r="B6833" t="s">
        <v>11</v>
      </c>
      <c r="C6833" t="s">
        <v>3391</v>
      </c>
      <c r="G6833">
        <v>3.3854166666666668E-4</v>
      </c>
      <c r="H6833" t="b">
        <v>0</v>
      </c>
      <c r="J6833" t="s">
        <v>6200</v>
      </c>
    </row>
    <row r="6834" spans="1:10" x14ac:dyDescent="0.2">
      <c r="A6834" t="s">
        <v>6310</v>
      </c>
      <c r="B6834" t="s">
        <v>14</v>
      </c>
      <c r="C6834" t="s">
        <v>6311</v>
      </c>
      <c r="G6834">
        <v>7.8854166666666667E-4</v>
      </c>
      <c r="H6834" t="b">
        <v>0</v>
      </c>
      <c r="J6834" t="s">
        <v>6200</v>
      </c>
    </row>
    <row r="6835" spans="1:10" x14ac:dyDescent="0.2">
      <c r="A6835" t="s">
        <v>6310</v>
      </c>
      <c r="B6835" t="s">
        <v>20</v>
      </c>
      <c r="C6835" t="s">
        <v>3584</v>
      </c>
      <c r="G6835">
        <v>1.0082175925925931E-3</v>
      </c>
      <c r="H6835" t="b">
        <v>0</v>
      </c>
      <c r="J6835" t="s">
        <v>6200</v>
      </c>
    </row>
    <row r="6836" spans="1:10" x14ac:dyDescent="0.2">
      <c r="A6836" t="s">
        <v>6310</v>
      </c>
      <c r="B6836" t="s">
        <v>22</v>
      </c>
      <c r="C6836" t="s">
        <v>1367</v>
      </c>
      <c r="G6836">
        <v>1.034490740740741E-3</v>
      </c>
      <c r="H6836" t="b">
        <v>0</v>
      </c>
      <c r="J6836" t="s">
        <v>6200</v>
      </c>
    </row>
    <row r="6837" spans="1:10" x14ac:dyDescent="0.2">
      <c r="A6837" t="s">
        <v>6312</v>
      </c>
      <c r="B6837" t="s">
        <v>11</v>
      </c>
      <c r="C6837" t="s">
        <v>6313</v>
      </c>
      <c r="G6837">
        <v>3.6111111111111109E-4</v>
      </c>
      <c r="H6837" t="b">
        <v>0</v>
      </c>
      <c r="J6837" t="s">
        <v>6200</v>
      </c>
    </row>
    <row r="6838" spans="1:10" x14ac:dyDescent="0.2">
      <c r="A6838" t="s">
        <v>6312</v>
      </c>
      <c r="B6838" t="s">
        <v>14</v>
      </c>
      <c r="C6838" t="s">
        <v>1707</v>
      </c>
      <c r="G6838">
        <v>9.0925925925925929E-4</v>
      </c>
      <c r="H6838" t="b">
        <v>0</v>
      </c>
      <c r="J6838" t="s">
        <v>6200</v>
      </c>
    </row>
    <row r="6839" spans="1:10" x14ac:dyDescent="0.2">
      <c r="A6839" t="s">
        <v>6312</v>
      </c>
      <c r="B6839" t="s">
        <v>16</v>
      </c>
      <c r="C6839" t="s">
        <v>6314</v>
      </c>
      <c r="G6839">
        <v>2.126851851851852E-3</v>
      </c>
      <c r="H6839" t="b">
        <v>0</v>
      </c>
      <c r="J6839" t="s">
        <v>6200</v>
      </c>
    </row>
    <row r="6840" spans="1:10" x14ac:dyDescent="0.2">
      <c r="A6840" t="s">
        <v>6312</v>
      </c>
      <c r="B6840" t="s">
        <v>20</v>
      </c>
      <c r="C6840" t="s">
        <v>6315</v>
      </c>
      <c r="G6840">
        <v>1.0054398148148149E-3</v>
      </c>
      <c r="H6840" t="b">
        <v>0</v>
      </c>
      <c r="J6840" t="s">
        <v>6200</v>
      </c>
    </row>
    <row r="6841" spans="1:10" x14ac:dyDescent="0.2">
      <c r="A6841" t="s">
        <v>6312</v>
      </c>
      <c r="B6841" t="s">
        <v>22</v>
      </c>
      <c r="C6841" t="s">
        <v>6316</v>
      </c>
      <c r="G6841">
        <v>1.073263888888889E-3</v>
      </c>
      <c r="H6841" t="b">
        <v>0</v>
      </c>
      <c r="J6841" t="s">
        <v>6200</v>
      </c>
    </row>
    <row r="6842" spans="1:10" x14ac:dyDescent="0.2">
      <c r="A6842" t="s">
        <v>6312</v>
      </c>
      <c r="B6842" t="s">
        <v>24</v>
      </c>
      <c r="C6842" t="s">
        <v>6317</v>
      </c>
      <c r="G6842">
        <v>1.1031249999999999E-3</v>
      </c>
      <c r="H6842" t="b">
        <v>0</v>
      </c>
      <c r="J6842" t="s">
        <v>6200</v>
      </c>
    </row>
    <row r="6843" spans="1:10" x14ac:dyDescent="0.2">
      <c r="A6843" t="s">
        <v>6312</v>
      </c>
      <c r="B6843" t="s">
        <v>26</v>
      </c>
      <c r="C6843" t="s">
        <v>6318</v>
      </c>
      <c r="G6843">
        <v>2.1888888888888891E-3</v>
      </c>
      <c r="H6843" t="b">
        <v>0</v>
      </c>
      <c r="J6843" t="s">
        <v>6200</v>
      </c>
    </row>
    <row r="6844" spans="1:10" x14ac:dyDescent="0.2">
      <c r="A6844" t="s">
        <v>6319</v>
      </c>
      <c r="B6844" t="s">
        <v>11</v>
      </c>
      <c r="C6844" t="s">
        <v>1990</v>
      </c>
      <c r="G6844">
        <v>3.3113425925925932E-4</v>
      </c>
      <c r="H6844" t="b">
        <v>0</v>
      </c>
      <c r="J6844" t="s">
        <v>6200</v>
      </c>
    </row>
    <row r="6845" spans="1:10" x14ac:dyDescent="0.2">
      <c r="A6845" t="s">
        <v>6319</v>
      </c>
      <c r="B6845" t="s">
        <v>14</v>
      </c>
      <c r="C6845" t="s">
        <v>1390</v>
      </c>
      <c r="G6845">
        <v>7.5810185185185182E-4</v>
      </c>
      <c r="H6845" t="b">
        <v>0</v>
      </c>
      <c r="J6845" t="s">
        <v>6200</v>
      </c>
    </row>
    <row r="6846" spans="1:10" x14ac:dyDescent="0.2">
      <c r="A6846" t="s">
        <v>6319</v>
      </c>
      <c r="B6846" t="s">
        <v>16</v>
      </c>
      <c r="C6846" t="s">
        <v>5173</v>
      </c>
      <c r="G6846">
        <v>1.7565972222222219E-3</v>
      </c>
      <c r="H6846" t="b">
        <v>0</v>
      </c>
      <c r="J6846" t="s">
        <v>6200</v>
      </c>
    </row>
    <row r="6847" spans="1:10" x14ac:dyDescent="0.2">
      <c r="A6847" t="s">
        <v>6319</v>
      </c>
      <c r="B6847" t="s">
        <v>18</v>
      </c>
      <c r="C6847" t="s">
        <v>6320</v>
      </c>
      <c r="G6847">
        <v>4.9440972222222221E-3</v>
      </c>
      <c r="H6847" t="b">
        <v>0</v>
      </c>
      <c r="J6847" t="s">
        <v>6200</v>
      </c>
    </row>
    <row r="6848" spans="1:10" x14ac:dyDescent="0.2">
      <c r="A6848" t="s">
        <v>6319</v>
      </c>
      <c r="B6848" t="s">
        <v>24</v>
      </c>
      <c r="C6848" t="s">
        <v>6321</v>
      </c>
      <c r="G6848">
        <v>8.8437499999999996E-4</v>
      </c>
      <c r="H6848" t="b">
        <v>0</v>
      </c>
      <c r="J6848" t="s">
        <v>6200</v>
      </c>
    </row>
    <row r="6849" spans="1:10" x14ac:dyDescent="0.2">
      <c r="A6849" t="s">
        <v>6319</v>
      </c>
      <c r="B6849" t="s">
        <v>26</v>
      </c>
      <c r="C6849" t="s">
        <v>6322</v>
      </c>
      <c r="G6849">
        <v>2.039814814814815E-3</v>
      </c>
      <c r="H6849" t="b">
        <v>0</v>
      </c>
      <c r="J6849" t="s">
        <v>6200</v>
      </c>
    </row>
    <row r="6850" spans="1:10" x14ac:dyDescent="0.2">
      <c r="A6850" t="s">
        <v>6323</v>
      </c>
      <c r="B6850" t="s">
        <v>11</v>
      </c>
      <c r="C6850" t="s">
        <v>6324</v>
      </c>
      <c r="G6850">
        <v>3.8159722222222219E-4</v>
      </c>
      <c r="H6850" t="b">
        <v>0</v>
      </c>
      <c r="J6850" t="s">
        <v>6200</v>
      </c>
    </row>
    <row r="6851" spans="1:10" x14ac:dyDescent="0.2">
      <c r="A6851" t="s">
        <v>6323</v>
      </c>
      <c r="B6851" t="s">
        <v>14</v>
      </c>
      <c r="C6851" t="s">
        <v>6325</v>
      </c>
      <c r="G6851">
        <v>8.7708333333333334E-4</v>
      </c>
      <c r="H6851" t="b">
        <v>0</v>
      </c>
      <c r="J6851" t="s">
        <v>6200</v>
      </c>
    </row>
    <row r="6852" spans="1:10" x14ac:dyDescent="0.2">
      <c r="A6852" t="s">
        <v>6323</v>
      </c>
      <c r="B6852" t="s">
        <v>22</v>
      </c>
      <c r="C6852" t="s">
        <v>6326</v>
      </c>
      <c r="G6852">
        <v>1.0511574074074069E-3</v>
      </c>
      <c r="H6852" t="b">
        <v>0</v>
      </c>
      <c r="J6852" t="s">
        <v>6200</v>
      </c>
    </row>
    <row r="6853" spans="1:10" x14ac:dyDescent="0.2">
      <c r="A6853" t="s">
        <v>6327</v>
      </c>
      <c r="B6853" t="s">
        <v>11</v>
      </c>
      <c r="C6853" t="s">
        <v>6328</v>
      </c>
      <c r="G6853">
        <v>3.7905092592592591E-4</v>
      </c>
      <c r="H6853" t="b">
        <v>0</v>
      </c>
      <c r="J6853" t="s">
        <v>6200</v>
      </c>
    </row>
    <row r="6854" spans="1:10" x14ac:dyDescent="0.2">
      <c r="A6854" t="s">
        <v>6327</v>
      </c>
      <c r="B6854" t="s">
        <v>14</v>
      </c>
      <c r="C6854" t="s">
        <v>6329</v>
      </c>
      <c r="G6854">
        <v>9.0011574074074072E-4</v>
      </c>
      <c r="H6854" t="b">
        <v>0</v>
      </c>
      <c r="J6854" t="s">
        <v>6200</v>
      </c>
    </row>
    <row r="6855" spans="1:10" x14ac:dyDescent="0.2">
      <c r="A6855" t="s">
        <v>6327</v>
      </c>
      <c r="B6855" t="s">
        <v>20</v>
      </c>
      <c r="C6855" t="s">
        <v>6330</v>
      </c>
      <c r="G6855">
        <v>1.2304398148148151E-3</v>
      </c>
      <c r="H6855" t="b">
        <v>0</v>
      </c>
      <c r="J6855" t="s">
        <v>6200</v>
      </c>
    </row>
    <row r="6856" spans="1:10" x14ac:dyDescent="0.2">
      <c r="A6856" t="s">
        <v>6327</v>
      </c>
      <c r="B6856" t="s">
        <v>22</v>
      </c>
      <c r="C6856" t="s">
        <v>4107</v>
      </c>
      <c r="G6856">
        <v>1.0410879629629631E-3</v>
      </c>
      <c r="H6856" t="b">
        <v>0</v>
      </c>
      <c r="J6856" t="s">
        <v>6200</v>
      </c>
    </row>
    <row r="6857" spans="1:10" x14ac:dyDescent="0.2">
      <c r="A6857" t="s">
        <v>6331</v>
      </c>
      <c r="B6857" t="s">
        <v>11</v>
      </c>
      <c r="C6857" t="s">
        <v>6332</v>
      </c>
      <c r="G6857">
        <v>3.6215277777777781E-4</v>
      </c>
      <c r="H6857" t="b">
        <v>0</v>
      </c>
      <c r="J6857" t="s">
        <v>6200</v>
      </c>
    </row>
    <row r="6858" spans="1:10" x14ac:dyDescent="0.2">
      <c r="A6858" t="s">
        <v>6331</v>
      </c>
      <c r="B6858" t="s">
        <v>14</v>
      </c>
      <c r="C6858" t="s">
        <v>253</v>
      </c>
      <c r="G6858">
        <v>7.9513888888888896E-4</v>
      </c>
      <c r="H6858" t="b">
        <v>0</v>
      </c>
      <c r="J6858" t="s">
        <v>6200</v>
      </c>
    </row>
    <row r="6859" spans="1:10" x14ac:dyDescent="0.2">
      <c r="A6859" t="s">
        <v>6331</v>
      </c>
      <c r="B6859" t="s">
        <v>16</v>
      </c>
      <c r="C6859" t="s">
        <v>6333</v>
      </c>
      <c r="G6859">
        <v>1.760763888888889E-3</v>
      </c>
      <c r="H6859" t="b">
        <v>0</v>
      </c>
      <c r="J6859" t="s">
        <v>6200</v>
      </c>
    </row>
    <row r="6860" spans="1:10" x14ac:dyDescent="0.2">
      <c r="A6860" t="s">
        <v>6331</v>
      </c>
      <c r="B6860" t="s">
        <v>18</v>
      </c>
      <c r="C6860" t="s">
        <v>6334</v>
      </c>
      <c r="G6860">
        <v>4.9887731481481484E-3</v>
      </c>
      <c r="H6860" t="b">
        <v>0</v>
      </c>
      <c r="J6860" t="s">
        <v>6200</v>
      </c>
    </row>
    <row r="6861" spans="1:10" x14ac:dyDescent="0.2">
      <c r="A6861" t="s">
        <v>6331</v>
      </c>
      <c r="B6861" t="s">
        <v>20</v>
      </c>
      <c r="C6861" t="s">
        <v>6335</v>
      </c>
      <c r="G6861">
        <v>1.0665509259259261E-3</v>
      </c>
      <c r="H6861" t="b">
        <v>0</v>
      </c>
      <c r="J6861" t="s">
        <v>6200</v>
      </c>
    </row>
    <row r="6862" spans="1:10" x14ac:dyDescent="0.2">
      <c r="A6862" t="s">
        <v>6331</v>
      </c>
      <c r="B6862" t="s">
        <v>22</v>
      </c>
      <c r="C6862" t="s">
        <v>6336</v>
      </c>
      <c r="G6862">
        <v>1.0521990740740741E-3</v>
      </c>
      <c r="H6862" t="b">
        <v>0</v>
      </c>
      <c r="J6862" t="s">
        <v>6200</v>
      </c>
    </row>
    <row r="6863" spans="1:10" x14ac:dyDescent="0.2">
      <c r="A6863" t="s">
        <v>6331</v>
      </c>
      <c r="B6863" t="s">
        <v>24</v>
      </c>
      <c r="C6863" t="s">
        <v>1439</v>
      </c>
      <c r="G6863">
        <v>1.1092592592592591E-3</v>
      </c>
      <c r="H6863" t="b">
        <v>0</v>
      </c>
      <c r="J6863" t="s">
        <v>6200</v>
      </c>
    </row>
    <row r="6864" spans="1:10" x14ac:dyDescent="0.2">
      <c r="A6864" t="s">
        <v>6331</v>
      </c>
      <c r="B6864" t="s">
        <v>26</v>
      </c>
      <c r="C6864" t="s">
        <v>6337</v>
      </c>
      <c r="G6864">
        <v>2.1296296296296302E-3</v>
      </c>
      <c r="H6864" t="b">
        <v>0</v>
      </c>
      <c r="J6864" t="s">
        <v>6200</v>
      </c>
    </row>
    <row r="6865" spans="1:10" x14ac:dyDescent="0.2">
      <c r="A6865" t="s">
        <v>6338</v>
      </c>
      <c r="B6865" t="s">
        <v>11</v>
      </c>
      <c r="C6865" t="s">
        <v>6339</v>
      </c>
      <c r="G6865">
        <v>4.013888888888889E-4</v>
      </c>
      <c r="H6865" t="b">
        <v>0</v>
      </c>
      <c r="J6865" t="s">
        <v>6200</v>
      </c>
    </row>
    <row r="6866" spans="1:10" x14ac:dyDescent="0.2">
      <c r="A6866" t="s">
        <v>6338</v>
      </c>
      <c r="B6866" t="s">
        <v>14</v>
      </c>
      <c r="C6866" t="s">
        <v>5444</v>
      </c>
      <c r="G6866">
        <v>8.8657407407407402E-4</v>
      </c>
      <c r="H6866" t="b">
        <v>0</v>
      </c>
      <c r="J6866" t="s">
        <v>6200</v>
      </c>
    </row>
    <row r="6867" spans="1:10" x14ac:dyDescent="0.2">
      <c r="A6867" t="s">
        <v>6338</v>
      </c>
      <c r="B6867" t="s">
        <v>22</v>
      </c>
      <c r="C6867" t="s">
        <v>6340</v>
      </c>
      <c r="G6867">
        <v>1.0717592592592591E-3</v>
      </c>
      <c r="H6867" t="b">
        <v>0</v>
      </c>
      <c r="J6867" t="s">
        <v>6200</v>
      </c>
    </row>
    <row r="6868" spans="1:10" x14ac:dyDescent="0.2">
      <c r="A6868" t="s">
        <v>6341</v>
      </c>
      <c r="B6868" t="s">
        <v>11</v>
      </c>
      <c r="C6868" t="s">
        <v>6342</v>
      </c>
      <c r="G6868">
        <v>4.0451388888888888E-4</v>
      </c>
      <c r="H6868" t="b">
        <v>0</v>
      </c>
      <c r="J6868" t="s">
        <v>6200</v>
      </c>
    </row>
    <row r="6869" spans="1:10" x14ac:dyDescent="0.2">
      <c r="A6869" t="s">
        <v>6341</v>
      </c>
      <c r="B6869" t="s">
        <v>14</v>
      </c>
      <c r="C6869" t="s">
        <v>5384</v>
      </c>
      <c r="G6869">
        <v>8.5428240740740744E-4</v>
      </c>
      <c r="H6869" t="b">
        <v>0</v>
      </c>
      <c r="J6869" t="s">
        <v>6200</v>
      </c>
    </row>
    <row r="6870" spans="1:10" x14ac:dyDescent="0.2">
      <c r="A6870" t="s">
        <v>6341</v>
      </c>
      <c r="B6870" t="s">
        <v>20</v>
      </c>
      <c r="C6870" t="s">
        <v>6343</v>
      </c>
      <c r="G6870">
        <v>9.3078703703703704E-4</v>
      </c>
      <c r="H6870" t="b">
        <v>0</v>
      </c>
      <c r="J6870" t="s">
        <v>6200</v>
      </c>
    </row>
    <row r="6871" spans="1:10" x14ac:dyDescent="0.2">
      <c r="A6871" t="s">
        <v>6344</v>
      </c>
      <c r="B6871" t="s">
        <v>11</v>
      </c>
      <c r="C6871" t="s">
        <v>6324</v>
      </c>
      <c r="G6871">
        <v>3.8159722222222219E-4</v>
      </c>
      <c r="H6871" t="b">
        <v>0</v>
      </c>
      <c r="J6871" t="s">
        <v>6200</v>
      </c>
    </row>
    <row r="6872" spans="1:10" x14ac:dyDescent="0.2">
      <c r="A6872" t="s">
        <v>6344</v>
      </c>
      <c r="B6872" t="s">
        <v>14</v>
      </c>
      <c r="C6872" t="s">
        <v>6345</v>
      </c>
      <c r="G6872">
        <v>8.9699074074074073E-4</v>
      </c>
      <c r="H6872" t="b">
        <v>0</v>
      </c>
      <c r="J6872" t="s">
        <v>6200</v>
      </c>
    </row>
    <row r="6873" spans="1:10" x14ac:dyDescent="0.2">
      <c r="A6873" t="s">
        <v>6344</v>
      </c>
      <c r="B6873" t="s">
        <v>16</v>
      </c>
      <c r="C6873" t="s">
        <v>6346</v>
      </c>
      <c r="G6873">
        <v>1.9101851851851849E-3</v>
      </c>
      <c r="H6873" t="b">
        <v>0</v>
      </c>
      <c r="J6873" t="s">
        <v>6200</v>
      </c>
    </row>
    <row r="6874" spans="1:10" x14ac:dyDescent="0.2">
      <c r="A6874" t="s">
        <v>6344</v>
      </c>
      <c r="B6874" t="s">
        <v>18</v>
      </c>
      <c r="C6874" t="s">
        <v>6347</v>
      </c>
      <c r="G6874">
        <v>5.4030092592592593E-3</v>
      </c>
      <c r="H6874" t="b">
        <v>0</v>
      </c>
      <c r="J6874" t="s">
        <v>6200</v>
      </c>
    </row>
    <row r="6875" spans="1:10" x14ac:dyDescent="0.2">
      <c r="A6875" t="s">
        <v>6348</v>
      </c>
      <c r="B6875" t="s">
        <v>11</v>
      </c>
      <c r="C6875" t="s">
        <v>2211</v>
      </c>
      <c r="G6875">
        <v>3.7500000000000001E-4</v>
      </c>
      <c r="H6875" t="b">
        <v>0</v>
      </c>
      <c r="J6875" t="s">
        <v>6200</v>
      </c>
    </row>
    <row r="6876" spans="1:10" x14ac:dyDescent="0.2">
      <c r="A6876" t="s">
        <v>6348</v>
      </c>
      <c r="B6876" t="s">
        <v>14</v>
      </c>
      <c r="C6876" t="s">
        <v>1350</v>
      </c>
      <c r="G6876">
        <v>8.5162037037037031E-4</v>
      </c>
      <c r="H6876" t="b">
        <v>0</v>
      </c>
      <c r="J6876" t="s">
        <v>6200</v>
      </c>
    </row>
    <row r="6877" spans="1:10" x14ac:dyDescent="0.2">
      <c r="A6877" t="s">
        <v>6348</v>
      </c>
      <c r="B6877" t="s">
        <v>20</v>
      </c>
      <c r="C6877" t="s">
        <v>2207</v>
      </c>
      <c r="G6877">
        <v>9.9780092592592585E-4</v>
      </c>
      <c r="H6877" t="b">
        <v>0</v>
      </c>
      <c r="J6877" t="s">
        <v>6200</v>
      </c>
    </row>
    <row r="6878" spans="1:10" x14ac:dyDescent="0.2">
      <c r="A6878" t="s">
        <v>6349</v>
      </c>
      <c r="B6878" t="s">
        <v>11</v>
      </c>
      <c r="C6878" t="s">
        <v>6350</v>
      </c>
      <c r="G6878">
        <v>3.4837962962962958E-4</v>
      </c>
      <c r="H6878" t="b">
        <v>0</v>
      </c>
      <c r="J6878" t="s">
        <v>6200</v>
      </c>
    </row>
    <row r="6879" spans="1:10" x14ac:dyDescent="0.2">
      <c r="A6879" t="s">
        <v>6349</v>
      </c>
      <c r="B6879" t="s">
        <v>14</v>
      </c>
      <c r="C6879" t="s">
        <v>3388</v>
      </c>
      <c r="G6879">
        <v>8.4976851851851858E-4</v>
      </c>
      <c r="H6879" t="b">
        <v>0</v>
      </c>
      <c r="J6879" t="s">
        <v>6200</v>
      </c>
    </row>
    <row r="6880" spans="1:10" x14ac:dyDescent="0.2">
      <c r="A6880" t="s">
        <v>6349</v>
      </c>
      <c r="B6880" t="s">
        <v>22</v>
      </c>
      <c r="C6880" t="s">
        <v>6351</v>
      </c>
      <c r="G6880">
        <v>1.1756944444444441E-3</v>
      </c>
      <c r="H6880" t="b">
        <v>0</v>
      </c>
      <c r="J6880" t="s">
        <v>6200</v>
      </c>
    </row>
    <row r="6881" spans="1:10" x14ac:dyDescent="0.2">
      <c r="A6881" t="s">
        <v>6352</v>
      </c>
      <c r="B6881" t="s">
        <v>11</v>
      </c>
      <c r="C6881" t="s">
        <v>6195</v>
      </c>
      <c r="G6881">
        <v>3.9479166666666672E-4</v>
      </c>
      <c r="H6881" t="b">
        <v>0</v>
      </c>
      <c r="J6881" t="s">
        <v>6200</v>
      </c>
    </row>
    <row r="6882" spans="1:10" x14ac:dyDescent="0.2">
      <c r="A6882" t="s">
        <v>6352</v>
      </c>
      <c r="B6882" t="s">
        <v>20</v>
      </c>
      <c r="C6882" t="s">
        <v>4138</v>
      </c>
      <c r="G6882">
        <v>9.6585648148148149E-4</v>
      </c>
      <c r="H6882" t="b">
        <v>0</v>
      </c>
      <c r="J6882" t="s">
        <v>6200</v>
      </c>
    </row>
    <row r="6883" spans="1:10" x14ac:dyDescent="0.2">
      <c r="A6883" t="s">
        <v>6352</v>
      </c>
      <c r="B6883" t="s">
        <v>22</v>
      </c>
      <c r="C6883" t="s">
        <v>6353</v>
      </c>
      <c r="G6883">
        <v>1.209953703703704E-3</v>
      </c>
      <c r="H6883" t="b">
        <v>0</v>
      </c>
      <c r="J6883" t="s">
        <v>6200</v>
      </c>
    </row>
    <row r="6884" spans="1:10" x14ac:dyDescent="0.2">
      <c r="A6884" t="s">
        <v>6354</v>
      </c>
      <c r="B6884" t="s">
        <v>11</v>
      </c>
      <c r="C6884" t="s">
        <v>6355</v>
      </c>
      <c r="G6884">
        <v>3.7314814814814822E-4</v>
      </c>
      <c r="H6884" t="b">
        <v>0</v>
      </c>
      <c r="J6884" t="s">
        <v>6200</v>
      </c>
    </row>
    <row r="6885" spans="1:10" x14ac:dyDescent="0.2">
      <c r="A6885" t="s">
        <v>6354</v>
      </c>
      <c r="B6885" t="s">
        <v>14</v>
      </c>
      <c r="C6885" t="s">
        <v>6356</v>
      </c>
      <c r="G6885">
        <v>8.3217592592592599E-4</v>
      </c>
      <c r="H6885" t="b">
        <v>0</v>
      </c>
      <c r="J6885" t="s">
        <v>6200</v>
      </c>
    </row>
    <row r="6886" spans="1:10" x14ac:dyDescent="0.2">
      <c r="A6886" t="s">
        <v>6354</v>
      </c>
      <c r="B6886" t="s">
        <v>16</v>
      </c>
      <c r="C6886" t="s">
        <v>6357</v>
      </c>
      <c r="G6886">
        <v>1.9655092592592589E-3</v>
      </c>
      <c r="H6886" t="b">
        <v>0</v>
      </c>
      <c r="J6886" t="s">
        <v>6200</v>
      </c>
    </row>
    <row r="6887" spans="1:10" x14ac:dyDescent="0.2">
      <c r="A6887" t="s">
        <v>6354</v>
      </c>
      <c r="B6887" t="s">
        <v>20</v>
      </c>
      <c r="C6887" t="s">
        <v>6358</v>
      </c>
      <c r="G6887">
        <v>9.7928240740740745E-4</v>
      </c>
      <c r="H6887" t="b">
        <v>0</v>
      </c>
      <c r="J6887" t="s">
        <v>6200</v>
      </c>
    </row>
    <row r="6888" spans="1:10" x14ac:dyDescent="0.2">
      <c r="A6888" t="s">
        <v>6359</v>
      </c>
      <c r="B6888" t="s">
        <v>11</v>
      </c>
      <c r="C6888" t="s">
        <v>2051</v>
      </c>
      <c r="G6888">
        <v>4.1192129629629641E-4</v>
      </c>
      <c r="H6888" t="b">
        <v>0</v>
      </c>
      <c r="J6888" t="s">
        <v>6200</v>
      </c>
    </row>
    <row r="6889" spans="1:10" x14ac:dyDescent="0.2">
      <c r="A6889" t="s">
        <v>6359</v>
      </c>
      <c r="B6889" t="s">
        <v>14</v>
      </c>
      <c r="C6889" t="s">
        <v>1438</v>
      </c>
      <c r="G6889">
        <v>9.7002314814814813E-4</v>
      </c>
      <c r="H6889" t="b">
        <v>0</v>
      </c>
      <c r="J6889" t="s">
        <v>6200</v>
      </c>
    </row>
    <row r="6890" spans="1:10" x14ac:dyDescent="0.2">
      <c r="A6890" t="s">
        <v>6359</v>
      </c>
      <c r="B6890" t="s">
        <v>22</v>
      </c>
      <c r="C6890" t="s">
        <v>6360</v>
      </c>
      <c r="G6890">
        <v>1.0791666666666671E-3</v>
      </c>
      <c r="H6890" t="b">
        <v>0</v>
      </c>
      <c r="J6890" t="s">
        <v>6200</v>
      </c>
    </row>
    <row r="6891" spans="1:10" x14ac:dyDescent="0.2">
      <c r="A6891" t="s">
        <v>6361</v>
      </c>
      <c r="B6891" t="s">
        <v>11</v>
      </c>
      <c r="C6891" t="s">
        <v>6362</v>
      </c>
      <c r="G6891">
        <v>4.4351851851851849E-4</v>
      </c>
      <c r="H6891" t="b">
        <v>0</v>
      </c>
      <c r="J6891" t="s">
        <v>6200</v>
      </c>
    </row>
    <row r="6892" spans="1:10" x14ac:dyDescent="0.2">
      <c r="A6892" t="s">
        <v>6361</v>
      </c>
      <c r="B6892" t="s">
        <v>14</v>
      </c>
      <c r="C6892" t="s">
        <v>6363</v>
      </c>
      <c r="G6892">
        <v>1.001736111111111E-3</v>
      </c>
      <c r="H6892" t="b">
        <v>0</v>
      </c>
      <c r="J6892" t="s">
        <v>6200</v>
      </c>
    </row>
    <row r="6893" spans="1:10" x14ac:dyDescent="0.2">
      <c r="A6893" t="s">
        <v>6364</v>
      </c>
      <c r="B6893" t="s">
        <v>11</v>
      </c>
      <c r="C6893" t="s">
        <v>669</v>
      </c>
      <c r="G6893">
        <v>2.6666666666666668E-4</v>
      </c>
      <c r="H6893" t="b">
        <v>1</v>
      </c>
      <c r="J6893" t="s">
        <v>6365</v>
      </c>
    </row>
    <row r="6894" spans="1:10" x14ac:dyDescent="0.2">
      <c r="A6894" t="s">
        <v>6364</v>
      </c>
      <c r="B6894" t="s">
        <v>14</v>
      </c>
      <c r="C6894" t="s">
        <v>3925</v>
      </c>
      <c r="G6894">
        <v>5.9884259259259266E-4</v>
      </c>
      <c r="H6894" t="b">
        <v>1</v>
      </c>
      <c r="J6894" t="s">
        <v>6365</v>
      </c>
    </row>
    <row r="6895" spans="1:10" x14ac:dyDescent="0.2">
      <c r="A6895" t="s">
        <v>6364</v>
      </c>
      <c r="B6895" t="s">
        <v>16</v>
      </c>
      <c r="C6895" t="s">
        <v>6025</v>
      </c>
      <c r="G6895">
        <v>1.3062499999999999E-3</v>
      </c>
      <c r="H6895" t="b">
        <v>1</v>
      </c>
      <c r="J6895" t="s">
        <v>6365</v>
      </c>
    </row>
    <row r="6896" spans="1:10" x14ac:dyDescent="0.2">
      <c r="A6896" t="s">
        <v>6364</v>
      </c>
      <c r="B6896" t="s">
        <v>18</v>
      </c>
      <c r="C6896" t="s">
        <v>6366</v>
      </c>
      <c r="G6896">
        <v>3.579398148148148E-3</v>
      </c>
      <c r="H6896" t="b">
        <v>1</v>
      </c>
      <c r="J6896" t="s">
        <v>6365</v>
      </c>
    </row>
    <row r="6897" spans="1:10" x14ac:dyDescent="0.2">
      <c r="A6897" t="s">
        <v>6364</v>
      </c>
      <c r="B6897" t="s">
        <v>20</v>
      </c>
      <c r="C6897" t="s">
        <v>6367</v>
      </c>
      <c r="G6897">
        <v>7.0069444444444443E-4</v>
      </c>
      <c r="H6897" t="b">
        <v>1</v>
      </c>
      <c r="J6897" t="s">
        <v>6365</v>
      </c>
    </row>
    <row r="6898" spans="1:10" x14ac:dyDescent="0.2">
      <c r="A6898" t="s">
        <v>6364</v>
      </c>
      <c r="B6898" t="s">
        <v>22</v>
      </c>
      <c r="C6898" t="s">
        <v>6368</v>
      </c>
      <c r="G6898">
        <v>7.0821759259259254E-4</v>
      </c>
      <c r="H6898" t="b">
        <v>1</v>
      </c>
      <c r="J6898" t="s">
        <v>6365</v>
      </c>
    </row>
    <row r="6899" spans="1:10" x14ac:dyDescent="0.2">
      <c r="A6899" t="s">
        <v>6364</v>
      </c>
      <c r="B6899" t="s">
        <v>24</v>
      </c>
      <c r="C6899" t="s">
        <v>3648</v>
      </c>
      <c r="G6899">
        <v>6.7847222222222224E-4</v>
      </c>
      <c r="H6899" t="b">
        <v>1</v>
      </c>
      <c r="J6899" t="s">
        <v>6365</v>
      </c>
    </row>
    <row r="6900" spans="1:10" x14ac:dyDescent="0.2">
      <c r="A6900" t="s">
        <v>6364</v>
      </c>
      <c r="B6900" t="s">
        <v>26</v>
      </c>
      <c r="C6900" t="s">
        <v>6369</v>
      </c>
      <c r="G6900">
        <v>1.4663194444444439E-3</v>
      </c>
      <c r="H6900" t="b">
        <v>1</v>
      </c>
      <c r="J6900" t="s">
        <v>6365</v>
      </c>
    </row>
    <row r="6901" spans="1:10" x14ac:dyDescent="0.2">
      <c r="A6901" t="s">
        <v>6370</v>
      </c>
      <c r="B6901" t="s">
        <v>11</v>
      </c>
      <c r="C6901" t="s">
        <v>6371</v>
      </c>
      <c r="G6901">
        <v>2.9062499999999998E-4</v>
      </c>
      <c r="H6901" t="b">
        <v>1</v>
      </c>
      <c r="J6901" t="s">
        <v>6365</v>
      </c>
    </row>
    <row r="6902" spans="1:10" x14ac:dyDescent="0.2">
      <c r="A6902" t="s">
        <v>6370</v>
      </c>
      <c r="B6902" t="s">
        <v>14</v>
      </c>
      <c r="C6902" t="s">
        <v>711</v>
      </c>
      <c r="G6902">
        <v>6.8634259259259256E-4</v>
      </c>
      <c r="H6902" t="b">
        <v>1</v>
      </c>
      <c r="J6902" t="s">
        <v>6365</v>
      </c>
    </row>
    <row r="6903" spans="1:10" x14ac:dyDescent="0.2">
      <c r="A6903" t="s">
        <v>6370</v>
      </c>
      <c r="B6903" t="s">
        <v>16</v>
      </c>
      <c r="C6903" t="s">
        <v>6372</v>
      </c>
      <c r="G6903">
        <v>1.5285879629629629E-3</v>
      </c>
      <c r="H6903" t="b">
        <v>1</v>
      </c>
      <c r="J6903" t="s">
        <v>6365</v>
      </c>
    </row>
    <row r="6904" spans="1:10" x14ac:dyDescent="0.2">
      <c r="A6904" t="s">
        <v>6370</v>
      </c>
      <c r="B6904" t="s">
        <v>20</v>
      </c>
      <c r="C6904" t="s">
        <v>1785</v>
      </c>
      <c r="G6904">
        <v>7.4664351851851855E-4</v>
      </c>
      <c r="H6904" t="b">
        <v>1</v>
      </c>
      <c r="J6904" t="s">
        <v>6365</v>
      </c>
    </row>
    <row r="6905" spans="1:10" x14ac:dyDescent="0.2">
      <c r="A6905" t="s">
        <v>6370</v>
      </c>
      <c r="B6905" t="s">
        <v>22</v>
      </c>
      <c r="C6905" t="s">
        <v>6373</v>
      </c>
      <c r="G6905">
        <v>1.037962962962963E-3</v>
      </c>
      <c r="H6905" t="b">
        <v>1</v>
      </c>
      <c r="J6905" t="s">
        <v>6365</v>
      </c>
    </row>
    <row r="6906" spans="1:10" x14ac:dyDescent="0.2">
      <c r="A6906" t="s">
        <v>6370</v>
      </c>
      <c r="B6906" t="s">
        <v>24</v>
      </c>
      <c r="C6906" t="s">
        <v>3222</v>
      </c>
      <c r="G6906">
        <v>7.2175925925925923E-4</v>
      </c>
      <c r="H6906" t="b">
        <v>1</v>
      </c>
      <c r="J6906" t="s">
        <v>6365</v>
      </c>
    </row>
    <row r="6907" spans="1:10" x14ac:dyDescent="0.2">
      <c r="A6907" t="s">
        <v>6370</v>
      </c>
      <c r="B6907" t="s">
        <v>26</v>
      </c>
      <c r="C6907" t="s">
        <v>6374</v>
      </c>
      <c r="G6907">
        <v>1.729282407407407E-3</v>
      </c>
      <c r="H6907" t="b">
        <v>1</v>
      </c>
      <c r="J6907" t="s">
        <v>6365</v>
      </c>
    </row>
    <row r="6908" spans="1:10" x14ac:dyDescent="0.2">
      <c r="A6908" t="s">
        <v>6375</v>
      </c>
      <c r="B6908" t="s">
        <v>11</v>
      </c>
      <c r="C6908" t="s">
        <v>4747</v>
      </c>
      <c r="G6908">
        <v>2.9849537037037041E-4</v>
      </c>
      <c r="H6908" t="b">
        <v>1</v>
      </c>
      <c r="J6908" t="s">
        <v>6365</v>
      </c>
    </row>
    <row r="6909" spans="1:10" x14ac:dyDescent="0.2">
      <c r="A6909" t="s">
        <v>6375</v>
      </c>
      <c r="B6909" t="s">
        <v>14</v>
      </c>
      <c r="C6909" t="s">
        <v>6376</v>
      </c>
      <c r="G6909">
        <v>6.8645833333333341E-4</v>
      </c>
      <c r="H6909" t="b">
        <v>1</v>
      </c>
      <c r="J6909" t="s">
        <v>6365</v>
      </c>
    </row>
    <row r="6910" spans="1:10" x14ac:dyDescent="0.2">
      <c r="A6910" t="s">
        <v>6375</v>
      </c>
      <c r="B6910" t="s">
        <v>16</v>
      </c>
      <c r="C6910" t="s">
        <v>6377</v>
      </c>
      <c r="G6910">
        <v>1.882175925925926E-3</v>
      </c>
      <c r="H6910" t="b">
        <v>1</v>
      </c>
      <c r="J6910" t="s">
        <v>6365</v>
      </c>
    </row>
    <row r="6911" spans="1:10" x14ac:dyDescent="0.2">
      <c r="A6911" t="s">
        <v>6375</v>
      </c>
      <c r="B6911" t="s">
        <v>20</v>
      </c>
      <c r="C6911" t="s">
        <v>5308</v>
      </c>
      <c r="G6911">
        <v>8.2280092592592593E-4</v>
      </c>
      <c r="H6911" t="b">
        <v>1</v>
      </c>
      <c r="J6911" t="s">
        <v>6365</v>
      </c>
    </row>
    <row r="6912" spans="1:10" x14ac:dyDescent="0.2">
      <c r="A6912" t="s">
        <v>6375</v>
      </c>
      <c r="B6912" t="s">
        <v>22</v>
      </c>
      <c r="C6912" t="s">
        <v>1155</v>
      </c>
      <c r="G6912">
        <v>1.0182870370370369E-3</v>
      </c>
      <c r="H6912" t="b">
        <v>1</v>
      </c>
      <c r="J6912" t="s">
        <v>6365</v>
      </c>
    </row>
    <row r="6913" spans="1:10" x14ac:dyDescent="0.2">
      <c r="A6913" t="s">
        <v>6375</v>
      </c>
      <c r="B6913" t="s">
        <v>24</v>
      </c>
      <c r="C6913" t="s">
        <v>6378</v>
      </c>
      <c r="G6913">
        <v>9.0138888888888886E-4</v>
      </c>
      <c r="H6913" t="b">
        <v>1</v>
      </c>
      <c r="J6913" t="s">
        <v>6365</v>
      </c>
    </row>
    <row r="6914" spans="1:10" x14ac:dyDescent="0.2">
      <c r="A6914" t="s">
        <v>6375</v>
      </c>
      <c r="B6914" t="s">
        <v>26</v>
      </c>
      <c r="C6914" t="s">
        <v>6379</v>
      </c>
      <c r="G6914">
        <v>1.813425925925926E-3</v>
      </c>
      <c r="H6914" t="b">
        <v>1</v>
      </c>
      <c r="J6914" t="s">
        <v>6365</v>
      </c>
    </row>
    <row r="6915" spans="1:10" x14ac:dyDescent="0.2">
      <c r="A6915" t="s">
        <v>6380</v>
      </c>
      <c r="B6915" t="s">
        <v>11</v>
      </c>
      <c r="C6915" t="s">
        <v>738</v>
      </c>
      <c r="G6915">
        <v>2.9918981481481479E-4</v>
      </c>
      <c r="H6915" t="b">
        <v>1</v>
      </c>
      <c r="J6915" t="s">
        <v>6365</v>
      </c>
    </row>
    <row r="6916" spans="1:10" x14ac:dyDescent="0.2">
      <c r="A6916" t="s">
        <v>6380</v>
      </c>
      <c r="B6916" t="s">
        <v>14</v>
      </c>
      <c r="C6916" t="s">
        <v>4045</v>
      </c>
      <c r="G6916">
        <v>8.9398148148148138E-4</v>
      </c>
      <c r="H6916" t="b">
        <v>1</v>
      </c>
      <c r="J6916" t="s">
        <v>6365</v>
      </c>
    </row>
    <row r="6917" spans="1:10" x14ac:dyDescent="0.2">
      <c r="A6917" t="s">
        <v>6380</v>
      </c>
      <c r="B6917" t="s">
        <v>16</v>
      </c>
      <c r="C6917" t="s">
        <v>6381</v>
      </c>
      <c r="G6917">
        <v>1.6239583333333329E-3</v>
      </c>
      <c r="H6917" t="b">
        <v>1</v>
      </c>
      <c r="J6917" t="s">
        <v>6365</v>
      </c>
    </row>
    <row r="6918" spans="1:10" x14ac:dyDescent="0.2">
      <c r="A6918" t="s">
        <v>6380</v>
      </c>
      <c r="B6918" t="s">
        <v>18</v>
      </c>
      <c r="C6918" t="s">
        <v>6382</v>
      </c>
      <c r="G6918">
        <v>4.7215277777777776E-3</v>
      </c>
      <c r="H6918" t="b">
        <v>1</v>
      </c>
      <c r="J6918" t="s">
        <v>6365</v>
      </c>
    </row>
    <row r="6919" spans="1:10" x14ac:dyDescent="0.2">
      <c r="A6919" t="s">
        <v>6380</v>
      </c>
      <c r="B6919" t="s">
        <v>20</v>
      </c>
      <c r="C6919" t="s">
        <v>6242</v>
      </c>
      <c r="G6919">
        <v>8.8020833333333332E-4</v>
      </c>
      <c r="H6919" t="b">
        <v>1</v>
      </c>
      <c r="J6919" t="s">
        <v>6365</v>
      </c>
    </row>
    <row r="6920" spans="1:10" x14ac:dyDescent="0.2">
      <c r="A6920" t="s">
        <v>6380</v>
      </c>
      <c r="B6920" t="s">
        <v>22</v>
      </c>
      <c r="C6920" t="s">
        <v>6383</v>
      </c>
      <c r="G6920">
        <v>1.1364583333333331E-3</v>
      </c>
      <c r="H6920" t="b">
        <v>1</v>
      </c>
      <c r="J6920" t="s">
        <v>6365</v>
      </c>
    </row>
    <row r="6921" spans="1:10" x14ac:dyDescent="0.2">
      <c r="A6921" t="s">
        <v>6380</v>
      </c>
      <c r="B6921" t="s">
        <v>24</v>
      </c>
      <c r="C6921" t="s">
        <v>6384</v>
      </c>
      <c r="G6921">
        <v>1.083101851851852E-3</v>
      </c>
      <c r="H6921" t="b">
        <v>1</v>
      </c>
      <c r="J6921" t="s">
        <v>6365</v>
      </c>
    </row>
    <row r="6922" spans="1:10" x14ac:dyDescent="0.2">
      <c r="A6922" t="s">
        <v>6380</v>
      </c>
      <c r="B6922" t="s">
        <v>26</v>
      </c>
      <c r="C6922" t="s">
        <v>6385</v>
      </c>
      <c r="G6922">
        <v>2.152430555555555E-3</v>
      </c>
      <c r="H6922" t="b">
        <v>1</v>
      </c>
      <c r="J6922" t="s">
        <v>6365</v>
      </c>
    </row>
    <row r="6923" spans="1:10" x14ac:dyDescent="0.2">
      <c r="A6923" t="s">
        <v>6386</v>
      </c>
      <c r="B6923" t="s">
        <v>11</v>
      </c>
      <c r="C6923" t="s">
        <v>1974</v>
      </c>
      <c r="G6923">
        <v>3.0520833333333328E-4</v>
      </c>
      <c r="H6923" t="b">
        <v>1</v>
      </c>
      <c r="J6923" t="s">
        <v>6365</v>
      </c>
    </row>
    <row r="6924" spans="1:10" x14ac:dyDescent="0.2">
      <c r="A6924" t="s">
        <v>6386</v>
      </c>
      <c r="B6924" t="s">
        <v>14</v>
      </c>
      <c r="C6924" t="s">
        <v>6387</v>
      </c>
      <c r="G6924">
        <v>7.8217592592592586E-4</v>
      </c>
      <c r="H6924" t="b">
        <v>1</v>
      </c>
      <c r="J6924" t="s">
        <v>6365</v>
      </c>
    </row>
    <row r="6925" spans="1:10" x14ac:dyDescent="0.2">
      <c r="A6925" t="s">
        <v>6386</v>
      </c>
      <c r="B6925" t="s">
        <v>16</v>
      </c>
      <c r="C6925" t="s">
        <v>1991</v>
      </c>
      <c r="G6925">
        <v>1.7854166666666661E-3</v>
      </c>
      <c r="H6925" t="b">
        <v>1</v>
      </c>
      <c r="J6925" t="s">
        <v>6365</v>
      </c>
    </row>
    <row r="6926" spans="1:10" x14ac:dyDescent="0.2">
      <c r="A6926" t="s">
        <v>6386</v>
      </c>
      <c r="B6926" t="s">
        <v>18</v>
      </c>
      <c r="C6926" t="s">
        <v>6388</v>
      </c>
      <c r="G6926">
        <v>5.3249999999999999E-3</v>
      </c>
      <c r="H6926" t="b">
        <v>1</v>
      </c>
      <c r="J6926" t="s">
        <v>6365</v>
      </c>
    </row>
    <row r="6927" spans="1:10" x14ac:dyDescent="0.2">
      <c r="A6927" t="s">
        <v>6386</v>
      </c>
      <c r="B6927" t="s">
        <v>22</v>
      </c>
      <c r="C6927" t="s">
        <v>6389</v>
      </c>
      <c r="G6927">
        <v>1.0100694444444441E-3</v>
      </c>
      <c r="H6927" t="b">
        <v>1</v>
      </c>
      <c r="J6927" t="s">
        <v>6365</v>
      </c>
    </row>
    <row r="6928" spans="1:10" x14ac:dyDescent="0.2">
      <c r="A6928" t="s">
        <v>6386</v>
      </c>
      <c r="B6928" t="s">
        <v>26</v>
      </c>
      <c r="C6928" t="s">
        <v>6390</v>
      </c>
      <c r="G6928">
        <v>2.0123842592592589E-3</v>
      </c>
      <c r="H6928" t="b">
        <v>1</v>
      </c>
      <c r="J6928" t="s">
        <v>6365</v>
      </c>
    </row>
    <row r="6929" spans="1:10" x14ac:dyDescent="0.2">
      <c r="A6929" t="s">
        <v>6391</v>
      </c>
      <c r="B6929" t="s">
        <v>11</v>
      </c>
      <c r="C6929" t="s">
        <v>6392</v>
      </c>
      <c r="G6929">
        <v>3.2696759259259262E-4</v>
      </c>
      <c r="H6929" t="b">
        <v>1</v>
      </c>
      <c r="J6929" t="s">
        <v>6365</v>
      </c>
    </row>
    <row r="6930" spans="1:10" x14ac:dyDescent="0.2">
      <c r="A6930" t="s">
        <v>6391</v>
      </c>
      <c r="B6930" t="s">
        <v>14</v>
      </c>
      <c r="C6930" t="s">
        <v>6393</v>
      </c>
      <c r="G6930">
        <v>7.3506944444444444E-4</v>
      </c>
      <c r="H6930" t="b">
        <v>1</v>
      </c>
      <c r="J6930" t="s">
        <v>6365</v>
      </c>
    </row>
    <row r="6931" spans="1:10" x14ac:dyDescent="0.2">
      <c r="A6931" t="s">
        <v>6391</v>
      </c>
      <c r="B6931" t="s">
        <v>16</v>
      </c>
      <c r="C6931" t="s">
        <v>6394</v>
      </c>
      <c r="G6931">
        <v>1.880555555555555E-3</v>
      </c>
      <c r="H6931" t="b">
        <v>1</v>
      </c>
      <c r="J6931" t="s">
        <v>6365</v>
      </c>
    </row>
    <row r="6932" spans="1:10" x14ac:dyDescent="0.2">
      <c r="A6932" t="s">
        <v>6391</v>
      </c>
      <c r="B6932" t="s">
        <v>20</v>
      </c>
      <c r="C6932" t="s">
        <v>486</v>
      </c>
      <c r="G6932">
        <v>9.2858796296296298E-4</v>
      </c>
      <c r="H6932" t="b">
        <v>1</v>
      </c>
      <c r="J6932" t="s">
        <v>6365</v>
      </c>
    </row>
    <row r="6933" spans="1:10" x14ac:dyDescent="0.2">
      <c r="A6933" t="s">
        <v>6391</v>
      </c>
      <c r="B6933" t="s">
        <v>22</v>
      </c>
      <c r="C6933" t="s">
        <v>6395</v>
      </c>
      <c r="G6933">
        <v>1.063194444444445E-3</v>
      </c>
      <c r="H6933" t="b">
        <v>1</v>
      </c>
      <c r="J6933" t="s">
        <v>6365</v>
      </c>
    </row>
    <row r="6934" spans="1:10" x14ac:dyDescent="0.2">
      <c r="A6934" t="s">
        <v>6396</v>
      </c>
      <c r="B6934" t="s">
        <v>11</v>
      </c>
      <c r="C6934" t="s">
        <v>6397</v>
      </c>
      <c r="G6934">
        <v>3.0775462962962961E-4</v>
      </c>
      <c r="H6934" t="b">
        <v>1</v>
      </c>
      <c r="J6934" t="s">
        <v>6365</v>
      </c>
    </row>
    <row r="6935" spans="1:10" x14ac:dyDescent="0.2">
      <c r="A6935" t="s">
        <v>6396</v>
      </c>
      <c r="B6935" t="s">
        <v>14</v>
      </c>
      <c r="C6935" t="s">
        <v>4077</v>
      </c>
      <c r="G6935">
        <v>7.8611111111111113E-4</v>
      </c>
      <c r="H6935" t="b">
        <v>1</v>
      </c>
      <c r="J6935" t="s">
        <v>6365</v>
      </c>
    </row>
    <row r="6936" spans="1:10" x14ac:dyDescent="0.2">
      <c r="A6936" t="s">
        <v>6396</v>
      </c>
      <c r="B6936" t="s">
        <v>16</v>
      </c>
      <c r="C6936" t="s">
        <v>6398</v>
      </c>
      <c r="G6936">
        <v>2.1601851851851851E-3</v>
      </c>
      <c r="H6936" t="b">
        <v>1</v>
      </c>
      <c r="J6936" t="s">
        <v>6365</v>
      </c>
    </row>
    <row r="6937" spans="1:10" x14ac:dyDescent="0.2">
      <c r="A6937" t="s">
        <v>6396</v>
      </c>
      <c r="B6937" t="s">
        <v>20</v>
      </c>
      <c r="C6937" t="s">
        <v>6399</v>
      </c>
      <c r="G6937">
        <v>1.119560185185185E-3</v>
      </c>
      <c r="H6937" t="b">
        <v>1</v>
      </c>
      <c r="J6937" t="s">
        <v>6365</v>
      </c>
    </row>
    <row r="6938" spans="1:10" x14ac:dyDescent="0.2">
      <c r="A6938" t="s">
        <v>6400</v>
      </c>
      <c r="B6938" t="s">
        <v>11</v>
      </c>
      <c r="C6938" t="s">
        <v>3426</v>
      </c>
      <c r="G6938">
        <v>3.3912037037037038E-4</v>
      </c>
      <c r="H6938" t="b">
        <v>1</v>
      </c>
      <c r="J6938" t="s">
        <v>6365</v>
      </c>
    </row>
    <row r="6939" spans="1:10" x14ac:dyDescent="0.2">
      <c r="A6939" t="s">
        <v>6400</v>
      </c>
      <c r="B6939" t="s">
        <v>14</v>
      </c>
      <c r="C6939" t="s">
        <v>4459</v>
      </c>
      <c r="G6939">
        <v>7.8009259259259264E-4</v>
      </c>
      <c r="H6939" t="b">
        <v>1</v>
      </c>
      <c r="J6939" t="s">
        <v>6365</v>
      </c>
    </row>
    <row r="6940" spans="1:10" x14ac:dyDescent="0.2">
      <c r="A6940" t="s">
        <v>6400</v>
      </c>
      <c r="B6940" t="s">
        <v>16</v>
      </c>
      <c r="C6940" t="s">
        <v>6401</v>
      </c>
      <c r="G6940">
        <v>1.9314814814814819E-3</v>
      </c>
      <c r="H6940" t="b">
        <v>1</v>
      </c>
      <c r="J6940" t="s">
        <v>6365</v>
      </c>
    </row>
    <row r="6941" spans="1:10" x14ac:dyDescent="0.2">
      <c r="A6941" t="s">
        <v>6400</v>
      </c>
      <c r="B6941" t="s">
        <v>20</v>
      </c>
      <c r="C6941" t="s">
        <v>6402</v>
      </c>
      <c r="G6941">
        <v>1.081944444444444E-3</v>
      </c>
      <c r="H6941" t="b">
        <v>1</v>
      </c>
      <c r="J6941" t="s">
        <v>6365</v>
      </c>
    </row>
    <row r="6942" spans="1:10" x14ac:dyDescent="0.2">
      <c r="A6942" t="s">
        <v>6400</v>
      </c>
      <c r="B6942" t="s">
        <v>22</v>
      </c>
      <c r="C6942" t="s">
        <v>6403</v>
      </c>
      <c r="G6942">
        <v>9.9849537037037029E-4</v>
      </c>
      <c r="H6942" t="b">
        <v>1</v>
      </c>
      <c r="J6942" t="s">
        <v>6365</v>
      </c>
    </row>
    <row r="6943" spans="1:10" x14ac:dyDescent="0.2">
      <c r="A6943" t="s">
        <v>6400</v>
      </c>
      <c r="B6943" t="s">
        <v>26</v>
      </c>
      <c r="C6943" t="s">
        <v>6404</v>
      </c>
      <c r="G6943">
        <v>2.312731481481482E-3</v>
      </c>
      <c r="H6943" t="b">
        <v>1</v>
      </c>
      <c r="J6943" t="s">
        <v>6365</v>
      </c>
    </row>
    <row r="6944" spans="1:10" x14ac:dyDescent="0.2">
      <c r="A6944" t="s">
        <v>6405</v>
      </c>
      <c r="B6944" t="s">
        <v>11</v>
      </c>
      <c r="C6944" t="s">
        <v>6406</v>
      </c>
      <c r="G6944">
        <v>3.7581018518518519E-4</v>
      </c>
      <c r="H6944" t="b">
        <v>1</v>
      </c>
      <c r="J6944" t="s">
        <v>6365</v>
      </c>
    </row>
    <row r="6945" spans="1:10" x14ac:dyDescent="0.2">
      <c r="A6945" t="s">
        <v>6405</v>
      </c>
      <c r="B6945" t="s">
        <v>14</v>
      </c>
      <c r="C6945" t="s">
        <v>6407</v>
      </c>
      <c r="G6945">
        <v>8.8969907407407411E-4</v>
      </c>
      <c r="H6945" t="b">
        <v>1</v>
      </c>
      <c r="J6945" t="s">
        <v>6365</v>
      </c>
    </row>
    <row r="6946" spans="1:10" x14ac:dyDescent="0.2">
      <c r="A6946" t="s">
        <v>6405</v>
      </c>
      <c r="B6946" t="s">
        <v>16</v>
      </c>
      <c r="C6946" t="s">
        <v>6408</v>
      </c>
      <c r="G6946">
        <v>1.865856481481482E-3</v>
      </c>
      <c r="H6946" t="b">
        <v>1</v>
      </c>
      <c r="J6946" t="s">
        <v>6365</v>
      </c>
    </row>
    <row r="6947" spans="1:10" x14ac:dyDescent="0.2">
      <c r="A6947" t="s">
        <v>6405</v>
      </c>
      <c r="B6947" t="s">
        <v>18</v>
      </c>
      <c r="C6947" t="s">
        <v>6409</v>
      </c>
      <c r="G6947">
        <v>5.2553240740740737E-3</v>
      </c>
      <c r="H6947" t="b">
        <v>1</v>
      </c>
      <c r="J6947" t="s">
        <v>6365</v>
      </c>
    </row>
    <row r="6948" spans="1:10" x14ac:dyDescent="0.2">
      <c r="A6948" t="s">
        <v>6405</v>
      </c>
      <c r="B6948" t="s">
        <v>20</v>
      </c>
      <c r="C6948" t="s">
        <v>6410</v>
      </c>
      <c r="G6948">
        <v>1.0436342592592589E-3</v>
      </c>
      <c r="H6948" t="b">
        <v>1</v>
      </c>
      <c r="J6948" t="s">
        <v>6365</v>
      </c>
    </row>
    <row r="6949" spans="1:10" x14ac:dyDescent="0.2">
      <c r="A6949" t="s">
        <v>6405</v>
      </c>
      <c r="B6949" t="s">
        <v>22</v>
      </c>
      <c r="C6949" t="s">
        <v>6411</v>
      </c>
      <c r="G6949">
        <v>1.016550925925926E-3</v>
      </c>
      <c r="H6949" t="b">
        <v>1</v>
      </c>
      <c r="J6949" t="s">
        <v>6365</v>
      </c>
    </row>
    <row r="6950" spans="1:10" x14ac:dyDescent="0.2">
      <c r="A6950" t="s">
        <v>6405</v>
      </c>
      <c r="B6950" t="s">
        <v>26</v>
      </c>
      <c r="C6950" t="s">
        <v>6412</v>
      </c>
      <c r="G6950">
        <v>2.14386574074074E-3</v>
      </c>
      <c r="H6950" t="b">
        <v>1</v>
      </c>
      <c r="J6950" t="s">
        <v>6365</v>
      </c>
    </row>
    <row r="6951" spans="1:10" x14ac:dyDescent="0.2">
      <c r="A6951" t="s">
        <v>6413</v>
      </c>
      <c r="B6951" t="s">
        <v>11</v>
      </c>
      <c r="C6951" t="s">
        <v>6414</v>
      </c>
      <c r="G6951">
        <v>3.5949074074074068E-4</v>
      </c>
      <c r="H6951" t="b">
        <v>1</v>
      </c>
      <c r="J6951" t="s">
        <v>6365</v>
      </c>
    </row>
    <row r="6952" spans="1:10" x14ac:dyDescent="0.2">
      <c r="A6952" t="s">
        <v>6413</v>
      </c>
      <c r="B6952" t="s">
        <v>14</v>
      </c>
      <c r="C6952" t="s">
        <v>5689</v>
      </c>
      <c r="G6952">
        <v>8.4004629629629631E-4</v>
      </c>
      <c r="H6952" t="b">
        <v>1</v>
      </c>
      <c r="J6952" t="s">
        <v>6365</v>
      </c>
    </row>
    <row r="6953" spans="1:10" x14ac:dyDescent="0.2">
      <c r="A6953" t="s">
        <v>6413</v>
      </c>
      <c r="B6953" t="s">
        <v>16</v>
      </c>
      <c r="C6953" t="s">
        <v>6415</v>
      </c>
      <c r="G6953">
        <v>2.021643518518519E-3</v>
      </c>
      <c r="H6953" t="b">
        <v>1</v>
      </c>
      <c r="J6953" t="s">
        <v>6365</v>
      </c>
    </row>
    <row r="6954" spans="1:10" x14ac:dyDescent="0.2">
      <c r="A6954" t="s">
        <v>6416</v>
      </c>
      <c r="B6954" t="s">
        <v>11</v>
      </c>
      <c r="C6954" t="s">
        <v>6417</v>
      </c>
      <c r="G6954">
        <v>3.7523148148148149E-4</v>
      </c>
      <c r="H6954" t="b">
        <v>1</v>
      </c>
      <c r="J6954" t="s">
        <v>6365</v>
      </c>
    </row>
    <row r="6955" spans="1:10" x14ac:dyDescent="0.2">
      <c r="A6955" t="s">
        <v>6416</v>
      </c>
      <c r="B6955" t="s">
        <v>14</v>
      </c>
      <c r="C6955" t="s">
        <v>2827</v>
      </c>
      <c r="G6955">
        <v>8.8993055555555559E-4</v>
      </c>
      <c r="H6955" t="b">
        <v>1</v>
      </c>
      <c r="J6955" t="s">
        <v>6365</v>
      </c>
    </row>
    <row r="6956" spans="1:10" x14ac:dyDescent="0.2">
      <c r="A6956" t="s">
        <v>6416</v>
      </c>
      <c r="B6956" t="s">
        <v>16</v>
      </c>
      <c r="C6956" t="s">
        <v>6418</v>
      </c>
      <c r="G6956">
        <v>2.1221064814814809E-3</v>
      </c>
      <c r="H6956" t="b">
        <v>1</v>
      </c>
      <c r="J6956" t="s">
        <v>6365</v>
      </c>
    </row>
    <row r="6957" spans="1:10" x14ac:dyDescent="0.2">
      <c r="A6957" t="s">
        <v>6416</v>
      </c>
      <c r="B6957" t="s">
        <v>22</v>
      </c>
      <c r="C6957" t="s">
        <v>6419</v>
      </c>
      <c r="G6957">
        <v>1.1924768518518519E-3</v>
      </c>
      <c r="H6957" t="b">
        <v>1</v>
      </c>
      <c r="J6957" t="s">
        <v>6365</v>
      </c>
    </row>
    <row r="6958" spans="1:10" x14ac:dyDescent="0.2">
      <c r="A6958" t="s">
        <v>6420</v>
      </c>
      <c r="B6958" t="s">
        <v>11</v>
      </c>
      <c r="C6958" t="s">
        <v>6188</v>
      </c>
      <c r="G6958">
        <v>3.967592592592593E-4</v>
      </c>
      <c r="H6958" t="b">
        <v>1</v>
      </c>
      <c r="J6958" t="s">
        <v>6365</v>
      </c>
    </row>
    <row r="6959" spans="1:10" x14ac:dyDescent="0.2">
      <c r="A6959" t="s">
        <v>6420</v>
      </c>
      <c r="B6959" t="s">
        <v>14</v>
      </c>
      <c r="C6959" t="s">
        <v>1217</v>
      </c>
      <c r="G6959">
        <v>9.5381944444444442E-4</v>
      </c>
      <c r="H6959" t="b">
        <v>1</v>
      </c>
      <c r="J6959" t="s">
        <v>6365</v>
      </c>
    </row>
    <row r="6960" spans="1:10" x14ac:dyDescent="0.2">
      <c r="A6960" t="s">
        <v>6420</v>
      </c>
      <c r="B6960" t="s">
        <v>16</v>
      </c>
      <c r="C6960" t="s">
        <v>6421</v>
      </c>
      <c r="G6960">
        <v>2.4740740740740738E-3</v>
      </c>
      <c r="H6960" t="b">
        <v>1</v>
      </c>
      <c r="J6960" t="s">
        <v>6365</v>
      </c>
    </row>
    <row r="6961" spans="1:10" x14ac:dyDescent="0.2">
      <c r="A6961" t="s">
        <v>6420</v>
      </c>
      <c r="B6961" t="s">
        <v>20</v>
      </c>
      <c r="C6961" t="s">
        <v>6422</v>
      </c>
      <c r="G6961">
        <v>1.125231481481481E-3</v>
      </c>
      <c r="H6961" t="b">
        <v>1</v>
      </c>
      <c r="J6961" t="s">
        <v>6365</v>
      </c>
    </row>
    <row r="6962" spans="1:10" x14ac:dyDescent="0.2">
      <c r="A6962" t="s">
        <v>6423</v>
      </c>
      <c r="B6962" t="s">
        <v>11</v>
      </c>
      <c r="C6962" t="s">
        <v>6424</v>
      </c>
      <c r="G6962">
        <v>2.7546296296296298E-4</v>
      </c>
      <c r="H6962" t="b">
        <v>0</v>
      </c>
      <c r="J6962" t="s">
        <v>6365</v>
      </c>
    </row>
    <row r="6963" spans="1:10" x14ac:dyDescent="0.2">
      <c r="A6963" t="s">
        <v>6423</v>
      </c>
      <c r="B6963" t="s">
        <v>14</v>
      </c>
      <c r="C6963" t="s">
        <v>6425</v>
      </c>
      <c r="G6963">
        <v>6.0208333333333338E-4</v>
      </c>
      <c r="H6963" t="b">
        <v>0</v>
      </c>
      <c r="J6963" t="s">
        <v>6365</v>
      </c>
    </row>
    <row r="6964" spans="1:10" x14ac:dyDescent="0.2">
      <c r="A6964" t="s">
        <v>6423</v>
      </c>
      <c r="B6964" t="s">
        <v>16</v>
      </c>
      <c r="C6964" t="s">
        <v>4272</v>
      </c>
      <c r="G6964">
        <v>1.3170138888888891E-3</v>
      </c>
      <c r="H6964" t="b">
        <v>0</v>
      </c>
      <c r="J6964" t="s">
        <v>6365</v>
      </c>
    </row>
    <row r="6965" spans="1:10" x14ac:dyDescent="0.2">
      <c r="A6965" t="s">
        <v>6423</v>
      </c>
      <c r="B6965" t="s">
        <v>18</v>
      </c>
      <c r="C6965" t="s">
        <v>6426</v>
      </c>
      <c r="G6965">
        <v>3.72037037037037E-3</v>
      </c>
      <c r="H6965" t="b">
        <v>0</v>
      </c>
      <c r="J6965" t="s">
        <v>6365</v>
      </c>
    </row>
    <row r="6966" spans="1:10" x14ac:dyDescent="0.2">
      <c r="A6966" t="s">
        <v>6423</v>
      </c>
      <c r="B6966" t="s">
        <v>20</v>
      </c>
      <c r="C6966" t="s">
        <v>93</v>
      </c>
      <c r="G6966">
        <v>6.2048611111111115E-4</v>
      </c>
      <c r="H6966" t="b">
        <v>0</v>
      </c>
      <c r="J6966" t="s">
        <v>6365</v>
      </c>
    </row>
    <row r="6967" spans="1:10" x14ac:dyDescent="0.2">
      <c r="A6967" t="s">
        <v>6423</v>
      </c>
      <c r="B6967" t="s">
        <v>22</v>
      </c>
      <c r="C6967" t="s">
        <v>3789</v>
      </c>
      <c r="G6967">
        <v>8.6307870370370358E-4</v>
      </c>
      <c r="H6967" t="b">
        <v>0</v>
      </c>
      <c r="J6967" t="s">
        <v>6365</v>
      </c>
    </row>
    <row r="6968" spans="1:10" x14ac:dyDescent="0.2">
      <c r="A6968" t="s">
        <v>6423</v>
      </c>
      <c r="B6968" t="s">
        <v>24</v>
      </c>
      <c r="C6968" t="s">
        <v>3635</v>
      </c>
      <c r="G6968">
        <v>6.2974537037037035E-4</v>
      </c>
      <c r="H6968" t="b">
        <v>0</v>
      </c>
      <c r="J6968" t="s">
        <v>6365</v>
      </c>
    </row>
    <row r="6969" spans="1:10" x14ac:dyDescent="0.2">
      <c r="A6969" t="s">
        <v>6423</v>
      </c>
      <c r="B6969" t="s">
        <v>26</v>
      </c>
      <c r="C6969" t="s">
        <v>6427</v>
      </c>
      <c r="G6969">
        <v>1.513194444444445E-3</v>
      </c>
      <c r="H6969" t="b">
        <v>0</v>
      </c>
      <c r="J6969" t="s">
        <v>6365</v>
      </c>
    </row>
    <row r="6970" spans="1:10" x14ac:dyDescent="0.2">
      <c r="A6970" t="s">
        <v>6428</v>
      </c>
      <c r="B6970" t="s">
        <v>11</v>
      </c>
      <c r="C6970" t="s">
        <v>696</v>
      </c>
      <c r="G6970">
        <v>2.8298611111111108E-4</v>
      </c>
      <c r="H6970" t="b">
        <v>0</v>
      </c>
      <c r="J6970" t="s">
        <v>6365</v>
      </c>
    </row>
    <row r="6971" spans="1:10" x14ac:dyDescent="0.2">
      <c r="A6971" t="s">
        <v>6428</v>
      </c>
      <c r="B6971" t="s">
        <v>14</v>
      </c>
      <c r="C6971" t="s">
        <v>1052</v>
      </c>
      <c r="G6971">
        <v>6.1793981481481487E-4</v>
      </c>
      <c r="H6971" t="b">
        <v>0</v>
      </c>
      <c r="J6971" t="s">
        <v>6365</v>
      </c>
    </row>
    <row r="6972" spans="1:10" x14ac:dyDescent="0.2">
      <c r="A6972" t="s">
        <v>6428</v>
      </c>
      <c r="B6972" t="s">
        <v>16</v>
      </c>
      <c r="C6972" t="s">
        <v>269</v>
      </c>
      <c r="G6972">
        <v>1.43125E-3</v>
      </c>
      <c r="H6972" t="b">
        <v>0</v>
      </c>
      <c r="J6972" t="s">
        <v>6365</v>
      </c>
    </row>
    <row r="6973" spans="1:10" x14ac:dyDescent="0.2">
      <c r="A6973" t="s">
        <v>6428</v>
      </c>
      <c r="B6973" t="s">
        <v>18</v>
      </c>
      <c r="C6973" t="s">
        <v>6429</v>
      </c>
      <c r="G6973">
        <v>3.7391203703703709E-3</v>
      </c>
      <c r="H6973" t="b">
        <v>0</v>
      </c>
      <c r="J6973" t="s">
        <v>6365</v>
      </c>
    </row>
    <row r="6974" spans="1:10" x14ac:dyDescent="0.2">
      <c r="A6974" t="s">
        <v>6428</v>
      </c>
      <c r="B6974" t="s">
        <v>20</v>
      </c>
      <c r="C6974" t="s">
        <v>1834</v>
      </c>
      <c r="G6974">
        <v>7.0740740740740736E-4</v>
      </c>
      <c r="H6974" t="b">
        <v>0</v>
      </c>
      <c r="J6974" t="s">
        <v>6365</v>
      </c>
    </row>
    <row r="6975" spans="1:10" x14ac:dyDescent="0.2">
      <c r="A6975" t="s">
        <v>6428</v>
      </c>
      <c r="B6975" t="s">
        <v>22</v>
      </c>
      <c r="C6975" t="s">
        <v>4265</v>
      </c>
      <c r="G6975">
        <v>7.2719907407407401E-4</v>
      </c>
      <c r="H6975" t="b">
        <v>0</v>
      </c>
      <c r="J6975" t="s">
        <v>6365</v>
      </c>
    </row>
    <row r="6976" spans="1:10" x14ac:dyDescent="0.2">
      <c r="A6976" t="s">
        <v>6428</v>
      </c>
      <c r="B6976" t="s">
        <v>24</v>
      </c>
      <c r="C6976" t="s">
        <v>2678</v>
      </c>
      <c r="G6976">
        <v>6.7395833333333327E-4</v>
      </c>
      <c r="H6976" t="b">
        <v>0</v>
      </c>
      <c r="J6976" t="s">
        <v>6365</v>
      </c>
    </row>
    <row r="6977" spans="1:10" x14ac:dyDescent="0.2">
      <c r="A6977" t="s">
        <v>6428</v>
      </c>
      <c r="B6977" t="s">
        <v>26</v>
      </c>
      <c r="C6977" t="s">
        <v>4291</v>
      </c>
      <c r="G6977">
        <v>1.5280092592592589E-3</v>
      </c>
      <c r="H6977" t="b">
        <v>0</v>
      </c>
      <c r="J6977" t="s">
        <v>6365</v>
      </c>
    </row>
    <row r="6978" spans="1:10" x14ac:dyDescent="0.2">
      <c r="A6978" t="s">
        <v>6430</v>
      </c>
      <c r="B6978" t="s">
        <v>11</v>
      </c>
      <c r="C6978" t="s">
        <v>1584</v>
      </c>
      <c r="G6978">
        <v>2.7743055555555561E-4</v>
      </c>
      <c r="H6978" t="b">
        <v>0</v>
      </c>
      <c r="J6978" t="s">
        <v>6365</v>
      </c>
    </row>
    <row r="6979" spans="1:10" x14ac:dyDescent="0.2">
      <c r="A6979" t="s">
        <v>6430</v>
      </c>
      <c r="B6979" t="s">
        <v>14</v>
      </c>
      <c r="C6979" t="s">
        <v>3666</v>
      </c>
      <c r="G6979">
        <v>6.0254629629629634E-4</v>
      </c>
      <c r="H6979" t="b">
        <v>0</v>
      </c>
      <c r="J6979" t="s">
        <v>6365</v>
      </c>
    </row>
    <row r="6980" spans="1:10" x14ac:dyDescent="0.2">
      <c r="A6980" t="s">
        <v>6430</v>
      </c>
      <c r="B6980" t="s">
        <v>16</v>
      </c>
      <c r="C6980" t="s">
        <v>2768</v>
      </c>
      <c r="G6980">
        <v>1.306365740740741E-3</v>
      </c>
      <c r="H6980" t="b">
        <v>0</v>
      </c>
      <c r="J6980" t="s">
        <v>6365</v>
      </c>
    </row>
    <row r="6981" spans="1:10" x14ac:dyDescent="0.2">
      <c r="A6981" t="s">
        <v>6430</v>
      </c>
      <c r="B6981" t="s">
        <v>18</v>
      </c>
      <c r="C6981" t="s">
        <v>6431</v>
      </c>
      <c r="G6981">
        <v>3.657523148148148E-3</v>
      </c>
      <c r="H6981" t="b">
        <v>0</v>
      </c>
      <c r="J6981" t="s">
        <v>6365</v>
      </c>
    </row>
    <row r="6982" spans="1:10" x14ac:dyDescent="0.2">
      <c r="A6982" t="s">
        <v>6430</v>
      </c>
      <c r="B6982" t="s">
        <v>20</v>
      </c>
      <c r="C6982" t="s">
        <v>5036</v>
      </c>
      <c r="G6982">
        <v>6.7916666666666668E-4</v>
      </c>
      <c r="H6982" t="b">
        <v>0</v>
      </c>
      <c r="J6982" t="s">
        <v>6365</v>
      </c>
    </row>
    <row r="6983" spans="1:10" x14ac:dyDescent="0.2">
      <c r="A6983" t="s">
        <v>6430</v>
      </c>
      <c r="B6983" t="s">
        <v>22</v>
      </c>
      <c r="C6983" t="s">
        <v>4056</v>
      </c>
      <c r="G6983">
        <v>7.513888888888889E-4</v>
      </c>
      <c r="H6983" t="b">
        <v>0</v>
      </c>
      <c r="J6983" t="s">
        <v>6365</v>
      </c>
    </row>
    <row r="6984" spans="1:10" x14ac:dyDescent="0.2">
      <c r="A6984" t="s">
        <v>6430</v>
      </c>
      <c r="B6984" t="s">
        <v>24</v>
      </c>
      <c r="C6984" t="s">
        <v>6432</v>
      </c>
      <c r="G6984">
        <v>6.6354166666666666E-4</v>
      </c>
      <c r="H6984" t="b">
        <v>0</v>
      </c>
      <c r="J6984" t="s">
        <v>6365</v>
      </c>
    </row>
    <row r="6985" spans="1:10" x14ac:dyDescent="0.2">
      <c r="A6985" t="s">
        <v>6430</v>
      </c>
      <c r="B6985" t="s">
        <v>26</v>
      </c>
      <c r="C6985" t="s">
        <v>3787</v>
      </c>
      <c r="G6985">
        <v>1.486689814814815E-3</v>
      </c>
      <c r="H6985" t="b">
        <v>0</v>
      </c>
      <c r="J6985" t="s">
        <v>6365</v>
      </c>
    </row>
    <row r="6986" spans="1:10" x14ac:dyDescent="0.2">
      <c r="A6986" t="s">
        <v>6433</v>
      </c>
      <c r="B6986" t="s">
        <v>11</v>
      </c>
      <c r="C6986" t="s">
        <v>2987</v>
      </c>
      <c r="G6986">
        <v>2.9224537037037039E-4</v>
      </c>
      <c r="H6986" t="b">
        <v>0</v>
      </c>
      <c r="J6986" t="s">
        <v>6365</v>
      </c>
    </row>
    <row r="6987" spans="1:10" x14ac:dyDescent="0.2">
      <c r="A6987" t="s">
        <v>6433</v>
      </c>
      <c r="B6987" t="s">
        <v>14</v>
      </c>
      <c r="C6987" t="s">
        <v>93</v>
      </c>
      <c r="G6987">
        <v>6.2048611111111115E-4</v>
      </c>
      <c r="H6987" t="b">
        <v>0</v>
      </c>
      <c r="J6987" t="s">
        <v>6365</v>
      </c>
    </row>
    <row r="6988" spans="1:10" x14ac:dyDescent="0.2">
      <c r="A6988" t="s">
        <v>6433</v>
      </c>
      <c r="B6988" t="s">
        <v>16</v>
      </c>
      <c r="C6988" t="s">
        <v>6434</v>
      </c>
      <c r="G6988">
        <v>1.3188657407407409E-3</v>
      </c>
      <c r="H6988" t="b">
        <v>0</v>
      </c>
      <c r="J6988" t="s">
        <v>6365</v>
      </c>
    </row>
    <row r="6989" spans="1:10" x14ac:dyDescent="0.2">
      <c r="A6989" t="s">
        <v>6433</v>
      </c>
      <c r="B6989" t="s">
        <v>18</v>
      </c>
      <c r="C6989" t="s">
        <v>6435</v>
      </c>
      <c r="G6989">
        <v>3.5505787037037029E-3</v>
      </c>
      <c r="H6989" t="b">
        <v>0</v>
      </c>
      <c r="J6989" t="s">
        <v>6365</v>
      </c>
    </row>
    <row r="6990" spans="1:10" x14ac:dyDescent="0.2">
      <c r="A6990" t="s">
        <v>6433</v>
      </c>
      <c r="B6990" t="s">
        <v>20</v>
      </c>
      <c r="C6990" t="s">
        <v>6436</v>
      </c>
      <c r="G6990">
        <v>7.075231481481482E-4</v>
      </c>
      <c r="H6990" t="b">
        <v>0</v>
      </c>
      <c r="J6990" t="s">
        <v>6365</v>
      </c>
    </row>
    <row r="6991" spans="1:10" x14ac:dyDescent="0.2">
      <c r="A6991" t="s">
        <v>6433</v>
      </c>
      <c r="B6991" t="s">
        <v>22</v>
      </c>
      <c r="C6991" t="s">
        <v>1163</v>
      </c>
      <c r="G6991">
        <v>8.7152777777777771E-4</v>
      </c>
      <c r="H6991" t="b">
        <v>0</v>
      </c>
      <c r="J6991" t="s">
        <v>6365</v>
      </c>
    </row>
    <row r="6992" spans="1:10" x14ac:dyDescent="0.2">
      <c r="A6992" t="s">
        <v>6433</v>
      </c>
      <c r="B6992" t="s">
        <v>24</v>
      </c>
      <c r="C6992" t="s">
        <v>3675</v>
      </c>
      <c r="G6992">
        <v>6.9386574074074077E-4</v>
      </c>
      <c r="H6992" t="b">
        <v>0</v>
      </c>
      <c r="J6992" t="s">
        <v>6365</v>
      </c>
    </row>
    <row r="6993" spans="1:10" x14ac:dyDescent="0.2">
      <c r="A6993" t="s">
        <v>6433</v>
      </c>
      <c r="B6993" t="s">
        <v>26</v>
      </c>
      <c r="C6993" t="s">
        <v>2964</v>
      </c>
      <c r="G6993">
        <v>1.53287037037037E-3</v>
      </c>
      <c r="H6993" t="b">
        <v>0</v>
      </c>
      <c r="J6993" t="s">
        <v>6365</v>
      </c>
    </row>
    <row r="6994" spans="1:10" x14ac:dyDescent="0.2">
      <c r="A6994" t="s">
        <v>6437</v>
      </c>
      <c r="B6994" t="s">
        <v>11</v>
      </c>
      <c r="C6994" t="s">
        <v>195</v>
      </c>
      <c r="G6994">
        <v>3.049768518518518E-4</v>
      </c>
      <c r="H6994" t="b">
        <v>0</v>
      </c>
      <c r="J6994" t="s">
        <v>6365</v>
      </c>
    </row>
    <row r="6995" spans="1:10" x14ac:dyDescent="0.2">
      <c r="A6995" t="s">
        <v>6437</v>
      </c>
      <c r="B6995" t="s">
        <v>14</v>
      </c>
      <c r="C6995" t="s">
        <v>6438</v>
      </c>
      <c r="G6995">
        <v>6.5370370370370365E-4</v>
      </c>
      <c r="H6995" t="b">
        <v>0</v>
      </c>
      <c r="J6995" t="s">
        <v>6365</v>
      </c>
    </row>
    <row r="6996" spans="1:10" x14ac:dyDescent="0.2">
      <c r="A6996" t="s">
        <v>6437</v>
      </c>
      <c r="B6996" t="s">
        <v>16</v>
      </c>
      <c r="C6996" t="s">
        <v>6439</v>
      </c>
      <c r="G6996">
        <v>1.442708333333333E-3</v>
      </c>
      <c r="H6996" t="b">
        <v>0</v>
      </c>
      <c r="J6996" t="s">
        <v>6365</v>
      </c>
    </row>
    <row r="6997" spans="1:10" x14ac:dyDescent="0.2">
      <c r="A6997" t="s">
        <v>6437</v>
      </c>
      <c r="B6997" t="s">
        <v>18</v>
      </c>
      <c r="C6997" t="s">
        <v>6440</v>
      </c>
      <c r="G6997">
        <v>4.1189814814814813E-3</v>
      </c>
      <c r="H6997" t="b">
        <v>0</v>
      </c>
      <c r="J6997" t="s">
        <v>6365</v>
      </c>
    </row>
    <row r="6998" spans="1:10" x14ac:dyDescent="0.2">
      <c r="A6998" t="s">
        <v>6437</v>
      </c>
      <c r="B6998" t="s">
        <v>20</v>
      </c>
      <c r="C6998" t="s">
        <v>2404</v>
      </c>
      <c r="G6998">
        <v>7.6689814814814817E-4</v>
      </c>
      <c r="H6998" t="b">
        <v>0</v>
      </c>
      <c r="J6998" t="s">
        <v>6365</v>
      </c>
    </row>
    <row r="6999" spans="1:10" x14ac:dyDescent="0.2">
      <c r="A6999" t="s">
        <v>6437</v>
      </c>
      <c r="B6999" t="s">
        <v>22</v>
      </c>
      <c r="C6999" t="s">
        <v>5885</v>
      </c>
      <c r="G6999">
        <v>7.8449074074074076E-4</v>
      </c>
      <c r="H6999" t="b">
        <v>0</v>
      </c>
      <c r="J6999" t="s">
        <v>6365</v>
      </c>
    </row>
    <row r="7000" spans="1:10" x14ac:dyDescent="0.2">
      <c r="A7000" t="s">
        <v>6437</v>
      </c>
      <c r="B7000" t="s">
        <v>24</v>
      </c>
      <c r="C7000" t="s">
        <v>1816</v>
      </c>
      <c r="G7000">
        <v>7.3576388888888888E-4</v>
      </c>
      <c r="H7000" t="b">
        <v>0</v>
      </c>
      <c r="J7000" t="s">
        <v>6365</v>
      </c>
    </row>
    <row r="7001" spans="1:10" x14ac:dyDescent="0.2">
      <c r="A7001" t="s">
        <v>6437</v>
      </c>
      <c r="B7001" t="s">
        <v>26</v>
      </c>
      <c r="C7001" t="s">
        <v>6441</v>
      </c>
      <c r="G7001">
        <v>1.5873842592592591E-3</v>
      </c>
      <c r="H7001" t="b">
        <v>0</v>
      </c>
      <c r="J7001" t="s">
        <v>6365</v>
      </c>
    </row>
    <row r="7002" spans="1:10" x14ac:dyDescent="0.2">
      <c r="A7002" t="s">
        <v>6442</v>
      </c>
      <c r="B7002" t="s">
        <v>11</v>
      </c>
      <c r="C7002" t="s">
        <v>3050</v>
      </c>
      <c r="G7002">
        <v>3.0925925925925918E-4</v>
      </c>
      <c r="H7002" t="b">
        <v>0</v>
      </c>
      <c r="J7002" t="s">
        <v>6365</v>
      </c>
    </row>
    <row r="7003" spans="1:10" x14ac:dyDescent="0.2">
      <c r="A7003" t="s">
        <v>6442</v>
      </c>
      <c r="B7003" t="s">
        <v>14</v>
      </c>
      <c r="C7003" t="s">
        <v>6443</v>
      </c>
      <c r="G7003">
        <v>6.538194444444445E-4</v>
      </c>
      <c r="H7003" t="b">
        <v>0</v>
      </c>
      <c r="J7003" t="s">
        <v>6365</v>
      </c>
    </row>
    <row r="7004" spans="1:10" x14ac:dyDescent="0.2">
      <c r="A7004" t="s">
        <v>6442</v>
      </c>
      <c r="B7004" t="s">
        <v>16</v>
      </c>
      <c r="C7004" t="s">
        <v>6444</v>
      </c>
      <c r="G7004">
        <v>1.4465277777777779E-3</v>
      </c>
      <c r="H7004" t="b">
        <v>0</v>
      </c>
      <c r="J7004" t="s">
        <v>6365</v>
      </c>
    </row>
    <row r="7005" spans="1:10" x14ac:dyDescent="0.2">
      <c r="A7005" t="s">
        <v>6442</v>
      </c>
      <c r="B7005" t="s">
        <v>18</v>
      </c>
      <c r="C7005" t="s">
        <v>6445</v>
      </c>
      <c r="G7005">
        <v>3.8491898148148148E-3</v>
      </c>
      <c r="H7005" t="b">
        <v>0</v>
      </c>
      <c r="J7005" t="s">
        <v>6365</v>
      </c>
    </row>
    <row r="7006" spans="1:10" x14ac:dyDescent="0.2">
      <c r="A7006" t="s">
        <v>6442</v>
      </c>
      <c r="B7006" t="s">
        <v>20</v>
      </c>
      <c r="C7006" t="s">
        <v>5667</v>
      </c>
      <c r="G7006">
        <v>7.9942129629629623E-4</v>
      </c>
      <c r="H7006" t="b">
        <v>0</v>
      </c>
      <c r="J7006" t="s">
        <v>6365</v>
      </c>
    </row>
    <row r="7007" spans="1:10" x14ac:dyDescent="0.2">
      <c r="A7007" t="s">
        <v>6442</v>
      </c>
      <c r="B7007" t="s">
        <v>22</v>
      </c>
      <c r="C7007" t="s">
        <v>4600</v>
      </c>
      <c r="G7007">
        <v>8.5023148148148143E-4</v>
      </c>
      <c r="H7007" t="b">
        <v>0</v>
      </c>
      <c r="J7007" t="s">
        <v>6365</v>
      </c>
    </row>
    <row r="7008" spans="1:10" x14ac:dyDescent="0.2">
      <c r="A7008" t="s">
        <v>6442</v>
      </c>
      <c r="B7008" t="s">
        <v>24</v>
      </c>
      <c r="C7008" t="s">
        <v>5013</v>
      </c>
      <c r="G7008">
        <v>7.2013888888888887E-4</v>
      </c>
      <c r="H7008" t="b">
        <v>0</v>
      </c>
      <c r="J7008" t="s">
        <v>6365</v>
      </c>
    </row>
    <row r="7009" spans="1:10" x14ac:dyDescent="0.2">
      <c r="A7009" t="s">
        <v>6442</v>
      </c>
      <c r="B7009" t="s">
        <v>26</v>
      </c>
      <c r="C7009" t="s">
        <v>479</v>
      </c>
      <c r="G7009">
        <v>1.6243055555555559E-3</v>
      </c>
      <c r="H7009" t="b">
        <v>0</v>
      </c>
      <c r="J7009" t="s">
        <v>6365</v>
      </c>
    </row>
    <row r="7010" spans="1:10" x14ac:dyDescent="0.2">
      <c r="A7010" t="s">
        <v>6446</v>
      </c>
      <c r="B7010" t="s">
        <v>11</v>
      </c>
      <c r="C7010" t="s">
        <v>1917</v>
      </c>
      <c r="G7010">
        <v>3.055555555555555E-4</v>
      </c>
      <c r="H7010" t="b">
        <v>0</v>
      </c>
      <c r="J7010" t="s">
        <v>6365</v>
      </c>
    </row>
    <row r="7011" spans="1:10" x14ac:dyDescent="0.2">
      <c r="A7011" t="s">
        <v>6446</v>
      </c>
      <c r="B7011" t="s">
        <v>14</v>
      </c>
      <c r="C7011" t="s">
        <v>1291</v>
      </c>
      <c r="G7011">
        <v>6.6504629629629628E-4</v>
      </c>
      <c r="H7011" t="b">
        <v>0</v>
      </c>
      <c r="J7011" t="s">
        <v>6365</v>
      </c>
    </row>
    <row r="7012" spans="1:10" x14ac:dyDescent="0.2">
      <c r="A7012" t="s">
        <v>6446</v>
      </c>
      <c r="B7012" t="s">
        <v>16</v>
      </c>
      <c r="C7012" t="s">
        <v>6447</v>
      </c>
      <c r="G7012">
        <v>1.481018518518518E-3</v>
      </c>
      <c r="H7012" t="b">
        <v>0</v>
      </c>
      <c r="J7012" t="s">
        <v>6365</v>
      </c>
    </row>
    <row r="7013" spans="1:10" x14ac:dyDescent="0.2">
      <c r="A7013" t="s">
        <v>6446</v>
      </c>
      <c r="B7013" t="s">
        <v>18</v>
      </c>
      <c r="C7013" t="s">
        <v>6448</v>
      </c>
      <c r="G7013">
        <v>4.3612268518518522E-3</v>
      </c>
      <c r="H7013" t="b">
        <v>0</v>
      </c>
      <c r="J7013" t="s">
        <v>6365</v>
      </c>
    </row>
    <row r="7014" spans="1:10" x14ac:dyDescent="0.2">
      <c r="A7014" t="s">
        <v>6446</v>
      </c>
      <c r="B7014" t="s">
        <v>20</v>
      </c>
      <c r="C7014" t="s">
        <v>6449</v>
      </c>
      <c r="G7014">
        <v>7.1898148148148147E-4</v>
      </c>
      <c r="H7014" t="b">
        <v>0</v>
      </c>
      <c r="J7014" t="s">
        <v>6365</v>
      </c>
    </row>
    <row r="7015" spans="1:10" x14ac:dyDescent="0.2">
      <c r="A7015" t="s">
        <v>6446</v>
      </c>
      <c r="B7015" t="s">
        <v>22</v>
      </c>
      <c r="C7015" t="s">
        <v>3073</v>
      </c>
      <c r="G7015">
        <v>8.3587962962962967E-4</v>
      </c>
      <c r="H7015" t="b">
        <v>0</v>
      </c>
      <c r="J7015" t="s">
        <v>6365</v>
      </c>
    </row>
    <row r="7016" spans="1:10" x14ac:dyDescent="0.2">
      <c r="A7016" t="s">
        <v>6446</v>
      </c>
      <c r="B7016" t="s">
        <v>24</v>
      </c>
      <c r="C7016" t="s">
        <v>4218</v>
      </c>
      <c r="G7016">
        <v>7.548611111111111E-4</v>
      </c>
      <c r="H7016" t="b">
        <v>0</v>
      </c>
      <c r="J7016" t="s">
        <v>6365</v>
      </c>
    </row>
    <row r="7017" spans="1:10" x14ac:dyDescent="0.2">
      <c r="A7017" t="s">
        <v>6446</v>
      </c>
      <c r="B7017" t="s">
        <v>26</v>
      </c>
      <c r="C7017" t="s">
        <v>6450</v>
      </c>
      <c r="G7017">
        <v>1.6421296296296301E-3</v>
      </c>
      <c r="H7017" t="b">
        <v>0</v>
      </c>
      <c r="J7017" t="s">
        <v>6365</v>
      </c>
    </row>
    <row r="7018" spans="1:10" x14ac:dyDescent="0.2">
      <c r="A7018" t="s">
        <v>6451</v>
      </c>
      <c r="B7018" t="s">
        <v>11</v>
      </c>
      <c r="C7018" t="s">
        <v>1794</v>
      </c>
      <c r="G7018">
        <v>2.9768518518518517E-4</v>
      </c>
      <c r="H7018" t="b">
        <v>0</v>
      </c>
      <c r="J7018" t="s">
        <v>6365</v>
      </c>
    </row>
    <row r="7019" spans="1:10" x14ac:dyDescent="0.2">
      <c r="A7019" t="s">
        <v>6451</v>
      </c>
      <c r="B7019" t="s">
        <v>14</v>
      </c>
      <c r="C7019" t="s">
        <v>71</v>
      </c>
      <c r="G7019">
        <v>6.4108796296296299E-4</v>
      </c>
      <c r="H7019" t="b">
        <v>0</v>
      </c>
      <c r="J7019" t="s">
        <v>6365</v>
      </c>
    </row>
    <row r="7020" spans="1:10" x14ac:dyDescent="0.2">
      <c r="A7020" t="s">
        <v>6451</v>
      </c>
      <c r="B7020" t="s">
        <v>16</v>
      </c>
      <c r="C7020" t="s">
        <v>6452</v>
      </c>
      <c r="G7020">
        <v>1.434027777777778E-3</v>
      </c>
      <c r="H7020" t="b">
        <v>0</v>
      </c>
      <c r="J7020" t="s">
        <v>6365</v>
      </c>
    </row>
    <row r="7021" spans="1:10" x14ac:dyDescent="0.2">
      <c r="A7021" t="s">
        <v>6451</v>
      </c>
      <c r="B7021" t="s">
        <v>18</v>
      </c>
      <c r="C7021" t="s">
        <v>6453</v>
      </c>
      <c r="G7021">
        <v>4.1525462962962957E-3</v>
      </c>
      <c r="H7021" t="b">
        <v>0</v>
      </c>
      <c r="J7021" t="s">
        <v>6365</v>
      </c>
    </row>
    <row r="7022" spans="1:10" x14ac:dyDescent="0.2">
      <c r="A7022" t="s">
        <v>6451</v>
      </c>
      <c r="B7022" t="s">
        <v>20</v>
      </c>
      <c r="C7022" t="s">
        <v>1660</v>
      </c>
      <c r="G7022">
        <v>7.2905092592592596E-4</v>
      </c>
      <c r="H7022" t="b">
        <v>0</v>
      </c>
      <c r="J7022" t="s">
        <v>6365</v>
      </c>
    </row>
    <row r="7023" spans="1:10" x14ac:dyDescent="0.2">
      <c r="A7023" t="s">
        <v>6451</v>
      </c>
      <c r="B7023" t="s">
        <v>22</v>
      </c>
      <c r="C7023" t="s">
        <v>6454</v>
      </c>
      <c r="G7023">
        <v>9.1504629629629629E-4</v>
      </c>
      <c r="H7023" t="b">
        <v>0</v>
      </c>
      <c r="J7023" t="s">
        <v>6365</v>
      </c>
    </row>
    <row r="7024" spans="1:10" x14ac:dyDescent="0.2">
      <c r="A7024" t="s">
        <v>6451</v>
      </c>
      <c r="B7024" t="s">
        <v>24</v>
      </c>
      <c r="C7024" t="s">
        <v>6455</v>
      </c>
      <c r="G7024">
        <v>7.3946759259259256E-4</v>
      </c>
      <c r="H7024" t="b">
        <v>0</v>
      </c>
      <c r="J7024" t="s">
        <v>6365</v>
      </c>
    </row>
    <row r="7025" spans="1:10" x14ac:dyDescent="0.2">
      <c r="A7025" t="s">
        <v>6451</v>
      </c>
      <c r="B7025" t="s">
        <v>26</v>
      </c>
      <c r="C7025" t="s">
        <v>6456</v>
      </c>
      <c r="G7025">
        <v>1.701504629629629E-3</v>
      </c>
      <c r="H7025" t="b">
        <v>0</v>
      </c>
      <c r="J7025" t="s">
        <v>6365</v>
      </c>
    </row>
    <row r="7026" spans="1:10" x14ac:dyDescent="0.2">
      <c r="A7026" t="s">
        <v>6457</v>
      </c>
      <c r="B7026" t="s">
        <v>11</v>
      </c>
      <c r="C7026" t="s">
        <v>1655</v>
      </c>
      <c r="G7026">
        <v>3.0243055555555562E-4</v>
      </c>
      <c r="H7026" t="b">
        <v>0</v>
      </c>
      <c r="J7026" t="s">
        <v>6365</v>
      </c>
    </row>
    <row r="7027" spans="1:10" x14ac:dyDescent="0.2">
      <c r="A7027" t="s">
        <v>6457</v>
      </c>
      <c r="B7027" t="s">
        <v>14</v>
      </c>
      <c r="C7027" t="s">
        <v>2313</v>
      </c>
      <c r="G7027">
        <v>6.6585648148148146E-4</v>
      </c>
      <c r="H7027" t="b">
        <v>0</v>
      </c>
      <c r="J7027" t="s">
        <v>6365</v>
      </c>
    </row>
    <row r="7028" spans="1:10" x14ac:dyDescent="0.2">
      <c r="A7028" t="s">
        <v>6457</v>
      </c>
      <c r="B7028" t="s">
        <v>16</v>
      </c>
      <c r="C7028" t="s">
        <v>220</v>
      </c>
      <c r="G7028">
        <v>1.584606481481482E-3</v>
      </c>
      <c r="H7028" t="b">
        <v>0</v>
      </c>
      <c r="J7028" t="s">
        <v>6365</v>
      </c>
    </row>
    <row r="7029" spans="1:10" x14ac:dyDescent="0.2">
      <c r="A7029" t="s">
        <v>6457</v>
      </c>
      <c r="B7029" t="s">
        <v>18</v>
      </c>
      <c r="C7029" t="s">
        <v>6458</v>
      </c>
      <c r="G7029">
        <v>4.3635416666666666E-3</v>
      </c>
      <c r="H7029" t="b">
        <v>0</v>
      </c>
      <c r="J7029" t="s">
        <v>6365</v>
      </c>
    </row>
    <row r="7030" spans="1:10" x14ac:dyDescent="0.2">
      <c r="A7030" t="s">
        <v>6457</v>
      </c>
      <c r="B7030" t="s">
        <v>20</v>
      </c>
      <c r="C7030" t="s">
        <v>860</v>
      </c>
      <c r="G7030">
        <v>7.8495370370370362E-4</v>
      </c>
      <c r="H7030" t="b">
        <v>0</v>
      </c>
      <c r="J7030" t="s">
        <v>6365</v>
      </c>
    </row>
    <row r="7031" spans="1:10" x14ac:dyDescent="0.2">
      <c r="A7031" t="s">
        <v>6457</v>
      </c>
      <c r="B7031" t="s">
        <v>22</v>
      </c>
      <c r="C7031" t="s">
        <v>6459</v>
      </c>
      <c r="G7031">
        <v>1.066203703703704E-3</v>
      </c>
      <c r="H7031" t="b">
        <v>0</v>
      </c>
      <c r="J7031" t="s">
        <v>6365</v>
      </c>
    </row>
    <row r="7032" spans="1:10" x14ac:dyDescent="0.2">
      <c r="A7032" t="s">
        <v>6457</v>
      </c>
      <c r="B7032" t="s">
        <v>24</v>
      </c>
      <c r="C7032" t="s">
        <v>6460</v>
      </c>
      <c r="G7032">
        <v>8.8738425925925931E-4</v>
      </c>
      <c r="H7032" t="b">
        <v>0</v>
      </c>
      <c r="J7032" t="s">
        <v>6365</v>
      </c>
    </row>
    <row r="7033" spans="1:10" x14ac:dyDescent="0.2">
      <c r="A7033" t="s">
        <v>6457</v>
      </c>
      <c r="B7033" t="s">
        <v>26</v>
      </c>
      <c r="C7033" t="s">
        <v>6461</v>
      </c>
      <c r="G7033">
        <v>1.8206018518518519E-3</v>
      </c>
      <c r="H7033" t="b">
        <v>0</v>
      </c>
      <c r="J7033" t="s">
        <v>6365</v>
      </c>
    </row>
    <row r="7034" spans="1:10" x14ac:dyDescent="0.2">
      <c r="A7034" t="s">
        <v>6462</v>
      </c>
      <c r="B7034" t="s">
        <v>11</v>
      </c>
      <c r="C7034" t="s">
        <v>5675</v>
      </c>
      <c r="G7034">
        <v>3.2662037037037029E-4</v>
      </c>
      <c r="H7034" t="b">
        <v>0</v>
      </c>
      <c r="J7034" t="s">
        <v>6365</v>
      </c>
    </row>
    <row r="7035" spans="1:10" x14ac:dyDescent="0.2">
      <c r="A7035" t="s">
        <v>6462</v>
      </c>
      <c r="B7035" t="s">
        <v>14</v>
      </c>
      <c r="C7035" t="s">
        <v>6463</v>
      </c>
      <c r="G7035">
        <v>7.309027777777778E-4</v>
      </c>
      <c r="H7035" t="b">
        <v>0</v>
      </c>
      <c r="J7035" t="s">
        <v>6365</v>
      </c>
    </row>
    <row r="7036" spans="1:10" x14ac:dyDescent="0.2">
      <c r="A7036" t="s">
        <v>6462</v>
      </c>
      <c r="B7036" t="s">
        <v>16</v>
      </c>
      <c r="C7036" t="s">
        <v>6464</v>
      </c>
      <c r="G7036">
        <v>1.6480324074074071E-3</v>
      </c>
      <c r="H7036" t="b">
        <v>0</v>
      </c>
      <c r="J7036" t="s">
        <v>6365</v>
      </c>
    </row>
    <row r="7037" spans="1:10" x14ac:dyDescent="0.2">
      <c r="A7037" t="s">
        <v>6462</v>
      </c>
      <c r="B7037" t="s">
        <v>18</v>
      </c>
      <c r="C7037" t="s">
        <v>6465</v>
      </c>
      <c r="G7037">
        <v>4.806481481481481E-3</v>
      </c>
      <c r="H7037" t="b">
        <v>0</v>
      </c>
      <c r="J7037" t="s">
        <v>6365</v>
      </c>
    </row>
    <row r="7038" spans="1:10" x14ac:dyDescent="0.2">
      <c r="A7038" t="s">
        <v>6462</v>
      </c>
      <c r="B7038" t="s">
        <v>20</v>
      </c>
      <c r="C7038" t="s">
        <v>4443</v>
      </c>
      <c r="G7038">
        <v>8.8877314814814819E-4</v>
      </c>
      <c r="H7038" t="b">
        <v>0</v>
      </c>
      <c r="J7038" t="s">
        <v>6365</v>
      </c>
    </row>
    <row r="7039" spans="1:10" x14ac:dyDescent="0.2">
      <c r="A7039" t="s">
        <v>6462</v>
      </c>
      <c r="B7039" t="s">
        <v>22</v>
      </c>
      <c r="C7039" t="s">
        <v>6466</v>
      </c>
      <c r="G7039">
        <v>1.0093750000000001E-3</v>
      </c>
      <c r="H7039" t="b">
        <v>0</v>
      </c>
      <c r="J7039" t="s">
        <v>6365</v>
      </c>
    </row>
    <row r="7040" spans="1:10" x14ac:dyDescent="0.2">
      <c r="A7040" t="s">
        <v>6462</v>
      </c>
      <c r="B7040" t="s">
        <v>24</v>
      </c>
      <c r="C7040" t="s">
        <v>160</v>
      </c>
      <c r="G7040">
        <v>9.3715277777777775E-4</v>
      </c>
      <c r="H7040" t="b">
        <v>0</v>
      </c>
      <c r="J7040" t="s">
        <v>6365</v>
      </c>
    </row>
    <row r="7041" spans="1:10" x14ac:dyDescent="0.2">
      <c r="A7041" t="s">
        <v>6462</v>
      </c>
      <c r="B7041" t="s">
        <v>26</v>
      </c>
      <c r="C7041" t="s">
        <v>6467</v>
      </c>
      <c r="G7041">
        <v>1.933796296296297E-3</v>
      </c>
      <c r="H7041" t="b">
        <v>0</v>
      </c>
      <c r="J7041" t="s">
        <v>6365</v>
      </c>
    </row>
    <row r="7042" spans="1:10" x14ac:dyDescent="0.2">
      <c r="A7042" t="s">
        <v>6468</v>
      </c>
      <c r="B7042" t="s">
        <v>11</v>
      </c>
      <c r="C7042" t="s">
        <v>1331</v>
      </c>
      <c r="G7042">
        <v>3.1481481481481481E-4</v>
      </c>
      <c r="H7042" t="b">
        <v>0</v>
      </c>
      <c r="J7042" t="s">
        <v>6365</v>
      </c>
    </row>
    <row r="7043" spans="1:10" x14ac:dyDescent="0.2">
      <c r="A7043" t="s">
        <v>6468</v>
      </c>
      <c r="B7043" t="s">
        <v>14</v>
      </c>
      <c r="C7043" t="s">
        <v>2945</v>
      </c>
      <c r="G7043">
        <v>6.7696759259259262E-4</v>
      </c>
      <c r="H7043" t="b">
        <v>0</v>
      </c>
      <c r="J7043" t="s">
        <v>6365</v>
      </c>
    </row>
    <row r="7044" spans="1:10" x14ac:dyDescent="0.2">
      <c r="A7044" t="s">
        <v>6468</v>
      </c>
      <c r="B7044" t="s">
        <v>16</v>
      </c>
      <c r="C7044" t="s">
        <v>6469</v>
      </c>
      <c r="G7044">
        <v>1.50150462962963E-3</v>
      </c>
      <c r="H7044" t="b">
        <v>0</v>
      </c>
      <c r="J7044" t="s">
        <v>6365</v>
      </c>
    </row>
    <row r="7045" spans="1:10" x14ac:dyDescent="0.2">
      <c r="A7045" t="s">
        <v>6468</v>
      </c>
      <c r="B7045" t="s">
        <v>18</v>
      </c>
      <c r="C7045" t="s">
        <v>6470</v>
      </c>
      <c r="G7045">
        <v>4.0843749999999986E-3</v>
      </c>
      <c r="H7045" t="b">
        <v>0</v>
      </c>
      <c r="J7045" t="s">
        <v>6365</v>
      </c>
    </row>
    <row r="7046" spans="1:10" x14ac:dyDescent="0.2">
      <c r="A7046" t="s">
        <v>6468</v>
      </c>
      <c r="B7046" t="s">
        <v>20</v>
      </c>
      <c r="C7046" t="s">
        <v>5408</v>
      </c>
      <c r="G7046">
        <v>7.5590277777777776E-4</v>
      </c>
      <c r="H7046" t="b">
        <v>0</v>
      </c>
      <c r="J7046" t="s">
        <v>6365</v>
      </c>
    </row>
    <row r="7047" spans="1:10" x14ac:dyDescent="0.2">
      <c r="A7047" t="s">
        <v>6468</v>
      </c>
      <c r="B7047" t="s">
        <v>22</v>
      </c>
      <c r="C7047" t="s">
        <v>4582</v>
      </c>
      <c r="G7047">
        <v>8.3726851851851855E-4</v>
      </c>
      <c r="H7047" t="b">
        <v>0</v>
      </c>
      <c r="J7047" t="s">
        <v>6365</v>
      </c>
    </row>
    <row r="7048" spans="1:10" x14ac:dyDescent="0.2">
      <c r="A7048" t="s">
        <v>6468</v>
      </c>
      <c r="B7048" t="s">
        <v>24</v>
      </c>
      <c r="C7048" t="s">
        <v>6471</v>
      </c>
      <c r="G7048">
        <v>7.6516203703703707E-4</v>
      </c>
      <c r="H7048" t="b">
        <v>0</v>
      </c>
      <c r="J7048" t="s">
        <v>6365</v>
      </c>
    </row>
    <row r="7049" spans="1:10" x14ac:dyDescent="0.2">
      <c r="A7049" t="s">
        <v>6468</v>
      </c>
      <c r="B7049" t="s">
        <v>26</v>
      </c>
      <c r="C7049" t="s">
        <v>6472</v>
      </c>
      <c r="G7049">
        <v>1.7744212962962961E-3</v>
      </c>
      <c r="H7049" t="b">
        <v>0</v>
      </c>
      <c r="J7049" t="s">
        <v>6365</v>
      </c>
    </row>
    <row r="7050" spans="1:10" x14ac:dyDescent="0.2">
      <c r="A7050" t="s">
        <v>6473</v>
      </c>
      <c r="B7050" t="s">
        <v>11</v>
      </c>
      <c r="C7050" t="s">
        <v>463</v>
      </c>
      <c r="G7050">
        <v>3.3402777777777782E-4</v>
      </c>
      <c r="H7050" t="b">
        <v>0</v>
      </c>
      <c r="J7050" t="s">
        <v>6365</v>
      </c>
    </row>
    <row r="7051" spans="1:10" x14ac:dyDescent="0.2">
      <c r="A7051" t="s">
        <v>6473</v>
      </c>
      <c r="B7051" t="s">
        <v>14</v>
      </c>
      <c r="C7051" t="s">
        <v>6474</v>
      </c>
      <c r="G7051">
        <v>7.2430555555555551E-4</v>
      </c>
      <c r="H7051" t="b">
        <v>0</v>
      </c>
      <c r="J7051" t="s">
        <v>6365</v>
      </c>
    </row>
    <row r="7052" spans="1:10" x14ac:dyDescent="0.2">
      <c r="A7052" t="s">
        <v>6473</v>
      </c>
      <c r="B7052" t="s">
        <v>16</v>
      </c>
      <c r="C7052" t="s">
        <v>6475</v>
      </c>
      <c r="G7052">
        <v>1.5295138888888891E-3</v>
      </c>
      <c r="H7052" t="b">
        <v>0</v>
      </c>
      <c r="J7052" t="s">
        <v>6365</v>
      </c>
    </row>
    <row r="7053" spans="1:10" x14ac:dyDescent="0.2">
      <c r="A7053" t="s">
        <v>6473</v>
      </c>
      <c r="B7053" t="s">
        <v>18</v>
      </c>
      <c r="C7053" t="s">
        <v>6476</v>
      </c>
      <c r="G7053">
        <v>4.0909722222222224E-3</v>
      </c>
      <c r="H7053" t="b">
        <v>0</v>
      </c>
      <c r="J7053" t="s">
        <v>6365</v>
      </c>
    </row>
    <row r="7054" spans="1:10" x14ac:dyDescent="0.2">
      <c r="A7054" t="s">
        <v>6473</v>
      </c>
      <c r="B7054" t="s">
        <v>20</v>
      </c>
      <c r="C7054" t="s">
        <v>6477</v>
      </c>
      <c r="G7054">
        <v>8.6886574074074069E-4</v>
      </c>
      <c r="H7054" t="b">
        <v>0</v>
      </c>
      <c r="J7054" t="s">
        <v>6365</v>
      </c>
    </row>
    <row r="7055" spans="1:10" x14ac:dyDescent="0.2">
      <c r="A7055" t="s">
        <v>6473</v>
      </c>
      <c r="B7055" t="s">
        <v>22</v>
      </c>
      <c r="C7055" t="s">
        <v>6478</v>
      </c>
      <c r="G7055">
        <v>9.3379629629629639E-4</v>
      </c>
      <c r="H7055" t="b">
        <v>0</v>
      </c>
      <c r="J7055" t="s">
        <v>6365</v>
      </c>
    </row>
    <row r="7056" spans="1:10" x14ac:dyDescent="0.2">
      <c r="A7056" t="s">
        <v>6473</v>
      </c>
      <c r="B7056" t="s">
        <v>24</v>
      </c>
      <c r="C7056" t="s">
        <v>6479</v>
      </c>
      <c r="G7056">
        <v>8.2210648148148149E-4</v>
      </c>
      <c r="H7056" t="b">
        <v>0</v>
      </c>
      <c r="J7056" t="s">
        <v>6365</v>
      </c>
    </row>
    <row r="7057" spans="1:10" x14ac:dyDescent="0.2">
      <c r="A7057" t="s">
        <v>6473</v>
      </c>
      <c r="B7057" t="s">
        <v>26</v>
      </c>
      <c r="C7057" t="s">
        <v>6333</v>
      </c>
      <c r="G7057">
        <v>1.760763888888889E-3</v>
      </c>
      <c r="H7057" t="b">
        <v>0</v>
      </c>
      <c r="J7057" t="s">
        <v>6365</v>
      </c>
    </row>
    <row r="7058" spans="1:10" x14ac:dyDescent="0.2">
      <c r="A7058" t="s">
        <v>6480</v>
      </c>
      <c r="B7058" t="s">
        <v>11</v>
      </c>
      <c r="C7058" t="s">
        <v>6481</v>
      </c>
      <c r="G7058">
        <v>3.3993055555555561E-4</v>
      </c>
      <c r="H7058" t="b">
        <v>0</v>
      </c>
      <c r="J7058" t="s">
        <v>6365</v>
      </c>
    </row>
    <row r="7059" spans="1:10" x14ac:dyDescent="0.2">
      <c r="A7059" t="s">
        <v>6480</v>
      </c>
      <c r="B7059" t="s">
        <v>14</v>
      </c>
      <c r="C7059" t="s">
        <v>6482</v>
      </c>
      <c r="G7059">
        <v>7.8506944444444446E-4</v>
      </c>
      <c r="H7059" t="b">
        <v>0</v>
      </c>
      <c r="J7059" t="s">
        <v>6365</v>
      </c>
    </row>
    <row r="7060" spans="1:10" x14ac:dyDescent="0.2">
      <c r="A7060" t="s">
        <v>6480</v>
      </c>
      <c r="B7060" t="s">
        <v>16</v>
      </c>
      <c r="C7060" t="s">
        <v>6483</v>
      </c>
      <c r="G7060">
        <v>1.7611111111111111E-3</v>
      </c>
      <c r="H7060" t="b">
        <v>0</v>
      </c>
      <c r="J7060" t="s">
        <v>6365</v>
      </c>
    </row>
    <row r="7061" spans="1:10" x14ac:dyDescent="0.2">
      <c r="A7061" t="s">
        <v>6480</v>
      </c>
      <c r="B7061" t="s">
        <v>18</v>
      </c>
      <c r="C7061" t="s">
        <v>6484</v>
      </c>
      <c r="G7061">
        <v>4.9253472222222216E-3</v>
      </c>
      <c r="H7061" t="b">
        <v>0</v>
      </c>
      <c r="J7061" t="s">
        <v>6365</v>
      </c>
    </row>
    <row r="7062" spans="1:10" x14ac:dyDescent="0.2">
      <c r="A7062" t="s">
        <v>6480</v>
      </c>
      <c r="B7062" t="s">
        <v>20</v>
      </c>
      <c r="C7062" t="s">
        <v>535</v>
      </c>
      <c r="G7062">
        <v>9.049768518518518E-4</v>
      </c>
      <c r="H7062" t="b">
        <v>0</v>
      </c>
      <c r="J7062" t="s">
        <v>6365</v>
      </c>
    </row>
    <row r="7063" spans="1:10" x14ac:dyDescent="0.2">
      <c r="A7063" t="s">
        <v>6480</v>
      </c>
      <c r="B7063" t="s">
        <v>22</v>
      </c>
      <c r="C7063" t="s">
        <v>6485</v>
      </c>
      <c r="G7063">
        <v>1.0019675925925921E-3</v>
      </c>
      <c r="H7063" t="b">
        <v>0</v>
      </c>
      <c r="J7063" t="s">
        <v>6365</v>
      </c>
    </row>
    <row r="7064" spans="1:10" x14ac:dyDescent="0.2">
      <c r="A7064" t="s">
        <v>6480</v>
      </c>
      <c r="B7064" t="s">
        <v>24</v>
      </c>
      <c r="C7064" t="s">
        <v>6486</v>
      </c>
      <c r="G7064">
        <v>9.6770833333333333E-4</v>
      </c>
      <c r="H7064" t="b">
        <v>0</v>
      </c>
      <c r="J7064" t="s">
        <v>6365</v>
      </c>
    </row>
    <row r="7065" spans="1:10" x14ac:dyDescent="0.2">
      <c r="A7065" t="s">
        <v>6480</v>
      </c>
      <c r="B7065" t="s">
        <v>26</v>
      </c>
      <c r="C7065" t="s">
        <v>1457</v>
      </c>
      <c r="G7065">
        <v>2.0537037037037039E-3</v>
      </c>
      <c r="H7065" t="b">
        <v>0</v>
      </c>
      <c r="J7065" t="s">
        <v>6365</v>
      </c>
    </row>
    <row r="7066" spans="1:10" x14ac:dyDescent="0.2">
      <c r="A7066" t="s">
        <v>6487</v>
      </c>
      <c r="B7066" t="s">
        <v>11</v>
      </c>
      <c r="C7066" t="s">
        <v>1441</v>
      </c>
      <c r="G7066">
        <v>3.5E-4</v>
      </c>
      <c r="H7066" t="b">
        <v>0</v>
      </c>
      <c r="J7066" t="s">
        <v>6365</v>
      </c>
    </row>
    <row r="7067" spans="1:10" x14ac:dyDescent="0.2">
      <c r="A7067" t="s">
        <v>6487</v>
      </c>
      <c r="B7067" t="s">
        <v>14</v>
      </c>
      <c r="C7067" t="s">
        <v>1348</v>
      </c>
      <c r="G7067">
        <v>7.8425925925925928E-4</v>
      </c>
      <c r="H7067" t="b">
        <v>0</v>
      </c>
      <c r="J7067" t="s">
        <v>6365</v>
      </c>
    </row>
    <row r="7068" spans="1:10" x14ac:dyDescent="0.2">
      <c r="A7068" t="s">
        <v>6487</v>
      </c>
      <c r="B7068" t="s">
        <v>20</v>
      </c>
      <c r="C7068" t="s">
        <v>6488</v>
      </c>
      <c r="G7068">
        <v>1.190972222222222E-3</v>
      </c>
      <c r="H7068" t="b">
        <v>0</v>
      </c>
      <c r="J7068" t="s">
        <v>6365</v>
      </c>
    </row>
    <row r="7069" spans="1:10" x14ac:dyDescent="0.2">
      <c r="A7069" t="s">
        <v>6487</v>
      </c>
      <c r="B7069" t="s">
        <v>22</v>
      </c>
      <c r="C7069" t="s">
        <v>6489</v>
      </c>
      <c r="G7069">
        <v>1.384953703703704E-3</v>
      </c>
      <c r="H7069" t="b">
        <v>0</v>
      </c>
      <c r="J7069" t="s">
        <v>6365</v>
      </c>
    </row>
    <row r="7070" spans="1:10" x14ac:dyDescent="0.2">
      <c r="A7070" t="s">
        <v>6487</v>
      </c>
      <c r="B7070" t="s">
        <v>26</v>
      </c>
      <c r="C7070" t="s">
        <v>6490</v>
      </c>
      <c r="G7070">
        <v>2.567361111111111E-3</v>
      </c>
      <c r="H7070" t="b">
        <v>0</v>
      </c>
      <c r="J7070" t="s">
        <v>6365</v>
      </c>
    </row>
    <row r="7071" spans="1:10" x14ac:dyDescent="0.2">
      <c r="A7071" t="s">
        <v>6491</v>
      </c>
      <c r="B7071" t="s">
        <v>11</v>
      </c>
      <c r="C7071" t="s">
        <v>6492</v>
      </c>
      <c r="G7071">
        <v>3.5150462962962962E-4</v>
      </c>
      <c r="H7071" t="b">
        <v>0</v>
      </c>
      <c r="J7071" t="s">
        <v>6365</v>
      </c>
    </row>
    <row r="7072" spans="1:10" x14ac:dyDescent="0.2">
      <c r="A7072" t="s">
        <v>6491</v>
      </c>
      <c r="B7072" t="s">
        <v>14</v>
      </c>
      <c r="C7072" t="s">
        <v>1971</v>
      </c>
      <c r="G7072">
        <v>8.2708333333333321E-4</v>
      </c>
      <c r="H7072" t="b">
        <v>0</v>
      </c>
      <c r="J7072" t="s">
        <v>6365</v>
      </c>
    </row>
    <row r="7073" spans="1:10" x14ac:dyDescent="0.2">
      <c r="A7073" t="s">
        <v>6491</v>
      </c>
      <c r="B7073" t="s">
        <v>16</v>
      </c>
      <c r="C7073" t="s">
        <v>6493</v>
      </c>
      <c r="G7073">
        <v>1.9516203703703701E-3</v>
      </c>
      <c r="H7073" t="b">
        <v>0</v>
      </c>
      <c r="J7073" t="s">
        <v>6365</v>
      </c>
    </row>
    <row r="7074" spans="1:10" x14ac:dyDescent="0.2">
      <c r="A7074" t="s">
        <v>6494</v>
      </c>
      <c r="B7074" t="s">
        <v>11</v>
      </c>
      <c r="C7074" t="s">
        <v>6495</v>
      </c>
      <c r="G7074">
        <v>3.5856481481481481E-4</v>
      </c>
      <c r="H7074" t="b">
        <v>0</v>
      </c>
      <c r="J7074" t="s">
        <v>6365</v>
      </c>
    </row>
    <row r="7075" spans="1:10" x14ac:dyDescent="0.2">
      <c r="A7075" t="s">
        <v>6494</v>
      </c>
      <c r="B7075" t="s">
        <v>14</v>
      </c>
      <c r="C7075" t="s">
        <v>6496</v>
      </c>
      <c r="G7075">
        <v>8.1192129629629637E-4</v>
      </c>
      <c r="H7075" t="b">
        <v>0</v>
      </c>
      <c r="J7075" t="s">
        <v>6365</v>
      </c>
    </row>
    <row r="7076" spans="1:10" x14ac:dyDescent="0.2">
      <c r="A7076" t="s">
        <v>6494</v>
      </c>
      <c r="B7076" t="s">
        <v>20</v>
      </c>
      <c r="C7076" t="s">
        <v>6497</v>
      </c>
      <c r="G7076">
        <v>1.0371527777777779E-3</v>
      </c>
      <c r="H7076" t="b">
        <v>0</v>
      </c>
      <c r="J7076" t="s">
        <v>6365</v>
      </c>
    </row>
    <row r="7077" spans="1:10" x14ac:dyDescent="0.2">
      <c r="A7077" t="s">
        <v>6498</v>
      </c>
      <c r="B7077" t="s">
        <v>11</v>
      </c>
      <c r="C7077" t="s">
        <v>5591</v>
      </c>
      <c r="G7077">
        <v>3.5613425925925933E-4</v>
      </c>
      <c r="H7077" t="b">
        <v>0</v>
      </c>
      <c r="J7077" t="s">
        <v>6365</v>
      </c>
    </row>
    <row r="7078" spans="1:10" x14ac:dyDescent="0.2">
      <c r="A7078" t="s">
        <v>6498</v>
      </c>
      <c r="B7078" t="s">
        <v>14</v>
      </c>
      <c r="C7078" t="s">
        <v>4327</v>
      </c>
      <c r="G7078">
        <v>8.2013888888888891E-4</v>
      </c>
      <c r="H7078" t="b">
        <v>0</v>
      </c>
      <c r="J7078" t="s">
        <v>6365</v>
      </c>
    </row>
    <row r="7079" spans="1:10" x14ac:dyDescent="0.2">
      <c r="A7079" t="s">
        <v>6498</v>
      </c>
      <c r="B7079" t="s">
        <v>18</v>
      </c>
      <c r="C7079" t="s">
        <v>6499</v>
      </c>
      <c r="G7079">
        <v>5.4305555555555557E-3</v>
      </c>
      <c r="H7079" t="b">
        <v>0</v>
      </c>
      <c r="J7079" t="s">
        <v>6365</v>
      </c>
    </row>
    <row r="7080" spans="1:10" x14ac:dyDescent="0.2">
      <c r="A7080" t="s">
        <v>6500</v>
      </c>
      <c r="B7080" t="s">
        <v>11</v>
      </c>
      <c r="C7080" t="s">
        <v>2211</v>
      </c>
      <c r="G7080">
        <v>3.7500000000000001E-4</v>
      </c>
      <c r="H7080" t="b">
        <v>0</v>
      </c>
      <c r="J7080" t="s">
        <v>6365</v>
      </c>
    </row>
    <row r="7081" spans="1:10" x14ac:dyDescent="0.2">
      <c r="A7081" t="s">
        <v>6500</v>
      </c>
      <c r="B7081" t="s">
        <v>14</v>
      </c>
      <c r="C7081" t="s">
        <v>6501</v>
      </c>
      <c r="G7081">
        <v>8.6666666666666663E-4</v>
      </c>
      <c r="H7081" t="b">
        <v>0</v>
      </c>
      <c r="J7081" t="s">
        <v>6365</v>
      </c>
    </row>
    <row r="7082" spans="1:10" x14ac:dyDescent="0.2">
      <c r="A7082" t="s">
        <v>6500</v>
      </c>
      <c r="B7082" t="s">
        <v>16</v>
      </c>
      <c r="C7082" t="s">
        <v>6502</v>
      </c>
      <c r="G7082">
        <v>2.0446759259259259E-3</v>
      </c>
      <c r="H7082" t="b">
        <v>0</v>
      </c>
      <c r="J7082" t="s">
        <v>6365</v>
      </c>
    </row>
    <row r="7083" spans="1:10" x14ac:dyDescent="0.2">
      <c r="A7083" t="s">
        <v>6500</v>
      </c>
      <c r="B7083" t="s">
        <v>20</v>
      </c>
      <c r="C7083" t="s">
        <v>2712</v>
      </c>
      <c r="G7083">
        <v>9.8819444444444432E-4</v>
      </c>
      <c r="H7083" t="b">
        <v>0</v>
      </c>
      <c r="J7083" t="s">
        <v>6365</v>
      </c>
    </row>
    <row r="7084" spans="1:10" x14ac:dyDescent="0.2">
      <c r="A7084" t="s">
        <v>6500</v>
      </c>
      <c r="B7084" t="s">
        <v>22</v>
      </c>
      <c r="C7084" t="s">
        <v>6503</v>
      </c>
      <c r="G7084">
        <v>1.009606481481482E-3</v>
      </c>
      <c r="H7084" t="b">
        <v>0</v>
      </c>
      <c r="J7084" t="s">
        <v>6365</v>
      </c>
    </row>
    <row r="7085" spans="1:10" x14ac:dyDescent="0.2">
      <c r="A7085" t="s">
        <v>6500</v>
      </c>
      <c r="B7085" t="s">
        <v>26</v>
      </c>
      <c r="C7085" t="s">
        <v>6504</v>
      </c>
      <c r="G7085">
        <v>2.1670138888888889E-3</v>
      </c>
      <c r="H7085" t="b">
        <v>0</v>
      </c>
      <c r="J7085" t="s">
        <v>6365</v>
      </c>
    </row>
    <row r="7086" spans="1:10" x14ac:dyDescent="0.2">
      <c r="A7086" t="s">
        <v>6505</v>
      </c>
      <c r="B7086" t="s">
        <v>11</v>
      </c>
      <c r="C7086" t="s">
        <v>6506</v>
      </c>
      <c r="G7086">
        <v>3.7175925925925918E-4</v>
      </c>
      <c r="H7086" t="b">
        <v>0</v>
      </c>
      <c r="J7086" t="s">
        <v>6365</v>
      </c>
    </row>
    <row r="7087" spans="1:10" x14ac:dyDescent="0.2">
      <c r="A7087" t="s">
        <v>6505</v>
      </c>
      <c r="B7087" t="s">
        <v>14</v>
      </c>
      <c r="C7087" t="s">
        <v>6507</v>
      </c>
      <c r="G7087">
        <v>8.0405092592592594E-4</v>
      </c>
      <c r="H7087" t="b">
        <v>0</v>
      </c>
      <c r="J7087" t="s">
        <v>6365</v>
      </c>
    </row>
    <row r="7088" spans="1:10" x14ac:dyDescent="0.2">
      <c r="A7088" t="s">
        <v>6505</v>
      </c>
      <c r="B7088" t="s">
        <v>16</v>
      </c>
      <c r="C7088" t="s">
        <v>6508</v>
      </c>
      <c r="G7088">
        <v>1.815625E-3</v>
      </c>
      <c r="H7088" t="b">
        <v>0</v>
      </c>
      <c r="J7088" t="s">
        <v>6365</v>
      </c>
    </row>
    <row r="7089" spans="1:10" x14ac:dyDescent="0.2">
      <c r="A7089" t="s">
        <v>6505</v>
      </c>
      <c r="B7089" t="s">
        <v>18</v>
      </c>
      <c r="C7089" t="s">
        <v>6509</v>
      </c>
      <c r="G7089">
        <v>5.7297453703703703E-3</v>
      </c>
      <c r="H7089" t="b">
        <v>0</v>
      </c>
      <c r="J7089" t="s">
        <v>6365</v>
      </c>
    </row>
    <row r="7090" spans="1:10" x14ac:dyDescent="0.2">
      <c r="A7090" t="s">
        <v>6505</v>
      </c>
      <c r="B7090" t="s">
        <v>20</v>
      </c>
      <c r="C7090" t="s">
        <v>5928</v>
      </c>
      <c r="G7090">
        <v>1.036342592592593E-3</v>
      </c>
      <c r="H7090" t="b">
        <v>0</v>
      </c>
      <c r="J7090" t="s">
        <v>6365</v>
      </c>
    </row>
    <row r="7091" spans="1:10" x14ac:dyDescent="0.2">
      <c r="A7091" t="s">
        <v>6505</v>
      </c>
      <c r="B7091" t="s">
        <v>22</v>
      </c>
      <c r="C7091" t="s">
        <v>5727</v>
      </c>
      <c r="G7091">
        <v>1.0685185185185179E-3</v>
      </c>
      <c r="H7091" t="b">
        <v>0</v>
      </c>
      <c r="J7091" t="s">
        <v>6365</v>
      </c>
    </row>
    <row r="7092" spans="1:10" x14ac:dyDescent="0.2">
      <c r="A7092" t="s">
        <v>6505</v>
      </c>
      <c r="B7092" t="s">
        <v>24</v>
      </c>
      <c r="C7092" t="s">
        <v>6510</v>
      </c>
      <c r="G7092">
        <v>1.0730324074074071E-3</v>
      </c>
      <c r="H7092" t="b">
        <v>0</v>
      </c>
      <c r="J7092" t="s">
        <v>6365</v>
      </c>
    </row>
    <row r="7093" spans="1:10" x14ac:dyDescent="0.2">
      <c r="A7093" t="s">
        <v>6505</v>
      </c>
      <c r="B7093" t="s">
        <v>26</v>
      </c>
      <c r="C7093" t="s">
        <v>6511</v>
      </c>
      <c r="G7093">
        <v>2.138425925925926E-3</v>
      </c>
      <c r="H7093" t="b">
        <v>0</v>
      </c>
      <c r="J7093" t="s">
        <v>6365</v>
      </c>
    </row>
    <row r="7094" spans="1:10" x14ac:dyDescent="0.2">
      <c r="A7094" t="s">
        <v>6512</v>
      </c>
      <c r="B7094" t="s">
        <v>11</v>
      </c>
      <c r="C7094" t="s">
        <v>6513</v>
      </c>
      <c r="G7094">
        <v>3.80324074074074E-4</v>
      </c>
      <c r="H7094" t="b">
        <v>0</v>
      </c>
      <c r="J7094" t="s">
        <v>6365</v>
      </c>
    </row>
    <row r="7095" spans="1:10" x14ac:dyDescent="0.2">
      <c r="A7095" t="s">
        <v>6512</v>
      </c>
      <c r="B7095" t="s">
        <v>14</v>
      </c>
      <c r="C7095" t="s">
        <v>1976</v>
      </c>
      <c r="G7095">
        <v>8.7835648148148148E-4</v>
      </c>
      <c r="H7095" t="b">
        <v>0</v>
      </c>
      <c r="J7095" t="s">
        <v>6365</v>
      </c>
    </row>
    <row r="7096" spans="1:10" x14ac:dyDescent="0.2">
      <c r="A7096" t="s">
        <v>6512</v>
      </c>
      <c r="B7096" t="s">
        <v>16</v>
      </c>
      <c r="C7096" t="s">
        <v>6514</v>
      </c>
      <c r="G7096">
        <v>1.849884259259259E-3</v>
      </c>
      <c r="H7096" t="b">
        <v>0</v>
      </c>
      <c r="J7096" t="s">
        <v>6365</v>
      </c>
    </row>
    <row r="7097" spans="1:10" x14ac:dyDescent="0.2">
      <c r="A7097" t="s">
        <v>6512</v>
      </c>
      <c r="B7097" t="s">
        <v>20</v>
      </c>
      <c r="C7097" t="s">
        <v>6515</v>
      </c>
      <c r="G7097">
        <v>1.476273148148148E-3</v>
      </c>
      <c r="H7097" t="b">
        <v>0</v>
      </c>
      <c r="J7097" t="s">
        <v>6365</v>
      </c>
    </row>
    <row r="7098" spans="1:10" x14ac:dyDescent="0.2">
      <c r="A7098" t="s">
        <v>6512</v>
      </c>
      <c r="B7098" t="s">
        <v>24</v>
      </c>
      <c r="C7098" t="s">
        <v>326</v>
      </c>
      <c r="G7098">
        <v>9.5092592592592592E-4</v>
      </c>
      <c r="H7098" t="b">
        <v>0</v>
      </c>
      <c r="J7098" t="s">
        <v>6365</v>
      </c>
    </row>
    <row r="7099" spans="1:10" x14ac:dyDescent="0.2">
      <c r="A7099" t="s">
        <v>6516</v>
      </c>
      <c r="B7099" t="s">
        <v>11</v>
      </c>
      <c r="C7099" t="s">
        <v>3136</v>
      </c>
      <c r="G7099">
        <v>3.8113425925925918E-4</v>
      </c>
      <c r="H7099" t="b">
        <v>0</v>
      </c>
      <c r="J7099" t="s">
        <v>6365</v>
      </c>
    </row>
    <row r="7100" spans="1:10" x14ac:dyDescent="0.2">
      <c r="A7100" t="s">
        <v>6516</v>
      </c>
      <c r="B7100" t="s">
        <v>14</v>
      </c>
      <c r="C7100" t="s">
        <v>4037</v>
      </c>
      <c r="G7100">
        <v>8.6284722222222221E-4</v>
      </c>
      <c r="H7100" t="b">
        <v>0</v>
      </c>
      <c r="J7100" t="s">
        <v>6365</v>
      </c>
    </row>
    <row r="7101" spans="1:10" x14ac:dyDescent="0.2">
      <c r="A7101" t="s">
        <v>6516</v>
      </c>
      <c r="B7101" t="s">
        <v>16</v>
      </c>
      <c r="C7101" t="s">
        <v>6517</v>
      </c>
      <c r="G7101">
        <v>1.9206018518518519E-3</v>
      </c>
      <c r="H7101" t="b">
        <v>0</v>
      </c>
      <c r="J7101" t="s">
        <v>6365</v>
      </c>
    </row>
    <row r="7102" spans="1:10" x14ac:dyDescent="0.2">
      <c r="A7102" t="s">
        <v>6516</v>
      </c>
      <c r="B7102" t="s">
        <v>20</v>
      </c>
      <c r="C7102" t="s">
        <v>6518</v>
      </c>
      <c r="G7102">
        <v>9.7361111111111118E-4</v>
      </c>
      <c r="H7102" t="b">
        <v>0</v>
      </c>
      <c r="J7102" t="s">
        <v>6365</v>
      </c>
    </row>
    <row r="7103" spans="1:10" x14ac:dyDescent="0.2">
      <c r="A7103" t="s">
        <v>6516</v>
      </c>
      <c r="B7103" t="s">
        <v>22</v>
      </c>
      <c r="C7103" t="s">
        <v>6519</v>
      </c>
      <c r="G7103">
        <v>1.0543981481481481E-3</v>
      </c>
      <c r="H7103" t="b">
        <v>0</v>
      </c>
      <c r="J7103" t="s">
        <v>6365</v>
      </c>
    </row>
    <row r="7104" spans="1:10" x14ac:dyDescent="0.2">
      <c r="A7104" t="s">
        <v>6516</v>
      </c>
      <c r="B7104" t="s">
        <v>26</v>
      </c>
      <c r="C7104" t="s">
        <v>6520</v>
      </c>
      <c r="G7104">
        <v>2.2423611111111112E-3</v>
      </c>
      <c r="H7104" t="b">
        <v>0</v>
      </c>
      <c r="J7104" t="s">
        <v>6365</v>
      </c>
    </row>
    <row r="7105" spans="1:10" x14ac:dyDescent="0.2">
      <c r="A7105" t="s">
        <v>6521</v>
      </c>
      <c r="B7105" t="s">
        <v>11</v>
      </c>
      <c r="C7105" t="s">
        <v>6522</v>
      </c>
      <c r="G7105">
        <v>3.8749999999999999E-4</v>
      </c>
      <c r="H7105" t="b">
        <v>0</v>
      </c>
      <c r="J7105" t="s">
        <v>6365</v>
      </c>
    </row>
    <row r="7106" spans="1:10" x14ac:dyDescent="0.2">
      <c r="A7106" t="s">
        <v>6521</v>
      </c>
      <c r="B7106" t="s">
        <v>14</v>
      </c>
      <c r="C7106" t="s">
        <v>6523</v>
      </c>
      <c r="G7106">
        <v>8.700231481481482E-4</v>
      </c>
      <c r="H7106" t="b">
        <v>0</v>
      </c>
      <c r="J7106" t="s">
        <v>6365</v>
      </c>
    </row>
    <row r="7107" spans="1:10" x14ac:dyDescent="0.2">
      <c r="A7107" t="s">
        <v>6521</v>
      </c>
      <c r="B7107" t="s">
        <v>16</v>
      </c>
      <c r="C7107" t="s">
        <v>2380</v>
      </c>
      <c r="G7107">
        <v>1.987847222222222E-3</v>
      </c>
      <c r="H7107" t="b">
        <v>0</v>
      </c>
      <c r="J7107" t="s">
        <v>6365</v>
      </c>
    </row>
    <row r="7108" spans="1:10" x14ac:dyDescent="0.2">
      <c r="A7108" t="s">
        <v>6521</v>
      </c>
      <c r="B7108" t="s">
        <v>18</v>
      </c>
      <c r="C7108" t="s">
        <v>6524</v>
      </c>
      <c r="G7108">
        <v>5.6383101851851846E-3</v>
      </c>
      <c r="H7108" t="b">
        <v>0</v>
      </c>
      <c r="J7108" t="s">
        <v>6365</v>
      </c>
    </row>
    <row r="7109" spans="1:10" x14ac:dyDescent="0.2">
      <c r="A7109" t="s">
        <v>6521</v>
      </c>
      <c r="B7109" t="s">
        <v>20</v>
      </c>
      <c r="C7109" t="s">
        <v>5735</v>
      </c>
      <c r="G7109">
        <v>9.55787037037037E-4</v>
      </c>
      <c r="H7109" t="b">
        <v>0</v>
      </c>
      <c r="J7109" t="s">
        <v>6365</v>
      </c>
    </row>
    <row r="7110" spans="1:10" x14ac:dyDescent="0.2">
      <c r="A7110" t="s">
        <v>6521</v>
      </c>
      <c r="B7110" t="s">
        <v>22</v>
      </c>
      <c r="C7110" t="s">
        <v>6525</v>
      </c>
      <c r="G7110">
        <v>1.176157407407407E-3</v>
      </c>
      <c r="H7110" t="b">
        <v>0</v>
      </c>
      <c r="J7110" t="s">
        <v>6365</v>
      </c>
    </row>
    <row r="7111" spans="1:10" x14ac:dyDescent="0.2">
      <c r="A7111" t="s">
        <v>6526</v>
      </c>
      <c r="B7111" t="s">
        <v>11</v>
      </c>
      <c r="C7111" t="s">
        <v>6191</v>
      </c>
      <c r="G7111">
        <v>3.8101851851851849E-4</v>
      </c>
      <c r="H7111" t="b">
        <v>0</v>
      </c>
      <c r="J7111" t="s">
        <v>6365</v>
      </c>
    </row>
    <row r="7112" spans="1:10" x14ac:dyDescent="0.2">
      <c r="A7112" t="s">
        <v>6526</v>
      </c>
      <c r="B7112" t="s">
        <v>14</v>
      </c>
      <c r="C7112" t="s">
        <v>6527</v>
      </c>
      <c r="G7112">
        <v>8.7499999999999991E-4</v>
      </c>
      <c r="H7112" t="b">
        <v>0</v>
      </c>
      <c r="J7112" t="s">
        <v>6365</v>
      </c>
    </row>
    <row r="7113" spans="1:10" x14ac:dyDescent="0.2">
      <c r="A7113" t="s">
        <v>6526</v>
      </c>
      <c r="B7113" t="s">
        <v>20</v>
      </c>
      <c r="C7113" t="s">
        <v>6528</v>
      </c>
      <c r="G7113">
        <v>1.080787037037037E-3</v>
      </c>
      <c r="H7113" t="b">
        <v>0</v>
      </c>
      <c r="J7113" t="s">
        <v>6365</v>
      </c>
    </row>
    <row r="7114" spans="1:10" x14ac:dyDescent="0.2">
      <c r="A7114" t="s">
        <v>6526</v>
      </c>
      <c r="B7114" t="s">
        <v>22</v>
      </c>
      <c r="C7114" t="s">
        <v>6529</v>
      </c>
      <c r="G7114">
        <v>1.2692129629629631E-3</v>
      </c>
      <c r="H7114" t="b">
        <v>0</v>
      </c>
      <c r="J7114" t="s">
        <v>6365</v>
      </c>
    </row>
    <row r="7115" spans="1:10" x14ac:dyDescent="0.2">
      <c r="A7115" t="s">
        <v>6530</v>
      </c>
      <c r="B7115" t="s">
        <v>11</v>
      </c>
      <c r="C7115" t="s">
        <v>6531</v>
      </c>
      <c r="G7115">
        <v>3.9571759259259258E-4</v>
      </c>
      <c r="H7115" t="b">
        <v>0</v>
      </c>
      <c r="J7115" t="s">
        <v>6365</v>
      </c>
    </row>
    <row r="7116" spans="1:10" x14ac:dyDescent="0.2">
      <c r="A7116" t="s">
        <v>6530</v>
      </c>
      <c r="B7116" t="s">
        <v>14</v>
      </c>
      <c r="C7116" t="s">
        <v>6532</v>
      </c>
      <c r="G7116">
        <v>9.144675925925927E-4</v>
      </c>
      <c r="H7116" t="b">
        <v>0</v>
      </c>
      <c r="J7116" t="s">
        <v>6365</v>
      </c>
    </row>
    <row r="7117" spans="1:10" x14ac:dyDescent="0.2">
      <c r="A7117" t="s">
        <v>6533</v>
      </c>
      <c r="B7117" t="s">
        <v>11</v>
      </c>
      <c r="C7117" t="s">
        <v>6534</v>
      </c>
      <c r="G7117">
        <v>4.0324074074074079E-4</v>
      </c>
      <c r="H7117" t="b">
        <v>0</v>
      </c>
      <c r="J7117" t="s">
        <v>6365</v>
      </c>
    </row>
    <row r="7118" spans="1:10" x14ac:dyDescent="0.2">
      <c r="A7118" t="s">
        <v>6533</v>
      </c>
      <c r="B7118" t="s">
        <v>14</v>
      </c>
      <c r="C7118" t="s">
        <v>6535</v>
      </c>
      <c r="G7118">
        <v>9.7337962962962959E-4</v>
      </c>
      <c r="H7118" t="b">
        <v>0</v>
      </c>
      <c r="J7118" t="s">
        <v>6365</v>
      </c>
    </row>
    <row r="7119" spans="1:10" x14ac:dyDescent="0.2">
      <c r="A7119" t="s">
        <v>6533</v>
      </c>
      <c r="B7119" t="s">
        <v>20</v>
      </c>
      <c r="C7119" t="s">
        <v>151</v>
      </c>
      <c r="G7119">
        <v>1.1712962962962959E-3</v>
      </c>
      <c r="H7119" t="b">
        <v>0</v>
      </c>
      <c r="J7119" t="s">
        <v>6365</v>
      </c>
    </row>
    <row r="7120" spans="1:10" x14ac:dyDescent="0.2">
      <c r="A7120" t="s">
        <v>6536</v>
      </c>
      <c r="B7120" t="s">
        <v>11</v>
      </c>
      <c r="C7120" t="s">
        <v>6537</v>
      </c>
      <c r="G7120">
        <v>4.1736111111111108E-4</v>
      </c>
      <c r="H7120" t="b">
        <v>0</v>
      </c>
      <c r="J7120" t="s">
        <v>6365</v>
      </c>
    </row>
    <row r="7121" spans="1:10" x14ac:dyDescent="0.2">
      <c r="A7121" t="s">
        <v>6536</v>
      </c>
      <c r="B7121" t="s">
        <v>14</v>
      </c>
      <c r="C7121" t="s">
        <v>127</v>
      </c>
      <c r="G7121">
        <v>9.7129629629629627E-4</v>
      </c>
      <c r="H7121" t="b">
        <v>0</v>
      </c>
      <c r="J7121" t="s">
        <v>6365</v>
      </c>
    </row>
    <row r="7122" spans="1:10" x14ac:dyDescent="0.2">
      <c r="A7122" t="s">
        <v>6536</v>
      </c>
      <c r="B7122" t="s">
        <v>16</v>
      </c>
      <c r="C7122" t="s">
        <v>6538</v>
      </c>
      <c r="G7122">
        <v>2.1565972222222229E-3</v>
      </c>
      <c r="H7122" t="b">
        <v>0</v>
      </c>
      <c r="J7122" t="s">
        <v>6365</v>
      </c>
    </row>
    <row r="7123" spans="1:10" x14ac:dyDescent="0.2">
      <c r="A7123" t="s">
        <v>6536</v>
      </c>
      <c r="B7123" t="s">
        <v>20</v>
      </c>
      <c r="C7123" t="s">
        <v>6539</v>
      </c>
      <c r="G7123">
        <v>1.2230324074074071E-3</v>
      </c>
      <c r="H7123" t="b">
        <v>0</v>
      </c>
      <c r="J7123" t="s">
        <v>6365</v>
      </c>
    </row>
    <row r="7124" spans="1:10" x14ac:dyDescent="0.2">
      <c r="A7124" t="s">
        <v>6540</v>
      </c>
      <c r="B7124" t="s">
        <v>11</v>
      </c>
      <c r="C7124" t="s">
        <v>2051</v>
      </c>
      <c r="G7124">
        <v>4.1192129629629641E-4</v>
      </c>
      <c r="H7124" t="b">
        <v>0</v>
      </c>
      <c r="J7124" t="s">
        <v>6365</v>
      </c>
    </row>
    <row r="7125" spans="1:10" x14ac:dyDescent="0.2">
      <c r="A7125" t="s">
        <v>6540</v>
      </c>
      <c r="B7125" t="s">
        <v>14</v>
      </c>
      <c r="C7125" t="s">
        <v>6541</v>
      </c>
      <c r="G7125">
        <v>9.6874999999999999E-4</v>
      </c>
      <c r="H7125" t="b">
        <v>0</v>
      </c>
      <c r="J7125" t="s">
        <v>6365</v>
      </c>
    </row>
    <row r="7126" spans="1:10" x14ac:dyDescent="0.2">
      <c r="A7126" t="s">
        <v>6540</v>
      </c>
      <c r="B7126" t="s">
        <v>20</v>
      </c>
      <c r="C7126" t="s">
        <v>6515</v>
      </c>
      <c r="G7126">
        <v>1.476273148148148E-3</v>
      </c>
      <c r="H7126" t="b">
        <v>0</v>
      </c>
      <c r="J7126" t="s">
        <v>6365</v>
      </c>
    </row>
    <row r="7127" spans="1:10" x14ac:dyDescent="0.2">
      <c r="A7127" t="s">
        <v>6542</v>
      </c>
      <c r="B7127" t="s">
        <v>11</v>
      </c>
      <c r="C7127" t="s">
        <v>6543</v>
      </c>
      <c r="G7127">
        <v>4.1782407407407409E-4</v>
      </c>
      <c r="H7127" t="b">
        <v>0</v>
      </c>
      <c r="J7127" t="s">
        <v>6365</v>
      </c>
    </row>
    <row r="7128" spans="1:10" x14ac:dyDescent="0.2">
      <c r="A7128" t="s">
        <v>6542</v>
      </c>
      <c r="B7128" t="s">
        <v>14</v>
      </c>
      <c r="C7128" t="s">
        <v>6544</v>
      </c>
      <c r="G7128">
        <v>1.0106481481481481E-3</v>
      </c>
      <c r="H7128" t="b">
        <v>0</v>
      </c>
      <c r="J7128" t="s">
        <v>6365</v>
      </c>
    </row>
    <row r="7129" spans="1:10" x14ac:dyDescent="0.2">
      <c r="A7129" t="s">
        <v>6542</v>
      </c>
      <c r="B7129" t="s">
        <v>20</v>
      </c>
      <c r="C7129" t="s">
        <v>6545</v>
      </c>
      <c r="G7129">
        <v>1.4349537037037039E-3</v>
      </c>
      <c r="H7129" t="b">
        <v>0</v>
      </c>
      <c r="J7129" t="s">
        <v>6365</v>
      </c>
    </row>
    <row r="7130" spans="1:10" x14ac:dyDescent="0.2">
      <c r="A7130" t="s">
        <v>6546</v>
      </c>
      <c r="B7130" t="s">
        <v>11</v>
      </c>
      <c r="C7130" t="s">
        <v>6547</v>
      </c>
      <c r="G7130">
        <v>4.8738425925925918E-4</v>
      </c>
      <c r="H7130" t="b">
        <v>0</v>
      </c>
      <c r="J7130" t="s">
        <v>6365</v>
      </c>
    </row>
    <row r="7131" spans="1:10" x14ac:dyDescent="0.2">
      <c r="A7131" t="s">
        <v>6546</v>
      </c>
      <c r="B7131" t="s">
        <v>14</v>
      </c>
      <c r="C7131" t="s">
        <v>6548</v>
      </c>
      <c r="G7131">
        <v>1.1468750000000001E-3</v>
      </c>
      <c r="H7131" t="b">
        <v>0</v>
      </c>
      <c r="J7131" t="s">
        <v>6365</v>
      </c>
    </row>
    <row r="7132" spans="1:10" x14ac:dyDescent="0.2">
      <c r="A7132" t="s">
        <v>6546</v>
      </c>
      <c r="B7132" t="s">
        <v>22</v>
      </c>
      <c r="C7132" t="s">
        <v>6549</v>
      </c>
      <c r="G7132">
        <v>1.459606481481481E-3</v>
      </c>
      <c r="H7132" t="b">
        <v>0</v>
      </c>
      <c r="J7132" t="s">
        <v>6365</v>
      </c>
    </row>
    <row r="7133" spans="1:10" x14ac:dyDescent="0.2">
      <c r="A7133" t="s">
        <v>6550</v>
      </c>
      <c r="B7133" t="s">
        <v>11</v>
      </c>
      <c r="C7133" t="s">
        <v>6551</v>
      </c>
      <c r="G7133">
        <v>4.8159722222222218E-4</v>
      </c>
      <c r="H7133" t="b">
        <v>0</v>
      </c>
      <c r="J7133" t="s">
        <v>6365</v>
      </c>
    </row>
    <row r="7134" spans="1:10" x14ac:dyDescent="0.2">
      <c r="A7134" t="s">
        <v>6550</v>
      </c>
      <c r="B7134" t="s">
        <v>14</v>
      </c>
      <c r="C7134" t="s">
        <v>6552</v>
      </c>
      <c r="G7134">
        <v>1.1239583333333329E-3</v>
      </c>
      <c r="H7134" t="b">
        <v>0</v>
      </c>
      <c r="J7134" t="s">
        <v>6365</v>
      </c>
    </row>
    <row r="7135" spans="1:10" x14ac:dyDescent="0.2">
      <c r="A7135" t="s">
        <v>6550</v>
      </c>
      <c r="B7135" t="s">
        <v>20</v>
      </c>
      <c r="C7135" t="s">
        <v>6553</v>
      </c>
      <c r="G7135">
        <v>1.4834490740740741E-3</v>
      </c>
      <c r="H7135" t="b">
        <v>0</v>
      </c>
      <c r="J7135" t="s">
        <v>6365</v>
      </c>
    </row>
    <row r="7136" spans="1:10" x14ac:dyDescent="0.2">
      <c r="A7136" t="s">
        <v>6554</v>
      </c>
      <c r="B7136" t="s">
        <v>11</v>
      </c>
      <c r="C7136" t="s">
        <v>6555</v>
      </c>
      <c r="G7136">
        <v>2.4571759259259262E-4</v>
      </c>
      <c r="H7136" t="b">
        <v>1</v>
      </c>
      <c r="J7136" t="s">
        <v>6556</v>
      </c>
    </row>
    <row r="7137" spans="1:10" x14ac:dyDescent="0.2">
      <c r="A7137" t="s">
        <v>6554</v>
      </c>
      <c r="B7137" t="s">
        <v>14</v>
      </c>
      <c r="C7137" t="s">
        <v>6557</v>
      </c>
      <c r="G7137">
        <v>5.3611111111111112E-4</v>
      </c>
      <c r="H7137" t="b">
        <v>1</v>
      </c>
      <c r="J7137" t="s">
        <v>6556</v>
      </c>
    </row>
    <row r="7138" spans="1:10" x14ac:dyDescent="0.2">
      <c r="A7138" t="s">
        <v>6554</v>
      </c>
      <c r="B7138" t="s">
        <v>16</v>
      </c>
      <c r="C7138" t="s">
        <v>6558</v>
      </c>
      <c r="G7138">
        <v>1.1775462962962959E-3</v>
      </c>
      <c r="H7138" t="b">
        <v>1</v>
      </c>
      <c r="J7138" t="s">
        <v>6556</v>
      </c>
    </row>
    <row r="7139" spans="1:10" x14ac:dyDescent="0.2">
      <c r="A7139" t="s">
        <v>6554</v>
      </c>
      <c r="B7139" t="s">
        <v>18</v>
      </c>
      <c r="C7139" t="s">
        <v>6559</v>
      </c>
      <c r="G7139">
        <v>3.354398148148148E-3</v>
      </c>
      <c r="H7139" t="b">
        <v>1</v>
      </c>
      <c r="J7139" t="s">
        <v>6556</v>
      </c>
    </row>
    <row r="7140" spans="1:10" x14ac:dyDescent="0.2">
      <c r="A7140" t="s">
        <v>6554</v>
      </c>
      <c r="B7140" t="s">
        <v>20</v>
      </c>
      <c r="C7140" t="s">
        <v>6560</v>
      </c>
      <c r="G7140">
        <v>5.6307870370370366E-4</v>
      </c>
      <c r="H7140" t="b">
        <v>1</v>
      </c>
      <c r="J7140" t="s">
        <v>6556</v>
      </c>
    </row>
    <row r="7141" spans="1:10" x14ac:dyDescent="0.2">
      <c r="A7141" t="s">
        <v>6554</v>
      </c>
      <c r="B7141" t="s">
        <v>22</v>
      </c>
      <c r="C7141" t="s">
        <v>6561</v>
      </c>
      <c r="G7141">
        <v>6.9143518518518523E-4</v>
      </c>
      <c r="H7141" t="b">
        <v>1</v>
      </c>
      <c r="J7141" t="s">
        <v>6556</v>
      </c>
    </row>
    <row r="7142" spans="1:10" x14ac:dyDescent="0.2">
      <c r="A7142" t="s">
        <v>6554</v>
      </c>
      <c r="B7142" t="s">
        <v>24</v>
      </c>
      <c r="C7142" t="s">
        <v>6562</v>
      </c>
      <c r="G7142">
        <v>5.7650462962962961E-4</v>
      </c>
      <c r="H7142" t="b">
        <v>1</v>
      </c>
      <c r="J7142" t="s">
        <v>6556</v>
      </c>
    </row>
    <row r="7143" spans="1:10" x14ac:dyDescent="0.2">
      <c r="A7143" t="s">
        <v>6554</v>
      </c>
      <c r="B7143" t="s">
        <v>26</v>
      </c>
      <c r="C7143" t="s">
        <v>6563</v>
      </c>
      <c r="G7143">
        <v>1.283217592592593E-3</v>
      </c>
      <c r="H7143" t="b">
        <v>1</v>
      </c>
      <c r="J7143" t="s">
        <v>6556</v>
      </c>
    </row>
    <row r="7144" spans="1:10" x14ac:dyDescent="0.2">
      <c r="A7144" t="s">
        <v>6564</v>
      </c>
      <c r="B7144" t="s">
        <v>11</v>
      </c>
      <c r="C7144" t="s">
        <v>6565</v>
      </c>
      <c r="G7144">
        <v>2.4490740740740739E-4</v>
      </c>
      <c r="H7144" t="b">
        <v>1</v>
      </c>
      <c r="J7144" t="s">
        <v>6556</v>
      </c>
    </row>
    <row r="7145" spans="1:10" x14ac:dyDescent="0.2">
      <c r="A7145" t="s">
        <v>6564</v>
      </c>
      <c r="B7145" t="s">
        <v>14</v>
      </c>
      <c r="C7145" t="s">
        <v>6566</v>
      </c>
      <c r="G7145">
        <v>5.3877314814814814E-4</v>
      </c>
      <c r="H7145" t="b">
        <v>1</v>
      </c>
      <c r="J7145" t="s">
        <v>6556</v>
      </c>
    </row>
    <row r="7146" spans="1:10" x14ac:dyDescent="0.2">
      <c r="A7146" t="s">
        <v>6564</v>
      </c>
      <c r="B7146" t="s">
        <v>16</v>
      </c>
      <c r="C7146" t="s">
        <v>6567</v>
      </c>
      <c r="G7146">
        <v>1.17025462962963E-3</v>
      </c>
      <c r="H7146" t="b">
        <v>1</v>
      </c>
      <c r="J7146" t="s">
        <v>6556</v>
      </c>
    </row>
    <row r="7147" spans="1:10" x14ac:dyDescent="0.2">
      <c r="A7147" t="s">
        <v>6564</v>
      </c>
      <c r="B7147" t="s">
        <v>18</v>
      </c>
      <c r="C7147" t="s">
        <v>6568</v>
      </c>
      <c r="G7147">
        <v>3.2393518518518522E-3</v>
      </c>
      <c r="H7147" t="b">
        <v>1</v>
      </c>
      <c r="J7147" t="s">
        <v>6556</v>
      </c>
    </row>
    <row r="7148" spans="1:10" x14ac:dyDescent="0.2">
      <c r="A7148" t="s">
        <v>6564</v>
      </c>
      <c r="B7148" t="s">
        <v>20</v>
      </c>
      <c r="C7148" t="s">
        <v>3284</v>
      </c>
      <c r="G7148">
        <v>6.1076388888888888E-4</v>
      </c>
      <c r="H7148" t="b">
        <v>1</v>
      </c>
      <c r="J7148" t="s">
        <v>6556</v>
      </c>
    </row>
    <row r="7149" spans="1:10" x14ac:dyDescent="0.2">
      <c r="A7149" t="s">
        <v>6564</v>
      </c>
      <c r="B7149" t="s">
        <v>22</v>
      </c>
      <c r="C7149" t="s">
        <v>6569</v>
      </c>
      <c r="G7149">
        <v>6.7974537037037038E-4</v>
      </c>
      <c r="H7149" t="b">
        <v>1</v>
      </c>
      <c r="J7149" t="s">
        <v>6556</v>
      </c>
    </row>
    <row r="7150" spans="1:10" x14ac:dyDescent="0.2">
      <c r="A7150" t="s">
        <v>6564</v>
      </c>
      <c r="B7150" t="s">
        <v>24</v>
      </c>
      <c r="C7150" t="s">
        <v>4257</v>
      </c>
      <c r="G7150">
        <v>6.0428240740740744E-4</v>
      </c>
      <c r="H7150" t="b">
        <v>1</v>
      </c>
      <c r="J7150" t="s">
        <v>6556</v>
      </c>
    </row>
    <row r="7151" spans="1:10" x14ac:dyDescent="0.2">
      <c r="A7151" t="s">
        <v>6564</v>
      </c>
      <c r="B7151" t="s">
        <v>26</v>
      </c>
      <c r="C7151" t="s">
        <v>6570</v>
      </c>
      <c r="G7151">
        <v>1.3270833333333329E-3</v>
      </c>
      <c r="H7151" t="b">
        <v>1</v>
      </c>
      <c r="J7151" t="s">
        <v>6556</v>
      </c>
    </row>
    <row r="7152" spans="1:10" x14ac:dyDescent="0.2">
      <c r="A7152" t="s">
        <v>6571</v>
      </c>
      <c r="B7152" t="s">
        <v>11</v>
      </c>
      <c r="C7152" t="s">
        <v>6572</v>
      </c>
      <c r="G7152">
        <v>2.5023148148148149E-4</v>
      </c>
      <c r="H7152" t="b">
        <v>1</v>
      </c>
      <c r="J7152" t="s">
        <v>6556</v>
      </c>
    </row>
    <row r="7153" spans="1:10" x14ac:dyDescent="0.2">
      <c r="A7153" t="s">
        <v>6571</v>
      </c>
      <c r="B7153" t="s">
        <v>14</v>
      </c>
      <c r="C7153" t="s">
        <v>6573</v>
      </c>
      <c r="G7153">
        <v>5.4456018518518514E-4</v>
      </c>
      <c r="H7153" t="b">
        <v>1</v>
      </c>
      <c r="J7153" t="s">
        <v>6556</v>
      </c>
    </row>
    <row r="7154" spans="1:10" x14ac:dyDescent="0.2">
      <c r="A7154" t="s">
        <v>6571</v>
      </c>
      <c r="B7154" t="s">
        <v>16</v>
      </c>
      <c r="C7154" t="s">
        <v>6574</v>
      </c>
      <c r="G7154">
        <v>1.2346064814814811E-3</v>
      </c>
      <c r="H7154" t="b">
        <v>1</v>
      </c>
      <c r="J7154" t="s">
        <v>6556</v>
      </c>
    </row>
    <row r="7155" spans="1:10" x14ac:dyDescent="0.2">
      <c r="A7155" t="s">
        <v>6571</v>
      </c>
      <c r="B7155" t="s">
        <v>18</v>
      </c>
      <c r="C7155" t="s">
        <v>6575</v>
      </c>
      <c r="G7155">
        <v>3.48587962962963E-3</v>
      </c>
      <c r="H7155" t="b">
        <v>1</v>
      </c>
      <c r="J7155" t="s">
        <v>6556</v>
      </c>
    </row>
    <row r="7156" spans="1:10" x14ac:dyDescent="0.2">
      <c r="A7156" t="s">
        <v>6571</v>
      </c>
      <c r="B7156" t="s">
        <v>20</v>
      </c>
      <c r="C7156" t="s">
        <v>5287</v>
      </c>
      <c r="G7156">
        <v>6.2638888888888889E-4</v>
      </c>
      <c r="H7156" t="b">
        <v>1</v>
      </c>
      <c r="J7156" t="s">
        <v>6556</v>
      </c>
    </row>
    <row r="7157" spans="1:10" x14ac:dyDescent="0.2">
      <c r="A7157" t="s">
        <v>6571</v>
      </c>
      <c r="B7157" t="s">
        <v>22</v>
      </c>
      <c r="C7157" t="s">
        <v>4006</v>
      </c>
      <c r="G7157">
        <v>7.3414351851851852E-4</v>
      </c>
      <c r="H7157" t="b">
        <v>1</v>
      </c>
      <c r="J7157" t="s">
        <v>6556</v>
      </c>
    </row>
    <row r="7158" spans="1:10" x14ac:dyDescent="0.2">
      <c r="A7158" t="s">
        <v>6571</v>
      </c>
      <c r="B7158" t="s">
        <v>24</v>
      </c>
      <c r="C7158" t="s">
        <v>6576</v>
      </c>
      <c r="G7158">
        <v>6.180555555555555E-4</v>
      </c>
      <c r="H7158" t="b">
        <v>1</v>
      </c>
      <c r="J7158" t="s">
        <v>6556</v>
      </c>
    </row>
    <row r="7159" spans="1:10" x14ac:dyDescent="0.2">
      <c r="A7159" t="s">
        <v>6571</v>
      </c>
      <c r="B7159" t="s">
        <v>26</v>
      </c>
      <c r="C7159" t="s">
        <v>6577</v>
      </c>
      <c r="G7159">
        <v>1.407638888888889E-3</v>
      </c>
      <c r="H7159" t="b">
        <v>1</v>
      </c>
      <c r="J7159" t="s">
        <v>6556</v>
      </c>
    </row>
    <row r="7160" spans="1:10" x14ac:dyDescent="0.2">
      <c r="A7160" t="s">
        <v>6578</v>
      </c>
      <c r="B7160" t="s">
        <v>11</v>
      </c>
      <c r="C7160" t="s">
        <v>2954</v>
      </c>
      <c r="G7160">
        <v>2.6087962962962962E-4</v>
      </c>
      <c r="H7160" t="b">
        <v>1</v>
      </c>
      <c r="J7160" t="s">
        <v>6556</v>
      </c>
    </row>
    <row r="7161" spans="1:10" x14ac:dyDescent="0.2">
      <c r="A7161" t="s">
        <v>6578</v>
      </c>
      <c r="B7161" t="s">
        <v>14</v>
      </c>
      <c r="C7161" t="s">
        <v>6579</v>
      </c>
      <c r="G7161">
        <v>5.6631944444444449E-4</v>
      </c>
      <c r="H7161" t="b">
        <v>1</v>
      </c>
      <c r="J7161" t="s">
        <v>6556</v>
      </c>
    </row>
    <row r="7162" spans="1:10" x14ac:dyDescent="0.2">
      <c r="A7162" t="s">
        <v>6578</v>
      </c>
      <c r="B7162" t="s">
        <v>16</v>
      </c>
      <c r="C7162" t="s">
        <v>6580</v>
      </c>
      <c r="G7162">
        <v>1.273611111111111E-3</v>
      </c>
      <c r="H7162" t="b">
        <v>1</v>
      </c>
      <c r="J7162" t="s">
        <v>6556</v>
      </c>
    </row>
    <row r="7163" spans="1:10" x14ac:dyDescent="0.2">
      <c r="A7163" t="s">
        <v>6578</v>
      </c>
      <c r="B7163" t="s">
        <v>18</v>
      </c>
      <c r="C7163" t="s">
        <v>6581</v>
      </c>
      <c r="G7163">
        <v>3.4905092592592592E-3</v>
      </c>
      <c r="H7163" t="b">
        <v>1</v>
      </c>
      <c r="J7163" t="s">
        <v>6556</v>
      </c>
    </row>
    <row r="7164" spans="1:10" x14ac:dyDescent="0.2">
      <c r="A7164" t="s">
        <v>6578</v>
      </c>
      <c r="B7164" t="s">
        <v>20</v>
      </c>
      <c r="C7164" t="s">
        <v>1778</v>
      </c>
      <c r="G7164">
        <v>6.5648148148148152E-4</v>
      </c>
      <c r="H7164" t="b">
        <v>1</v>
      </c>
      <c r="J7164" t="s">
        <v>6556</v>
      </c>
    </row>
    <row r="7165" spans="1:10" x14ac:dyDescent="0.2">
      <c r="A7165" t="s">
        <v>6578</v>
      </c>
      <c r="B7165" t="s">
        <v>22</v>
      </c>
      <c r="C7165" t="s">
        <v>826</v>
      </c>
      <c r="G7165">
        <v>7.1689814814814815E-4</v>
      </c>
      <c r="H7165" t="b">
        <v>1</v>
      </c>
      <c r="J7165" t="s">
        <v>6556</v>
      </c>
    </row>
    <row r="7166" spans="1:10" x14ac:dyDescent="0.2">
      <c r="A7166" t="s">
        <v>6578</v>
      </c>
      <c r="B7166" t="s">
        <v>24</v>
      </c>
      <c r="C7166" t="s">
        <v>6582</v>
      </c>
      <c r="G7166">
        <v>6.3657407407407413E-4</v>
      </c>
      <c r="H7166" t="b">
        <v>1</v>
      </c>
      <c r="J7166" t="s">
        <v>6556</v>
      </c>
    </row>
    <row r="7167" spans="1:10" x14ac:dyDescent="0.2">
      <c r="A7167" t="s">
        <v>6578</v>
      </c>
      <c r="B7167" t="s">
        <v>26</v>
      </c>
      <c r="C7167" t="s">
        <v>6583</v>
      </c>
      <c r="G7167">
        <v>1.403009259259259E-3</v>
      </c>
      <c r="H7167" t="b">
        <v>1</v>
      </c>
      <c r="J7167" t="s">
        <v>6556</v>
      </c>
    </row>
    <row r="7168" spans="1:10" x14ac:dyDescent="0.2">
      <c r="A7168" t="s">
        <v>6584</v>
      </c>
      <c r="B7168" t="s">
        <v>11</v>
      </c>
      <c r="C7168" t="s">
        <v>6585</v>
      </c>
      <c r="G7168">
        <v>2.6782407407407408E-4</v>
      </c>
      <c r="H7168" t="b">
        <v>1</v>
      </c>
      <c r="J7168" t="s">
        <v>6556</v>
      </c>
    </row>
    <row r="7169" spans="1:10" x14ac:dyDescent="0.2">
      <c r="A7169" t="s">
        <v>6584</v>
      </c>
      <c r="B7169" t="s">
        <v>14</v>
      </c>
      <c r="C7169" t="s">
        <v>6586</v>
      </c>
      <c r="G7169">
        <v>5.9756944444444452E-4</v>
      </c>
      <c r="H7169" t="b">
        <v>1</v>
      </c>
      <c r="J7169" t="s">
        <v>6556</v>
      </c>
    </row>
    <row r="7170" spans="1:10" x14ac:dyDescent="0.2">
      <c r="A7170" t="s">
        <v>6584</v>
      </c>
      <c r="B7170" t="s">
        <v>16</v>
      </c>
      <c r="C7170" t="s">
        <v>6587</v>
      </c>
      <c r="G7170">
        <v>1.355208333333333E-3</v>
      </c>
      <c r="H7170" t="b">
        <v>1</v>
      </c>
      <c r="J7170" t="s">
        <v>6556</v>
      </c>
    </row>
    <row r="7171" spans="1:10" x14ac:dyDescent="0.2">
      <c r="A7171" t="s">
        <v>6584</v>
      </c>
      <c r="B7171" t="s">
        <v>18</v>
      </c>
      <c r="C7171" t="s">
        <v>6588</v>
      </c>
      <c r="G7171">
        <v>3.6530092592592591E-3</v>
      </c>
      <c r="H7171" t="b">
        <v>1</v>
      </c>
      <c r="J7171" t="s">
        <v>6556</v>
      </c>
    </row>
    <row r="7172" spans="1:10" x14ac:dyDescent="0.2">
      <c r="A7172" t="s">
        <v>6584</v>
      </c>
      <c r="B7172" t="s">
        <v>20</v>
      </c>
      <c r="C7172" t="s">
        <v>825</v>
      </c>
      <c r="G7172">
        <v>7.5416666666666666E-4</v>
      </c>
      <c r="H7172" t="b">
        <v>1</v>
      </c>
      <c r="J7172" t="s">
        <v>6556</v>
      </c>
    </row>
    <row r="7173" spans="1:10" x14ac:dyDescent="0.2">
      <c r="A7173" t="s">
        <v>6584</v>
      </c>
      <c r="B7173" t="s">
        <v>22</v>
      </c>
      <c r="C7173" t="s">
        <v>3223</v>
      </c>
      <c r="G7173">
        <v>7.0277777777777775E-4</v>
      </c>
      <c r="H7173" t="b">
        <v>1</v>
      </c>
      <c r="J7173" t="s">
        <v>6556</v>
      </c>
    </row>
    <row r="7174" spans="1:10" x14ac:dyDescent="0.2">
      <c r="A7174" t="s">
        <v>6584</v>
      </c>
      <c r="B7174" t="s">
        <v>24</v>
      </c>
      <c r="C7174" t="s">
        <v>3506</v>
      </c>
      <c r="G7174">
        <v>6.9733796296296297E-4</v>
      </c>
      <c r="H7174" t="b">
        <v>1</v>
      </c>
      <c r="J7174" t="s">
        <v>6556</v>
      </c>
    </row>
    <row r="7175" spans="1:10" x14ac:dyDescent="0.2">
      <c r="A7175" t="s">
        <v>6584</v>
      </c>
      <c r="B7175" t="s">
        <v>26</v>
      </c>
      <c r="C7175" t="s">
        <v>2083</v>
      </c>
      <c r="G7175">
        <v>1.454398148148148E-3</v>
      </c>
      <c r="H7175" t="b">
        <v>1</v>
      </c>
      <c r="J7175" t="s">
        <v>6556</v>
      </c>
    </row>
    <row r="7176" spans="1:10" x14ac:dyDescent="0.2">
      <c r="A7176" t="s">
        <v>6589</v>
      </c>
      <c r="B7176" t="s">
        <v>11</v>
      </c>
      <c r="C7176" t="s">
        <v>4728</v>
      </c>
      <c r="G7176">
        <v>2.8020833333333332E-4</v>
      </c>
      <c r="H7176" t="b">
        <v>1</v>
      </c>
      <c r="J7176" t="s">
        <v>6556</v>
      </c>
    </row>
    <row r="7177" spans="1:10" x14ac:dyDescent="0.2">
      <c r="A7177" t="s">
        <v>6589</v>
      </c>
      <c r="B7177" t="s">
        <v>14</v>
      </c>
      <c r="C7177" t="s">
        <v>6590</v>
      </c>
      <c r="G7177">
        <v>6.3530092592592599E-4</v>
      </c>
      <c r="H7177" t="b">
        <v>1</v>
      </c>
      <c r="J7177" t="s">
        <v>6556</v>
      </c>
    </row>
    <row r="7178" spans="1:10" x14ac:dyDescent="0.2">
      <c r="A7178" t="s">
        <v>6589</v>
      </c>
      <c r="B7178" t="s">
        <v>16</v>
      </c>
      <c r="C7178" t="s">
        <v>6591</v>
      </c>
      <c r="G7178">
        <v>1.413888888888889E-3</v>
      </c>
      <c r="H7178" t="b">
        <v>1</v>
      </c>
      <c r="J7178" t="s">
        <v>6556</v>
      </c>
    </row>
    <row r="7179" spans="1:10" x14ac:dyDescent="0.2">
      <c r="A7179" t="s">
        <v>6589</v>
      </c>
      <c r="B7179" t="s">
        <v>18</v>
      </c>
      <c r="C7179" t="s">
        <v>6592</v>
      </c>
      <c r="G7179">
        <v>3.9855324074074073E-3</v>
      </c>
      <c r="H7179" t="b">
        <v>1</v>
      </c>
      <c r="J7179" t="s">
        <v>6556</v>
      </c>
    </row>
    <row r="7180" spans="1:10" x14ac:dyDescent="0.2">
      <c r="A7180" t="s">
        <v>6589</v>
      </c>
      <c r="B7180" t="s">
        <v>20</v>
      </c>
      <c r="C7180" t="s">
        <v>6593</v>
      </c>
      <c r="G7180">
        <v>7.736111111111112E-4</v>
      </c>
      <c r="H7180" t="b">
        <v>1</v>
      </c>
      <c r="J7180" t="s">
        <v>6556</v>
      </c>
    </row>
    <row r="7181" spans="1:10" x14ac:dyDescent="0.2">
      <c r="A7181" t="s">
        <v>6589</v>
      </c>
      <c r="B7181" t="s">
        <v>22</v>
      </c>
      <c r="C7181" t="s">
        <v>6593</v>
      </c>
      <c r="G7181">
        <v>7.736111111111112E-4</v>
      </c>
      <c r="H7181" t="b">
        <v>1</v>
      </c>
      <c r="J7181" t="s">
        <v>6556</v>
      </c>
    </row>
    <row r="7182" spans="1:10" x14ac:dyDescent="0.2">
      <c r="A7182" t="s">
        <v>6589</v>
      </c>
      <c r="B7182" t="s">
        <v>24</v>
      </c>
      <c r="C7182" t="s">
        <v>6594</v>
      </c>
      <c r="G7182">
        <v>7.7708333333333329E-4</v>
      </c>
      <c r="H7182" t="b">
        <v>1</v>
      </c>
      <c r="J7182" t="s">
        <v>6556</v>
      </c>
    </row>
    <row r="7183" spans="1:10" x14ac:dyDescent="0.2">
      <c r="A7183" t="s">
        <v>6589</v>
      </c>
      <c r="B7183" t="s">
        <v>26</v>
      </c>
      <c r="C7183" t="s">
        <v>6595</v>
      </c>
      <c r="G7183">
        <v>1.6248842592592591E-3</v>
      </c>
      <c r="H7183" t="b">
        <v>1</v>
      </c>
      <c r="J7183" t="s">
        <v>6556</v>
      </c>
    </row>
    <row r="7184" spans="1:10" x14ac:dyDescent="0.2">
      <c r="A7184" t="s">
        <v>6596</v>
      </c>
      <c r="B7184" t="s">
        <v>11</v>
      </c>
      <c r="C7184" t="s">
        <v>1584</v>
      </c>
      <c r="G7184">
        <v>2.7743055555555561E-4</v>
      </c>
      <c r="H7184" t="b">
        <v>1</v>
      </c>
      <c r="J7184" t="s">
        <v>6556</v>
      </c>
    </row>
    <row r="7185" spans="1:10" x14ac:dyDescent="0.2">
      <c r="A7185" t="s">
        <v>6596</v>
      </c>
      <c r="B7185" t="s">
        <v>14</v>
      </c>
      <c r="C7185" t="s">
        <v>6597</v>
      </c>
      <c r="G7185">
        <v>6.2824074074074073E-4</v>
      </c>
      <c r="H7185" t="b">
        <v>1</v>
      </c>
      <c r="J7185" t="s">
        <v>6556</v>
      </c>
    </row>
    <row r="7186" spans="1:10" x14ac:dyDescent="0.2">
      <c r="A7186" t="s">
        <v>6596</v>
      </c>
      <c r="B7186" t="s">
        <v>16</v>
      </c>
      <c r="C7186" t="s">
        <v>6598</v>
      </c>
      <c r="G7186">
        <v>1.3956018518518521E-3</v>
      </c>
      <c r="H7186" t="b">
        <v>1</v>
      </c>
      <c r="J7186" t="s">
        <v>6556</v>
      </c>
    </row>
    <row r="7187" spans="1:10" x14ac:dyDescent="0.2">
      <c r="A7187" t="s">
        <v>6596</v>
      </c>
      <c r="B7187" t="s">
        <v>18</v>
      </c>
      <c r="C7187" t="s">
        <v>6599</v>
      </c>
      <c r="G7187">
        <v>3.88912037037037E-3</v>
      </c>
      <c r="H7187" t="b">
        <v>1</v>
      </c>
      <c r="J7187" t="s">
        <v>6556</v>
      </c>
    </row>
    <row r="7188" spans="1:10" x14ac:dyDescent="0.2">
      <c r="A7188" t="s">
        <v>6596</v>
      </c>
      <c r="B7188" t="s">
        <v>20</v>
      </c>
      <c r="C7188" t="s">
        <v>631</v>
      </c>
      <c r="G7188">
        <v>7.0347222222222219E-4</v>
      </c>
      <c r="H7188" t="b">
        <v>1</v>
      </c>
      <c r="J7188" t="s">
        <v>6556</v>
      </c>
    </row>
    <row r="7189" spans="1:10" x14ac:dyDescent="0.2">
      <c r="A7189" t="s">
        <v>6596</v>
      </c>
      <c r="B7189" t="s">
        <v>22</v>
      </c>
      <c r="C7189" t="s">
        <v>6600</v>
      </c>
      <c r="G7189">
        <v>8.1238425925925922E-4</v>
      </c>
      <c r="H7189" t="b">
        <v>1</v>
      </c>
      <c r="J7189" t="s">
        <v>6556</v>
      </c>
    </row>
    <row r="7190" spans="1:10" x14ac:dyDescent="0.2">
      <c r="A7190" t="s">
        <v>6596</v>
      </c>
      <c r="B7190" t="s">
        <v>24</v>
      </c>
      <c r="C7190" t="s">
        <v>709</v>
      </c>
      <c r="G7190">
        <v>7.1203703703703707E-4</v>
      </c>
      <c r="H7190" t="b">
        <v>1</v>
      </c>
      <c r="J7190" t="s">
        <v>6556</v>
      </c>
    </row>
    <row r="7191" spans="1:10" x14ac:dyDescent="0.2">
      <c r="A7191" t="s">
        <v>6596</v>
      </c>
      <c r="B7191" t="s">
        <v>26</v>
      </c>
      <c r="C7191" t="s">
        <v>6601</v>
      </c>
      <c r="G7191">
        <v>1.5554398148148151E-3</v>
      </c>
      <c r="H7191" t="b">
        <v>1</v>
      </c>
      <c r="J7191" t="s">
        <v>6556</v>
      </c>
    </row>
    <row r="7192" spans="1:10" x14ac:dyDescent="0.2">
      <c r="A7192" t="s">
        <v>6596</v>
      </c>
      <c r="B7192" t="s">
        <v>11</v>
      </c>
      <c r="C7192" t="s">
        <v>2312</v>
      </c>
      <c r="G7192">
        <v>2.8414351851851848E-4</v>
      </c>
      <c r="H7192" t="b">
        <v>1</v>
      </c>
      <c r="J7192" t="s">
        <v>6556</v>
      </c>
    </row>
    <row r="7193" spans="1:10" x14ac:dyDescent="0.2">
      <c r="A7193" t="s">
        <v>6596</v>
      </c>
      <c r="B7193" t="s">
        <v>14</v>
      </c>
      <c r="C7193" t="s">
        <v>6602</v>
      </c>
      <c r="G7193">
        <v>6.0243055555555549E-4</v>
      </c>
      <c r="H7193" t="b">
        <v>1</v>
      </c>
      <c r="J7193" t="s">
        <v>6556</v>
      </c>
    </row>
    <row r="7194" spans="1:10" x14ac:dyDescent="0.2">
      <c r="A7194" t="s">
        <v>6596</v>
      </c>
      <c r="B7194" t="s">
        <v>16</v>
      </c>
      <c r="C7194" t="s">
        <v>6603</v>
      </c>
      <c r="G7194">
        <v>2.2348379629629632E-3</v>
      </c>
      <c r="H7194" t="b">
        <v>1</v>
      </c>
      <c r="J7194" t="s">
        <v>6556</v>
      </c>
    </row>
    <row r="7195" spans="1:10" x14ac:dyDescent="0.2">
      <c r="A7195" t="s">
        <v>6596</v>
      </c>
      <c r="B7195" t="s">
        <v>20</v>
      </c>
      <c r="C7195" t="s">
        <v>6604</v>
      </c>
      <c r="G7195">
        <v>1.2392361111111111E-3</v>
      </c>
      <c r="H7195" t="b">
        <v>1</v>
      </c>
      <c r="J7195" t="s">
        <v>6556</v>
      </c>
    </row>
    <row r="7196" spans="1:10" x14ac:dyDescent="0.2">
      <c r="A7196" t="s">
        <v>6605</v>
      </c>
      <c r="B7196" t="s">
        <v>11</v>
      </c>
      <c r="C7196" t="s">
        <v>3448</v>
      </c>
      <c r="G7196">
        <v>2.8726851851851852E-4</v>
      </c>
      <c r="H7196" t="b">
        <v>1</v>
      </c>
      <c r="J7196" t="s">
        <v>6556</v>
      </c>
    </row>
    <row r="7197" spans="1:10" x14ac:dyDescent="0.2">
      <c r="A7197" t="s">
        <v>6605</v>
      </c>
      <c r="B7197" t="s">
        <v>14</v>
      </c>
      <c r="C7197" t="s">
        <v>5824</v>
      </c>
      <c r="G7197">
        <v>6.3414351851851848E-4</v>
      </c>
      <c r="H7197" t="b">
        <v>1</v>
      </c>
      <c r="J7197" t="s">
        <v>6556</v>
      </c>
    </row>
    <row r="7198" spans="1:10" x14ac:dyDescent="0.2">
      <c r="A7198" t="s">
        <v>6605</v>
      </c>
      <c r="B7198" t="s">
        <v>22</v>
      </c>
      <c r="C7198" t="s">
        <v>2907</v>
      </c>
      <c r="G7198">
        <v>7.9861111111111116E-4</v>
      </c>
      <c r="H7198" t="b">
        <v>1</v>
      </c>
      <c r="J7198" t="s">
        <v>6556</v>
      </c>
    </row>
    <row r="7199" spans="1:10" x14ac:dyDescent="0.2">
      <c r="A7199" t="s">
        <v>6605</v>
      </c>
      <c r="B7199" t="s">
        <v>24</v>
      </c>
      <c r="C7199" t="s">
        <v>3692</v>
      </c>
      <c r="G7199">
        <v>7.2199074074074082E-4</v>
      </c>
      <c r="H7199" t="b">
        <v>1</v>
      </c>
      <c r="J7199" t="s">
        <v>6556</v>
      </c>
    </row>
    <row r="7200" spans="1:10" x14ac:dyDescent="0.2">
      <c r="A7200" t="s">
        <v>6605</v>
      </c>
      <c r="B7200" t="s">
        <v>26</v>
      </c>
      <c r="C7200" t="s">
        <v>4555</v>
      </c>
      <c r="G7200">
        <v>1.7107638888888891E-3</v>
      </c>
      <c r="H7200" t="b">
        <v>1</v>
      </c>
      <c r="J7200" t="s">
        <v>6556</v>
      </c>
    </row>
    <row r="7201" spans="1:10" x14ac:dyDescent="0.2">
      <c r="A7201" t="s">
        <v>6606</v>
      </c>
      <c r="B7201" t="s">
        <v>11</v>
      </c>
      <c r="C7201" t="s">
        <v>6607</v>
      </c>
      <c r="G7201">
        <v>2.875E-4</v>
      </c>
      <c r="H7201" t="b">
        <v>1</v>
      </c>
      <c r="J7201" t="s">
        <v>6556</v>
      </c>
    </row>
    <row r="7202" spans="1:10" x14ac:dyDescent="0.2">
      <c r="A7202" t="s">
        <v>6606</v>
      </c>
      <c r="B7202" t="s">
        <v>14</v>
      </c>
      <c r="C7202" t="s">
        <v>4667</v>
      </c>
      <c r="G7202">
        <v>6.3032407407407405E-4</v>
      </c>
      <c r="H7202" t="b">
        <v>1</v>
      </c>
      <c r="J7202" t="s">
        <v>6556</v>
      </c>
    </row>
    <row r="7203" spans="1:10" x14ac:dyDescent="0.2">
      <c r="A7203" t="s">
        <v>6606</v>
      </c>
      <c r="B7203" t="s">
        <v>16</v>
      </c>
      <c r="C7203" t="s">
        <v>6608</v>
      </c>
      <c r="G7203">
        <v>1.4009259259259259E-3</v>
      </c>
      <c r="H7203" t="b">
        <v>1</v>
      </c>
      <c r="J7203" t="s">
        <v>6556</v>
      </c>
    </row>
    <row r="7204" spans="1:10" x14ac:dyDescent="0.2">
      <c r="A7204" t="s">
        <v>6606</v>
      </c>
      <c r="B7204" t="s">
        <v>18</v>
      </c>
      <c r="C7204" t="s">
        <v>6609</v>
      </c>
      <c r="G7204">
        <v>3.9534722222222219E-3</v>
      </c>
      <c r="H7204" t="b">
        <v>1</v>
      </c>
      <c r="J7204" t="s">
        <v>6556</v>
      </c>
    </row>
    <row r="7205" spans="1:10" x14ac:dyDescent="0.2">
      <c r="A7205" t="s">
        <v>6606</v>
      </c>
      <c r="B7205" t="s">
        <v>20</v>
      </c>
      <c r="C7205" t="s">
        <v>986</v>
      </c>
      <c r="G7205">
        <v>6.9282407407407411E-4</v>
      </c>
      <c r="H7205" t="b">
        <v>1</v>
      </c>
      <c r="J7205" t="s">
        <v>6556</v>
      </c>
    </row>
    <row r="7206" spans="1:10" x14ac:dyDescent="0.2">
      <c r="A7206" t="s">
        <v>6606</v>
      </c>
      <c r="B7206" t="s">
        <v>22</v>
      </c>
      <c r="C7206" t="s">
        <v>1442</v>
      </c>
      <c r="G7206">
        <v>7.9907407407407412E-4</v>
      </c>
      <c r="H7206" t="b">
        <v>1</v>
      </c>
      <c r="J7206" t="s">
        <v>6556</v>
      </c>
    </row>
    <row r="7207" spans="1:10" x14ac:dyDescent="0.2">
      <c r="A7207" t="s">
        <v>6606</v>
      </c>
      <c r="B7207" t="s">
        <v>24</v>
      </c>
      <c r="C7207" t="s">
        <v>3261</v>
      </c>
      <c r="G7207">
        <v>7.0196759259259257E-4</v>
      </c>
      <c r="H7207" t="b">
        <v>1</v>
      </c>
      <c r="J7207" t="s">
        <v>6556</v>
      </c>
    </row>
    <row r="7208" spans="1:10" x14ac:dyDescent="0.2">
      <c r="A7208" t="s">
        <v>6606</v>
      </c>
      <c r="B7208" t="s">
        <v>26</v>
      </c>
      <c r="C7208" t="s">
        <v>6610</v>
      </c>
      <c r="G7208">
        <v>1.5577546296296301E-3</v>
      </c>
      <c r="H7208" t="b">
        <v>1</v>
      </c>
      <c r="J7208" t="s">
        <v>6556</v>
      </c>
    </row>
    <row r="7209" spans="1:10" x14ac:dyDescent="0.2">
      <c r="A7209" t="s">
        <v>6611</v>
      </c>
      <c r="B7209" t="s">
        <v>11</v>
      </c>
      <c r="C7209" t="s">
        <v>1593</v>
      </c>
      <c r="G7209">
        <v>2.8587962962962958E-4</v>
      </c>
      <c r="H7209" t="b">
        <v>1</v>
      </c>
      <c r="J7209" t="s">
        <v>6556</v>
      </c>
    </row>
    <row r="7210" spans="1:10" x14ac:dyDescent="0.2">
      <c r="A7210" t="s">
        <v>6611</v>
      </c>
      <c r="B7210" t="s">
        <v>14</v>
      </c>
      <c r="C7210" t="s">
        <v>6612</v>
      </c>
      <c r="G7210">
        <v>6.5358796296296291E-4</v>
      </c>
      <c r="H7210" t="b">
        <v>1</v>
      </c>
      <c r="J7210" t="s">
        <v>6556</v>
      </c>
    </row>
    <row r="7211" spans="1:10" x14ac:dyDescent="0.2">
      <c r="A7211" t="s">
        <v>6611</v>
      </c>
      <c r="B7211" t="s">
        <v>16</v>
      </c>
      <c r="C7211" t="s">
        <v>6613</v>
      </c>
      <c r="G7211">
        <v>1.4859953703703699E-3</v>
      </c>
      <c r="H7211" t="b">
        <v>1</v>
      </c>
      <c r="J7211" t="s">
        <v>6556</v>
      </c>
    </row>
    <row r="7212" spans="1:10" x14ac:dyDescent="0.2">
      <c r="A7212" t="s">
        <v>6611</v>
      </c>
      <c r="B7212" t="s">
        <v>18</v>
      </c>
      <c r="C7212" t="s">
        <v>6614</v>
      </c>
      <c r="G7212">
        <v>4.2820601851851856E-3</v>
      </c>
      <c r="H7212" t="b">
        <v>1</v>
      </c>
      <c r="J7212" t="s">
        <v>6556</v>
      </c>
    </row>
    <row r="7213" spans="1:10" x14ac:dyDescent="0.2">
      <c r="A7213" t="s">
        <v>6611</v>
      </c>
      <c r="B7213" t="s">
        <v>20</v>
      </c>
      <c r="C7213" t="s">
        <v>208</v>
      </c>
      <c r="G7213">
        <v>7.5162037037037038E-4</v>
      </c>
      <c r="H7213" t="b">
        <v>1</v>
      </c>
      <c r="J7213" t="s">
        <v>6556</v>
      </c>
    </row>
    <row r="7214" spans="1:10" x14ac:dyDescent="0.2">
      <c r="A7214" t="s">
        <v>6611</v>
      </c>
      <c r="B7214" t="s">
        <v>22</v>
      </c>
      <c r="C7214" t="s">
        <v>1988</v>
      </c>
      <c r="G7214">
        <v>1.000578703703704E-3</v>
      </c>
      <c r="H7214" t="b">
        <v>1</v>
      </c>
      <c r="J7214" t="s">
        <v>6556</v>
      </c>
    </row>
    <row r="7215" spans="1:10" x14ac:dyDescent="0.2">
      <c r="A7215" t="s">
        <v>6611</v>
      </c>
      <c r="B7215" t="s">
        <v>26</v>
      </c>
      <c r="C7215" t="s">
        <v>6615</v>
      </c>
      <c r="G7215">
        <v>1.8690972222222221E-3</v>
      </c>
      <c r="H7215" t="b">
        <v>1</v>
      </c>
      <c r="J7215" t="s">
        <v>6556</v>
      </c>
    </row>
    <row r="7216" spans="1:10" x14ac:dyDescent="0.2">
      <c r="A7216" t="s">
        <v>6616</v>
      </c>
      <c r="B7216" t="s">
        <v>11</v>
      </c>
      <c r="C7216" t="s">
        <v>6617</v>
      </c>
      <c r="G7216">
        <v>2.9710648148148153E-4</v>
      </c>
      <c r="H7216" t="b">
        <v>1</v>
      </c>
      <c r="J7216" t="s">
        <v>6556</v>
      </c>
    </row>
    <row r="7217" spans="1:10" x14ac:dyDescent="0.2">
      <c r="A7217" t="s">
        <v>6616</v>
      </c>
      <c r="B7217" t="s">
        <v>14</v>
      </c>
      <c r="C7217" t="s">
        <v>1671</v>
      </c>
      <c r="G7217">
        <v>6.6886574074074071E-4</v>
      </c>
      <c r="H7217" t="b">
        <v>1</v>
      </c>
      <c r="J7217" t="s">
        <v>6556</v>
      </c>
    </row>
    <row r="7218" spans="1:10" x14ac:dyDescent="0.2">
      <c r="A7218" t="s">
        <v>6616</v>
      </c>
      <c r="B7218" t="s">
        <v>16</v>
      </c>
      <c r="C7218" t="s">
        <v>6618</v>
      </c>
      <c r="G7218">
        <v>1.620486111111111E-3</v>
      </c>
      <c r="H7218" t="b">
        <v>1</v>
      </c>
      <c r="J7218" t="s">
        <v>6556</v>
      </c>
    </row>
    <row r="7219" spans="1:10" x14ac:dyDescent="0.2">
      <c r="A7219" t="s">
        <v>6619</v>
      </c>
      <c r="B7219" t="s">
        <v>11</v>
      </c>
      <c r="C7219" t="s">
        <v>2538</v>
      </c>
      <c r="G7219">
        <v>3.0706018518518522E-4</v>
      </c>
      <c r="H7219" t="b">
        <v>1</v>
      </c>
      <c r="J7219" t="s">
        <v>6556</v>
      </c>
    </row>
    <row r="7220" spans="1:10" x14ac:dyDescent="0.2">
      <c r="A7220" t="s">
        <v>6619</v>
      </c>
      <c r="B7220" t="s">
        <v>14</v>
      </c>
      <c r="C7220" t="s">
        <v>6620</v>
      </c>
      <c r="G7220">
        <v>6.7129629629629625E-4</v>
      </c>
      <c r="H7220" t="b">
        <v>1</v>
      </c>
      <c r="J7220" t="s">
        <v>6556</v>
      </c>
    </row>
    <row r="7221" spans="1:10" x14ac:dyDescent="0.2">
      <c r="A7221" t="s">
        <v>6619</v>
      </c>
      <c r="B7221" t="s">
        <v>16</v>
      </c>
      <c r="C7221" t="s">
        <v>6621</v>
      </c>
      <c r="G7221">
        <v>1.5723379629629631E-3</v>
      </c>
      <c r="H7221" t="b">
        <v>1</v>
      </c>
      <c r="J7221" t="s">
        <v>6556</v>
      </c>
    </row>
    <row r="7222" spans="1:10" x14ac:dyDescent="0.2">
      <c r="A7222" t="s">
        <v>6619</v>
      </c>
      <c r="B7222" t="s">
        <v>18</v>
      </c>
      <c r="C7222" t="s">
        <v>6622</v>
      </c>
      <c r="G7222">
        <v>4.2937499999999998E-3</v>
      </c>
      <c r="H7222" t="b">
        <v>1</v>
      </c>
      <c r="J7222" t="s">
        <v>6556</v>
      </c>
    </row>
    <row r="7223" spans="1:10" x14ac:dyDescent="0.2">
      <c r="A7223" t="s">
        <v>6619</v>
      </c>
      <c r="B7223" t="s">
        <v>22</v>
      </c>
      <c r="C7223" t="s">
        <v>6623</v>
      </c>
      <c r="G7223">
        <v>9.7905092592592597E-4</v>
      </c>
      <c r="H7223" t="b">
        <v>1</v>
      </c>
      <c r="J7223" t="s">
        <v>6556</v>
      </c>
    </row>
    <row r="7224" spans="1:10" x14ac:dyDescent="0.2">
      <c r="A7224" t="s">
        <v>6624</v>
      </c>
      <c r="B7224" t="s">
        <v>11</v>
      </c>
      <c r="C7224" t="s">
        <v>2710</v>
      </c>
      <c r="G7224">
        <v>3.0462962962962958E-4</v>
      </c>
      <c r="H7224" t="b">
        <v>1</v>
      </c>
      <c r="J7224" t="s">
        <v>6556</v>
      </c>
    </row>
    <row r="7225" spans="1:10" x14ac:dyDescent="0.2">
      <c r="A7225" t="s">
        <v>6624</v>
      </c>
      <c r="B7225" t="s">
        <v>14</v>
      </c>
      <c r="C7225" t="s">
        <v>6625</v>
      </c>
      <c r="G7225">
        <v>7.0092592592592591E-4</v>
      </c>
      <c r="H7225" t="b">
        <v>1</v>
      </c>
      <c r="J7225" t="s">
        <v>6556</v>
      </c>
    </row>
    <row r="7226" spans="1:10" x14ac:dyDescent="0.2">
      <c r="A7226" t="s">
        <v>6626</v>
      </c>
      <c r="B7226" t="s">
        <v>11</v>
      </c>
      <c r="C7226" t="s">
        <v>472</v>
      </c>
      <c r="G7226">
        <v>3.1446759259259259E-4</v>
      </c>
      <c r="H7226" t="b">
        <v>1</v>
      </c>
      <c r="J7226" t="s">
        <v>6556</v>
      </c>
    </row>
    <row r="7227" spans="1:10" x14ac:dyDescent="0.2">
      <c r="A7227" t="s">
        <v>6626</v>
      </c>
      <c r="B7227" t="s">
        <v>14</v>
      </c>
      <c r="C7227" t="s">
        <v>4197</v>
      </c>
      <c r="G7227">
        <v>7.2256944444444441E-4</v>
      </c>
      <c r="H7227" t="b">
        <v>1</v>
      </c>
      <c r="J7227" t="s">
        <v>6556</v>
      </c>
    </row>
    <row r="7228" spans="1:10" x14ac:dyDescent="0.2">
      <c r="A7228" t="s">
        <v>6626</v>
      </c>
      <c r="B7228" t="s">
        <v>20</v>
      </c>
      <c r="C7228" t="s">
        <v>6482</v>
      </c>
      <c r="G7228">
        <v>7.8506944444444446E-4</v>
      </c>
      <c r="H7228" t="b">
        <v>1</v>
      </c>
      <c r="J7228" t="s">
        <v>6556</v>
      </c>
    </row>
    <row r="7229" spans="1:10" x14ac:dyDescent="0.2">
      <c r="A7229" t="s">
        <v>6626</v>
      </c>
      <c r="B7229" t="s">
        <v>26</v>
      </c>
      <c r="C7229" t="s">
        <v>6627</v>
      </c>
      <c r="G7229">
        <v>1.83125E-3</v>
      </c>
      <c r="H7229" t="b">
        <v>1</v>
      </c>
      <c r="J7229" t="s">
        <v>6556</v>
      </c>
    </row>
    <row r="7230" spans="1:10" x14ac:dyDescent="0.2">
      <c r="A7230" t="s">
        <v>6628</v>
      </c>
      <c r="B7230" t="s">
        <v>11</v>
      </c>
      <c r="C7230" t="s">
        <v>1833</v>
      </c>
      <c r="G7230">
        <v>3.2638888888888892E-4</v>
      </c>
      <c r="H7230" t="b">
        <v>1</v>
      </c>
      <c r="J7230" t="s">
        <v>6556</v>
      </c>
    </row>
    <row r="7231" spans="1:10" x14ac:dyDescent="0.2">
      <c r="A7231" t="s">
        <v>6628</v>
      </c>
      <c r="B7231" t="s">
        <v>14</v>
      </c>
      <c r="C7231" t="s">
        <v>1652</v>
      </c>
      <c r="G7231">
        <v>7.7222222222222221E-4</v>
      </c>
      <c r="H7231" t="b">
        <v>1</v>
      </c>
      <c r="J7231" t="s">
        <v>6556</v>
      </c>
    </row>
    <row r="7232" spans="1:10" x14ac:dyDescent="0.2">
      <c r="A7232" t="s">
        <v>6628</v>
      </c>
      <c r="B7232" t="s">
        <v>16</v>
      </c>
      <c r="C7232" t="s">
        <v>6306</v>
      </c>
      <c r="G7232">
        <v>1.8178240740740739E-3</v>
      </c>
      <c r="H7232" t="b">
        <v>1</v>
      </c>
      <c r="J7232" t="s">
        <v>6556</v>
      </c>
    </row>
    <row r="7233" spans="1:10" x14ac:dyDescent="0.2">
      <c r="A7233" t="s">
        <v>6628</v>
      </c>
      <c r="B7233" t="s">
        <v>20</v>
      </c>
      <c r="C7233" t="s">
        <v>6629</v>
      </c>
      <c r="G7233">
        <v>9.5127314814814814E-4</v>
      </c>
      <c r="H7233" t="b">
        <v>1</v>
      </c>
      <c r="J7233" t="s">
        <v>6556</v>
      </c>
    </row>
    <row r="7234" spans="1:10" x14ac:dyDescent="0.2">
      <c r="A7234" t="s">
        <v>6628</v>
      </c>
      <c r="B7234" t="s">
        <v>22</v>
      </c>
      <c r="C7234" t="s">
        <v>3181</v>
      </c>
      <c r="G7234">
        <v>1.204861111111111E-3</v>
      </c>
      <c r="H7234" t="b">
        <v>1</v>
      </c>
      <c r="J7234" t="s">
        <v>6556</v>
      </c>
    </row>
    <row r="7235" spans="1:10" x14ac:dyDescent="0.2">
      <c r="A7235" t="s">
        <v>6628</v>
      </c>
      <c r="B7235" t="s">
        <v>24</v>
      </c>
      <c r="C7235" t="s">
        <v>6630</v>
      </c>
      <c r="G7235">
        <v>9.8206018518518521E-4</v>
      </c>
      <c r="H7235" t="b">
        <v>1</v>
      </c>
      <c r="J7235" t="s">
        <v>6556</v>
      </c>
    </row>
    <row r="7236" spans="1:10" x14ac:dyDescent="0.2">
      <c r="A7236" t="s">
        <v>6628</v>
      </c>
      <c r="B7236" t="s">
        <v>26</v>
      </c>
      <c r="C7236" t="s">
        <v>6631</v>
      </c>
      <c r="G7236">
        <v>2.2101851851851848E-3</v>
      </c>
      <c r="H7236" t="b">
        <v>1</v>
      </c>
      <c r="J7236" t="s">
        <v>6556</v>
      </c>
    </row>
    <row r="7237" spans="1:10" x14ac:dyDescent="0.2">
      <c r="A7237" t="s">
        <v>6632</v>
      </c>
      <c r="B7237" t="s">
        <v>11</v>
      </c>
      <c r="C7237" t="s">
        <v>5950</v>
      </c>
      <c r="G7237">
        <v>3.4733796296296298E-4</v>
      </c>
      <c r="H7237" t="b">
        <v>1</v>
      </c>
      <c r="J7237" t="s">
        <v>6556</v>
      </c>
    </row>
    <row r="7238" spans="1:10" x14ac:dyDescent="0.2">
      <c r="A7238" t="s">
        <v>6632</v>
      </c>
      <c r="B7238" t="s">
        <v>14</v>
      </c>
      <c r="C7238" t="s">
        <v>6633</v>
      </c>
      <c r="G7238">
        <v>7.793981481481482E-4</v>
      </c>
      <c r="H7238" t="b">
        <v>1</v>
      </c>
      <c r="J7238" t="s">
        <v>6556</v>
      </c>
    </row>
    <row r="7239" spans="1:10" x14ac:dyDescent="0.2">
      <c r="A7239" t="s">
        <v>6632</v>
      </c>
      <c r="B7239" t="s">
        <v>16</v>
      </c>
      <c r="C7239" t="s">
        <v>6634</v>
      </c>
      <c r="G7239">
        <v>1.851157407407407E-3</v>
      </c>
      <c r="H7239" t="b">
        <v>1</v>
      </c>
      <c r="J7239" t="s">
        <v>6556</v>
      </c>
    </row>
    <row r="7240" spans="1:10" x14ac:dyDescent="0.2">
      <c r="A7240" t="s">
        <v>6632</v>
      </c>
      <c r="B7240" t="s">
        <v>18</v>
      </c>
      <c r="C7240" t="s">
        <v>6635</v>
      </c>
      <c r="G7240">
        <v>5.0290509259259264E-3</v>
      </c>
      <c r="H7240" t="b">
        <v>1</v>
      </c>
      <c r="J7240" t="s">
        <v>6556</v>
      </c>
    </row>
    <row r="7241" spans="1:10" x14ac:dyDescent="0.2">
      <c r="A7241" t="s">
        <v>6632</v>
      </c>
      <c r="B7241" t="s">
        <v>20</v>
      </c>
      <c r="C7241" t="s">
        <v>6378</v>
      </c>
      <c r="G7241">
        <v>9.0138888888888886E-4</v>
      </c>
      <c r="H7241" t="b">
        <v>1</v>
      </c>
      <c r="J7241" t="s">
        <v>6556</v>
      </c>
    </row>
    <row r="7242" spans="1:10" x14ac:dyDescent="0.2">
      <c r="A7242" t="s">
        <v>6632</v>
      </c>
      <c r="B7242" t="s">
        <v>22</v>
      </c>
      <c r="C7242" t="s">
        <v>5914</v>
      </c>
      <c r="G7242">
        <v>1.033449074074074E-3</v>
      </c>
      <c r="H7242" t="b">
        <v>1</v>
      </c>
      <c r="J7242" t="s">
        <v>6556</v>
      </c>
    </row>
    <row r="7243" spans="1:10" x14ac:dyDescent="0.2">
      <c r="A7243" t="s">
        <v>6632</v>
      </c>
      <c r="B7243" t="s">
        <v>26</v>
      </c>
      <c r="C7243" t="s">
        <v>6636</v>
      </c>
      <c r="G7243">
        <v>2.0581018518518522E-3</v>
      </c>
      <c r="H7243" t="b">
        <v>1</v>
      </c>
      <c r="J7243" t="s">
        <v>6556</v>
      </c>
    </row>
    <row r="7244" spans="1:10" x14ac:dyDescent="0.2">
      <c r="A7244" t="s">
        <v>6637</v>
      </c>
      <c r="B7244" t="s">
        <v>11</v>
      </c>
      <c r="C7244" t="s">
        <v>6638</v>
      </c>
      <c r="G7244">
        <v>3.4548611111111108E-4</v>
      </c>
      <c r="H7244" t="b">
        <v>1</v>
      </c>
      <c r="J7244" t="s">
        <v>6556</v>
      </c>
    </row>
    <row r="7245" spans="1:10" x14ac:dyDescent="0.2">
      <c r="A7245" t="s">
        <v>6637</v>
      </c>
      <c r="B7245" t="s">
        <v>14</v>
      </c>
      <c r="C7245" t="s">
        <v>1673</v>
      </c>
      <c r="G7245">
        <v>7.9363425925925923E-4</v>
      </c>
      <c r="H7245" t="b">
        <v>1</v>
      </c>
      <c r="J7245" t="s">
        <v>6556</v>
      </c>
    </row>
    <row r="7246" spans="1:10" x14ac:dyDescent="0.2">
      <c r="A7246" t="s">
        <v>6637</v>
      </c>
      <c r="B7246" t="s">
        <v>16</v>
      </c>
      <c r="C7246" t="s">
        <v>5419</v>
      </c>
      <c r="G7246">
        <v>1.8350694444444449E-3</v>
      </c>
      <c r="H7246" t="b">
        <v>1</v>
      </c>
      <c r="J7246" t="s">
        <v>6556</v>
      </c>
    </row>
    <row r="7247" spans="1:10" x14ac:dyDescent="0.2">
      <c r="A7247" t="s">
        <v>6637</v>
      </c>
      <c r="B7247" t="s">
        <v>22</v>
      </c>
      <c r="C7247" t="s">
        <v>6639</v>
      </c>
      <c r="G7247">
        <v>1.009027777777778E-3</v>
      </c>
      <c r="H7247" t="b">
        <v>1</v>
      </c>
      <c r="J7247" t="s">
        <v>6556</v>
      </c>
    </row>
    <row r="7248" spans="1:10" x14ac:dyDescent="0.2">
      <c r="A7248" t="s">
        <v>6640</v>
      </c>
      <c r="B7248" t="s">
        <v>11</v>
      </c>
      <c r="C7248" t="s">
        <v>6641</v>
      </c>
      <c r="G7248">
        <v>2.7256944444444448E-4</v>
      </c>
      <c r="H7248" t="b">
        <v>0</v>
      </c>
      <c r="J7248" t="s">
        <v>6556</v>
      </c>
    </row>
    <row r="7249" spans="1:10" x14ac:dyDescent="0.2">
      <c r="A7249" t="s">
        <v>6640</v>
      </c>
      <c r="B7249" t="s">
        <v>14</v>
      </c>
      <c r="C7249" t="s">
        <v>6642</v>
      </c>
      <c r="G7249">
        <v>6.0335648148148152E-4</v>
      </c>
      <c r="H7249" t="b">
        <v>0</v>
      </c>
      <c r="J7249" t="s">
        <v>6556</v>
      </c>
    </row>
    <row r="7250" spans="1:10" x14ac:dyDescent="0.2">
      <c r="A7250" t="s">
        <v>6640</v>
      </c>
      <c r="B7250" t="s">
        <v>16</v>
      </c>
      <c r="C7250" t="s">
        <v>6643</v>
      </c>
      <c r="G7250">
        <v>1.325578703703704E-3</v>
      </c>
      <c r="H7250" t="b">
        <v>0</v>
      </c>
      <c r="J7250" t="s">
        <v>6556</v>
      </c>
    </row>
    <row r="7251" spans="1:10" x14ac:dyDescent="0.2">
      <c r="A7251" t="s">
        <v>6640</v>
      </c>
      <c r="B7251" t="s">
        <v>18</v>
      </c>
      <c r="C7251" t="s">
        <v>6644</v>
      </c>
      <c r="G7251">
        <v>3.7070601851851861E-3</v>
      </c>
      <c r="H7251" t="b">
        <v>0</v>
      </c>
      <c r="J7251" t="s">
        <v>6556</v>
      </c>
    </row>
    <row r="7252" spans="1:10" x14ac:dyDescent="0.2">
      <c r="A7252" t="s">
        <v>6640</v>
      </c>
      <c r="B7252" t="s">
        <v>20</v>
      </c>
      <c r="C7252" t="s">
        <v>6645</v>
      </c>
      <c r="G7252">
        <v>6.350694444444444E-4</v>
      </c>
      <c r="H7252" t="b">
        <v>0</v>
      </c>
      <c r="J7252" t="s">
        <v>6556</v>
      </c>
    </row>
    <row r="7253" spans="1:10" x14ac:dyDescent="0.2">
      <c r="A7253" t="s">
        <v>6640</v>
      </c>
      <c r="B7253" t="s">
        <v>22</v>
      </c>
      <c r="C7253" t="s">
        <v>494</v>
      </c>
      <c r="G7253">
        <v>8.4386574074074073E-4</v>
      </c>
      <c r="H7253" t="b">
        <v>0</v>
      </c>
      <c r="J7253" t="s">
        <v>6556</v>
      </c>
    </row>
    <row r="7254" spans="1:10" x14ac:dyDescent="0.2">
      <c r="A7254" t="s">
        <v>6640</v>
      </c>
      <c r="B7254" t="s">
        <v>24</v>
      </c>
      <c r="C7254" t="s">
        <v>6646</v>
      </c>
      <c r="G7254">
        <v>6.7013888888888885E-4</v>
      </c>
      <c r="H7254" t="b">
        <v>0</v>
      </c>
      <c r="J7254" t="s">
        <v>6556</v>
      </c>
    </row>
    <row r="7255" spans="1:10" x14ac:dyDescent="0.2">
      <c r="A7255" t="s">
        <v>6640</v>
      </c>
      <c r="B7255" t="s">
        <v>26</v>
      </c>
      <c r="C7255" t="s">
        <v>6647</v>
      </c>
      <c r="G7255">
        <v>1.4986111111111109E-3</v>
      </c>
      <c r="H7255" t="b">
        <v>0</v>
      </c>
      <c r="J7255" t="s">
        <v>6556</v>
      </c>
    </row>
    <row r="7256" spans="1:10" x14ac:dyDescent="0.2">
      <c r="A7256" t="s">
        <v>6648</v>
      </c>
      <c r="B7256" t="s">
        <v>11</v>
      </c>
      <c r="C7256" t="s">
        <v>6649</v>
      </c>
      <c r="G7256">
        <v>2.7858796296296301E-4</v>
      </c>
      <c r="H7256" t="b">
        <v>0</v>
      </c>
      <c r="J7256" t="s">
        <v>6556</v>
      </c>
    </row>
    <row r="7257" spans="1:10" x14ac:dyDescent="0.2">
      <c r="A7257" t="s">
        <v>6648</v>
      </c>
      <c r="B7257" t="s">
        <v>14</v>
      </c>
      <c r="C7257" t="s">
        <v>6650</v>
      </c>
      <c r="G7257">
        <v>6.0891203703703704E-4</v>
      </c>
      <c r="H7257" t="b">
        <v>0</v>
      </c>
      <c r="J7257" t="s">
        <v>6556</v>
      </c>
    </row>
    <row r="7258" spans="1:10" x14ac:dyDescent="0.2">
      <c r="A7258" t="s">
        <v>6648</v>
      </c>
      <c r="B7258" t="s">
        <v>16</v>
      </c>
      <c r="C7258" t="s">
        <v>6651</v>
      </c>
      <c r="G7258">
        <v>1.385069444444444E-3</v>
      </c>
      <c r="H7258" t="b">
        <v>0</v>
      </c>
      <c r="J7258" t="s">
        <v>6556</v>
      </c>
    </row>
    <row r="7259" spans="1:10" x14ac:dyDescent="0.2">
      <c r="A7259" t="s">
        <v>6648</v>
      </c>
      <c r="B7259" t="s">
        <v>18</v>
      </c>
      <c r="C7259" t="s">
        <v>6652</v>
      </c>
      <c r="G7259">
        <v>3.9081018518518518E-3</v>
      </c>
      <c r="H7259" t="b">
        <v>0</v>
      </c>
      <c r="J7259" t="s">
        <v>6556</v>
      </c>
    </row>
    <row r="7260" spans="1:10" x14ac:dyDescent="0.2">
      <c r="A7260" t="s">
        <v>6648</v>
      </c>
      <c r="B7260" t="s">
        <v>20</v>
      </c>
      <c r="C7260" t="s">
        <v>3746</v>
      </c>
      <c r="G7260">
        <v>6.6782407407407415E-4</v>
      </c>
      <c r="H7260" t="b">
        <v>0</v>
      </c>
      <c r="J7260" t="s">
        <v>6556</v>
      </c>
    </row>
    <row r="7261" spans="1:10" x14ac:dyDescent="0.2">
      <c r="A7261" t="s">
        <v>6648</v>
      </c>
      <c r="B7261" t="s">
        <v>22</v>
      </c>
      <c r="C7261" t="s">
        <v>3921</v>
      </c>
      <c r="G7261">
        <v>8.1516203703703709E-4</v>
      </c>
      <c r="H7261" t="b">
        <v>0</v>
      </c>
      <c r="J7261" t="s">
        <v>6556</v>
      </c>
    </row>
    <row r="7262" spans="1:10" x14ac:dyDescent="0.2">
      <c r="A7262" t="s">
        <v>6648</v>
      </c>
      <c r="B7262" t="s">
        <v>24</v>
      </c>
      <c r="C7262" t="s">
        <v>3331</v>
      </c>
      <c r="G7262">
        <v>6.9039351851851846E-4</v>
      </c>
      <c r="H7262" t="b">
        <v>0</v>
      </c>
      <c r="J7262" t="s">
        <v>6556</v>
      </c>
    </row>
    <row r="7263" spans="1:10" x14ac:dyDescent="0.2">
      <c r="A7263" t="s">
        <v>6648</v>
      </c>
      <c r="B7263" t="s">
        <v>26</v>
      </c>
      <c r="C7263" t="s">
        <v>6653</v>
      </c>
      <c r="G7263">
        <v>1.545601851851852E-3</v>
      </c>
      <c r="H7263" t="b">
        <v>0</v>
      </c>
      <c r="J7263" t="s">
        <v>6556</v>
      </c>
    </row>
    <row r="7264" spans="1:10" x14ac:dyDescent="0.2">
      <c r="A7264" t="s">
        <v>6654</v>
      </c>
      <c r="B7264" t="s">
        <v>11</v>
      </c>
      <c r="C7264" t="s">
        <v>417</v>
      </c>
      <c r="G7264">
        <v>2.8657407407407407E-4</v>
      </c>
      <c r="H7264" t="b">
        <v>0</v>
      </c>
      <c r="J7264" t="s">
        <v>6556</v>
      </c>
    </row>
    <row r="7265" spans="1:10" x14ac:dyDescent="0.2">
      <c r="A7265" t="s">
        <v>6654</v>
      </c>
      <c r="B7265" t="s">
        <v>14</v>
      </c>
      <c r="C7265" t="s">
        <v>6655</v>
      </c>
      <c r="G7265">
        <v>6.3368055555555552E-4</v>
      </c>
      <c r="H7265" t="b">
        <v>0</v>
      </c>
      <c r="J7265" t="s">
        <v>6556</v>
      </c>
    </row>
    <row r="7266" spans="1:10" x14ac:dyDescent="0.2">
      <c r="A7266" t="s">
        <v>6654</v>
      </c>
      <c r="B7266" t="s">
        <v>16</v>
      </c>
      <c r="C7266" t="s">
        <v>6656</v>
      </c>
      <c r="G7266">
        <v>1.3899305555555551E-3</v>
      </c>
      <c r="H7266" t="b">
        <v>0</v>
      </c>
      <c r="J7266" t="s">
        <v>6556</v>
      </c>
    </row>
    <row r="7267" spans="1:10" x14ac:dyDescent="0.2">
      <c r="A7267" t="s">
        <v>6654</v>
      </c>
      <c r="B7267" t="s">
        <v>18</v>
      </c>
      <c r="C7267" t="s">
        <v>6657</v>
      </c>
      <c r="G7267">
        <v>3.846875E-3</v>
      </c>
      <c r="H7267" t="b">
        <v>0</v>
      </c>
      <c r="J7267" t="s">
        <v>6556</v>
      </c>
    </row>
    <row r="7268" spans="1:10" x14ac:dyDescent="0.2">
      <c r="A7268" t="s">
        <v>6654</v>
      </c>
      <c r="B7268" t="s">
        <v>20</v>
      </c>
      <c r="C7268" t="s">
        <v>6658</v>
      </c>
      <c r="G7268">
        <v>7.2141203703703701E-4</v>
      </c>
      <c r="H7268" t="b">
        <v>0</v>
      </c>
      <c r="J7268" t="s">
        <v>6556</v>
      </c>
    </row>
    <row r="7269" spans="1:10" x14ac:dyDescent="0.2">
      <c r="A7269" t="s">
        <v>6654</v>
      </c>
      <c r="B7269" t="s">
        <v>22</v>
      </c>
      <c r="C7269" t="s">
        <v>919</v>
      </c>
      <c r="G7269">
        <v>8.8344907407407404E-4</v>
      </c>
      <c r="H7269" t="b">
        <v>0</v>
      </c>
      <c r="J7269" t="s">
        <v>6556</v>
      </c>
    </row>
    <row r="7270" spans="1:10" x14ac:dyDescent="0.2">
      <c r="A7270" t="s">
        <v>6654</v>
      </c>
      <c r="B7270" t="s">
        <v>24</v>
      </c>
      <c r="C7270" t="s">
        <v>6659</v>
      </c>
      <c r="G7270">
        <v>6.905092592592592E-4</v>
      </c>
      <c r="H7270" t="b">
        <v>0</v>
      </c>
      <c r="J7270" t="s">
        <v>6556</v>
      </c>
    </row>
    <row r="7271" spans="1:10" x14ac:dyDescent="0.2">
      <c r="A7271" t="s">
        <v>6654</v>
      </c>
      <c r="B7271" t="s">
        <v>26</v>
      </c>
      <c r="C7271" t="s">
        <v>6660</v>
      </c>
      <c r="G7271">
        <v>1.5995370370370369E-3</v>
      </c>
      <c r="H7271" t="b">
        <v>0</v>
      </c>
      <c r="J7271" t="s">
        <v>6556</v>
      </c>
    </row>
    <row r="7272" spans="1:10" x14ac:dyDescent="0.2">
      <c r="A7272" t="s">
        <v>6661</v>
      </c>
      <c r="B7272" t="s">
        <v>11</v>
      </c>
      <c r="C7272" t="s">
        <v>6662</v>
      </c>
      <c r="G7272">
        <v>3.0254629629629631E-4</v>
      </c>
      <c r="H7272" t="b">
        <v>0</v>
      </c>
      <c r="J7272" t="s">
        <v>6556</v>
      </c>
    </row>
    <row r="7273" spans="1:10" x14ac:dyDescent="0.2">
      <c r="A7273" t="s">
        <v>6661</v>
      </c>
      <c r="B7273" t="s">
        <v>14</v>
      </c>
      <c r="C7273" t="s">
        <v>4674</v>
      </c>
      <c r="G7273">
        <v>6.5636574074074078E-4</v>
      </c>
      <c r="H7273" t="b">
        <v>0</v>
      </c>
      <c r="J7273" t="s">
        <v>6556</v>
      </c>
    </row>
    <row r="7274" spans="1:10" x14ac:dyDescent="0.2">
      <c r="A7274" t="s">
        <v>6661</v>
      </c>
      <c r="B7274" t="s">
        <v>16</v>
      </c>
      <c r="C7274" t="s">
        <v>4822</v>
      </c>
      <c r="G7274">
        <v>1.4552083333333331E-3</v>
      </c>
      <c r="H7274" t="b">
        <v>0</v>
      </c>
      <c r="J7274" t="s">
        <v>6556</v>
      </c>
    </row>
    <row r="7275" spans="1:10" x14ac:dyDescent="0.2">
      <c r="A7275" t="s">
        <v>6661</v>
      </c>
      <c r="B7275" t="s">
        <v>18</v>
      </c>
      <c r="C7275" t="s">
        <v>6663</v>
      </c>
      <c r="G7275">
        <v>3.865972222222222E-3</v>
      </c>
      <c r="H7275" t="b">
        <v>0</v>
      </c>
      <c r="J7275" t="s">
        <v>6556</v>
      </c>
    </row>
    <row r="7276" spans="1:10" x14ac:dyDescent="0.2">
      <c r="A7276" t="s">
        <v>6661</v>
      </c>
      <c r="B7276" t="s">
        <v>20</v>
      </c>
      <c r="C7276" t="s">
        <v>282</v>
      </c>
      <c r="G7276">
        <v>7.6458333333333337E-4</v>
      </c>
      <c r="H7276" t="b">
        <v>0</v>
      </c>
      <c r="J7276" t="s">
        <v>6556</v>
      </c>
    </row>
    <row r="7277" spans="1:10" x14ac:dyDescent="0.2">
      <c r="A7277" t="s">
        <v>6661</v>
      </c>
      <c r="B7277" t="s">
        <v>22</v>
      </c>
      <c r="C7277" t="s">
        <v>3300</v>
      </c>
      <c r="G7277">
        <v>7.5914351851851859E-4</v>
      </c>
      <c r="H7277" t="b">
        <v>0</v>
      </c>
      <c r="J7277" t="s">
        <v>6556</v>
      </c>
    </row>
    <row r="7278" spans="1:10" x14ac:dyDescent="0.2">
      <c r="A7278" t="s">
        <v>6661</v>
      </c>
      <c r="B7278" t="s">
        <v>24</v>
      </c>
      <c r="C7278" t="s">
        <v>719</v>
      </c>
      <c r="G7278">
        <v>7.5231481481481482E-4</v>
      </c>
      <c r="H7278" t="b">
        <v>0</v>
      </c>
      <c r="J7278" t="s">
        <v>6556</v>
      </c>
    </row>
    <row r="7279" spans="1:10" x14ac:dyDescent="0.2">
      <c r="A7279" t="s">
        <v>6661</v>
      </c>
      <c r="B7279" t="s">
        <v>26</v>
      </c>
      <c r="C7279" t="s">
        <v>6381</v>
      </c>
      <c r="G7279">
        <v>1.6239583333333329E-3</v>
      </c>
      <c r="H7279" t="b">
        <v>0</v>
      </c>
      <c r="J7279" t="s">
        <v>6556</v>
      </c>
    </row>
    <row r="7280" spans="1:10" x14ac:dyDescent="0.2">
      <c r="A7280" t="s">
        <v>6664</v>
      </c>
      <c r="B7280" t="s">
        <v>11</v>
      </c>
      <c r="C7280" t="s">
        <v>6665</v>
      </c>
      <c r="G7280">
        <v>2.9456018518518519E-4</v>
      </c>
      <c r="H7280" t="b">
        <v>0</v>
      </c>
      <c r="J7280" t="s">
        <v>6556</v>
      </c>
    </row>
    <row r="7281" spans="1:10" x14ac:dyDescent="0.2">
      <c r="A7281" t="s">
        <v>6664</v>
      </c>
      <c r="B7281" t="s">
        <v>14</v>
      </c>
      <c r="C7281" t="s">
        <v>6666</v>
      </c>
      <c r="G7281">
        <v>6.4305555555555557E-4</v>
      </c>
      <c r="H7281" t="b">
        <v>0</v>
      </c>
      <c r="J7281" t="s">
        <v>6556</v>
      </c>
    </row>
    <row r="7282" spans="1:10" x14ac:dyDescent="0.2">
      <c r="A7282" t="s">
        <v>6664</v>
      </c>
      <c r="B7282" t="s">
        <v>16</v>
      </c>
      <c r="C7282" t="s">
        <v>6667</v>
      </c>
      <c r="G7282">
        <v>1.407523148148148E-3</v>
      </c>
      <c r="H7282" t="b">
        <v>0</v>
      </c>
      <c r="J7282" t="s">
        <v>6556</v>
      </c>
    </row>
    <row r="7283" spans="1:10" x14ac:dyDescent="0.2">
      <c r="A7283" t="s">
        <v>6664</v>
      </c>
      <c r="B7283" t="s">
        <v>18</v>
      </c>
      <c r="C7283" t="s">
        <v>6668</v>
      </c>
      <c r="G7283">
        <v>3.9731481481481484E-3</v>
      </c>
      <c r="H7283" t="b">
        <v>0</v>
      </c>
      <c r="J7283" t="s">
        <v>6556</v>
      </c>
    </row>
    <row r="7284" spans="1:10" x14ac:dyDescent="0.2">
      <c r="A7284" t="s">
        <v>6664</v>
      </c>
      <c r="B7284" t="s">
        <v>20</v>
      </c>
      <c r="C7284" t="s">
        <v>5065</v>
      </c>
      <c r="G7284">
        <v>7.3969907407407404E-4</v>
      </c>
      <c r="H7284" t="b">
        <v>0</v>
      </c>
      <c r="J7284" t="s">
        <v>6556</v>
      </c>
    </row>
    <row r="7285" spans="1:10" x14ac:dyDescent="0.2">
      <c r="A7285" t="s">
        <v>6664</v>
      </c>
      <c r="B7285" t="s">
        <v>22</v>
      </c>
      <c r="C7285" t="s">
        <v>6669</v>
      </c>
      <c r="G7285">
        <v>8.2974537037037034E-4</v>
      </c>
      <c r="H7285" t="b">
        <v>0</v>
      </c>
      <c r="J7285" t="s">
        <v>6556</v>
      </c>
    </row>
    <row r="7286" spans="1:10" x14ac:dyDescent="0.2">
      <c r="A7286" t="s">
        <v>6664</v>
      </c>
      <c r="B7286" t="s">
        <v>24</v>
      </c>
      <c r="C7286" t="s">
        <v>1179</v>
      </c>
      <c r="G7286">
        <v>7.1516203703703705E-4</v>
      </c>
      <c r="H7286" t="b">
        <v>0</v>
      </c>
      <c r="J7286" t="s">
        <v>6556</v>
      </c>
    </row>
    <row r="7287" spans="1:10" x14ac:dyDescent="0.2">
      <c r="A7287" t="s">
        <v>6664</v>
      </c>
      <c r="B7287" t="s">
        <v>26</v>
      </c>
      <c r="C7287" t="s">
        <v>3048</v>
      </c>
      <c r="G7287">
        <v>1.5612268518518521E-3</v>
      </c>
      <c r="H7287" t="b">
        <v>0</v>
      </c>
      <c r="J7287" t="s">
        <v>6556</v>
      </c>
    </row>
    <row r="7288" spans="1:10" x14ac:dyDescent="0.2">
      <c r="A7288" t="s">
        <v>6670</v>
      </c>
      <c r="B7288" t="s">
        <v>11</v>
      </c>
      <c r="C7288" t="s">
        <v>1901</v>
      </c>
      <c r="G7288">
        <v>2.9872685185185178E-4</v>
      </c>
      <c r="H7288" t="b">
        <v>0</v>
      </c>
      <c r="J7288" t="s">
        <v>6556</v>
      </c>
    </row>
    <row r="7289" spans="1:10" x14ac:dyDescent="0.2">
      <c r="A7289" t="s">
        <v>6670</v>
      </c>
      <c r="B7289" t="s">
        <v>14</v>
      </c>
      <c r="C7289" t="s">
        <v>214</v>
      </c>
      <c r="G7289">
        <v>6.50925925925926E-4</v>
      </c>
      <c r="H7289" t="b">
        <v>0</v>
      </c>
      <c r="J7289" t="s">
        <v>6556</v>
      </c>
    </row>
    <row r="7290" spans="1:10" x14ac:dyDescent="0.2">
      <c r="A7290" t="s">
        <v>6670</v>
      </c>
      <c r="B7290" t="s">
        <v>16</v>
      </c>
      <c r="C7290" t="s">
        <v>6671</v>
      </c>
      <c r="G7290">
        <v>1.4171296296296299E-3</v>
      </c>
      <c r="H7290" t="b">
        <v>0</v>
      </c>
      <c r="J7290" t="s">
        <v>6556</v>
      </c>
    </row>
    <row r="7291" spans="1:10" x14ac:dyDescent="0.2">
      <c r="A7291" t="s">
        <v>6670</v>
      </c>
      <c r="B7291" t="s">
        <v>18</v>
      </c>
      <c r="C7291" t="s">
        <v>6672</v>
      </c>
      <c r="G7291">
        <v>3.8600694444444442E-3</v>
      </c>
      <c r="H7291" t="b">
        <v>0</v>
      </c>
      <c r="J7291" t="s">
        <v>6556</v>
      </c>
    </row>
    <row r="7292" spans="1:10" x14ac:dyDescent="0.2">
      <c r="A7292" t="s">
        <v>6670</v>
      </c>
      <c r="B7292" t="s">
        <v>20</v>
      </c>
      <c r="C7292" t="s">
        <v>4460</v>
      </c>
      <c r="G7292">
        <v>7.9421296296296304E-4</v>
      </c>
      <c r="H7292" t="b">
        <v>0</v>
      </c>
      <c r="J7292" t="s">
        <v>6556</v>
      </c>
    </row>
    <row r="7293" spans="1:10" x14ac:dyDescent="0.2">
      <c r="A7293" t="s">
        <v>6670</v>
      </c>
      <c r="B7293" t="s">
        <v>22</v>
      </c>
      <c r="C7293" t="s">
        <v>6673</v>
      </c>
      <c r="G7293">
        <v>8.9444444444444445E-4</v>
      </c>
      <c r="H7293" t="b">
        <v>0</v>
      </c>
      <c r="J7293" t="s">
        <v>6556</v>
      </c>
    </row>
    <row r="7294" spans="1:10" x14ac:dyDescent="0.2">
      <c r="A7294" t="s">
        <v>6670</v>
      </c>
      <c r="B7294" t="s">
        <v>24</v>
      </c>
      <c r="C7294" t="s">
        <v>1320</v>
      </c>
      <c r="G7294">
        <v>7.4872685185185188E-4</v>
      </c>
      <c r="H7294" t="b">
        <v>0</v>
      </c>
      <c r="J7294" t="s">
        <v>6556</v>
      </c>
    </row>
    <row r="7295" spans="1:10" x14ac:dyDescent="0.2">
      <c r="A7295" t="s">
        <v>6670</v>
      </c>
      <c r="B7295" t="s">
        <v>26</v>
      </c>
      <c r="C7295" t="s">
        <v>2422</v>
      </c>
      <c r="G7295">
        <v>1.6554398148148151E-3</v>
      </c>
      <c r="H7295" t="b">
        <v>0</v>
      </c>
      <c r="J7295" t="s">
        <v>6556</v>
      </c>
    </row>
    <row r="7296" spans="1:10" x14ac:dyDescent="0.2">
      <c r="A7296" t="s">
        <v>6674</v>
      </c>
      <c r="B7296" t="s">
        <v>11</v>
      </c>
      <c r="C7296" t="s">
        <v>4324</v>
      </c>
      <c r="G7296">
        <v>3.0763888888888892E-4</v>
      </c>
      <c r="H7296" t="b">
        <v>0</v>
      </c>
      <c r="J7296" t="s">
        <v>6556</v>
      </c>
    </row>
    <row r="7297" spans="1:10" x14ac:dyDescent="0.2">
      <c r="A7297" t="s">
        <v>6674</v>
      </c>
      <c r="B7297" t="s">
        <v>14</v>
      </c>
      <c r="C7297" t="s">
        <v>1656</v>
      </c>
      <c r="G7297">
        <v>6.7106481481481477E-4</v>
      </c>
      <c r="H7297" t="b">
        <v>0</v>
      </c>
      <c r="J7297" t="s">
        <v>6556</v>
      </c>
    </row>
    <row r="7298" spans="1:10" x14ac:dyDescent="0.2">
      <c r="A7298" t="s">
        <v>6674</v>
      </c>
      <c r="B7298" t="s">
        <v>16</v>
      </c>
      <c r="C7298" t="s">
        <v>6675</v>
      </c>
      <c r="G7298">
        <v>1.457638888888889E-3</v>
      </c>
      <c r="H7298" t="b">
        <v>0</v>
      </c>
      <c r="J7298" t="s">
        <v>6556</v>
      </c>
    </row>
    <row r="7299" spans="1:10" x14ac:dyDescent="0.2">
      <c r="A7299" t="s">
        <v>6674</v>
      </c>
      <c r="B7299" t="s">
        <v>18</v>
      </c>
      <c r="C7299" t="s">
        <v>6676</v>
      </c>
      <c r="G7299">
        <v>3.9990740740740742E-3</v>
      </c>
      <c r="H7299" t="b">
        <v>0</v>
      </c>
      <c r="J7299" t="s">
        <v>6556</v>
      </c>
    </row>
    <row r="7300" spans="1:10" x14ac:dyDescent="0.2">
      <c r="A7300" t="s">
        <v>6674</v>
      </c>
      <c r="B7300" t="s">
        <v>20</v>
      </c>
      <c r="C7300" t="s">
        <v>6677</v>
      </c>
      <c r="G7300">
        <v>7.3298611111111112E-4</v>
      </c>
      <c r="H7300" t="b">
        <v>0</v>
      </c>
      <c r="J7300" t="s">
        <v>6556</v>
      </c>
    </row>
    <row r="7301" spans="1:10" x14ac:dyDescent="0.2">
      <c r="A7301" t="s">
        <v>6674</v>
      </c>
      <c r="B7301" t="s">
        <v>22</v>
      </c>
      <c r="C7301" t="s">
        <v>5984</v>
      </c>
      <c r="G7301">
        <v>9.3171296296296296E-4</v>
      </c>
      <c r="H7301" t="b">
        <v>0</v>
      </c>
      <c r="J7301" t="s">
        <v>6556</v>
      </c>
    </row>
    <row r="7302" spans="1:10" x14ac:dyDescent="0.2">
      <c r="A7302" t="s">
        <v>6674</v>
      </c>
      <c r="B7302" t="s">
        <v>24</v>
      </c>
      <c r="C7302" t="s">
        <v>6069</v>
      </c>
      <c r="G7302">
        <v>7.5381944444444444E-4</v>
      </c>
      <c r="H7302" t="b">
        <v>0</v>
      </c>
      <c r="J7302" t="s">
        <v>6556</v>
      </c>
    </row>
    <row r="7303" spans="1:10" x14ac:dyDescent="0.2">
      <c r="A7303" t="s">
        <v>6674</v>
      </c>
      <c r="B7303" t="s">
        <v>26</v>
      </c>
      <c r="C7303" t="s">
        <v>6678</v>
      </c>
      <c r="G7303">
        <v>1.6875E-3</v>
      </c>
      <c r="H7303" t="b">
        <v>0</v>
      </c>
      <c r="J7303" t="s">
        <v>6556</v>
      </c>
    </row>
    <row r="7304" spans="1:10" x14ac:dyDescent="0.2">
      <c r="A7304" t="s">
        <v>6679</v>
      </c>
      <c r="B7304" t="s">
        <v>11</v>
      </c>
      <c r="C7304" t="s">
        <v>6680</v>
      </c>
      <c r="G7304">
        <v>3.4618055555555558E-4</v>
      </c>
      <c r="H7304" t="b">
        <v>0</v>
      </c>
      <c r="J7304" t="s">
        <v>6556</v>
      </c>
    </row>
    <row r="7305" spans="1:10" x14ac:dyDescent="0.2">
      <c r="A7305" t="s">
        <v>6679</v>
      </c>
      <c r="B7305" t="s">
        <v>14</v>
      </c>
      <c r="C7305" t="s">
        <v>6681</v>
      </c>
      <c r="G7305">
        <v>7.3923611111111108E-4</v>
      </c>
      <c r="H7305" t="b">
        <v>0</v>
      </c>
      <c r="J7305" t="s">
        <v>6556</v>
      </c>
    </row>
    <row r="7306" spans="1:10" x14ac:dyDescent="0.2">
      <c r="A7306" t="s">
        <v>6679</v>
      </c>
      <c r="B7306" t="s">
        <v>20</v>
      </c>
      <c r="C7306" t="s">
        <v>6682</v>
      </c>
      <c r="G7306">
        <v>8.3356481481481476E-4</v>
      </c>
      <c r="H7306" t="b">
        <v>0</v>
      </c>
      <c r="J7306" t="s">
        <v>6556</v>
      </c>
    </row>
    <row r="7307" spans="1:10" x14ac:dyDescent="0.2">
      <c r="A7307" t="s">
        <v>6679</v>
      </c>
      <c r="B7307" t="s">
        <v>22</v>
      </c>
      <c r="C7307" t="s">
        <v>3789</v>
      </c>
      <c r="G7307">
        <v>8.6307870370370358E-4</v>
      </c>
      <c r="H7307" t="b">
        <v>0</v>
      </c>
      <c r="J7307" t="s">
        <v>6556</v>
      </c>
    </row>
    <row r="7308" spans="1:10" x14ac:dyDescent="0.2">
      <c r="A7308" t="s">
        <v>6679</v>
      </c>
      <c r="B7308" t="s">
        <v>26</v>
      </c>
      <c r="C7308" t="s">
        <v>1351</v>
      </c>
      <c r="G7308">
        <v>1.8052083333333329E-3</v>
      </c>
      <c r="H7308" t="b">
        <v>0</v>
      </c>
      <c r="J7308" t="s">
        <v>6556</v>
      </c>
    </row>
    <row r="7309" spans="1:10" x14ac:dyDescent="0.2">
      <c r="A7309" t="s">
        <v>6683</v>
      </c>
      <c r="B7309" t="s">
        <v>11</v>
      </c>
      <c r="C7309" t="s">
        <v>6684</v>
      </c>
      <c r="G7309">
        <v>3.1365740740740741E-4</v>
      </c>
      <c r="H7309" t="b">
        <v>0</v>
      </c>
      <c r="J7309" t="s">
        <v>6556</v>
      </c>
    </row>
    <row r="7310" spans="1:10" x14ac:dyDescent="0.2">
      <c r="A7310" t="s">
        <v>6683</v>
      </c>
      <c r="B7310" t="s">
        <v>14</v>
      </c>
      <c r="C7310" t="s">
        <v>4080</v>
      </c>
      <c r="G7310">
        <v>6.8680555555555563E-4</v>
      </c>
      <c r="H7310" t="b">
        <v>0</v>
      </c>
      <c r="J7310" t="s">
        <v>6556</v>
      </c>
    </row>
    <row r="7311" spans="1:10" x14ac:dyDescent="0.2">
      <c r="A7311" t="s">
        <v>6683</v>
      </c>
      <c r="B7311" t="s">
        <v>16</v>
      </c>
      <c r="C7311" t="s">
        <v>6685</v>
      </c>
      <c r="G7311">
        <v>1.492245370370371E-3</v>
      </c>
      <c r="H7311" t="b">
        <v>0</v>
      </c>
      <c r="J7311" t="s">
        <v>6556</v>
      </c>
    </row>
    <row r="7312" spans="1:10" x14ac:dyDescent="0.2">
      <c r="A7312" t="s">
        <v>6683</v>
      </c>
      <c r="B7312" t="s">
        <v>18</v>
      </c>
      <c r="C7312" t="s">
        <v>6686</v>
      </c>
      <c r="G7312">
        <v>3.9945601851851852E-3</v>
      </c>
      <c r="H7312" t="b">
        <v>0</v>
      </c>
      <c r="J7312" t="s">
        <v>6556</v>
      </c>
    </row>
    <row r="7313" spans="1:10" x14ac:dyDescent="0.2">
      <c r="A7313" t="s">
        <v>6683</v>
      </c>
      <c r="B7313" t="s">
        <v>20</v>
      </c>
      <c r="C7313" t="s">
        <v>1119</v>
      </c>
      <c r="G7313">
        <v>7.9664351851851847E-4</v>
      </c>
      <c r="H7313" t="b">
        <v>0</v>
      </c>
      <c r="J7313" t="s">
        <v>6556</v>
      </c>
    </row>
    <row r="7314" spans="1:10" x14ac:dyDescent="0.2">
      <c r="A7314" t="s">
        <v>6683</v>
      </c>
      <c r="B7314" t="s">
        <v>22</v>
      </c>
      <c r="C7314" t="s">
        <v>503</v>
      </c>
      <c r="G7314">
        <v>9.4826388888888901E-4</v>
      </c>
      <c r="H7314" t="b">
        <v>0</v>
      </c>
      <c r="J7314" t="s">
        <v>6556</v>
      </c>
    </row>
    <row r="7315" spans="1:10" x14ac:dyDescent="0.2">
      <c r="A7315" t="s">
        <v>6683</v>
      </c>
      <c r="B7315" t="s">
        <v>24</v>
      </c>
      <c r="C7315" t="s">
        <v>860</v>
      </c>
      <c r="G7315">
        <v>7.8495370370370362E-4</v>
      </c>
      <c r="H7315" t="b">
        <v>0</v>
      </c>
      <c r="J7315" t="s">
        <v>6556</v>
      </c>
    </row>
    <row r="7316" spans="1:10" x14ac:dyDescent="0.2">
      <c r="A7316" t="s">
        <v>6683</v>
      </c>
      <c r="B7316" t="s">
        <v>26</v>
      </c>
      <c r="C7316" t="s">
        <v>6687</v>
      </c>
      <c r="G7316">
        <v>1.754976851851852E-3</v>
      </c>
      <c r="H7316" t="b">
        <v>0</v>
      </c>
      <c r="J7316" t="s">
        <v>6556</v>
      </c>
    </row>
    <row r="7317" spans="1:10" x14ac:dyDescent="0.2">
      <c r="A7317" t="s">
        <v>6688</v>
      </c>
      <c r="B7317" t="s">
        <v>11</v>
      </c>
      <c r="C7317" t="s">
        <v>3385</v>
      </c>
      <c r="G7317">
        <v>3.2442129629629628E-4</v>
      </c>
      <c r="H7317" t="b">
        <v>0</v>
      </c>
      <c r="J7317" t="s">
        <v>6556</v>
      </c>
    </row>
    <row r="7318" spans="1:10" x14ac:dyDescent="0.2">
      <c r="A7318" t="s">
        <v>6688</v>
      </c>
      <c r="B7318" t="s">
        <v>14</v>
      </c>
      <c r="C7318" t="s">
        <v>2797</v>
      </c>
      <c r="G7318">
        <v>7.0208333333333331E-4</v>
      </c>
      <c r="H7318" t="b">
        <v>0</v>
      </c>
      <c r="J7318" t="s">
        <v>6556</v>
      </c>
    </row>
    <row r="7319" spans="1:10" x14ac:dyDescent="0.2">
      <c r="A7319" t="s">
        <v>6688</v>
      </c>
      <c r="B7319" t="s">
        <v>16</v>
      </c>
      <c r="C7319" t="s">
        <v>6689</v>
      </c>
      <c r="G7319">
        <v>1.586574074074074E-3</v>
      </c>
      <c r="H7319" t="b">
        <v>0</v>
      </c>
      <c r="J7319" t="s">
        <v>6556</v>
      </c>
    </row>
    <row r="7320" spans="1:10" x14ac:dyDescent="0.2">
      <c r="A7320" t="s">
        <v>6688</v>
      </c>
      <c r="B7320" t="s">
        <v>18</v>
      </c>
      <c r="C7320" t="s">
        <v>6690</v>
      </c>
      <c r="G7320">
        <v>4.1443287037037039E-3</v>
      </c>
      <c r="H7320" t="b">
        <v>0</v>
      </c>
      <c r="J7320" t="s">
        <v>6556</v>
      </c>
    </row>
    <row r="7321" spans="1:10" x14ac:dyDescent="0.2">
      <c r="A7321" t="s">
        <v>6688</v>
      </c>
      <c r="B7321" t="s">
        <v>20</v>
      </c>
      <c r="C7321" t="s">
        <v>2544</v>
      </c>
      <c r="G7321">
        <v>8.9421296296296297E-4</v>
      </c>
      <c r="H7321" t="b">
        <v>0</v>
      </c>
      <c r="J7321" t="s">
        <v>6556</v>
      </c>
    </row>
    <row r="7322" spans="1:10" x14ac:dyDescent="0.2">
      <c r="A7322" t="s">
        <v>6688</v>
      </c>
      <c r="B7322" t="s">
        <v>22</v>
      </c>
      <c r="C7322" t="s">
        <v>3023</v>
      </c>
      <c r="G7322">
        <v>8.6157407407407407E-4</v>
      </c>
      <c r="H7322" t="b">
        <v>0</v>
      </c>
      <c r="J7322" t="s">
        <v>6556</v>
      </c>
    </row>
    <row r="7323" spans="1:10" x14ac:dyDescent="0.2">
      <c r="A7323" t="s">
        <v>6688</v>
      </c>
      <c r="B7323" t="s">
        <v>24</v>
      </c>
      <c r="C7323" t="s">
        <v>893</v>
      </c>
      <c r="G7323">
        <v>7.9016203703703703E-4</v>
      </c>
      <c r="H7323" t="b">
        <v>0</v>
      </c>
      <c r="J7323" t="s">
        <v>6556</v>
      </c>
    </row>
    <row r="7324" spans="1:10" x14ac:dyDescent="0.2">
      <c r="A7324" t="s">
        <v>6688</v>
      </c>
      <c r="B7324" t="s">
        <v>26</v>
      </c>
      <c r="C7324" t="s">
        <v>4032</v>
      </c>
      <c r="G7324">
        <v>1.705902777777778E-3</v>
      </c>
      <c r="H7324" t="b">
        <v>0</v>
      </c>
      <c r="J7324" t="s">
        <v>6556</v>
      </c>
    </row>
    <row r="7325" spans="1:10" x14ac:dyDescent="0.2">
      <c r="A7325" t="s">
        <v>6691</v>
      </c>
      <c r="B7325" t="s">
        <v>11</v>
      </c>
      <c r="C7325" t="s">
        <v>6692</v>
      </c>
      <c r="G7325">
        <v>3.1932870370370372E-4</v>
      </c>
      <c r="H7325" t="b">
        <v>0</v>
      </c>
      <c r="J7325" t="s">
        <v>6556</v>
      </c>
    </row>
    <row r="7326" spans="1:10" x14ac:dyDescent="0.2">
      <c r="A7326" t="s">
        <v>6691</v>
      </c>
      <c r="B7326" t="s">
        <v>14</v>
      </c>
      <c r="C7326" t="s">
        <v>6693</v>
      </c>
      <c r="G7326">
        <v>7.0231481481481479E-4</v>
      </c>
      <c r="H7326" t="b">
        <v>0</v>
      </c>
      <c r="J7326" t="s">
        <v>6556</v>
      </c>
    </row>
    <row r="7327" spans="1:10" x14ac:dyDescent="0.2">
      <c r="A7327" t="s">
        <v>6691</v>
      </c>
      <c r="B7327" t="s">
        <v>16</v>
      </c>
      <c r="C7327" t="s">
        <v>6694</v>
      </c>
      <c r="G7327">
        <v>1.650578703703704E-3</v>
      </c>
      <c r="H7327" t="b">
        <v>0</v>
      </c>
      <c r="J7327" t="s">
        <v>6556</v>
      </c>
    </row>
    <row r="7328" spans="1:10" x14ac:dyDescent="0.2">
      <c r="A7328" t="s">
        <v>6691</v>
      </c>
      <c r="B7328" t="s">
        <v>18</v>
      </c>
      <c r="C7328" t="s">
        <v>6695</v>
      </c>
      <c r="G7328">
        <v>4.6038194444444442E-3</v>
      </c>
      <c r="H7328" t="b">
        <v>0</v>
      </c>
      <c r="J7328" t="s">
        <v>6556</v>
      </c>
    </row>
    <row r="7329" spans="1:10" x14ac:dyDescent="0.2">
      <c r="A7329" t="s">
        <v>6691</v>
      </c>
      <c r="B7329" t="s">
        <v>20</v>
      </c>
      <c r="C7329" t="s">
        <v>919</v>
      </c>
      <c r="G7329">
        <v>8.8344907407407404E-4</v>
      </c>
      <c r="H7329" t="b">
        <v>0</v>
      </c>
      <c r="J7329" t="s">
        <v>6556</v>
      </c>
    </row>
    <row r="7330" spans="1:10" x14ac:dyDescent="0.2">
      <c r="A7330" t="s">
        <v>6691</v>
      </c>
      <c r="B7330" t="s">
        <v>22</v>
      </c>
      <c r="C7330" t="s">
        <v>6696</v>
      </c>
      <c r="G7330">
        <v>9.5601851851851848E-4</v>
      </c>
      <c r="H7330" t="b">
        <v>0</v>
      </c>
      <c r="J7330" t="s">
        <v>6556</v>
      </c>
    </row>
    <row r="7331" spans="1:10" x14ac:dyDescent="0.2">
      <c r="A7331" t="s">
        <v>6691</v>
      </c>
      <c r="B7331" t="s">
        <v>24</v>
      </c>
      <c r="C7331" t="s">
        <v>2556</v>
      </c>
      <c r="G7331">
        <v>9.3912037037037033E-4</v>
      </c>
      <c r="H7331" t="b">
        <v>0</v>
      </c>
      <c r="J7331" t="s">
        <v>6556</v>
      </c>
    </row>
    <row r="7332" spans="1:10" x14ac:dyDescent="0.2">
      <c r="A7332" t="s">
        <v>6691</v>
      </c>
      <c r="B7332" t="s">
        <v>26</v>
      </c>
      <c r="C7332" t="s">
        <v>6697</v>
      </c>
      <c r="G7332">
        <v>1.942013888888889E-3</v>
      </c>
      <c r="H7332" t="b">
        <v>0</v>
      </c>
      <c r="J7332" t="s">
        <v>6556</v>
      </c>
    </row>
    <row r="7333" spans="1:10" x14ac:dyDescent="0.2">
      <c r="A7333" t="s">
        <v>6698</v>
      </c>
      <c r="B7333" t="s">
        <v>11</v>
      </c>
      <c r="C7333" t="s">
        <v>1923</v>
      </c>
      <c r="G7333">
        <v>3.1400462962962963E-4</v>
      </c>
      <c r="H7333" t="b">
        <v>0</v>
      </c>
      <c r="J7333" t="s">
        <v>6556</v>
      </c>
    </row>
    <row r="7334" spans="1:10" x14ac:dyDescent="0.2">
      <c r="A7334" t="s">
        <v>6698</v>
      </c>
      <c r="B7334" t="s">
        <v>14</v>
      </c>
      <c r="C7334" t="s">
        <v>4080</v>
      </c>
      <c r="G7334">
        <v>6.8680555555555563E-4</v>
      </c>
      <c r="H7334" t="b">
        <v>0</v>
      </c>
      <c r="J7334" t="s">
        <v>6556</v>
      </c>
    </row>
    <row r="7335" spans="1:10" x14ac:dyDescent="0.2">
      <c r="A7335" t="s">
        <v>6698</v>
      </c>
      <c r="B7335" t="s">
        <v>16</v>
      </c>
      <c r="C7335" t="s">
        <v>3290</v>
      </c>
      <c r="G7335">
        <v>1.5423611111111111E-3</v>
      </c>
      <c r="H7335" t="b">
        <v>0</v>
      </c>
      <c r="J7335" t="s">
        <v>6556</v>
      </c>
    </row>
    <row r="7336" spans="1:10" x14ac:dyDescent="0.2">
      <c r="A7336" t="s">
        <v>6698</v>
      </c>
      <c r="B7336" t="s">
        <v>18</v>
      </c>
      <c r="C7336" t="s">
        <v>6699</v>
      </c>
      <c r="G7336">
        <v>4.3792824074074073E-3</v>
      </c>
      <c r="H7336" t="b">
        <v>0</v>
      </c>
      <c r="J7336" t="s">
        <v>6556</v>
      </c>
    </row>
    <row r="7337" spans="1:10" x14ac:dyDescent="0.2">
      <c r="A7337" t="s">
        <v>6698</v>
      </c>
      <c r="B7337" t="s">
        <v>20</v>
      </c>
      <c r="C7337" t="s">
        <v>1719</v>
      </c>
      <c r="G7337">
        <v>7.6284722222222216E-4</v>
      </c>
      <c r="H7337" t="b">
        <v>0</v>
      </c>
      <c r="J7337" t="s">
        <v>6556</v>
      </c>
    </row>
    <row r="7338" spans="1:10" x14ac:dyDescent="0.2">
      <c r="A7338" t="s">
        <v>6698</v>
      </c>
      <c r="B7338" t="s">
        <v>22</v>
      </c>
      <c r="C7338" t="s">
        <v>6700</v>
      </c>
      <c r="G7338">
        <v>9.2928240740740753E-4</v>
      </c>
      <c r="H7338" t="b">
        <v>0</v>
      </c>
      <c r="J7338" t="s">
        <v>6556</v>
      </c>
    </row>
    <row r="7339" spans="1:10" x14ac:dyDescent="0.2">
      <c r="A7339" t="s">
        <v>6698</v>
      </c>
      <c r="B7339" t="s">
        <v>24</v>
      </c>
      <c r="C7339" t="s">
        <v>3093</v>
      </c>
      <c r="G7339">
        <v>8.4907407407407403E-4</v>
      </c>
      <c r="H7339" t="b">
        <v>0</v>
      </c>
      <c r="J7339" t="s">
        <v>6556</v>
      </c>
    </row>
    <row r="7340" spans="1:10" x14ac:dyDescent="0.2">
      <c r="A7340" t="s">
        <v>6698</v>
      </c>
      <c r="B7340" t="s">
        <v>26</v>
      </c>
      <c r="C7340" t="s">
        <v>6701</v>
      </c>
      <c r="G7340">
        <v>1.765393518518519E-3</v>
      </c>
      <c r="H7340" t="b">
        <v>0</v>
      </c>
      <c r="J7340" t="s">
        <v>6556</v>
      </c>
    </row>
    <row r="7341" spans="1:10" x14ac:dyDescent="0.2">
      <c r="A7341" t="s">
        <v>6702</v>
      </c>
      <c r="B7341" t="s">
        <v>11</v>
      </c>
      <c r="C7341" t="s">
        <v>3832</v>
      </c>
      <c r="G7341">
        <v>3.1539351851851851E-4</v>
      </c>
      <c r="H7341" t="b">
        <v>0</v>
      </c>
      <c r="J7341" t="s">
        <v>6556</v>
      </c>
    </row>
    <row r="7342" spans="1:10" x14ac:dyDescent="0.2">
      <c r="A7342" t="s">
        <v>6702</v>
      </c>
      <c r="B7342" t="s">
        <v>14</v>
      </c>
      <c r="C7342" t="s">
        <v>4955</v>
      </c>
      <c r="G7342">
        <v>6.876157407407407E-4</v>
      </c>
      <c r="H7342" t="b">
        <v>0</v>
      </c>
      <c r="J7342" t="s">
        <v>6556</v>
      </c>
    </row>
    <row r="7343" spans="1:10" x14ac:dyDescent="0.2">
      <c r="A7343" t="s">
        <v>6702</v>
      </c>
      <c r="B7343" t="s">
        <v>16</v>
      </c>
      <c r="C7343" t="s">
        <v>6703</v>
      </c>
      <c r="G7343">
        <v>1.48587962962963E-3</v>
      </c>
      <c r="H7343" t="b">
        <v>0</v>
      </c>
      <c r="J7343" t="s">
        <v>6556</v>
      </c>
    </row>
    <row r="7344" spans="1:10" x14ac:dyDescent="0.2">
      <c r="A7344" t="s">
        <v>6702</v>
      </c>
      <c r="B7344" t="s">
        <v>18</v>
      </c>
      <c r="C7344" t="s">
        <v>6704</v>
      </c>
      <c r="G7344">
        <v>3.9206018518518522E-3</v>
      </c>
      <c r="H7344" t="b">
        <v>0</v>
      </c>
      <c r="J7344" t="s">
        <v>6556</v>
      </c>
    </row>
    <row r="7345" spans="1:10" x14ac:dyDescent="0.2">
      <c r="A7345" t="s">
        <v>6702</v>
      </c>
      <c r="B7345" t="s">
        <v>20</v>
      </c>
      <c r="C7345" t="s">
        <v>6705</v>
      </c>
      <c r="G7345">
        <v>8.2118055555555557E-4</v>
      </c>
      <c r="H7345" t="b">
        <v>0</v>
      </c>
      <c r="J7345" t="s">
        <v>6556</v>
      </c>
    </row>
    <row r="7346" spans="1:10" x14ac:dyDescent="0.2">
      <c r="A7346" t="s">
        <v>6702</v>
      </c>
      <c r="B7346" t="s">
        <v>22</v>
      </c>
      <c r="C7346" t="s">
        <v>6706</v>
      </c>
      <c r="G7346">
        <v>8.6562500000000007E-4</v>
      </c>
      <c r="H7346" t="b">
        <v>0</v>
      </c>
      <c r="J7346" t="s">
        <v>6556</v>
      </c>
    </row>
    <row r="7347" spans="1:10" x14ac:dyDescent="0.2">
      <c r="A7347" t="s">
        <v>6702</v>
      </c>
      <c r="B7347" t="s">
        <v>24</v>
      </c>
      <c r="C7347" t="s">
        <v>3817</v>
      </c>
      <c r="G7347">
        <v>7.4317129629629624E-4</v>
      </c>
      <c r="H7347" t="b">
        <v>0</v>
      </c>
      <c r="J7347" t="s">
        <v>6556</v>
      </c>
    </row>
    <row r="7348" spans="1:10" x14ac:dyDescent="0.2">
      <c r="A7348" t="s">
        <v>6702</v>
      </c>
      <c r="B7348" t="s">
        <v>26</v>
      </c>
      <c r="C7348" t="s">
        <v>6707</v>
      </c>
      <c r="G7348">
        <v>1.6572916666666669E-3</v>
      </c>
      <c r="H7348" t="b">
        <v>0</v>
      </c>
      <c r="J7348" t="s">
        <v>6556</v>
      </c>
    </row>
    <row r="7349" spans="1:10" x14ac:dyDescent="0.2">
      <c r="A7349" t="s">
        <v>6708</v>
      </c>
      <c r="B7349" t="s">
        <v>11</v>
      </c>
      <c r="C7349" t="s">
        <v>5582</v>
      </c>
      <c r="G7349">
        <v>3.3379629629629628E-4</v>
      </c>
      <c r="H7349" t="b">
        <v>0</v>
      </c>
      <c r="J7349" t="s">
        <v>6556</v>
      </c>
    </row>
    <row r="7350" spans="1:10" x14ac:dyDescent="0.2">
      <c r="A7350" t="s">
        <v>6708</v>
      </c>
      <c r="B7350" t="s">
        <v>14</v>
      </c>
      <c r="C7350" t="s">
        <v>6709</v>
      </c>
      <c r="G7350">
        <v>7.0787037037037032E-4</v>
      </c>
      <c r="H7350" t="b">
        <v>0</v>
      </c>
      <c r="J7350" t="s">
        <v>6556</v>
      </c>
    </row>
    <row r="7351" spans="1:10" x14ac:dyDescent="0.2">
      <c r="A7351" t="s">
        <v>6708</v>
      </c>
      <c r="B7351" t="s">
        <v>16</v>
      </c>
      <c r="C7351" t="s">
        <v>6710</v>
      </c>
      <c r="G7351">
        <v>1.5817129629629629E-3</v>
      </c>
      <c r="H7351" t="b">
        <v>0</v>
      </c>
      <c r="J7351" t="s">
        <v>6556</v>
      </c>
    </row>
    <row r="7352" spans="1:10" x14ac:dyDescent="0.2">
      <c r="A7352" t="s">
        <v>6708</v>
      </c>
      <c r="B7352" t="s">
        <v>18</v>
      </c>
      <c r="C7352" t="s">
        <v>6711</v>
      </c>
      <c r="G7352">
        <v>4.1590277777777771E-3</v>
      </c>
      <c r="H7352" t="b">
        <v>0</v>
      </c>
      <c r="J7352" t="s">
        <v>6556</v>
      </c>
    </row>
    <row r="7353" spans="1:10" x14ac:dyDescent="0.2">
      <c r="A7353" t="s">
        <v>6708</v>
      </c>
      <c r="B7353" t="s">
        <v>20</v>
      </c>
      <c r="C7353" t="s">
        <v>6706</v>
      </c>
      <c r="G7353">
        <v>8.6562500000000007E-4</v>
      </c>
      <c r="H7353" t="b">
        <v>0</v>
      </c>
      <c r="J7353" t="s">
        <v>6556</v>
      </c>
    </row>
    <row r="7354" spans="1:10" x14ac:dyDescent="0.2">
      <c r="A7354" t="s">
        <v>6708</v>
      </c>
      <c r="B7354" t="s">
        <v>22</v>
      </c>
      <c r="C7354" t="s">
        <v>4524</v>
      </c>
      <c r="G7354">
        <v>9.2465277777777782E-4</v>
      </c>
      <c r="H7354" t="b">
        <v>0</v>
      </c>
      <c r="J7354" t="s">
        <v>6556</v>
      </c>
    </row>
    <row r="7355" spans="1:10" x14ac:dyDescent="0.2">
      <c r="A7355" t="s">
        <v>6708</v>
      </c>
      <c r="B7355" t="s">
        <v>24</v>
      </c>
      <c r="C7355" t="s">
        <v>4487</v>
      </c>
      <c r="G7355">
        <v>8.8067129629629639E-4</v>
      </c>
      <c r="H7355" t="b">
        <v>0</v>
      </c>
      <c r="J7355" t="s">
        <v>6556</v>
      </c>
    </row>
    <row r="7356" spans="1:10" x14ac:dyDescent="0.2">
      <c r="A7356" t="s">
        <v>6708</v>
      </c>
      <c r="B7356" t="s">
        <v>26</v>
      </c>
      <c r="C7356" t="s">
        <v>1369</v>
      </c>
      <c r="G7356">
        <v>1.833101851851852E-3</v>
      </c>
      <c r="H7356" t="b">
        <v>0</v>
      </c>
      <c r="J7356" t="s">
        <v>6556</v>
      </c>
    </row>
    <row r="7357" spans="1:10" x14ac:dyDescent="0.2">
      <c r="A7357" t="s">
        <v>6712</v>
      </c>
      <c r="B7357" t="s">
        <v>11</v>
      </c>
      <c r="C7357" t="s">
        <v>5852</v>
      </c>
      <c r="G7357">
        <v>3.2708333333333341E-4</v>
      </c>
      <c r="H7357" t="b">
        <v>0</v>
      </c>
      <c r="J7357" t="s">
        <v>6556</v>
      </c>
    </row>
    <row r="7358" spans="1:10" x14ac:dyDescent="0.2">
      <c r="A7358" t="s">
        <v>6712</v>
      </c>
      <c r="B7358" t="s">
        <v>14</v>
      </c>
      <c r="C7358" t="s">
        <v>6713</v>
      </c>
      <c r="G7358">
        <v>7.2222222222222219E-4</v>
      </c>
      <c r="H7358" t="b">
        <v>0</v>
      </c>
      <c r="J7358" t="s">
        <v>6556</v>
      </c>
    </row>
    <row r="7359" spans="1:10" x14ac:dyDescent="0.2">
      <c r="A7359" t="s">
        <v>6712</v>
      </c>
      <c r="B7359" t="s">
        <v>16</v>
      </c>
      <c r="C7359" t="s">
        <v>6714</v>
      </c>
      <c r="G7359">
        <v>1.573263888888889E-3</v>
      </c>
      <c r="H7359" t="b">
        <v>0</v>
      </c>
      <c r="J7359" t="s">
        <v>6556</v>
      </c>
    </row>
    <row r="7360" spans="1:10" x14ac:dyDescent="0.2">
      <c r="A7360" t="s">
        <v>6712</v>
      </c>
      <c r="B7360" t="s">
        <v>18</v>
      </c>
      <c r="C7360" t="s">
        <v>6715</v>
      </c>
      <c r="G7360">
        <v>4.1707175925925931E-3</v>
      </c>
      <c r="H7360" t="b">
        <v>0</v>
      </c>
      <c r="J7360" t="s">
        <v>6556</v>
      </c>
    </row>
    <row r="7361" spans="1:10" x14ac:dyDescent="0.2">
      <c r="A7361" t="s">
        <v>6712</v>
      </c>
      <c r="B7361" t="s">
        <v>20</v>
      </c>
      <c r="C7361" t="s">
        <v>6716</v>
      </c>
      <c r="G7361">
        <v>8.6736111111111107E-4</v>
      </c>
      <c r="H7361" t="b">
        <v>0</v>
      </c>
      <c r="J7361" t="s">
        <v>6556</v>
      </c>
    </row>
    <row r="7362" spans="1:10" x14ac:dyDescent="0.2">
      <c r="A7362" t="s">
        <v>6712</v>
      </c>
      <c r="B7362" t="s">
        <v>22</v>
      </c>
      <c r="C7362" t="s">
        <v>6717</v>
      </c>
      <c r="G7362">
        <v>9.4768518518518509E-4</v>
      </c>
      <c r="H7362" t="b">
        <v>0</v>
      </c>
      <c r="J7362" t="s">
        <v>6556</v>
      </c>
    </row>
    <row r="7363" spans="1:10" x14ac:dyDescent="0.2">
      <c r="A7363" t="s">
        <v>6712</v>
      </c>
      <c r="B7363" t="s">
        <v>24</v>
      </c>
      <c r="C7363" t="s">
        <v>6718</v>
      </c>
      <c r="G7363">
        <v>8.472222222222223E-4</v>
      </c>
      <c r="H7363" t="b">
        <v>0</v>
      </c>
      <c r="J7363" t="s">
        <v>6556</v>
      </c>
    </row>
    <row r="7364" spans="1:10" x14ac:dyDescent="0.2">
      <c r="A7364" t="s">
        <v>6712</v>
      </c>
      <c r="B7364" t="s">
        <v>26</v>
      </c>
      <c r="C7364" t="s">
        <v>6719</v>
      </c>
      <c r="G7364">
        <v>1.8384259259259261E-3</v>
      </c>
      <c r="H7364" t="b">
        <v>0</v>
      </c>
      <c r="J7364" t="s">
        <v>6556</v>
      </c>
    </row>
    <row r="7365" spans="1:10" x14ac:dyDescent="0.2">
      <c r="A7365" t="s">
        <v>6720</v>
      </c>
      <c r="B7365" t="s">
        <v>11</v>
      </c>
      <c r="C7365" t="s">
        <v>3494</v>
      </c>
      <c r="G7365">
        <v>3.2499999999999999E-4</v>
      </c>
      <c r="H7365" t="b">
        <v>0</v>
      </c>
      <c r="J7365" t="s">
        <v>6556</v>
      </c>
    </row>
    <row r="7366" spans="1:10" x14ac:dyDescent="0.2">
      <c r="A7366" t="s">
        <v>6720</v>
      </c>
      <c r="B7366" t="s">
        <v>14</v>
      </c>
      <c r="C7366" t="s">
        <v>5602</v>
      </c>
      <c r="G7366">
        <v>7.3541666666666666E-4</v>
      </c>
      <c r="H7366" t="b">
        <v>0</v>
      </c>
      <c r="J7366" t="s">
        <v>6556</v>
      </c>
    </row>
    <row r="7367" spans="1:10" x14ac:dyDescent="0.2">
      <c r="A7367" t="s">
        <v>6720</v>
      </c>
      <c r="B7367" t="s">
        <v>22</v>
      </c>
      <c r="C7367" t="s">
        <v>6721</v>
      </c>
      <c r="G7367">
        <v>1.0857638888888889E-3</v>
      </c>
      <c r="H7367" t="b">
        <v>0</v>
      </c>
      <c r="J7367" t="s">
        <v>6556</v>
      </c>
    </row>
    <row r="7368" spans="1:10" x14ac:dyDescent="0.2">
      <c r="A7368" t="s">
        <v>6722</v>
      </c>
      <c r="B7368" t="s">
        <v>11</v>
      </c>
      <c r="C7368" t="s">
        <v>1851</v>
      </c>
      <c r="G7368">
        <v>3.3171296296296302E-4</v>
      </c>
      <c r="H7368" t="b">
        <v>0</v>
      </c>
      <c r="J7368" t="s">
        <v>6556</v>
      </c>
    </row>
    <row r="7369" spans="1:10" x14ac:dyDescent="0.2">
      <c r="A7369" t="s">
        <v>6722</v>
      </c>
      <c r="B7369" t="s">
        <v>14</v>
      </c>
      <c r="C7369" t="s">
        <v>497</v>
      </c>
      <c r="G7369">
        <v>7.5960648148148144E-4</v>
      </c>
      <c r="H7369" t="b">
        <v>0</v>
      </c>
      <c r="J7369" t="s">
        <v>6556</v>
      </c>
    </row>
    <row r="7370" spans="1:10" x14ac:dyDescent="0.2">
      <c r="A7370" t="s">
        <v>6722</v>
      </c>
      <c r="B7370" t="s">
        <v>16</v>
      </c>
      <c r="C7370" t="s">
        <v>6723</v>
      </c>
      <c r="G7370">
        <v>1.6583333333333331E-3</v>
      </c>
      <c r="H7370" t="b">
        <v>0</v>
      </c>
      <c r="J7370" t="s">
        <v>6556</v>
      </c>
    </row>
    <row r="7371" spans="1:10" x14ac:dyDescent="0.2">
      <c r="A7371" t="s">
        <v>6722</v>
      </c>
      <c r="B7371" t="s">
        <v>18</v>
      </c>
      <c r="C7371" t="s">
        <v>6724</v>
      </c>
      <c r="G7371">
        <v>4.6505787037037036E-3</v>
      </c>
      <c r="H7371" t="b">
        <v>0</v>
      </c>
      <c r="J7371" t="s">
        <v>6556</v>
      </c>
    </row>
    <row r="7372" spans="1:10" x14ac:dyDescent="0.2">
      <c r="A7372" t="s">
        <v>6722</v>
      </c>
      <c r="B7372" t="s">
        <v>20</v>
      </c>
      <c r="C7372" t="s">
        <v>6725</v>
      </c>
      <c r="G7372">
        <v>8.827546296296296E-4</v>
      </c>
      <c r="H7372" t="b">
        <v>0</v>
      </c>
      <c r="J7372" t="s">
        <v>6556</v>
      </c>
    </row>
    <row r="7373" spans="1:10" x14ac:dyDescent="0.2">
      <c r="A7373" t="s">
        <v>6722</v>
      </c>
      <c r="B7373" t="s">
        <v>22</v>
      </c>
      <c r="C7373" t="s">
        <v>6726</v>
      </c>
      <c r="G7373">
        <v>1.0493055555555551E-3</v>
      </c>
      <c r="H7373" t="b">
        <v>0</v>
      </c>
      <c r="J7373" t="s">
        <v>6556</v>
      </c>
    </row>
    <row r="7374" spans="1:10" x14ac:dyDescent="0.2">
      <c r="A7374" t="s">
        <v>6722</v>
      </c>
      <c r="B7374" t="s">
        <v>24</v>
      </c>
      <c r="C7374" t="s">
        <v>6727</v>
      </c>
      <c r="G7374">
        <v>9.2326388888888883E-4</v>
      </c>
      <c r="H7374" t="b">
        <v>0</v>
      </c>
      <c r="J7374" t="s">
        <v>6556</v>
      </c>
    </row>
    <row r="7375" spans="1:10" x14ac:dyDescent="0.2">
      <c r="A7375" t="s">
        <v>6722</v>
      </c>
      <c r="B7375" t="s">
        <v>26</v>
      </c>
      <c r="C7375" t="s">
        <v>6728</v>
      </c>
      <c r="G7375">
        <v>1.916898148148148E-3</v>
      </c>
      <c r="H7375" t="b">
        <v>0</v>
      </c>
      <c r="J7375" t="s">
        <v>6556</v>
      </c>
    </row>
    <row r="7376" spans="1:10" x14ac:dyDescent="0.2">
      <c r="A7376" t="s">
        <v>6729</v>
      </c>
      <c r="B7376" t="s">
        <v>11</v>
      </c>
      <c r="C7376" t="s">
        <v>312</v>
      </c>
      <c r="G7376">
        <v>3.3229166666666672E-4</v>
      </c>
      <c r="H7376" t="b">
        <v>0</v>
      </c>
      <c r="J7376" t="s">
        <v>6556</v>
      </c>
    </row>
    <row r="7377" spans="1:10" x14ac:dyDescent="0.2">
      <c r="A7377" t="s">
        <v>6729</v>
      </c>
      <c r="B7377" t="s">
        <v>14</v>
      </c>
      <c r="C7377" t="s">
        <v>5368</v>
      </c>
      <c r="G7377">
        <v>7.5949074074074081E-4</v>
      </c>
      <c r="H7377" t="b">
        <v>0</v>
      </c>
      <c r="J7377" t="s">
        <v>6556</v>
      </c>
    </row>
    <row r="7378" spans="1:10" x14ac:dyDescent="0.2">
      <c r="A7378" t="s">
        <v>6729</v>
      </c>
      <c r="B7378" t="s">
        <v>16</v>
      </c>
      <c r="C7378" t="s">
        <v>6730</v>
      </c>
      <c r="G7378">
        <v>1.732638888888889E-3</v>
      </c>
      <c r="H7378" t="b">
        <v>0</v>
      </c>
      <c r="J7378" t="s">
        <v>6556</v>
      </c>
    </row>
    <row r="7379" spans="1:10" x14ac:dyDescent="0.2">
      <c r="A7379" t="s">
        <v>6729</v>
      </c>
      <c r="B7379" t="s">
        <v>20</v>
      </c>
      <c r="C7379" t="s">
        <v>910</v>
      </c>
      <c r="G7379">
        <v>8.8553240740740747E-4</v>
      </c>
      <c r="H7379" t="b">
        <v>0</v>
      </c>
      <c r="J7379" t="s">
        <v>6556</v>
      </c>
    </row>
    <row r="7380" spans="1:10" x14ac:dyDescent="0.2">
      <c r="A7380" t="s">
        <v>6729</v>
      </c>
      <c r="B7380" t="s">
        <v>22</v>
      </c>
      <c r="C7380" t="s">
        <v>3824</v>
      </c>
      <c r="G7380">
        <v>1.005208333333333E-3</v>
      </c>
      <c r="H7380" t="b">
        <v>0</v>
      </c>
      <c r="J7380" t="s">
        <v>6556</v>
      </c>
    </row>
    <row r="7381" spans="1:10" x14ac:dyDescent="0.2">
      <c r="A7381" t="s">
        <v>6729</v>
      </c>
      <c r="B7381" t="s">
        <v>24</v>
      </c>
      <c r="C7381" t="s">
        <v>6731</v>
      </c>
      <c r="G7381">
        <v>8.5034722222222217E-4</v>
      </c>
      <c r="H7381" t="b">
        <v>0</v>
      </c>
      <c r="J7381" t="s">
        <v>6556</v>
      </c>
    </row>
    <row r="7382" spans="1:10" x14ac:dyDescent="0.2">
      <c r="A7382" t="s">
        <v>6729</v>
      </c>
      <c r="B7382" t="s">
        <v>26</v>
      </c>
      <c r="C7382" t="s">
        <v>2461</v>
      </c>
      <c r="G7382">
        <v>1.8998842592592589E-3</v>
      </c>
      <c r="H7382" t="b">
        <v>0</v>
      </c>
      <c r="J7382" t="s">
        <v>6556</v>
      </c>
    </row>
    <row r="7383" spans="1:10" x14ac:dyDescent="0.2">
      <c r="A7383" t="s">
        <v>6732</v>
      </c>
      <c r="B7383" t="s">
        <v>11</v>
      </c>
      <c r="C7383" t="s">
        <v>4543</v>
      </c>
      <c r="G7383">
        <v>3.353009259259259E-4</v>
      </c>
      <c r="H7383" t="b">
        <v>0</v>
      </c>
      <c r="J7383" t="s">
        <v>6556</v>
      </c>
    </row>
    <row r="7384" spans="1:10" x14ac:dyDescent="0.2">
      <c r="A7384" t="s">
        <v>6732</v>
      </c>
      <c r="B7384" t="s">
        <v>14</v>
      </c>
      <c r="C7384" t="s">
        <v>6210</v>
      </c>
      <c r="G7384">
        <v>7.4340277777777783E-4</v>
      </c>
      <c r="H7384" t="b">
        <v>0</v>
      </c>
      <c r="J7384" t="s">
        <v>6556</v>
      </c>
    </row>
    <row r="7385" spans="1:10" x14ac:dyDescent="0.2">
      <c r="A7385" t="s">
        <v>6732</v>
      </c>
      <c r="B7385" t="s">
        <v>16</v>
      </c>
      <c r="C7385" t="s">
        <v>6733</v>
      </c>
      <c r="G7385">
        <v>2.0767361111111108E-3</v>
      </c>
      <c r="H7385" t="b">
        <v>0</v>
      </c>
      <c r="J7385" t="s">
        <v>6556</v>
      </c>
    </row>
    <row r="7386" spans="1:10" x14ac:dyDescent="0.2">
      <c r="A7386" t="s">
        <v>6732</v>
      </c>
      <c r="B7386" t="s">
        <v>20</v>
      </c>
      <c r="C7386" t="s">
        <v>2360</v>
      </c>
      <c r="G7386">
        <v>8.9652777777777767E-4</v>
      </c>
      <c r="H7386" t="b">
        <v>0</v>
      </c>
      <c r="J7386" t="s">
        <v>6556</v>
      </c>
    </row>
    <row r="7387" spans="1:10" x14ac:dyDescent="0.2">
      <c r="A7387" t="s">
        <v>6732</v>
      </c>
      <c r="B7387" t="s">
        <v>22</v>
      </c>
      <c r="C7387" t="s">
        <v>6734</v>
      </c>
      <c r="G7387">
        <v>1.248148148148148E-3</v>
      </c>
      <c r="H7387" t="b">
        <v>0</v>
      </c>
      <c r="J7387" t="s">
        <v>6556</v>
      </c>
    </row>
    <row r="7388" spans="1:10" x14ac:dyDescent="0.2">
      <c r="A7388" t="s">
        <v>6732</v>
      </c>
      <c r="B7388" t="s">
        <v>24</v>
      </c>
      <c r="C7388" t="s">
        <v>6735</v>
      </c>
      <c r="G7388">
        <v>8.7245370370370363E-4</v>
      </c>
      <c r="H7388" t="b">
        <v>0</v>
      </c>
      <c r="J7388" t="s">
        <v>6556</v>
      </c>
    </row>
    <row r="7389" spans="1:10" x14ac:dyDescent="0.2">
      <c r="A7389" t="s">
        <v>6732</v>
      </c>
      <c r="B7389" t="s">
        <v>26</v>
      </c>
      <c r="C7389" t="s">
        <v>6736</v>
      </c>
      <c r="G7389">
        <v>1.915625E-3</v>
      </c>
      <c r="H7389" t="b">
        <v>0</v>
      </c>
      <c r="J7389" t="s">
        <v>6556</v>
      </c>
    </row>
    <row r="7390" spans="1:10" x14ac:dyDescent="0.2">
      <c r="A7390" t="s">
        <v>6737</v>
      </c>
      <c r="B7390" t="s">
        <v>11</v>
      </c>
      <c r="C7390" t="s">
        <v>4560</v>
      </c>
      <c r="G7390">
        <v>3.3969907407407408E-4</v>
      </c>
      <c r="H7390" t="b">
        <v>0</v>
      </c>
      <c r="J7390" t="s">
        <v>6556</v>
      </c>
    </row>
    <row r="7391" spans="1:10" x14ac:dyDescent="0.2">
      <c r="A7391" t="s">
        <v>6737</v>
      </c>
      <c r="B7391" t="s">
        <v>14</v>
      </c>
      <c r="C7391" t="s">
        <v>6738</v>
      </c>
      <c r="G7391">
        <v>7.5636574074074072E-4</v>
      </c>
      <c r="H7391" t="b">
        <v>0</v>
      </c>
      <c r="J7391" t="s">
        <v>6556</v>
      </c>
    </row>
    <row r="7392" spans="1:10" x14ac:dyDescent="0.2">
      <c r="A7392" t="s">
        <v>6737</v>
      </c>
      <c r="B7392" t="s">
        <v>16</v>
      </c>
      <c r="C7392" t="s">
        <v>6739</v>
      </c>
      <c r="G7392">
        <v>1.634953703703704E-3</v>
      </c>
      <c r="H7392" t="b">
        <v>0</v>
      </c>
      <c r="J7392" t="s">
        <v>6556</v>
      </c>
    </row>
    <row r="7393" spans="1:10" x14ac:dyDescent="0.2">
      <c r="A7393" t="s">
        <v>6737</v>
      </c>
      <c r="B7393" t="s">
        <v>20</v>
      </c>
      <c r="C7393" t="s">
        <v>6740</v>
      </c>
      <c r="G7393">
        <v>9.7557870370370376E-4</v>
      </c>
      <c r="H7393" t="b">
        <v>0</v>
      </c>
      <c r="J7393" t="s">
        <v>6556</v>
      </c>
    </row>
    <row r="7394" spans="1:10" x14ac:dyDescent="0.2">
      <c r="A7394" t="s">
        <v>6737</v>
      </c>
      <c r="B7394" t="s">
        <v>22</v>
      </c>
      <c r="C7394" t="s">
        <v>532</v>
      </c>
      <c r="G7394">
        <v>9.7986111111111104E-4</v>
      </c>
      <c r="H7394" t="b">
        <v>0</v>
      </c>
      <c r="J7394" t="s">
        <v>6556</v>
      </c>
    </row>
    <row r="7395" spans="1:10" x14ac:dyDescent="0.2">
      <c r="A7395" t="s">
        <v>6737</v>
      </c>
      <c r="B7395" t="s">
        <v>26</v>
      </c>
      <c r="C7395" t="s">
        <v>6741</v>
      </c>
      <c r="G7395">
        <v>2.0877314814814821E-3</v>
      </c>
      <c r="H7395" t="b">
        <v>0</v>
      </c>
      <c r="J7395" t="s">
        <v>6556</v>
      </c>
    </row>
    <row r="7396" spans="1:10" x14ac:dyDescent="0.2">
      <c r="A7396" t="s">
        <v>6742</v>
      </c>
      <c r="B7396" t="s">
        <v>11</v>
      </c>
      <c r="C7396" t="s">
        <v>1379</v>
      </c>
      <c r="G7396">
        <v>3.4097222222222222E-4</v>
      </c>
      <c r="H7396" t="b">
        <v>0</v>
      </c>
      <c r="J7396" t="s">
        <v>6556</v>
      </c>
    </row>
    <row r="7397" spans="1:10" x14ac:dyDescent="0.2">
      <c r="A7397" t="s">
        <v>6742</v>
      </c>
      <c r="B7397" t="s">
        <v>14</v>
      </c>
      <c r="C7397" t="s">
        <v>4301</v>
      </c>
      <c r="G7397">
        <v>7.4837962962962955E-4</v>
      </c>
      <c r="H7397" t="b">
        <v>0</v>
      </c>
      <c r="J7397" t="s">
        <v>6556</v>
      </c>
    </row>
    <row r="7398" spans="1:10" x14ac:dyDescent="0.2">
      <c r="A7398" t="s">
        <v>6742</v>
      </c>
      <c r="B7398" t="s">
        <v>16</v>
      </c>
      <c r="C7398" t="s">
        <v>6743</v>
      </c>
      <c r="G7398">
        <v>1.715277777777778E-3</v>
      </c>
      <c r="H7398" t="b">
        <v>0</v>
      </c>
      <c r="J7398" t="s">
        <v>6556</v>
      </c>
    </row>
    <row r="7399" spans="1:10" x14ac:dyDescent="0.2">
      <c r="A7399" t="s">
        <v>6742</v>
      </c>
      <c r="B7399" t="s">
        <v>20</v>
      </c>
      <c r="C7399" t="s">
        <v>6744</v>
      </c>
      <c r="G7399">
        <v>9.2199074074074069E-4</v>
      </c>
      <c r="H7399" t="b">
        <v>0</v>
      </c>
      <c r="J7399" t="s">
        <v>6556</v>
      </c>
    </row>
    <row r="7400" spans="1:10" x14ac:dyDescent="0.2">
      <c r="A7400" t="s">
        <v>6745</v>
      </c>
      <c r="B7400" t="s">
        <v>11</v>
      </c>
      <c r="C7400" t="s">
        <v>2906</v>
      </c>
      <c r="G7400">
        <v>3.5023148148148148E-4</v>
      </c>
      <c r="H7400" t="b">
        <v>0</v>
      </c>
      <c r="J7400" t="s">
        <v>6556</v>
      </c>
    </row>
    <row r="7401" spans="1:10" x14ac:dyDescent="0.2">
      <c r="A7401" t="s">
        <v>6745</v>
      </c>
      <c r="B7401" t="s">
        <v>14</v>
      </c>
      <c r="C7401" t="s">
        <v>5897</v>
      </c>
      <c r="G7401">
        <v>7.828703703703704E-4</v>
      </c>
      <c r="H7401" t="b">
        <v>0</v>
      </c>
      <c r="J7401" t="s">
        <v>6556</v>
      </c>
    </row>
    <row r="7402" spans="1:10" x14ac:dyDescent="0.2">
      <c r="A7402" t="s">
        <v>6745</v>
      </c>
      <c r="B7402" t="s">
        <v>16</v>
      </c>
      <c r="C7402" t="s">
        <v>6746</v>
      </c>
      <c r="G7402">
        <v>1.8097222222222219E-3</v>
      </c>
      <c r="H7402" t="b">
        <v>0</v>
      </c>
      <c r="J7402" t="s">
        <v>6556</v>
      </c>
    </row>
    <row r="7403" spans="1:10" x14ac:dyDescent="0.2">
      <c r="A7403" t="s">
        <v>6745</v>
      </c>
      <c r="B7403" t="s">
        <v>18</v>
      </c>
      <c r="C7403" t="s">
        <v>6747</v>
      </c>
      <c r="G7403">
        <v>4.6285879629629628E-3</v>
      </c>
      <c r="H7403" t="b">
        <v>0</v>
      </c>
      <c r="J7403" t="s">
        <v>6556</v>
      </c>
    </row>
    <row r="7404" spans="1:10" x14ac:dyDescent="0.2">
      <c r="A7404" t="s">
        <v>6745</v>
      </c>
      <c r="B7404" t="s">
        <v>20</v>
      </c>
      <c r="C7404" t="s">
        <v>6748</v>
      </c>
      <c r="G7404">
        <v>8.8599537037037032E-4</v>
      </c>
      <c r="H7404" t="b">
        <v>0</v>
      </c>
      <c r="J7404" t="s">
        <v>6556</v>
      </c>
    </row>
    <row r="7405" spans="1:10" x14ac:dyDescent="0.2">
      <c r="A7405" t="s">
        <v>6745</v>
      </c>
      <c r="B7405" t="s">
        <v>22</v>
      </c>
      <c r="C7405" t="s">
        <v>2392</v>
      </c>
      <c r="G7405">
        <v>9.4282407407407401E-4</v>
      </c>
      <c r="H7405" t="b">
        <v>0</v>
      </c>
      <c r="J7405" t="s">
        <v>6556</v>
      </c>
    </row>
    <row r="7406" spans="1:10" x14ac:dyDescent="0.2">
      <c r="A7406" t="s">
        <v>6745</v>
      </c>
      <c r="B7406" t="s">
        <v>24</v>
      </c>
      <c r="C7406" t="s">
        <v>6007</v>
      </c>
      <c r="G7406">
        <v>8.3865740740740732E-4</v>
      </c>
      <c r="H7406" t="b">
        <v>0</v>
      </c>
      <c r="J7406" t="s">
        <v>6556</v>
      </c>
    </row>
    <row r="7407" spans="1:10" x14ac:dyDescent="0.2">
      <c r="A7407" t="s">
        <v>6745</v>
      </c>
      <c r="B7407" t="s">
        <v>26</v>
      </c>
      <c r="C7407" t="s">
        <v>6749</v>
      </c>
      <c r="G7407">
        <v>1.8246527777777779E-3</v>
      </c>
      <c r="H7407" t="b">
        <v>0</v>
      </c>
      <c r="J7407" t="s">
        <v>6556</v>
      </c>
    </row>
    <row r="7408" spans="1:10" x14ac:dyDescent="0.2">
      <c r="A7408" t="s">
        <v>6750</v>
      </c>
      <c r="B7408" t="s">
        <v>11</v>
      </c>
      <c r="C7408" t="s">
        <v>5956</v>
      </c>
      <c r="G7408">
        <v>3.4849537037037038E-4</v>
      </c>
      <c r="H7408" t="b">
        <v>0</v>
      </c>
      <c r="J7408" t="s">
        <v>6556</v>
      </c>
    </row>
    <row r="7409" spans="1:10" x14ac:dyDescent="0.2">
      <c r="A7409" t="s">
        <v>6750</v>
      </c>
      <c r="B7409" t="s">
        <v>14</v>
      </c>
      <c r="C7409" t="s">
        <v>6751</v>
      </c>
      <c r="G7409">
        <v>8.155092592592592E-4</v>
      </c>
      <c r="H7409" t="b">
        <v>0</v>
      </c>
      <c r="J7409" t="s">
        <v>6556</v>
      </c>
    </row>
    <row r="7410" spans="1:10" x14ac:dyDescent="0.2">
      <c r="A7410" t="s">
        <v>6750</v>
      </c>
      <c r="B7410" t="s">
        <v>24</v>
      </c>
      <c r="C7410" t="s">
        <v>6752</v>
      </c>
      <c r="G7410">
        <v>1.1076388888888889E-3</v>
      </c>
      <c r="H7410" t="b">
        <v>0</v>
      </c>
      <c r="J7410" t="s">
        <v>6556</v>
      </c>
    </row>
    <row r="7411" spans="1:10" x14ac:dyDescent="0.2">
      <c r="A7411" t="s">
        <v>6753</v>
      </c>
      <c r="B7411" t="s">
        <v>11</v>
      </c>
      <c r="C7411" t="s">
        <v>5245</v>
      </c>
      <c r="G7411">
        <v>3.1817129629629632E-4</v>
      </c>
      <c r="H7411" t="b">
        <v>0</v>
      </c>
      <c r="J7411" t="s">
        <v>6556</v>
      </c>
    </row>
    <row r="7412" spans="1:10" x14ac:dyDescent="0.2">
      <c r="A7412" t="s">
        <v>6753</v>
      </c>
      <c r="B7412" t="s">
        <v>14</v>
      </c>
      <c r="C7412" t="s">
        <v>783</v>
      </c>
      <c r="G7412">
        <v>7.2060185185185183E-4</v>
      </c>
      <c r="H7412" t="b">
        <v>0</v>
      </c>
      <c r="J7412" t="s">
        <v>6556</v>
      </c>
    </row>
    <row r="7413" spans="1:10" x14ac:dyDescent="0.2">
      <c r="A7413" t="s">
        <v>6753</v>
      </c>
      <c r="B7413" t="s">
        <v>16</v>
      </c>
      <c r="C7413" t="s">
        <v>6754</v>
      </c>
      <c r="G7413">
        <v>1.597569444444444E-3</v>
      </c>
      <c r="H7413" t="b">
        <v>0</v>
      </c>
      <c r="J7413" t="s">
        <v>6556</v>
      </c>
    </row>
    <row r="7414" spans="1:10" x14ac:dyDescent="0.2">
      <c r="A7414" t="s">
        <v>6753</v>
      </c>
      <c r="B7414" t="s">
        <v>18</v>
      </c>
      <c r="C7414" t="s">
        <v>6755</v>
      </c>
      <c r="G7414">
        <v>4.4442129629629632E-3</v>
      </c>
      <c r="H7414" t="b">
        <v>0</v>
      </c>
      <c r="J7414" t="s">
        <v>6556</v>
      </c>
    </row>
    <row r="7415" spans="1:10" x14ac:dyDescent="0.2">
      <c r="A7415" t="s">
        <v>6753</v>
      </c>
      <c r="B7415" t="s">
        <v>20</v>
      </c>
      <c r="C7415" t="s">
        <v>5683</v>
      </c>
      <c r="G7415">
        <v>8.4247685185185196E-4</v>
      </c>
      <c r="H7415" t="b">
        <v>0</v>
      </c>
      <c r="J7415" t="s">
        <v>6556</v>
      </c>
    </row>
    <row r="7416" spans="1:10" x14ac:dyDescent="0.2">
      <c r="A7416" t="s">
        <v>6753</v>
      </c>
      <c r="B7416" t="s">
        <v>22</v>
      </c>
      <c r="C7416" t="s">
        <v>6756</v>
      </c>
      <c r="G7416">
        <v>8.7881944444444455E-4</v>
      </c>
      <c r="H7416" t="b">
        <v>0</v>
      </c>
      <c r="J7416" t="s">
        <v>6556</v>
      </c>
    </row>
    <row r="7417" spans="1:10" x14ac:dyDescent="0.2">
      <c r="A7417" t="s">
        <v>6753</v>
      </c>
      <c r="B7417" t="s">
        <v>24</v>
      </c>
      <c r="C7417" t="s">
        <v>6757</v>
      </c>
      <c r="G7417">
        <v>8.6296296296296295E-4</v>
      </c>
      <c r="H7417" t="b">
        <v>0</v>
      </c>
      <c r="J7417" t="s">
        <v>6556</v>
      </c>
    </row>
    <row r="7418" spans="1:10" x14ac:dyDescent="0.2">
      <c r="A7418" t="s">
        <v>6753</v>
      </c>
      <c r="B7418" t="s">
        <v>26</v>
      </c>
      <c r="C7418" t="s">
        <v>6758</v>
      </c>
      <c r="G7418">
        <v>1.7858796296296301E-3</v>
      </c>
      <c r="H7418" t="b">
        <v>0</v>
      </c>
      <c r="J7418" t="s">
        <v>6556</v>
      </c>
    </row>
    <row r="7419" spans="1:10" x14ac:dyDescent="0.2">
      <c r="A7419" t="s">
        <v>6759</v>
      </c>
      <c r="B7419" t="s">
        <v>11</v>
      </c>
      <c r="C7419" t="s">
        <v>6760</v>
      </c>
      <c r="G7419">
        <v>2.3726851851851849E-4</v>
      </c>
      <c r="H7419" t="b">
        <v>1</v>
      </c>
      <c r="J7419" t="s">
        <v>6761</v>
      </c>
    </row>
    <row r="7420" spans="1:10" x14ac:dyDescent="0.2">
      <c r="A7420" t="s">
        <v>6759</v>
      </c>
      <c r="B7420" t="s">
        <v>14</v>
      </c>
      <c r="C7420" t="s">
        <v>6762</v>
      </c>
      <c r="G7420">
        <v>5.1666666666666668E-4</v>
      </c>
      <c r="H7420" t="b">
        <v>1</v>
      </c>
      <c r="J7420" t="s">
        <v>6761</v>
      </c>
    </row>
    <row r="7421" spans="1:10" x14ac:dyDescent="0.2">
      <c r="A7421" t="s">
        <v>6759</v>
      </c>
      <c r="B7421" t="s">
        <v>16</v>
      </c>
      <c r="C7421" t="s">
        <v>6763</v>
      </c>
      <c r="G7421">
        <v>1.149537037037037E-3</v>
      </c>
      <c r="H7421" t="b">
        <v>1</v>
      </c>
      <c r="J7421" t="s">
        <v>6761</v>
      </c>
    </row>
    <row r="7422" spans="1:10" x14ac:dyDescent="0.2">
      <c r="A7422" t="s">
        <v>6759</v>
      </c>
      <c r="B7422" t="s">
        <v>18</v>
      </c>
      <c r="C7422" t="s">
        <v>6764</v>
      </c>
      <c r="G7422">
        <v>3.272337962962963E-3</v>
      </c>
      <c r="H7422" t="b">
        <v>1</v>
      </c>
      <c r="J7422" t="s">
        <v>6761</v>
      </c>
    </row>
    <row r="7423" spans="1:10" x14ac:dyDescent="0.2">
      <c r="A7423" t="s">
        <v>6759</v>
      </c>
      <c r="B7423" t="s">
        <v>20</v>
      </c>
      <c r="C7423" t="s">
        <v>6765</v>
      </c>
      <c r="G7423">
        <v>6.2395833333333324E-4</v>
      </c>
      <c r="H7423" t="b">
        <v>1</v>
      </c>
      <c r="J7423" t="s">
        <v>6761</v>
      </c>
    </row>
    <row r="7424" spans="1:10" x14ac:dyDescent="0.2">
      <c r="A7424" t="s">
        <v>6759</v>
      </c>
      <c r="B7424" t="s">
        <v>22</v>
      </c>
      <c r="C7424" t="s">
        <v>6766</v>
      </c>
      <c r="G7424">
        <v>6.7465277777777782E-4</v>
      </c>
      <c r="H7424" t="b">
        <v>1</v>
      </c>
      <c r="J7424" t="s">
        <v>6761</v>
      </c>
    </row>
    <row r="7425" spans="1:10" x14ac:dyDescent="0.2">
      <c r="A7425" t="s">
        <v>6759</v>
      </c>
      <c r="B7425" t="s">
        <v>24</v>
      </c>
      <c r="C7425" t="s">
        <v>6767</v>
      </c>
      <c r="G7425">
        <v>5.7789351851851849E-4</v>
      </c>
      <c r="H7425" t="b">
        <v>1</v>
      </c>
      <c r="J7425" t="s">
        <v>6761</v>
      </c>
    </row>
    <row r="7426" spans="1:10" x14ac:dyDescent="0.2">
      <c r="A7426" t="s">
        <v>6759</v>
      </c>
      <c r="B7426" t="s">
        <v>26</v>
      </c>
      <c r="C7426" t="s">
        <v>5194</v>
      </c>
      <c r="G7426">
        <v>1.325694444444444E-3</v>
      </c>
      <c r="H7426" t="b">
        <v>1</v>
      </c>
      <c r="J7426" t="s">
        <v>6761</v>
      </c>
    </row>
    <row r="7427" spans="1:10" x14ac:dyDescent="0.2">
      <c r="A7427" t="s">
        <v>6768</v>
      </c>
      <c r="B7427" t="s">
        <v>11</v>
      </c>
      <c r="C7427" t="s">
        <v>6769</v>
      </c>
      <c r="G7427">
        <v>2.4756944444444452E-4</v>
      </c>
      <c r="H7427" t="b">
        <v>1</v>
      </c>
      <c r="J7427" t="s">
        <v>6761</v>
      </c>
    </row>
    <row r="7428" spans="1:10" x14ac:dyDescent="0.2">
      <c r="A7428" t="s">
        <v>6768</v>
      </c>
      <c r="B7428" t="s">
        <v>14</v>
      </c>
      <c r="C7428" t="s">
        <v>6770</v>
      </c>
      <c r="G7428">
        <v>5.5162037037037029E-4</v>
      </c>
      <c r="H7428" t="b">
        <v>1</v>
      </c>
      <c r="J7428" t="s">
        <v>6761</v>
      </c>
    </row>
    <row r="7429" spans="1:10" x14ac:dyDescent="0.2">
      <c r="A7429" t="s">
        <v>6768</v>
      </c>
      <c r="B7429" t="s">
        <v>16</v>
      </c>
      <c r="C7429" t="s">
        <v>6771</v>
      </c>
      <c r="G7429">
        <v>1.1888888888888891E-3</v>
      </c>
      <c r="H7429" t="b">
        <v>1</v>
      </c>
      <c r="J7429" t="s">
        <v>6761</v>
      </c>
    </row>
    <row r="7430" spans="1:10" x14ac:dyDescent="0.2">
      <c r="A7430" t="s">
        <v>6768</v>
      </c>
      <c r="B7430" t="s">
        <v>18</v>
      </c>
      <c r="C7430" t="s">
        <v>6772</v>
      </c>
      <c r="G7430">
        <v>3.2141203703703698E-3</v>
      </c>
      <c r="H7430" t="b">
        <v>1</v>
      </c>
      <c r="J7430" t="s">
        <v>6761</v>
      </c>
    </row>
    <row r="7431" spans="1:10" x14ac:dyDescent="0.2">
      <c r="A7431" t="s">
        <v>6768</v>
      </c>
      <c r="B7431" t="s">
        <v>20</v>
      </c>
      <c r="C7431" t="s">
        <v>586</v>
      </c>
      <c r="G7431">
        <v>5.8078703703703699E-4</v>
      </c>
      <c r="H7431" t="b">
        <v>1</v>
      </c>
      <c r="J7431" t="s">
        <v>6761</v>
      </c>
    </row>
    <row r="7432" spans="1:10" x14ac:dyDescent="0.2">
      <c r="A7432" t="s">
        <v>6768</v>
      </c>
      <c r="B7432" t="s">
        <v>22</v>
      </c>
      <c r="C7432" t="s">
        <v>6773</v>
      </c>
      <c r="G7432">
        <v>6.3946759259259263E-4</v>
      </c>
      <c r="H7432" t="b">
        <v>1</v>
      </c>
      <c r="J7432" t="s">
        <v>6761</v>
      </c>
    </row>
    <row r="7433" spans="1:10" x14ac:dyDescent="0.2">
      <c r="A7433" t="s">
        <v>6768</v>
      </c>
      <c r="B7433" t="s">
        <v>24</v>
      </c>
      <c r="C7433" t="s">
        <v>597</v>
      </c>
      <c r="G7433">
        <v>5.6875000000000003E-4</v>
      </c>
      <c r="H7433" t="b">
        <v>1</v>
      </c>
      <c r="J7433" t="s">
        <v>6761</v>
      </c>
    </row>
    <row r="7434" spans="1:10" x14ac:dyDescent="0.2">
      <c r="A7434" t="s">
        <v>6768</v>
      </c>
      <c r="B7434" t="s">
        <v>26</v>
      </c>
      <c r="C7434" t="s">
        <v>6774</v>
      </c>
      <c r="G7434">
        <v>1.257523148148148E-3</v>
      </c>
      <c r="H7434" t="b">
        <v>1</v>
      </c>
      <c r="J7434" t="s">
        <v>6761</v>
      </c>
    </row>
    <row r="7435" spans="1:10" x14ac:dyDescent="0.2">
      <c r="A7435" t="s">
        <v>6775</v>
      </c>
      <c r="B7435" t="s">
        <v>11</v>
      </c>
      <c r="C7435" t="s">
        <v>6776</v>
      </c>
      <c r="G7435">
        <v>2.4664351851851849E-4</v>
      </c>
      <c r="H7435" t="b">
        <v>1</v>
      </c>
      <c r="J7435" t="s">
        <v>6761</v>
      </c>
    </row>
    <row r="7436" spans="1:10" x14ac:dyDescent="0.2">
      <c r="A7436" t="s">
        <v>6775</v>
      </c>
      <c r="B7436" t="s">
        <v>14</v>
      </c>
      <c r="C7436" t="s">
        <v>6777</v>
      </c>
      <c r="G7436">
        <v>5.5821759259259258E-4</v>
      </c>
      <c r="H7436" t="b">
        <v>1</v>
      </c>
      <c r="J7436" t="s">
        <v>6761</v>
      </c>
    </row>
    <row r="7437" spans="1:10" x14ac:dyDescent="0.2">
      <c r="A7437" t="s">
        <v>6775</v>
      </c>
      <c r="B7437" t="s">
        <v>16</v>
      </c>
      <c r="C7437" t="s">
        <v>6778</v>
      </c>
      <c r="G7437">
        <v>1.229050925925926E-3</v>
      </c>
      <c r="H7437" t="b">
        <v>1</v>
      </c>
      <c r="J7437" t="s">
        <v>6761</v>
      </c>
    </row>
    <row r="7438" spans="1:10" x14ac:dyDescent="0.2">
      <c r="A7438" t="s">
        <v>6775</v>
      </c>
      <c r="B7438" t="s">
        <v>18</v>
      </c>
      <c r="C7438" t="s">
        <v>6779</v>
      </c>
      <c r="G7438">
        <v>3.3954861111111108E-3</v>
      </c>
      <c r="H7438" t="b">
        <v>1</v>
      </c>
      <c r="J7438" t="s">
        <v>6761</v>
      </c>
    </row>
    <row r="7439" spans="1:10" x14ac:dyDescent="0.2">
      <c r="A7439" t="s">
        <v>6775</v>
      </c>
      <c r="B7439" t="s">
        <v>20</v>
      </c>
      <c r="C7439" t="s">
        <v>6780</v>
      </c>
      <c r="G7439">
        <v>5.8553240740740744E-4</v>
      </c>
      <c r="H7439" t="b">
        <v>1</v>
      </c>
      <c r="J7439" t="s">
        <v>6761</v>
      </c>
    </row>
    <row r="7440" spans="1:10" x14ac:dyDescent="0.2">
      <c r="A7440" t="s">
        <v>6775</v>
      </c>
      <c r="B7440" t="s">
        <v>22</v>
      </c>
      <c r="C7440" t="s">
        <v>897</v>
      </c>
      <c r="G7440">
        <v>6.7280092592592597E-4</v>
      </c>
      <c r="H7440" t="b">
        <v>1</v>
      </c>
      <c r="J7440" t="s">
        <v>6761</v>
      </c>
    </row>
    <row r="7441" spans="1:10" x14ac:dyDescent="0.2">
      <c r="A7441" t="s">
        <v>6775</v>
      </c>
      <c r="B7441" t="s">
        <v>24</v>
      </c>
      <c r="C7441" t="s">
        <v>6781</v>
      </c>
      <c r="G7441">
        <v>5.90625E-4</v>
      </c>
      <c r="H7441" t="b">
        <v>1</v>
      </c>
      <c r="J7441" t="s">
        <v>6761</v>
      </c>
    </row>
    <row r="7442" spans="1:10" x14ac:dyDescent="0.2">
      <c r="A7442" t="s">
        <v>6775</v>
      </c>
      <c r="B7442" t="s">
        <v>26</v>
      </c>
      <c r="C7442" t="s">
        <v>6782</v>
      </c>
      <c r="G7442">
        <v>1.285185185185185E-3</v>
      </c>
      <c r="H7442" t="b">
        <v>1</v>
      </c>
      <c r="J7442" t="s">
        <v>6761</v>
      </c>
    </row>
    <row r="7443" spans="1:10" x14ac:dyDescent="0.2">
      <c r="A7443" t="s">
        <v>6783</v>
      </c>
      <c r="B7443" t="s">
        <v>11</v>
      </c>
      <c r="C7443" t="s">
        <v>6784</v>
      </c>
      <c r="G7443">
        <v>2.6134259259259258E-4</v>
      </c>
      <c r="H7443" t="b">
        <v>1</v>
      </c>
      <c r="J7443" t="s">
        <v>6761</v>
      </c>
    </row>
    <row r="7444" spans="1:10" x14ac:dyDescent="0.2">
      <c r="A7444" t="s">
        <v>6783</v>
      </c>
      <c r="B7444" t="s">
        <v>14</v>
      </c>
      <c r="C7444" t="s">
        <v>5769</v>
      </c>
      <c r="G7444">
        <v>5.6562499999999994E-4</v>
      </c>
      <c r="H7444" t="b">
        <v>1</v>
      </c>
      <c r="J7444" t="s">
        <v>6761</v>
      </c>
    </row>
    <row r="7445" spans="1:10" x14ac:dyDescent="0.2">
      <c r="A7445" t="s">
        <v>6783</v>
      </c>
      <c r="B7445" t="s">
        <v>16</v>
      </c>
      <c r="C7445" t="s">
        <v>6785</v>
      </c>
      <c r="G7445">
        <v>1.2601851851851849E-3</v>
      </c>
      <c r="H7445" t="b">
        <v>1</v>
      </c>
      <c r="J7445" t="s">
        <v>6761</v>
      </c>
    </row>
    <row r="7446" spans="1:10" x14ac:dyDescent="0.2">
      <c r="A7446" t="s">
        <v>6783</v>
      </c>
      <c r="B7446" t="s">
        <v>18</v>
      </c>
      <c r="C7446" t="s">
        <v>6786</v>
      </c>
      <c r="G7446">
        <v>3.3655092592592591E-3</v>
      </c>
      <c r="H7446" t="b">
        <v>1</v>
      </c>
      <c r="J7446" t="s">
        <v>6761</v>
      </c>
    </row>
    <row r="7447" spans="1:10" x14ac:dyDescent="0.2">
      <c r="A7447" t="s">
        <v>6783</v>
      </c>
      <c r="B7447" t="s">
        <v>20</v>
      </c>
      <c r="C7447" t="s">
        <v>6787</v>
      </c>
      <c r="G7447">
        <v>6.9525462962962965E-4</v>
      </c>
      <c r="H7447" t="b">
        <v>1</v>
      </c>
      <c r="J7447" t="s">
        <v>6761</v>
      </c>
    </row>
    <row r="7448" spans="1:10" x14ac:dyDescent="0.2">
      <c r="A7448" t="s">
        <v>6783</v>
      </c>
      <c r="B7448" t="s">
        <v>22</v>
      </c>
      <c r="C7448" t="s">
        <v>1777</v>
      </c>
      <c r="G7448">
        <v>7.1342592592592595E-4</v>
      </c>
      <c r="H7448" t="b">
        <v>1</v>
      </c>
      <c r="J7448" t="s">
        <v>6761</v>
      </c>
    </row>
    <row r="7449" spans="1:10" x14ac:dyDescent="0.2">
      <c r="A7449" t="s">
        <v>6783</v>
      </c>
      <c r="B7449" t="s">
        <v>24</v>
      </c>
      <c r="C7449" t="s">
        <v>6788</v>
      </c>
      <c r="G7449">
        <v>6.030092592592593E-4</v>
      </c>
      <c r="H7449" t="b">
        <v>1</v>
      </c>
      <c r="J7449" t="s">
        <v>6761</v>
      </c>
    </row>
    <row r="7450" spans="1:10" x14ac:dyDescent="0.2">
      <c r="A7450" t="s">
        <v>6783</v>
      </c>
      <c r="B7450" t="s">
        <v>26</v>
      </c>
      <c r="C7450" t="s">
        <v>4718</v>
      </c>
      <c r="G7450">
        <v>1.3755787037037039E-3</v>
      </c>
      <c r="H7450" t="b">
        <v>1</v>
      </c>
      <c r="J7450" t="s">
        <v>6761</v>
      </c>
    </row>
    <row r="7451" spans="1:10" x14ac:dyDescent="0.2">
      <c r="A7451" t="s">
        <v>6789</v>
      </c>
      <c r="B7451" t="s">
        <v>11</v>
      </c>
      <c r="C7451" t="s">
        <v>4330</v>
      </c>
      <c r="G7451">
        <v>2.7037037037037041E-4</v>
      </c>
      <c r="H7451" t="b">
        <v>1</v>
      </c>
      <c r="J7451" t="s">
        <v>6761</v>
      </c>
    </row>
    <row r="7452" spans="1:10" x14ac:dyDescent="0.2">
      <c r="A7452" t="s">
        <v>6789</v>
      </c>
      <c r="B7452" t="s">
        <v>14</v>
      </c>
      <c r="C7452" t="s">
        <v>6790</v>
      </c>
      <c r="G7452">
        <v>5.8703703703703706E-4</v>
      </c>
      <c r="H7452" t="b">
        <v>1</v>
      </c>
      <c r="J7452" t="s">
        <v>6761</v>
      </c>
    </row>
    <row r="7453" spans="1:10" x14ac:dyDescent="0.2">
      <c r="A7453" t="s">
        <v>6789</v>
      </c>
      <c r="B7453" t="s">
        <v>16</v>
      </c>
      <c r="C7453" t="s">
        <v>6791</v>
      </c>
      <c r="G7453">
        <v>1.2531249999999999E-3</v>
      </c>
      <c r="H7453" t="b">
        <v>1</v>
      </c>
      <c r="J7453" t="s">
        <v>6761</v>
      </c>
    </row>
    <row r="7454" spans="1:10" x14ac:dyDescent="0.2">
      <c r="A7454" t="s">
        <v>6789</v>
      </c>
      <c r="B7454" t="s">
        <v>18</v>
      </c>
      <c r="C7454" t="s">
        <v>6792</v>
      </c>
      <c r="G7454">
        <v>3.4048611111111111E-3</v>
      </c>
      <c r="H7454" t="b">
        <v>1</v>
      </c>
      <c r="J7454" t="s">
        <v>6761</v>
      </c>
    </row>
    <row r="7455" spans="1:10" x14ac:dyDescent="0.2">
      <c r="A7455" t="s">
        <v>6789</v>
      </c>
      <c r="B7455" t="s">
        <v>20</v>
      </c>
      <c r="C7455" t="s">
        <v>1523</v>
      </c>
      <c r="G7455">
        <v>6.8668981481481478E-4</v>
      </c>
      <c r="H7455" t="b">
        <v>1</v>
      </c>
      <c r="J7455" t="s">
        <v>6761</v>
      </c>
    </row>
    <row r="7456" spans="1:10" x14ac:dyDescent="0.2">
      <c r="A7456" t="s">
        <v>6789</v>
      </c>
      <c r="B7456" t="s">
        <v>22</v>
      </c>
      <c r="C7456" t="s">
        <v>4840</v>
      </c>
      <c r="G7456">
        <v>8.2928240740740749E-4</v>
      </c>
      <c r="H7456" t="b">
        <v>1</v>
      </c>
      <c r="J7456" t="s">
        <v>6761</v>
      </c>
    </row>
    <row r="7457" spans="1:10" x14ac:dyDescent="0.2">
      <c r="A7457" t="s">
        <v>6789</v>
      </c>
      <c r="B7457" t="s">
        <v>24</v>
      </c>
      <c r="C7457" t="s">
        <v>865</v>
      </c>
      <c r="G7457">
        <v>6.7175925925925921E-4</v>
      </c>
      <c r="H7457" t="b">
        <v>1</v>
      </c>
      <c r="J7457" t="s">
        <v>6761</v>
      </c>
    </row>
    <row r="7458" spans="1:10" x14ac:dyDescent="0.2">
      <c r="A7458" t="s">
        <v>6789</v>
      </c>
      <c r="B7458" t="s">
        <v>26</v>
      </c>
      <c r="C7458" t="s">
        <v>6793</v>
      </c>
      <c r="G7458">
        <v>1.5204861111111109E-3</v>
      </c>
      <c r="H7458" t="b">
        <v>1</v>
      </c>
      <c r="J7458" t="s">
        <v>6761</v>
      </c>
    </row>
    <row r="7459" spans="1:10" x14ac:dyDescent="0.2">
      <c r="A7459" t="s">
        <v>6794</v>
      </c>
      <c r="B7459" t="s">
        <v>11</v>
      </c>
      <c r="C7459" t="s">
        <v>5795</v>
      </c>
      <c r="G7459">
        <v>2.7893518518518518E-4</v>
      </c>
      <c r="H7459" t="b">
        <v>1</v>
      </c>
      <c r="J7459" t="s">
        <v>6761</v>
      </c>
    </row>
    <row r="7460" spans="1:10" x14ac:dyDescent="0.2">
      <c r="A7460" t="s">
        <v>6794</v>
      </c>
      <c r="B7460" t="s">
        <v>14</v>
      </c>
      <c r="C7460" t="s">
        <v>6795</v>
      </c>
      <c r="G7460">
        <v>5.8726851851851854E-4</v>
      </c>
      <c r="H7460" t="b">
        <v>1</v>
      </c>
      <c r="J7460" t="s">
        <v>6761</v>
      </c>
    </row>
    <row r="7461" spans="1:10" x14ac:dyDescent="0.2">
      <c r="A7461" t="s">
        <v>6794</v>
      </c>
      <c r="B7461" t="s">
        <v>16</v>
      </c>
      <c r="C7461" t="s">
        <v>6796</v>
      </c>
      <c r="G7461">
        <v>1.266550925925926E-3</v>
      </c>
      <c r="H7461" t="b">
        <v>1</v>
      </c>
      <c r="J7461" t="s">
        <v>6761</v>
      </c>
    </row>
    <row r="7462" spans="1:10" x14ac:dyDescent="0.2">
      <c r="A7462" t="s">
        <v>6794</v>
      </c>
      <c r="B7462" t="s">
        <v>18</v>
      </c>
      <c r="C7462" t="s">
        <v>6797</v>
      </c>
      <c r="G7462">
        <v>3.446064814814815E-3</v>
      </c>
      <c r="H7462" t="b">
        <v>1</v>
      </c>
      <c r="J7462" t="s">
        <v>6761</v>
      </c>
    </row>
    <row r="7463" spans="1:10" x14ac:dyDescent="0.2">
      <c r="A7463" t="s">
        <v>6794</v>
      </c>
      <c r="B7463" t="s">
        <v>20</v>
      </c>
      <c r="C7463" t="s">
        <v>4886</v>
      </c>
      <c r="G7463">
        <v>6.2372685185185187E-4</v>
      </c>
      <c r="H7463" t="b">
        <v>1</v>
      </c>
      <c r="J7463" t="s">
        <v>6761</v>
      </c>
    </row>
    <row r="7464" spans="1:10" x14ac:dyDescent="0.2">
      <c r="A7464" t="s">
        <v>6794</v>
      </c>
      <c r="B7464" t="s">
        <v>22</v>
      </c>
      <c r="C7464" t="s">
        <v>783</v>
      </c>
      <c r="G7464">
        <v>7.2060185185185183E-4</v>
      </c>
      <c r="H7464" t="b">
        <v>1</v>
      </c>
      <c r="J7464" t="s">
        <v>6761</v>
      </c>
    </row>
    <row r="7465" spans="1:10" x14ac:dyDescent="0.2">
      <c r="A7465" t="s">
        <v>6794</v>
      </c>
      <c r="B7465" t="s">
        <v>24</v>
      </c>
      <c r="C7465" t="s">
        <v>6798</v>
      </c>
      <c r="G7465">
        <v>6.8113425925925926E-4</v>
      </c>
      <c r="H7465" t="b">
        <v>1</v>
      </c>
      <c r="J7465" t="s">
        <v>6761</v>
      </c>
    </row>
    <row r="7466" spans="1:10" x14ac:dyDescent="0.2">
      <c r="A7466" t="s">
        <v>6794</v>
      </c>
      <c r="B7466" t="s">
        <v>26</v>
      </c>
      <c r="C7466" t="s">
        <v>6799</v>
      </c>
      <c r="G7466">
        <v>1.364236111111111E-3</v>
      </c>
      <c r="H7466" t="b">
        <v>1</v>
      </c>
      <c r="J7466" t="s">
        <v>6761</v>
      </c>
    </row>
    <row r="7467" spans="1:10" x14ac:dyDescent="0.2">
      <c r="A7467" t="s">
        <v>6800</v>
      </c>
      <c r="B7467" t="s">
        <v>11</v>
      </c>
      <c r="C7467" t="s">
        <v>1528</v>
      </c>
      <c r="G7467">
        <v>2.7013888888888888E-4</v>
      </c>
      <c r="H7467" t="b">
        <v>1</v>
      </c>
      <c r="J7467" t="s">
        <v>6761</v>
      </c>
    </row>
    <row r="7468" spans="1:10" x14ac:dyDescent="0.2">
      <c r="A7468" t="s">
        <v>6800</v>
      </c>
      <c r="B7468" t="s">
        <v>14</v>
      </c>
      <c r="C7468" t="s">
        <v>6801</v>
      </c>
      <c r="G7468">
        <v>5.8530092592592596E-4</v>
      </c>
      <c r="H7468" t="b">
        <v>1</v>
      </c>
      <c r="J7468" t="s">
        <v>6761</v>
      </c>
    </row>
    <row r="7469" spans="1:10" x14ac:dyDescent="0.2">
      <c r="A7469" t="s">
        <v>6800</v>
      </c>
      <c r="B7469" t="s">
        <v>16</v>
      </c>
      <c r="C7469" t="s">
        <v>1203</v>
      </c>
      <c r="G7469">
        <v>1.2483796296296301E-3</v>
      </c>
      <c r="H7469" t="b">
        <v>1</v>
      </c>
      <c r="J7469" t="s">
        <v>6761</v>
      </c>
    </row>
    <row r="7470" spans="1:10" x14ac:dyDescent="0.2">
      <c r="A7470" t="s">
        <v>6800</v>
      </c>
      <c r="B7470" t="s">
        <v>18</v>
      </c>
      <c r="C7470" t="s">
        <v>6802</v>
      </c>
      <c r="G7470">
        <v>3.3491898148148148E-3</v>
      </c>
      <c r="H7470" t="b">
        <v>1</v>
      </c>
      <c r="J7470" t="s">
        <v>6761</v>
      </c>
    </row>
    <row r="7471" spans="1:10" x14ac:dyDescent="0.2">
      <c r="A7471" t="s">
        <v>6800</v>
      </c>
      <c r="B7471" t="s">
        <v>20</v>
      </c>
      <c r="C7471" t="s">
        <v>117</v>
      </c>
      <c r="G7471">
        <v>6.7314814814814809E-4</v>
      </c>
      <c r="H7471" t="b">
        <v>1</v>
      </c>
      <c r="J7471" t="s">
        <v>6761</v>
      </c>
    </row>
    <row r="7472" spans="1:10" x14ac:dyDescent="0.2">
      <c r="A7472" t="s">
        <v>6800</v>
      </c>
      <c r="B7472" t="s">
        <v>22</v>
      </c>
      <c r="C7472" t="s">
        <v>6803</v>
      </c>
      <c r="G7472">
        <v>8.5960648148148148E-4</v>
      </c>
      <c r="H7472" t="b">
        <v>1</v>
      </c>
      <c r="J7472" t="s">
        <v>6761</v>
      </c>
    </row>
    <row r="7473" spans="1:10" x14ac:dyDescent="0.2">
      <c r="A7473" t="s">
        <v>6800</v>
      </c>
      <c r="B7473" t="s">
        <v>24</v>
      </c>
      <c r="C7473" t="s">
        <v>4982</v>
      </c>
      <c r="G7473">
        <v>6.5173611111111118E-4</v>
      </c>
      <c r="H7473" t="b">
        <v>1</v>
      </c>
      <c r="J7473" t="s">
        <v>6761</v>
      </c>
    </row>
    <row r="7474" spans="1:10" x14ac:dyDescent="0.2">
      <c r="A7474" t="s">
        <v>6800</v>
      </c>
      <c r="B7474" t="s">
        <v>26</v>
      </c>
      <c r="C7474" t="s">
        <v>3794</v>
      </c>
      <c r="G7474">
        <v>1.4777777777777779E-3</v>
      </c>
      <c r="H7474" t="b">
        <v>1</v>
      </c>
      <c r="J7474" t="s">
        <v>6761</v>
      </c>
    </row>
    <row r="7475" spans="1:10" x14ac:dyDescent="0.2">
      <c r="A7475" t="s">
        <v>6804</v>
      </c>
      <c r="B7475" t="s">
        <v>11</v>
      </c>
      <c r="C7475" t="s">
        <v>4712</v>
      </c>
      <c r="G7475">
        <v>2.804398148148148E-4</v>
      </c>
      <c r="H7475" t="b">
        <v>1</v>
      </c>
      <c r="J7475" t="s">
        <v>6761</v>
      </c>
    </row>
    <row r="7476" spans="1:10" x14ac:dyDescent="0.2">
      <c r="A7476" t="s">
        <v>6804</v>
      </c>
      <c r="B7476" t="s">
        <v>14</v>
      </c>
      <c r="C7476" t="s">
        <v>6805</v>
      </c>
      <c r="G7476">
        <v>6.1550925925925922E-4</v>
      </c>
      <c r="H7476" t="b">
        <v>1</v>
      </c>
      <c r="J7476" t="s">
        <v>6761</v>
      </c>
    </row>
    <row r="7477" spans="1:10" x14ac:dyDescent="0.2">
      <c r="A7477" t="s">
        <v>6804</v>
      </c>
      <c r="B7477" t="s">
        <v>16</v>
      </c>
      <c r="C7477" t="s">
        <v>6806</v>
      </c>
      <c r="G7477">
        <v>1.378703703703704E-3</v>
      </c>
      <c r="H7477" t="b">
        <v>1</v>
      </c>
      <c r="J7477" t="s">
        <v>6761</v>
      </c>
    </row>
    <row r="7478" spans="1:10" x14ac:dyDescent="0.2">
      <c r="A7478" t="s">
        <v>6804</v>
      </c>
      <c r="B7478" t="s">
        <v>18</v>
      </c>
      <c r="C7478" t="s">
        <v>6807</v>
      </c>
      <c r="G7478">
        <v>3.8146990740740741E-3</v>
      </c>
      <c r="H7478" t="b">
        <v>1</v>
      </c>
      <c r="J7478" t="s">
        <v>6761</v>
      </c>
    </row>
    <row r="7479" spans="1:10" x14ac:dyDescent="0.2">
      <c r="A7479" t="s">
        <v>6804</v>
      </c>
      <c r="B7479" t="s">
        <v>20</v>
      </c>
      <c r="C7479" t="s">
        <v>3916</v>
      </c>
      <c r="G7479">
        <v>6.8773148148148155E-4</v>
      </c>
      <c r="H7479" t="b">
        <v>1</v>
      </c>
      <c r="J7479" t="s">
        <v>6761</v>
      </c>
    </row>
    <row r="7480" spans="1:10" x14ac:dyDescent="0.2">
      <c r="A7480" t="s">
        <v>6804</v>
      </c>
      <c r="B7480" t="s">
        <v>22</v>
      </c>
      <c r="C7480" t="s">
        <v>6808</v>
      </c>
      <c r="G7480">
        <v>7.081018518518518E-4</v>
      </c>
      <c r="H7480" t="b">
        <v>1</v>
      </c>
      <c r="J7480" t="s">
        <v>6761</v>
      </c>
    </row>
    <row r="7481" spans="1:10" x14ac:dyDescent="0.2">
      <c r="A7481" t="s">
        <v>6804</v>
      </c>
      <c r="B7481" t="s">
        <v>24</v>
      </c>
      <c r="C7481" t="s">
        <v>6809</v>
      </c>
      <c r="G7481">
        <v>6.5416666666666672E-4</v>
      </c>
      <c r="H7481" t="b">
        <v>1</v>
      </c>
      <c r="J7481" t="s">
        <v>6761</v>
      </c>
    </row>
    <row r="7482" spans="1:10" x14ac:dyDescent="0.2">
      <c r="A7482" t="s">
        <v>6804</v>
      </c>
      <c r="B7482" t="s">
        <v>26</v>
      </c>
      <c r="C7482" t="s">
        <v>6810</v>
      </c>
      <c r="G7482">
        <v>1.4262731481481481E-3</v>
      </c>
      <c r="H7482" t="b">
        <v>1</v>
      </c>
      <c r="J7482" t="s">
        <v>6761</v>
      </c>
    </row>
    <row r="7483" spans="1:10" x14ac:dyDescent="0.2">
      <c r="A7483" t="s">
        <v>6811</v>
      </c>
      <c r="B7483" t="s">
        <v>11</v>
      </c>
      <c r="C7483" t="s">
        <v>4397</v>
      </c>
      <c r="G7483">
        <v>2.6840277777777778E-4</v>
      </c>
      <c r="H7483" t="b">
        <v>1</v>
      </c>
      <c r="J7483" t="s">
        <v>6761</v>
      </c>
    </row>
    <row r="7484" spans="1:10" x14ac:dyDescent="0.2">
      <c r="A7484" t="s">
        <v>6811</v>
      </c>
      <c r="B7484" t="s">
        <v>14</v>
      </c>
      <c r="C7484" t="s">
        <v>6812</v>
      </c>
      <c r="G7484">
        <v>5.7048611111111113E-4</v>
      </c>
      <c r="H7484" t="b">
        <v>1</v>
      </c>
      <c r="J7484" t="s">
        <v>6761</v>
      </c>
    </row>
    <row r="7485" spans="1:10" x14ac:dyDescent="0.2">
      <c r="A7485" t="s">
        <v>6811</v>
      </c>
      <c r="B7485" t="s">
        <v>16</v>
      </c>
      <c r="C7485" t="s">
        <v>6813</v>
      </c>
      <c r="G7485">
        <v>1.267824074074074E-3</v>
      </c>
      <c r="H7485" t="b">
        <v>1</v>
      </c>
      <c r="J7485" t="s">
        <v>6761</v>
      </c>
    </row>
    <row r="7486" spans="1:10" x14ac:dyDescent="0.2">
      <c r="A7486" t="s">
        <v>6811</v>
      </c>
      <c r="B7486" t="s">
        <v>18</v>
      </c>
      <c r="C7486" t="s">
        <v>6814</v>
      </c>
      <c r="G7486">
        <v>3.647453703703704E-3</v>
      </c>
      <c r="H7486" t="b">
        <v>1</v>
      </c>
      <c r="J7486" t="s">
        <v>6761</v>
      </c>
    </row>
    <row r="7487" spans="1:10" x14ac:dyDescent="0.2">
      <c r="A7487" t="s">
        <v>6811</v>
      </c>
      <c r="B7487" t="s">
        <v>20</v>
      </c>
      <c r="C7487" t="s">
        <v>2061</v>
      </c>
      <c r="G7487">
        <v>7.0706018518518524E-4</v>
      </c>
      <c r="H7487" t="b">
        <v>1</v>
      </c>
      <c r="J7487" t="s">
        <v>6761</v>
      </c>
    </row>
    <row r="7488" spans="1:10" x14ac:dyDescent="0.2">
      <c r="A7488" t="s">
        <v>6811</v>
      </c>
      <c r="B7488" t="s">
        <v>22</v>
      </c>
      <c r="C7488" t="s">
        <v>4708</v>
      </c>
      <c r="G7488">
        <v>7.6377314814814808E-4</v>
      </c>
      <c r="H7488" t="b">
        <v>1</v>
      </c>
      <c r="J7488" t="s">
        <v>6761</v>
      </c>
    </row>
    <row r="7489" spans="1:10" x14ac:dyDescent="0.2">
      <c r="A7489" t="s">
        <v>6811</v>
      </c>
      <c r="B7489" t="s">
        <v>24</v>
      </c>
      <c r="C7489" t="s">
        <v>630</v>
      </c>
      <c r="G7489">
        <v>7.0162037037037035E-4</v>
      </c>
      <c r="H7489" t="b">
        <v>1</v>
      </c>
      <c r="J7489" t="s">
        <v>6761</v>
      </c>
    </row>
    <row r="7490" spans="1:10" x14ac:dyDescent="0.2">
      <c r="A7490" t="s">
        <v>6811</v>
      </c>
      <c r="B7490" t="s">
        <v>26</v>
      </c>
      <c r="C7490" t="s">
        <v>4745</v>
      </c>
      <c r="G7490">
        <v>1.482060185185185E-3</v>
      </c>
      <c r="H7490" t="b">
        <v>1</v>
      </c>
      <c r="J7490" t="s">
        <v>6761</v>
      </c>
    </row>
    <row r="7491" spans="1:10" x14ac:dyDescent="0.2">
      <c r="A7491" t="s">
        <v>6815</v>
      </c>
      <c r="B7491" t="s">
        <v>11</v>
      </c>
      <c r="C7491" t="s">
        <v>6816</v>
      </c>
      <c r="G7491">
        <v>2.6747685185185191E-4</v>
      </c>
      <c r="H7491" t="b">
        <v>1</v>
      </c>
      <c r="J7491" t="s">
        <v>6761</v>
      </c>
    </row>
    <row r="7492" spans="1:10" x14ac:dyDescent="0.2">
      <c r="A7492" t="s">
        <v>6815</v>
      </c>
      <c r="B7492" t="s">
        <v>14</v>
      </c>
      <c r="C7492" t="s">
        <v>5151</v>
      </c>
      <c r="G7492">
        <v>5.9988425925925921E-4</v>
      </c>
      <c r="H7492" t="b">
        <v>1</v>
      </c>
      <c r="J7492" t="s">
        <v>6761</v>
      </c>
    </row>
    <row r="7493" spans="1:10" x14ac:dyDescent="0.2">
      <c r="A7493" t="s">
        <v>6815</v>
      </c>
      <c r="B7493" t="s">
        <v>16</v>
      </c>
      <c r="C7493" t="s">
        <v>6817</v>
      </c>
      <c r="G7493">
        <v>1.405092592592593E-3</v>
      </c>
      <c r="H7493" t="b">
        <v>1</v>
      </c>
      <c r="J7493" t="s">
        <v>6761</v>
      </c>
    </row>
    <row r="7494" spans="1:10" x14ac:dyDescent="0.2">
      <c r="A7494" t="s">
        <v>6815</v>
      </c>
      <c r="B7494" t="s">
        <v>18</v>
      </c>
      <c r="C7494" t="s">
        <v>6818</v>
      </c>
      <c r="G7494">
        <v>3.9741898148148149E-3</v>
      </c>
      <c r="H7494" t="b">
        <v>1</v>
      </c>
      <c r="J7494" t="s">
        <v>6761</v>
      </c>
    </row>
    <row r="7495" spans="1:10" x14ac:dyDescent="0.2">
      <c r="A7495" t="s">
        <v>6815</v>
      </c>
      <c r="B7495" t="s">
        <v>20</v>
      </c>
      <c r="C7495" t="s">
        <v>3445</v>
      </c>
      <c r="G7495">
        <v>6.7592592592592596E-4</v>
      </c>
      <c r="H7495" t="b">
        <v>1</v>
      </c>
      <c r="J7495" t="s">
        <v>6761</v>
      </c>
    </row>
    <row r="7496" spans="1:10" x14ac:dyDescent="0.2">
      <c r="A7496" t="s">
        <v>6815</v>
      </c>
      <c r="B7496" t="s">
        <v>22</v>
      </c>
      <c r="C7496" t="s">
        <v>6819</v>
      </c>
      <c r="G7496">
        <v>7.1666666666666667E-4</v>
      </c>
      <c r="H7496" t="b">
        <v>1</v>
      </c>
      <c r="J7496" t="s">
        <v>6761</v>
      </c>
    </row>
    <row r="7497" spans="1:10" x14ac:dyDescent="0.2">
      <c r="A7497" t="s">
        <v>6815</v>
      </c>
      <c r="B7497" t="s">
        <v>24</v>
      </c>
      <c r="C7497" t="s">
        <v>5776</v>
      </c>
      <c r="G7497">
        <v>6.5011574074074071E-4</v>
      </c>
      <c r="H7497" t="b">
        <v>1</v>
      </c>
      <c r="J7497" t="s">
        <v>6761</v>
      </c>
    </row>
    <row r="7498" spans="1:10" x14ac:dyDescent="0.2">
      <c r="A7498" t="s">
        <v>6815</v>
      </c>
      <c r="B7498" t="s">
        <v>26</v>
      </c>
      <c r="C7498" t="s">
        <v>4193</v>
      </c>
      <c r="G7498">
        <v>1.439930555555555E-3</v>
      </c>
      <c r="H7498" t="b">
        <v>1</v>
      </c>
      <c r="J7498" t="s">
        <v>6761</v>
      </c>
    </row>
    <row r="7499" spans="1:10" x14ac:dyDescent="0.2">
      <c r="A7499" t="s">
        <v>6820</v>
      </c>
      <c r="B7499" t="s">
        <v>11</v>
      </c>
      <c r="C7499" t="s">
        <v>6821</v>
      </c>
      <c r="G7499">
        <v>2.7777777777777778E-4</v>
      </c>
      <c r="H7499" t="b">
        <v>1</v>
      </c>
      <c r="J7499" t="s">
        <v>6761</v>
      </c>
    </row>
    <row r="7500" spans="1:10" x14ac:dyDescent="0.2">
      <c r="A7500" t="s">
        <v>6820</v>
      </c>
      <c r="B7500" t="s">
        <v>14</v>
      </c>
      <c r="C7500" t="s">
        <v>6822</v>
      </c>
      <c r="G7500">
        <v>6.076388888888889E-4</v>
      </c>
      <c r="H7500" t="b">
        <v>1</v>
      </c>
      <c r="J7500" t="s">
        <v>6761</v>
      </c>
    </row>
    <row r="7501" spans="1:10" x14ac:dyDescent="0.2">
      <c r="A7501" t="s">
        <v>6820</v>
      </c>
      <c r="B7501" t="s">
        <v>16</v>
      </c>
      <c r="C7501" t="s">
        <v>4714</v>
      </c>
      <c r="G7501">
        <v>1.370486111111111E-3</v>
      </c>
      <c r="H7501" t="b">
        <v>1</v>
      </c>
      <c r="J7501" t="s">
        <v>6761</v>
      </c>
    </row>
    <row r="7502" spans="1:10" x14ac:dyDescent="0.2">
      <c r="A7502" t="s">
        <v>6820</v>
      </c>
      <c r="B7502" t="s">
        <v>18</v>
      </c>
      <c r="C7502" t="s">
        <v>6823</v>
      </c>
      <c r="G7502">
        <v>3.7976851851851852E-3</v>
      </c>
      <c r="H7502" t="b">
        <v>1</v>
      </c>
      <c r="J7502" t="s">
        <v>6761</v>
      </c>
    </row>
    <row r="7503" spans="1:10" x14ac:dyDescent="0.2">
      <c r="A7503" t="s">
        <v>6820</v>
      </c>
      <c r="B7503" t="s">
        <v>20</v>
      </c>
      <c r="C7503" t="s">
        <v>331</v>
      </c>
      <c r="G7503">
        <v>7.58912037037037E-4</v>
      </c>
      <c r="H7503" t="b">
        <v>1</v>
      </c>
      <c r="J7503" t="s">
        <v>6761</v>
      </c>
    </row>
    <row r="7504" spans="1:10" x14ac:dyDescent="0.2">
      <c r="A7504" t="s">
        <v>6820</v>
      </c>
      <c r="B7504" t="s">
        <v>22</v>
      </c>
      <c r="C7504" t="s">
        <v>6824</v>
      </c>
      <c r="G7504">
        <v>7.2025462962962961E-4</v>
      </c>
      <c r="H7504" t="b">
        <v>1</v>
      </c>
      <c r="J7504" t="s">
        <v>6761</v>
      </c>
    </row>
    <row r="7505" spans="1:10" x14ac:dyDescent="0.2">
      <c r="A7505" t="s">
        <v>6820</v>
      </c>
      <c r="B7505" t="s">
        <v>24</v>
      </c>
      <c r="C7505" t="s">
        <v>5824</v>
      </c>
      <c r="G7505">
        <v>6.3414351851851848E-4</v>
      </c>
      <c r="H7505" t="b">
        <v>1</v>
      </c>
      <c r="J7505" t="s">
        <v>6761</v>
      </c>
    </row>
    <row r="7506" spans="1:10" x14ac:dyDescent="0.2">
      <c r="A7506" t="s">
        <v>6820</v>
      </c>
      <c r="B7506" t="s">
        <v>26</v>
      </c>
      <c r="C7506" t="s">
        <v>6825</v>
      </c>
      <c r="G7506">
        <v>1.4721064814814809E-3</v>
      </c>
      <c r="H7506" t="b">
        <v>1</v>
      </c>
      <c r="J7506" t="s">
        <v>6761</v>
      </c>
    </row>
    <row r="7507" spans="1:10" x14ac:dyDescent="0.2">
      <c r="A7507" t="s">
        <v>6826</v>
      </c>
      <c r="B7507" t="s">
        <v>11</v>
      </c>
      <c r="C7507" t="s">
        <v>6827</v>
      </c>
      <c r="G7507">
        <v>2.641203703703704E-4</v>
      </c>
      <c r="H7507" t="b">
        <v>1</v>
      </c>
      <c r="J7507" t="s">
        <v>6761</v>
      </c>
    </row>
    <row r="7508" spans="1:10" x14ac:dyDescent="0.2">
      <c r="A7508" t="s">
        <v>6826</v>
      </c>
      <c r="B7508" t="s">
        <v>14</v>
      </c>
      <c r="C7508" t="s">
        <v>6828</v>
      </c>
      <c r="G7508">
        <v>5.7314814814814815E-4</v>
      </c>
      <c r="H7508" t="b">
        <v>1</v>
      </c>
      <c r="J7508" t="s">
        <v>6761</v>
      </c>
    </row>
    <row r="7509" spans="1:10" x14ac:dyDescent="0.2">
      <c r="A7509" t="s">
        <v>6826</v>
      </c>
      <c r="B7509" t="s">
        <v>16</v>
      </c>
      <c r="C7509" t="s">
        <v>619</v>
      </c>
      <c r="G7509">
        <v>1.312268518518518E-3</v>
      </c>
      <c r="H7509" t="b">
        <v>1</v>
      </c>
      <c r="J7509" t="s">
        <v>6761</v>
      </c>
    </row>
    <row r="7510" spans="1:10" x14ac:dyDescent="0.2">
      <c r="A7510" t="s">
        <v>6826</v>
      </c>
      <c r="B7510" t="s">
        <v>18</v>
      </c>
      <c r="C7510" t="s">
        <v>6829</v>
      </c>
      <c r="G7510">
        <v>3.7565972222222219E-3</v>
      </c>
      <c r="H7510" t="b">
        <v>1</v>
      </c>
      <c r="J7510" t="s">
        <v>6761</v>
      </c>
    </row>
    <row r="7511" spans="1:10" x14ac:dyDescent="0.2">
      <c r="A7511" t="s">
        <v>6826</v>
      </c>
      <c r="B7511" t="s">
        <v>20</v>
      </c>
      <c r="C7511" t="s">
        <v>6830</v>
      </c>
      <c r="G7511">
        <v>6.6944444444444451E-4</v>
      </c>
      <c r="H7511" t="b">
        <v>1</v>
      </c>
      <c r="J7511" t="s">
        <v>6761</v>
      </c>
    </row>
    <row r="7512" spans="1:10" x14ac:dyDescent="0.2">
      <c r="A7512" t="s">
        <v>6826</v>
      </c>
      <c r="B7512" t="s">
        <v>22</v>
      </c>
      <c r="C7512" t="s">
        <v>2167</v>
      </c>
      <c r="G7512">
        <v>7.7106481481481492E-4</v>
      </c>
      <c r="H7512" t="b">
        <v>1</v>
      </c>
      <c r="J7512" t="s">
        <v>6761</v>
      </c>
    </row>
    <row r="7513" spans="1:10" x14ac:dyDescent="0.2">
      <c r="A7513" t="s">
        <v>6826</v>
      </c>
      <c r="B7513" t="s">
        <v>24</v>
      </c>
      <c r="C7513" t="s">
        <v>6831</v>
      </c>
      <c r="G7513">
        <v>6.2916666666666665E-4</v>
      </c>
      <c r="H7513" t="b">
        <v>1</v>
      </c>
      <c r="J7513" t="s">
        <v>6761</v>
      </c>
    </row>
    <row r="7514" spans="1:10" x14ac:dyDescent="0.2">
      <c r="A7514" t="s">
        <v>6826</v>
      </c>
      <c r="B7514" t="s">
        <v>26</v>
      </c>
      <c r="C7514" t="s">
        <v>4706</v>
      </c>
      <c r="G7514">
        <v>1.4074074074074069E-3</v>
      </c>
      <c r="H7514" t="b">
        <v>1</v>
      </c>
      <c r="J7514" t="s">
        <v>6761</v>
      </c>
    </row>
    <row r="7515" spans="1:10" x14ac:dyDescent="0.2">
      <c r="A7515" t="s">
        <v>6832</v>
      </c>
      <c r="B7515" t="s">
        <v>11</v>
      </c>
      <c r="C7515" t="s">
        <v>2954</v>
      </c>
      <c r="G7515">
        <v>2.6087962962962962E-4</v>
      </c>
      <c r="H7515" t="b">
        <v>1</v>
      </c>
      <c r="J7515" t="s">
        <v>6761</v>
      </c>
    </row>
    <row r="7516" spans="1:10" x14ac:dyDescent="0.2">
      <c r="A7516" t="s">
        <v>6832</v>
      </c>
      <c r="B7516" t="s">
        <v>14</v>
      </c>
      <c r="C7516" t="s">
        <v>4896</v>
      </c>
      <c r="G7516">
        <v>5.7962962962962959E-4</v>
      </c>
      <c r="H7516" t="b">
        <v>1</v>
      </c>
      <c r="J7516" t="s">
        <v>6761</v>
      </c>
    </row>
    <row r="7517" spans="1:10" x14ac:dyDescent="0.2">
      <c r="A7517" t="s">
        <v>6832</v>
      </c>
      <c r="B7517" t="s">
        <v>16</v>
      </c>
      <c r="C7517" t="s">
        <v>6833</v>
      </c>
      <c r="G7517">
        <v>1.3010416666666669E-3</v>
      </c>
      <c r="H7517" t="b">
        <v>1</v>
      </c>
      <c r="J7517" t="s">
        <v>6761</v>
      </c>
    </row>
    <row r="7518" spans="1:10" x14ac:dyDescent="0.2">
      <c r="A7518" t="s">
        <v>6832</v>
      </c>
      <c r="B7518" t="s">
        <v>18</v>
      </c>
      <c r="C7518" t="s">
        <v>6834</v>
      </c>
      <c r="G7518">
        <v>3.573842592592592E-3</v>
      </c>
      <c r="H7518" t="b">
        <v>1</v>
      </c>
      <c r="J7518" t="s">
        <v>6761</v>
      </c>
    </row>
    <row r="7519" spans="1:10" x14ac:dyDescent="0.2">
      <c r="A7519" t="s">
        <v>6832</v>
      </c>
      <c r="B7519" t="s">
        <v>20</v>
      </c>
      <c r="C7519" t="s">
        <v>839</v>
      </c>
      <c r="G7519">
        <v>6.2881944444444443E-4</v>
      </c>
      <c r="H7519" t="b">
        <v>1</v>
      </c>
      <c r="J7519" t="s">
        <v>6761</v>
      </c>
    </row>
    <row r="7520" spans="1:10" x14ac:dyDescent="0.2">
      <c r="A7520" t="s">
        <v>6832</v>
      </c>
      <c r="B7520" t="s">
        <v>22</v>
      </c>
      <c r="C7520" t="s">
        <v>6835</v>
      </c>
      <c r="G7520">
        <v>7.6620370370370373E-4</v>
      </c>
      <c r="H7520" t="b">
        <v>1</v>
      </c>
      <c r="J7520" t="s">
        <v>6761</v>
      </c>
    </row>
    <row r="7521" spans="1:10" x14ac:dyDescent="0.2">
      <c r="A7521" t="s">
        <v>6832</v>
      </c>
      <c r="B7521" t="s">
        <v>24</v>
      </c>
      <c r="C7521" t="s">
        <v>3175</v>
      </c>
      <c r="G7521">
        <v>6.2291666666666669E-4</v>
      </c>
      <c r="H7521" t="b">
        <v>1</v>
      </c>
      <c r="J7521" t="s">
        <v>6761</v>
      </c>
    </row>
    <row r="7522" spans="1:10" x14ac:dyDescent="0.2">
      <c r="A7522" t="s">
        <v>6832</v>
      </c>
      <c r="B7522" t="s">
        <v>26</v>
      </c>
      <c r="C7522" t="s">
        <v>6836</v>
      </c>
      <c r="G7522">
        <v>1.399537037037037E-3</v>
      </c>
      <c r="H7522" t="b">
        <v>1</v>
      </c>
      <c r="J7522" t="s">
        <v>6761</v>
      </c>
    </row>
    <row r="7523" spans="1:10" x14ac:dyDescent="0.2">
      <c r="A7523" t="s">
        <v>6837</v>
      </c>
      <c r="B7523" t="s">
        <v>11</v>
      </c>
      <c r="C7523" t="s">
        <v>6838</v>
      </c>
      <c r="G7523">
        <v>2.681712962962963E-4</v>
      </c>
      <c r="H7523" t="b">
        <v>1</v>
      </c>
      <c r="J7523" t="s">
        <v>6761</v>
      </c>
    </row>
    <row r="7524" spans="1:10" x14ac:dyDescent="0.2">
      <c r="A7524" t="s">
        <v>6837</v>
      </c>
      <c r="B7524" t="s">
        <v>14</v>
      </c>
      <c r="C7524" t="s">
        <v>6839</v>
      </c>
      <c r="G7524">
        <v>5.7662037037037035E-4</v>
      </c>
      <c r="H7524" t="b">
        <v>1</v>
      </c>
      <c r="J7524" t="s">
        <v>6761</v>
      </c>
    </row>
    <row r="7525" spans="1:10" x14ac:dyDescent="0.2">
      <c r="A7525" t="s">
        <v>6837</v>
      </c>
      <c r="B7525" t="s">
        <v>16</v>
      </c>
      <c r="C7525" t="s">
        <v>6840</v>
      </c>
      <c r="G7525">
        <v>1.260069444444445E-3</v>
      </c>
      <c r="H7525" t="b">
        <v>1</v>
      </c>
      <c r="J7525" t="s">
        <v>6761</v>
      </c>
    </row>
    <row r="7526" spans="1:10" x14ac:dyDescent="0.2">
      <c r="A7526" t="s">
        <v>6837</v>
      </c>
      <c r="B7526" t="s">
        <v>18</v>
      </c>
      <c r="C7526" t="s">
        <v>6841</v>
      </c>
      <c r="G7526">
        <v>3.9376157407407407E-3</v>
      </c>
      <c r="H7526" t="b">
        <v>1</v>
      </c>
      <c r="J7526" t="s">
        <v>6761</v>
      </c>
    </row>
    <row r="7527" spans="1:10" x14ac:dyDescent="0.2">
      <c r="A7527" t="s">
        <v>6837</v>
      </c>
      <c r="B7527" t="s">
        <v>20</v>
      </c>
      <c r="C7527" t="s">
        <v>861</v>
      </c>
      <c r="G7527">
        <v>6.7152777777777783E-4</v>
      </c>
      <c r="H7527" t="b">
        <v>1</v>
      </c>
      <c r="J7527" t="s">
        <v>6761</v>
      </c>
    </row>
    <row r="7528" spans="1:10" x14ac:dyDescent="0.2">
      <c r="A7528" t="s">
        <v>6837</v>
      </c>
      <c r="B7528" t="s">
        <v>22</v>
      </c>
      <c r="C7528" t="s">
        <v>119</v>
      </c>
      <c r="G7528">
        <v>7.395833333333333E-4</v>
      </c>
      <c r="H7528" t="b">
        <v>1</v>
      </c>
      <c r="J7528" t="s">
        <v>6761</v>
      </c>
    </row>
    <row r="7529" spans="1:10" x14ac:dyDescent="0.2">
      <c r="A7529" t="s">
        <v>6837</v>
      </c>
      <c r="B7529" t="s">
        <v>24</v>
      </c>
      <c r="C7529" t="s">
        <v>3635</v>
      </c>
      <c r="G7529">
        <v>6.2974537037037035E-4</v>
      </c>
      <c r="H7529" t="b">
        <v>1</v>
      </c>
      <c r="J7529" t="s">
        <v>6761</v>
      </c>
    </row>
    <row r="7530" spans="1:10" x14ac:dyDescent="0.2">
      <c r="A7530" t="s">
        <v>6837</v>
      </c>
      <c r="B7530" t="s">
        <v>26</v>
      </c>
      <c r="C7530" t="s">
        <v>184</v>
      </c>
      <c r="G7530">
        <v>1.420833333333333E-3</v>
      </c>
      <c r="H7530" t="b">
        <v>1</v>
      </c>
      <c r="J7530" t="s">
        <v>6761</v>
      </c>
    </row>
    <row r="7531" spans="1:10" x14ac:dyDescent="0.2">
      <c r="A7531" t="s">
        <v>6842</v>
      </c>
      <c r="B7531" t="s">
        <v>11</v>
      </c>
      <c r="C7531" t="s">
        <v>2637</v>
      </c>
      <c r="G7531">
        <v>2.7685185185185191E-4</v>
      </c>
      <c r="H7531" t="b">
        <v>1</v>
      </c>
      <c r="J7531" t="s">
        <v>6761</v>
      </c>
    </row>
    <row r="7532" spans="1:10" x14ac:dyDescent="0.2">
      <c r="A7532" t="s">
        <v>6842</v>
      </c>
      <c r="B7532" t="s">
        <v>14</v>
      </c>
      <c r="C7532" t="s">
        <v>2082</v>
      </c>
      <c r="G7532">
        <v>6.9305555555555559E-4</v>
      </c>
      <c r="H7532" t="b">
        <v>1</v>
      </c>
      <c r="J7532" t="s">
        <v>6761</v>
      </c>
    </row>
    <row r="7533" spans="1:10" x14ac:dyDescent="0.2">
      <c r="A7533" t="s">
        <v>6842</v>
      </c>
      <c r="B7533" t="s">
        <v>18</v>
      </c>
      <c r="C7533" t="s">
        <v>6843</v>
      </c>
      <c r="G7533">
        <v>4.1656250000000001E-3</v>
      </c>
      <c r="H7533" t="b">
        <v>1</v>
      </c>
      <c r="J7533" t="s">
        <v>6761</v>
      </c>
    </row>
    <row r="7534" spans="1:10" x14ac:dyDescent="0.2">
      <c r="A7534" t="s">
        <v>6842</v>
      </c>
      <c r="B7534" t="s">
        <v>20</v>
      </c>
      <c r="C7534" t="s">
        <v>1629</v>
      </c>
      <c r="G7534">
        <v>6.7361111111111116E-4</v>
      </c>
      <c r="H7534" t="b">
        <v>1</v>
      </c>
      <c r="J7534" t="s">
        <v>6761</v>
      </c>
    </row>
    <row r="7535" spans="1:10" x14ac:dyDescent="0.2">
      <c r="A7535" t="s">
        <v>6842</v>
      </c>
      <c r="B7535" t="s">
        <v>22</v>
      </c>
      <c r="C7535" t="s">
        <v>3641</v>
      </c>
      <c r="G7535">
        <v>7.8356481481481484E-4</v>
      </c>
      <c r="H7535" t="b">
        <v>1</v>
      </c>
      <c r="J7535" t="s">
        <v>6761</v>
      </c>
    </row>
    <row r="7536" spans="1:10" x14ac:dyDescent="0.2">
      <c r="A7536" t="s">
        <v>6842</v>
      </c>
      <c r="B7536" t="s">
        <v>24</v>
      </c>
      <c r="C7536" t="s">
        <v>6844</v>
      </c>
      <c r="G7536">
        <v>7.1331018518518521E-4</v>
      </c>
      <c r="H7536" t="b">
        <v>1</v>
      </c>
      <c r="J7536" t="s">
        <v>6761</v>
      </c>
    </row>
    <row r="7537" spans="1:10" x14ac:dyDescent="0.2">
      <c r="A7537" t="s">
        <v>6845</v>
      </c>
      <c r="B7537" t="s">
        <v>11</v>
      </c>
      <c r="C7537" t="s">
        <v>451</v>
      </c>
      <c r="G7537">
        <v>3.0416666666666672E-4</v>
      </c>
      <c r="H7537" t="b">
        <v>1</v>
      </c>
      <c r="J7537" t="s">
        <v>6761</v>
      </c>
    </row>
    <row r="7538" spans="1:10" x14ac:dyDescent="0.2">
      <c r="A7538" t="s">
        <v>6845</v>
      </c>
      <c r="B7538" t="s">
        <v>14</v>
      </c>
      <c r="C7538" t="s">
        <v>4478</v>
      </c>
      <c r="G7538">
        <v>6.6608796296296294E-4</v>
      </c>
      <c r="H7538" t="b">
        <v>1</v>
      </c>
      <c r="J7538" t="s">
        <v>6761</v>
      </c>
    </row>
    <row r="7539" spans="1:10" x14ac:dyDescent="0.2">
      <c r="A7539" t="s">
        <v>6845</v>
      </c>
      <c r="B7539" t="s">
        <v>16</v>
      </c>
      <c r="C7539" t="s">
        <v>6846</v>
      </c>
      <c r="G7539">
        <v>1.4951388888888889E-3</v>
      </c>
      <c r="H7539" t="b">
        <v>1</v>
      </c>
      <c r="J7539" t="s">
        <v>6761</v>
      </c>
    </row>
    <row r="7540" spans="1:10" x14ac:dyDescent="0.2">
      <c r="A7540" t="s">
        <v>6845</v>
      </c>
      <c r="B7540" t="s">
        <v>20</v>
      </c>
      <c r="C7540" t="s">
        <v>6847</v>
      </c>
      <c r="G7540">
        <v>8.1956018518518521E-4</v>
      </c>
      <c r="H7540" t="b">
        <v>1</v>
      </c>
      <c r="J7540" t="s">
        <v>6761</v>
      </c>
    </row>
    <row r="7541" spans="1:10" x14ac:dyDescent="0.2">
      <c r="A7541" t="s">
        <v>6845</v>
      </c>
      <c r="B7541" t="s">
        <v>22</v>
      </c>
      <c r="C7541" t="s">
        <v>2454</v>
      </c>
      <c r="G7541">
        <v>7.7905092592592598E-4</v>
      </c>
      <c r="H7541" t="b">
        <v>1</v>
      </c>
      <c r="J7541" t="s">
        <v>6761</v>
      </c>
    </row>
    <row r="7542" spans="1:10" x14ac:dyDescent="0.2">
      <c r="A7542" t="s">
        <v>6845</v>
      </c>
      <c r="B7542" t="s">
        <v>24</v>
      </c>
      <c r="C7542" t="s">
        <v>136</v>
      </c>
      <c r="G7542">
        <v>7.5520833333333332E-4</v>
      </c>
      <c r="H7542" t="b">
        <v>1</v>
      </c>
      <c r="J7542" t="s">
        <v>6761</v>
      </c>
    </row>
    <row r="7543" spans="1:10" x14ac:dyDescent="0.2">
      <c r="A7543" t="s">
        <v>6845</v>
      </c>
      <c r="B7543" t="s">
        <v>26</v>
      </c>
      <c r="C7543" t="s">
        <v>6848</v>
      </c>
      <c r="G7543">
        <v>1.674421296296296E-3</v>
      </c>
      <c r="H7543" t="b">
        <v>1</v>
      </c>
      <c r="J7543" t="s">
        <v>6761</v>
      </c>
    </row>
    <row r="7544" spans="1:10" x14ac:dyDescent="0.2">
      <c r="A7544" t="s">
        <v>6849</v>
      </c>
      <c r="B7544" t="s">
        <v>11</v>
      </c>
      <c r="C7544" t="s">
        <v>6850</v>
      </c>
      <c r="G7544">
        <v>2.8530092592592588E-4</v>
      </c>
      <c r="H7544" t="b">
        <v>1</v>
      </c>
      <c r="J7544" t="s">
        <v>6761</v>
      </c>
    </row>
    <row r="7545" spans="1:10" x14ac:dyDescent="0.2">
      <c r="A7545" t="s">
        <v>6849</v>
      </c>
      <c r="B7545" t="s">
        <v>14</v>
      </c>
      <c r="C7545" t="s">
        <v>3175</v>
      </c>
      <c r="G7545">
        <v>6.2291666666666669E-4</v>
      </c>
      <c r="H7545" t="b">
        <v>1</v>
      </c>
      <c r="J7545" t="s">
        <v>6761</v>
      </c>
    </row>
    <row r="7546" spans="1:10" x14ac:dyDescent="0.2">
      <c r="A7546" t="s">
        <v>6849</v>
      </c>
      <c r="B7546" t="s">
        <v>16</v>
      </c>
      <c r="C7546" t="s">
        <v>5164</v>
      </c>
      <c r="G7546">
        <v>1.4839120370370371E-3</v>
      </c>
      <c r="H7546" t="b">
        <v>1</v>
      </c>
      <c r="J7546" t="s">
        <v>6761</v>
      </c>
    </row>
    <row r="7547" spans="1:10" x14ac:dyDescent="0.2">
      <c r="A7547" t="s">
        <v>6849</v>
      </c>
      <c r="B7547" t="s">
        <v>18</v>
      </c>
      <c r="C7547" t="s">
        <v>6851</v>
      </c>
      <c r="G7547">
        <v>4.567824074074074E-3</v>
      </c>
      <c r="H7547" t="b">
        <v>1</v>
      </c>
      <c r="J7547" t="s">
        <v>6761</v>
      </c>
    </row>
    <row r="7548" spans="1:10" x14ac:dyDescent="0.2">
      <c r="A7548" t="s">
        <v>6849</v>
      </c>
      <c r="B7548" t="s">
        <v>20</v>
      </c>
      <c r="C7548" t="s">
        <v>5878</v>
      </c>
      <c r="G7548">
        <v>7.1180555555555559E-4</v>
      </c>
      <c r="H7548" t="b">
        <v>1</v>
      </c>
      <c r="J7548" t="s">
        <v>6761</v>
      </c>
    </row>
    <row r="7549" spans="1:10" x14ac:dyDescent="0.2">
      <c r="A7549" t="s">
        <v>6849</v>
      </c>
      <c r="B7549" t="s">
        <v>22</v>
      </c>
      <c r="C7549" t="s">
        <v>3114</v>
      </c>
      <c r="G7549">
        <v>8.2858796296296305E-4</v>
      </c>
      <c r="H7549" t="b">
        <v>1</v>
      </c>
      <c r="J7549" t="s">
        <v>6761</v>
      </c>
    </row>
    <row r="7550" spans="1:10" x14ac:dyDescent="0.2">
      <c r="A7550" t="s">
        <v>6849</v>
      </c>
      <c r="B7550" t="s">
        <v>24</v>
      </c>
      <c r="C7550" t="s">
        <v>2292</v>
      </c>
      <c r="G7550">
        <v>6.9652777777777779E-4</v>
      </c>
      <c r="H7550" t="b">
        <v>1</v>
      </c>
      <c r="J7550" t="s">
        <v>6761</v>
      </c>
    </row>
    <row r="7551" spans="1:10" x14ac:dyDescent="0.2">
      <c r="A7551" t="s">
        <v>6849</v>
      </c>
      <c r="B7551" t="s">
        <v>26</v>
      </c>
      <c r="C7551" t="s">
        <v>5315</v>
      </c>
      <c r="G7551">
        <v>1.583564814814815E-3</v>
      </c>
      <c r="H7551" t="b">
        <v>1</v>
      </c>
      <c r="J7551" t="s">
        <v>6761</v>
      </c>
    </row>
    <row r="7552" spans="1:10" x14ac:dyDescent="0.2">
      <c r="A7552" t="s">
        <v>6852</v>
      </c>
      <c r="B7552" t="s">
        <v>11</v>
      </c>
      <c r="C7552" t="s">
        <v>5330</v>
      </c>
      <c r="G7552">
        <v>2.8993055555555559E-4</v>
      </c>
      <c r="H7552" t="b">
        <v>1</v>
      </c>
      <c r="J7552" t="s">
        <v>6761</v>
      </c>
    </row>
    <row r="7553" spans="1:10" x14ac:dyDescent="0.2">
      <c r="A7553" t="s">
        <v>6852</v>
      </c>
      <c r="B7553" t="s">
        <v>14</v>
      </c>
      <c r="C7553" t="s">
        <v>4991</v>
      </c>
      <c r="G7553">
        <v>6.2523148148148149E-4</v>
      </c>
      <c r="H7553" t="b">
        <v>1</v>
      </c>
      <c r="J7553" t="s">
        <v>6761</v>
      </c>
    </row>
    <row r="7554" spans="1:10" x14ac:dyDescent="0.2">
      <c r="A7554" t="s">
        <v>6852</v>
      </c>
      <c r="B7554" t="s">
        <v>16</v>
      </c>
      <c r="C7554" t="s">
        <v>6853</v>
      </c>
      <c r="G7554">
        <v>1.6930555555555559E-3</v>
      </c>
      <c r="H7554" t="b">
        <v>1</v>
      </c>
      <c r="J7554" t="s">
        <v>6761</v>
      </c>
    </row>
    <row r="7555" spans="1:10" x14ac:dyDescent="0.2">
      <c r="A7555" t="s">
        <v>6852</v>
      </c>
      <c r="B7555" t="s">
        <v>20</v>
      </c>
      <c r="C7555" t="s">
        <v>6854</v>
      </c>
      <c r="G7555">
        <v>7.3622685185185184E-4</v>
      </c>
      <c r="H7555" t="b">
        <v>1</v>
      </c>
      <c r="J7555" t="s">
        <v>6761</v>
      </c>
    </row>
    <row r="7556" spans="1:10" x14ac:dyDescent="0.2">
      <c r="A7556" t="s">
        <v>6852</v>
      </c>
      <c r="B7556" t="s">
        <v>24</v>
      </c>
      <c r="C7556" t="s">
        <v>1162</v>
      </c>
      <c r="G7556">
        <v>7.7696759259259255E-4</v>
      </c>
      <c r="H7556" t="b">
        <v>1</v>
      </c>
      <c r="J7556" t="s">
        <v>6761</v>
      </c>
    </row>
    <row r="7557" spans="1:10" x14ac:dyDescent="0.2">
      <c r="A7557" t="s">
        <v>6855</v>
      </c>
      <c r="B7557" t="s">
        <v>11</v>
      </c>
      <c r="C7557" t="s">
        <v>1149</v>
      </c>
      <c r="G7557">
        <v>2.8969907407407411E-4</v>
      </c>
      <c r="H7557" t="b">
        <v>1</v>
      </c>
      <c r="J7557" t="s">
        <v>6761</v>
      </c>
    </row>
    <row r="7558" spans="1:10" x14ac:dyDescent="0.2">
      <c r="A7558" t="s">
        <v>6855</v>
      </c>
      <c r="B7558" t="s">
        <v>14</v>
      </c>
      <c r="C7558" t="s">
        <v>6856</v>
      </c>
      <c r="G7558">
        <v>6.3402777777777784E-4</v>
      </c>
      <c r="H7558" t="b">
        <v>1</v>
      </c>
      <c r="J7558" t="s">
        <v>6761</v>
      </c>
    </row>
    <row r="7559" spans="1:10" x14ac:dyDescent="0.2">
      <c r="A7559" t="s">
        <v>6857</v>
      </c>
      <c r="B7559" t="s">
        <v>11</v>
      </c>
      <c r="C7559" t="s">
        <v>1901</v>
      </c>
      <c r="G7559">
        <v>2.9872685185185178E-4</v>
      </c>
      <c r="H7559" t="b">
        <v>1</v>
      </c>
      <c r="J7559" t="s">
        <v>6761</v>
      </c>
    </row>
    <row r="7560" spans="1:10" x14ac:dyDescent="0.2">
      <c r="A7560" t="s">
        <v>6857</v>
      </c>
      <c r="B7560" t="s">
        <v>14</v>
      </c>
      <c r="C7560" t="s">
        <v>3467</v>
      </c>
      <c r="G7560">
        <v>6.6319444444444444E-4</v>
      </c>
      <c r="H7560" t="b">
        <v>1</v>
      </c>
      <c r="J7560" t="s">
        <v>6761</v>
      </c>
    </row>
    <row r="7561" spans="1:10" x14ac:dyDescent="0.2">
      <c r="A7561" t="s">
        <v>6857</v>
      </c>
      <c r="B7561" t="s">
        <v>16</v>
      </c>
      <c r="C7561" t="s">
        <v>6858</v>
      </c>
      <c r="G7561">
        <v>1.5076388888888891E-3</v>
      </c>
      <c r="H7561" t="b">
        <v>1</v>
      </c>
      <c r="J7561" t="s">
        <v>6761</v>
      </c>
    </row>
    <row r="7562" spans="1:10" x14ac:dyDescent="0.2">
      <c r="A7562" t="s">
        <v>6857</v>
      </c>
      <c r="B7562" t="s">
        <v>18</v>
      </c>
      <c r="C7562" t="s">
        <v>1605</v>
      </c>
      <c r="G7562">
        <v>4.2420138888888889E-3</v>
      </c>
      <c r="H7562" t="b">
        <v>1</v>
      </c>
      <c r="J7562" t="s">
        <v>6761</v>
      </c>
    </row>
    <row r="7563" spans="1:10" x14ac:dyDescent="0.2">
      <c r="A7563" t="s">
        <v>6857</v>
      </c>
      <c r="B7563" t="s">
        <v>20</v>
      </c>
      <c r="C7563" t="s">
        <v>2879</v>
      </c>
      <c r="G7563">
        <v>7.6157407407407402E-4</v>
      </c>
      <c r="H7563" t="b">
        <v>1</v>
      </c>
      <c r="J7563" t="s">
        <v>6761</v>
      </c>
    </row>
    <row r="7564" spans="1:10" x14ac:dyDescent="0.2">
      <c r="A7564" t="s">
        <v>6857</v>
      </c>
      <c r="B7564" t="s">
        <v>22</v>
      </c>
      <c r="C7564" t="s">
        <v>885</v>
      </c>
      <c r="G7564">
        <v>7.9629629629629625E-4</v>
      </c>
      <c r="H7564" t="b">
        <v>1</v>
      </c>
      <c r="J7564" t="s">
        <v>6761</v>
      </c>
    </row>
    <row r="7565" spans="1:10" x14ac:dyDescent="0.2">
      <c r="A7565" t="s">
        <v>6857</v>
      </c>
      <c r="B7565" t="s">
        <v>24</v>
      </c>
      <c r="C7565" t="s">
        <v>734</v>
      </c>
      <c r="G7565">
        <v>7.2951388888888892E-4</v>
      </c>
      <c r="H7565" t="b">
        <v>1</v>
      </c>
      <c r="J7565" t="s">
        <v>6761</v>
      </c>
    </row>
    <row r="7566" spans="1:10" x14ac:dyDescent="0.2">
      <c r="A7566" t="s">
        <v>6857</v>
      </c>
      <c r="B7566" t="s">
        <v>26</v>
      </c>
      <c r="C7566" t="s">
        <v>5220</v>
      </c>
      <c r="G7566">
        <v>1.639699074074074E-3</v>
      </c>
      <c r="H7566" t="b">
        <v>1</v>
      </c>
      <c r="J7566" t="s">
        <v>6761</v>
      </c>
    </row>
    <row r="7567" spans="1:10" x14ac:dyDescent="0.2">
      <c r="A7567" t="s">
        <v>6859</v>
      </c>
      <c r="B7567" t="s">
        <v>11</v>
      </c>
      <c r="C7567" t="s">
        <v>6860</v>
      </c>
      <c r="G7567">
        <v>3.043981481481481E-4</v>
      </c>
      <c r="H7567" t="b">
        <v>1</v>
      </c>
      <c r="J7567" t="s">
        <v>6761</v>
      </c>
    </row>
    <row r="7568" spans="1:10" x14ac:dyDescent="0.2">
      <c r="A7568" t="s">
        <v>6859</v>
      </c>
      <c r="B7568" t="s">
        <v>14</v>
      </c>
      <c r="C7568" t="s">
        <v>675</v>
      </c>
      <c r="G7568">
        <v>6.6331018518518518E-4</v>
      </c>
      <c r="H7568" t="b">
        <v>1</v>
      </c>
      <c r="J7568" t="s">
        <v>6761</v>
      </c>
    </row>
    <row r="7569" spans="1:10" x14ac:dyDescent="0.2">
      <c r="A7569" t="s">
        <v>6859</v>
      </c>
      <c r="B7569" t="s">
        <v>16</v>
      </c>
      <c r="C7569" t="s">
        <v>6861</v>
      </c>
      <c r="G7569">
        <v>1.4684027777777779E-3</v>
      </c>
      <c r="H7569" t="b">
        <v>1</v>
      </c>
      <c r="J7569" t="s">
        <v>6761</v>
      </c>
    </row>
    <row r="7570" spans="1:10" x14ac:dyDescent="0.2">
      <c r="A7570" t="s">
        <v>6859</v>
      </c>
      <c r="B7570" t="s">
        <v>18</v>
      </c>
      <c r="C7570" t="s">
        <v>6862</v>
      </c>
      <c r="G7570">
        <v>3.9894675925925922E-3</v>
      </c>
      <c r="H7570" t="b">
        <v>1</v>
      </c>
      <c r="J7570" t="s">
        <v>6761</v>
      </c>
    </row>
    <row r="7571" spans="1:10" x14ac:dyDescent="0.2">
      <c r="A7571" t="s">
        <v>6859</v>
      </c>
      <c r="B7571" t="s">
        <v>20</v>
      </c>
      <c r="C7571" t="s">
        <v>6863</v>
      </c>
      <c r="G7571">
        <v>7.3333333333333334E-4</v>
      </c>
      <c r="H7571" t="b">
        <v>1</v>
      </c>
      <c r="J7571" t="s">
        <v>6761</v>
      </c>
    </row>
    <row r="7572" spans="1:10" x14ac:dyDescent="0.2">
      <c r="A7572" t="s">
        <v>6859</v>
      </c>
      <c r="B7572" t="s">
        <v>22</v>
      </c>
      <c r="C7572" t="s">
        <v>1162</v>
      </c>
      <c r="G7572">
        <v>7.7696759259259255E-4</v>
      </c>
      <c r="H7572" t="b">
        <v>1</v>
      </c>
      <c r="J7572" t="s">
        <v>6761</v>
      </c>
    </row>
    <row r="7573" spans="1:10" x14ac:dyDescent="0.2">
      <c r="A7573" t="s">
        <v>6859</v>
      </c>
      <c r="B7573" t="s">
        <v>24</v>
      </c>
      <c r="C7573" t="s">
        <v>816</v>
      </c>
      <c r="G7573">
        <v>7.34375E-4</v>
      </c>
      <c r="H7573" t="b">
        <v>1</v>
      </c>
      <c r="J7573" t="s">
        <v>6761</v>
      </c>
    </row>
    <row r="7574" spans="1:10" x14ac:dyDescent="0.2">
      <c r="A7574" t="s">
        <v>6859</v>
      </c>
      <c r="B7574" t="s">
        <v>26</v>
      </c>
      <c r="C7574" t="s">
        <v>6864</v>
      </c>
      <c r="G7574">
        <v>1.5539351851851851E-3</v>
      </c>
      <c r="H7574" t="b">
        <v>1</v>
      </c>
      <c r="J7574" t="s">
        <v>6761</v>
      </c>
    </row>
    <row r="7575" spans="1:10" x14ac:dyDescent="0.2">
      <c r="A7575" t="s">
        <v>6865</v>
      </c>
      <c r="B7575" t="s">
        <v>11</v>
      </c>
      <c r="C7575" t="s">
        <v>1559</v>
      </c>
      <c r="G7575">
        <v>2.8738425925925931E-4</v>
      </c>
      <c r="H7575" t="b">
        <v>1</v>
      </c>
      <c r="J7575" t="s">
        <v>6761</v>
      </c>
    </row>
    <row r="7576" spans="1:10" x14ac:dyDescent="0.2">
      <c r="A7576" t="s">
        <v>6865</v>
      </c>
      <c r="B7576" t="s">
        <v>14</v>
      </c>
      <c r="C7576" t="s">
        <v>2705</v>
      </c>
      <c r="G7576">
        <v>6.7256944444444439E-4</v>
      </c>
      <c r="H7576" t="b">
        <v>1</v>
      </c>
      <c r="J7576" t="s">
        <v>6761</v>
      </c>
    </row>
    <row r="7577" spans="1:10" x14ac:dyDescent="0.2">
      <c r="A7577" t="s">
        <v>6865</v>
      </c>
      <c r="B7577" t="s">
        <v>16</v>
      </c>
      <c r="C7577" t="s">
        <v>6866</v>
      </c>
      <c r="G7577">
        <v>1.566203703703704E-3</v>
      </c>
      <c r="H7577" t="b">
        <v>1</v>
      </c>
      <c r="J7577" t="s">
        <v>6761</v>
      </c>
    </row>
    <row r="7578" spans="1:10" x14ac:dyDescent="0.2">
      <c r="A7578" t="s">
        <v>6865</v>
      </c>
      <c r="B7578" t="s">
        <v>18</v>
      </c>
      <c r="C7578" t="s">
        <v>6867</v>
      </c>
      <c r="G7578">
        <v>4.2351851851851856E-3</v>
      </c>
      <c r="H7578" t="b">
        <v>1</v>
      </c>
      <c r="J7578" t="s">
        <v>6761</v>
      </c>
    </row>
    <row r="7579" spans="1:10" x14ac:dyDescent="0.2">
      <c r="A7579" t="s">
        <v>6865</v>
      </c>
      <c r="B7579" t="s">
        <v>20</v>
      </c>
      <c r="C7579" t="s">
        <v>6868</v>
      </c>
      <c r="G7579">
        <v>7.9965277777777782E-4</v>
      </c>
      <c r="H7579" t="b">
        <v>1</v>
      </c>
      <c r="J7579" t="s">
        <v>6761</v>
      </c>
    </row>
    <row r="7580" spans="1:10" x14ac:dyDescent="0.2">
      <c r="A7580" t="s">
        <v>6865</v>
      </c>
      <c r="B7580" t="s">
        <v>22</v>
      </c>
      <c r="C7580" t="s">
        <v>6869</v>
      </c>
      <c r="G7580">
        <v>9.3877314814814811E-4</v>
      </c>
      <c r="H7580" t="b">
        <v>1</v>
      </c>
      <c r="J7580" t="s">
        <v>6761</v>
      </c>
    </row>
    <row r="7581" spans="1:10" x14ac:dyDescent="0.2">
      <c r="A7581" t="s">
        <v>6865</v>
      </c>
      <c r="B7581" t="s">
        <v>24</v>
      </c>
      <c r="C7581" t="s">
        <v>6870</v>
      </c>
      <c r="G7581">
        <v>8.8831018518518523E-4</v>
      </c>
      <c r="H7581" t="b">
        <v>1</v>
      </c>
      <c r="J7581" t="s">
        <v>6761</v>
      </c>
    </row>
    <row r="7582" spans="1:10" x14ac:dyDescent="0.2">
      <c r="A7582" t="s">
        <v>6865</v>
      </c>
      <c r="B7582" t="s">
        <v>26</v>
      </c>
      <c r="C7582" t="s">
        <v>6871</v>
      </c>
      <c r="G7582">
        <v>1.747685185185185E-3</v>
      </c>
      <c r="H7582" t="b">
        <v>1</v>
      </c>
      <c r="J7582" t="s">
        <v>6761</v>
      </c>
    </row>
    <row r="7583" spans="1:10" x14ac:dyDescent="0.2">
      <c r="A7583" t="s">
        <v>6872</v>
      </c>
      <c r="B7583" t="s">
        <v>11</v>
      </c>
      <c r="C7583" t="s">
        <v>905</v>
      </c>
      <c r="G7583">
        <v>3.0185185185185181E-4</v>
      </c>
      <c r="H7583" t="b">
        <v>1</v>
      </c>
      <c r="J7583" t="s">
        <v>6761</v>
      </c>
    </row>
    <row r="7584" spans="1:10" x14ac:dyDescent="0.2">
      <c r="A7584" t="s">
        <v>6872</v>
      </c>
      <c r="B7584" t="s">
        <v>14</v>
      </c>
      <c r="C7584" t="s">
        <v>5547</v>
      </c>
      <c r="G7584">
        <v>6.6493055555555554E-4</v>
      </c>
      <c r="H7584" t="b">
        <v>1</v>
      </c>
      <c r="J7584" t="s">
        <v>6761</v>
      </c>
    </row>
    <row r="7585" spans="1:10" x14ac:dyDescent="0.2">
      <c r="A7585" t="s">
        <v>6872</v>
      </c>
      <c r="B7585" t="s">
        <v>20</v>
      </c>
      <c r="C7585" t="s">
        <v>6873</v>
      </c>
      <c r="G7585">
        <v>1.4048611111111111E-3</v>
      </c>
      <c r="H7585" t="b">
        <v>1</v>
      </c>
      <c r="J7585" t="s">
        <v>6761</v>
      </c>
    </row>
    <row r="7586" spans="1:10" x14ac:dyDescent="0.2">
      <c r="A7586" t="s">
        <v>6872</v>
      </c>
      <c r="B7586" t="s">
        <v>22</v>
      </c>
      <c r="C7586" t="s">
        <v>6874</v>
      </c>
      <c r="G7586">
        <v>8.8495370370370366E-4</v>
      </c>
      <c r="H7586" t="b">
        <v>1</v>
      </c>
      <c r="J7586" t="s">
        <v>6761</v>
      </c>
    </row>
    <row r="7587" spans="1:10" x14ac:dyDescent="0.2">
      <c r="A7587" t="s">
        <v>6872</v>
      </c>
      <c r="B7587" t="s">
        <v>24</v>
      </c>
      <c r="C7587" t="s">
        <v>2399</v>
      </c>
      <c r="G7587">
        <v>8.3379629629629635E-4</v>
      </c>
      <c r="H7587" t="b">
        <v>1</v>
      </c>
      <c r="J7587" t="s">
        <v>6761</v>
      </c>
    </row>
    <row r="7588" spans="1:10" x14ac:dyDescent="0.2">
      <c r="A7588" t="s">
        <v>6875</v>
      </c>
      <c r="B7588" t="s">
        <v>11</v>
      </c>
      <c r="C7588" t="s">
        <v>6617</v>
      </c>
      <c r="G7588">
        <v>2.9710648148148153E-4</v>
      </c>
      <c r="H7588" t="b">
        <v>1</v>
      </c>
      <c r="J7588" t="s">
        <v>6761</v>
      </c>
    </row>
    <row r="7589" spans="1:10" x14ac:dyDescent="0.2">
      <c r="A7589" t="s">
        <v>6875</v>
      </c>
      <c r="B7589" t="s">
        <v>14</v>
      </c>
      <c r="C7589" t="s">
        <v>87</v>
      </c>
      <c r="G7589">
        <v>6.8125E-4</v>
      </c>
      <c r="H7589" t="b">
        <v>1</v>
      </c>
      <c r="J7589" t="s">
        <v>6761</v>
      </c>
    </row>
    <row r="7590" spans="1:10" x14ac:dyDescent="0.2">
      <c r="A7590" t="s">
        <v>6875</v>
      </c>
      <c r="B7590" t="s">
        <v>16</v>
      </c>
      <c r="C7590" t="s">
        <v>6876</v>
      </c>
      <c r="G7590">
        <v>1.7996527777777781E-3</v>
      </c>
      <c r="H7590" t="b">
        <v>1</v>
      </c>
      <c r="J7590" t="s">
        <v>6761</v>
      </c>
    </row>
    <row r="7591" spans="1:10" x14ac:dyDescent="0.2">
      <c r="A7591" t="s">
        <v>6875</v>
      </c>
      <c r="B7591" t="s">
        <v>18</v>
      </c>
      <c r="C7591" t="s">
        <v>6877</v>
      </c>
      <c r="G7591">
        <v>4.7746527777777778E-3</v>
      </c>
      <c r="H7591" t="b">
        <v>1</v>
      </c>
      <c r="J7591" t="s">
        <v>6761</v>
      </c>
    </row>
    <row r="7592" spans="1:10" x14ac:dyDescent="0.2">
      <c r="A7592" t="s">
        <v>6875</v>
      </c>
      <c r="B7592" t="s">
        <v>20</v>
      </c>
      <c r="C7592" t="s">
        <v>1971</v>
      </c>
      <c r="G7592">
        <v>8.2708333333333321E-4</v>
      </c>
      <c r="H7592" t="b">
        <v>1</v>
      </c>
      <c r="J7592" t="s">
        <v>6761</v>
      </c>
    </row>
    <row r="7593" spans="1:10" x14ac:dyDescent="0.2">
      <c r="A7593" t="s">
        <v>6875</v>
      </c>
      <c r="B7593" t="s">
        <v>22</v>
      </c>
      <c r="C7593" t="s">
        <v>6878</v>
      </c>
      <c r="G7593">
        <v>9.1018518518518521E-4</v>
      </c>
      <c r="H7593" t="b">
        <v>1</v>
      </c>
      <c r="J7593" t="s">
        <v>6761</v>
      </c>
    </row>
    <row r="7594" spans="1:10" x14ac:dyDescent="0.2">
      <c r="A7594" t="s">
        <v>6875</v>
      </c>
      <c r="B7594" t="s">
        <v>24</v>
      </c>
      <c r="C7594" t="s">
        <v>6879</v>
      </c>
      <c r="G7594">
        <v>1.1162037037037041E-3</v>
      </c>
      <c r="H7594" t="b">
        <v>1</v>
      </c>
      <c r="J7594" t="s">
        <v>6761</v>
      </c>
    </row>
    <row r="7595" spans="1:10" x14ac:dyDescent="0.2">
      <c r="A7595" t="s">
        <v>6875</v>
      </c>
      <c r="B7595" t="s">
        <v>26</v>
      </c>
      <c r="C7595" t="s">
        <v>6880</v>
      </c>
      <c r="G7595">
        <v>2.0629629629629631E-3</v>
      </c>
      <c r="H7595" t="b">
        <v>1</v>
      </c>
      <c r="J7595" t="s">
        <v>6761</v>
      </c>
    </row>
    <row r="7596" spans="1:10" x14ac:dyDescent="0.2">
      <c r="A7596" t="s">
        <v>6881</v>
      </c>
      <c r="B7596" t="s">
        <v>11</v>
      </c>
      <c r="C7596" t="s">
        <v>1695</v>
      </c>
      <c r="G7596">
        <v>3.0983796296296288E-4</v>
      </c>
      <c r="H7596" t="b">
        <v>1</v>
      </c>
      <c r="J7596" t="s">
        <v>6761</v>
      </c>
    </row>
    <row r="7597" spans="1:10" x14ac:dyDescent="0.2">
      <c r="A7597" t="s">
        <v>6881</v>
      </c>
      <c r="B7597" t="s">
        <v>14</v>
      </c>
      <c r="C7597" t="s">
        <v>6882</v>
      </c>
      <c r="G7597">
        <v>6.7291666666666672E-4</v>
      </c>
      <c r="H7597" t="b">
        <v>1</v>
      </c>
      <c r="J7597" t="s">
        <v>6761</v>
      </c>
    </row>
    <row r="7598" spans="1:10" x14ac:dyDescent="0.2">
      <c r="A7598" t="s">
        <v>6881</v>
      </c>
      <c r="B7598" t="s">
        <v>20</v>
      </c>
      <c r="C7598" t="s">
        <v>476</v>
      </c>
      <c r="G7598">
        <v>7.8993055555555555E-4</v>
      </c>
      <c r="H7598" t="b">
        <v>1</v>
      </c>
      <c r="J7598" t="s">
        <v>6761</v>
      </c>
    </row>
    <row r="7599" spans="1:10" x14ac:dyDescent="0.2">
      <c r="A7599" t="s">
        <v>6883</v>
      </c>
      <c r="B7599" t="s">
        <v>11</v>
      </c>
      <c r="C7599" t="s">
        <v>3330</v>
      </c>
      <c r="G7599">
        <v>2.9699074074074068E-4</v>
      </c>
      <c r="H7599" t="b">
        <v>1</v>
      </c>
      <c r="J7599" t="s">
        <v>6761</v>
      </c>
    </row>
    <row r="7600" spans="1:10" x14ac:dyDescent="0.2">
      <c r="A7600" t="s">
        <v>6883</v>
      </c>
      <c r="B7600" t="s">
        <v>14</v>
      </c>
      <c r="C7600" t="s">
        <v>4073</v>
      </c>
      <c r="G7600">
        <v>6.9004629629629624E-4</v>
      </c>
      <c r="H7600" t="b">
        <v>1</v>
      </c>
      <c r="J7600" t="s">
        <v>6761</v>
      </c>
    </row>
    <row r="7601" spans="1:10" x14ac:dyDescent="0.2">
      <c r="A7601" t="s">
        <v>6883</v>
      </c>
      <c r="B7601" t="s">
        <v>16</v>
      </c>
      <c r="C7601" t="s">
        <v>6884</v>
      </c>
      <c r="G7601">
        <v>1.551388888888889E-3</v>
      </c>
      <c r="H7601" t="b">
        <v>1</v>
      </c>
      <c r="J7601" t="s">
        <v>6761</v>
      </c>
    </row>
    <row r="7602" spans="1:10" x14ac:dyDescent="0.2">
      <c r="A7602" t="s">
        <v>6883</v>
      </c>
      <c r="B7602" t="s">
        <v>18</v>
      </c>
      <c r="C7602" t="s">
        <v>6885</v>
      </c>
      <c r="G7602">
        <v>4.0655092592592592E-3</v>
      </c>
      <c r="H7602" t="b">
        <v>1</v>
      </c>
      <c r="J7602" t="s">
        <v>6761</v>
      </c>
    </row>
    <row r="7603" spans="1:10" x14ac:dyDescent="0.2">
      <c r="A7603" t="s">
        <v>6883</v>
      </c>
      <c r="B7603" t="s">
        <v>20</v>
      </c>
      <c r="C7603" t="s">
        <v>2399</v>
      </c>
      <c r="G7603">
        <v>8.3379629629629635E-4</v>
      </c>
      <c r="H7603" t="b">
        <v>1</v>
      </c>
      <c r="J7603" t="s">
        <v>6761</v>
      </c>
    </row>
    <row r="7604" spans="1:10" x14ac:dyDescent="0.2">
      <c r="A7604" t="s">
        <v>6883</v>
      </c>
      <c r="B7604" t="s">
        <v>22</v>
      </c>
      <c r="C7604" t="s">
        <v>6886</v>
      </c>
      <c r="G7604">
        <v>8.763888888888889E-4</v>
      </c>
      <c r="H7604" t="b">
        <v>1</v>
      </c>
      <c r="J7604" t="s">
        <v>6761</v>
      </c>
    </row>
    <row r="7605" spans="1:10" x14ac:dyDescent="0.2">
      <c r="A7605" t="s">
        <v>6883</v>
      </c>
      <c r="B7605" t="s">
        <v>24</v>
      </c>
      <c r="C7605" t="s">
        <v>6887</v>
      </c>
      <c r="G7605">
        <v>7.3159722222222224E-4</v>
      </c>
      <c r="H7605" t="b">
        <v>1</v>
      </c>
      <c r="J7605" t="s">
        <v>6761</v>
      </c>
    </row>
    <row r="7606" spans="1:10" x14ac:dyDescent="0.2">
      <c r="A7606" t="s">
        <v>6883</v>
      </c>
      <c r="B7606" t="s">
        <v>26</v>
      </c>
      <c r="C7606" t="s">
        <v>6888</v>
      </c>
      <c r="G7606">
        <v>1.7005787037037039E-3</v>
      </c>
      <c r="H7606" t="b">
        <v>1</v>
      </c>
      <c r="J7606" t="s">
        <v>6761</v>
      </c>
    </row>
    <row r="7607" spans="1:10" x14ac:dyDescent="0.2">
      <c r="A7607" t="s">
        <v>6889</v>
      </c>
      <c r="B7607" t="s">
        <v>11</v>
      </c>
      <c r="C7607" t="s">
        <v>4961</v>
      </c>
      <c r="G7607">
        <v>3.0474537037037042E-4</v>
      </c>
      <c r="H7607" t="b">
        <v>1</v>
      </c>
      <c r="J7607" t="s">
        <v>6761</v>
      </c>
    </row>
    <row r="7608" spans="1:10" x14ac:dyDescent="0.2">
      <c r="A7608" t="s">
        <v>6889</v>
      </c>
      <c r="B7608" t="s">
        <v>14</v>
      </c>
      <c r="C7608" t="s">
        <v>3695</v>
      </c>
      <c r="G7608">
        <v>6.7569444444444448E-4</v>
      </c>
      <c r="H7608" t="b">
        <v>1</v>
      </c>
      <c r="J7608" t="s">
        <v>6761</v>
      </c>
    </row>
    <row r="7609" spans="1:10" x14ac:dyDescent="0.2">
      <c r="A7609" t="s">
        <v>6889</v>
      </c>
      <c r="B7609" t="s">
        <v>16</v>
      </c>
      <c r="C7609" t="s">
        <v>6890</v>
      </c>
      <c r="G7609">
        <v>1.5366898148148149E-3</v>
      </c>
      <c r="H7609" t="b">
        <v>1</v>
      </c>
      <c r="J7609" t="s">
        <v>6761</v>
      </c>
    </row>
    <row r="7610" spans="1:10" x14ac:dyDescent="0.2">
      <c r="A7610" t="s">
        <v>6889</v>
      </c>
      <c r="B7610" t="s">
        <v>18</v>
      </c>
      <c r="C7610" t="s">
        <v>6891</v>
      </c>
      <c r="G7610">
        <v>4.1943287037037036E-3</v>
      </c>
      <c r="H7610" t="b">
        <v>1</v>
      </c>
      <c r="J7610" t="s">
        <v>6761</v>
      </c>
    </row>
    <row r="7611" spans="1:10" x14ac:dyDescent="0.2">
      <c r="A7611" t="s">
        <v>6889</v>
      </c>
      <c r="B7611" t="s">
        <v>20</v>
      </c>
      <c r="C7611" t="s">
        <v>1565</v>
      </c>
      <c r="G7611">
        <v>7.314814814814815E-4</v>
      </c>
      <c r="H7611" t="b">
        <v>1</v>
      </c>
      <c r="J7611" t="s">
        <v>6761</v>
      </c>
    </row>
    <row r="7612" spans="1:10" x14ac:dyDescent="0.2">
      <c r="A7612" t="s">
        <v>6889</v>
      </c>
      <c r="B7612" t="s">
        <v>22</v>
      </c>
      <c r="C7612" t="s">
        <v>4867</v>
      </c>
      <c r="G7612">
        <v>8.8055555555555554E-4</v>
      </c>
      <c r="H7612" t="b">
        <v>1</v>
      </c>
      <c r="J7612" t="s">
        <v>6761</v>
      </c>
    </row>
    <row r="7613" spans="1:10" x14ac:dyDescent="0.2">
      <c r="A7613" t="s">
        <v>6889</v>
      </c>
      <c r="B7613" t="s">
        <v>24</v>
      </c>
      <c r="C7613" t="s">
        <v>6892</v>
      </c>
      <c r="G7613">
        <v>8.2106481481481483E-4</v>
      </c>
      <c r="H7613" t="b">
        <v>1</v>
      </c>
      <c r="J7613" t="s">
        <v>6761</v>
      </c>
    </row>
    <row r="7614" spans="1:10" x14ac:dyDescent="0.2">
      <c r="A7614" t="s">
        <v>6889</v>
      </c>
      <c r="B7614" t="s">
        <v>26</v>
      </c>
      <c r="C7614" t="s">
        <v>6893</v>
      </c>
      <c r="G7614">
        <v>1.62337962962963E-3</v>
      </c>
      <c r="H7614" t="b">
        <v>1</v>
      </c>
      <c r="J7614" t="s">
        <v>6761</v>
      </c>
    </row>
    <row r="7615" spans="1:10" x14ac:dyDescent="0.2">
      <c r="A7615" t="s">
        <v>6894</v>
      </c>
      <c r="B7615" t="s">
        <v>11</v>
      </c>
      <c r="C7615" t="s">
        <v>4941</v>
      </c>
      <c r="G7615">
        <v>3.0509259259259259E-4</v>
      </c>
      <c r="H7615" t="b">
        <v>1</v>
      </c>
      <c r="J7615" t="s">
        <v>6761</v>
      </c>
    </row>
    <row r="7616" spans="1:10" x14ac:dyDescent="0.2">
      <c r="A7616" t="s">
        <v>6894</v>
      </c>
      <c r="B7616" t="s">
        <v>14</v>
      </c>
      <c r="C7616" t="s">
        <v>6569</v>
      </c>
      <c r="G7616">
        <v>6.7974537037037038E-4</v>
      </c>
      <c r="H7616" t="b">
        <v>1</v>
      </c>
      <c r="J7616" t="s">
        <v>6761</v>
      </c>
    </row>
    <row r="7617" spans="1:10" x14ac:dyDescent="0.2">
      <c r="A7617" t="s">
        <v>6894</v>
      </c>
      <c r="B7617" t="s">
        <v>16</v>
      </c>
      <c r="C7617" t="s">
        <v>6895</v>
      </c>
      <c r="G7617">
        <v>1.4847222222222219E-3</v>
      </c>
      <c r="H7617" t="b">
        <v>1</v>
      </c>
      <c r="J7617" t="s">
        <v>6761</v>
      </c>
    </row>
    <row r="7618" spans="1:10" x14ac:dyDescent="0.2">
      <c r="A7618" t="s">
        <v>6894</v>
      </c>
      <c r="B7618" t="s">
        <v>18</v>
      </c>
      <c r="C7618" t="s">
        <v>6896</v>
      </c>
      <c r="G7618">
        <v>4.1719907407407409E-3</v>
      </c>
      <c r="H7618" t="b">
        <v>1</v>
      </c>
      <c r="J7618" t="s">
        <v>6761</v>
      </c>
    </row>
    <row r="7619" spans="1:10" x14ac:dyDescent="0.2">
      <c r="A7619" t="s">
        <v>6894</v>
      </c>
      <c r="B7619" t="s">
        <v>20</v>
      </c>
      <c r="C7619" t="s">
        <v>1437</v>
      </c>
      <c r="G7619">
        <v>8.1342592592592599E-4</v>
      </c>
      <c r="H7619" t="b">
        <v>1</v>
      </c>
      <c r="J7619" t="s">
        <v>6761</v>
      </c>
    </row>
    <row r="7620" spans="1:10" x14ac:dyDescent="0.2">
      <c r="A7620" t="s">
        <v>6894</v>
      </c>
      <c r="B7620" t="s">
        <v>22</v>
      </c>
      <c r="C7620" t="s">
        <v>6897</v>
      </c>
      <c r="G7620">
        <v>9.7037037037037046E-4</v>
      </c>
      <c r="H7620" t="b">
        <v>1</v>
      </c>
      <c r="J7620" t="s">
        <v>6761</v>
      </c>
    </row>
    <row r="7621" spans="1:10" x14ac:dyDescent="0.2">
      <c r="A7621" t="s">
        <v>6894</v>
      </c>
      <c r="B7621" t="s">
        <v>24</v>
      </c>
      <c r="C7621" t="s">
        <v>6898</v>
      </c>
      <c r="G7621">
        <v>7.8703703703703705E-4</v>
      </c>
      <c r="H7621" t="b">
        <v>1</v>
      </c>
      <c r="J7621" t="s">
        <v>6761</v>
      </c>
    </row>
    <row r="7622" spans="1:10" x14ac:dyDescent="0.2">
      <c r="A7622" t="s">
        <v>6894</v>
      </c>
      <c r="B7622" t="s">
        <v>26</v>
      </c>
      <c r="C7622" t="s">
        <v>6899</v>
      </c>
      <c r="G7622">
        <v>1.708449074074074E-3</v>
      </c>
      <c r="H7622" t="b">
        <v>1</v>
      </c>
      <c r="J7622" t="s">
        <v>6761</v>
      </c>
    </row>
    <row r="7623" spans="1:10" x14ac:dyDescent="0.2">
      <c r="A7623" t="s">
        <v>6900</v>
      </c>
      <c r="B7623" t="s">
        <v>11</v>
      </c>
      <c r="C7623" t="s">
        <v>5232</v>
      </c>
      <c r="G7623">
        <v>3.0868055555555559E-4</v>
      </c>
      <c r="H7623" t="b">
        <v>1</v>
      </c>
      <c r="J7623" t="s">
        <v>6761</v>
      </c>
    </row>
    <row r="7624" spans="1:10" x14ac:dyDescent="0.2">
      <c r="A7624" t="s">
        <v>6900</v>
      </c>
      <c r="B7624" t="s">
        <v>14</v>
      </c>
      <c r="C7624" t="s">
        <v>648</v>
      </c>
      <c r="G7624">
        <v>7.1354166666666669E-4</v>
      </c>
      <c r="H7624" t="b">
        <v>1</v>
      </c>
      <c r="J7624" t="s">
        <v>6761</v>
      </c>
    </row>
    <row r="7625" spans="1:10" x14ac:dyDescent="0.2">
      <c r="A7625" t="s">
        <v>6900</v>
      </c>
      <c r="B7625" t="s">
        <v>16</v>
      </c>
      <c r="C7625" t="s">
        <v>6901</v>
      </c>
      <c r="G7625">
        <v>1.8636574074074081E-3</v>
      </c>
      <c r="H7625" t="b">
        <v>1</v>
      </c>
      <c r="J7625" t="s">
        <v>6761</v>
      </c>
    </row>
    <row r="7626" spans="1:10" x14ac:dyDescent="0.2">
      <c r="A7626" t="s">
        <v>6900</v>
      </c>
      <c r="B7626" t="s">
        <v>20</v>
      </c>
      <c r="C7626" t="s">
        <v>3012</v>
      </c>
      <c r="G7626">
        <v>8.1828703703703707E-4</v>
      </c>
      <c r="H7626" t="b">
        <v>1</v>
      </c>
      <c r="J7626" t="s">
        <v>6761</v>
      </c>
    </row>
    <row r="7627" spans="1:10" x14ac:dyDescent="0.2">
      <c r="A7627" t="s">
        <v>6900</v>
      </c>
      <c r="B7627" t="s">
        <v>22</v>
      </c>
      <c r="C7627" t="s">
        <v>6902</v>
      </c>
      <c r="G7627">
        <v>9.8958333333333342E-4</v>
      </c>
      <c r="H7627" t="b">
        <v>1</v>
      </c>
      <c r="J7627" t="s">
        <v>6761</v>
      </c>
    </row>
    <row r="7628" spans="1:10" x14ac:dyDescent="0.2">
      <c r="A7628" t="s">
        <v>6900</v>
      </c>
      <c r="B7628" t="s">
        <v>24</v>
      </c>
      <c r="C7628" t="s">
        <v>6903</v>
      </c>
      <c r="G7628">
        <v>1.105555555555556E-3</v>
      </c>
      <c r="H7628" t="b">
        <v>1</v>
      </c>
      <c r="J7628" t="s">
        <v>6761</v>
      </c>
    </row>
    <row r="7629" spans="1:10" x14ac:dyDescent="0.2">
      <c r="A7629" t="s">
        <v>6900</v>
      </c>
      <c r="B7629" t="s">
        <v>26</v>
      </c>
      <c r="C7629" t="s">
        <v>6904</v>
      </c>
      <c r="G7629">
        <v>2.0168981481481479E-3</v>
      </c>
      <c r="H7629" t="b">
        <v>1</v>
      </c>
      <c r="J7629" t="s">
        <v>6761</v>
      </c>
    </row>
    <row r="7630" spans="1:10" x14ac:dyDescent="0.2">
      <c r="A7630" t="s">
        <v>6905</v>
      </c>
      <c r="B7630" t="s">
        <v>11</v>
      </c>
      <c r="C7630" t="s">
        <v>1191</v>
      </c>
      <c r="G7630">
        <v>2.9178240740740738E-4</v>
      </c>
      <c r="H7630" t="b">
        <v>1</v>
      </c>
      <c r="J7630" t="s">
        <v>6761</v>
      </c>
    </row>
    <row r="7631" spans="1:10" x14ac:dyDescent="0.2">
      <c r="A7631" t="s">
        <v>6905</v>
      </c>
      <c r="B7631" t="s">
        <v>14</v>
      </c>
      <c r="C7631" t="s">
        <v>1051</v>
      </c>
      <c r="G7631">
        <v>7.6736111111111113E-4</v>
      </c>
      <c r="H7631" t="b">
        <v>1</v>
      </c>
      <c r="J7631" t="s">
        <v>6761</v>
      </c>
    </row>
    <row r="7632" spans="1:10" x14ac:dyDescent="0.2">
      <c r="A7632" t="s">
        <v>6906</v>
      </c>
      <c r="B7632" t="s">
        <v>11</v>
      </c>
      <c r="C7632" t="s">
        <v>855</v>
      </c>
      <c r="G7632">
        <v>2.9421296296296303E-4</v>
      </c>
      <c r="H7632" t="b">
        <v>1</v>
      </c>
      <c r="J7632" t="s">
        <v>6761</v>
      </c>
    </row>
    <row r="7633" spans="1:10" x14ac:dyDescent="0.2">
      <c r="A7633" t="s">
        <v>6906</v>
      </c>
      <c r="B7633" t="s">
        <v>14</v>
      </c>
      <c r="C7633" t="s">
        <v>911</v>
      </c>
      <c r="G7633">
        <v>7.4039351851851848E-4</v>
      </c>
      <c r="H7633" t="b">
        <v>1</v>
      </c>
      <c r="J7633" t="s">
        <v>6761</v>
      </c>
    </row>
    <row r="7634" spans="1:10" x14ac:dyDescent="0.2">
      <c r="A7634" t="s">
        <v>6906</v>
      </c>
      <c r="B7634" t="s">
        <v>20</v>
      </c>
      <c r="C7634" t="s">
        <v>6623</v>
      </c>
      <c r="G7634">
        <v>9.7905092592592597E-4</v>
      </c>
      <c r="H7634" t="b">
        <v>1</v>
      </c>
      <c r="J7634" t="s">
        <v>6761</v>
      </c>
    </row>
    <row r="7635" spans="1:10" x14ac:dyDescent="0.2">
      <c r="A7635" t="s">
        <v>6907</v>
      </c>
      <c r="B7635" t="s">
        <v>11</v>
      </c>
      <c r="C7635" t="s">
        <v>534</v>
      </c>
      <c r="G7635">
        <v>3.5752314814814821E-4</v>
      </c>
      <c r="H7635" t="b">
        <v>1</v>
      </c>
      <c r="J7635" t="s">
        <v>6761</v>
      </c>
    </row>
    <row r="7636" spans="1:10" x14ac:dyDescent="0.2">
      <c r="A7636" t="s">
        <v>6907</v>
      </c>
      <c r="B7636" t="s">
        <v>18</v>
      </c>
      <c r="C7636" t="s">
        <v>6908</v>
      </c>
      <c r="G7636">
        <v>4.6193287037037036E-3</v>
      </c>
      <c r="H7636" t="b">
        <v>1</v>
      </c>
      <c r="J7636" t="s">
        <v>6761</v>
      </c>
    </row>
    <row r="7637" spans="1:10" x14ac:dyDescent="0.2">
      <c r="A7637" t="s">
        <v>6907</v>
      </c>
      <c r="B7637" t="s">
        <v>20</v>
      </c>
      <c r="C7637" t="s">
        <v>2482</v>
      </c>
      <c r="G7637">
        <v>8.6342592592592591E-4</v>
      </c>
      <c r="H7637" t="b">
        <v>1</v>
      </c>
      <c r="J7637" t="s">
        <v>6761</v>
      </c>
    </row>
    <row r="7638" spans="1:10" x14ac:dyDescent="0.2">
      <c r="A7638" t="s">
        <v>6907</v>
      </c>
      <c r="B7638" t="s">
        <v>22</v>
      </c>
      <c r="C7638" t="s">
        <v>2434</v>
      </c>
      <c r="G7638">
        <v>9.0613425925925931E-4</v>
      </c>
      <c r="H7638" t="b">
        <v>1</v>
      </c>
      <c r="J7638" t="s">
        <v>6761</v>
      </c>
    </row>
    <row r="7639" spans="1:10" x14ac:dyDescent="0.2">
      <c r="A7639" t="s">
        <v>6909</v>
      </c>
      <c r="B7639" t="s">
        <v>11</v>
      </c>
      <c r="C7639" t="s">
        <v>2420</v>
      </c>
      <c r="G7639">
        <v>3.2685185185185183E-4</v>
      </c>
      <c r="H7639" t="b">
        <v>1</v>
      </c>
      <c r="J7639" t="s">
        <v>6761</v>
      </c>
    </row>
    <row r="7640" spans="1:10" x14ac:dyDescent="0.2">
      <c r="A7640" t="s">
        <v>6909</v>
      </c>
      <c r="B7640" t="s">
        <v>14</v>
      </c>
      <c r="C7640" t="s">
        <v>6910</v>
      </c>
      <c r="G7640">
        <v>7.2384259259259255E-4</v>
      </c>
      <c r="H7640" t="b">
        <v>1</v>
      </c>
      <c r="J7640" t="s">
        <v>6761</v>
      </c>
    </row>
    <row r="7641" spans="1:10" x14ac:dyDescent="0.2">
      <c r="A7641" t="s">
        <v>6909</v>
      </c>
      <c r="B7641" t="s">
        <v>16</v>
      </c>
      <c r="C7641" t="s">
        <v>6911</v>
      </c>
      <c r="G7641">
        <v>1.7795138888888891E-3</v>
      </c>
      <c r="H7641" t="b">
        <v>1</v>
      </c>
      <c r="J7641" t="s">
        <v>6761</v>
      </c>
    </row>
    <row r="7642" spans="1:10" x14ac:dyDescent="0.2">
      <c r="A7642" t="s">
        <v>6909</v>
      </c>
      <c r="B7642" t="s">
        <v>20</v>
      </c>
      <c r="C7642" t="s">
        <v>3757</v>
      </c>
      <c r="G7642">
        <v>8.8240740740740738E-4</v>
      </c>
      <c r="H7642" t="b">
        <v>1</v>
      </c>
      <c r="J7642" t="s">
        <v>6761</v>
      </c>
    </row>
    <row r="7643" spans="1:10" x14ac:dyDescent="0.2">
      <c r="A7643" t="s">
        <v>6909</v>
      </c>
      <c r="B7643" t="s">
        <v>22</v>
      </c>
      <c r="C7643" t="s">
        <v>6912</v>
      </c>
      <c r="G7643">
        <v>9.5995370370370364E-4</v>
      </c>
      <c r="H7643" t="b">
        <v>1</v>
      </c>
      <c r="J7643" t="s">
        <v>6761</v>
      </c>
    </row>
    <row r="7644" spans="1:10" x14ac:dyDescent="0.2">
      <c r="A7644" t="s">
        <v>6909</v>
      </c>
      <c r="B7644" t="s">
        <v>24</v>
      </c>
      <c r="C7644" t="s">
        <v>6913</v>
      </c>
      <c r="G7644">
        <v>1.051851851851852E-3</v>
      </c>
      <c r="H7644" t="b">
        <v>1</v>
      </c>
      <c r="J7644" t="s">
        <v>6761</v>
      </c>
    </row>
    <row r="7645" spans="1:10" x14ac:dyDescent="0.2">
      <c r="A7645" t="s">
        <v>6909</v>
      </c>
      <c r="B7645" t="s">
        <v>26</v>
      </c>
      <c r="C7645" t="s">
        <v>6914</v>
      </c>
      <c r="G7645">
        <v>1.9640046296296302E-3</v>
      </c>
      <c r="H7645" t="b">
        <v>1</v>
      </c>
      <c r="J7645" t="s">
        <v>6761</v>
      </c>
    </row>
    <row r="7646" spans="1:10" x14ac:dyDescent="0.2">
      <c r="A7646" t="s">
        <v>6915</v>
      </c>
      <c r="B7646" t="s">
        <v>11</v>
      </c>
      <c r="C7646" t="s">
        <v>6916</v>
      </c>
      <c r="G7646">
        <v>3.2141203703703699E-4</v>
      </c>
      <c r="H7646" t="b">
        <v>1</v>
      </c>
      <c r="J7646" t="s">
        <v>6761</v>
      </c>
    </row>
    <row r="7647" spans="1:10" x14ac:dyDescent="0.2">
      <c r="A7647" t="s">
        <v>6915</v>
      </c>
      <c r="B7647" t="s">
        <v>14</v>
      </c>
      <c r="C7647" t="s">
        <v>6368</v>
      </c>
      <c r="G7647">
        <v>7.0821759259259254E-4</v>
      </c>
      <c r="H7647" t="b">
        <v>1</v>
      </c>
      <c r="J7647" t="s">
        <v>6761</v>
      </c>
    </row>
    <row r="7648" spans="1:10" x14ac:dyDescent="0.2">
      <c r="A7648" t="s">
        <v>6915</v>
      </c>
      <c r="B7648" t="s">
        <v>16</v>
      </c>
      <c r="C7648" t="s">
        <v>6917</v>
      </c>
      <c r="G7648">
        <v>1.6385416666666671E-3</v>
      </c>
      <c r="H7648" t="b">
        <v>1</v>
      </c>
      <c r="J7648" t="s">
        <v>6761</v>
      </c>
    </row>
    <row r="7649" spans="1:10" x14ac:dyDescent="0.2">
      <c r="A7649" t="s">
        <v>6915</v>
      </c>
      <c r="B7649" t="s">
        <v>20</v>
      </c>
      <c r="C7649" t="s">
        <v>6918</v>
      </c>
      <c r="G7649">
        <v>8.7430555555555558E-4</v>
      </c>
      <c r="H7649" t="b">
        <v>1</v>
      </c>
      <c r="J7649" t="s">
        <v>6761</v>
      </c>
    </row>
    <row r="7650" spans="1:10" x14ac:dyDescent="0.2">
      <c r="A7650" t="s">
        <v>6915</v>
      </c>
      <c r="B7650" t="s">
        <v>22</v>
      </c>
      <c r="C7650" t="s">
        <v>5359</v>
      </c>
      <c r="G7650">
        <v>9.5949074074074079E-4</v>
      </c>
      <c r="H7650" t="b">
        <v>1</v>
      </c>
      <c r="J7650" t="s">
        <v>6761</v>
      </c>
    </row>
    <row r="7651" spans="1:10" x14ac:dyDescent="0.2">
      <c r="A7651" t="s">
        <v>6915</v>
      </c>
      <c r="B7651" t="s">
        <v>24</v>
      </c>
      <c r="C7651" t="s">
        <v>6919</v>
      </c>
      <c r="G7651">
        <v>1.2623842592592591E-3</v>
      </c>
      <c r="H7651" t="b">
        <v>1</v>
      </c>
      <c r="J7651" t="s">
        <v>6761</v>
      </c>
    </row>
    <row r="7652" spans="1:10" x14ac:dyDescent="0.2">
      <c r="A7652" t="s">
        <v>6915</v>
      </c>
      <c r="B7652" t="s">
        <v>26</v>
      </c>
      <c r="C7652" t="s">
        <v>6920</v>
      </c>
      <c r="G7652">
        <v>2.1651620370370371E-3</v>
      </c>
      <c r="H7652" t="b">
        <v>1</v>
      </c>
      <c r="J7652" t="s">
        <v>6761</v>
      </c>
    </row>
    <row r="7653" spans="1:10" x14ac:dyDescent="0.2">
      <c r="A7653" t="s">
        <v>6921</v>
      </c>
      <c r="B7653" t="s">
        <v>11</v>
      </c>
      <c r="C7653" t="s">
        <v>6301</v>
      </c>
      <c r="G7653">
        <v>3.2083333333333329E-4</v>
      </c>
      <c r="H7653" t="b">
        <v>1</v>
      </c>
      <c r="J7653" t="s">
        <v>6761</v>
      </c>
    </row>
    <row r="7654" spans="1:10" x14ac:dyDescent="0.2">
      <c r="A7654" t="s">
        <v>6921</v>
      </c>
      <c r="B7654" t="s">
        <v>14</v>
      </c>
      <c r="C7654" t="s">
        <v>4753</v>
      </c>
      <c r="G7654">
        <v>7.3564814814814814E-4</v>
      </c>
      <c r="H7654" t="b">
        <v>1</v>
      </c>
      <c r="J7654" t="s">
        <v>6761</v>
      </c>
    </row>
    <row r="7655" spans="1:10" x14ac:dyDescent="0.2">
      <c r="A7655" t="s">
        <v>6921</v>
      </c>
      <c r="B7655" t="s">
        <v>16</v>
      </c>
      <c r="C7655" t="s">
        <v>753</v>
      </c>
      <c r="G7655">
        <v>1.7332175925925931E-3</v>
      </c>
      <c r="H7655" t="b">
        <v>1</v>
      </c>
      <c r="J7655" t="s">
        <v>6761</v>
      </c>
    </row>
    <row r="7656" spans="1:10" x14ac:dyDescent="0.2">
      <c r="A7656" t="s">
        <v>6921</v>
      </c>
      <c r="B7656" t="s">
        <v>20</v>
      </c>
      <c r="C7656" t="s">
        <v>6922</v>
      </c>
      <c r="G7656">
        <v>1.0434027777777781E-3</v>
      </c>
      <c r="H7656" t="b">
        <v>1</v>
      </c>
      <c r="J7656" t="s">
        <v>6761</v>
      </c>
    </row>
    <row r="7657" spans="1:10" x14ac:dyDescent="0.2">
      <c r="A7657" t="s">
        <v>6921</v>
      </c>
      <c r="B7657" t="s">
        <v>22</v>
      </c>
      <c r="C7657" t="s">
        <v>2190</v>
      </c>
      <c r="G7657">
        <v>9.3692129629629637E-4</v>
      </c>
      <c r="H7657" t="b">
        <v>1</v>
      </c>
      <c r="J7657" t="s">
        <v>6761</v>
      </c>
    </row>
    <row r="7658" spans="1:10" x14ac:dyDescent="0.2">
      <c r="A7658" t="s">
        <v>6921</v>
      </c>
      <c r="B7658" t="s">
        <v>24</v>
      </c>
      <c r="C7658" t="s">
        <v>3118</v>
      </c>
      <c r="G7658">
        <v>8.4016203703703705E-4</v>
      </c>
      <c r="H7658" t="b">
        <v>1</v>
      </c>
      <c r="J7658" t="s">
        <v>6761</v>
      </c>
    </row>
    <row r="7659" spans="1:10" x14ac:dyDescent="0.2">
      <c r="A7659" t="s">
        <v>6921</v>
      </c>
      <c r="B7659" t="s">
        <v>26</v>
      </c>
      <c r="C7659" t="s">
        <v>6923</v>
      </c>
      <c r="G7659">
        <v>1.9841435185185192E-3</v>
      </c>
      <c r="H7659" t="b">
        <v>1</v>
      </c>
      <c r="J7659" t="s">
        <v>6761</v>
      </c>
    </row>
    <row r="7660" spans="1:10" x14ac:dyDescent="0.2">
      <c r="A7660" t="s">
        <v>6924</v>
      </c>
      <c r="B7660" t="s">
        <v>11</v>
      </c>
      <c r="C7660" t="s">
        <v>4434</v>
      </c>
      <c r="G7660">
        <v>2.921296296296296E-4</v>
      </c>
      <c r="H7660" t="b">
        <v>1</v>
      </c>
      <c r="J7660" t="s">
        <v>6761</v>
      </c>
    </row>
    <row r="7661" spans="1:10" x14ac:dyDescent="0.2">
      <c r="A7661" t="s">
        <v>6924</v>
      </c>
      <c r="B7661" t="s">
        <v>14</v>
      </c>
      <c r="C7661" t="s">
        <v>6780</v>
      </c>
      <c r="G7661">
        <v>5.8553240740740744E-4</v>
      </c>
      <c r="H7661" t="b">
        <v>1</v>
      </c>
      <c r="J7661" t="s">
        <v>6761</v>
      </c>
    </row>
    <row r="7662" spans="1:10" x14ac:dyDescent="0.2">
      <c r="A7662" t="s">
        <v>6924</v>
      </c>
      <c r="B7662" t="s">
        <v>16</v>
      </c>
      <c r="C7662" t="s">
        <v>6925</v>
      </c>
      <c r="G7662">
        <v>1.658796296296296E-3</v>
      </c>
      <c r="H7662" t="b">
        <v>1</v>
      </c>
      <c r="J7662" t="s">
        <v>6761</v>
      </c>
    </row>
    <row r="7663" spans="1:10" x14ac:dyDescent="0.2">
      <c r="A7663" t="s">
        <v>6924</v>
      </c>
      <c r="B7663" t="s">
        <v>22</v>
      </c>
      <c r="C7663" t="s">
        <v>6926</v>
      </c>
      <c r="G7663">
        <v>9.7638888888888884E-4</v>
      </c>
      <c r="H7663" t="b">
        <v>1</v>
      </c>
      <c r="J7663" t="s">
        <v>6761</v>
      </c>
    </row>
    <row r="7664" spans="1:10" x14ac:dyDescent="0.2">
      <c r="A7664" t="s">
        <v>6924</v>
      </c>
      <c r="B7664" t="s">
        <v>26</v>
      </c>
      <c r="C7664" t="s">
        <v>6927</v>
      </c>
      <c r="G7664">
        <v>1.838310185185185E-3</v>
      </c>
      <c r="H7664" t="b">
        <v>1</v>
      </c>
      <c r="J7664" t="s">
        <v>6761</v>
      </c>
    </row>
    <row r="7665" spans="1:10" x14ac:dyDescent="0.2">
      <c r="A7665" t="s">
        <v>6928</v>
      </c>
      <c r="B7665" t="s">
        <v>11</v>
      </c>
      <c r="C7665" t="s">
        <v>6929</v>
      </c>
      <c r="G7665">
        <v>3.5671296296296297E-4</v>
      </c>
      <c r="H7665" t="b">
        <v>1</v>
      </c>
      <c r="J7665" t="s">
        <v>6761</v>
      </c>
    </row>
    <row r="7666" spans="1:10" x14ac:dyDescent="0.2">
      <c r="A7666" t="s">
        <v>6928</v>
      </c>
      <c r="B7666" t="s">
        <v>14</v>
      </c>
      <c r="C7666" t="s">
        <v>6930</v>
      </c>
      <c r="G7666">
        <v>8.0300925925925917E-4</v>
      </c>
      <c r="H7666" t="b">
        <v>1</v>
      </c>
      <c r="J7666" t="s">
        <v>6761</v>
      </c>
    </row>
    <row r="7667" spans="1:10" x14ac:dyDescent="0.2">
      <c r="A7667" t="s">
        <v>6928</v>
      </c>
      <c r="B7667" t="s">
        <v>20</v>
      </c>
      <c r="C7667" t="s">
        <v>2498</v>
      </c>
      <c r="G7667">
        <v>1.0708333333333329E-3</v>
      </c>
      <c r="H7667" t="b">
        <v>1</v>
      </c>
      <c r="J7667" t="s">
        <v>6761</v>
      </c>
    </row>
    <row r="7668" spans="1:10" x14ac:dyDescent="0.2">
      <c r="A7668" t="s">
        <v>6928</v>
      </c>
      <c r="B7668" t="s">
        <v>22</v>
      </c>
      <c r="C7668" t="s">
        <v>6931</v>
      </c>
      <c r="G7668">
        <v>9.8738425925925925E-4</v>
      </c>
      <c r="H7668" t="b">
        <v>1</v>
      </c>
      <c r="J7668" t="s">
        <v>6761</v>
      </c>
    </row>
    <row r="7669" spans="1:10" x14ac:dyDescent="0.2">
      <c r="A7669" t="s">
        <v>6928</v>
      </c>
      <c r="B7669" t="s">
        <v>26</v>
      </c>
      <c r="C7669" t="s">
        <v>6932</v>
      </c>
      <c r="G7669">
        <v>2.1432870370370369E-3</v>
      </c>
      <c r="H7669" t="b">
        <v>1</v>
      </c>
      <c r="J7669" t="s">
        <v>6761</v>
      </c>
    </row>
    <row r="7670" spans="1:10" x14ac:dyDescent="0.2">
      <c r="A7670" t="s">
        <v>6933</v>
      </c>
      <c r="B7670" t="s">
        <v>11</v>
      </c>
      <c r="C7670" t="s">
        <v>56</v>
      </c>
      <c r="G7670">
        <v>2.7673611111111112E-4</v>
      </c>
      <c r="H7670" t="b">
        <v>0</v>
      </c>
      <c r="J7670" t="s">
        <v>6761</v>
      </c>
    </row>
    <row r="7671" spans="1:10" x14ac:dyDescent="0.2">
      <c r="A7671" t="s">
        <v>6933</v>
      </c>
      <c r="B7671" t="s">
        <v>14</v>
      </c>
      <c r="C7671" t="s">
        <v>4903</v>
      </c>
      <c r="G7671">
        <v>5.8587962962962955E-4</v>
      </c>
      <c r="H7671" t="b">
        <v>0</v>
      </c>
      <c r="J7671" t="s">
        <v>6761</v>
      </c>
    </row>
    <row r="7672" spans="1:10" x14ac:dyDescent="0.2">
      <c r="A7672" t="s">
        <v>6933</v>
      </c>
      <c r="B7672" t="s">
        <v>16</v>
      </c>
      <c r="C7672" t="s">
        <v>4415</v>
      </c>
      <c r="G7672">
        <v>1.3467592592592589E-3</v>
      </c>
      <c r="H7672" t="b">
        <v>0</v>
      </c>
      <c r="J7672" t="s">
        <v>6761</v>
      </c>
    </row>
    <row r="7673" spans="1:10" x14ac:dyDescent="0.2">
      <c r="A7673" t="s">
        <v>6933</v>
      </c>
      <c r="B7673" t="s">
        <v>18</v>
      </c>
      <c r="C7673" t="s">
        <v>6934</v>
      </c>
      <c r="G7673">
        <v>3.5629629629629631E-3</v>
      </c>
      <c r="H7673" t="b">
        <v>0</v>
      </c>
      <c r="J7673" t="s">
        <v>6761</v>
      </c>
    </row>
    <row r="7674" spans="1:10" x14ac:dyDescent="0.2">
      <c r="A7674" t="s">
        <v>6933</v>
      </c>
      <c r="B7674" t="s">
        <v>20</v>
      </c>
      <c r="C7674" t="s">
        <v>6935</v>
      </c>
      <c r="G7674">
        <v>7.1539351851851853E-4</v>
      </c>
      <c r="H7674" t="b">
        <v>0</v>
      </c>
      <c r="J7674" t="s">
        <v>6761</v>
      </c>
    </row>
    <row r="7675" spans="1:10" x14ac:dyDescent="0.2">
      <c r="A7675" t="s">
        <v>6933</v>
      </c>
      <c r="B7675" t="s">
        <v>22</v>
      </c>
      <c r="C7675" t="s">
        <v>3252</v>
      </c>
      <c r="G7675">
        <v>6.9398148148148151E-4</v>
      </c>
      <c r="H7675" t="b">
        <v>0</v>
      </c>
      <c r="J7675" t="s">
        <v>6761</v>
      </c>
    </row>
    <row r="7676" spans="1:10" x14ac:dyDescent="0.2">
      <c r="A7676" t="s">
        <v>6933</v>
      </c>
      <c r="B7676" t="s">
        <v>24</v>
      </c>
      <c r="C7676" t="s">
        <v>4265</v>
      </c>
      <c r="G7676">
        <v>7.2719907407407401E-4</v>
      </c>
      <c r="H7676" t="b">
        <v>0</v>
      </c>
      <c r="J7676" t="s">
        <v>6761</v>
      </c>
    </row>
    <row r="7677" spans="1:10" x14ac:dyDescent="0.2">
      <c r="A7677" t="s">
        <v>6933</v>
      </c>
      <c r="B7677" t="s">
        <v>26</v>
      </c>
      <c r="C7677" t="s">
        <v>6936</v>
      </c>
      <c r="G7677">
        <v>1.431018518518519E-3</v>
      </c>
      <c r="H7677" t="b">
        <v>0</v>
      </c>
      <c r="J7677" t="s">
        <v>6761</v>
      </c>
    </row>
    <row r="7678" spans="1:10" x14ac:dyDescent="0.2">
      <c r="A7678" t="s">
        <v>6937</v>
      </c>
      <c r="B7678" t="s">
        <v>11</v>
      </c>
      <c r="C7678" t="s">
        <v>1020</v>
      </c>
      <c r="G7678">
        <v>2.7094907407407412E-4</v>
      </c>
      <c r="H7678" t="b">
        <v>0</v>
      </c>
      <c r="J7678" t="s">
        <v>6761</v>
      </c>
    </row>
    <row r="7679" spans="1:10" x14ac:dyDescent="0.2">
      <c r="A7679" t="s">
        <v>6937</v>
      </c>
      <c r="B7679" t="s">
        <v>14</v>
      </c>
      <c r="C7679" t="s">
        <v>4792</v>
      </c>
      <c r="G7679">
        <v>5.9687499999999997E-4</v>
      </c>
      <c r="H7679" t="b">
        <v>0</v>
      </c>
      <c r="J7679" t="s">
        <v>6761</v>
      </c>
    </row>
    <row r="7680" spans="1:10" x14ac:dyDescent="0.2">
      <c r="A7680" t="s">
        <v>6937</v>
      </c>
      <c r="B7680" t="s">
        <v>16</v>
      </c>
      <c r="C7680" t="s">
        <v>6938</v>
      </c>
      <c r="G7680">
        <v>1.305439814814815E-3</v>
      </c>
      <c r="H7680" t="b">
        <v>0</v>
      </c>
      <c r="J7680" t="s">
        <v>6761</v>
      </c>
    </row>
    <row r="7681" spans="1:10" x14ac:dyDescent="0.2">
      <c r="A7681" t="s">
        <v>6937</v>
      </c>
      <c r="B7681" t="s">
        <v>18</v>
      </c>
      <c r="C7681" t="s">
        <v>6939</v>
      </c>
      <c r="G7681">
        <v>3.6351851851851849E-3</v>
      </c>
      <c r="H7681" t="b">
        <v>0</v>
      </c>
      <c r="J7681" t="s">
        <v>6761</v>
      </c>
    </row>
    <row r="7682" spans="1:10" x14ac:dyDescent="0.2">
      <c r="A7682" t="s">
        <v>6937</v>
      </c>
      <c r="B7682" t="s">
        <v>20</v>
      </c>
      <c r="C7682" t="s">
        <v>5544</v>
      </c>
      <c r="G7682">
        <v>6.163194444444444E-4</v>
      </c>
      <c r="H7682" t="b">
        <v>0</v>
      </c>
      <c r="J7682" t="s">
        <v>6761</v>
      </c>
    </row>
    <row r="7683" spans="1:10" x14ac:dyDescent="0.2">
      <c r="A7683" t="s">
        <v>6937</v>
      </c>
      <c r="B7683" t="s">
        <v>22</v>
      </c>
      <c r="C7683" t="s">
        <v>868</v>
      </c>
      <c r="G7683">
        <v>8.0347222222222224E-4</v>
      </c>
      <c r="H7683" t="b">
        <v>0</v>
      </c>
      <c r="J7683" t="s">
        <v>6761</v>
      </c>
    </row>
    <row r="7684" spans="1:10" x14ac:dyDescent="0.2">
      <c r="A7684" t="s">
        <v>6937</v>
      </c>
      <c r="B7684" t="s">
        <v>24</v>
      </c>
      <c r="C7684" t="s">
        <v>6376</v>
      </c>
      <c r="G7684">
        <v>6.8645833333333341E-4</v>
      </c>
      <c r="H7684" t="b">
        <v>0</v>
      </c>
      <c r="J7684" t="s">
        <v>6761</v>
      </c>
    </row>
    <row r="7685" spans="1:10" x14ac:dyDescent="0.2">
      <c r="A7685" t="s">
        <v>6937</v>
      </c>
      <c r="B7685" t="s">
        <v>26</v>
      </c>
      <c r="C7685" t="s">
        <v>6940</v>
      </c>
      <c r="G7685">
        <v>1.4726851851851849E-3</v>
      </c>
      <c r="H7685" t="b">
        <v>0</v>
      </c>
      <c r="J7685" t="s">
        <v>6761</v>
      </c>
    </row>
    <row r="7686" spans="1:10" x14ac:dyDescent="0.2">
      <c r="A7686" t="s">
        <v>6941</v>
      </c>
      <c r="B7686" t="s">
        <v>11</v>
      </c>
      <c r="C7686" t="s">
        <v>6665</v>
      </c>
      <c r="G7686">
        <v>2.9456018518518519E-4</v>
      </c>
      <c r="H7686" t="b">
        <v>0</v>
      </c>
      <c r="J7686" t="s">
        <v>6761</v>
      </c>
    </row>
    <row r="7687" spans="1:10" x14ac:dyDescent="0.2">
      <c r="A7687" t="s">
        <v>6941</v>
      </c>
      <c r="B7687" t="s">
        <v>14</v>
      </c>
      <c r="C7687" t="s">
        <v>6942</v>
      </c>
      <c r="G7687">
        <v>6.3009259259259257E-4</v>
      </c>
      <c r="H7687" t="b">
        <v>0</v>
      </c>
      <c r="J7687" t="s">
        <v>6761</v>
      </c>
    </row>
    <row r="7688" spans="1:10" x14ac:dyDescent="0.2">
      <c r="A7688" t="s">
        <v>6941</v>
      </c>
      <c r="B7688" t="s">
        <v>16</v>
      </c>
      <c r="C7688" t="s">
        <v>6943</v>
      </c>
      <c r="G7688">
        <v>1.3398148148148149E-3</v>
      </c>
      <c r="H7688" t="b">
        <v>0</v>
      </c>
      <c r="J7688" t="s">
        <v>6761</v>
      </c>
    </row>
    <row r="7689" spans="1:10" x14ac:dyDescent="0.2">
      <c r="A7689" t="s">
        <v>6941</v>
      </c>
      <c r="B7689" t="s">
        <v>18</v>
      </c>
      <c r="C7689" t="s">
        <v>6056</v>
      </c>
      <c r="G7689">
        <v>3.5981481481481481E-3</v>
      </c>
      <c r="H7689" t="b">
        <v>0</v>
      </c>
      <c r="J7689" t="s">
        <v>6761</v>
      </c>
    </row>
    <row r="7690" spans="1:10" x14ac:dyDescent="0.2">
      <c r="A7690" t="s">
        <v>6941</v>
      </c>
      <c r="B7690" t="s">
        <v>20</v>
      </c>
      <c r="C7690" t="s">
        <v>3781</v>
      </c>
      <c r="G7690">
        <v>7.1412037037037039E-4</v>
      </c>
      <c r="H7690" t="b">
        <v>0</v>
      </c>
      <c r="J7690" t="s">
        <v>6761</v>
      </c>
    </row>
    <row r="7691" spans="1:10" x14ac:dyDescent="0.2">
      <c r="A7691" t="s">
        <v>6941</v>
      </c>
      <c r="B7691" t="s">
        <v>22</v>
      </c>
      <c r="C7691" t="s">
        <v>1348</v>
      </c>
      <c r="G7691">
        <v>7.8425925925925928E-4</v>
      </c>
      <c r="H7691" t="b">
        <v>0</v>
      </c>
      <c r="J7691" t="s">
        <v>6761</v>
      </c>
    </row>
    <row r="7692" spans="1:10" x14ac:dyDescent="0.2">
      <c r="A7692" t="s">
        <v>6941</v>
      </c>
      <c r="B7692" t="s">
        <v>24</v>
      </c>
      <c r="C7692" t="s">
        <v>1603</v>
      </c>
      <c r="G7692">
        <v>6.800925925925926E-4</v>
      </c>
      <c r="H7692" t="b">
        <v>0</v>
      </c>
      <c r="J7692" t="s">
        <v>6761</v>
      </c>
    </row>
    <row r="7693" spans="1:10" x14ac:dyDescent="0.2">
      <c r="A7693" t="s">
        <v>6941</v>
      </c>
      <c r="B7693" t="s">
        <v>26</v>
      </c>
      <c r="C7693" t="s">
        <v>2811</v>
      </c>
      <c r="G7693">
        <v>1.474537037037037E-3</v>
      </c>
      <c r="H7693" t="b">
        <v>0</v>
      </c>
      <c r="J7693" t="s">
        <v>6761</v>
      </c>
    </row>
    <row r="7694" spans="1:10" x14ac:dyDescent="0.2">
      <c r="A7694" t="s">
        <v>6944</v>
      </c>
      <c r="B7694" t="s">
        <v>11</v>
      </c>
      <c r="C7694" t="s">
        <v>1079</v>
      </c>
      <c r="G7694">
        <v>2.91550925925926E-4</v>
      </c>
      <c r="H7694" t="b">
        <v>0</v>
      </c>
      <c r="J7694" t="s">
        <v>6761</v>
      </c>
    </row>
    <row r="7695" spans="1:10" x14ac:dyDescent="0.2">
      <c r="A7695" t="s">
        <v>6944</v>
      </c>
      <c r="B7695" t="s">
        <v>14</v>
      </c>
      <c r="C7695" t="s">
        <v>6945</v>
      </c>
      <c r="G7695">
        <v>6.4398148148148149E-4</v>
      </c>
      <c r="H7695" t="b">
        <v>0</v>
      </c>
      <c r="J7695" t="s">
        <v>6761</v>
      </c>
    </row>
    <row r="7696" spans="1:10" x14ac:dyDescent="0.2">
      <c r="A7696" t="s">
        <v>6944</v>
      </c>
      <c r="B7696" t="s">
        <v>16</v>
      </c>
      <c r="C7696" t="s">
        <v>6946</v>
      </c>
      <c r="G7696">
        <v>1.362037037037037E-3</v>
      </c>
      <c r="H7696" t="b">
        <v>0</v>
      </c>
      <c r="J7696" t="s">
        <v>6761</v>
      </c>
    </row>
    <row r="7697" spans="1:10" x14ac:dyDescent="0.2">
      <c r="A7697" t="s">
        <v>6944</v>
      </c>
      <c r="B7697" t="s">
        <v>18</v>
      </c>
      <c r="C7697" t="s">
        <v>6947</v>
      </c>
      <c r="G7697">
        <v>3.6863425925925931E-3</v>
      </c>
      <c r="H7697" t="b">
        <v>0</v>
      </c>
      <c r="J7697" t="s">
        <v>6761</v>
      </c>
    </row>
    <row r="7698" spans="1:10" x14ac:dyDescent="0.2">
      <c r="A7698" t="s">
        <v>6944</v>
      </c>
      <c r="B7698" t="s">
        <v>20</v>
      </c>
      <c r="C7698" t="s">
        <v>5783</v>
      </c>
      <c r="G7698">
        <v>6.6828703703703711E-4</v>
      </c>
      <c r="H7698" t="b">
        <v>0</v>
      </c>
      <c r="J7698" t="s">
        <v>6761</v>
      </c>
    </row>
    <row r="7699" spans="1:10" x14ac:dyDescent="0.2">
      <c r="A7699" t="s">
        <v>6944</v>
      </c>
      <c r="B7699" t="s">
        <v>22</v>
      </c>
      <c r="C7699" t="s">
        <v>6948</v>
      </c>
      <c r="G7699">
        <v>1.152893518518519E-3</v>
      </c>
      <c r="H7699" t="b">
        <v>0</v>
      </c>
      <c r="J7699" t="s">
        <v>6761</v>
      </c>
    </row>
    <row r="7700" spans="1:10" x14ac:dyDescent="0.2">
      <c r="A7700" t="s">
        <v>6944</v>
      </c>
      <c r="B7700" t="s">
        <v>24</v>
      </c>
      <c r="C7700" t="s">
        <v>6824</v>
      </c>
      <c r="G7700">
        <v>7.2025462962962961E-4</v>
      </c>
      <c r="H7700" t="b">
        <v>0</v>
      </c>
      <c r="J7700" t="s">
        <v>6761</v>
      </c>
    </row>
    <row r="7701" spans="1:10" x14ac:dyDescent="0.2">
      <c r="A7701" t="s">
        <v>6944</v>
      </c>
      <c r="B7701" t="s">
        <v>26</v>
      </c>
      <c r="C7701" t="s">
        <v>6949</v>
      </c>
      <c r="G7701">
        <v>1.613194444444444E-3</v>
      </c>
      <c r="H7701" t="b">
        <v>0</v>
      </c>
      <c r="J7701" t="s">
        <v>6761</v>
      </c>
    </row>
    <row r="7702" spans="1:10" x14ac:dyDescent="0.2">
      <c r="A7702" t="s">
        <v>6950</v>
      </c>
      <c r="B7702" t="s">
        <v>11</v>
      </c>
      <c r="C7702" t="s">
        <v>6951</v>
      </c>
      <c r="G7702">
        <v>3.0567129629629629E-4</v>
      </c>
      <c r="H7702" t="b">
        <v>0</v>
      </c>
      <c r="J7702" t="s">
        <v>6761</v>
      </c>
    </row>
    <row r="7703" spans="1:10" x14ac:dyDescent="0.2">
      <c r="A7703" t="s">
        <v>6950</v>
      </c>
      <c r="B7703" t="s">
        <v>14</v>
      </c>
      <c r="C7703" t="s">
        <v>190</v>
      </c>
      <c r="G7703">
        <v>6.4664351851851851E-4</v>
      </c>
      <c r="H7703" t="b">
        <v>0</v>
      </c>
      <c r="J7703" t="s">
        <v>6761</v>
      </c>
    </row>
    <row r="7704" spans="1:10" x14ac:dyDescent="0.2">
      <c r="A7704" t="s">
        <v>6950</v>
      </c>
      <c r="B7704" t="s">
        <v>16</v>
      </c>
      <c r="C7704" t="s">
        <v>6952</v>
      </c>
      <c r="G7704">
        <v>1.4015046296296299E-3</v>
      </c>
      <c r="H7704" t="b">
        <v>0</v>
      </c>
      <c r="J7704" t="s">
        <v>6761</v>
      </c>
    </row>
    <row r="7705" spans="1:10" x14ac:dyDescent="0.2">
      <c r="A7705" t="s">
        <v>6950</v>
      </c>
      <c r="B7705" t="s">
        <v>18</v>
      </c>
      <c r="C7705" t="s">
        <v>6953</v>
      </c>
      <c r="G7705">
        <v>3.7964120370370369E-3</v>
      </c>
      <c r="H7705" t="b">
        <v>0</v>
      </c>
      <c r="J7705" t="s">
        <v>6761</v>
      </c>
    </row>
    <row r="7706" spans="1:10" x14ac:dyDescent="0.2">
      <c r="A7706" t="s">
        <v>6950</v>
      </c>
      <c r="B7706" t="s">
        <v>20</v>
      </c>
      <c r="C7706" t="s">
        <v>2685</v>
      </c>
      <c r="G7706">
        <v>7.4201388888888884E-4</v>
      </c>
      <c r="H7706" t="b">
        <v>0</v>
      </c>
      <c r="J7706" t="s">
        <v>6761</v>
      </c>
    </row>
    <row r="7707" spans="1:10" x14ac:dyDescent="0.2">
      <c r="A7707" t="s">
        <v>6950</v>
      </c>
      <c r="B7707" t="s">
        <v>22</v>
      </c>
      <c r="C7707" t="s">
        <v>1608</v>
      </c>
      <c r="G7707">
        <v>8.0636574074074074E-4</v>
      </c>
      <c r="H7707" t="b">
        <v>0</v>
      </c>
      <c r="J7707" t="s">
        <v>6761</v>
      </c>
    </row>
    <row r="7708" spans="1:10" x14ac:dyDescent="0.2">
      <c r="A7708" t="s">
        <v>6950</v>
      </c>
      <c r="B7708" t="s">
        <v>24</v>
      </c>
      <c r="C7708" t="s">
        <v>6393</v>
      </c>
      <c r="G7708">
        <v>7.3506944444444444E-4</v>
      </c>
      <c r="H7708" t="b">
        <v>0</v>
      </c>
      <c r="J7708" t="s">
        <v>6761</v>
      </c>
    </row>
    <row r="7709" spans="1:10" x14ac:dyDescent="0.2">
      <c r="A7709" t="s">
        <v>6950</v>
      </c>
      <c r="B7709" t="s">
        <v>26</v>
      </c>
      <c r="C7709" t="s">
        <v>4462</v>
      </c>
      <c r="G7709">
        <v>1.562847222222222E-3</v>
      </c>
      <c r="H7709" t="b">
        <v>0</v>
      </c>
      <c r="J7709" t="s">
        <v>6761</v>
      </c>
    </row>
    <row r="7710" spans="1:10" x14ac:dyDescent="0.2">
      <c r="A7710" t="s">
        <v>6954</v>
      </c>
      <c r="B7710" t="s">
        <v>11</v>
      </c>
      <c r="C7710" t="s">
        <v>3466</v>
      </c>
      <c r="G7710">
        <v>3.0057870370370367E-4</v>
      </c>
      <c r="H7710" t="b">
        <v>0</v>
      </c>
      <c r="J7710" t="s">
        <v>6761</v>
      </c>
    </row>
    <row r="7711" spans="1:10" x14ac:dyDescent="0.2">
      <c r="A7711" t="s">
        <v>6954</v>
      </c>
      <c r="B7711" t="s">
        <v>14</v>
      </c>
      <c r="C7711" t="s">
        <v>3942</v>
      </c>
      <c r="G7711">
        <v>6.555555555555556E-4</v>
      </c>
      <c r="H7711" t="b">
        <v>0</v>
      </c>
      <c r="J7711" t="s">
        <v>6761</v>
      </c>
    </row>
    <row r="7712" spans="1:10" x14ac:dyDescent="0.2">
      <c r="A7712" t="s">
        <v>6954</v>
      </c>
      <c r="B7712" t="s">
        <v>16</v>
      </c>
      <c r="C7712" t="s">
        <v>6955</v>
      </c>
      <c r="G7712">
        <v>1.4229166666666669E-3</v>
      </c>
      <c r="H7712" t="b">
        <v>0</v>
      </c>
      <c r="J7712" t="s">
        <v>6761</v>
      </c>
    </row>
    <row r="7713" spans="1:10" x14ac:dyDescent="0.2">
      <c r="A7713" t="s">
        <v>6954</v>
      </c>
      <c r="B7713" t="s">
        <v>18</v>
      </c>
      <c r="C7713" t="s">
        <v>4964</v>
      </c>
      <c r="G7713">
        <v>3.774421296296297E-3</v>
      </c>
      <c r="H7713" t="b">
        <v>0</v>
      </c>
      <c r="J7713" t="s">
        <v>6761</v>
      </c>
    </row>
    <row r="7714" spans="1:10" x14ac:dyDescent="0.2">
      <c r="A7714" t="s">
        <v>6954</v>
      </c>
      <c r="B7714" t="s">
        <v>20</v>
      </c>
      <c r="C7714" t="s">
        <v>5695</v>
      </c>
      <c r="G7714">
        <v>8.8784722222222216E-4</v>
      </c>
      <c r="H7714" t="b">
        <v>0</v>
      </c>
      <c r="J7714" t="s">
        <v>6761</v>
      </c>
    </row>
    <row r="7715" spans="1:10" x14ac:dyDescent="0.2">
      <c r="A7715" t="s">
        <v>6954</v>
      </c>
      <c r="B7715" t="s">
        <v>22</v>
      </c>
      <c r="C7715" t="s">
        <v>6956</v>
      </c>
      <c r="G7715">
        <v>7.8599537037037039E-4</v>
      </c>
      <c r="H7715" t="b">
        <v>0</v>
      </c>
      <c r="J7715" t="s">
        <v>6761</v>
      </c>
    </row>
    <row r="7716" spans="1:10" x14ac:dyDescent="0.2">
      <c r="A7716" t="s">
        <v>6954</v>
      </c>
      <c r="B7716" t="s">
        <v>24</v>
      </c>
      <c r="C7716" t="s">
        <v>6957</v>
      </c>
      <c r="G7716">
        <v>7.3518518518518518E-4</v>
      </c>
      <c r="H7716" t="b">
        <v>0</v>
      </c>
      <c r="J7716" t="s">
        <v>6761</v>
      </c>
    </row>
    <row r="7717" spans="1:10" x14ac:dyDescent="0.2">
      <c r="A7717" t="s">
        <v>6954</v>
      </c>
      <c r="B7717" t="s">
        <v>26</v>
      </c>
      <c r="C7717" t="s">
        <v>6958</v>
      </c>
      <c r="G7717">
        <v>1.5833333333333339E-3</v>
      </c>
      <c r="H7717" t="b">
        <v>0</v>
      </c>
      <c r="J7717" t="s">
        <v>6761</v>
      </c>
    </row>
    <row r="7718" spans="1:10" x14ac:dyDescent="0.2">
      <c r="A7718" t="s">
        <v>6959</v>
      </c>
      <c r="B7718" t="s">
        <v>11</v>
      </c>
      <c r="C7718" t="s">
        <v>6960</v>
      </c>
      <c r="G7718">
        <v>2.72337962962963E-4</v>
      </c>
      <c r="H7718" t="b">
        <v>0</v>
      </c>
      <c r="J7718" t="s">
        <v>6761</v>
      </c>
    </row>
    <row r="7719" spans="1:10" x14ac:dyDescent="0.2">
      <c r="A7719" t="s">
        <v>6959</v>
      </c>
      <c r="B7719" t="s">
        <v>14</v>
      </c>
      <c r="C7719" t="s">
        <v>6961</v>
      </c>
      <c r="G7719">
        <v>7.958333333333334E-4</v>
      </c>
      <c r="H7719" t="b">
        <v>0</v>
      </c>
      <c r="J7719" t="s">
        <v>6761</v>
      </c>
    </row>
    <row r="7720" spans="1:10" x14ac:dyDescent="0.2">
      <c r="A7720" t="s">
        <v>6962</v>
      </c>
      <c r="B7720" t="s">
        <v>11</v>
      </c>
      <c r="C7720" t="s">
        <v>1197</v>
      </c>
      <c r="G7720">
        <v>2.9305555555555563E-4</v>
      </c>
      <c r="H7720" t="b">
        <v>0</v>
      </c>
      <c r="J7720" t="s">
        <v>6761</v>
      </c>
    </row>
    <row r="7721" spans="1:10" x14ac:dyDescent="0.2">
      <c r="A7721" t="s">
        <v>6962</v>
      </c>
      <c r="B7721" t="s">
        <v>14</v>
      </c>
      <c r="C7721" t="s">
        <v>1032</v>
      </c>
      <c r="G7721">
        <v>6.4120370370370373E-4</v>
      </c>
      <c r="H7721" t="b">
        <v>0</v>
      </c>
      <c r="J7721" t="s">
        <v>6761</v>
      </c>
    </row>
    <row r="7722" spans="1:10" x14ac:dyDescent="0.2">
      <c r="A7722" t="s">
        <v>6962</v>
      </c>
      <c r="B7722" t="s">
        <v>16</v>
      </c>
      <c r="C7722" t="s">
        <v>6963</v>
      </c>
      <c r="G7722">
        <v>1.4245370370370371E-3</v>
      </c>
      <c r="H7722" t="b">
        <v>0</v>
      </c>
      <c r="J7722" t="s">
        <v>6761</v>
      </c>
    </row>
    <row r="7723" spans="1:10" x14ac:dyDescent="0.2">
      <c r="A7723" t="s">
        <v>6962</v>
      </c>
      <c r="B7723" t="s">
        <v>18</v>
      </c>
      <c r="C7723" t="s">
        <v>6964</v>
      </c>
      <c r="G7723">
        <v>4.0230324074074066E-3</v>
      </c>
      <c r="H7723" t="b">
        <v>0</v>
      </c>
      <c r="J7723" t="s">
        <v>6761</v>
      </c>
    </row>
    <row r="7724" spans="1:10" x14ac:dyDescent="0.2">
      <c r="A7724" t="s">
        <v>6962</v>
      </c>
      <c r="B7724" t="s">
        <v>20</v>
      </c>
      <c r="C7724" t="s">
        <v>1016</v>
      </c>
      <c r="G7724">
        <v>7.64699074074074E-4</v>
      </c>
      <c r="H7724" t="b">
        <v>0</v>
      </c>
      <c r="J7724" t="s">
        <v>6761</v>
      </c>
    </row>
    <row r="7725" spans="1:10" x14ac:dyDescent="0.2">
      <c r="A7725" t="s">
        <v>6962</v>
      </c>
      <c r="B7725" t="s">
        <v>22</v>
      </c>
      <c r="C7725" t="s">
        <v>2806</v>
      </c>
      <c r="G7725">
        <v>9.6736111111111111E-4</v>
      </c>
      <c r="H7725" t="b">
        <v>0</v>
      </c>
      <c r="J7725" t="s">
        <v>6761</v>
      </c>
    </row>
    <row r="7726" spans="1:10" x14ac:dyDescent="0.2">
      <c r="A7726" t="s">
        <v>6962</v>
      </c>
      <c r="B7726" t="s">
        <v>24</v>
      </c>
      <c r="C7726" t="s">
        <v>3060</v>
      </c>
      <c r="G7726">
        <v>7.5671296296296294E-4</v>
      </c>
      <c r="H7726" t="b">
        <v>0</v>
      </c>
      <c r="J7726" t="s">
        <v>6761</v>
      </c>
    </row>
    <row r="7727" spans="1:10" x14ac:dyDescent="0.2">
      <c r="A7727" t="s">
        <v>6962</v>
      </c>
      <c r="B7727" t="s">
        <v>26</v>
      </c>
      <c r="C7727" t="s">
        <v>4856</v>
      </c>
      <c r="G7727">
        <v>1.6828703703703699E-3</v>
      </c>
      <c r="H7727" t="b">
        <v>0</v>
      </c>
      <c r="J7727" t="s">
        <v>6761</v>
      </c>
    </row>
    <row r="7728" spans="1:10" x14ac:dyDescent="0.2">
      <c r="A7728" t="s">
        <v>6965</v>
      </c>
      <c r="B7728" t="s">
        <v>11</v>
      </c>
      <c r="C7728" t="s">
        <v>881</v>
      </c>
      <c r="G7728">
        <v>3.0405092592592588E-4</v>
      </c>
      <c r="H7728" t="b">
        <v>0</v>
      </c>
      <c r="J7728" t="s">
        <v>6761</v>
      </c>
    </row>
    <row r="7729" spans="1:10" x14ac:dyDescent="0.2">
      <c r="A7729" t="s">
        <v>6965</v>
      </c>
      <c r="B7729" t="s">
        <v>14</v>
      </c>
      <c r="C7729" t="s">
        <v>6612</v>
      </c>
      <c r="G7729">
        <v>6.5358796296296291E-4</v>
      </c>
      <c r="H7729" t="b">
        <v>0</v>
      </c>
      <c r="J7729" t="s">
        <v>6761</v>
      </c>
    </row>
    <row r="7730" spans="1:10" x14ac:dyDescent="0.2">
      <c r="A7730" t="s">
        <v>6965</v>
      </c>
      <c r="B7730" t="s">
        <v>16</v>
      </c>
      <c r="C7730" t="s">
        <v>6966</v>
      </c>
      <c r="G7730">
        <v>1.489930555555556E-3</v>
      </c>
      <c r="H7730" t="b">
        <v>0</v>
      </c>
      <c r="J7730" t="s">
        <v>6761</v>
      </c>
    </row>
    <row r="7731" spans="1:10" x14ac:dyDescent="0.2">
      <c r="A7731" t="s">
        <v>6965</v>
      </c>
      <c r="B7731" t="s">
        <v>20</v>
      </c>
      <c r="C7731" t="s">
        <v>2002</v>
      </c>
      <c r="G7731">
        <v>7.9178240740740739E-4</v>
      </c>
      <c r="H7731" t="b">
        <v>0</v>
      </c>
      <c r="J7731" t="s">
        <v>6761</v>
      </c>
    </row>
    <row r="7732" spans="1:10" x14ac:dyDescent="0.2">
      <c r="A7732" t="s">
        <v>6965</v>
      </c>
      <c r="B7732" t="s">
        <v>22</v>
      </c>
      <c r="C7732" t="s">
        <v>6967</v>
      </c>
      <c r="G7732">
        <v>1.3011574074074069E-3</v>
      </c>
      <c r="H7732" t="b">
        <v>0</v>
      </c>
      <c r="J7732" t="s">
        <v>6761</v>
      </c>
    </row>
    <row r="7733" spans="1:10" x14ac:dyDescent="0.2">
      <c r="A7733" t="s">
        <v>6965</v>
      </c>
      <c r="B7733" t="s">
        <v>24</v>
      </c>
      <c r="C7733" t="s">
        <v>5209</v>
      </c>
      <c r="G7733">
        <v>7.28587962962963E-4</v>
      </c>
      <c r="H7733" t="b">
        <v>0</v>
      </c>
      <c r="J7733" t="s">
        <v>6761</v>
      </c>
    </row>
    <row r="7734" spans="1:10" x14ac:dyDescent="0.2">
      <c r="A7734" t="s">
        <v>6965</v>
      </c>
      <c r="B7734" t="s">
        <v>26</v>
      </c>
      <c r="C7734" t="s">
        <v>6739</v>
      </c>
      <c r="G7734">
        <v>1.634953703703704E-3</v>
      </c>
      <c r="H7734" t="b">
        <v>0</v>
      </c>
      <c r="J7734" t="s">
        <v>6761</v>
      </c>
    </row>
    <row r="7735" spans="1:10" x14ac:dyDescent="0.2">
      <c r="A7735" t="s">
        <v>6968</v>
      </c>
      <c r="B7735" t="s">
        <v>11</v>
      </c>
      <c r="C7735" t="s">
        <v>5213</v>
      </c>
      <c r="G7735">
        <v>3.1030092592592589E-4</v>
      </c>
      <c r="H7735" t="b">
        <v>0</v>
      </c>
      <c r="J7735" t="s">
        <v>6761</v>
      </c>
    </row>
    <row r="7736" spans="1:10" x14ac:dyDescent="0.2">
      <c r="A7736" t="s">
        <v>6968</v>
      </c>
      <c r="B7736" t="s">
        <v>14</v>
      </c>
      <c r="C7736" t="s">
        <v>3367</v>
      </c>
      <c r="G7736">
        <v>6.7453703703703708E-4</v>
      </c>
      <c r="H7736" t="b">
        <v>0</v>
      </c>
      <c r="J7736" t="s">
        <v>6761</v>
      </c>
    </row>
    <row r="7737" spans="1:10" x14ac:dyDescent="0.2">
      <c r="A7737" t="s">
        <v>6968</v>
      </c>
      <c r="B7737" t="s">
        <v>16</v>
      </c>
      <c r="C7737" t="s">
        <v>6969</v>
      </c>
      <c r="G7737">
        <v>1.526504629629629E-3</v>
      </c>
      <c r="H7737" t="b">
        <v>0</v>
      </c>
      <c r="J7737" t="s">
        <v>6761</v>
      </c>
    </row>
    <row r="7738" spans="1:10" x14ac:dyDescent="0.2">
      <c r="A7738" t="s">
        <v>6968</v>
      </c>
      <c r="B7738" t="s">
        <v>18</v>
      </c>
      <c r="C7738" t="s">
        <v>6970</v>
      </c>
      <c r="G7738">
        <v>4.2835648148148147E-3</v>
      </c>
      <c r="H7738" t="b">
        <v>0</v>
      </c>
      <c r="J7738" t="s">
        <v>6761</v>
      </c>
    </row>
    <row r="7739" spans="1:10" x14ac:dyDescent="0.2">
      <c r="A7739" t="s">
        <v>6968</v>
      </c>
      <c r="B7739" t="s">
        <v>20</v>
      </c>
      <c r="C7739" t="s">
        <v>2910</v>
      </c>
      <c r="G7739">
        <v>8.0358796296296309E-4</v>
      </c>
      <c r="H7739" t="b">
        <v>0</v>
      </c>
      <c r="J7739" t="s">
        <v>6761</v>
      </c>
    </row>
    <row r="7740" spans="1:10" x14ac:dyDescent="0.2">
      <c r="A7740" t="s">
        <v>6968</v>
      </c>
      <c r="B7740" t="s">
        <v>22</v>
      </c>
      <c r="C7740" t="s">
        <v>2910</v>
      </c>
      <c r="G7740">
        <v>8.0358796296296309E-4</v>
      </c>
      <c r="H7740" t="b">
        <v>0</v>
      </c>
      <c r="J7740" t="s">
        <v>6761</v>
      </c>
    </row>
    <row r="7741" spans="1:10" x14ac:dyDescent="0.2">
      <c r="A7741" t="s">
        <v>6968</v>
      </c>
      <c r="B7741" t="s">
        <v>24</v>
      </c>
      <c r="C7741" t="s">
        <v>2711</v>
      </c>
      <c r="G7741">
        <v>7.7210648148148136E-4</v>
      </c>
      <c r="H7741" t="b">
        <v>0</v>
      </c>
      <c r="J7741" t="s">
        <v>6761</v>
      </c>
    </row>
    <row r="7742" spans="1:10" x14ac:dyDescent="0.2">
      <c r="A7742" t="s">
        <v>6968</v>
      </c>
      <c r="B7742" t="s">
        <v>26</v>
      </c>
      <c r="C7742" t="s">
        <v>6971</v>
      </c>
      <c r="G7742">
        <v>1.613773148148148E-3</v>
      </c>
      <c r="H7742" t="b">
        <v>0</v>
      </c>
      <c r="J7742" t="s">
        <v>6761</v>
      </c>
    </row>
    <row r="7743" spans="1:10" x14ac:dyDescent="0.2">
      <c r="A7743" t="s">
        <v>6972</v>
      </c>
      <c r="B7743" t="s">
        <v>11</v>
      </c>
      <c r="C7743" t="s">
        <v>460</v>
      </c>
      <c r="G7743">
        <v>3.2210648148148148E-4</v>
      </c>
      <c r="H7743" t="b">
        <v>0</v>
      </c>
      <c r="J7743" t="s">
        <v>6761</v>
      </c>
    </row>
    <row r="7744" spans="1:10" x14ac:dyDescent="0.2">
      <c r="A7744" t="s">
        <v>6972</v>
      </c>
      <c r="B7744" t="s">
        <v>14</v>
      </c>
      <c r="C7744" t="s">
        <v>3648</v>
      </c>
      <c r="G7744">
        <v>6.7847222222222224E-4</v>
      </c>
      <c r="H7744" t="b">
        <v>0</v>
      </c>
      <c r="J7744" t="s">
        <v>6761</v>
      </c>
    </row>
    <row r="7745" spans="1:10" x14ac:dyDescent="0.2">
      <c r="A7745" t="s">
        <v>6972</v>
      </c>
      <c r="B7745" t="s">
        <v>16</v>
      </c>
      <c r="C7745" t="s">
        <v>6973</v>
      </c>
      <c r="G7745">
        <v>1.472800925925926E-3</v>
      </c>
      <c r="H7745" t="b">
        <v>0</v>
      </c>
      <c r="J7745" t="s">
        <v>6761</v>
      </c>
    </row>
    <row r="7746" spans="1:10" x14ac:dyDescent="0.2">
      <c r="A7746" t="s">
        <v>6972</v>
      </c>
      <c r="B7746" t="s">
        <v>18</v>
      </c>
      <c r="C7746" t="s">
        <v>6974</v>
      </c>
      <c r="G7746">
        <v>3.8454861111111112E-3</v>
      </c>
      <c r="H7746" t="b">
        <v>0</v>
      </c>
      <c r="J7746" t="s">
        <v>6761</v>
      </c>
    </row>
    <row r="7747" spans="1:10" x14ac:dyDescent="0.2">
      <c r="A7747" t="s">
        <v>6972</v>
      </c>
      <c r="B7747" t="s">
        <v>20</v>
      </c>
      <c r="C7747" t="s">
        <v>1177</v>
      </c>
      <c r="G7747">
        <v>7.2615740740740746E-4</v>
      </c>
      <c r="H7747" t="b">
        <v>0</v>
      </c>
      <c r="J7747" t="s">
        <v>6761</v>
      </c>
    </row>
    <row r="7748" spans="1:10" x14ac:dyDescent="0.2">
      <c r="A7748" t="s">
        <v>6972</v>
      </c>
      <c r="B7748" t="s">
        <v>22</v>
      </c>
      <c r="C7748" t="s">
        <v>148</v>
      </c>
      <c r="G7748">
        <v>8.1412037037037043E-4</v>
      </c>
      <c r="H7748" t="b">
        <v>0</v>
      </c>
      <c r="J7748" t="s">
        <v>6761</v>
      </c>
    </row>
    <row r="7749" spans="1:10" x14ac:dyDescent="0.2">
      <c r="A7749" t="s">
        <v>6972</v>
      </c>
      <c r="B7749" t="s">
        <v>24</v>
      </c>
      <c r="C7749" t="s">
        <v>6910</v>
      </c>
      <c r="G7749">
        <v>7.2384259259259255E-4</v>
      </c>
      <c r="H7749" t="b">
        <v>0</v>
      </c>
      <c r="J7749" t="s">
        <v>6761</v>
      </c>
    </row>
    <row r="7750" spans="1:10" x14ac:dyDescent="0.2">
      <c r="A7750" t="s">
        <v>6972</v>
      </c>
      <c r="B7750" t="s">
        <v>26</v>
      </c>
      <c r="C7750" t="s">
        <v>2577</v>
      </c>
      <c r="G7750">
        <v>1.5586805555555549E-3</v>
      </c>
      <c r="H7750" t="b">
        <v>0</v>
      </c>
      <c r="J7750" t="s">
        <v>6761</v>
      </c>
    </row>
    <row r="7751" spans="1:10" x14ac:dyDescent="0.2">
      <c r="A7751" t="s">
        <v>6975</v>
      </c>
      <c r="B7751" t="s">
        <v>11</v>
      </c>
      <c r="C7751" t="s">
        <v>3391</v>
      </c>
      <c r="G7751">
        <v>3.3854166666666668E-4</v>
      </c>
      <c r="H7751" t="b">
        <v>0</v>
      </c>
      <c r="J7751" t="s">
        <v>6761</v>
      </c>
    </row>
    <row r="7752" spans="1:10" x14ac:dyDescent="0.2">
      <c r="A7752" t="s">
        <v>6975</v>
      </c>
      <c r="B7752" t="s">
        <v>14</v>
      </c>
      <c r="C7752" t="s">
        <v>1679</v>
      </c>
      <c r="G7752">
        <v>6.9722222222222223E-4</v>
      </c>
      <c r="H7752" t="b">
        <v>0</v>
      </c>
      <c r="J7752" t="s">
        <v>6761</v>
      </c>
    </row>
    <row r="7753" spans="1:10" x14ac:dyDescent="0.2">
      <c r="A7753" t="s">
        <v>6975</v>
      </c>
      <c r="B7753" t="s">
        <v>16</v>
      </c>
      <c r="C7753" t="s">
        <v>6976</v>
      </c>
      <c r="G7753">
        <v>1.464699074074074E-3</v>
      </c>
      <c r="H7753" t="b">
        <v>0</v>
      </c>
      <c r="J7753" t="s">
        <v>6761</v>
      </c>
    </row>
    <row r="7754" spans="1:10" x14ac:dyDescent="0.2">
      <c r="A7754" t="s">
        <v>6975</v>
      </c>
      <c r="B7754" t="s">
        <v>18</v>
      </c>
      <c r="C7754" t="s">
        <v>6977</v>
      </c>
      <c r="G7754">
        <v>3.7923611111111109E-3</v>
      </c>
      <c r="H7754" t="b">
        <v>0</v>
      </c>
      <c r="J7754" t="s">
        <v>6761</v>
      </c>
    </row>
    <row r="7755" spans="1:10" x14ac:dyDescent="0.2">
      <c r="A7755" t="s">
        <v>6975</v>
      </c>
      <c r="B7755" t="s">
        <v>20</v>
      </c>
      <c r="C7755" t="s">
        <v>5629</v>
      </c>
      <c r="G7755">
        <v>8.3946759259259261E-4</v>
      </c>
      <c r="H7755" t="b">
        <v>0</v>
      </c>
      <c r="J7755" t="s">
        <v>6761</v>
      </c>
    </row>
    <row r="7756" spans="1:10" x14ac:dyDescent="0.2">
      <c r="A7756" t="s">
        <v>6975</v>
      </c>
      <c r="B7756" t="s">
        <v>22</v>
      </c>
      <c r="C7756" t="s">
        <v>1683</v>
      </c>
      <c r="G7756">
        <v>9.5717592592592599E-4</v>
      </c>
      <c r="H7756" t="b">
        <v>0</v>
      </c>
      <c r="J7756" t="s">
        <v>6761</v>
      </c>
    </row>
    <row r="7757" spans="1:10" x14ac:dyDescent="0.2">
      <c r="A7757" t="s">
        <v>6975</v>
      </c>
      <c r="B7757" t="s">
        <v>24</v>
      </c>
      <c r="C7757" t="s">
        <v>2975</v>
      </c>
      <c r="G7757">
        <v>8.1168981481481478E-4</v>
      </c>
      <c r="H7757" t="b">
        <v>0</v>
      </c>
      <c r="J7757" t="s">
        <v>6761</v>
      </c>
    </row>
    <row r="7758" spans="1:10" x14ac:dyDescent="0.2">
      <c r="A7758" t="s">
        <v>6975</v>
      </c>
      <c r="B7758" t="s">
        <v>26</v>
      </c>
      <c r="C7758" t="s">
        <v>6978</v>
      </c>
      <c r="G7758">
        <v>1.718287037037037E-3</v>
      </c>
      <c r="H7758" t="b">
        <v>0</v>
      </c>
      <c r="J7758" t="s">
        <v>6761</v>
      </c>
    </row>
    <row r="7759" spans="1:10" x14ac:dyDescent="0.2">
      <c r="A7759" t="s">
        <v>6979</v>
      </c>
      <c r="B7759" t="s">
        <v>11</v>
      </c>
      <c r="C7759" t="s">
        <v>5090</v>
      </c>
      <c r="G7759">
        <v>3.207175925925926E-4</v>
      </c>
      <c r="H7759" t="b">
        <v>0</v>
      </c>
      <c r="J7759" t="s">
        <v>6761</v>
      </c>
    </row>
    <row r="7760" spans="1:10" x14ac:dyDescent="0.2">
      <c r="A7760" t="s">
        <v>6979</v>
      </c>
      <c r="B7760" t="s">
        <v>14</v>
      </c>
      <c r="C7760" t="s">
        <v>363</v>
      </c>
      <c r="G7760">
        <v>6.9756944444444445E-4</v>
      </c>
      <c r="H7760" t="b">
        <v>0</v>
      </c>
      <c r="J7760" t="s">
        <v>6761</v>
      </c>
    </row>
    <row r="7761" spans="1:10" x14ac:dyDescent="0.2">
      <c r="A7761" t="s">
        <v>6979</v>
      </c>
      <c r="B7761" t="s">
        <v>16</v>
      </c>
      <c r="C7761" t="s">
        <v>4479</v>
      </c>
      <c r="G7761">
        <v>1.474305555555556E-3</v>
      </c>
      <c r="H7761" t="b">
        <v>0</v>
      </c>
      <c r="J7761" t="s">
        <v>6761</v>
      </c>
    </row>
    <row r="7762" spans="1:10" x14ac:dyDescent="0.2">
      <c r="A7762" t="s">
        <v>6979</v>
      </c>
      <c r="B7762" t="s">
        <v>18</v>
      </c>
      <c r="C7762" t="s">
        <v>6980</v>
      </c>
      <c r="G7762">
        <v>3.8106481481481481E-3</v>
      </c>
      <c r="H7762" t="b">
        <v>0</v>
      </c>
      <c r="J7762" t="s">
        <v>6761</v>
      </c>
    </row>
    <row r="7763" spans="1:10" x14ac:dyDescent="0.2">
      <c r="A7763" t="s">
        <v>6979</v>
      </c>
      <c r="B7763" t="s">
        <v>20</v>
      </c>
      <c r="C7763" t="s">
        <v>6981</v>
      </c>
      <c r="G7763">
        <v>7.7245370370370369E-4</v>
      </c>
      <c r="H7763" t="b">
        <v>0</v>
      </c>
      <c r="J7763" t="s">
        <v>6761</v>
      </c>
    </row>
    <row r="7764" spans="1:10" x14ac:dyDescent="0.2">
      <c r="A7764" t="s">
        <v>6979</v>
      </c>
      <c r="B7764" t="s">
        <v>22</v>
      </c>
      <c r="C7764" t="s">
        <v>6982</v>
      </c>
      <c r="G7764">
        <v>9.8715277777777777E-4</v>
      </c>
      <c r="H7764" t="b">
        <v>0</v>
      </c>
      <c r="J7764" t="s">
        <v>6761</v>
      </c>
    </row>
    <row r="7765" spans="1:10" x14ac:dyDescent="0.2">
      <c r="A7765" t="s">
        <v>6979</v>
      </c>
      <c r="B7765" t="s">
        <v>24</v>
      </c>
      <c r="C7765" t="s">
        <v>6983</v>
      </c>
      <c r="G7765">
        <v>8.0173611111111103E-4</v>
      </c>
      <c r="H7765" t="b">
        <v>0</v>
      </c>
      <c r="J7765" t="s">
        <v>6761</v>
      </c>
    </row>
    <row r="7766" spans="1:10" x14ac:dyDescent="0.2">
      <c r="A7766" t="s">
        <v>6979</v>
      </c>
      <c r="B7766" t="s">
        <v>26</v>
      </c>
      <c r="C7766" t="s">
        <v>6984</v>
      </c>
      <c r="G7766">
        <v>1.7206018518518521E-3</v>
      </c>
      <c r="H7766" t="b">
        <v>0</v>
      </c>
      <c r="J7766" t="s">
        <v>6761</v>
      </c>
    </row>
    <row r="7767" spans="1:10" x14ac:dyDescent="0.2">
      <c r="A7767" t="s">
        <v>6985</v>
      </c>
      <c r="B7767" t="s">
        <v>11</v>
      </c>
      <c r="C7767" t="s">
        <v>6684</v>
      </c>
      <c r="G7767">
        <v>3.1365740740740741E-4</v>
      </c>
      <c r="H7767" t="b">
        <v>0</v>
      </c>
      <c r="J7767" t="s">
        <v>6761</v>
      </c>
    </row>
    <row r="7768" spans="1:10" x14ac:dyDescent="0.2">
      <c r="A7768" t="s">
        <v>6985</v>
      </c>
      <c r="B7768" t="s">
        <v>14</v>
      </c>
      <c r="C7768" t="s">
        <v>6986</v>
      </c>
      <c r="G7768">
        <v>6.9351851851851855E-4</v>
      </c>
      <c r="H7768" t="b">
        <v>0</v>
      </c>
      <c r="J7768" t="s">
        <v>6761</v>
      </c>
    </row>
    <row r="7769" spans="1:10" x14ac:dyDescent="0.2">
      <c r="A7769" t="s">
        <v>6985</v>
      </c>
      <c r="B7769" t="s">
        <v>16</v>
      </c>
      <c r="C7769" t="s">
        <v>6987</v>
      </c>
      <c r="G7769">
        <v>1.511458333333333E-3</v>
      </c>
      <c r="H7769" t="b">
        <v>0</v>
      </c>
      <c r="J7769" t="s">
        <v>6761</v>
      </c>
    </row>
    <row r="7770" spans="1:10" x14ac:dyDescent="0.2">
      <c r="A7770" t="s">
        <v>6985</v>
      </c>
      <c r="B7770" t="s">
        <v>18</v>
      </c>
      <c r="C7770" t="s">
        <v>6988</v>
      </c>
      <c r="G7770">
        <v>4.2302083333333332E-3</v>
      </c>
      <c r="H7770" t="b">
        <v>0</v>
      </c>
      <c r="J7770" t="s">
        <v>6761</v>
      </c>
    </row>
    <row r="7771" spans="1:10" x14ac:dyDescent="0.2">
      <c r="A7771" t="s">
        <v>6985</v>
      </c>
      <c r="B7771" t="s">
        <v>20</v>
      </c>
      <c r="C7771" t="s">
        <v>3690</v>
      </c>
      <c r="G7771">
        <v>7.2418981481481477E-4</v>
      </c>
      <c r="H7771" t="b">
        <v>0</v>
      </c>
      <c r="J7771" t="s">
        <v>6761</v>
      </c>
    </row>
    <row r="7772" spans="1:10" x14ac:dyDescent="0.2">
      <c r="A7772" t="s">
        <v>6985</v>
      </c>
      <c r="B7772" t="s">
        <v>22</v>
      </c>
      <c r="C7772" t="s">
        <v>6989</v>
      </c>
      <c r="G7772">
        <v>9.341435185185184E-4</v>
      </c>
      <c r="H7772" t="b">
        <v>0</v>
      </c>
      <c r="J7772" t="s">
        <v>6761</v>
      </c>
    </row>
    <row r="7773" spans="1:10" x14ac:dyDescent="0.2">
      <c r="A7773" t="s">
        <v>6985</v>
      </c>
      <c r="B7773" t="s">
        <v>24</v>
      </c>
      <c r="C7773" t="s">
        <v>1563</v>
      </c>
      <c r="G7773">
        <v>7.2187499999999997E-4</v>
      </c>
      <c r="H7773" t="b">
        <v>0</v>
      </c>
      <c r="J7773" t="s">
        <v>6761</v>
      </c>
    </row>
    <row r="7774" spans="1:10" x14ac:dyDescent="0.2">
      <c r="A7774" t="s">
        <v>6985</v>
      </c>
      <c r="B7774" t="s">
        <v>26</v>
      </c>
      <c r="C7774" t="s">
        <v>6990</v>
      </c>
      <c r="G7774">
        <v>1.7274305555555561E-3</v>
      </c>
      <c r="H7774" t="b">
        <v>0</v>
      </c>
      <c r="J7774" t="s">
        <v>6761</v>
      </c>
    </row>
    <row r="7775" spans="1:10" x14ac:dyDescent="0.2">
      <c r="A7775" t="s">
        <v>6991</v>
      </c>
      <c r="B7775" t="s">
        <v>11</v>
      </c>
      <c r="C7775" t="s">
        <v>5090</v>
      </c>
      <c r="G7775">
        <v>3.207175925925926E-4</v>
      </c>
      <c r="H7775" t="b">
        <v>0</v>
      </c>
      <c r="J7775" t="s">
        <v>6761</v>
      </c>
    </row>
    <row r="7776" spans="1:10" x14ac:dyDescent="0.2">
      <c r="A7776" t="s">
        <v>6991</v>
      </c>
      <c r="B7776" t="s">
        <v>14</v>
      </c>
      <c r="C7776" t="s">
        <v>700</v>
      </c>
      <c r="G7776">
        <v>6.8171296296296296E-4</v>
      </c>
      <c r="H7776" t="b">
        <v>0</v>
      </c>
      <c r="J7776" t="s">
        <v>6761</v>
      </c>
    </row>
    <row r="7777" spans="1:10" x14ac:dyDescent="0.2">
      <c r="A7777" t="s">
        <v>6991</v>
      </c>
      <c r="B7777" t="s">
        <v>16</v>
      </c>
      <c r="C7777" t="s">
        <v>4291</v>
      </c>
      <c r="G7777">
        <v>1.5280092592592589E-3</v>
      </c>
      <c r="H7777" t="b">
        <v>0</v>
      </c>
      <c r="J7777" t="s">
        <v>6761</v>
      </c>
    </row>
    <row r="7778" spans="1:10" x14ac:dyDescent="0.2">
      <c r="A7778" t="s">
        <v>6991</v>
      </c>
      <c r="B7778" t="s">
        <v>20</v>
      </c>
      <c r="C7778" t="s">
        <v>6992</v>
      </c>
      <c r="G7778">
        <v>7.9097222222222232E-4</v>
      </c>
      <c r="H7778" t="b">
        <v>0</v>
      </c>
      <c r="J7778" t="s">
        <v>6761</v>
      </c>
    </row>
    <row r="7779" spans="1:10" x14ac:dyDescent="0.2">
      <c r="A7779" t="s">
        <v>6991</v>
      </c>
      <c r="B7779" t="s">
        <v>22</v>
      </c>
      <c r="C7779" t="s">
        <v>6993</v>
      </c>
      <c r="G7779">
        <v>8.3831018518518532E-4</v>
      </c>
      <c r="H7779" t="b">
        <v>0</v>
      </c>
      <c r="J7779" t="s">
        <v>6761</v>
      </c>
    </row>
    <row r="7780" spans="1:10" x14ac:dyDescent="0.2">
      <c r="A7780" t="s">
        <v>6991</v>
      </c>
      <c r="B7780" t="s">
        <v>24</v>
      </c>
      <c r="C7780" t="s">
        <v>3245</v>
      </c>
      <c r="G7780">
        <v>7.4826388888888892E-4</v>
      </c>
      <c r="H7780" t="b">
        <v>0</v>
      </c>
      <c r="J7780" t="s">
        <v>6761</v>
      </c>
    </row>
    <row r="7781" spans="1:10" x14ac:dyDescent="0.2">
      <c r="A7781" t="s">
        <v>6991</v>
      </c>
      <c r="B7781" t="s">
        <v>26</v>
      </c>
      <c r="C7781" t="s">
        <v>3294</v>
      </c>
      <c r="G7781">
        <v>1.6774305555555559E-3</v>
      </c>
      <c r="H7781" t="b">
        <v>0</v>
      </c>
      <c r="J7781" t="s">
        <v>6761</v>
      </c>
    </row>
    <row r="7782" spans="1:10" x14ac:dyDescent="0.2">
      <c r="A7782" t="s">
        <v>6994</v>
      </c>
      <c r="B7782" t="s">
        <v>11</v>
      </c>
      <c r="C7782" t="s">
        <v>1625</v>
      </c>
      <c r="G7782">
        <v>2.9571759259259259E-4</v>
      </c>
      <c r="H7782" t="b">
        <v>0</v>
      </c>
      <c r="J7782" t="s">
        <v>6761</v>
      </c>
    </row>
    <row r="7783" spans="1:10" x14ac:dyDescent="0.2">
      <c r="A7783" t="s">
        <v>6994</v>
      </c>
      <c r="B7783" t="s">
        <v>14</v>
      </c>
      <c r="C7783" t="s">
        <v>2153</v>
      </c>
      <c r="G7783">
        <v>6.4907407407407405E-4</v>
      </c>
      <c r="H7783" t="b">
        <v>0</v>
      </c>
      <c r="J7783" t="s">
        <v>6761</v>
      </c>
    </row>
    <row r="7784" spans="1:10" x14ac:dyDescent="0.2">
      <c r="A7784" t="s">
        <v>6994</v>
      </c>
      <c r="B7784" t="s">
        <v>16</v>
      </c>
      <c r="C7784" t="s">
        <v>4279</v>
      </c>
      <c r="G7784">
        <v>1.4348379629629631E-3</v>
      </c>
      <c r="H7784" t="b">
        <v>0</v>
      </c>
      <c r="J7784" t="s">
        <v>6761</v>
      </c>
    </row>
    <row r="7785" spans="1:10" x14ac:dyDescent="0.2">
      <c r="A7785" t="s">
        <v>6994</v>
      </c>
      <c r="B7785" t="s">
        <v>18</v>
      </c>
      <c r="C7785" t="s">
        <v>6995</v>
      </c>
      <c r="G7785">
        <v>3.869907407407407E-3</v>
      </c>
      <c r="H7785" t="b">
        <v>0</v>
      </c>
      <c r="J7785" t="s">
        <v>6761</v>
      </c>
    </row>
    <row r="7786" spans="1:10" x14ac:dyDescent="0.2">
      <c r="A7786" t="s">
        <v>6994</v>
      </c>
      <c r="B7786" t="s">
        <v>20</v>
      </c>
      <c r="C7786" t="s">
        <v>497</v>
      </c>
      <c r="G7786">
        <v>7.5960648148148144E-4</v>
      </c>
      <c r="H7786" t="b">
        <v>0</v>
      </c>
      <c r="J7786" t="s">
        <v>6761</v>
      </c>
    </row>
    <row r="7787" spans="1:10" x14ac:dyDescent="0.2">
      <c r="A7787" t="s">
        <v>6994</v>
      </c>
      <c r="B7787" t="s">
        <v>22</v>
      </c>
      <c r="C7787" t="s">
        <v>1335</v>
      </c>
      <c r="G7787">
        <v>8.9594907407407407E-4</v>
      </c>
      <c r="H7787" t="b">
        <v>0</v>
      </c>
      <c r="J7787" t="s">
        <v>6761</v>
      </c>
    </row>
    <row r="7788" spans="1:10" x14ac:dyDescent="0.2">
      <c r="A7788" t="s">
        <v>6994</v>
      </c>
      <c r="B7788" t="s">
        <v>24</v>
      </c>
      <c r="C7788" t="s">
        <v>286</v>
      </c>
      <c r="G7788">
        <v>6.9918981481481481E-4</v>
      </c>
      <c r="H7788" t="b">
        <v>0</v>
      </c>
      <c r="J7788" t="s">
        <v>6761</v>
      </c>
    </row>
    <row r="7789" spans="1:10" x14ac:dyDescent="0.2">
      <c r="A7789" t="s">
        <v>6994</v>
      </c>
      <c r="B7789" t="s">
        <v>26</v>
      </c>
      <c r="C7789" t="s">
        <v>5234</v>
      </c>
      <c r="G7789">
        <v>1.618287037037037E-3</v>
      </c>
      <c r="H7789" t="b">
        <v>0</v>
      </c>
      <c r="J7789" t="s">
        <v>6761</v>
      </c>
    </row>
    <row r="7790" spans="1:10" x14ac:dyDescent="0.2">
      <c r="A7790" t="s">
        <v>6996</v>
      </c>
      <c r="B7790" t="s">
        <v>11</v>
      </c>
      <c r="C7790" t="s">
        <v>2844</v>
      </c>
      <c r="G7790">
        <v>3.1504629629629629E-4</v>
      </c>
      <c r="H7790" t="b">
        <v>0</v>
      </c>
      <c r="J7790" t="s">
        <v>6761</v>
      </c>
    </row>
    <row r="7791" spans="1:10" x14ac:dyDescent="0.2">
      <c r="A7791" t="s">
        <v>6996</v>
      </c>
      <c r="B7791" t="s">
        <v>14</v>
      </c>
      <c r="C7791" t="s">
        <v>3318</v>
      </c>
      <c r="G7791">
        <v>6.8344907407407406E-4</v>
      </c>
      <c r="H7791" t="b">
        <v>0</v>
      </c>
      <c r="J7791" t="s">
        <v>6761</v>
      </c>
    </row>
    <row r="7792" spans="1:10" x14ac:dyDescent="0.2">
      <c r="A7792" t="s">
        <v>6996</v>
      </c>
      <c r="B7792" t="s">
        <v>16</v>
      </c>
      <c r="C7792" t="s">
        <v>4419</v>
      </c>
      <c r="G7792">
        <v>1.4898148148148149E-3</v>
      </c>
      <c r="H7792" t="b">
        <v>0</v>
      </c>
      <c r="J7792" t="s">
        <v>6761</v>
      </c>
    </row>
    <row r="7793" spans="1:10" x14ac:dyDescent="0.2">
      <c r="A7793" t="s">
        <v>6996</v>
      </c>
      <c r="B7793" t="s">
        <v>18</v>
      </c>
      <c r="C7793" t="s">
        <v>6997</v>
      </c>
      <c r="G7793">
        <v>4.0381944444444441E-3</v>
      </c>
      <c r="H7793" t="b">
        <v>0</v>
      </c>
      <c r="J7793" t="s">
        <v>6761</v>
      </c>
    </row>
    <row r="7794" spans="1:10" x14ac:dyDescent="0.2">
      <c r="A7794" t="s">
        <v>6996</v>
      </c>
      <c r="B7794" t="s">
        <v>20</v>
      </c>
      <c r="C7794" t="s">
        <v>1348</v>
      </c>
      <c r="G7794">
        <v>7.8425925925925928E-4</v>
      </c>
      <c r="H7794" t="b">
        <v>0</v>
      </c>
      <c r="J7794" t="s">
        <v>6761</v>
      </c>
    </row>
    <row r="7795" spans="1:10" x14ac:dyDescent="0.2">
      <c r="A7795" t="s">
        <v>6996</v>
      </c>
      <c r="B7795" t="s">
        <v>22</v>
      </c>
      <c r="C7795" t="s">
        <v>1958</v>
      </c>
      <c r="G7795">
        <v>7.9039351851851861E-4</v>
      </c>
      <c r="H7795" t="b">
        <v>0</v>
      </c>
      <c r="J7795" t="s">
        <v>6761</v>
      </c>
    </row>
    <row r="7796" spans="1:10" x14ac:dyDescent="0.2">
      <c r="A7796" t="s">
        <v>6996</v>
      </c>
      <c r="B7796" t="s">
        <v>24</v>
      </c>
      <c r="C7796" t="s">
        <v>6998</v>
      </c>
      <c r="G7796">
        <v>8.021990740740741E-4</v>
      </c>
      <c r="H7796" t="b">
        <v>0</v>
      </c>
      <c r="J7796" t="s">
        <v>6761</v>
      </c>
    </row>
    <row r="7797" spans="1:10" x14ac:dyDescent="0.2">
      <c r="A7797" t="s">
        <v>6996</v>
      </c>
      <c r="B7797" t="s">
        <v>26</v>
      </c>
      <c r="C7797" t="s">
        <v>6999</v>
      </c>
      <c r="G7797">
        <v>1.6468749999999999E-3</v>
      </c>
      <c r="H7797" t="b">
        <v>0</v>
      </c>
      <c r="J7797" t="s">
        <v>6761</v>
      </c>
    </row>
    <row r="7798" spans="1:10" x14ac:dyDescent="0.2">
      <c r="A7798" t="s">
        <v>7000</v>
      </c>
      <c r="B7798" t="s">
        <v>11</v>
      </c>
      <c r="C7798" t="s">
        <v>7001</v>
      </c>
      <c r="G7798">
        <v>3.2152777777777778E-4</v>
      </c>
      <c r="H7798" t="b">
        <v>0</v>
      </c>
      <c r="J7798" t="s">
        <v>6761</v>
      </c>
    </row>
    <row r="7799" spans="1:10" x14ac:dyDescent="0.2">
      <c r="A7799" t="s">
        <v>7000</v>
      </c>
      <c r="B7799" t="s">
        <v>14</v>
      </c>
      <c r="C7799" t="s">
        <v>3245</v>
      </c>
      <c r="G7799">
        <v>7.4826388888888892E-4</v>
      </c>
      <c r="H7799" t="b">
        <v>0</v>
      </c>
      <c r="J7799" t="s">
        <v>6761</v>
      </c>
    </row>
    <row r="7800" spans="1:10" x14ac:dyDescent="0.2">
      <c r="A7800" t="s">
        <v>7000</v>
      </c>
      <c r="B7800" t="s">
        <v>16</v>
      </c>
      <c r="C7800" t="s">
        <v>7002</v>
      </c>
      <c r="G7800">
        <v>1.785763888888889E-3</v>
      </c>
      <c r="H7800" t="b">
        <v>0</v>
      </c>
      <c r="J7800" t="s">
        <v>6761</v>
      </c>
    </row>
    <row r="7801" spans="1:10" x14ac:dyDescent="0.2">
      <c r="A7801" t="s">
        <v>7000</v>
      </c>
      <c r="B7801" t="s">
        <v>18</v>
      </c>
      <c r="C7801" t="s">
        <v>7003</v>
      </c>
      <c r="G7801">
        <v>5.1576388888888887E-3</v>
      </c>
      <c r="H7801" t="b">
        <v>0</v>
      </c>
      <c r="J7801" t="s">
        <v>6761</v>
      </c>
    </row>
    <row r="7802" spans="1:10" x14ac:dyDescent="0.2">
      <c r="A7802" t="s">
        <v>7000</v>
      </c>
      <c r="B7802" t="s">
        <v>20</v>
      </c>
      <c r="C7802" t="s">
        <v>7004</v>
      </c>
      <c r="G7802">
        <v>7.9814814814814809E-4</v>
      </c>
      <c r="H7802" t="b">
        <v>0</v>
      </c>
      <c r="J7802" t="s">
        <v>6761</v>
      </c>
    </row>
    <row r="7803" spans="1:10" x14ac:dyDescent="0.2">
      <c r="A7803" t="s">
        <v>7000</v>
      </c>
      <c r="B7803" t="s">
        <v>22</v>
      </c>
      <c r="C7803" t="s">
        <v>7005</v>
      </c>
      <c r="G7803">
        <v>1.058101851851852E-3</v>
      </c>
      <c r="H7803" t="b">
        <v>0</v>
      </c>
      <c r="J7803" t="s">
        <v>6761</v>
      </c>
    </row>
    <row r="7804" spans="1:10" x14ac:dyDescent="0.2">
      <c r="A7804" t="s">
        <v>7000</v>
      </c>
      <c r="B7804" t="s">
        <v>24</v>
      </c>
      <c r="C7804" t="s">
        <v>7006</v>
      </c>
      <c r="G7804">
        <v>9.6898148148148147E-4</v>
      </c>
      <c r="H7804" t="b">
        <v>0</v>
      </c>
      <c r="J7804" t="s">
        <v>6761</v>
      </c>
    </row>
    <row r="7805" spans="1:10" x14ac:dyDescent="0.2">
      <c r="A7805" t="s">
        <v>7000</v>
      </c>
      <c r="B7805" t="s">
        <v>26</v>
      </c>
      <c r="C7805" t="s">
        <v>7007</v>
      </c>
      <c r="G7805">
        <v>1.9791666666666668E-3</v>
      </c>
      <c r="H7805" t="b">
        <v>0</v>
      </c>
      <c r="J7805" t="s">
        <v>6761</v>
      </c>
    </row>
    <row r="7806" spans="1:10" x14ac:dyDescent="0.2">
      <c r="A7806" t="s">
        <v>7008</v>
      </c>
      <c r="B7806" t="s">
        <v>11</v>
      </c>
      <c r="C7806" t="s">
        <v>5698</v>
      </c>
      <c r="G7806">
        <v>3.2858796296296298E-4</v>
      </c>
      <c r="H7806" t="b">
        <v>0</v>
      </c>
      <c r="J7806" t="s">
        <v>6761</v>
      </c>
    </row>
    <row r="7807" spans="1:10" x14ac:dyDescent="0.2">
      <c r="A7807" t="s">
        <v>7008</v>
      </c>
      <c r="B7807" t="s">
        <v>14</v>
      </c>
      <c r="C7807" t="s">
        <v>1660</v>
      </c>
      <c r="G7807">
        <v>7.2905092592592596E-4</v>
      </c>
      <c r="H7807" t="b">
        <v>0</v>
      </c>
      <c r="J7807" t="s">
        <v>6761</v>
      </c>
    </row>
    <row r="7808" spans="1:10" x14ac:dyDescent="0.2">
      <c r="A7808" t="s">
        <v>7008</v>
      </c>
      <c r="B7808" t="s">
        <v>16</v>
      </c>
      <c r="C7808" t="s">
        <v>7009</v>
      </c>
      <c r="G7808">
        <v>1.634606481481481E-3</v>
      </c>
      <c r="H7808" t="b">
        <v>0</v>
      </c>
      <c r="J7808" t="s">
        <v>6761</v>
      </c>
    </row>
    <row r="7809" spans="1:10" x14ac:dyDescent="0.2">
      <c r="A7809" t="s">
        <v>7008</v>
      </c>
      <c r="B7809" t="s">
        <v>20</v>
      </c>
      <c r="C7809" t="s">
        <v>935</v>
      </c>
      <c r="G7809">
        <v>8.5266203703703708E-4</v>
      </c>
      <c r="H7809" t="b">
        <v>0</v>
      </c>
      <c r="J7809" t="s">
        <v>6761</v>
      </c>
    </row>
    <row r="7810" spans="1:10" x14ac:dyDescent="0.2">
      <c r="A7810" t="s">
        <v>7008</v>
      </c>
      <c r="B7810" t="s">
        <v>22</v>
      </c>
      <c r="C7810" t="s">
        <v>6518</v>
      </c>
      <c r="G7810">
        <v>9.7361111111111118E-4</v>
      </c>
      <c r="H7810" t="b">
        <v>0</v>
      </c>
      <c r="J7810" t="s">
        <v>6761</v>
      </c>
    </row>
    <row r="7811" spans="1:10" x14ac:dyDescent="0.2">
      <c r="A7811" t="s">
        <v>7008</v>
      </c>
      <c r="B7811" t="s">
        <v>26</v>
      </c>
      <c r="C7811" t="s">
        <v>7010</v>
      </c>
      <c r="G7811">
        <v>1.8686342592592589E-3</v>
      </c>
      <c r="H7811" t="b">
        <v>0</v>
      </c>
      <c r="J7811" t="s">
        <v>6761</v>
      </c>
    </row>
    <row r="7812" spans="1:10" x14ac:dyDescent="0.2">
      <c r="A7812" t="s">
        <v>7011</v>
      </c>
      <c r="B7812" t="s">
        <v>11</v>
      </c>
      <c r="C7812" t="s">
        <v>7012</v>
      </c>
      <c r="G7812">
        <v>3.3645833333333341E-4</v>
      </c>
      <c r="H7812" t="b">
        <v>0</v>
      </c>
      <c r="J7812" t="s">
        <v>6761</v>
      </c>
    </row>
    <row r="7813" spans="1:10" x14ac:dyDescent="0.2">
      <c r="A7813" t="s">
        <v>7011</v>
      </c>
      <c r="B7813" t="s">
        <v>14</v>
      </c>
      <c r="C7813" t="s">
        <v>1384</v>
      </c>
      <c r="G7813">
        <v>7.5868055555555552E-4</v>
      </c>
      <c r="H7813" t="b">
        <v>0</v>
      </c>
      <c r="J7813" t="s">
        <v>6761</v>
      </c>
    </row>
    <row r="7814" spans="1:10" x14ac:dyDescent="0.2">
      <c r="A7814" t="s">
        <v>7011</v>
      </c>
      <c r="B7814" t="s">
        <v>16</v>
      </c>
      <c r="C7814" t="s">
        <v>7013</v>
      </c>
      <c r="G7814">
        <v>1.661111111111111E-3</v>
      </c>
      <c r="H7814" t="b">
        <v>0</v>
      </c>
      <c r="J7814" t="s">
        <v>6761</v>
      </c>
    </row>
    <row r="7815" spans="1:10" x14ac:dyDescent="0.2">
      <c r="A7815" t="s">
        <v>7011</v>
      </c>
      <c r="B7815" t="s">
        <v>18</v>
      </c>
      <c r="C7815" t="s">
        <v>7014</v>
      </c>
      <c r="G7815">
        <v>4.4000000000000003E-3</v>
      </c>
      <c r="H7815" t="b">
        <v>0</v>
      </c>
      <c r="J7815" t="s">
        <v>6761</v>
      </c>
    </row>
    <row r="7816" spans="1:10" x14ac:dyDescent="0.2">
      <c r="A7816" t="s">
        <v>7011</v>
      </c>
      <c r="B7816" t="s">
        <v>20</v>
      </c>
      <c r="C7816" t="s">
        <v>7015</v>
      </c>
      <c r="G7816">
        <v>8.1620370370370364E-4</v>
      </c>
      <c r="H7816" t="b">
        <v>0</v>
      </c>
      <c r="J7816" t="s">
        <v>6761</v>
      </c>
    </row>
    <row r="7817" spans="1:10" x14ac:dyDescent="0.2">
      <c r="A7817" t="s">
        <v>7011</v>
      </c>
      <c r="B7817" t="s">
        <v>22</v>
      </c>
      <c r="C7817" t="s">
        <v>7016</v>
      </c>
      <c r="G7817">
        <v>9.9166666666666674E-4</v>
      </c>
      <c r="H7817" t="b">
        <v>0</v>
      </c>
      <c r="J7817" t="s">
        <v>6761</v>
      </c>
    </row>
    <row r="7818" spans="1:10" x14ac:dyDescent="0.2">
      <c r="A7818" t="s">
        <v>7011</v>
      </c>
      <c r="B7818" t="s">
        <v>24</v>
      </c>
      <c r="C7818" t="s">
        <v>5189</v>
      </c>
      <c r="G7818">
        <v>7.9756944444444439E-4</v>
      </c>
      <c r="H7818" t="b">
        <v>0</v>
      </c>
      <c r="J7818" t="s">
        <v>6761</v>
      </c>
    </row>
    <row r="7819" spans="1:10" x14ac:dyDescent="0.2">
      <c r="A7819" t="s">
        <v>7011</v>
      </c>
      <c r="B7819" t="s">
        <v>26</v>
      </c>
      <c r="C7819" t="s">
        <v>7017</v>
      </c>
      <c r="G7819">
        <v>1.768055555555555E-3</v>
      </c>
      <c r="H7819" t="b">
        <v>0</v>
      </c>
      <c r="J7819" t="s">
        <v>6761</v>
      </c>
    </row>
    <row r="7820" spans="1:10" x14ac:dyDescent="0.2">
      <c r="A7820" t="s">
        <v>7018</v>
      </c>
      <c r="B7820" t="s">
        <v>11</v>
      </c>
      <c r="C7820" t="s">
        <v>7019</v>
      </c>
      <c r="G7820">
        <v>3.4212962962962962E-4</v>
      </c>
      <c r="H7820" t="b">
        <v>0</v>
      </c>
      <c r="J7820" t="s">
        <v>6761</v>
      </c>
    </row>
    <row r="7821" spans="1:10" x14ac:dyDescent="0.2">
      <c r="A7821" t="s">
        <v>7018</v>
      </c>
      <c r="B7821" t="s">
        <v>14</v>
      </c>
      <c r="C7821" t="s">
        <v>3518</v>
      </c>
      <c r="G7821">
        <v>7.5497685185185195E-4</v>
      </c>
      <c r="H7821" t="b">
        <v>0</v>
      </c>
      <c r="J7821" t="s">
        <v>6761</v>
      </c>
    </row>
    <row r="7822" spans="1:10" x14ac:dyDescent="0.2">
      <c r="A7822" t="s">
        <v>7018</v>
      </c>
      <c r="B7822" t="s">
        <v>16</v>
      </c>
      <c r="C7822" t="s">
        <v>7020</v>
      </c>
      <c r="G7822">
        <v>1.699421296296297E-3</v>
      </c>
      <c r="H7822" t="b">
        <v>0</v>
      </c>
      <c r="J7822" t="s">
        <v>6761</v>
      </c>
    </row>
    <row r="7823" spans="1:10" x14ac:dyDescent="0.2">
      <c r="A7823" t="s">
        <v>7018</v>
      </c>
      <c r="B7823" t="s">
        <v>18</v>
      </c>
      <c r="C7823" t="s">
        <v>7021</v>
      </c>
      <c r="G7823">
        <v>4.808564814814815E-3</v>
      </c>
      <c r="H7823" t="b">
        <v>0</v>
      </c>
      <c r="J7823" t="s">
        <v>6761</v>
      </c>
    </row>
    <row r="7824" spans="1:10" x14ac:dyDescent="0.2">
      <c r="A7824" t="s">
        <v>7018</v>
      </c>
      <c r="B7824" t="s">
        <v>20</v>
      </c>
      <c r="C7824" t="s">
        <v>7022</v>
      </c>
      <c r="G7824">
        <v>8.8321759259259267E-4</v>
      </c>
      <c r="H7824" t="b">
        <v>0</v>
      </c>
      <c r="J7824" t="s">
        <v>6761</v>
      </c>
    </row>
    <row r="7825" spans="1:10" x14ac:dyDescent="0.2">
      <c r="A7825" t="s">
        <v>7018</v>
      </c>
      <c r="B7825" t="s">
        <v>22</v>
      </c>
      <c r="C7825" t="s">
        <v>1463</v>
      </c>
      <c r="G7825">
        <v>9.0775462962962967E-4</v>
      </c>
      <c r="H7825" t="b">
        <v>0</v>
      </c>
      <c r="J7825" t="s">
        <v>6761</v>
      </c>
    </row>
    <row r="7826" spans="1:10" x14ac:dyDescent="0.2">
      <c r="A7826" t="s">
        <v>7018</v>
      </c>
      <c r="B7826" t="s">
        <v>24</v>
      </c>
      <c r="C7826" t="s">
        <v>7023</v>
      </c>
      <c r="G7826">
        <v>8.4513888888888887E-4</v>
      </c>
      <c r="H7826" t="b">
        <v>0</v>
      </c>
      <c r="J7826" t="s">
        <v>6761</v>
      </c>
    </row>
    <row r="7827" spans="1:10" x14ac:dyDescent="0.2">
      <c r="A7827" t="s">
        <v>7018</v>
      </c>
      <c r="B7827" t="s">
        <v>26</v>
      </c>
      <c r="C7827" t="s">
        <v>7024</v>
      </c>
      <c r="G7827">
        <v>1.884490740740741E-3</v>
      </c>
      <c r="H7827" t="b">
        <v>0</v>
      </c>
      <c r="J7827" t="s">
        <v>6761</v>
      </c>
    </row>
    <row r="7828" spans="1:10" x14ac:dyDescent="0.2">
      <c r="A7828" t="s">
        <v>7025</v>
      </c>
      <c r="B7828" t="s">
        <v>11</v>
      </c>
      <c r="C7828" t="s">
        <v>3082</v>
      </c>
      <c r="G7828">
        <v>3.394675925925926E-4</v>
      </c>
      <c r="H7828" t="b">
        <v>0</v>
      </c>
      <c r="J7828" t="s">
        <v>6761</v>
      </c>
    </row>
    <row r="7829" spans="1:10" x14ac:dyDescent="0.2">
      <c r="A7829" t="s">
        <v>7025</v>
      </c>
      <c r="B7829" t="s">
        <v>14</v>
      </c>
      <c r="C7829" t="s">
        <v>3817</v>
      </c>
      <c r="G7829">
        <v>7.4317129629629624E-4</v>
      </c>
      <c r="H7829" t="b">
        <v>0</v>
      </c>
      <c r="J7829" t="s">
        <v>6761</v>
      </c>
    </row>
    <row r="7830" spans="1:10" x14ac:dyDescent="0.2">
      <c r="A7830" t="s">
        <v>7025</v>
      </c>
      <c r="B7830" t="s">
        <v>16</v>
      </c>
      <c r="C7830" t="s">
        <v>7026</v>
      </c>
      <c r="G7830">
        <v>1.603240740740741E-3</v>
      </c>
      <c r="H7830" t="b">
        <v>0</v>
      </c>
      <c r="J7830" t="s">
        <v>6761</v>
      </c>
    </row>
    <row r="7831" spans="1:10" x14ac:dyDescent="0.2">
      <c r="A7831" t="s">
        <v>7025</v>
      </c>
      <c r="B7831" t="s">
        <v>20</v>
      </c>
      <c r="C7831" t="s">
        <v>88</v>
      </c>
      <c r="G7831">
        <v>8.4259259259259259E-4</v>
      </c>
      <c r="H7831" t="b">
        <v>0</v>
      </c>
      <c r="J7831" t="s">
        <v>6761</v>
      </c>
    </row>
    <row r="7832" spans="1:10" x14ac:dyDescent="0.2">
      <c r="A7832" t="s">
        <v>7025</v>
      </c>
      <c r="B7832" t="s">
        <v>22</v>
      </c>
      <c r="C7832" t="s">
        <v>7027</v>
      </c>
      <c r="G7832">
        <v>1.052893518518519E-3</v>
      </c>
      <c r="H7832" t="b">
        <v>0</v>
      </c>
      <c r="J7832" t="s">
        <v>6761</v>
      </c>
    </row>
    <row r="7833" spans="1:10" x14ac:dyDescent="0.2">
      <c r="A7833" t="s">
        <v>7025</v>
      </c>
      <c r="B7833" t="s">
        <v>24</v>
      </c>
      <c r="C7833" t="s">
        <v>7028</v>
      </c>
      <c r="G7833">
        <v>8.5208333333333338E-4</v>
      </c>
      <c r="H7833" t="b">
        <v>0</v>
      </c>
      <c r="J7833" t="s">
        <v>6761</v>
      </c>
    </row>
    <row r="7834" spans="1:10" x14ac:dyDescent="0.2">
      <c r="A7834" t="s">
        <v>7025</v>
      </c>
      <c r="B7834" t="s">
        <v>26</v>
      </c>
      <c r="C7834" t="s">
        <v>7029</v>
      </c>
      <c r="G7834">
        <v>1.8356481481481481E-3</v>
      </c>
      <c r="H7834" t="b">
        <v>0</v>
      </c>
      <c r="J7834" t="s">
        <v>6761</v>
      </c>
    </row>
    <row r="7835" spans="1:10" x14ac:dyDescent="0.2">
      <c r="A7835" t="s">
        <v>7030</v>
      </c>
      <c r="B7835" t="s">
        <v>11</v>
      </c>
      <c r="C7835" t="s">
        <v>2356</v>
      </c>
      <c r="G7835">
        <v>3.1990740740740742E-4</v>
      </c>
      <c r="H7835" t="b">
        <v>0</v>
      </c>
      <c r="J7835" t="s">
        <v>6761</v>
      </c>
    </row>
    <row r="7836" spans="1:10" x14ac:dyDescent="0.2">
      <c r="A7836" t="s">
        <v>7030</v>
      </c>
      <c r="B7836" t="s">
        <v>14</v>
      </c>
      <c r="C7836" t="s">
        <v>7031</v>
      </c>
      <c r="G7836">
        <v>7.0266203703703701E-4</v>
      </c>
      <c r="H7836" t="b">
        <v>0</v>
      </c>
      <c r="J7836" t="s">
        <v>6761</v>
      </c>
    </row>
    <row r="7837" spans="1:10" x14ac:dyDescent="0.2">
      <c r="A7837" t="s">
        <v>7030</v>
      </c>
      <c r="B7837" t="s">
        <v>16</v>
      </c>
      <c r="C7837" t="s">
        <v>7032</v>
      </c>
      <c r="G7837">
        <v>1.482638888888889E-3</v>
      </c>
      <c r="H7837" t="b">
        <v>0</v>
      </c>
      <c r="J7837" t="s">
        <v>6761</v>
      </c>
    </row>
    <row r="7838" spans="1:10" x14ac:dyDescent="0.2">
      <c r="A7838" t="s">
        <v>7030</v>
      </c>
      <c r="B7838" t="s">
        <v>18</v>
      </c>
      <c r="C7838" t="s">
        <v>7033</v>
      </c>
      <c r="G7838">
        <v>4.0616898148148149E-3</v>
      </c>
      <c r="H7838" t="b">
        <v>0</v>
      </c>
      <c r="J7838" t="s">
        <v>6761</v>
      </c>
    </row>
    <row r="7839" spans="1:10" x14ac:dyDescent="0.2">
      <c r="A7839" t="s">
        <v>7030</v>
      </c>
      <c r="B7839" t="s">
        <v>20</v>
      </c>
      <c r="C7839" t="s">
        <v>7034</v>
      </c>
      <c r="G7839">
        <v>8.1909722222222215E-4</v>
      </c>
      <c r="H7839" t="b">
        <v>0</v>
      </c>
      <c r="J7839" t="s">
        <v>6761</v>
      </c>
    </row>
    <row r="7840" spans="1:10" x14ac:dyDescent="0.2">
      <c r="A7840" t="s">
        <v>7030</v>
      </c>
      <c r="B7840" t="s">
        <v>22</v>
      </c>
      <c r="C7840" t="s">
        <v>6025</v>
      </c>
      <c r="G7840">
        <v>1.3062499999999999E-3</v>
      </c>
      <c r="H7840" t="b">
        <v>0</v>
      </c>
      <c r="J7840" t="s">
        <v>6761</v>
      </c>
    </row>
    <row r="7841" spans="1:10" x14ac:dyDescent="0.2">
      <c r="A7841" t="s">
        <v>7030</v>
      </c>
      <c r="B7841" t="s">
        <v>24</v>
      </c>
      <c r="C7841" t="s">
        <v>2627</v>
      </c>
      <c r="G7841">
        <v>8.5543981481481473E-4</v>
      </c>
      <c r="H7841" t="b">
        <v>0</v>
      </c>
      <c r="J7841" t="s">
        <v>6761</v>
      </c>
    </row>
    <row r="7842" spans="1:10" x14ac:dyDescent="0.2">
      <c r="A7842" t="s">
        <v>7030</v>
      </c>
      <c r="B7842" t="s">
        <v>26</v>
      </c>
      <c r="C7842" t="s">
        <v>7035</v>
      </c>
      <c r="G7842">
        <v>1.793287037037037E-3</v>
      </c>
      <c r="H7842" t="b">
        <v>0</v>
      </c>
      <c r="J7842" t="s">
        <v>6761</v>
      </c>
    </row>
    <row r="7843" spans="1:10" x14ac:dyDescent="0.2">
      <c r="A7843" t="s">
        <v>7036</v>
      </c>
      <c r="B7843" t="s">
        <v>11</v>
      </c>
      <c r="C7843" t="s">
        <v>3428</v>
      </c>
      <c r="G7843">
        <v>3.4513888888888891E-4</v>
      </c>
      <c r="H7843" t="b">
        <v>0</v>
      </c>
      <c r="J7843" t="s">
        <v>6761</v>
      </c>
    </row>
    <row r="7844" spans="1:10" x14ac:dyDescent="0.2">
      <c r="A7844" t="s">
        <v>7036</v>
      </c>
      <c r="B7844" t="s">
        <v>14</v>
      </c>
      <c r="C7844" t="s">
        <v>3690</v>
      </c>
      <c r="G7844">
        <v>7.2418981481481477E-4</v>
      </c>
      <c r="H7844" t="b">
        <v>0</v>
      </c>
      <c r="J7844" t="s">
        <v>6761</v>
      </c>
    </row>
    <row r="7845" spans="1:10" x14ac:dyDescent="0.2">
      <c r="A7845" t="s">
        <v>7036</v>
      </c>
      <c r="B7845" t="s">
        <v>16</v>
      </c>
      <c r="C7845" t="s">
        <v>7037</v>
      </c>
      <c r="G7845">
        <v>1.6099537037037039E-3</v>
      </c>
      <c r="H7845" t="b">
        <v>0</v>
      </c>
      <c r="J7845" t="s">
        <v>6761</v>
      </c>
    </row>
    <row r="7846" spans="1:10" x14ac:dyDescent="0.2">
      <c r="A7846" t="s">
        <v>7036</v>
      </c>
      <c r="B7846" t="s">
        <v>18</v>
      </c>
      <c r="C7846" t="s">
        <v>7038</v>
      </c>
      <c r="G7846">
        <v>4.3160879629629634E-3</v>
      </c>
      <c r="H7846" t="b">
        <v>0</v>
      </c>
      <c r="J7846" t="s">
        <v>6761</v>
      </c>
    </row>
    <row r="7847" spans="1:10" x14ac:dyDescent="0.2">
      <c r="A7847" t="s">
        <v>7036</v>
      </c>
      <c r="B7847" t="s">
        <v>20</v>
      </c>
      <c r="C7847" t="s">
        <v>2546</v>
      </c>
      <c r="G7847">
        <v>8.3310185185185191E-4</v>
      </c>
      <c r="H7847" t="b">
        <v>0</v>
      </c>
      <c r="J7847" t="s">
        <v>6761</v>
      </c>
    </row>
    <row r="7848" spans="1:10" x14ac:dyDescent="0.2">
      <c r="A7848" t="s">
        <v>7036</v>
      </c>
      <c r="B7848" t="s">
        <v>22</v>
      </c>
      <c r="C7848" t="s">
        <v>7039</v>
      </c>
      <c r="G7848">
        <v>9.6689814814814826E-4</v>
      </c>
      <c r="H7848" t="b">
        <v>0</v>
      </c>
      <c r="J7848" t="s">
        <v>6761</v>
      </c>
    </row>
    <row r="7849" spans="1:10" x14ac:dyDescent="0.2">
      <c r="A7849" t="s">
        <v>7036</v>
      </c>
      <c r="B7849" t="s">
        <v>26</v>
      </c>
      <c r="C7849" t="s">
        <v>7040</v>
      </c>
      <c r="G7849">
        <v>1.8431712962962961E-3</v>
      </c>
      <c r="H7849" t="b">
        <v>0</v>
      </c>
      <c r="J7849" t="s">
        <v>6761</v>
      </c>
    </row>
    <row r="7850" spans="1:10" x14ac:dyDescent="0.2">
      <c r="A7850" t="s">
        <v>7041</v>
      </c>
      <c r="B7850" t="s">
        <v>11</v>
      </c>
      <c r="C7850" t="s">
        <v>5698</v>
      </c>
      <c r="G7850">
        <v>3.2858796296296298E-4</v>
      </c>
      <c r="H7850" t="b">
        <v>0</v>
      </c>
      <c r="J7850" t="s">
        <v>6761</v>
      </c>
    </row>
    <row r="7851" spans="1:10" x14ac:dyDescent="0.2">
      <c r="A7851" t="s">
        <v>7041</v>
      </c>
      <c r="B7851" t="s">
        <v>14</v>
      </c>
      <c r="C7851" t="s">
        <v>5013</v>
      </c>
      <c r="G7851">
        <v>7.2013888888888887E-4</v>
      </c>
      <c r="H7851" t="b">
        <v>0</v>
      </c>
      <c r="J7851" t="s">
        <v>6761</v>
      </c>
    </row>
    <row r="7852" spans="1:10" x14ac:dyDescent="0.2">
      <c r="A7852" t="s">
        <v>7041</v>
      </c>
      <c r="B7852" t="s">
        <v>16</v>
      </c>
      <c r="C7852" t="s">
        <v>7042</v>
      </c>
      <c r="G7852">
        <v>1.5682870370370371E-3</v>
      </c>
      <c r="H7852" t="b">
        <v>0</v>
      </c>
      <c r="J7852" t="s">
        <v>6761</v>
      </c>
    </row>
    <row r="7853" spans="1:10" x14ac:dyDescent="0.2">
      <c r="A7853" t="s">
        <v>7041</v>
      </c>
      <c r="B7853" t="s">
        <v>18</v>
      </c>
      <c r="C7853" t="s">
        <v>7043</v>
      </c>
      <c r="G7853">
        <v>4.1916666666666673E-3</v>
      </c>
      <c r="H7853" t="b">
        <v>0</v>
      </c>
      <c r="J7853" t="s">
        <v>6761</v>
      </c>
    </row>
    <row r="7854" spans="1:10" x14ac:dyDescent="0.2">
      <c r="A7854" t="s">
        <v>7041</v>
      </c>
      <c r="B7854" t="s">
        <v>20</v>
      </c>
      <c r="C7854" t="s">
        <v>3719</v>
      </c>
      <c r="G7854">
        <v>8.0682870370370359E-4</v>
      </c>
      <c r="H7854" t="b">
        <v>0</v>
      </c>
      <c r="J7854" t="s">
        <v>6761</v>
      </c>
    </row>
    <row r="7855" spans="1:10" x14ac:dyDescent="0.2">
      <c r="A7855" t="s">
        <v>7041</v>
      </c>
      <c r="B7855" t="s">
        <v>22</v>
      </c>
      <c r="C7855" t="s">
        <v>7044</v>
      </c>
      <c r="G7855">
        <v>9.3935185185185181E-4</v>
      </c>
      <c r="H7855" t="b">
        <v>0</v>
      </c>
      <c r="J7855" t="s">
        <v>6761</v>
      </c>
    </row>
    <row r="7856" spans="1:10" x14ac:dyDescent="0.2">
      <c r="A7856" t="s">
        <v>7041</v>
      </c>
      <c r="B7856" t="s">
        <v>24</v>
      </c>
      <c r="C7856" t="s">
        <v>7045</v>
      </c>
      <c r="G7856">
        <v>9.0648148148148142E-4</v>
      </c>
      <c r="H7856" t="b">
        <v>0</v>
      </c>
      <c r="J7856" t="s">
        <v>6761</v>
      </c>
    </row>
    <row r="7857" spans="1:10" x14ac:dyDescent="0.2">
      <c r="A7857" t="s">
        <v>7041</v>
      </c>
      <c r="B7857" t="s">
        <v>26</v>
      </c>
      <c r="C7857" t="s">
        <v>7046</v>
      </c>
      <c r="G7857">
        <v>1.8489583333333331E-3</v>
      </c>
      <c r="H7857" t="b">
        <v>0</v>
      </c>
      <c r="J7857" t="s">
        <v>6761</v>
      </c>
    </row>
    <row r="7858" spans="1:10" x14ac:dyDescent="0.2">
      <c r="A7858" t="s">
        <v>7047</v>
      </c>
      <c r="B7858" t="s">
        <v>11</v>
      </c>
      <c r="C7858" t="s">
        <v>4096</v>
      </c>
      <c r="G7858">
        <v>3.277777777777778E-4</v>
      </c>
      <c r="H7858" t="b">
        <v>0</v>
      </c>
      <c r="J7858" t="s">
        <v>6761</v>
      </c>
    </row>
    <row r="7859" spans="1:10" x14ac:dyDescent="0.2">
      <c r="A7859" t="s">
        <v>7047</v>
      </c>
      <c r="B7859" t="s">
        <v>14</v>
      </c>
      <c r="C7859" t="s">
        <v>2858</v>
      </c>
      <c r="G7859">
        <v>7.1701388888888889E-4</v>
      </c>
      <c r="H7859" t="b">
        <v>0</v>
      </c>
      <c r="J7859" t="s">
        <v>6761</v>
      </c>
    </row>
    <row r="7860" spans="1:10" x14ac:dyDescent="0.2">
      <c r="A7860" t="s">
        <v>7047</v>
      </c>
      <c r="B7860" t="s">
        <v>16</v>
      </c>
      <c r="C7860" t="s">
        <v>2692</v>
      </c>
      <c r="G7860">
        <v>1.5342592592592591E-3</v>
      </c>
      <c r="H7860" t="b">
        <v>0</v>
      </c>
      <c r="J7860" t="s">
        <v>6761</v>
      </c>
    </row>
    <row r="7861" spans="1:10" x14ac:dyDescent="0.2">
      <c r="A7861" t="s">
        <v>7047</v>
      </c>
      <c r="B7861" t="s">
        <v>18</v>
      </c>
      <c r="C7861" t="s">
        <v>7048</v>
      </c>
      <c r="G7861">
        <v>4.2489583333333338E-3</v>
      </c>
      <c r="H7861" t="b">
        <v>0</v>
      </c>
      <c r="J7861" t="s">
        <v>6761</v>
      </c>
    </row>
    <row r="7862" spans="1:10" x14ac:dyDescent="0.2">
      <c r="A7862" t="s">
        <v>7047</v>
      </c>
      <c r="B7862" t="s">
        <v>20</v>
      </c>
      <c r="C7862" t="s">
        <v>7049</v>
      </c>
      <c r="G7862">
        <v>8.3321759259259254E-4</v>
      </c>
      <c r="H7862" t="b">
        <v>0</v>
      </c>
      <c r="J7862" t="s">
        <v>6761</v>
      </c>
    </row>
    <row r="7863" spans="1:10" x14ac:dyDescent="0.2">
      <c r="A7863" t="s">
        <v>7047</v>
      </c>
      <c r="B7863" t="s">
        <v>22</v>
      </c>
      <c r="C7863" t="s">
        <v>6518</v>
      </c>
      <c r="G7863">
        <v>9.7361111111111118E-4</v>
      </c>
      <c r="H7863" t="b">
        <v>0</v>
      </c>
      <c r="J7863" t="s">
        <v>6761</v>
      </c>
    </row>
    <row r="7864" spans="1:10" x14ac:dyDescent="0.2">
      <c r="A7864" t="s">
        <v>7047</v>
      </c>
      <c r="B7864" t="s">
        <v>24</v>
      </c>
      <c r="C7864" t="s">
        <v>7050</v>
      </c>
      <c r="G7864">
        <v>8.3842592592592595E-4</v>
      </c>
      <c r="H7864" t="b">
        <v>0</v>
      </c>
      <c r="J7864" t="s">
        <v>6761</v>
      </c>
    </row>
    <row r="7865" spans="1:10" x14ac:dyDescent="0.2">
      <c r="A7865" t="s">
        <v>7047</v>
      </c>
      <c r="B7865" t="s">
        <v>26</v>
      </c>
      <c r="C7865" t="s">
        <v>7051</v>
      </c>
      <c r="G7865">
        <v>1.7722222222222219E-3</v>
      </c>
      <c r="H7865" t="b">
        <v>0</v>
      </c>
      <c r="J7865" t="s">
        <v>6761</v>
      </c>
    </row>
    <row r="7866" spans="1:10" x14ac:dyDescent="0.2">
      <c r="A7866" t="s">
        <v>7052</v>
      </c>
      <c r="B7866" t="s">
        <v>11</v>
      </c>
      <c r="C7866" t="s">
        <v>7053</v>
      </c>
      <c r="G7866">
        <v>3.295138888888889E-4</v>
      </c>
      <c r="H7866" t="b">
        <v>0</v>
      </c>
      <c r="J7866" t="s">
        <v>6761</v>
      </c>
    </row>
    <row r="7867" spans="1:10" x14ac:dyDescent="0.2">
      <c r="A7867" t="s">
        <v>7052</v>
      </c>
      <c r="B7867" t="s">
        <v>14</v>
      </c>
      <c r="C7867" t="s">
        <v>1400</v>
      </c>
      <c r="G7867">
        <v>7.641203703703703E-4</v>
      </c>
      <c r="H7867" t="b">
        <v>0</v>
      </c>
      <c r="J7867" t="s">
        <v>6761</v>
      </c>
    </row>
    <row r="7868" spans="1:10" x14ac:dyDescent="0.2">
      <c r="A7868" t="s">
        <v>7052</v>
      </c>
      <c r="B7868" t="s">
        <v>16</v>
      </c>
      <c r="C7868" t="s">
        <v>7054</v>
      </c>
      <c r="G7868">
        <v>1.857407407407407E-3</v>
      </c>
      <c r="H7868" t="b">
        <v>0</v>
      </c>
      <c r="J7868" t="s">
        <v>6761</v>
      </c>
    </row>
    <row r="7869" spans="1:10" x14ac:dyDescent="0.2">
      <c r="A7869" t="s">
        <v>7052</v>
      </c>
      <c r="B7869" t="s">
        <v>20</v>
      </c>
      <c r="C7869" t="s">
        <v>7055</v>
      </c>
      <c r="G7869">
        <v>9.3460648148148146E-4</v>
      </c>
      <c r="H7869" t="b">
        <v>0</v>
      </c>
      <c r="J7869" t="s">
        <v>6761</v>
      </c>
    </row>
    <row r="7870" spans="1:10" x14ac:dyDescent="0.2">
      <c r="A7870" t="s">
        <v>7052</v>
      </c>
      <c r="B7870" t="s">
        <v>22</v>
      </c>
      <c r="C7870" t="s">
        <v>5053</v>
      </c>
      <c r="G7870">
        <v>1.0043981481481479E-3</v>
      </c>
      <c r="H7870" t="b">
        <v>0</v>
      </c>
      <c r="J7870" t="s">
        <v>6761</v>
      </c>
    </row>
    <row r="7871" spans="1:10" x14ac:dyDescent="0.2">
      <c r="A7871" t="s">
        <v>7052</v>
      </c>
      <c r="B7871" t="s">
        <v>26</v>
      </c>
      <c r="C7871" t="s">
        <v>7056</v>
      </c>
      <c r="G7871">
        <v>1.911574074074074E-3</v>
      </c>
      <c r="H7871" t="b">
        <v>0</v>
      </c>
      <c r="J7871" t="s">
        <v>6761</v>
      </c>
    </row>
    <row r="7872" spans="1:10" x14ac:dyDescent="0.2">
      <c r="A7872" t="s">
        <v>7057</v>
      </c>
      <c r="B7872" t="s">
        <v>11</v>
      </c>
      <c r="C7872" t="s">
        <v>7058</v>
      </c>
      <c r="G7872">
        <v>3.4571759259259261E-4</v>
      </c>
      <c r="H7872" t="b">
        <v>0</v>
      </c>
      <c r="J7872" t="s">
        <v>6761</v>
      </c>
    </row>
    <row r="7873" spans="1:10" x14ac:dyDescent="0.2">
      <c r="A7873" t="s">
        <v>7057</v>
      </c>
      <c r="B7873" t="s">
        <v>14</v>
      </c>
      <c r="C7873" t="s">
        <v>5840</v>
      </c>
      <c r="G7873">
        <v>7.6574074074074066E-4</v>
      </c>
      <c r="H7873" t="b">
        <v>0</v>
      </c>
      <c r="J7873" t="s">
        <v>6761</v>
      </c>
    </row>
    <row r="7874" spans="1:10" x14ac:dyDescent="0.2">
      <c r="A7874" t="s">
        <v>7057</v>
      </c>
      <c r="B7874" t="s">
        <v>16</v>
      </c>
      <c r="C7874" t="s">
        <v>7059</v>
      </c>
      <c r="G7874">
        <v>1.712384259259259E-3</v>
      </c>
      <c r="H7874" t="b">
        <v>0</v>
      </c>
      <c r="J7874" t="s">
        <v>6761</v>
      </c>
    </row>
    <row r="7875" spans="1:10" x14ac:dyDescent="0.2">
      <c r="A7875" t="s">
        <v>7057</v>
      </c>
      <c r="B7875" t="s">
        <v>20</v>
      </c>
      <c r="C7875" t="s">
        <v>7060</v>
      </c>
      <c r="G7875">
        <v>8.5312499999999993E-4</v>
      </c>
      <c r="H7875" t="b">
        <v>0</v>
      </c>
      <c r="J7875" t="s">
        <v>6761</v>
      </c>
    </row>
    <row r="7876" spans="1:10" x14ac:dyDescent="0.2">
      <c r="A7876" t="s">
        <v>7057</v>
      </c>
      <c r="B7876" t="s">
        <v>22</v>
      </c>
      <c r="C7876" t="s">
        <v>4118</v>
      </c>
      <c r="G7876">
        <v>9.6666666666666667E-4</v>
      </c>
      <c r="H7876" t="b">
        <v>0</v>
      </c>
      <c r="J7876" t="s">
        <v>6761</v>
      </c>
    </row>
    <row r="7877" spans="1:10" x14ac:dyDescent="0.2">
      <c r="A7877" t="s">
        <v>7057</v>
      </c>
      <c r="B7877" t="s">
        <v>26</v>
      </c>
      <c r="C7877" t="s">
        <v>7061</v>
      </c>
      <c r="G7877">
        <v>1.87349537037037E-3</v>
      </c>
      <c r="H7877" t="b">
        <v>0</v>
      </c>
      <c r="J7877" t="s">
        <v>6761</v>
      </c>
    </row>
    <row r="7878" spans="1:10" x14ac:dyDescent="0.2">
      <c r="A7878" t="s">
        <v>7062</v>
      </c>
      <c r="B7878" t="s">
        <v>11</v>
      </c>
      <c r="C7878" t="s">
        <v>4569</v>
      </c>
      <c r="G7878">
        <v>3.3877314814814821E-4</v>
      </c>
      <c r="H7878" t="b">
        <v>0</v>
      </c>
      <c r="J7878" t="s">
        <v>6761</v>
      </c>
    </row>
    <row r="7879" spans="1:10" x14ac:dyDescent="0.2">
      <c r="A7879" t="s">
        <v>7062</v>
      </c>
      <c r="B7879" t="s">
        <v>14</v>
      </c>
      <c r="C7879" t="s">
        <v>7063</v>
      </c>
      <c r="G7879">
        <v>7.9108796296296295E-4</v>
      </c>
      <c r="H7879" t="b">
        <v>0</v>
      </c>
      <c r="J7879" t="s">
        <v>6761</v>
      </c>
    </row>
    <row r="7880" spans="1:10" x14ac:dyDescent="0.2">
      <c r="A7880" t="s">
        <v>7062</v>
      </c>
      <c r="B7880" t="s">
        <v>16</v>
      </c>
      <c r="C7880" t="s">
        <v>7064</v>
      </c>
      <c r="G7880">
        <v>1.827777777777778E-3</v>
      </c>
      <c r="H7880" t="b">
        <v>0</v>
      </c>
      <c r="J7880" t="s">
        <v>6761</v>
      </c>
    </row>
    <row r="7881" spans="1:10" x14ac:dyDescent="0.2">
      <c r="A7881" t="s">
        <v>7062</v>
      </c>
      <c r="B7881" t="s">
        <v>18</v>
      </c>
      <c r="C7881" t="s">
        <v>7065</v>
      </c>
      <c r="G7881">
        <v>4.9572916666666663E-3</v>
      </c>
      <c r="H7881" t="b">
        <v>0</v>
      </c>
      <c r="J7881" t="s">
        <v>6761</v>
      </c>
    </row>
    <row r="7882" spans="1:10" x14ac:dyDescent="0.2">
      <c r="A7882" t="s">
        <v>7062</v>
      </c>
      <c r="B7882" t="s">
        <v>20</v>
      </c>
      <c r="C7882" t="s">
        <v>5043</v>
      </c>
      <c r="G7882">
        <v>8.9560185185185175E-4</v>
      </c>
      <c r="H7882" t="b">
        <v>0</v>
      </c>
      <c r="J7882" t="s">
        <v>6761</v>
      </c>
    </row>
    <row r="7883" spans="1:10" x14ac:dyDescent="0.2">
      <c r="A7883" t="s">
        <v>7062</v>
      </c>
      <c r="B7883" t="s">
        <v>22</v>
      </c>
      <c r="C7883" t="s">
        <v>7066</v>
      </c>
      <c r="G7883">
        <v>1.147800925925926E-3</v>
      </c>
      <c r="H7883" t="b">
        <v>0</v>
      </c>
      <c r="J7883" t="s">
        <v>6761</v>
      </c>
    </row>
    <row r="7884" spans="1:10" x14ac:dyDescent="0.2">
      <c r="A7884" t="s">
        <v>7062</v>
      </c>
      <c r="B7884" t="s">
        <v>26</v>
      </c>
      <c r="C7884" t="s">
        <v>7067</v>
      </c>
      <c r="G7884">
        <v>2.029745370370371E-3</v>
      </c>
      <c r="H7884" t="b">
        <v>0</v>
      </c>
      <c r="J7884" t="s">
        <v>6761</v>
      </c>
    </row>
    <row r="7885" spans="1:10" x14ac:dyDescent="0.2">
      <c r="A7885" t="s">
        <v>7068</v>
      </c>
      <c r="B7885" t="s">
        <v>11</v>
      </c>
      <c r="C7885" t="s">
        <v>7069</v>
      </c>
      <c r="G7885">
        <v>3.528935185185185E-4</v>
      </c>
      <c r="H7885" t="b">
        <v>0</v>
      </c>
      <c r="J7885" t="s">
        <v>6761</v>
      </c>
    </row>
    <row r="7886" spans="1:10" x14ac:dyDescent="0.2">
      <c r="A7886" t="s">
        <v>7068</v>
      </c>
      <c r="B7886" t="s">
        <v>14</v>
      </c>
      <c r="C7886" t="s">
        <v>4911</v>
      </c>
      <c r="G7886">
        <v>7.83449074074074E-4</v>
      </c>
      <c r="H7886" t="b">
        <v>0</v>
      </c>
      <c r="J7886" t="s">
        <v>6761</v>
      </c>
    </row>
    <row r="7887" spans="1:10" x14ac:dyDescent="0.2">
      <c r="A7887" t="s">
        <v>7068</v>
      </c>
      <c r="B7887" t="s">
        <v>16</v>
      </c>
      <c r="C7887" t="s">
        <v>7070</v>
      </c>
      <c r="G7887">
        <v>1.893171296296296E-3</v>
      </c>
      <c r="H7887" t="b">
        <v>0</v>
      </c>
      <c r="J7887" t="s">
        <v>6761</v>
      </c>
    </row>
    <row r="7888" spans="1:10" x14ac:dyDescent="0.2">
      <c r="A7888" t="s">
        <v>7068</v>
      </c>
      <c r="B7888" t="s">
        <v>20</v>
      </c>
      <c r="C7888" t="s">
        <v>3144</v>
      </c>
      <c r="G7888">
        <v>8.9236111111111102E-4</v>
      </c>
      <c r="H7888" t="b">
        <v>0</v>
      </c>
      <c r="J7888" t="s">
        <v>6761</v>
      </c>
    </row>
    <row r="7889" spans="1:10" x14ac:dyDescent="0.2">
      <c r="A7889" t="s">
        <v>7068</v>
      </c>
      <c r="B7889" t="s">
        <v>26</v>
      </c>
      <c r="C7889" t="s">
        <v>7071</v>
      </c>
      <c r="G7889">
        <v>2.0929398148148148E-3</v>
      </c>
      <c r="H7889" t="b">
        <v>0</v>
      </c>
      <c r="J7889" t="s">
        <v>6761</v>
      </c>
    </row>
    <row r="7890" spans="1:10" x14ac:dyDescent="0.2">
      <c r="A7890" t="s">
        <v>7072</v>
      </c>
      <c r="B7890" t="s">
        <v>11</v>
      </c>
      <c r="C7890" t="s">
        <v>7073</v>
      </c>
      <c r="G7890">
        <v>3.482638888888889E-4</v>
      </c>
      <c r="H7890" t="b">
        <v>0</v>
      </c>
      <c r="J7890" t="s">
        <v>6761</v>
      </c>
    </row>
    <row r="7891" spans="1:10" x14ac:dyDescent="0.2">
      <c r="A7891" t="s">
        <v>7072</v>
      </c>
      <c r="B7891" t="s">
        <v>14</v>
      </c>
      <c r="C7891" t="s">
        <v>5203</v>
      </c>
      <c r="G7891">
        <v>8.0127314814814818E-4</v>
      </c>
      <c r="H7891" t="b">
        <v>0</v>
      </c>
      <c r="J7891" t="s">
        <v>6761</v>
      </c>
    </row>
    <row r="7892" spans="1:10" x14ac:dyDescent="0.2">
      <c r="A7892" t="s">
        <v>7072</v>
      </c>
      <c r="B7892" t="s">
        <v>20</v>
      </c>
      <c r="C7892" t="s">
        <v>7074</v>
      </c>
      <c r="G7892">
        <v>1.018981481481482E-3</v>
      </c>
      <c r="H7892" t="b">
        <v>0</v>
      </c>
      <c r="J7892" t="s">
        <v>6761</v>
      </c>
    </row>
    <row r="7893" spans="1:10" x14ac:dyDescent="0.2">
      <c r="A7893" t="s">
        <v>7075</v>
      </c>
      <c r="B7893" t="s">
        <v>11</v>
      </c>
      <c r="C7893" t="s">
        <v>7076</v>
      </c>
      <c r="G7893">
        <v>3.6712962962962958E-4</v>
      </c>
      <c r="H7893" t="b">
        <v>0</v>
      </c>
      <c r="J7893" t="s">
        <v>6761</v>
      </c>
    </row>
    <row r="7894" spans="1:10" x14ac:dyDescent="0.2">
      <c r="A7894" t="s">
        <v>7075</v>
      </c>
      <c r="B7894" t="s">
        <v>14</v>
      </c>
      <c r="C7894" t="s">
        <v>7077</v>
      </c>
      <c r="G7894">
        <v>8.267361111111112E-4</v>
      </c>
      <c r="H7894" t="b">
        <v>0</v>
      </c>
      <c r="J7894" t="s">
        <v>6761</v>
      </c>
    </row>
    <row r="7895" spans="1:10" x14ac:dyDescent="0.2">
      <c r="A7895" t="s">
        <v>7075</v>
      </c>
      <c r="B7895" t="s">
        <v>22</v>
      </c>
      <c r="C7895" t="s">
        <v>2015</v>
      </c>
      <c r="G7895">
        <v>1.0464120370370371E-3</v>
      </c>
      <c r="H7895" t="b">
        <v>0</v>
      </c>
      <c r="J7895" t="s">
        <v>6761</v>
      </c>
    </row>
    <row r="7896" spans="1:10" x14ac:dyDescent="0.2">
      <c r="A7896" t="s">
        <v>7078</v>
      </c>
      <c r="B7896" t="s">
        <v>11</v>
      </c>
      <c r="C7896" t="s">
        <v>2900</v>
      </c>
      <c r="G7896">
        <v>3.5902777777777777E-4</v>
      </c>
      <c r="H7896" t="b">
        <v>0</v>
      </c>
      <c r="J7896" t="s">
        <v>6761</v>
      </c>
    </row>
    <row r="7897" spans="1:10" x14ac:dyDescent="0.2">
      <c r="A7897" t="s">
        <v>7078</v>
      </c>
      <c r="B7897" t="s">
        <v>14</v>
      </c>
      <c r="C7897" t="s">
        <v>4495</v>
      </c>
      <c r="G7897">
        <v>8.1180555555555552E-4</v>
      </c>
      <c r="H7897" t="b">
        <v>0</v>
      </c>
      <c r="J7897" t="s">
        <v>6761</v>
      </c>
    </row>
    <row r="7898" spans="1:10" x14ac:dyDescent="0.2">
      <c r="A7898" t="s">
        <v>7078</v>
      </c>
      <c r="B7898" t="s">
        <v>16</v>
      </c>
      <c r="C7898" t="s">
        <v>7079</v>
      </c>
      <c r="G7898">
        <v>1.855555555555555E-3</v>
      </c>
      <c r="H7898" t="b">
        <v>0</v>
      </c>
      <c r="J7898" t="s">
        <v>6761</v>
      </c>
    </row>
    <row r="7899" spans="1:10" x14ac:dyDescent="0.2">
      <c r="A7899" t="s">
        <v>7078</v>
      </c>
      <c r="B7899" t="s">
        <v>22</v>
      </c>
      <c r="C7899" t="s">
        <v>7080</v>
      </c>
      <c r="G7899">
        <v>1.1665509259259259E-3</v>
      </c>
      <c r="H7899" t="b">
        <v>0</v>
      </c>
      <c r="J7899" t="s">
        <v>6761</v>
      </c>
    </row>
    <row r="7900" spans="1:10" x14ac:dyDescent="0.2">
      <c r="A7900" t="s">
        <v>7078</v>
      </c>
      <c r="B7900" t="s">
        <v>24</v>
      </c>
      <c r="C7900" t="s">
        <v>7081</v>
      </c>
      <c r="G7900">
        <v>1.013773148148148E-3</v>
      </c>
      <c r="H7900" t="b">
        <v>0</v>
      </c>
      <c r="J7900" t="s">
        <v>6761</v>
      </c>
    </row>
    <row r="7901" spans="1:10" x14ac:dyDescent="0.2">
      <c r="A7901" t="s">
        <v>7082</v>
      </c>
      <c r="B7901" t="s">
        <v>11</v>
      </c>
      <c r="C7901" t="s">
        <v>7083</v>
      </c>
      <c r="G7901">
        <v>3.4930555555555561E-4</v>
      </c>
      <c r="H7901" t="b">
        <v>0</v>
      </c>
      <c r="J7901" t="s">
        <v>6761</v>
      </c>
    </row>
    <row r="7902" spans="1:10" x14ac:dyDescent="0.2">
      <c r="A7902" t="s">
        <v>7082</v>
      </c>
      <c r="B7902" t="s">
        <v>14</v>
      </c>
      <c r="C7902" t="s">
        <v>2703</v>
      </c>
      <c r="G7902">
        <v>7.5995370370370366E-4</v>
      </c>
      <c r="H7902" t="b">
        <v>0</v>
      </c>
      <c r="J7902" t="s">
        <v>6761</v>
      </c>
    </row>
    <row r="7903" spans="1:10" x14ac:dyDescent="0.2">
      <c r="A7903" t="s">
        <v>7082</v>
      </c>
      <c r="B7903" t="s">
        <v>16</v>
      </c>
      <c r="C7903" t="s">
        <v>736</v>
      </c>
      <c r="G7903">
        <v>1.651736111111111E-3</v>
      </c>
      <c r="H7903" t="b">
        <v>0</v>
      </c>
      <c r="J7903" t="s">
        <v>6761</v>
      </c>
    </row>
    <row r="7904" spans="1:10" x14ac:dyDescent="0.2">
      <c r="A7904" t="s">
        <v>7082</v>
      </c>
      <c r="B7904" t="s">
        <v>18</v>
      </c>
      <c r="C7904" t="s">
        <v>7084</v>
      </c>
      <c r="G7904">
        <v>4.442476851851852E-3</v>
      </c>
      <c r="H7904" t="b">
        <v>0</v>
      </c>
      <c r="J7904" t="s">
        <v>6761</v>
      </c>
    </row>
    <row r="7905" spans="1:10" x14ac:dyDescent="0.2">
      <c r="A7905" t="s">
        <v>7082</v>
      </c>
      <c r="B7905" t="s">
        <v>20</v>
      </c>
      <c r="C7905" t="s">
        <v>2774</v>
      </c>
      <c r="G7905">
        <v>8.6412037037037035E-4</v>
      </c>
      <c r="H7905" t="b">
        <v>0</v>
      </c>
      <c r="J7905" t="s">
        <v>6761</v>
      </c>
    </row>
    <row r="7906" spans="1:10" x14ac:dyDescent="0.2">
      <c r="A7906" t="s">
        <v>7082</v>
      </c>
      <c r="B7906" t="s">
        <v>22</v>
      </c>
      <c r="C7906" t="s">
        <v>7085</v>
      </c>
      <c r="G7906">
        <v>1.088310185185185E-3</v>
      </c>
      <c r="H7906" t="b">
        <v>0</v>
      </c>
      <c r="J7906" t="s">
        <v>6761</v>
      </c>
    </row>
    <row r="7907" spans="1:10" x14ac:dyDescent="0.2">
      <c r="A7907" t="s">
        <v>7082</v>
      </c>
      <c r="B7907" t="s">
        <v>24</v>
      </c>
      <c r="C7907" t="s">
        <v>7086</v>
      </c>
      <c r="G7907">
        <v>8.4675925925925923E-4</v>
      </c>
      <c r="H7907" t="b">
        <v>0</v>
      </c>
      <c r="J7907" t="s">
        <v>6761</v>
      </c>
    </row>
    <row r="7908" spans="1:10" x14ac:dyDescent="0.2">
      <c r="A7908" t="s">
        <v>7082</v>
      </c>
      <c r="B7908" t="s">
        <v>26</v>
      </c>
      <c r="C7908" t="s">
        <v>7087</v>
      </c>
      <c r="G7908">
        <v>1.912037037037037E-3</v>
      </c>
      <c r="H7908" t="b">
        <v>0</v>
      </c>
      <c r="J7908" t="s">
        <v>6761</v>
      </c>
    </row>
    <row r="7909" spans="1:10" x14ac:dyDescent="0.2">
      <c r="A7909" t="s">
        <v>7088</v>
      </c>
      <c r="B7909" t="s">
        <v>11</v>
      </c>
      <c r="C7909" t="s">
        <v>3869</v>
      </c>
      <c r="G7909">
        <v>3.7777777777777782E-4</v>
      </c>
      <c r="H7909" t="b">
        <v>0</v>
      </c>
      <c r="J7909" t="s">
        <v>6761</v>
      </c>
    </row>
    <row r="7910" spans="1:10" x14ac:dyDescent="0.2">
      <c r="A7910" t="s">
        <v>7088</v>
      </c>
      <c r="B7910" t="s">
        <v>14</v>
      </c>
      <c r="C7910" t="s">
        <v>7089</v>
      </c>
      <c r="G7910">
        <v>8.758101851851852E-4</v>
      </c>
      <c r="H7910" t="b">
        <v>0</v>
      </c>
      <c r="J7910" t="s">
        <v>6761</v>
      </c>
    </row>
    <row r="7911" spans="1:10" x14ac:dyDescent="0.2">
      <c r="A7911" t="s">
        <v>7088</v>
      </c>
      <c r="B7911" t="s">
        <v>20</v>
      </c>
      <c r="C7911" t="s">
        <v>3825</v>
      </c>
      <c r="G7911">
        <v>9.8032407407407421E-4</v>
      </c>
      <c r="H7911" t="b">
        <v>0</v>
      </c>
      <c r="J7911" t="s">
        <v>6761</v>
      </c>
    </row>
    <row r="7912" spans="1:10" x14ac:dyDescent="0.2">
      <c r="A7912" t="s">
        <v>7088</v>
      </c>
      <c r="B7912" t="s">
        <v>22</v>
      </c>
      <c r="C7912" t="s">
        <v>7090</v>
      </c>
      <c r="G7912">
        <v>1.170833333333333E-3</v>
      </c>
      <c r="H7912" t="b">
        <v>0</v>
      </c>
      <c r="J7912" t="s">
        <v>6761</v>
      </c>
    </row>
    <row r="7913" spans="1:10" x14ac:dyDescent="0.2">
      <c r="A7913" t="s">
        <v>7088</v>
      </c>
      <c r="B7913" t="s">
        <v>26</v>
      </c>
      <c r="C7913" t="s">
        <v>2030</v>
      </c>
      <c r="G7913">
        <v>2.3283564814814812E-3</v>
      </c>
      <c r="H7913" t="b">
        <v>0</v>
      </c>
      <c r="J7913" t="s">
        <v>6761</v>
      </c>
    </row>
    <row r="7914" spans="1:10" x14ac:dyDescent="0.2">
      <c r="A7914" t="s">
        <v>7091</v>
      </c>
      <c r="B7914" t="s">
        <v>11</v>
      </c>
      <c r="C7914" t="s">
        <v>5460</v>
      </c>
      <c r="G7914">
        <v>3.8854166666666659E-4</v>
      </c>
      <c r="H7914" t="b">
        <v>0</v>
      </c>
      <c r="J7914" t="s">
        <v>6761</v>
      </c>
    </row>
    <row r="7915" spans="1:10" x14ac:dyDescent="0.2">
      <c r="A7915" t="s">
        <v>7091</v>
      </c>
      <c r="B7915" t="s">
        <v>14</v>
      </c>
      <c r="C7915" t="s">
        <v>775</v>
      </c>
      <c r="G7915">
        <v>8.6134259259259259E-4</v>
      </c>
      <c r="H7915" t="b">
        <v>0</v>
      </c>
      <c r="J7915" t="s">
        <v>6761</v>
      </c>
    </row>
    <row r="7916" spans="1:10" x14ac:dyDescent="0.2">
      <c r="A7916" t="s">
        <v>7091</v>
      </c>
      <c r="B7916" t="s">
        <v>16</v>
      </c>
      <c r="C7916" t="s">
        <v>7092</v>
      </c>
      <c r="G7916">
        <v>2.003935185185185E-3</v>
      </c>
      <c r="H7916" t="b">
        <v>0</v>
      </c>
      <c r="J7916" t="s">
        <v>6761</v>
      </c>
    </row>
    <row r="7917" spans="1:10" x14ac:dyDescent="0.2">
      <c r="A7917" t="s">
        <v>7091</v>
      </c>
      <c r="B7917" t="s">
        <v>20</v>
      </c>
      <c r="C7917" t="s">
        <v>7093</v>
      </c>
      <c r="G7917">
        <v>9.6550925925925927E-4</v>
      </c>
      <c r="H7917" t="b">
        <v>0</v>
      </c>
      <c r="J7917" t="s">
        <v>6761</v>
      </c>
    </row>
    <row r="7918" spans="1:10" x14ac:dyDescent="0.2">
      <c r="A7918" t="s">
        <v>7091</v>
      </c>
      <c r="B7918" t="s">
        <v>22</v>
      </c>
      <c r="C7918" t="s">
        <v>49</v>
      </c>
      <c r="G7918">
        <v>1.2017361111111111E-3</v>
      </c>
      <c r="H7918" t="b">
        <v>0</v>
      </c>
      <c r="J7918" t="s">
        <v>6761</v>
      </c>
    </row>
    <row r="7919" spans="1:10" x14ac:dyDescent="0.2">
      <c r="A7919" t="s">
        <v>7091</v>
      </c>
      <c r="B7919" t="s">
        <v>26</v>
      </c>
      <c r="C7919" t="s">
        <v>7094</v>
      </c>
      <c r="G7919">
        <v>2.2535879629629629E-3</v>
      </c>
      <c r="H7919" t="b">
        <v>0</v>
      </c>
      <c r="J7919" t="s">
        <v>6761</v>
      </c>
    </row>
    <row r="7920" spans="1:10" x14ac:dyDescent="0.2">
      <c r="A7920" t="s">
        <v>7095</v>
      </c>
      <c r="B7920" t="s">
        <v>11</v>
      </c>
      <c r="C7920" t="s">
        <v>7096</v>
      </c>
      <c r="G7920">
        <v>3.8229166666666668E-4</v>
      </c>
      <c r="H7920" t="b">
        <v>0</v>
      </c>
      <c r="J7920" t="s">
        <v>6761</v>
      </c>
    </row>
    <row r="7921" spans="1:10" x14ac:dyDescent="0.2">
      <c r="A7921" t="s">
        <v>7095</v>
      </c>
      <c r="B7921" t="s">
        <v>14</v>
      </c>
      <c r="C7921" t="s">
        <v>6803</v>
      </c>
      <c r="G7921">
        <v>8.5960648148148148E-4</v>
      </c>
      <c r="H7921" t="b">
        <v>0</v>
      </c>
      <c r="J7921" t="s">
        <v>6761</v>
      </c>
    </row>
    <row r="7922" spans="1:10" x14ac:dyDescent="0.2">
      <c r="A7922" t="s">
        <v>7095</v>
      </c>
      <c r="B7922" t="s">
        <v>16</v>
      </c>
      <c r="C7922" t="s">
        <v>7097</v>
      </c>
      <c r="G7922">
        <v>2.342824074074074E-3</v>
      </c>
      <c r="H7922" t="b">
        <v>0</v>
      </c>
      <c r="J7922" t="s">
        <v>6761</v>
      </c>
    </row>
    <row r="7923" spans="1:10" x14ac:dyDescent="0.2">
      <c r="A7923" t="s">
        <v>7095</v>
      </c>
      <c r="B7923" t="s">
        <v>20</v>
      </c>
      <c r="C7923" t="s">
        <v>7098</v>
      </c>
      <c r="G7923">
        <v>9.295138888888889E-4</v>
      </c>
      <c r="H7923" t="b">
        <v>0</v>
      </c>
      <c r="J7923" t="s">
        <v>6761</v>
      </c>
    </row>
    <row r="7924" spans="1:10" x14ac:dyDescent="0.2">
      <c r="A7924" t="s">
        <v>7095</v>
      </c>
      <c r="B7924" t="s">
        <v>22</v>
      </c>
      <c r="C7924" t="s">
        <v>7099</v>
      </c>
      <c r="G7924">
        <v>1.1912037037037041E-3</v>
      </c>
      <c r="H7924" t="b">
        <v>0</v>
      </c>
      <c r="J7924" t="s">
        <v>6761</v>
      </c>
    </row>
    <row r="7925" spans="1:10" x14ac:dyDescent="0.2">
      <c r="A7925" t="s">
        <v>7095</v>
      </c>
      <c r="B7925" t="s">
        <v>24</v>
      </c>
      <c r="C7925" t="s">
        <v>7100</v>
      </c>
      <c r="G7925">
        <v>1.208333333333333E-3</v>
      </c>
      <c r="H7925" t="b">
        <v>0</v>
      </c>
      <c r="J7925" t="s">
        <v>6761</v>
      </c>
    </row>
    <row r="7926" spans="1:10" x14ac:dyDescent="0.2">
      <c r="A7926" t="s">
        <v>7101</v>
      </c>
      <c r="B7926" t="s">
        <v>11</v>
      </c>
      <c r="C7926" t="s">
        <v>7102</v>
      </c>
      <c r="G7926">
        <v>3.4953703703703698E-4</v>
      </c>
      <c r="H7926" t="b">
        <v>0</v>
      </c>
      <c r="J7926" t="s">
        <v>6761</v>
      </c>
    </row>
    <row r="7927" spans="1:10" x14ac:dyDescent="0.2">
      <c r="A7927" t="s">
        <v>7101</v>
      </c>
      <c r="B7927" t="s">
        <v>14</v>
      </c>
      <c r="C7927" t="s">
        <v>2693</v>
      </c>
      <c r="G7927">
        <v>8.0729166666666666E-4</v>
      </c>
      <c r="H7927" t="b">
        <v>0</v>
      </c>
      <c r="J7927" t="s">
        <v>6761</v>
      </c>
    </row>
    <row r="7928" spans="1:10" x14ac:dyDescent="0.2">
      <c r="A7928" t="s">
        <v>7101</v>
      </c>
      <c r="B7928" t="s">
        <v>20</v>
      </c>
      <c r="C7928" t="s">
        <v>7103</v>
      </c>
      <c r="G7928">
        <v>1.039930555555555E-3</v>
      </c>
      <c r="H7928" t="b">
        <v>0</v>
      </c>
      <c r="J7928" t="s">
        <v>6761</v>
      </c>
    </row>
    <row r="7929" spans="1:10" x14ac:dyDescent="0.2">
      <c r="A7929" t="s">
        <v>7101</v>
      </c>
      <c r="B7929" t="s">
        <v>22</v>
      </c>
      <c r="C7929" t="s">
        <v>7104</v>
      </c>
      <c r="G7929">
        <v>1.246412037037037E-3</v>
      </c>
      <c r="H7929" t="b">
        <v>0</v>
      </c>
      <c r="J7929" t="s">
        <v>6761</v>
      </c>
    </row>
    <row r="7930" spans="1:10" x14ac:dyDescent="0.2">
      <c r="A7930" t="s">
        <v>7101</v>
      </c>
      <c r="B7930" t="s">
        <v>24</v>
      </c>
      <c r="C7930" t="s">
        <v>2585</v>
      </c>
      <c r="G7930">
        <v>9.1678240740740728E-4</v>
      </c>
      <c r="H7930" t="b">
        <v>0</v>
      </c>
      <c r="J7930" t="s">
        <v>6761</v>
      </c>
    </row>
    <row r="7931" spans="1:10" x14ac:dyDescent="0.2">
      <c r="A7931" t="s">
        <v>7105</v>
      </c>
      <c r="B7931" t="s">
        <v>11</v>
      </c>
      <c r="C7931" t="s">
        <v>7106</v>
      </c>
      <c r="G7931">
        <v>4.0023148148148139E-4</v>
      </c>
      <c r="H7931" t="b">
        <v>0</v>
      </c>
      <c r="J7931" t="s">
        <v>6761</v>
      </c>
    </row>
    <row r="7932" spans="1:10" x14ac:dyDescent="0.2">
      <c r="A7932" t="s">
        <v>7105</v>
      </c>
      <c r="B7932" t="s">
        <v>14</v>
      </c>
      <c r="C7932" t="s">
        <v>7107</v>
      </c>
      <c r="G7932">
        <v>8.769675925925926E-4</v>
      </c>
      <c r="H7932" t="b">
        <v>0</v>
      </c>
      <c r="J7932" t="s">
        <v>6761</v>
      </c>
    </row>
    <row r="7933" spans="1:10" x14ac:dyDescent="0.2">
      <c r="A7933" t="s">
        <v>7105</v>
      </c>
      <c r="B7933" t="s">
        <v>16</v>
      </c>
      <c r="C7933" t="s">
        <v>7108</v>
      </c>
      <c r="G7933">
        <v>2.0254629629629629E-3</v>
      </c>
      <c r="H7933" t="b">
        <v>0</v>
      </c>
      <c r="J7933" t="s">
        <v>6761</v>
      </c>
    </row>
    <row r="7934" spans="1:10" x14ac:dyDescent="0.2">
      <c r="A7934" t="s">
        <v>7105</v>
      </c>
      <c r="B7934" t="s">
        <v>20</v>
      </c>
      <c r="C7934" t="s">
        <v>7109</v>
      </c>
      <c r="G7934">
        <v>9.9722222222222226E-4</v>
      </c>
      <c r="H7934" t="b">
        <v>0</v>
      </c>
      <c r="J7934" t="s">
        <v>6761</v>
      </c>
    </row>
    <row r="7935" spans="1:10" x14ac:dyDescent="0.2">
      <c r="A7935" t="s">
        <v>7105</v>
      </c>
      <c r="B7935" t="s">
        <v>22</v>
      </c>
      <c r="C7935" t="s">
        <v>5550</v>
      </c>
      <c r="G7935">
        <v>1.22337962962963E-3</v>
      </c>
      <c r="H7935" t="b">
        <v>0</v>
      </c>
      <c r="J7935" t="s">
        <v>6761</v>
      </c>
    </row>
    <row r="7936" spans="1:10" x14ac:dyDescent="0.2">
      <c r="A7936" t="s">
        <v>7105</v>
      </c>
      <c r="B7936" t="s">
        <v>24</v>
      </c>
      <c r="C7936" t="s">
        <v>7110</v>
      </c>
      <c r="G7936">
        <v>1.1363425925925931E-3</v>
      </c>
      <c r="H7936" t="b">
        <v>0</v>
      </c>
      <c r="J7936" t="s">
        <v>6761</v>
      </c>
    </row>
    <row r="7937" spans="1:10" x14ac:dyDescent="0.2">
      <c r="A7937" t="s">
        <v>7105</v>
      </c>
      <c r="B7937" t="s">
        <v>26</v>
      </c>
      <c r="C7937" t="s">
        <v>7111</v>
      </c>
      <c r="G7937">
        <v>2.2905092592592591E-3</v>
      </c>
      <c r="H7937" t="b">
        <v>0</v>
      </c>
      <c r="J7937" t="s">
        <v>6761</v>
      </c>
    </row>
    <row r="7938" spans="1:10" x14ac:dyDescent="0.2">
      <c r="A7938" t="s">
        <v>7112</v>
      </c>
      <c r="B7938" t="s">
        <v>11</v>
      </c>
      <c r="C7938" t="s">
        <v>2249</v>
      </c>
      <c r="G7938">
        <v>4.0937500000000002E-4</v>
      </c>
      <c r="H7938" t="b">
        <v>0</v>
      </c>
      <c r="J7938" t="s">
        <v>6761</v>
      </c>
    </row>
    <row r="7939" spans="1:10" x14ac:dyDescent="0.2">
      <c r="A7939" t="s">
        <v>7112</v>
      </c>
      <c r="B7939" t="s">
        <v>14</v>
      </c>
      <c r="C7939" t="s">
        <v>7045</v>
      </c>
      <c r="G7939">
        <v>9.0648148148148142E-4</v>
      </c>
      <c r="H7939" t="b">
        <v>0</v>
      </c>
      <c r="J7939" t="s">
        <v>6761</v>
      </c>
    </row>
    <row r="7940" spans="1:10" x14ac:dyDescent="0.2">
      <c r="A7940" t="s">
        <v>7112</v>
      </c>
      <c r="B7940" t="s">
        <v>20</v>
      </c>
      <c r="C7940" t="s">
        <v>7113</v>
      </c>
      <c r="G7940">
        <v>1.0598379629629629E-3</v>
      </c>
      <c r="H7940" t="b">
        <v>0</v>
      </c>
      <c r="J7940" t="s">
        <v>6761</v>
      </c>
    </row>
    <row r="7941" spans="1:10" x14ac:dyDescent="0.2">
      <c r="A7941" t="s">
        <v>7114</v>
      </c>
      <c r="B7941" t="s">
        <v>11</v>
      </c>
      <c r="C7941" t="s">
        <v>7115</v>
      </c>
      <c r="G7941">
        <v>5.293981481481482E-4</v>
      </c>
      <c r="H7941" t="b">
        <v>0</v>
      </c>
      <c r="J7941" t="s">
        <v>6761</v>
      </c>
    </row>
    <row r="7942" spans="1:10" x14ac:dyDescent="0.2">
      <c r="A7942" t="s">
        <v>7114</v>
      </c>
      <c r="B7942" t="s">
        <v>14</v>
      </c>
      <c r="C7942" t="s">
        <v>7116</v>
      </c>
      <c r="G7942">
        <v>1.2113425925925931E-3</v>
      </c>
      <c r="H7942" t="b">
        <v>0</v>
      </c>
      <c r="J7942" t="s">
        <v>6761</v>
      </c>
    </row>
    <row r="7943" spans="1:10" x14ac:dyDescent="0.2">
      <c r="A7943" t="s">
        <v>7114</v>
      </c>
      <c r="B7943" t="s">
        <v>20</v>
      </c>
      <c r="C7943" t="s">
        <v>757</v>
      </c>
      <c r="G7943">
        <v>1.318518518518519E-3</v>
      </c>
      <c r="H7943" t="b">
        <v>0</v>
      </c>
      <c r="J7943" t="s">
        <v>6761</v>
      </c>
    </row>
    <row r="7944" spans="1:10" x14ac:dyDescent="0.2">
      <c r="A7944" t="s">
        <v>7114</v>
      </c>
      <c r="B7944" t="s">
        <v>24</v>
      </c>
      <c r="C7944" t="s">
        <v>7117</v>
      </c>
      <c r="G7944">
        <v>1.4414351851851849E-3</v>
      </c>
      <c r="H7944" t="b">
        <v>0</v>
      </c>
      <c r="J7944" t="s">
        <v>6761</v>
      </c>
    </row>
    <row r="7945" spans="1:10" x14ac:dyDescent="0.2">
      <c r="A7945" t="s">
        <v>7118</v>
      </c>
      <c r="B7945" t="s">
        <v>11</v>
      </c>
      <c r="C7945" t="s">
        <v>7119</v>
      </c>
      <c r="G7945">
        <v>2.4872685185185181E-4</v>
      </c>
      <c r="H7945" t="b">
        <v>1</v>
      </c>
      <c r="J7945" t="s">
        <v>7120</v>
      </c>
    </row>
    <row r="7946" spans="1:10" x14ac:dyDescent="0.2">
      <c r="A7946" t="s">
        <v>7118</v>
      </c>
      <c r="B7946" t="s">
        <v>14</v>
      </c>
      <c r="C7946" t="s">
        <v>7121</v>
      </c>
      <c r="G7946">
        <v>5.5254629629629631E-4</v>
      </c>
      <c r="H7946" t="b">
        <v>1</v>
      </c>
      <c r="J7946" t="s">
        <v>7120</v>
      </c>
    </row>
    <row r="7947" spans="1:10" x14ac:dyDescent="0.2">
      <c r="A7947" t="s">
        <v>7118</v>
      </c>
      <c r="B7947" t="s">
        <v>16</v>
      </c>
      <c r="C7947" t="s">
        <v>7122</v>
      </c>
      <c r="G7947">
        <v>1.266319444444444E-3</v>
      </c>
      <c r="H7947" t="b">
        <v>1</v>
      </c>
      <c r="J7947" t="s">
        <v>7120</v>
      </c>
    </row>
    <row r="7948" spans="1:10" x14ac:dyDescent="0.2">
      <c r="A7948" t="s">
        <v>7118</v>
      </c>
      <c r="B7948" t="s">
        <v>18</v>
      </c>
      <c r="C7948" t="s">
        <v>7123</v>
      </c>
      <c r="G7948">
        <v>4.1240740740740743E-3</v>
      </c>
      <c r="H7948" t="b">
        <v>1</v>
      </c>
      <c r="J7948" t="s">
        <v>7120</v>
      </c>
    </row>
    <row r="7949" spans="1:10" x14ac:dyDescent="0.2">
      <c r="A7949" t="s">
        <v>7118</v>
      </c>
      <c r="B7949" t="s">
        <v>20</v>
      </c>
      <c r="C7949" t="s">
        <v>1135</v>
      </c>
      <c r="G7949">
        <v>6.2384259259259261E-4</v>
      </c>
      <c r="H7949" t="b">
        <v>1</v>
      </c>
      <c r="J7949" t="s">
        <v>7120</v>
      </c>
    </row>
    <row r="7950" spans="1:10" x14ac:dyDescent="0.2">
      <c r="A7950" t="s">
        <v>7118</v>
      </c>
      <c r="B7950" t="s">
        <v>22</v>
      </c>
      <c r="C7950" t="s">
        <v>3631</v>
      </c>
      <c r="G7950">
        <v>6.7060185185185181E-4</v>
      </c>
      <c r="H7950" t="b">
        <v>1</v>
      </c>
      <c r="J7950" t="s">
        <v>7120</v>
      </c>
    </row>
    <row r="7951" spans="1:10" x14ac:dyDescent="0.2">
      <c r="A7951" t="s">
        <v>7118</v>
      </c>
      <c r="B7951" t="s">
        <v>24</v>
      </c>
      <c r="C7951" t="s">
        <v>6230</v>
      </c>
      <c r="G7951">
        <v>7.0474537037037033E-4</v>
      </c>
      <c r="H7951" t="b">
        <v>1</v>
      </c>
      <c r="J7951" t="s">
        <v>7120</v>
      </c>
    </row>
    <row r="7952" spans="1:10" x14ac:dyDescent="0.2">
      <c r="A7952" t="s">
        <v>7118</v>
      </c>
      <c r="B7952" t="s">
        <v>26</v>
      </c>
      <c r="C7952" t="s">
        <v>7124</v>
      </c>
      <c r="G7952">
        <v>1.3773148148148149E-3</v>
      </c>
      <c r="H7952" t="b">
        <v>1</v>
      </c>
      <c r="J7952" t="s">
        <v>7120</v>
      </c>
    </row>
    <row r="7953" spans="1:10" x14ac:dyDescent="0.2">
      <c r="A7953" t="s">
        <v>7125</v>
      </c>
      <c r="B7953" t="s">
        <v>11</v>
      </c>
      <c r="C7953" t="s">
        <v>4470</v>
      </c>
      <c r="G7953">
        <v>2.9895833333333331E-4</v>
      </c>
      <c r="H7953" t="b">
        <v>1</v>
      </c>
      <c r="J7953" t="s">
        <v>7120</v>
      </c>
    </row>
    <row r="7954" spans="1:10" x14ac:dyDescent="0.2">
      <c r="A7954" t="s">
        <v>7125</v>
      </c>
      <c r="B7954" t="s">
        <v>14</v>
      </c>
      <c r="C7954" t="s">
        <v>7126</v>
      </c>
      <c r="G7954">
        <v>6.4212962962962965E-4</v>
      </c>
      <c r="H7954" t="b">
        <v>1</v>
      </c>
      <c r="J7954" t="s">
        <v>7120</v>
      </c>
    </row>
    <row r="7955" spans="1:10" x14ac:dyDescent="0.2">
      <c r="A7955" t="s">
        <v>7125</v>
      </c>
      <c r="B7955" t="s">
        <v>16</v>
      </c>
      <c r="C7955" t="s">
        <v>7127</v>
      </c>
      <c r="G7955">
        <v>1.3557870370370371E-3</v>
      </c>
      <c r="H7955" t="b">
        <v>1</v>
      </c>
      <c r="J7955" t="s">
        <v>7120</v>
      </c>
    </row>
    <row r="7956" spans="1:10" x14ac:dyDescent="0.2">
      <c r="A7956" t="s">
        <v>7125</v>
      </c>
      <c r="B7956" t="s">
        <v>18</v>
      </c>
      <c r="C7956" t="s">
        <v>7128</v>
      </c>
      <c r="G7956">
        <v>3.5978009259259262E-3</v>
      </c>
      <c r="H7956" t="b">
        <v>1</v>
      </c>
      <c r="J7956" t="s">
        <v>7120</v>
      </c>
    </row>
    <row r="7957" spans="1:10" x14ac:dyDescent="0.2">
      <c r="A7957" t="s">
        <v>7125</v>
      </c>
      <c r="B7957" t="s">
        <v>20</v>
      </c>
      <c r="C7957" t="s">
        <v>7129</v>
      </c>
      <c r="G7957">
        <v>6.8831018518518514E-4</v>
      </c>
      <c r="H7957" t="b">
        <v>1</v>
      </c>
      <c r="J7957" t="s">
        <v>7120</v>
      </c>
    </row>
    <row r="7958" spans="1:10" x14ac:dyDescent="0.2">
      <c r="A7958" t="s">
        <v>7125</v>
      </c>
      <c r="B7958" t="s">
        <v>22</v>
      </c>
      <c r="C7958" t="s">
        <v>7130</v>
      </c>
      <c r="G7958">
        <v>8.7627314814814805E-4</v>
      </c>
      <c r="H7958" t="b">
        <v>1</v>
      </c>
      <c r="J7958" t="s">
        <v>7120</v>
      </c>
    </row>
    <row r="7959" spans="1:10" x14ac:dyDescent="0.2">
      <c r="A7959" t="s">
        <v>7125</v>
      </c>
      <c r="B7959" t="s">
        <v>24</v>
      </c>
      <c r="C7959" t="s">
        <v>140</v>
      </c>
      <c r="G7959">
        <v>6.8900462962962969E-4</v>
      </c>
      <c r="H7959" t="b">
        <v>1</v>
      </c>
      <c r="J7959" t="s">
        <v>7120</v>
      </c>
    </row>
    <row r="7960" spans="1:10" x14ac:dyDescent="0.2">
      <c r="A7960" t="s">
        <v>7125</v>
      </c>
      <c r="B7960" t="s">
        <v>26</v>
      </c>
      <c r="C7960" t="s">
        <v>7131</v>
      </c>
      <c r="G7960">
        <v>1.476851851851852E-3</v>
      </c>
      <c r="H7960" t="b">
        <v>1</v>
      </c>
      <c r="J7960" t="s">
        <v>7120</v>
      </c>
    </row>
    <row r="7961" spans="1:10" x14ac:dyDescent="0.2">
      <c r="A7961" t="s">
        <v>7132</v>
      </c>
      <c r="B7961" t="s">
        <v>11</v>
      </c>
      <c r="C7961" t="s">
        <v>2637</v>
      </c>
      <c r="G7961">
        <v>2.7685185185185191E-4</v>
      </c>
      <c r="H7961" t="b">
        <v>1</v>
      </c>
      <c r="J7961" t="s">
        <v>7120</v>
      </c>
    </row>
    <row r="7962" spans="1:10" x14ac:dyDescent="0.2">
      <c r="A7962" t="s">
        <v>7132</v>
      </c>
      <c r="B7962" t="s">
        <v>14</v>
      </c>
      <c r="C7962" t="s">
        <v>4310</v>
      </c>
      <c r="G7962">
        <v>6.3171296296296294E-4</v>
      </c>
      <c r="H7962" t="b">
        <v>1</v>
      </c>
      <c r="J7962" t="s">
        <v>7120</v>
      </c>
    </row>
    <row r="7963" spans="1:10" x14ac:dyDescent="0.2">
      <c r="A7963" t="s">
        <v>7132</v>
      </c>
      <c r="B7963" t="s">
        <v>16</v>
      </c>
      <c r="C7963" t="s">
        <v>7133</v>
      </c>
      <c r="G7963">
        <v>1.666898148148148E-3</v>
      </c>
      <c r="H7963" t="b">
        <v>1</v>
      </c>
      <c r="J7963" t="s">
        <v>7120</v>
      </c>
    </row>
    <row r="7964" spans="1:10" x14ac:dyDescent="0.2">
      <c r="A7964" t="s">
        <v>7132</v>
      </c>
      <c r="B7964" t="s">
        <v>18</v>
      </c>
      <c r="C7964" t="s">
        <v>7134</v>
      </c>
      <c r="G7964">
        <v>4.4046296296296299E-3</v>
      </c>
      <c r="H7964" t="b">
        <v>1</v>
      </c>
      <c r="J7964" t="s">
        <v>7120</v>
      </c>
    </row>
    <row r="7965" spans="1:10" x14ac:dyDescent="0.2">
      <c r="A7965" t="s">
        <v>7132</v>
      </c>
      <c r="B7965" t="s">
        <v>20</v>
      </c>
      <c r="C7965" t="s">
        <v>3394</v>
      </c>
      <c r="G7965">
        <v>9.2546296296296289E-4</v>
      </c>
      <c r="H7965" t="b">
        <v>1</v>
      </c>
      <c r="J7965" t="s">
        <v>7120</v>
      </c>
    </row>
    <row r="7966" spans="1:10" x14ac:dyDescent="0.2">
      <c r="A7966" t="s">
        <v>7132</v>
      </c>
      <c r="B7966" t="s">
        <v>22</v>
      </c>
      <c r="C7966" t="s">
        <v>7135</v>
      </c>
      <c r="G7966">
        <v>9.3784722222222219E-4</v>
      </c>
      <c r="H7966" t="b">
        <v>1</v>
      </c>
      <c r="J7966" t="s">
        <v>7120</v>
      </c>
    </row>
    <row r="7967" spans="1:10" x14ac:dyDescent="0.2">
      <c r="A7967" t="s">
        <v>7132</v>
      </c>
      <c r="B7967" t="s">
        <v>24</v>
      </c>
      <c r="C7967" t="s">
        <v>7136</v>
      </c>
      <c r="G7967">
        <v>8.1597222222222227E-4</v>
      </c>
      <c r="H7967" t="b">
        <v>1</v>
      </c>
      <c r="J7967" t="s">
        <v>7120</v>
      </c>
    </row>
    <row r="7968" spans="1:10" x14ac:dyDescent="0.2">
      <c r="A7968" t="s">
        <v>7132</v>
      </c>
      <c r="B7968" t="s">
        <v>26</v>
      </c>
      <c r="C7968" t="s">
        <v>7137</v>
      </c>
      <c r="G7968">
        <v>1.799074074074074E-3</v>
      </c>
      <c r="H7968" t="b">
        <v>1</v>
      </c>
      <c r="J7968" t="s">
        <v>7120</v>
      </c>
    </row>
    <row r="7969" spans="1:10" x14ac:dyDescent="0.2">
      <c r="A7969" t="s">
        <v>7138</v>
      </c>
      <c r="B7969" t="s">
        <v>11</v>
      </c>
      <c r="C7969" t="s">
        <v>1166</v>
      </c>
      <c r="G7969">
        <v>2.9976851851851849E-4</v>
      </c>
      <c r="H7969" t="b">
        <v>1</v>
      </c>
      <c r="J7969" t="s">
        <v>7120</v>
      </c>
    </row>
    <row r="7970" spans="1:10" x14ac:dyDescent="0.2">
      <c r="A7970" t="s">
        <v>7138</v>
      </c>
      <c r="B7970" t="s">
        <v>14</v>
      </c>
      <c r="C7970" t="s">
        <v>3746</v>
      </c>
      <c r="G7970">
        <v>6.6782407407407415E-4</v>
      </c>
      <c r="H7970" t="b">
        <v>1</v>
      </c>
      <c r="J7970" t="s">
        <v>7120</v>
      </c>
    </row>
    <row r="7971" spans="1:10" x14ac:dyDescent="0.2">
      <c r="A7971" t="s">
        <v>7138</v>
      </c>
      <c r="B7971" t="s">
        <v>16</v>
      </c>
      <c r="C7971" t="s">
        <v>7139</v>
      </c>
      <c r="G7971">
        <v>1.521296296296296E-3</v>
      </c>
      <c r="H7971" t="b">
        <v>1</v>
      </c>
      <c r="J7971" t="s">
        <v>7120</v>
      </c>
    </row>
    <row r="7972" spans="1:10" x14ac:dyDescent="0.2">
      <c r="A7972" t="s">
        <v>7138</v>
      </c>
      <c r="B7972" t="s">
        <v>18</v>
      </c>
      <c r="C7972" t="s">
        <v>7140</v>
      </c>
      <c r="G7972">
        <v>4.0206018518518516E-3</v>
      </c>
      <c r="H7972" t="b">
        <v>1</v>
      </c>
      <c r="J7972" t="s">
        <v>7120</v>
      </c>
    </row>
    <row r="7973" spans="1:10" x14ac:dyDescent="0.2">
      <c r="A7973" t="s">
        <v>7138</v>
      </c>
      <c r="B7973" t="s">
        <v>20</v>
      </c>
      <c r="C7973" t="s">
        <v>3630</v>
      </c>
      <c r="G7973">
        <v>7.7314814814814813E-4</v>
      </c>
      <c r="H7973" t="b">
        <v>1</v>
      </c>
      <c r="J7973" t="s">
        <v>7120</v>
      </c>
    </row>
    <row r="7974" spans="1:10" x14ac:dyDescent="0.2">
      <c r="A7974" t="s">
        <v>7138</v>
      </c>
      <c r="B7974" t="s">
        <v>22</v>
      </c>
      <c r="C7974" t="s">
        <v>4460</v>
      </c>
      <c r="G7974">
        <v>7.9421296296296304E-4</v>
      </c>
      <c r="H7974" t="b">
        <v>1</v>
      </c>
      <c r="J7974" t="s">
        <v>7120</v>
      </c>
    </row>
    <row r="7975" spans="1:10" x14ac:dyDescent="0.2">
      <c r="A7975" t="s">
        <v>7138</v>
      </c>
      <c r="B7975" t="s">
        <v>24</v>
      </c>
      <c r="C7975" t="s">
        <v>1899</v>
      </c>
      <c r="G7975">
        <v>6.8749999999999996E-4</v>
      </c>
      <c r="H7975" t="b">
        <v>1</v>
      </c>
      <c r="J7975" t="s">
        <v>7120</v>
      </c>
    </row>
    <row r="7976" spans="1:10" x14ac:dyDescent="0.2">
      <c r="A7976" t="s">
        <v>7138</v>
      </c>
      <c r="B7976" t="s">
        <v>26</v>
      </c>
      <c r="C7976" t="s">
        <v>7141</v>
      </c>
      <c r="G7976">
        <v>1.583101851851852E-3</v>
      </c>
      <c r="H7976" t="b">
        <v>1</v>
      </c>
      <c r="J7976" t="s">
        <v>7120</v>
      </c>
    </row>
    <row r="7977" spans="1:10" x14ac:dyDescent="0.2">
      <c r="A7977" t="s">
        <v>7142</v>
      </c>
      <c r="B7977" t="s">
        <v>11</v>
      </c>
      <c r="C7977" t="s">
        <v>7143</v>
      </c>
      <c r="G7977">
        <v>3.1944444444444452E-4</v>
      </c>
      <c r="H7977" t="b">
        <v>1</v>
      </c>
      <c r="J7977" t="s">
        <v>7120</v>
      </c>
    </row>
    <row r="7978" spans="1:10" x14ac:dyDescent="0.2">
      <c r="A7978" t="s">
        <v>7142</v>
      </c>
      <c r="B7978" t="s">
        <v>14</v>
      </c>
      <c r="C7978" t="s">
        <v>3105</v>
      </c>
      <c r="G7978">
        <v>7.9710648148148154E-4</v>
      </c>
      <c r="H7978" t="b">
        <v>1</v>
      </c>
      <c r="J7978" t="s">
        <v>7120</v>
      </c>
    </row>
    <row r="7979" spans="1:10" x14ac:dyDescent="0.2">
      <c r="A7979" t="s">
        <v>7142</v>
      </c>
      <c r="B7979" t="s">
        <v>16</v>
      </c>
      <c r="C7979" t="s">
        <v>1986</v>
      </c>
      <c r="G7979">
        <v>1.712268518518519E-3</v>
      </c>
      <c r="H7979" t="b">
        <v>1</v>
      </c>
      <c r="J7979" t="s">
        <v>7120</v>
      </c>
    </row>
    <row r="7980" spans="1:10" x14ac:dyDescent="0.2">
      <c r="A7980" t="s">
        <v>7142</v>
      </c>
      <c r="B7980" t="s">
        <v>18</v>
      </c>
      <c r="C7980" t="s">
        <v>7144</v>
      </c>
      <c r="G7980">
        <v>5.7071759259259263E-3</v>
      </c>
      <c r="H7980" t="b">
        <v>1</v>
      </c>
      <c r="J7980" t="s">
        <v>7120</v>
      </c>
    </row>
    <row r="7981" spans="1:10" x14ac:dyDescent="0.2">
      <c r="A7981" t="s">
        <v>7142</v>
      </c>
      <c r="B7981" t="s">
        <v>22</v>
      </c>
      <c r="C7981" t="s">
        <v>4762</v>
      </c>
      <c r="G7981">
        <v>8.0891203703703702E-4</v>
      </c>
      <c r="H7981" t="b">
        <v>1</v>
      </c>
      <c r="J7981" t="s">
        <v>7120</v>
      </c>
    </row>
    <row r="7982" spans="1:10" x14ac:dyDescent="0.2">
      <c r="A7982" t="s">
        <v>7142</v>
      </c>
      <c r="B7982" t="s">
        <v>26</v>
      </c>
      <c r="C7982" t="s">
        <v>7145</v>
      </c>
      <c r="G7982">
        <v>1.730787037037037E-3</v>
      </c>
      <c r="H7982" t="b">
        <v>1</v>
      </c>
      <c r="J7982" t="s">
        <v>7120</v>
      </c>
    </row>
    <row r="7983" spans="1:10" x14ac:dyDescent="0.2">
      <c r="A7983" t="s">
        <v>7146</v>
      </c>
      <c r="B7983" t="s">
        <v>11</v>
      </c>
      <c r="C7983" t="s">
        <v>442</v>
      </c>
      <c r="G7983">
        <v>2.9120370370370368E-4</v>
      </c>
      <c r="H7983" t="b">
        <v>1</v>
      </c>
      <c r="J7983" t="s">
        <v>7120</v>
      </c>
    </row>
    <row r="7984" spans="1:10" x14ac:dyDescent="0.2">
      <c r="A7984" t="s">
        <v>7146</v>
      </c>
      <c r="B7984" t="s">
        <v>14</v>
      </c>
      <c r="C7984" t="s">
        <v>1902</v>
      </c>
      <c r="G7984">
        <v>6.5405092592592587E-4</v>
      </c>
      <c r="H7984" t="b">
        <v>1</v>
      </c>
      <c r="J7984" t="s">
        <v>7120</v>
      </c>
    </row>
    <row r="7985" spans="1:10" x14ac:dyDescent="0.2">
      <c r="A7985" t="s">
        <v>7146</v>
      </c>
      <c r="B7985" t="s">
        <v>16</v>
      </c>
      <c r="C7985" t="s">
        <v>7147</v>
      </c>
      <c r="G7985">
        <v>1.455439814814815E-3</v>
      </c>
      <c r="H7985" t="b">
        <v>1</v>
      </c>
      <c r="J7985" t="s">
        <v>7120</v>
      </c>
    </row>
    <row r="7986" spans="1:10" x14ac:dyDescent="0.2">
      <c r="A7986" t="s">
        <v>7146</v>
      </c>
      <c r="B7986" t="s">
        <v>18</v>
      </c>
      <c r="C7986" t="s">
        <v>7148</v>
      </c>
      <c r="G7986">
        <v>3.898148148148148E-3</v>
      </c>
      <c r="H7986" t="b">
        <v>1</v>
      </c>
      <c r="J7986" t="s">
        <v>7120</v>
      </c>
    </row>
    <row r="7987" spans="1:10" x14ac:dyDescent="0.2">
      <c r="A7987" t="s">
        <v>7146</v>
      </c>
      <c r="B7987" t="s">
        <v>20</v>
      </c>
      <c r="C7987" t="s">
        <v>6078</v>
      </c>
      <c r="G7987">
        <v>8.0104166666666659E-4</v>
      </c>
      <c r="H7987" t="b">
        <v>1</v>
      </c>
      <c r="J7987" t="s">
        <v>7120</v>
      </c>
    </row>
    <row r="7988" spans="1:10" x14ac:dyDescent="0.2">
      <c r="A7988" t="s">
        <v>7146</v>
      </c>
      <c r="B7988" t="s">
        <v>22</v>
      </c>
      <c r="C7988" t="s">
        <v>2400</v>
      </c>
      <c r="G7988">
        <v>9.5416666666666664E-4</v>
      </c>
      <c r="H7988" t="b">
        <v>1</v>
      </c>
      <c r="J7988" t="s">
        <v>7120</v>
      </c>
    </row>
    <row r="7989" spans="1:10" x14ac:dyDescent="0.2">
      <c r="A7989" t="s">
        <v>7146</v>
      </c>
      <c r="B7989" t="s">
        <v>24</v>
      </c>
      <c r="C7989" t="s">
        <v>7149</v>
      </c>
      <c r="G7989">
        <v>7.5509259259259258E-4</v>
      </c>
      <c r="H7989" t="b">
        <v>1</v>
      </c>
      <c r="J7989" t="s">
        <v>7120</v>
      </c>
    </row>
    <row r="7990" spans="1:10" x14ac:dyDescent="0.2">
      <c r="A7990" t="s">
        <v>7146</v>
      </c>
      <c r="B7990" t="s">
        <v>26</v>
      </c>
      <c r="C7990" t="s">
        <v>7150</v>
      </c>
      <c r="G7990">
        <v>1.642592592592592E-3</v>
      </c>
      <c r="H7990" t="b">
        <v>1</v>
      </c>
      <c r="J7990" t="s">
        <v>7120</v>
      </c>
    </row>
    <row r="7991" spans="1:10" x14ac:dyDescent="0.2">
      <c r="A7991" t="s">
        <v>7151</v>
      </c>
      <c r="B7991" t="s">
        <v>11</v>
      </c>
      <c r="C7991" t="s">
        <v>4482</v>
      </c>
      <c r="G7991">
        <v>2.9884259259259257E-4</v>
      </c>
      <c r="H7991" t="b">
        <v>1</v>
      </c>
      <c r="J7991" t="s">
        <v>7120</v>
      </c>
    </row>
    <row r="7992" spans="1:10" x14ac:dyDescent="0.2">
      <c r="A7992" t="s">
        <v>7151</v>
      </c>
      <c r="B7992" t="s">
        <v>14</v>
      </c>
      <c r="C7992" t="s">
        <v>2066</v>
      </c>
      <c r="G7992">
        <v>6.8368055555555554E-4</v>
      </c>
      <c r="H7992" t="b">
        <v>1</v>
      </c>
      <c r="J7992" t="s">
        <v>7120</v>
      </c>
    </row>
    <row r="7993" spans="1:10" x14ac:dyDescent="0.2">
      <c r="A7993" t="s">
        <v>7151</v>
      </c>
      <c r="B7993" t="s">
        <v>20</v>
      </c>
      <c r="C7993" t="s">
        <v>7152</v>
      </c>
      <c r="G7993">
        <v>9.5335648148148157E-4</v>
      </c>
      <c r="H7993" t="b">
        <v>1</v>
      </c>
      <c r="J7993" t="s">
        <v>7120</v>
      </c>
    </row>
    <row r="7994" spans="1:10" x14ac:dyDescent="0.2">
      <c r="A7994" t="s">
        <v>7151</v>
      </c>
      <c r="B7994" t="s">
        <v>22</v>
      </c>
      <c r="C7994" t="s">
        <v>3400</v>
      </c>
      <c r="G7994">
        <v>8.5972222222222222E-4</v>
      </c>
      <c r="H7994" t="b">
        <v>1</v>
      </c>
      <c r="J7994" t="s">
        <v>7120</v>
      </c>
    </row>
    <row r="7995" spans="1:10" x14ac:dyDescent="0.2">
      <c r="A7995" t="s">
        <v>7151</v>
      </c>
      <c r="B7995" t="s">
        <v>24</v>
      </c>
      <c r="C7995" t="s">
        <v>7153</v>
      </c>
      <c r="G7995">
        <v>9.3275462962962962E-4</v>
      </c>
      <c r="H7995" t="b">
        <v>1</v>
      </c>
      <c r="J7995" t="s">
        <v>7120</v>
      </c>
    </row>
    <row r="7996" spans="1:10" x14ac:dyDescent="0.2">
      <c r="A7996" t="s">
        <v>7151</v>
      </c>
      <c r="B7996" t="s">
        <v>26</v>
      </c>
      <c r="C7996" t="s">
        <v>7154</v>
      </c>
      <c r="G7996">
        <v>1.907986111111111E-3</v>
      </c>
      <c r="H7996" t="b">
        <v>1</v>
      </c>
      <c r="J7996" t="s">
        <v>7120</v>
      </c>
    </row>
    <row r="7997" spans="1:10" x14ac:dyDescent="0.2">
      <c r="A7997" t="s">
        <v>7155</v>
      </c>
      <c r="B7997" t="s">
        <v>11</v>
      </c>
      <c r="C7997" t="s">
        <v>5297</v>
      </c>
      <c r="G7997">
        <v>2.9803240740740739E-4</v>
      </c>
      <c r="H7997" t="b">
        <v>1</v>
      </c>
      <c r="J7997" t="s">
        <v>7120</v>
      </c>
    </row>
    <row r="7998" spans="1:10" x14ac:dyDescent="0.2">
      <c r="A7998" t="s">
        <v>7155</v>
      </c>
      <c r="B7998" t="s">
        <v>14</v>
      </c>
      <c r="C7998" t="s">
        <v>930</v>
      </c>
      <c r="G7998">
        <v>6.8541666666666664E-4</v>
      </c>
      <c r="H7998" t="b">
        <v>1</v>
      </c>
      <c r="J7998" t="s">
        <v>7120</v>
      </c>
    </row>
    <row r="7999" spans="1:10" x14ac:dyDescent="0.2">
      <c r="A7999" t="s">
        <v>7155</v>
      </c>
      <c r="B7999" t="s">
        <v>16</v>
      </c>
      <c r="C7999" t="s">
        <v>7156</v>
      </c>
      <c r="G7999">
        <v>1.588888888888889E-3</v>
      </c>
      <c r="H7999" t="b">
        <v>1</v>
      </c>
      <c r="J7999" t="s">
        <v>7120</v>
      </c>
    </row>
    <row r="8000" spans="1:10" x14ac:dyDescent="0.2">
      <c r="A8000" t="s">
        <v>7155</v>
      </c>
      <c r="B8000" t="s">
        <v>18</v>
      </c>
      <c r="C8000" t="s">
        <v>7157</v>
      </c>
      <c r="G8000">
        <v>5.0261574074074071E-3</v>
      </c>
      <c r="H8000" t="b">
        <v>1</v>
      </c>
      <c r="J8000" t="s">
        <v>7120</v>
      </c>
    </row>
    <row r="8001" spans="1:10" x14ac:dyDescent="0.2">
      <c r="A8001" t="s">
        <v>7155</v>
      </c>
      <c r="B8001" t="s">
        <v>20</v>
      </c>
      <c r="C8001" t="s">
        <v>6518</v>
      </c>
      <c r="G8001">
        <v>9.7361111111111118E-4</v>
      </c>
      <c r="H8001" t="b">
        <v>1</v>
      </c>
      <c r="J8001" t="s">
        <v>7120</v>
      </c>
    </row>
    <row r="8002" spans="1:10" x14ac:dyDescent="0.2">
      <c r="A8002" t="s">
        <v>7155</v>
      </c>
      <c r="B8002" t="s">
        <v>22</v>
      </c>
      <c r="C8002" t="s">
        <v>7158</v>
      </c>
      <c r="G8002">
        <v>9.7233796296296304E-4</v>
      </c>
      <c r="H8002" t="b">
        <v>1</v>
      </c>
      <c r="J8002" t="s">
        <v>7120</v>
      </c>
    </row>
    <row r="8003" spans="1:10" x14ac:dyDescent="0.2">
      <c r="A8003" t="s">
        <v>7159</v>
      </c>
      <c r="B8003" t="s">
        <v>11</v>
      </c>
      <c r="C8003" t="s">
        <v>6397</v>
      </c>
      <c r="G8003">
        <v>3.0775462962962961E-4</v>
      </c>
      <c r="H8003" t="b">
        <v>1</v>
      </c>
      <c r="J8003" t="s">
        <v>7120</v>
      </c>
    </row>
    <row r="8004" spans="1:10" x14ac:dyDescent="0.2">
      <c r="A8004" t="s">
        <v>7159</v>
      </c>
      <c r="B8004" t="s">
        <v>14</v>
      </c>
      <c r="C8004" t="s">
        <v>3763</v>
      </c>
      <c r="G8004">
        <v>7.0833333333333338E-4</v>
      </c>
      <c r="H8004" t="b">
        <v>1</v>
      </c>
      <c r="J8004" t="s">
        <v>7120</v>
      </c>
    </row>
    <row r="8005" spans="1:10" x14ac:dyDescent="0.2">
      <c r="A8005" t="s">
        <v>7159</v>
      </c>
      <c r="B8005" t="s">
        <v>16</v>
      </c>
      <c r="C8005" t="s">
        <v>7160</v>
      </c>
      <c r="G8005">
        <v>1.6306712962962961E-3</v>
      </c>
      <c r="H8005" t="b">
        <v>1</v>
      </c>
      <c r="J8005" t="s">
        <v>7120</v>
      </c>
    </row>
    <row r="8006" spans="1:10" x14ac:dyDescent="0.2">
      <c r="A8006" t="s">
        <v>7159</v>
      </c>
      <c r="B8006" t="s">
        <v>18</v>
      </c>
      <c r="C8006" t="s">
        <v>7161</v>
      </c>
      <c r="G8006">
        <v>4.7930555555555556E-3</v>
      </c>
      <c r="H8006" t="b">
        <v>1</v>
      </c>
      <c r="J8006" t="s">
        <v>7120</v>
      </c>
    </row>
    <row r="8007" spans="1:10" x14ac:dyDescent="0.2">
      <c r="A8007" t="s">
        <v>7159</v>
      </c>
      <c r="B8007" t="s">
        <v>24</v>
      </c>
      <c r="C8007" t="s">
        <v>3953</v>
      </c>
      <c r="G8007">
        <v>8.3113425925925933E-4</v>
      </c>
      <c r="H8007" t="b">
        <v>1</v>
      </c>
      <c r="J8007" t="s">
        <v>7120</v>
      </c>
    </row>
    <row r="8008" spans="1:10" x14ac:dyDescent="0.2">
      <c r="A8008" t="s">
        <v>7162</v>
      </c>
      <c r="B8008" t="s">
        <v>11</v>
      </c>
      <c r="C8008" t="s">
        <v>3978</v>
      </c>
      <c r="G8008">
        <v>3.1423611111111111E-4</v>
      </c>
      <c r="H8008" t="b">
        <v>1</v>
      </c>
      <c r="J8008" t="s">
        <v>7120</v>
      </c>
    </row>
    <row r="8009" spans="1:10" x14ac:dyDescent="0.2">
      <c r="A8009" t="s">
        <v>7162</v>
      </c>
      <c r="B8009" t="s">
        <v>14</v>
      </c>
      <c r="C8009" t="s">
        <v>1179</v>
      </c>
      <c r="G8009">
        <v>7.1516203703703705E-4</v>
      </c>
      <c r="H8009" t="b">
        <v>1</v>
      </c>
      <c r="J8009" t="s">
        <v>7120</v>
      </c>
    </row>
    <row r="8010" spans="1:10" x14ac:dyDescent="0.2">
      <c r="A8010" t="s">
        <v>7162</v>
      </c>
      <c r="B8010" t="s">
        <v>16</v>
      </c>
      <c r="C8010" t="s">
        <v>7163</v>
      </c>
      <c r="G8010">
        <v>1.748842592592592E-3</v>
      </c>
      <c r="H8010" t="b">
        <v>1</v>
      </c>
      <c r="J8010" t="s">
        <v>7120</v>
      </c>
    </row>
    <row r="8011" spans="1:10" x14ac:dyDescent="0.2">
      <c r="A8011" t="s">
        <v>7162</v>
      </c>
      <c r="B8011" t="s">
        <v>26</v>
      </c>
      <c r="C8011" t="s">
        <v>7164</v>
      </c>
      <c r="G8011">
        <v>2.9956018518518522E-3</v>
      </c>
      <c r="H8011" t="b">
        <v>1</v>
      </c>
      <c r="J8011" t="s">
        <v>7120</v>
      </c>
    </row>
    <row r="8012" spans="1:10" x14ac:dyDescent="0.2">
      <c r="A8012" t="s">
        <v>7165</v>
      </c>
      <c r="B8012" t="s">
        <v>11</v>
      </c>
      <c r="C8012" t="s">
        <v>1943</v>
      </c>
      <c r="G8012">
        <v>3.0810185185185188E-4</v>
      </c>
      <c r="H8012" t="b">
        <v>1</v>
      </c>
      <c r="J8012" t="s">
        <v>7120</v>
      </c>
    </row>
    <row r="8013" spans="1:10" x14ac:dyDescent="0.2">
      <c r="A8013" t="s">
        <v>7165</v>
      </c>
      <c r="B8013" t="s">
        <v>14</v>
      </c>
      <c r="C8013" t="s">
        <v>7166</v>
      </c>
      <c r="G8013">
        <v>7.3738425925925924E-4</v>
      </c>
      <c r="H8013" t="b">
        <v>1</v>
      </c>
      <c r="J8013" t="s">
        <v>7120</v>
      </c>
    </row>
    <row r="8014" spans="1:10" x14ac:dyDescent="0.2">
      <c r="A8014" t="s">
        <v>7165</v>
      </c>
      <c r="B8014" t="s">
        <v>20</v>
      </c>
      <c r="C8014" t="s">
        <v>4062</v>
      </c>
      <c r="G8014">
        <v>8.694444444444445E-4</v>
      </c>
      <c r="H8014" t="b">
        <v>1</v>
      </c>
      <c r="J8014" t="s">
        <v>7120</v>
      </c>
    </row>
    <row r="8015" spans="1:10" x14ac:dyDescent="0.2">
      <c r="A8015" t="s">
        <v>7165</v>
      </c>
      <c r="B8015" t="s">
        <v>24</v>
      </c>
      <c r="C8015" t="s">
        <v>2482</v>
      </c>
      <c r="G8015">
        <v>8.6342592592592591E-4</v>
      </c>
      <c r="H8015" t="b">
        <v>1</v>
      </c>
      <c r="J8015" t="s">
        <v>7120</v>
      </c>
    </row>
    <row r="8016" spans="1:10" x14ac:dyDescent="0.2">
      <c r="A8016" t="s">
        <v>7165</v>
      </c>
      <c r="B8016" t="s">
        <v>26</v>
      </c>
      <c r="C8016" t="s">
        <v>7167</v>
      </c>
      <c r="G8016">
        <v>1.9546296296296299E-3</v>
      </c>
      <c r="H8016" t="b">
        <v>1</v>
      </c>
      <c r="J8016" t="s">
        <v>7120</v>
      </c>
    </row>
    <row r="8017" spans="1:10" x14ac:dyDescent="0.2">
      <c r="A8017" t="s">
        <v>7168</v>
      </c>
      <c r="B8017" t="s">
        <v>11</v>
      </c>
      <c r="C8017" t="s">
        <v>294</v>
      </c>
      <c r="G8017">
        <v>3.2233796296296302E-4</v>
      </c>
      <c r="H8017" t="b">
        <v>1</v>
      </c>
      <c r="J8017" t="s">
        <v>7120</v>
      </c>
    </row>
    <row r="8018" spans="1:10" x14ac:dyDescent="0.2">
      <c r="A8018" t="s">
        <v>7168</v>
      </c>
      <c r="B8018" t="s">
        <v>14</v>
      </c>
      <c r="C8018" t="s">
        <v>2670</v>
      </c>
      <c r="G8018">
        <v>7.3368055555555556E-4</v>
      </c>
      <c r="H8018" t="b">
        <v>1</v>
      </c>
      <c r="J8018" t="s">
        <v>7120</v>
      </c>
    </row>
    <row r="8019" spans="1:10" x14ac:dyDescent="0.2">
      <c r="A8019" t="s">
        <v>7168</v>
      </c>
      <c r="B8019" t="s">
        <v>16</v>
      </c>
      <c r="C8019" t="s">
        <v>7169</v>
      </c>
      <c r="G8019">
        <v>1.7386574074074071E-3</v>
      </c>
      <c r="H8019" t="b">
        <v>1</v>
      </c>
      <c r="J8019" t="s">
        <v>7120</v>
      </c>
    </row>
    <row r="8020" spans="1:10" x14ac:dyDescent="0.2">
      <c r="A8020" t="s">
        <v>7168</v>
      </c>
      <c r="B8020" t="s">
        <v>20</v>
      </c>
      <c r="C8020" t="s">
        <v>7170</v>
      </c>
      <c r="G8020">
        <v>9.2175925925925932E-4</v>
      </c>
      <c r="H8020" t="b">
        <v>1</v>
      </c>
      <c r="J8020" t="s">
        <v>7120</v>
      </c>
    </row>
    <row r="8021" spans="1:10" x14ac:dyDescent="0.2">
      <c r="A8021" t="s">
        <v>7168</v>
      </c>
      <c r="B8021" t="s">
        <v>24</v>
      </c>
      <c r="C8021" t="s">
        <v>2595</v>
      </c>
      <c r="G8021">
        <v>8.9212962962962965E-4</v>
      </c>
      <c r="H8021" t="b">
        <v>1</v>
      </c>
      <c r="J8021" t="s">
        <v>7120</v>
      </c>
    </row>
    <row r="8022" spans="1:10" x14ac:dyDescent="0.2">
      <c r="A8022" t="s">
        <v>7171</v>
      </c>
      <c r="B8022" t="s">
        <v>11</v>
      </c>
      <c r="C8022" t="s">
        <v>1928</v>
      </c>
      <c r="G8022">
        <v>3.155092592592593E-4</v>
      </c>
      <c r="H8022" t="b">
        <v>1</v>
      </c>
      <c r="J8022" t="s">
        <v>7120</v>
      </c>
    </row>
    <row r="8023" spans="1:10" x14ac:dyDescent="0.2">
      <c r="A8023" t="s">
        <v>7171</v>
      </c>
      <c r="B8023" t="s">
        <v>14</v>
      </c>
      <c r="C8023" t="s">
        <v>1822</v>
      </c>
      <c r="G8023">
        <v>7.4861111111111124E-4</v>
      </c>
      <c r="H8023" t="b">
        <v>1</v>
      </c>
      <c r="J8023" t="s">
        <v>7120</v>
      </c>
    </row>
    <row r="8024" spans="1:10" x14ac:dyDescent="0.2">
      <c r="A8024" t="s">
        <v>7171</v>
      </c>
      <c r="B8024" t="s">
        <v>16</v>
      </c>
      <c r="C8024" t="s">
        <v>7172</v>
      </c>
      <c r="G8024">
        <v>1.816435185185185E-3</v>
      </c>
      <c r="H8024" t="b">
        <v>1</v>
      </c>
      <c r="J8024" t="s">
        <v>7120</v>
      </c>
    </row>
    <row r="8025" spans="1:10" x14ac:dyDescent="0.2">
      <c r="A8025" t="s">
        <v>7171</v>
      </c>
      <c r="B8025" t="s">
        <v>18</v>
      </c>
      <c r="C8025" t="s">
        <v>7173</v>
      </c>
      <c r="G8025">
        <v>5.3009259259259259E-3</v>
      </c>
      <c r="H8025" t="b">
        <v>1</v>
      </c>
      <c r="J8025" t="s">
        <v>7120</v>
      </c>
    </row>
    <row r="8026" spans="1:10" x14ac:dyDescent="0.2">
      <c r="A8026" t="s">
        <v>7171</v>
      </c>
      <c r="B8026" t="s">
        <v>22</v>
      </c>
      <c r="C8026" t="s">
        <v>7174</v>
      </c>
      <c r="G8026">
        <v>1.123611111111111E-3</v>
      </c>
      <c r="H8026" t="b">
        <v>1</v>
      </c>
      <c r="J8026" t="s">
        <v>7120</v>
      </c>
    </row>
    <row r="8027" spans="1:10" x14ac:dyDescent="0.2">
      <c r="A8027" t="s">
        <v>7171</v>
      </c>
      <c r="B8027" t="s">
        <v>24</v>
      </c>
      <c r="C8027" t="s">
        <v>7175</v>
      </c>
      <c r="G8027">
        <v>1.166782407407407E-3</v>
      </c>
      <c r="H8027" t="b">
        <v>1</v>
      </c>
      <c r="J8027" t="s">
        <v>7120</v>
      </c>
    </row>
    <row r="8028" spans="1:10" x14ac:dyDescent="0.2">
      <c r="A8028" t="s">
        <v>7171</v>
      </c>
      <c r="B8028" t="s">
        <v>26</v>
      </c>
      <c r="C8028" t="s">
        <v>7176</v>
      </c>
      <c r="G8028">
        <v>2.0968750000000002E-3</v>
      </c>
      <c r="H8028" t="b">
        <v>1</v>
      </c>
      <c r="J8028" t="s">
        <v>7120</v>
      </c>
    </row>
    <row r="8029" spans="1:10" x14ac:dyDescent="0.2">
      <c r="A8029" t="s">
        <v>7177</v>
      </c>
      <c r="B8029" t="s">
        <v>11</v>
      </c>
      <c r="C8029" t="s">
        <v>285</v>
      </c>
      <c r="G8029">
        <v>3.1296296296296302E-4</v>
      </c>
      <c r="H8029" t="b">
        <v>1</v>
      </c>
      <c r="J8029" t="s">
        <v>7120</v>
      </c>
    </row>
    <row r="8030" spans="1:10" x14ac:dyDescent="0.2">
      <c r="A8030" t="s">
        <v>7177</v>
      </c>
      <c r="B8030" t="s">
        <v>14</v>
      </c>
      <c r="C8030" t="s">
        <v>3853</v>
      </c>
      <c r="G8030">
        <v>9.9108796296296293E-4</v>
      </c>
      <c r="H8030" t="b">
        <v>1</v>
      </c>
      <c r="J8030" t="s">
        <v>7120</v>
      </c>
    </row>
    <row r="8031" spans="1:10" x14ac:dyDescent="0.2">
      <c r="A8031" t="s">
        <v>7177</v>
      </c>
      <c r="B8031" t="s">
        <v>16</v>
      </c>
      <c r="C8031" t="s">
        <v>336</v>
      </c>
      <c r="G8031">
        <v>1.8643518518518521E-3</v>
      </c>
      <c r="H8031" t="b">
        <v>1</v>
      </c>
      <c r="J8031" t="s">
        <v>7120</v>
      </c>
    </row>
    <row r="8032" spans="1:10" x14ac:dyDescent="0.2">
      <c r="A8032" t="s">
        <v>7177</v>
      </c>
      <c r="B8032" t="s">
        <v>20</v>
      </c>
      <c r="C8032" t="s">
        <v>7178</v>
      </c>
      <c r="G8032">
        <v>1.03900462962963E-3</v>
      </c>
      <c r="H8032" t="b">
        <v>1</v>
      </c>
      <c r="J8032" t="s">
        <v>7120</v>
      </c>
    </row>
    <row r="8033" spans="1:10" x14ac:dyDescent="0.2">
      <c r="A8033" t="s">
        <v>7177</v>
      </c>
      <c r="B8033" t="s">
        <v>22</v>
      </c>
      <c r="C8033" t="s">
        <v>7179</v>
      </c>
      <c r="G8033">
        <v>9.4560185185185188E-4</v>
      </c>
      <c r="H8033" t="b">
        <v>1</v>
      </c>
      <c r="J8033" t="s">
        <v>7120</v>
      </c>
    </row>
    <row r="8034" spans="1:10" x14ac:dyDescent="0.2">
      <c r="A8034" t="s">
        <v>7180</v>
      </c>
      <c r="B8034" t="s">
        <v>11</v>
      </c>
      <c r="C8034" t="s">
        <v>1234</v>
      </c>
      <c r="G8034">
        <v>3.3078703703703699E-4</v>
      </c>
      <c r="H8034" t="b">
        <v>1</v>
      </c>
      <c r="J8034" t="s">
        <v>7120</v>
      </c>
    </row>
    <row r="8035" spans="1:10" x14ac:dyDescent="0.2">
      <c r="A8035" t="s">
        <v>7180</v>
      </c>
      <c r="B8035" t="s">
        <v>14</v>
      </c>
      <c r="C8035" t="s">
        <v>7181</v>
      </c>
      <c r="G8035">
        <v>7.4016203703703711E-4</v>
      </c>
      <c r="H8035" t="b">
        <v>1</v>
      </c>
      <c r="J8035" t="s">
        <v>7120</v>
      </c>
    </row>
    <row r="8036" spans="1:10" x14ac:dyDescent="0.2">
      <c r="A8036" t="s">
        <v>7180</v>
      </c>
      <c r="B8036" t="s">
        <v>16</v>
      </c>
      <c r="C8036" t="s">
        <v>7182</v>
      </c>
      <c r="G8036">
        <v>1.652314814814815E-3</v>
      </c>
      <c r="H8036" t="b">
        <v>1</v>
      </c>
      <c r="J8036" t="s">
        <v>7120</v>
      </c>
    </row>
    <row r="8037" spans="1:10" x14ac:dyDescent="0.2">
      <c r="A8037" t="s">
        <v>7180</v>
      </c>
      <c r="B8037" t="s">
        <v>18</v>
      </c>
      <c r="C8037" t="s">
        <v>7183</v>
      </c>
      <c r="G8037">
        <v>5.276851851851852E-3</v>
      </c>
      <c r="H8037" t="b">
        <v>1</v>
      </c>
      <c r="J8037" t="s">
        <v>7120</v>
      </c>
    </row>
    <row r="8038" spans="1:10" x14ac:dyDescent="0.2">
      <c r="A8038" t="s">
        <v>7180</v>
      </c>
      <c r="B8038" t="s">
        <v>24</v>
      </c>
      <c r="C8038" t="s">
        <v>7184</v>
      </c>
      <c r="G8038">
        <v>8.4201388888888889E-4</v>
      </c>
      <c r="H8038" t="b">
        <v>1</v>
      </c>
      <c r="J8038" t="s">
        <v>7120</v>
      </c>
    </row>
    <row r="8039" spans="1:10" x14ac:dyDescent="0.2">
      <c r="A8039" t="s">
        <v>7185</v>
      </c>
      <c r="B8039" t="s">
        <v>11</v>
      </c>
      <c r="C8039" t="s">
        <v>1970</v>
      </c>
      <c r="G8039">
        <v>3.2453703703703702E-4</v>
      </c>
      <c r="H8039" t="b">
        <v>1</v>
      </c>
      <c r="J8039" t="s">
        <v>7120</v>
      </c>
    </row>
    <row r="8040" spans="1:10" x14ac:dyDescent="0.2">
      <c r="A8040" t="s">
        <v>7185</v>
      </c>
      <c r="B8040" t="s">
        <v>14</v>
      </c>
      <c r="C8040" t="s">
        <v>1682</v>
      </c>
      <c r="G8040">
        <v>7.3344907407407408E-4</v>
      </c>
      <c r="H8040" t="b">
        <v>1</v>
      </c>
      <c r="J8040" t="s">
        <v>7120</v>
      </c>
    </row>
    <row r="8041" spans="1:10" x14ac:dyDescent="0.2">
      <c r="A8041" t="s">
        <v>7185</v>
      </c>
      <c r="B8041" t="s">
        <v>16</v>
      </c>
      <c r="C8041" t="s">
        <v>7186</v>
      </c>
      <c r="G8041">
        <v>1.7880787037037041E-3</v>
      </c>
      <c r="H8041" t="b">
        <v>1</v>
      </c>
      <c r="J8041" t="s">
        <v>7120</v>
      </c>
    </row>
    <row r="8042" spans="1:10" x14ac:dyDescent="0.2">
      <c r="A8042" t="s">
        <v>7185</v>
      </c>
      <c r="B8042" t="s">
        <v>18</v>
      </c>
      <c r="C8042" t="s">
        <v>7187</v>
      </c>
      <c r="G8042">
        <v>4.7075231481481482E-3</v>
      </c>
      <c r="H8042" t="b">
        <v>1</v>
      </c>
      <c r="J8042" t="s">
        <v>7120</v>
      </c>
    </row>
    <row r="8043" spans="1:10" x14ac:dyDescent="0.2">
      <c r="A8043" t="s">
        <v>7185</v>
      </c>
      <c r="B8043" t="s">
        <v>20</v>
      </c>
      <c r="C8043" t="s">
        <v>7188</v>
      </c>
      <c r="G8043">
        <v>8.9328703703703716E-4</v>
      </c>
      <c r="H8043" t="b">
        <v>1</v>
      </c>
      <c r="J8043" t="s">
        <v>7120</v>
      </c>
    </row>
    <row r="8044" spans="1:10" x14ac:dyDescent="0.2">
      <c r="A8044" t="s">
        <v>7185</v>
      </c>
      <c r="B8044" t="s">
        <v>22</v>
      </c>
      <c r="C8044" t="s">
        <v>7189</v>
      </c>
      <c r="G8044">
        <v>1.097106481481481E-3</v>
      </c>
      <c r="H8044" t="b">
        <v>1</v>
      </c>
      <c r="J8044" t="s">
        <v>7120</v>
      </c>
    </row>
    <row r="8045" spans="1:10" x14ac:dyDescent="0.2">
      <c r="A8045" t="s">
        <v>7185</v>
      </c>
      <c r="B8045" t="s">
        <v>26</v>
      </c>
      <c r="C8045" t="s">
        <v>7190</v>
      </c>
      <c r="G8045">
        <v>1.9729166666666671E-3</v>
      </c>
      <c r="H8045" t="b">
        <v>1</v>
      </c>
      <c r="J8045" t="s">
        <v>7120</v>
      </c>
    </row>
    <row r="8046" spans="1:10" x14ac:dyDescent="0.2">
      <c r="A8046" t="s">
        <v>7191</v>
      </c>
      <c r="B8046" t="s">
        <v>11</v>
      </c>
      <c r="C8046" t="s">
        <v>7192</v>
      </c>
      <c r="G8046">
        <v>3.5740740740740741E-4</v>
      </c>
      <c r="H8046" t="b">
        <v>1</v>
      </c>
      <c r="J8046" t="s">
        <v>7120</v>
      </c>
    </row>
    <row r="8047" spans="1:10" x14ac:dyDescent="0.2">
      <c r="A8047" t="s">
        <v>7191</v>
      </c>
      <c r="B8047" t="s">
        <v>14</v>
      </c>
      <c r="C8047" t="s">
        <v>7193</v>
      </c>
      <c r="G8047">
        <v>8.4050925925925927E-4</v>
      </c>
      <c r="H8047" t="b">
        <v>1</v>
      </c>
      <c r="J8047" t="s">
        <v>7120</v>
      </c>
    </row>
    <row r="8048" spans="1:10" x14ac:dyDescent="0.2">
      <c r="A8048" t="s">
        <v>7191</v>
      </c>
      <c r="B8048" t="s">
        <v>16</v>
      </c>
      <c r="C8048" t="s">
        <v>7194</v>
      </c>
      <c r="G8048">
        <v>1.8143518518518519E-3</v>
      </c>
      <c r="H8048" t="b">
        <v>1</v>
      </c>
      <c r="J8048" t="s">
        <v>7120</v>
      </c>
    </row>
    <row r="8049" spans="1:10" x14ac:dyDescent="0.2">
      <c r="A8049" t="s">
        <v>7191</v>
      </c>
      <c r="B8049" t="s">
        <v>18</v>
      </c>
      <c r="C8049" t="s">
        <v>7195</v>
      </c>
      <c r="G8049">
        <v>5.0399305555555553E-3</v>
      </c>
      <c r="H8049" t="b">
        <v>1</v>
      </c>
      <c r="J8049" t="s">
        <v>7120</v>
      </c>
    </row>
    <row r="8050" spans="1:10" x14ac:dyDescent="0.2">
      <c r="A8050" t="s">
        <v>7191</v>
      </c>
      <c r="B8050" t="s">
        <v>20</v>
      </c>
      <c r="C8050" t="s">
        <v>7196</v>
      </c>
      <c r="G8050">
        <v>1.0203703703703701E-3</v>
      </c>
      <c r="H8050" t="b">
        <v>1</v>
      </c>
      <c r="J8050" t="s">
        <v>7120</v>
      </c>
    </row>
    <row r="8051" spans="1:10" x14ac:dyDescent="0.2">
      <c r="A8051" t="s">
        <v>7191</v>
      </c>
      <c r="B8051" t="s">
        <v>22</v>
      </c>
      <c r="C8051" t="s">
        <v>7197</v>
      </c>
      <c r="G8051">
        <v>9.6342592592592584E-4</v>
      </c>
      <c r="H8051" t="b">
        <v>1</v>
      </c>
      <c r="J8051" t="s">
        <v>7120</v>
      </c>
    </row>
    <row r="8052" spans="1:10" x14ac:dyDescent="0.2">
      <c r="A8052" t="s">
        <v>7198</v>
      </c>
      <c r="B8052" t="s">
        <v>11</v>
      </c>
      <c r="C8052" t="s">
        <v>7199</v>
      </c>
      <c r="G8052">
        <v>3.4143518518518518E-4</v>
      </c>
      <c r="H8052" t="b">
        <v>1</v>
      </c>
      <c r="J8052" t="s">
        <v>7120</v>
      </c>
    </row>
    <row r="8053" spans="1:10" x14ac:dyDescent="0.2">
      <c r="A8053" t="s">
        <v>7198</v>
      </c>
      <c r="B8053" t="s">
        <v>14</v>
      </c>
      <c r="C8053" t="s">
        <v>2551</v>
      </c>
      <c r="G8053">
        <v>8.1793981481481485E-4</v>
      </c>
      <c r="H8053" t="b">
        <v>1</v>
      </c>
      <c r="J8053" t="s">
        <v>7120</v>
      </c>
    </row>
    <row r="8054" spans="1:10" x14ac:dyDescent="0.2">
      <c r="A8054" t="s">
        <v>7198</v>
      </c>
      <c r="B8054" t="s">
        <v>20</v>
      </c>
      <c r="C8054" t="s">
        <v>7200</v>
      </c>
      <c r="G8054">
        <v>1.0545138888888889E-3</v>
      </c>
      <c r="H8054" t="b">
        <v>1</v>
      </c>
      <c r="J8054" t="s">
        <v>7120</v>
      </c>
    </row>
    <row r="8055" spans="1:10" x14ac:dyDescent="0.2">
      <c r="A8055" t="s">
        <v>7198</v>
      </c>
      <c r="B8055" t="s">
        <v>22</v>
      </c>
      <c r="C8055" t="s">
        <v>3866</v>
      </c>
      <c r="G8055">
        <v>1.1203703703703701E-3</v>
      </c>
      <c r="H8055" t="b">
        <v>1</v>
      </c>
      <c r="J8055" t="s">
        <v>7120</v>
      </c>
    </row>
    <row r="8056" spans="1:10" x14ac:dyDescent="0.2">
      <c r="A8056" t="s">
        <v>7198</v>
      </c>
      <c r="B8056" t="s">
        <v>24</v>
      </c>
      <c r="C8056" t="s">
        <v>2234</v>
      </c>
      <c r="G8056">
        <v>1.0577546296296301E-3</v>
      </c>
      <c r="H8056" t="b">
        <v>1</v>
      </c>
      <c r="J8056" t="s">
        <v>7120</v>
      </c>
    </row>
    <row r="8057" spans="1:10" x14ac:dyDescent="0.2">
      <c r="A8057" t="s">
        <v>7198</v>
      </c>
      <c r="B8057" t="s">
        <v>26</v>
      </c>
      <c r="C8057" t="s">
        <v>7201</v>
      </c>
      <c r="G8057">
        <v>2.2023148148148149E-3</v>
      </c>
      <c r="H8057" t="b">
        <v>1</v>
      </c>
      <c r="J8057" t="s">
        <v>7120</v>
      </c>
    </row>
    <row r="8058" spans="1:10" x14ac:dyDescent="0.2">
      <c r="A8058" t="s">
        <v>7202</v>
      </c>
      <c r="B8058" t="s">
        <v>11</v>
      </c>
      <c r="C8058" t="s">
        <v>7203</v>
      </c>
      <c r="G8058">
        <v>3.8553240740740751E-4</v>
      </c>
      <c r="H8058" t="b">
        <v>1</v>
      </c>
      <c r="J8058" t="s">
        <v>7120</v>
      </c>
    </row>
    <row r="8059" spans="1:10" x14ac:dyDescent="0.2">
      <c r="A8059" t="s">
        <v>7202</v>
      </c>
      <c r="B8059" t="s">
        <v>14</v>
      </c>
      <c r="C8059" t="s">
        <v>7204</v>
      </c>
      <c r="G8059">
        <v>9.2141203703703699E-4</v>
      </c>
      <c r="H8059" t="b">
        <v>1</v>
      </c>
      <c r="J8059" t="s">
        <v>7120</v>
      </c>
    </row>
    <row r="8060" spans="1:10" x14ac:dyDescent="0.2">
      <c r="A8060" t="s">
        <v>7202</v>
      </c>
      <c r="B8060" t="s">
        <v>22</v>
      </c>
      <c r="C8060" t="s">
        <v>7205</v>
      </c>
      <c r="G8060">
        <v>1.0458333333333331E-3</v>
      </c>
      <c r="H8060" t="b">
        <v>1</v>
      </c>
      <c r="J8060" t="s">
        <v>7120</v>
      </c>
    </row>
    <row r="8061" spans="1:10" x14ac:dyDescent="0.2">
      <c r="A8061" t="s">
        <v>7206</v>
      </c>
      <c r="B8061" t="s">
        <v>11</v>
      </c>
      <c r="C8061" t="s">
        <v>6182</v>
      </c>
      <c r="G8061">
        <v>3.8078703703703701E-4</v>
      </c>
      <c r="H8061" t="b">
        <v>1</v>
      </c>
      <c r="J8061" t="s">
        <v>7120</v>
      </c>
    </row>
    <row r="8062" spans="1:10" x14ac:dyDescent="0.2">
      <c r="A8062" t="s">
        <v>7206</v>
      </c>
      <c r="B8062" t="s">
        <v>14</v>
      </c>
      <c r="C8062" t="s">
        <v>7207</v>
      </c>
      <c r="G8062">
        <v>9.4317129629629623E-4</v>
      </c>
      <c r="H8062" t="b">
        <v>1</v>
      </c>
      <c r="J8062" t="s">
        <v>7120</v>
      </c>
    </row>
    <row r="8063" spans="1:10" x14ac:dyDescent="0.2">
      <c r="A8063" t="s">
        <v>7206</v>
      </c>
      <c r="B8063" t="s">
        <v>20</v>
      </c>
      <c r="C8063" t="s">
        <v>7208</v>
      </c>
      <c r="G8063">
        <v>1.118865740740741E-3</v>
      </c>
      <c r="H8063" t="b">
        <v>1</v>
      </c>
      <c r="J8063" t="s">
        <v>7120</v>
      </c>
    </row>
    <row r="8064" spans="1:10" x14ac:dyDescent="0.2">
      <c r="A8064" t="s">
        <v>7209</v>
      </c>
      <c r="B8064" t="s">
        <v>11</v>
      </c>
      <c r="C8064" t="s">
        <v>6522</v>
      </c>
      <c r="G8064">
        <v>3.8749999999999999E-4</v>
      </c>
      <c r="H8064" t="b">
        <v>1</v>
      </c>
      <c r="J8064" t="s">
        <v>7120</v>
      </c>
    </row>
    <row r="8065" spans="1:10" x14ac:dyDescent="0.2">
      <c r="A8065" t="s">
        <v>7209</v>
      </c>
      <c r="B8065" t="s">
        <v>14</v>
      </c>
      <c r="C8065" t="s">
        <v>7210</v>
      </c>
      <c r="G8065">
        <v>9.5462962962962971E-4</v>
      </c>
      <c r="H8065" t="b">
        <v>1</v>
      </c>
      <c r="J8065" t="s">
        <v>7120</v>
      </c>
    </row>
    <row r="8066" spans="1:10" x14ac:dyDescent="0.2">
      <c r="A8066" t="s">
        <v>7211</v>
      </c>
      <c r="B8066" t="s">
        <v>11</v>
      </c>
      <c r="C8066" t="s">
        <v>7212</v>
      </c>
      <c r="G8066">
        <v>3.9409722222222222E-4</v>
      </c>
      <c r="H8066" t="b">
        <v>1</v>
      </c>
      <c r="J8066" t="s">
        <v>7120</v>
      </c>
    </row>
    <row r="8067" spans="1:10" x14ac:dyDescent="0.2">
      <c r="A8067" t="s">
        <v>7211</v>
      </c>
      <c r="B8067" t="s">
        <v>14</v>
      </c>
      <c r="C8067" t="s">
        <v>2401</v>
      </c>
      <c r="G8067">
        <v>9.3969907407407403E-4</v>
      </c>
      <c r="H8067" t="b">
        <v>1</v>
      </c>
      <c r="J8067" t="s">
        <v>7120</v>
      </c>
    </row>
    <row r="8068" spans="1:10" x14ac:dyDescent="0.2">
      <c r="A8068" t="s">
        <v>7213</v>
      </c>
      <c r="B8068" t="s">
        <v>11</v>
      </c>
      <c r="C8068" t="s">
        <v>7214</v>
      </c>
      <c r="G8068">
        <v>4.2465277777777781E-4</v>
      </c>
      <c r="H8068" t="b">
        <v>1</v>
      </c>
      <c r="J8068" t="s">
        <v>7120</v>
      </c>
    </row>
    <row r="8069" spans="1:10" x14ac:dyDescent="0.2">
      <c r="A8069" t="s">
        <v>7213</v>
      </c>
      <c r="B8069" t="s">
        <v>14</v>
      </c>
      <c r="C8069" t="s">
        <v>7215</v>
      </c>
      <c r="G8069">
        <v>9.4398148148148152E-4</v>
      </c>
      <c r="H8069" t="b">
        <v>1</v>
      </c>
      <c r="J8069" t="s">
        <v>7120</v>
      </c>
    </row>
    <row r="8070" spans="1:10" x14ac:dyDescent="0.2">
      <c r="A8070" t="s">
        <v>7216</v>
      </c>
      <c r="B8070" t="s">
        <v>11</v>
      </c>
      <c r="C8070" t="s">
        <v>7217</v>
      </c>
      <c r="G8070">
        <v>4.2719907407407398E-4</v>
      </c>
      <c r="H8070" t="b">
        <v>1</v>
      </c>
      <c r="J8070" t="s">
        <v>7120</v>
      </c>
    </row>
    <row r="8071" spans="1:10" x14ac:dyDescent="0.2">
      <c r="A8071" t="s">
        <v>7216</v>
      </c>
      <c r="B8071" t="s">
        <v>14</v>
      </c>
      <c r="C8071" t="s">
        <v>7218</v>
      </c>
      <c r="G8071">
        <v>1.0475694444444449E-3</v>
      </c>
      <c r="H8071" t="b">
        <v>1</v>
      </c>
      <c r="J8071" t="s">
        <v>7120</v>
      </c>
    </row>
    <row r="8072" spans="1:10" x14ac:dyDescent="0.2">
      <c r="A8072" t="s">
        <v>7216</v>
      </c>
      <c r="B8072" t="s">
        <v>20</v>
      </c>
      <c r="C8072" t="s">
        <v>7219</v>
      </c>
      <c r="G8072">
        <v>1.398958333333333E-3</v>
      </c>
      <c r="H8072" t="b">
        <v>1</v>
      </c>
      <c r="J8072" t="s">
        <v>7120</v>
      </c>
    </row>
    <row r="8073" spans="1:10" x14ac:dyDescent="0.2">
      <c r="A8073" t="s">
        <v>7220</v>
      </c>
      <c r="B8073" t="s">
        <v>11</v>
      </c>
      <c r="C8073" t="s">
        <v>2710</v>
      </c>
      <c r="G8073">
        <v>3.0462962962962958E-4</v>
      </c>
      <c r="H8073" t="b">
        <v>0</v>
      </c>
      <c r="J8073" t="s">
        <v>7120</v>
      </c>
    </row>
    <row r="8074" spans="1:10" x14ac:dyDescent="0.2">
      <c r="A8074" t="s">
        <v>7220</v>
      </c>
      <c r="B8074" t="s">
        <v>14</v>
      </c>
      <c r="C8074" t="s">
        <v>7221</v>
      </c>
      <c r="G8074">
        <v>6.625E-4</v>
      </c>
      <c r="H8074" t="b">
        <v>0</v>
      </c>
      <c r="J8074" t="s">
        <v>7120</v>
      </c>
    </row>
    <row r="8075" spans="1:10" x14ac:dyDescent="0.2">
      <c r="A8075" t="s">
        <v>7220</v>
      </c>
      <c r="B8075" t="s">
        <v>16</v>
      </c>
      <c r="C8075" t="s">
        <v>7222</v>
      </c>
      <c r="G8075">
        <v>1.361458333333333E-3</v>
      </c>
      <c r="H8075" t="b">
        <v>0</v>
      </c>
      <c r="J8075" t="s">
        <v>7120</v>
      </c>
    </row>
    <row r="8076" spans="1:10" x14ac:dyDescent="0.2">
      <c r="A8076" t="s">
        <v>7220</v>
      </c>
      <c r="B8076" t="s">
        <v>18</v>
      </c>
      <c r="C8076" t="s">
        <v>7223</v>
      </c>
      <c r="G8076">
        <v>3.6634259259259259E-3</v>
      </c>
      <c r="H8076" t="b">
        <v>0</v>
      </c>
      <c r="J8076" t="s">
        <v>7120</v>
      </c>
    </row>
    <row r="8077" spans="1:10" x14ac:dyDescent="0.2">
      <c r="A8077" t="s">
        <v>7220</v>
      </c>
      <c r="B8077" t="s">
        <v>20</v>
      </c>
      <c r="C8077" t="s">
        <v>2879</v>
      </c>
      <c r="G8077">
        <v>7.6157407407407402E-4</v>
      </c>
      <c r="H8077" t="b">
        <v>0</v>
      </c>
      <c r="J8077" t="s">
        <v>7120</v>
      </c>
    </row>
    <row r="8078" spans="1:10" x14ac:dyDescent="0.2">
      <c r="A8078" t="s">
        <v>7220</v>
      </c>
      <c r="B8078" t="s">
        <v>22</v>
      </c>
      <c r="C8078" t="s">
        <v>5112</v>
      </c>
      <c r="G8078">
        <v>8.244212962962963E-4</v>
      </c>
      <c r="H8078" t="b">
        <v>0</v>
      </c>
      <c r="J8078" t="s">
        <v>7120</v>
      </c>
    </row>
    <row r="8079" spans="1:10" x14ac:dyDescent="0.2">
      <c r="A8079" t="s">
        <v>7220</v>
      </c>
      <c r="B8079" t="s">
        <v>24</v>
      </c>
      <c r="C8079" t="s">
        <v>7224</v>
      </c>
      <c r="G8079">
        <v>7.1574074074074075E-4</v>
      </c>
      <c r="H8079" t="b">
        <v>0</v>
      </c>
      <c r="J8079" t="s">
        <v>7120</v>
      </c>
    </row>
    <row r="8080" spans="1:10" x14ac:dyDescent="0.2">
      <c r="A8080" t="s">
        <v>7220</v>
      </c>
      <c r="B8080" t="s">
        <v>26</v>
      </c>
      <c r="C8080" t="s">
        <v>7225</v>
      </c>
      <c r="G8080">
        <v>1.560648148148148E-3</v>
      </c>
      <c r="H8080" t="b">
        <v>0</v>
      </c>
      <c r="J8080" t="s">
        <v>7120</v>
      </c>
    </row>
    <row r="8081" spans="1:10" x14ac:dyDescent="0.2">
      <c r="A8081" t="s">
        <v>7226</v>
      </c>
      <c r="B8081" t="s">
        <v>11</v>
      </c>
      <c r="C8081" t="s">
        <v>7227</v>
      </c>
      <c r="G8081">
        <v>3.0717592592592591E-4</v>
      </c>
      <c r="H8081" t="b">
        <v>0</v>
      </c>
      <c r="J8081" t="s">
        <v>7120</v>
      </c>
    </row>
    <row r="8082" spans="1:10" x14ac:dyDescent="0.2">
      <c r="A8082" t="s">
        <v>7226</v>
      </c>
      <c r="B8082" t="s">
        <v>14</v>
      </c>
      <c r="C8082" t="s">
        <v>1667</v>
      </c>
      <c r="G8082">
        <v>6.9895833333333333E-4</v>
      </c>
      <c r="H8082" t="b">
        <v>0</v>
      </c>
      <c r="J8082" t="s">
        <v>7120</v>
      </c>
    </row>
    <row r="8083" spans="1:10" x14ac:dyDescent="0.2">
      <c r="A8083" t="s">
        <v>7226</v>
      </c>
      <c r="B8083" t="s">
        <v>20</v>
      </c>
      <c r="C8083" t="s">
        <v>7228</v>
      </c>
      <c r="G8083">
        <v>8.7013888888888894E-4</v>
      </c>
      <c r="H8083" t="b">
        <v>0</v>
      </c>
      <c r="J8083" t="s">
        <v>7120</v>
      </c>
    </row>
    <row r="8084" spans="1:10" x14ac:dyDescent="0.2">
      <c r="A8084" t="s">
        <v>7226</v>
      </c>
      <c r="B8084" t="s">
        <v>22</v>
      </c>
      <c r="C8084" t="s">
        <v>7229</v>
      </c>
      <c r="G8084">
        <v>1.110532407407408E-3</v>
      </c>
      <c r="H8084" t="b">
        <v>0</v>
      </c>
      <c r="J8084" t="s">
        <v>7120</v>
      </c>
    </row>
    <row r="8085" spans="1:10" x14ac:dyDescent="0.2">
      <c r="A8085" t="s">
        <v>7226</v>
      </c>
      <c r="B8085" t="s">
        <v>24</v>
      </c>
      <c r="C8085" t="s">
        <v>7230</v>
      </c>
      <c r="G8085">
        <v>9.6122685185185178E-4</v>
      </c>
      <c r="H8085" t="b">
        <v>0</v>
      </c>
      <c r="J8085" t="s">
        <v>7120</v>
      </c>
    </row>
    <row r="8086" spans="1:10" x14ac:dyDescent="0.2">
      <c r="A8086" t="s">
        <v>7226</v>
      </c>
      <c r="B8086" t="s">
        <v>26</v>
      </c>
      <c r="C8086" t="s">
        <v>7231</v>
      </c>
      <c r="G8086">
        <v>1.903472222222222E-3</v>
      </c>
      <c r="H8086" t="b">
        <v>0</v>
      </c>
      <c r="J8086" t="s">
        <v>7120</v>
      </c>
    </row>
    <row r="8087" spans="1:10" x14ac:dyDescent="0.2">
      <c r="A8087" t="s">
        <v>7232</v>
      </c>
      <c r="B8087" t="s">
        <v>11</v>
      </c>
      <c r="C8087" t="s">
        <v>1828</v>
      </c>
      <c r="G8087">
        <v>3.0312500000000001E-4</v>
      </c>
      <c r="H8087" t="b">
        <v>0</v>
      </c>
      <c r="J8087" t="s">
        <v>7120</v>
      </c>
    </row>
    <row r="8088" spans="1:10" x14ac:dyDescent="0.2">
      <c r="A8088" t="s">
        <v>7232</v>
      </c>
      <c r="B8088" t="s">
        <v>14</v>
      </c>
      <c r="C8088" t="s">
        <v>7233</v>
      </c>
      <c r="G8088">
        <v>6.5763888888888892E-4</v>
      </c>
      <c r="H8088" t="b">
        <v>0</v>
      </c>
      <c r="J8088" t="s">
        <v>7120</v>
      </c>
    </row>
    <row r="8089" spans="1:10" x14ac:dyDescent="0.2">
      <c r="A8089" t="s">
        <v>7232</v>
      </c>
      <c r="B8089" t="s">
        <v>16</v>
      </c>
      <c r="C8089" t="s">
        <v>7234</v>
      </c>
      <c r="G8089">
        <v>1.4528935185185189E-3</v>
      </c>
      <c r="H8089" t="b">
        <v>0</v>
      </c>
      <c r="J8089" t="s">
        <v>7120</v>
      </c>
    </row>
    <row r="8090" spans="1:10" x14ac:dyDescent="0.2">
      <c r="A8090" t="s">
        <v>7232</v>
      </c>
      <c r="B8090" t="s">
        <v>18</v>
      </c>
      <c r="C8090" t="s">
        <v>7235</v>
      </c>
      <c r="G8090">
        <v>4.3734953703703696E-3</v>
      </c>
      <c r="H8090" t="b">
        <v>0</v>
      </c>
      <c r="J8090" t="s">
        <v>7120</v>
      </c>
    </row>
    <row r="8091" spans="1:10" x14ac:dyDescent="0.2">
      <c r="A8091" t="s">
        <v>7232</v>
      </c>
      <c r="B8091" t="s">
        <v>20</v>
      </c>
      <c r="C8091" t="s">
        <v>570</v>
      </c>
      <c r="G8091">
        <v>7.0659722222222218E-4</v>
      </c>
      <c r="H8091" t="b">
        <v>0</v>
      </c>
      <c r="J8091" t="s">
        <v>7120</v>
      </c>
    </row>
    <row r="8092" spans="1:10" x14ac:dyDescent="0.2">
      <c r="A8092" t="s">
        <v>7232</v>
      </c>
      <c r="B8092" t="s">
        <v>22</v>
      </c>
      <c r="C8092" t="s">
        <v>7236</v>
      </c>
      <c r="G8092">
        <v>1.03287037037037E-3</v>
      </c>
      <c r="H8092" t="b">
        <v>0</v>
      </c>
      <c r="J8092" t="s">
        <v>7120</v>
      </c>
    </row>
    <row r="8093" spans="1:10" x14ac:dyDescent="0.2">
      <c r="A8093" t="s">
        <v>7232</v>
      </c>
      <c r="B8093" t="s">
        <v>24</v>
      </c>
      <c r="C8093" t="s">
        <v>7237</v>
      </c>
      <c r="G8093">
        <v>7.366898148148148E-4</v>
      </c>
      <c r="H8093" t="b">
        <v>0</v>
      </c>
      <c r="J8093" t="s">
        <v>7120</v>
      </c>
    </row>
    <row r="8094" spans="1:10" x14ac:dyDescent="0.2">
      <c r="A8094" t="s">
        <v>7232</v>
      </c>
      <c r="B8094" t="s">
        <v>26</v>
      </c>
      <c r="C8094" t="s">
        <v>3294</v>
      </c>
      <c r="G8094">
        <v>1.6774305555555559E-3</v>
      </c>
      <c r="H8094" t="b">
        <v>0</v>
      </c>
      <c r="J8094" t="s">
        <v>7120</v>
      </c>
    </row>
    <row r="8095" spans="1:10" x14ac:dyDescent="0.2">
      <c r="A8095" t="s">
        <v>7238</v>
      </c>
      <c r="B8095" t="s">
        <v>11</v>
      </c>
      <c r="C8095" t="s">
        <v>946</v>
      </c>
      <c r="G8095">
        <v>3.2800925925925928E-4</v>
      </c>
      <c r="H8095" t="b">
        <v>0</v>
      </c>
      <c r="J8095" t="s">
        <v>7120</v>
      </c>
    </row>
    <row r="8096" spans="1:10" x14ac:dyDescent="0.2">
      <c r="A8096" t="s">
        <v>7238</v>
      </c>
      <c r="B8096" t="s">
        <v>14</v>
      </c>
      <c r="C8096" t="s">
        <v>3800</v>
      </c>
      <c r="G8096">
        <v>7.0416666666666674E-4</v>
      </c>
      <c r="H8096" t="b">
        <v>0</v>
      </c>
      <c r="J8096" t="s">
        <v>7120</v>
      </c>
    </row>
    <row r="8097" spans="1:10" x14ac:dyDescent="0.2">
      <c r="A8097" t="s">
        <v>7238</v>
      </c>
      <c r="B8097" t="s">
        <v>16</v>
      </c>
      <c r="C8097" t="s">
        <v>7239</v>
      </c>
      <c r="G8097">
        <v>1.64375E-3</v>
      </c>
      <c r="H8097" t="b">
        <v>0</v>
      </c>
      <c r="J8097" t="s">
        <v>7120</v>
      </c>
    </row>
    <row r="8098" spans="1:10" x14ac:dyDescent="0.2">
      <c r="A8098" t="s">
        <v>7238</v>
      </c>
      <c r="B8098" t="s">
        <v>18</v>
      </c>
      <c r="C8098" t="s">
        <v>7240</v>
      </c>
      <c r="G8098">
        <v>4.6107638888888891E-3</v>
      </c>
      <c r="H8098" t="b">
        <v>0</v>
      </c>
      <c r="J8098" t="s">
        <v>7120</v>
      </c>
    </row>
    <row r="8099" spans="1:10" x14ac:dyDescent="0.2">
      <c r="A8099" t="s">
        <v>7238</v>
      </c>
      <c r="B8099" t="s">
        <v>20</v>
      </c>
      <c r="C8099" t="s">
        <v>5094</v>
      </c>
      <c r="G8099">
        <v>8.3553240740740734E-4</v>
      </c>
      <c r="H8099" t="b">
        <v>0</v>
      </c>
      <c r="J8099" t="s">
        <v>7120</v>
      </c>
    </row>
    <row r="8100" spans="1:10" x14ac:dyDescent="0.2">
      <c r="A8100" t="s">
        <v>7238</v>
      </c>
      <c r="B8100" t="s">
        <v>22</v>
      </c>
      <c r="C8100" t="s">
        <v>3088</v>
      </c>
      <c r="G8100">
        <v>1.072685185185185E-3</v>
      </c>
      <c r="H8100" t="b">
        <v>0</v>
      </c>
      <c r="J8100" t="s">
        <v>7120</v>
      </c>
    </row>
    <row r="8101" spans="1:10" x14ac:dyDescent="0.2">
      <c r="A8101" t="s">
        <v>7238</v>
      </c>
      <c r="B8101" t="s">
        <v>24</v>
      </c>
      <c r="C8101" t="s">
        <v>159</v>
      </c>
      <c r="G8101">
        <v>8.4768518518518515E-4</v>
      </c>
      <c r="H8101" t="b">
        <v>0</v>
      </c>
      <c r="J8101" t="s">
        <v>7120</v>
      </c>
    </row>
    <row r="8102" spans="1:10" x14ac:dyDescent="0.2">
      <c r="A8102" t="s">
        <v>7238</v>
      </c>
      <c r="B8102" t="s">
        <v>26</v>
      </c>
      <c r="C8102" t="s">
        <v>7241</v>
      </c>
      <c r="G8102">
        <v>1.8465277777777781E-3</v>
      </c>
      <c r="H8102" t="b">
        <v>0</v>
      </c>
      <c r="J8102" t="s">
        <v>7120</v>
      </c>
    </row>
    <row r="8103" spans="1:10" x14ac:dyDescent="0.2">
      <c r="A8103" t="s">
        <v>7242</v>
      </c>
      <c r="B8103" t="s">
        <v>11</v>
      </c>
      <c r="C8103" t="s">
        <v>7001</v>
      </c>
      <c r="G8103">
        <v>3.2152777777777778E-4</v>
      </c>
      <c r="H8103" t="b">
        <v>0</v>
      </c>
      <c r="J8103" t="s">
        <v>7120</v>
      </c>
    </row>
    <row r="8104" spans="1:10" x14ac:dyDescent="0.2">
      <c r="A8104" t="s">
        <v>7242</v>
      </c>
      <c r="B8104" t="s">
        <v>14</v>
      </c>
      <c r="C8104" t="s">
        <v>4892</v>
      </c>
      <c r="G8104">
        <v>7.0578703703703699E-4</v>
      </c>
      <c r="H8104" t="b">
        <v>0</v>
      </c>
      <c r="J8104" t="s">
        <v>7120</v>
      </c>
    </row>
    <row r="8105" spans="1:10" x14ac:dyDescent="0.2">
      <c r="A8105" t="s">
        <v>7242</v>
      </c>
      <c r="B8105" t="s">
        <v>16</v>
      </c>
      <c r="C8105" t="s">
        <v>7243</v>
      </c>
      <c r="G8105">
        <v>1.6218750000000001E-3</v>
      </c>
      <c r="H8105" t="b">
        <v>0</v>
      </c>
      <c r="J8105" t="s">
        <v>7120</v>
      </c>
    </row>
    <row r="8106" spans="1:10" x14ac:dyDescent="0.2">
      <c r="A8106" t="s">
        <v>7242</v>
      </c>
      <c r="B8106" t="s">
        <v>20</v>
      </c>
      <c r="C8106" t="s">
        <v>6284</v>
      </c>
      <c r="G8106">
        <v>7.9074074074074062E-4</v>
      </c>
      <c r="H8106" t="b">
        <v>0</v>
      </c>
      <c r="J8106" t="s">
        <v>7120</v>
      </c>
    </row>
    <row r="8107" spans="1:10" x14ac:dyDescent="0.2">
      <c r="A8107" t="s">
        <v>7242</v>
      </c>
      <c r="B8107" t="s">
        <v>22</v>
      </c>
      <c r="C8107" t="s">
        <v>7244</v>
      </c>
      <c r="G8107">
        <v>1.019907407407408E-3</v>
      </c>
      <c r="H8107" t="b">
        <v>0</v>
      </c>
      <c r="J8107" t="s">
        <v>7120</v>
      </c>
    </row>
    <row r="8108" spans="1:10" x14ac:dyDescent="0.2">
      <c r="A8108" t="s">
        <v>7242</v>
      </c>
      <c r="B8108" t="s">
        <v>24</v>
      </c>
      <c r="C8108" t="s">
        <v>7245</v>
      </c>
      <c r="G8108">
        <v>8.3888888888888891E-4</v>
      </c>
      <c r="H8108" t="b">
        <v>0</v>
      </c>
      <c r="J8108" t="s">
        <v>7120</v>
      </c>
    </row>
    <row r="8109" spans="1:10" x14ac:dyDescent="0.2">
      <c r="A8109" t="s">
        <v>7242</v>
      </c>
      <c r="B8109" t="s">
        <v>26</v>
      </c>
      <c r="C8109" t="s">
        <v>7246</v>
      </c>
      <c r="G8109">
        <v>1.8394675925925931E-3</v>
      </c>
      <c r="H8109" t="b">
        <v>0</v>
      </c>
      <c r="J8109" t="s">
        <v>7120</v>
      </c>
    </row>
    <row r="8110" spans="1:10" x14ac:dyDescent="0.2">
      <c r="A8110" t="s">
        <v>7247</v>
      </c>
      <c r="B8110" t="s">
        <v>11</v>
      </c>
      <c r="C8110" t="s">
        <v>3082</v>
      </c>
      <c r="G8110">
        <v>3.394675925925926E-4</v>
      </c>
      <c r="H8110" t="b">
        <v>0</v>
      </c>
      <c r="J8110" t="s">
        <v>7120</v>
      </c>
    </row>
    <row r="8111" spans="1:10" x14ac:dyDescent="0.2">
      <c r="A8111" t="s">
        <v>7247</v>
      </c>
      <c r="B8111" t="s">
        <v>14</v>
      </c>
      <c r="C8111" t="s">
        <v>7248</v>
      </c>
      <c r="G8111">
        <v>8.4814814814814811E-4</v>
      </c>
      <c r="H8111" t="b">
        <v>0</v>
      </c>
      <c r="J8111" t="s">
        <v>7120</v>
      </c>
    </row>
    <row r="8112" spans="1:10" x14ac:dyDescent="0.2">
      <c r="A8112" t="s">
        <v>7247</v>
      </c>
      <c r="B8112" t="s">
        <v>22</v>
      </c>
      <c r="C8112" t="s">
        <v>7249</v>
      </c>
      <c r="G8112">
        <v>1.008101851851852E-3</v>
      </c>
      <c r="H8112" t="b">
        <v>0</v>
      </c>
      <c r="J8112" t="s">
        <v>7120</v>
      </c>
    </row>
    <row r="8113" spans="1:10" x14ac:dyDescent="0.2">
      <c r="A8113" t="s">
        <v>7247</v>
      </c>
      <c r="B8113" t="s">
        <v>26</v>
      </c>
      <c r="C8113" t="s">
        <v>7250</v>
      </c>
      <c r="G8113">
        <v>2.243634259259259E-3</v>
      </c>
      <c r="H8113" t="b">
        <v>0</v>
      </c>
      <c r="J8113" t="s">
        <v>7120</v>
      </c>
    </row>
    <row r="8114" spans="1:10" x14ac:dyDescent="0.2">
      <c r="A8114" t="s">
        <v>7251</v>
      </c>
      <c r="B8114" t="s">
        <v>11</v>
      </c>
      <c r="C8114" t="s">
        <v>7252</v>
      </c>
      <c r="G8114">
        <v>3.3518518518518522E-4</v>
      </c>
      <c r="H8114" t="b">
        <v>0</v>
      </c>
      <c r="J8114" t="s">
        <v>7120</v>
      </c>
    </row>
    <row r="8115" spans="1:10" x14ac:dyDescent="0.2">
      <c r="A8115" t="s">
        <v>7251</v>
      </c>
      <c r="B8115" t="s">
        <v>14</v>
      </c>
      <c r="C8115" t="s">
        <v>3471</v>
      </c>
      <c r="G8115">
        <v>7.7534722222222219E-4</v>
      </c>
      <c r="H8115" t="b">
        <v>0</v>
      </c>
      <c r="J8115" t="s">
        <v>7120</v>
      </c>
    </row>
    <row r="8116" spans="1:10" x14ac:dyDescent="0.2">
      <c r="A8116" t="s">
        <v>7251</v>
      </c>
      <c r="B8116" t="s">
        <v>16</v>
      </c>
      <c r="C8116" t="s">
        <v>7253</v>
      </c>
      <c r="G8116">
        <v>1.728009259259259E-3</v>
      </c>
      <c r="H8116" t="b">
        <v>0</v>
      </c>
      <c r="J8116" t="s">
        <v>7120</v>
      </c>
    </row>
    <row r="8117" spans="1:10" x14ac:dyDescent="0.2">
      <c r="A8117" t="s">
        <v>7251</v>
      </c>
      <c r="B8117" t="s">
        <v>18</v>
      </c>
      <c r="C8117" t="s">
        <v>7254</v>
      </c>
      <c r="G8117">
        <v>4.7508101851851852E-3</v>
      </c>
      <c r="H8117" t="b">
        <v>0</v>
      </c>
      <c r="J8117" t="s">
        <v>7120</v>
      </c>
    </row>
    <row r="8118" spans="1:10" x14ac:dyDescent="0.2">
      <c r="A8118" t="s">
        <v>7251</v>
      </c>
      <c r="B8118" t="s">
        <v>20</v>
      </c>
      <c r="C8118" t="s">
        <v>4025</v>
      </c>
      <c r="G8118">
        <v>8.8750000000000005E-4</v>
      </c>
      <c r="H8118" t="b">
        <v>0</v>
      </c>
      <c r="J8118" t="s">
        <v>7120</v>
      </c>
    </row>
    <row r="8119" spans="1:10" x14ac:dyDescent="0.2">
      <c r="A8119" t="s">
        <v>7251</v>
      </c>
      <c r="B8119" t="s">
        <v>22</v>
      </c>
      <c r="C8119" t="s">
        <v>7255</v>
      </c>
      <c r="G8119">
        <v>1.0209490740740741E-3</v>
      </c>
      <c r="H8119" t="b">
        <v>0</v>
      </c>
      <c r="J8119" t="s">
        <v>7120</v>
      </c>
    </row>
    <row r="8120" spans="1:10" x14ac:dyDescent="0.2">
      <c r="A8120" t="s">
        <v>7251</v>
      </c>
      <c r="B8120" t="s">
        <v>24</v>
      </c>
      <c r="C8120" t="s">
        <v>6600</v>
      </c>
      <c r="G8120">
        <v>8.1238425925925922E-4</v>
      </c>
      <c r="H8120" t="b">
        <v>0</v>
      </c>
      <c r="J8120" t="s">
        <v>7120</v>
      </c>
    </row>
    <row r="8121" spans="1:10" x14ac:dyDescent="0.2">
      <c r="A8121" t="s">
        <v>7251</v>
      </c>
      <c r="B8121" t="s">
        <v>26</v>
      </c>
      <c r="C8121" t="s">
        <v>305</v>
      </c>
      <c r="G8121">
        <v>1.6415509259259261E-3</v>
      </c>
      <c r="H8121" t="b">
        <v>0</v>
      </c>
      <c r="J8121" t="s">
        <v>7120</v>
      </c>
    </row>
    <row r="8122" spans="1:10" x14ac:dyDescent="0.2">
      <c r="A8122" t="s">
        <v>7256</v>
      </c>
      <c r="B8122" t="s">
        <v>11</v>
      </c>
      <c r="C8122" t="s">
        <v>7257</v>
      </c>
      <c r="G8122">
        <v>3.4803240740740742E-4</v>
      </c>
      <c r="H8122" t="b">
        <v>0</v>
      </c>
      <c r="J8122" t="s">
        <v>7120</v>
      </c>
    </row>
    <row r="8123" spans="1:10" x14ac:dyDescent="0.2">
      <c r="A8123" t="s">
        <v>7256</v>
      </c>
      <c r="B8123" t="s">
        <v>14</v>
      </c>
      <c r="C8123" t="s">
        <v>1699</v>
      </c>
      <c r="G8123">
        <v>7.6655092592592595E-4</v>
      </c>
      <c r="H8123" t="b">
        <v>0</v>
      </c>
      <c r="J8123" t="s">
        <v>7120</v>
      </c>
    </row>
    <row r="8124" spans="1:10" x14ac:dyDescent="0.2">
      <c r="A8124" t="s">
        <v>7256</v>
      </c>
      <c r="B8124" t="s">
        <v>16</v>
      </c>
      <c r="C8124" t="s">
        <v>6990</v>
      </c>
      <c r="G8124">
        <v>1.7274305555555561E-3</v>
      </c>
      <c r="H8124" t="b">
        <v>0</v>
      </c>
      <c r="J8124" t="s">
        <v>7120</v>
      </c>
    </row>
    <row r="8125" spans="1:10" x14ac:dyDescent="0.2">
      <c r="A8125" t="s">
        <v>7256</v>
      </c>
      <c r="B8125" t="s">
        <v>18</v>
      </c>
      <c r="C8125" t="s">
        <v>7258</v>
      </c>
      <c r="G8125">
        <v>5.0196759259259257E-3</v>
      </c>
      <c r="H8125" t="b">
        <v>0</v>
      </c>
      <c r="J8125" t="s">
        <v>7120</v>
      </c>
    </row>
    <row r="8126" spans="1:10" x14ac:dyDescent="0.2">
      <c r="A8126" t="s">
        <v>7256</v>
      </c>
      <c r="B8126" t="s">
        <v>20</v>
      </c>
      <c r="C8126" t="s">
        <v>7259</v>
      </c>
      <c r="G8126">
        <v>9.2361111111111105E-4</v>
      </c>
      <c r="H8126" t="b">
        <v>0</v>
      </c>
      <c r="J8126" t="s">
        <v>7120</v>
      </c>
    </row>
    <row r="8127" spans="1:10" x14ac:dyDescent="0.2">
      <c r="A8127" t="s">
        <v>7256</v>
      </c>
      <c r="B8127" t="s">
        <v>22</v>
      </c>
      <c r="C8127" t="s">
        <v>7260</v>
      </c>
      <c r="G8127">
        <v>1.0144675925925931E-3</v>
      </c>
      <c r="H8127" t="b">
        <v>0</v>
      </c>
      <c r="J8127" t="s">
        <v>7120</v>
      </c>
    </row>
    <row r="8128" spans="1:10" x14ac:dyDescent="0.2">
      <c r="A8128" t="s">
        <v>7256</v>
      </c>
      <c r="B8128" t="s">
        <v>26</v>
      </c>
      <c r="C8128" t="s">
        <v>7261</v>
      </c>
      <c r="G8128">
        <v>1.99537037037037E-3</v>
      </c>
      <c r="H8128" t="b">
        <v>0</v>
      </c>
      <c r="J8128" t="s">
        <v>7120</v>
      </c>
    </row>
    <row r="8129" spans="1:10" x14ac:dyDescent="0.2">
      <c r="A8129" t="s">
        <v>7262</v>
      </c>
      <c r="B8129" t="s">
        <v>11</v>
      </c>
      <c r="C8129" t="s">
        <v>7263</v>
      </c>
      <c r="G8129">
        <v>3.6585648148148149E-4</v>
      </c>
      <c r="H8129" t="b">
        <v>0</v>
      </c>
      <c r="J8129" t="s">
        <v>7120</v>
      </c>
    </row>
    <row r="8130" spans="1:10" x14ac:dyDescent="0.2">
      <c r="A8130" t="s">
        <v>7262</v>
      </c>
      <c r="B8130" t="s">
        <v>14</v>
      </c>
      <c r="C8130" t="s">
        <v>4676</v>
      </c>
      <c r="G8130">
        <v>8.3923611111111113E-4</v>
      </c>
      <c r="H8130" t="b">
        <v>0</v>
      </c>
      <c r="J8130" t="s">
        <v>7120</v>
      </c>
    </row>
    <row r="8131" spans="1:10" x14ac:dyDescent="0.2">
      <c r="A8131" t="s">
        <v>7262</v>
      </c>
      <c r="B8131" t="s">
        <v>16</v>
      </c>
      <c r="C8131" t="s">
        <v>4853</v>
      </c>
      <c r="G8131">
        <v>1.9744212962962962E-3</v>
      </c>
      <c r="H8131" t="b">
        <v>0</v>
      </c>
      <c r="J8131" t="s">
        <v>7120</v>
      </c>
    </row>
    <row r="8132" spans="1:10" x14ac:dyDescent="0.2">
      <c r="A8132" t="s">
        <v>7262</v>
      </c>
      <c r="B8132" t="s">
        <v>18</v>
      </c>
      <c r="C8132" t="s">
        <v>7264</v>
      </c>
      <c r="G8132">
        <v>4.6369212962962961E-3</v>
      </c>
      <c r="H8132" t="b">
        <v>0</v>
      </c>
      <c r="J8132" t="s">
        <v>7120</v>
      </c>
    </row>
    <row r="8133" spans="1:10" x14ac:dyDescent="0.2">
      <c r="A8133" t="s">
        <v>7262</v>
      </c>
      <c r="B8133" t="s">
        <v>22</v>
      </c>
      <c r="C8133" t="s">
        <v>7265</v>
      </c>
      <c r="G8133">
        <v>1.06412037037037E-3</v>
      </c>
      <c r="H8133" t="b">
        <v>0</v>
      </c>
      <c r="J8133" t="s">
        <v>7120</v>
      </c>
    </row>
    <row r="8134" spans="1:10" x14ac:dyDescent="0.2">
      <c r="A8134" t="s">
        <v>7266</v>
      </c>
      <c r="B8134" t="s">
        <v>11</v>
      </c>
      <c r="C8134" t="s">
        <v>7267</v>
      </c>
      <c r="G8134">
        <v>3.6296296296296288E-4</v>
      </c>
      <c r="H8134" t="b">
        <v>0</v>
      </c>
      <c r="J8134" t="s">
        <v>7120</v>
      </c>
    </row>
    <row r="8135" spans="1:10" x14ac:dyDescent="0.2">
      <c r="A8135" t="s">
        <v>7266</v>
      </c>
      <c r="B8135" t="s">
        <v>14</v>
      </c>
      <c r="C8135" t="s">
        <v>2434</v>
      </c>
      <c r="G8135">
        <v>9.0613425925925931E-4</v>
      </c>
      <c r="H8135" t="b">
        <v>0</v>
      </c>
      <c r="J8135" t="s">
        <v>7120</v>
      </c>
    </row>
    <row r="8136" spans="1:10" x14ac:dyDescent="0.2">
      <c r="A8136" t="s">
        <v>7266</v>
      </c>
      <c r="B8136" t="s">
        <v>16</v>
      </c>
      <c r="C8136" t="s">
        <v>7268</v>
      </c>
      <c r="G8136">
        <v>2.122337962962963E-3</v>
      </c>
      <c r="H8136" t="b">
        <v>0</v>
      </c>
      <c r="J8136" t="s">
        <v>7120</v>
      </c>
    </row>
    <row r="8137" spans="1:10" x14ac:dyDescent="0.2">
      <c r="A8137" t="s">
        <v>7266</v>
      </c>
      <c r="B8137" t="s">
        <v>18</v>
      </c>
      <c r="C8137" t="s">
        <v>7269</v>
      </c>
      <c r="G8137">
        <v>5.1797453703703701E-3</v>
      </c>
      <c r="H8137" t="b">
        <v>0</v>
      </c>
      <c r="J8137" t="s">
        <v>7120</v>
      </c>
    </row>
    <row r="8138" spans="1:10" x14ac:dyDescent="0.2">
      <c r="A8138" t="s">
        <v>7266</v>
      </c>
      <c r="B8138" t="s">
        <v>20</v>
      </c>
      <c r="C8138" t="s">
        <v>7270</v>
      </c>
      <c r="G8138">
        <v>9.5115740740740751E-4</v>
      </c>
      <c r="H8138" t="b">
        <v>0</v>
      </c>
      <c r="J8138" t="s">
        <v>7120</v>
      </c>
    </row>
    <row r="8139" spans="1:10" x14ac:dyDescent="0.2">
      <c r="A8139" t="s">
        <v>7266</v>
      </c>
      <c r="B8139" t="s">
        <v>22</v>
      </c>
      <c r="C8139" t="s">
        <v>7271</v>
      </c>
      <c r="G8139">
        <v>1.164351851851852E-3</v>
      </c>
      <c r="H8139" t="b">
        <v>0</v>
      </c>
      <c r="J8139" t="s">
        <v>7120</v>
      </c>
    </row>
    <row r="8140" spans="1:10" x14ac:dyDescent="0.2">
      <c r="A8140" t="s">
        <v>7266</v>
      </c>
      <c r="B8140" t="s">
        <v>24</v>
      </c>
      <c r="C8140" t="s">
        <v>6141</v>
      </c>
      <c r="G8140">
        <v>9.7314814814814811E-4</v>
      </c>
      <c r="H8140" t="b">
        <v>0</v>
      </c>
      <c r="J8140" t="s">
        <v>7120</v>
      </c>
    </row>
    <row r="8141" spans="1:10" x14ac:dyDescent="0.2">
      <c r="A8141" t="s">
        <v>7266</v>
      </c>
      <c r="B8141" t="s">
        <v>26</v>
      </c>
      <c r="C8141" t="s">
        <v>7272</v>
      </c>
      <c r="G8141">
        <v>2.106712962962963E-3</v>
      </c>
      <c r="H8141" t="b">
        <v>0</v>
      </c>
      <c r="J8141" t="s">
        <v>7120</v>
      </c>
    </row>
    <row r="8142" spans="1:10" x14ac:dyDescent="0.2">
      <c r="A8142" t="s">
        <v>7273</v>
      </c>
      <c r="B8142" t="s">
        <v>11</v>
      </c>
      <c r="C8142" t="s">
        <v>7274</v>
      </c>
      <c r="G8142">
        <v>4.1458333333333332E-4</v>
      </c>
      <c r="H8142" t="b">
        <v>0</v>
      </c>
      <c r="J8142" t="s">
        <v>7120</v>
      </c>
    </row>
    <row r="8143" spans="1:10" x14ac:dyDescent="0.2">
      <c r="A8143" t="s">
        <v>7273</v>
      </c>
      <c r="B8143" t="s">
        <v>14</v>
      </c>
      <c r="C8143" t="s">
        <v>3362</v>
      </c>
      <c r="G8143">
        <v>9.4687500000000002E-4</v>
      </c>
      <c r="H8143" t="b">
        <v>0</v>
      </c>
      <c r="J8143" t="s">
        <v>7120</v>
      </c>
    </row>
    <row r="8144" spans="1:10" x14ac:dyDescent="0.2">
      <c r="A8144" t="s">
        <v>7273</v>
      </c>
      <c r="B8144" t="s">
        <v>16</v>
      </c>
      <c r="C8144" t="s">
        <v>7275</v>
      </c>
      <c r="G8144">
        <v>2.2604166666666671E-3</v>
      </c>
      <c r="H8144" t="b">
        <v>0</v>
      </c>
      <c r="J8144" t="s">
        <v>7120</v>
      </c>
    </row>
    <row r="8145" spans="1:10" x14ac:dyDescent="0.2">
      <c r="A8145" t="s">
        <v>7273</v>
      </c>
      <c r="B8145" t="s">
        <v>20</v>
      </c>
      <c r="C8145" t="s">
        <v>7276</v>
      </c>
      <c r="G8145">
        <v>1.0608796296296291E-3</v>
      </c>
      <c r="H8145" t="b">
        <v>0</v>
      </c>
      <c r="J8145" t="s">
        <v>7120</v>
      </c>
    </row>
    <row r="8146" spans="1:10" x14ac:dyDescent="0.2">
      <c r="A8146" t="s">
        <v>7273</v>
      </c>
      <c r="B8146" t="s">
        <v>22</v>
      </c>
      <c r="C8146" t="s">
        <v>5438</v>
      </c>
      <c r="G8146">
        <v>9.8240740740740732E-4</v>
      </c>
      <c r="H8146" t="b">
        <v>0</v>
      </c>
      <c r="J8146" t="s">
        <v>7120</v>
      </c>
    </row>
    <row r="8147" spans="1:10" x14ac:dyDescent="0.2">
      <c r="A8147" t="s">
        <v>7277</v>
      </c>
      <c r="B8147" t="s">
        <v>11</v>
      </c>
      <c r="C8147" t="s">
        <v>7278</v>
      </c>
      <c r="G8147">
        <v>3.7604166666666672E-4</v>
      </c>
      <c r="H8147" t="b">
        <v>0</v>
      </c>
      <c r="J8147" t="s">
        <v>7120</v>
      </c>
    </row>
    <row r="8148" spans="1:10" x14ac:dyDescent="0.2">
      <c r="A8148" t="s">
        <v>7277</v>
      </c>
      <c r="B8148" t="s">
        <v>14</v>
      </c>
      <c r="C8148" t="s">
        <v>7279</v>
      </c>
      <c r="G8148">
        <v>8.752314814814815E-4</v>
      </c>
      <c r="H8148" t="b">
        <v>0</v>
      </c>
      <c r="J8148" t="s">
        <v>7120</v>
      </c>
    </row>
    <row r="8149" spans="1:10" x14ac:dyDescent="0.2">
      <c r="A8149" t="s">
        <v>7277</v>
      </c>
      <c r="B8149" t="s">
        <v>16</v>
      </c>
      <c r="C8149" t="s">
        <v>7280</v>
      </c>
      <c r="G8149">
        <v>2.0484953703703711E-3</v>
      </c>
      <c r="H8149" t="b">
        <v>0</v>
      </c>
      <c r="J8149" t="s">
        <v>7120</v>
      </c>
    </row>
    <row r="8150" spans="1:10" x14ac:dyDescent="0.2">
      <c r="A8150" t="s">
        <v>7277</v>
      </c>
      <c r="B8150" t="s">
        <v>20</v>
      </c>
      <c r="C8150" t="s">
        <v>7281</v>
      </c>
      <c r="G8150">
        <v>1.0844907407407409E-3</v>
      </c>
      <c r="H8150" t="b">
        <v>0</v>
      </c>
      <c r="J8150" t="s">
        <v>7120</v>
      </c>
    </row>
    <row r="8151" spans="1:10" x14ac:dyDescent="0.2">
      <c r="A8151" t="s">
        <v>7282</v>
      </c>
      <c r="B8151" t="s">
        <v>11</v>
      </c>
      <c r="C8151" t="s">
        <v>1392</v>
      </c>
      <c r="G8151">
        <v>3.5821759259259259E-4</v>
      </c>
      <c r="H8151" t="b">
        <v>0</v>
      </c>
      <c r="J8151" t="s">
        <v>7120</v>
      </c>
    </row>
    <row r="8152" spans="1:10" x14ac:dyDescent="0.2">
      <c r="A8152" t="s">
        <v>7282</v>
      </c>
      <c r="B8152" t="s">
        <v>14</v>
      </c>
      <c r="C8152" t="s">
        <v>7283</v>
      </c>
      <c r="G8152">
        <v>8.5231481481481486E-4</v>
      </c>
      <c r="H8152" t="b">
        <v>0</v>
      </c>
      <c r="J8152" t="s">
        <v>7120</v>
      </c>
    </row>
    <row r="8153" spans="1:10" x14ac:dyDescent="0.2">
      <c r="A8153" t="s">
        <v>7282</v>
      </c>
      <c r="B8153" t="s">
        <v>16</v>
      </c>
      <c r="C8153" t="s">
        <v>7284</v>
      </c>
      <c r="G8153">
        <v>2.0057870370370368E-3</v>
      </c>
      <c r="H8153" t="b">
        <v>0</v>
      </c>
      <c r="J8153" t="s">
        <v>7120</v>
      </c>
    </row>
    <row r="8154" spans="1:10" x14ac:dyDescent="0.2">
      <c r="A8154" t="s">
        <v>7282</v>
      </c>
      <c r="B8154" t="s">
        <v>18</v>
      </c>
      <c r="C8154" t="s">
        <v>7285</v>
      </c>
      <c r="G8154">
        <v>5.7607638888888891E-3</v>
      </c>
      <c r="H8154" t="b">
        <v>0</v>
      </c>
      <c r="J8154" t="s">
        <v>7120</v>
      </c>
    </row>
    <row r="8155" spans="1:10" x14ac:dyDescent="0.2">
      <c r="A8155" t="s">
        <v>7282</v>
      </c>
      <c r="B8155" t="s">
        <v>20</v>
      </c>
      <c r="C8155" t="s">
        <v>7286</v>
      </c>
      <c r="G8155">
        <v>1.0461805555555561E-3</v>
      </c>
      <c r="H8155" t="b">
        <v>0</v>
      </c>
      <c r="J8155" t="s">
        <v>7120</v>
      </c>
    </row>
    <row r="8156" spans="1:10" x14ac:dyDescent="0.2">
      <c r="A8156" t="s">
        <v>7282</v>
      </c>
      <c r="B8156" t="s">
        <v>22</v>
      </c>
      <c r="C8156" t="s">
        <v>7287</v>
      </c>
      <c r="G8156">
        <v>1.2201388888888891E-3</v>
      </c>
      <c r="H8156" t="b">
        <v>0</v>
      </c>
      <c r="J8156" t="s">
        <v>7120</v>
      </c>
    </row>
    <row r="8157" spans="1:10" x14ac:dyDescent="0.2">
      <c r="A8157" t="s">
        <v>7282</v>
      </c>
      <c r="B8157" t="s">
        <v>24</v>
      </c>
      <c r="C8157" t="s">
        <v>6010</v>
      </c>
      <c r="G8157">
        <v>1.2344907407407411E-3</v>
      </c>
      <c r="H8157" t="b">
        <v>0</v>
      </c>
      <c r="J8157" t="s">
        <v>7120</v>
      </c>
    </row>
    <row r="8158" spans="1:10" x14ac:dyDescent="0.2">
      <c r="A8158" t="s">
        <v>7288</v>
      </c>
      <c r="B8158" t="s">
        <v>11</v>
      </c>
      <c r="C8158" t="s">
        <v>7289</v>
      </c>
      <c r="G8158">
        <v>3.6527777777777768E-4</v>
      </c>
      <c r="H8158" t="b">
        <v>0</v>
      </c>
      <c r="J8158" t="s">
        <v>7120</v>
      </c>
    </row>
    <row r="8159" spans="1:10" x14ac:dyDescent="0.2">
      <c r="A8159" t="s">
        <v>7288</v>
      </c>
      <c r="B8159" t="s">
        <v>14</v>
      </c>
      <c r="C8159" t="s">
        <v>7290</v>
      </c>
      <c r="G8159">
        <v>1.038541666666667E-3</v>
      </c>
      <c r="H8159" t="b">
        <v>0</v>
      </c>
      <c r="J8159" t="s">
        <v>7120</v>
      </c>
    </row>
    <row r="8160" spans="1:10" x14ac:dyDescent="0.2">
      <c r="A8160" t="s">
        <v>7288</v>
      </c>
      <c r="B8160" t="s">
        <v>20</v>
      </c>
      <c r="C8160" t="s">
        <v>7291</v>
      </c>
      <c r="G8160">
        <v>1.0666666666666669E-3</v>
      </c>
      <c r="H8160" t="b">
        <v>0</v>
      </c>
      <c r="J8160" t="s">
        <v>7120</v>
      </c>
    </row>
    <row r="8161" spans="1:10" x14ac:dyDescent="0.2">
      <c r="A8161" t="s">
        <v>7288</v>
      </c>
      <c r="B8161" t="s">
        <v>22</v>
      </c>
      <c r="C8161" t="s">
        <v>7292</v>
      </c>
      <c r="G8161">
        <v>1.077893518518518E-3</v>
      </c>
      <c r="H8161" t="b">
        <v>0</v>
      </c>
      <c r="J8161" t="s">
        <v>7120</v>
      </c>
    </row>
    <row r="8162" spans="1:10" x14ac:dyDescent="0.2">
      <c r="A8162" t="s">
        <v>7288</v>
      </c>
      <c r="B8162" t="s">
        <v>24</v>
      </c>
      <c r="C8162" t="s">
        <v>7293</v>
      </c>
      <c r="G8162">
        <v>1.003240740740741E-3</v>
      </c>
      <c r="H8162" t="b">
        <v>0</v>
      </c>
      <c r="J8162" t="s">
        <v>7120</v>
      </c>
    </row>
    <row r="8163" spans="1:10" x14ac:dyDescent="0.2">
      <c r="A8163" t="s">
        <v>7288</v>
      </c>
      <c r="B8163" t="s">
        <v>26</v>
      </c>
      <c r="C8163" t="s">
        <v>7294</v>
      </c>
      <c r="G8163">
        <v>2.2206018518518521E-3</v>
      </c>
      <c r="H8163" t="b">
        <v>0</v>
      </c>
      <c r="J8163" t="s">
        <v>7120</v>
      </c>
    </row>
    <row r="8164" spans="1:10" x14ac:dyDescent="0.2">
      <c r="A8164" t="s">
        <v>7295</v>
      </c>
      <c r="B8164" t="s">
        <v>11</v>
      </c>
      <c r="C8164" t="s">
        <v>3579</v>
      </c>
      <c r="G8164">
        <v>3.9456018518518518E-4</v>
      </c>
      <c r="H8164" t="b">
        <v>0</v>
      </c>
      <c r="J8164" t="s">
        <v>7120</v>
      </c>
    </row>
    <row r="8165" spans="1:10" x14ac:dyDescent="0.2">
      <c r="A8165" t="s">
        <v>7295</v>
      </c>
      <c r="B8165" t="s">
        <v>14</v>
      </c>
      <c r="C8165" t="s">
        <v>7296</v>
      </c>
      <c r="G8165">
        <v>9.4756944444444446E-4</v>
      </c>
      <c r="H8165" t="b">
        <v>0</v>
      </c>
      <c r="J8165" t="s">
        <v>7120</v>
      </c>
    </row>
    <row r="8166" spans="1:10" x14ac:dyDescent="0.2">
      <c r="A8166" t="s">
        <v>7295</v>
      </c>
      <c r="B8166" t="s">
        <v>16</v>
      </c>
      <c r="C8166" t="s">
        <v>7297</v>
      </c>
      <c r="G8166">
        <v>2.1241898148148149E-3</v>
      </c>
      <c r="H8166" t="b">
        <v>0</v>
      </c>
      <c r="J8166" t="s">
        <v>7120</v>
      </c>
    </row>
    <row r="8167" spans="1:10" x14ac:dyDescent="0.2">
      <c r="A8167" t="s">
        <v>7295</v>
      </c>
      <c r="B8167" t="s">
        <v>18</v>
      </c>
      <c r="C8167" t="s">
        <v>7298</v>
      </c>
      <c r="G8167">
        <v>6.0679398148148142E-3</v>
      </c>
      <c r="H8167" t="b">
        <v>0</v>
      </c>
      <c r="J8167" t="s">
        <v>7120</v>
      </c>
    </row>
    <row r="8168" spans="1:10" x14ac:dyDescent="0.2">
      <c r="A8168" t="s">
        <v>7295</v>
      </c>
      <c r="B8168" t="s">
        <v>20</v>
      </c>
      <c r="C8168" t="s">
        <v>1022</v>
      </c>
      <c r="G8168">
        <v>1.2959490740740739E-3</v>
      </c>
      <c r="H8168" t="b">
        <v>0</v>
      </c>
      <c r="J8168" t="s">
        <v>7120</v>
      </c>
    </row>
    <row r="8169" spans="1:10" x14ac:dyDescent="0.2">
      <c r="A8169" t="s">
        <v>7295</v>
      </c>
      <c r="B8169" t="s">
        <v>22</v>
      </c>
      <c r="C8169" t="s">
        <v>7299</v>
      </c>
      <c r="G8169">
        <v>1.0333333333333329E-3</v>
      </c>
      <c r="H8169" t="b">
        <v>0</v>
      </c>
      <c r="J8169" t="s">
        <v>7120</v>
      </c>
    </row>
    <row r="8170" spans="1:10" x14ac:dyDescent="0.2">
      <c r="A8170" t="s">
        <v>7300</v>
      </c>
      <c r="B8170" t="s">
        <v>11</v>
      </c>
      <c r="C8170" t="s">
        <v>7301</v>
      </c>
      <c r="G8170">
        <v>3.7858796296296289E-4</v>
      </c>
      <c r="H8170" t="b">
        <v>0</v>
      </c>
      <c r="J8170" t="s">
        <v>7120</v>
      </c>
    </row>
    <row r="8171" spans="1:10" x14ac:dyDescent="0.2">
      <c r="A8171" t="s">
        <v>7300</v>
      </c>
      <c r="B8171" t="s">
        <v>14</v>
      </c>
      <c r="C8171" t="s">
        <v>7302</v>
      </c>
      <c r="G8171">
        <v>9.4085648148148153E-4</v>
      </c>
      <c r="H8171" t="b">
        <v>0</v>
      </c>
      <c r="J8171" t="s">
        <v>7120</v>
      </c>
    </row>
    <row r="8172" spans="1:10" x14ac:dyDescent="0.2">
      <c r="A8172" t="s">
        <v>7300</v>
      </c>
      <c r="B8172" t="s">
        <v>16</v>
      </c>
      <c r="C8172" t="s">
        <v>7303</v>
      </c>
      <c r="G8172">
        <v>2.0565972222222218E-3</v>
      </c>
      <c r="H8172" t="b">
        <v>0</v>
      </c>
      <c r="J8172" t="s">
        <v>7120</v>
      </c>
    </row>
    <row r="8173" spans="1:10" x14ac:dyDescent="0.2">
      <c r="A8173" t="s">
        <v>7304</v>
      </c>
      <c r="B8173" t="s">
        <v>11</v>
      </c>
      <c r="C8173" t="s">
        <v>3435</v>
      </c>
      <c r="G8173">
        <v>4.1099537037037032E-4</v>
      </c>
      <c r="H8173" t="b">
        <v>0</v>
      </c>
      <c r="J8173" t="s">
        <v>7120</v>
      </c>
    </row>
    <row r="8174" spans="1:10" x14ac:dyDescent="0.2">
      <c r="A8174" t="s">
        <v>7304</v>
      </c>
      <c r="B8174" t="s">
        <v>14</v>
      </c>
      <c r="C8174" t="s">
        <v>4069</v>
      </c>
      <c r="G8174">
        <v>9.5763888888888884E-4</v>
      </c>
      <c r="H8174" t="b">
        <v>0</v>
      </c>
      <c r="J8174" t="s">
        <v>7120</v>
      </c>
    </row>
    <row r="8175" spans="1:10" x14ac:dyDescent="0.2">
      <c r="A8175" t="s">
        <v>7304</v>
      </c>
      <c r="B8175" t="s">
        <v>16</v>
      </c>
      <c r="C8175" t="s">
        <v>7305</v>
      </c>
      <c r="G8175">
        <v>2.1914351851851852E-3</v>
      </c>
      <c r="H8175" t="b">
        <v>0</v>
      </c>
      <c r="J8175" t="s">
        <v>7120</v>
      </c>
    </row>
    <row r="8176" spans="1:10" x14ac:dyDescent="0.2">
      <c r="A8176" t="s">
        <v>7304</v>
      </c>
      <c r="B8176" t="s">
        <v>20</v>
      </c>
      <c r="C8176" t="s">
        <v>7306</v>
      </c>
      <c r="G8176">
        <v>1.067476851851852E-3</v>
      </c>
      <c r="H8176" t="b">
        <v>0</v>
      </c>
      <c r="J8176" t="s">
        <v>7120</v>
      </c>
    </row>
    <row r="8177" spans="1:10" x14ac:dyDescent="0.2">
      <c r="A8177" t="s">
        <v>7307</v>
      </c>
      <c r="B8177" t="s">
        <v>11</v>
      </c>
      <c r="C8177" t="s">
        <v>7308</v>
      </c>
      <c r="G8177">
        <v>3.9942129629629632E-4</v>
      </c>
      <c r="H8177" t="b">
        <v>0</v>
      </c>
      <c r="J8177" t="s">
        <v>7120</v>
      </c>
    </row>
    <row r="8178" spans="1:10" x14ac:dyDescent="0.2">
      <c r="A8178" t="s">
        <v>7307</v>
      </c>
      <c r="B8178" t="s">
        <v>20</v>
      </c>
      <c r="C8178" t="s">
        <v>7309</v>
      </c>
      <c r="G8178">
        <v>1.1202546296296299E-3</v>
      </c>
      <c r="H8178" t="b">
        <v>0</v>
      </c>
      <c r="J8178" t="s">
        <v>7120</v>
      </c>
    </row>
    <row r="8179" spans="1:10" x14ac:dyDescent="0.2">
      <c r="A8179" t="s">
        <v>7310</v>
      </c>
      <c r="B8179" t="s">
        <v>11</v>
      </c>
      <c r="C8179" t="s">
        <v>7311</v>
      </c>
      <c r="G8179">
        <v>4.3553240740740737E-4</v>
      </c>
      <c r="H8179" t="b">
        <v>0</v>
      </c>
      <c r="J8179" t="s">
        <v>7120</v>
      </c>
    </row>
    <row r="8180" spans="1:10" x14ac:dyDescent="0.2">
      <c r="A8180" t="s">
        <v>7310</v>
      </c>
      <c r="B8180" t="s">
        <v>14</v>
      </c>
      <c r="C8180" t="s">
        <v>7312</v>
      </c>
      <c r="G8180">
        <v>1.0821759259259261E-3</v>
      </c>
      <c r="H8180" t="b">
        <v>0</v>
      </c>
      <c r="J8180" t="s">
        <v>7120</v>
      </c>
    </row>
    <row r="8181" spans="1:10" x14ac:dyDescent="0.2">
      <c r="A8181" t="s">
        <v>7313</v>
      </c>
      <c r="B8181" t="s">
        <v>11</v>
      </c>
      <c r="C8181" t="s">
        <v>7314</v>
      </c>
      <c r="G8181">
        <v>4.3958333333333328E-4</v>
      </c>
      <c r="H8181" t="b">
        <v>0</v>
      </c>
      <c r="J8181" t="s">
        <v>7120</v>
      </c>
    </row>
    <row r="8182" spans="1:10" x14ac:dyDescent="0.2">
      <c r="A8182" t="s">
        <v>7313</v>
      </c>
      <c r="B8182" t="s">
        <v>14</v>
      </c>
      <c r="C8182" t="s">
        <v>7315</v>
      </c>
      <c r="G8182">
        <v>1.068171296296296E-3</v>
      </c>
      <c r="H8182" t="b">
        <v>0</v>
      </c>
      <c r="J8182" t="s">
        <v>7120</v>
      </c>
    </row>
    <row r="8183" spans="1:10" x14ac:dyDescent="0.2">
      <c r="A8183" t="s">
        <v>7316</v>
      </c>
      <c r="B8183" t="s">
        <v>11</v>
      </c>
      <c r="C8183" t="s">
        <v>7317</v>
      </c>
      <c r="G8183">
        <v>2.5543981481481479E-4</v>
      </c>
      <c r="H8183" t="b">
        <v>1</v>
      </c>
      <c r="J8183" t="s">
        <v>7318</v>
      </c>
    </row>
    <row r="8184" spans="1:10" x14ac:dyDescent="0.2">
      <c r="A8184" t="s">
        <v>7316</v>
      </c>
      <c r="B8184" t="s">
        <v>14</v>
      </c>
      <c r="C8184" t="s">
        <v>4188</v>
      </c>
      <c r="G8184">
        <v>5.4374999999999996E-4</v>
      </c>
      <c r="H8184" t="b">
        <v>1</v>
      </c>
      <c r="J8184" t="s">
        <v>7318</v>
      </c>
    </row>
    <row r="8185" spans="1:10" x14ac:dyDescent="0.2">
      <c r="A8185" t="s">
        <v>7316</v>
      </c>
      <c r="B8185" t="s">
        <v>16</v>
      </c>
      <c r="C8185" t="s">
        <v>2596</v>
      </c>
      <c r="G8185">
        <v>1.165856481481481E-3</v>
      </c>
      <c r="H8185" t="b">
        <v>1</v>
      </c>
      <c r="J8185" t="s">
        <v>7318</v>
      </c>
    </row>
    <row r="8186" spans="1:10" x14ac:dyDescent="0.2">
      <c r="A8186" t="s">
        <v>7316</v>
      </c>
      <c r="B8186" t="s">
        <v>18</v>
      </c>
      <c r="C8186" t="s">
        <v>7319</v>
      </c>
      <c r="G8186">
        <v>3.1317129629629629E-3</v>
      </c>
      <c r="H8186" t="b">
        <v>1</v>
      </c>
      <c r="J8186" t="s">
        <v>7318</v>
      </c>
    </row>
    <row r="8187" spans="1:10" x14ac:dyDescent="0.2">
      <c r="A8187" t="s">
        <v>7316</v>
      </c>
      <c r="B8187" t="s">
        <v>20</v>
      </c>
      <c r="C8187" t="s">
        <v>692</v>
      </c>
      <c r="G8187">
        <v>6.7141203703703699E-4</v>
      </c>
      <c r="H8187" t="b">
        <v>1</v>
      </c>
      <c r="J8187" t="s">
        <v>7318</v>
      </c>
    </row>
    <row r="8188" spans="1:10" x14ac:dyDescent="0.2">
      <c r="A8188" t="s">
        <v>7316</v>
      </c>
      <c r="B8188" t="s">
        <v>22</v>
      </c>
      <c r="C8188" t="s">
        <v>1862</v>
      </c>
      <c r="G8188">
        <v>6.7604166666666659E-4</v>
      </c>
      <c r="H8188" t="b">
        <v>1</v>
      </c>
      <c r="J8188" t="s">
        <v>7318</v>
      </c>
    </row>
    <row r="8189" spans="1:10" x14ac:dyDescent="0.2">
      <c r="A8189" t="s">
        <v>7316</v>
      </c>
      <c r="B8189" t="s">
        <v>24</v>
      </c>
      <c r="C8189" t="s">
        <v>722</v>
      </c>
      <c r="G8189">
        <v>6.2604166666666667E-4</v>
      </c>
      <c r="H8189" t="b">
        <v>1</v>
      </c>
      <c r="J8189" t="s">
        <v>7318</v>
      </c>
    </row>
    <row r="8190" spans="1:10" x14ac:dyDescent="0.2">
      <c r="A8190" t="s">
        <v>7316</v>
      </c>
      <c r="B8190" t="s">
        <v>26</v>
      </c>
      <c r="C8190" t="s">
        <v>6952</v>
      </c>
      <c r="G8190">
        <v>1.4015046296296299E-3</v>
      </c>
      <c r="H8190" t="b">
        <v>1</v>
      </c>
      <c r="J8190" t="s">
        <v>7318</v>
      </c>
    </row>
    <row r="8191" spans="1:10" x14ac:dyDescent="0.2">
      <c r="A8191" t="s">
        <v>7320</v>
      </c>
      <c r="B8191" t="s">
        <v>11</v>
      </c>
      <c r="C8191" t="s">
        <v>7321</v>
      </c>
      <c r="G8191">
        <v>2.6145833333333332E-4</v>
      </c>
      <c r="H8191" t="b">
        <v>1</v>
      </c>
      <c r="J8191" t="s">
        <v>7318</v>
      </c>
    </row>
    <row r="8192" spans="1:10" x14ac:dyDescent="0.2">
      <c r="A8192" t="s">
        <v>7320</v>
      </c>
      <c r="B8192" t="s">
        <v>14</v>
      </c>
      <c r="C8192" t="s">
        <v>3612</v>
      </c>
      <c r="G8192">
        <v>5.7245370370370371E-4</v>
      </c>
      <c r="H8192" t="b">
        <v>1</v>
      </c>
      <c r="J8192" t="s">
        <v>7318</v>
      </c>
    </row>
    <row r="8193" spans="1:10" x14ac:dyDescent="0.2">
      <c r="A8193" t="s">
        <v>7320</v>
      </c>
      <c r="B8193" t="s">
        <v>16</v>
      </c>
      <c r="C8193" t="s">
        <v>7322</v>
      </c>
      <c r="G8193">
        <v>1.204398148148148E-3</v>
      </c>
      <c r="H8193" t="b">
        <v>1</v>
      </c>
      <c r="J8193" t="s">
        <v>7318</v>
      </c>
    </row>
    <row r="8194" spans="1:10" x14ac:dyDescent="0.2">
      <c r="A8194" t="s">
        <v>7320</v>
      </c>
      <c r="B8194" t="s">
        <v>18</v>
      </c>
      <c r="C8194" t="s">
        <v>7323</v>
      </c>
      <c r="G8194">
        <v>3.23113425925926E-3</v>
      </c>
      <c r="H8194" t="b">
        <v>1</v>
      </c>
      <c r="J8194" t="s">
        <v>7318</v>
      </c>
    </row>
    <row r="8195" spans="1:10" x14ac:dyDescent="0.2">
      <c r="A8195" t="s">
        <v>7320</v>
      </c>
      <c r="B8195" t="s">
        <v>20</v>
      </c>
      <c r="C8195" t="s">
        <v>2396</v>
      </c>
      <c r="G8195">
        <v>6.6990740740740747E-4</v>
      </c>
      <c r="H8195" t="b">
        <v>1</v>
      </c>
      <c r="J8195" t="s">
        <v>7318</v>
      </c>
    </row>
    <row r="8196" spans="1:10" x14ac:dyDescent="0.2">
      <c r="A8196" t="s">
        <v>7320</v>
      </c>
      <c r="B8196" t="s">
        <v>22</v>
      </c>
      <c r="C8196" t="s">
        <v>2858</v>
      </c>
      <c r="G8196">
        <v>7.1701388888888889E-4</v>
      </c>
      <c r="H8196" t="b">
        <v>1</v>
      </c>
      <c r="J8196" t="s">
        <v>7318</v>
      </c>
    </row>
    <row r="8197" spans="1:10" x14ac:dyDescent="0.2">
      <c r="A8197" t="s">
        <v>7320</v>
      </c>
      <c r="B8197" t="s">
        <v>24</v>
      </c>
      <c r="C8197" t="s">
        <v>3449</v>
      </c>
      <c r="G8197">
        <v>6.2094907407407411E-4</v>
      </c>
      <c r="H8197" t="b">
        <v>1</v>
      </c>
      <c r="J8197" t="s">
        <v>7318</v>
      </c>
    </row>
    <row r="8198" spans="1:10" x14ac:dyDescent="0.2">
      <c r="A8198" t="s">
        <v>7320</v>
      </c>
      <c r="B8198" t="s">
        <v>26</v>
      </c>
      <c r="C8198" t="s">
        <v>7324</v>
      </c>
      <c r="G8198">
        <v>1.4540509259259259E-3</v>
      </c>
      <c r="H8198" t="b">
        <v>1</v>
      </c>
      <c r="J8198" t="s">
        <v>7318</v>
      </c>
    </row>
    <row r="8199" spans="1:10" x14ac:dyDescent="0.2">
      <c r="A8199" t="s">
        <v>7325</v>
      </c>
      <c r="B8199" t="s">
        <v>11</v>
      </c>
      <c r="C8199" t="s">
        <v>7326</v>
      </c>
      <c r="G8199">
        <v>2.5902777777777778E-4</v>
      </c>
      <c r="H8199" t="b">
        <v>1</v>
      </c>
      <c r="J8199" t="s">
        <v>7318</v>
      </c>
    </row>
    <row r="8200" spans="1:10" x14ac:dyDescent="0.2">
      <c r="A8200" t="s">
        <v>7325</v>
      </c>
      <c r="B8200" t="s">
        <v>14</v>
      </c>
      <c r="C8200" t="s">
        <v>4254</v>
      </c>
      <c r="G8200">
        <v>5.7696759259259257E-4</v>
      </c>
      <c r="H8200" t="b">
        <v>1</v>
      </c>
      <c r="J8200" t="s">
        <v>7318</v>
      </c>
    </row>
    <row r="8201" spans="1:10" x14ac:dyDescent="0.2">
      <c r="A8201" t="s">
        <v>7325</v>
      </c>
      <c r="B8201" t="s">
        <v>16</v>
      </c>
      <c r="C8201" t="s">
        <v>7327</v>
      </c>
      <c r="G8201">
        <v>1.309837962962963E-3</v>
      </c>
      <c r="H8201" t="b">
        <v>1</v>
      </c>
      <c r="J8201" t="s">
        <v>7318</v>
      </c>
    </row>
    <row r="8202" spans="1:10" x14ac:dyDescent="0.2">
      <c r="A8202" t="s">
        <v>7325</v>
      </c>
      <c r="B8202" t="s">
        <v>18</v>
      </c>
      <c r="C8202" t="s">
        <v>7328</v>
      </c>
      <c r="G8202">
        <v>4.000925925925926E-3</v>
      </c>
      <c r="H8202" t="b">
        <v>1</v>
      </c>
      <c r="J8202" t="s">
        <v>7318</v>
      </c>
    </row>
    <row r="8203" spans="1:10" x14ac:dyDescent="0.2">
      <c r="A8203" t="s">
        <v>7325</v>
      </c>
      <c r="B8203" t="s">
        <v>20</v>
      </c>
      <c r="C8203" t="s">
        <v>7329</v>
      </c>
      <c r="G8203">
        <v>6.09375E-4</v>
      </c>
      <c r="H8203" t="b">
        <v>1</v>
      </c>
      <c r="J8203" t="s">
        <v>7318</v>
      </c>
    </row>
    <row r="8204" spans="1:10" x14ac:dyDescent="0.2">
      <c r="A8204" t="s">
        <v>7325</v>
      </c>
      <c r="B8204" t="s">
        <v>22</v>
      </c>
      <c r="C8204" t="s">
        <v>3960</v>
      </c>
      <c r="G8204">
        <v>8.0821759259259258E-4</v>
      </c>
      <c r="H8204" t="b">
        <v>1</v>
      </c>
      <c r="J8204" t="s">
        <v>7318</v>
      </c>
    </row>
    <row r="8205" spans="1:10" x14ac:dyDescent="0.2">
      <c r="A8205" t="s">
        <v>7325</v>
      </c>
      <c r="B8205" t="s">
        <v>24</v>
      </c>
      <c r="C8205" t="s">
        <v>6650</v>
      </c>
      <c r="G8205">
        <v>6.0891203703703704E-4</v>
      </c>
      <c r="H8205" t="b">
        <v>1</v>
      </c>
      <c r="J8205" t="s">
        <v>7318</v>
      </c>
    </row>
    <row r="8206" spans="1:10" x14ac:dyDescent="0.2">
      <c r="A8206" t="s">
        <v>7325</v>
      </c>
      <c r="B8206" t="s">
        <v>26</v>
      </c>
      <c r="C8206" t="s">
        <v>7330</v>
      </c>
      <c r="G8206">
        <v>1.5244212962962961E-3</v>
      </c>
      <c r="H8206" t="b">
        <v>1</v>
      </c>
      <c r="J8206" t="s">
        <v>7318</v>
      </c>
    </row>
    <row r="8207" spans="1:10" x14ac:dyDescent="0.2">
      <c r="A8207" t="s">
        <v>7331</v>
      </c>
      <c r="B8207" t="s">
        <v>11</v>
      </c>
      <c r="C8207" t="s">
        <v>600</v>
      </c>
      <c r="G8207">
        <v>2.6273148148148152E-4</v>
      </c>
      <c r="H8207" t="b">
        <v>1</v>
      </c>
      <c r="J8207" t="s">
        <v>7318</v>
      </c>
    </row>
    <row r="8208" spans="1:10" x14ac:dyDescent="0.2">
      <c r="A8208" t="s">
        <v>7331</v>
      </c>
      <c r="B8208" t="s">
        <v>14</v>
      </c>
      <c r="C8208" t="s">
        <v>7332</v>
      </c>
      <c r="G8208">
        <v>5.7083333333333335E-4</v>
      </c>
      <c r="H8208" t="b">
        <v>1</v>
      </c>
      <c r="J8208" t="s">
        <v>7318</v>
      </c>
    </row>
    <row r="8209" spans="1:10" x14ac:dyDescent="0.2">
      <c r="A8209" t="s">
        <v>7331</v>
      </c>
      <c r="B8209" t="s">
        <v>16</v>
      </c>
      <c r="C8209" t="s">
        <v>7333</v>
      </c>
      <c r="G8209">
        <v>1.2754629629629631E-3</v>
      </c>
      <c r="H8209" t="b">
        <v>1</v>
      </c>
      <c r="J8209" t="s">
        <v>7318</v>
      </c>
    </row>
    <row r="8210" spans="1:10" x14ac:dyDescent="0.2">
      <c r="A8210" t="s">
        <v>7331</v>
      </c>
      <c r="B8210" t="s">
        <v>18</v>
      </c>
      <c r="C8210" t="s">
        <v>7334</v>
      </c>
      <c r="G8210">
        <v>3.447916666666666E-3</v>
      </c>
      <c r="H8210" t="b">
        <v>1</v>
      </c>
      <c r="J8210" t="s">
        <v>7318</v>
      </c>
    </row>
    <row r="8211" spans="1:10" x14ac:dyDescent="0.2">
      <c r="A8211" t="s">
        <v>7331</v>
      </c>
      <c r="B8211" t="s">
        <v>20</v>
      </c>
      <c r="C8211" t="s">
        <v>4184</v>
      </c>
      <c r="G8211">
        <v>6.047453703703704E-4</v>
      </c>
      <c r="H8211" t="b">
        <v>1</v>
      </c>
      <c r="J8211" t="s">
        <v>7318</v>
      </c>
    </row>
    <row r="8212" spans="1:10" x14ac:dyDescent="0.2">
      <c r="A8212" t="s">
        <v>7331</v>
      </c>
      <c r="B8212" t="s">
        <v>22</v>
      </c>
      <c r="C8212" t="s">
        <v>7335</v>
      </c>
      <c r="G8212">
        <v>7.0104166666666665E-4</v>
      </c>
      <c r="H8212" t="b">
        <v>1</v>
      </c>
      <c r="J8212" t="s">
        <v>7318</v>
      </c>
    </row>
    <row r="8213" spans="1:10" x14ac:dyDescent="0.2">
      <c r="A8213" t="s">
        <v>7331</v>
      </c>
      <c r="B8213" t="s">
        <v>24</v>
      </c>
      <c r="C8213" t="s">
        <v>7336</v>
      </c>
      <c r="G8213">
        <v>6.5196759259259255E-4</v>
      </c>
      <c r="H8213" t="b">
        <v>1</v>
      </c>
      <c r="J8213" t="s">
        <v>7318</v>
      </c>
    </row>
    <row r="8214" spans="1:10" x14ac:dyDescent="0.2">
      <c r="A8214" t="s">
        <v>7331</v>
      </c>
      <c r="B8214" t="s">
        <v>26</v>
      </c>
      <c r="C8214" t="s">
        <v>2069</v>
      </c>
      <c r="G8214">
        <v>1.3848379629629629E-3</v>
      </c>
      <c r="H8214" t="b">
        <v>1</v>
      </c>
      <c r="J8214" t="s">
        <v>7318</v>
      </c>
    </row>
    <row r="8215" spans="1:10" x14ac:dyDescent="0.2">
      <c r="A8215" t="s">
        <v>7337</v>
      </c>
      <c r="B8215" t="s">
        <v>11</v>
      </c>
      <c r="C8215" t="s">
        <v>3257</v>
      </c>
      <c r="G8215">
        <v>2.7581018518518509E-4</v>
      </c>
      <c r="H8215" t="b">
        <v>1</v>
      </c>
      <c r="J8215" t="s">
        <v>7318</v>
      </c>
    </row>
    <row r="8216" spans="1:10" x14ac:dyDescent="0.2">
      <c r="A8216" t="s">
        <v>7337</v>
      </c>
      <c r="B8216" t="s">
        <v>14</v>
      </c>
      <c r="C8216" t="s">
        <v>7338</v>
      </c>
      <c r="G8216">
        <v>5.9594907407407405E-4</v>
      </c>
      <c r="H8216" t="b">
        <v>1</v>
      </c>
      <c r="J8216" t="s">
        <v>7318</v>
      </c>
    </row>
    <row r="8217" spans="1:10" x14ac:dyDescent="0.2">
      <c r="A8217" t="s">
        <v>7337</v>
      </c>
      <c r="B8217" t="s">
        <v>16</v>
      </c>
      <c r="C8217" t="s">
        <v>7339</v>
      </c>
      <c r="G8217">
        <v>1.326157407407407E-3</v>
      </c>
      <c r="H8217" t="b">
        <v>1</v>
      </c>
      <c r="J8217" t="s">
        <v>7318</v>
      </c>
    </row>
    <row r="8218" spans="1:10" x14ac:dyDescent="0.2">
      <c r="A8218" t="s">
        <v>7337</v>
      </c>
      <c r="B8218" t="s">
        <v>18</v>
      </c>
      <c r="C8218" t="s">
        <v>7340</v>
      </c>
      <c r="G8218">
        <v>3.5857638888888892E-3</v>
      </c>
      <c r="H8218" t="b">
        <v>1</v>
      </c>
      <c r="J8218" t="s">
        <v>7318</v>
      </c>
    </row>
    <row r="8219" spans="1:10" x14ac:dyDescent="0.2">
      <c r="A8219" t="s">
        <v>7337</v>
      </c>
      <c r="B8219" t="s">
        <v>20</v>
      </c>
      <c r="C8219" t="s">
        <v>7341</v>
      </c>
      <c r="G8219">
        <v>6.5428240740740746E-4</v>
      </c>
      <c r="H8219" t="b">
        <v>1</v>
      </c>
      <c r="J8219" t="s">
        <v>7318</v>
      </c>
    </row>
    <row r="8220" spans="1:10" x14ac:dyDescent="0.2">
      <c r="A8220" t="s">
        <v>7337</v>
      </c>
      <c r="B8220" t="s">
        <v>22</v>
      </c>
      <c r="C8220" t="s">
        <v>7342</v>
      </c>
      <c r="G8220">
        <v>7.788194444444445E-4</v>
      </c>
      <c r="H8220" t="b">
        <v>1</v>
      </c>
      <c r="J8220" t="s">
        <v>7318</v>
      </c>
    </row>
    <row r="8221" spans="1:10" x14ac:dyDescent="0.2">
      <c r="A8221" t="s">
        <v>7337</v>
      </c>
      <c r="B8221" t="s">
        <v>24</v>
      </c>
      <c r="C8221" t="s">
        <v>205</v>
      </c>
      <c r="G8221">
        <v>6.6956018518518525E-4</v>
      </c>
      <c r="H8221" t="b">
        <v>1</v>
      </c>
      <c r="J8221" t="s">
        <v>7318</v>
      </c>
    </row>
    <row r="8222" spans="1:10" x14ac:dyDescent="0.2">
      <c r="A8222" t="s">
        <v>7337</v>
      </c>
      <c r="B8222" t="s">
        <v>26</v>
      </c>
      <c r="C8222" t="s">
        <v>7343</v>
      </c>
      <c r="G8222">
        <v>1.5197916666666669E-3</v>
      </c>
      <c r="H8222" t="b">
        <v>1</v>
      </c>
      <c r="J8222" t="s">
        <v>7318</v>
      </c>
    </row>
    <row r="8223" spans="1:10" x14ac:dyDescent="0.2">
      <c r="A8223" t="s">
        <v>7344</v>
      </c>
      <c r="B8223" t="s">
        <v>11</v>
      </c>
      <c r="C8223" t="s">
        <v>7345</v>
      </c>
      <c r="G8223">
        <v>2.8136574074074072E-4</v>
      </c>
      <c r="H8223" t="b">
        <v>1</v>
      </c>
      <c r="J8223" t="s">
        <v>7318</v>
      </c>
    </row>
    <row r="8224" spans="1:10" x14ac:dyDescent="0.2">
      <c r="A8224" t="s">
        <v>7344</v>
      </c>
      <c r="B8224" t="s">
        <v>14</v>
      </c>
      <c r="C8224" t="s">
        <v>1080</v>
      </c>
      <c r="G8224">
        <v>6.1782407407407413E-4</v>
      </c>
      <c r="H8224" t="b">
        <v>1</v>
      </c>
      <c r="J8224" t="s">
        <v>7318</v>
      </c>
    </row>
    <row r="8225" spans="1:10" x14ac:dyDescent="0.2">
      <c r="A8225" t="s">
        <v>7344</v>
      </c>
      <c r="B8225" t="s">
        <v>16</v>
      </c>
      <c r="C8225" t="s">
        <v>7346</v>
      </c>
      <c r="G8225">
        <v>1.3917824074074069E-3</v>
      </c>
      <c r="H8225" t="b">
        <v>1</v>
      </c>
      <c r="J8225" t="s">
        <v>7318</v>
      </c>
    </row>
    <row r="8226" spans="1:10" x14ac:dyDescent="0.2">
      <c r="A8226" t="s">
        <v>7344</v>
      </c>
      <c r="B8226" t="s">
        <v>18</v>
      </c>
      <c r="C8226" t="s">
        <v>7347</v>
      </c>
      <c r="G8226">
        <v>3.6703703703703698E-3</v>
      </c>
      <c r="H8226" t="b">
        <v>1</v>
      </c>
      <c r="J8226" t="s">
        <v>7318</v>
      </c>
    </row>
    <row r="8227" spans="1:10" x14ac:dyDescent="0.2">
      <c r="A8227" t="s">
        <v>7344</v>
      </c>
      <c r="B8227" t="s">
        <v>20</v>
      </c>
      <c r="C8227" t="s">
        <v>7348</v>
      </c>
      <c r="G8227">
        <v>7.1527777777777779E-4</v>
      </c>
      <c r="H8227" t="b">
        <v>1</v>
      </c>
      <c r="J8227" t="s">
        <v>7318</v>
      </c>
    </row>
    <row r="8228" spans="1:10" x14ac:dyDescent="0.2">
      <c r="A8228" t="s">
        <v>7344</v>
      </c>
      <c r="B8228" t="s">
        <v>22</v>
      </c>
      <c r="C8228" t="s">
        <v>7349</v>
      </c>
      <c r="G8228">
        <v>9.7245370370370367E-4</v>
      </c>
      <c r="H8228" t="b">
        <v>1</v>
      </c>
      <c r="J8228" t="s">
        <v>7318</v>
      </c>
    </row>
    <row r="8229" spans="1:10" x14ac:dyDescent="0.2">
      <c r="A8229" t="s">
        <v>7344</v>
      </c>
      <c r="B8229" t="s">
        <v>24</v>
      </c>
      <c r="C8229" t="s">
        <v>4818</v>
      </c>
      <c r="G8229">
        <v>7.7511574074074071E-4</v>
      </c>
      <c r="H8229" t="b">
        <v>1</v>
      </c>
      <c r="J8229" t="s">
        <v>7318</v>
      </c>
    </row>
    <row r="8230" spans="1:10" x14ac:dyDescent="0.2">
      <c r="A8230" t="s">
        <v>7344</v>
      </c>
      <c r="B8230" t="s">
        <v>26</v>
      </c>
      <c r="C8230" t="s">
        <v>7350</v>
      </c>
      <c r="G8230">
        <v>1.664930555555556E-3</v>
      </c>
      <c r="H8230" t="b">
        <v>1</v>
      </c>
      <c r="J8230" t="s">
        <v>7318</v>
      </c>
    </row>
    <row r="8231" spans="1:10" x14ac:dyDescent="0.2">
      <c r="A8231" t="s">
        <v>7351</v>
      </c>
      <c r="B8231" t="s">
        <v>11</v>
      </c>
      <c r="C8231" t="s">
        <v>6617</v>
      </c>
      <c r="G8231">
        <v>2.9710648148148153E-4</v>
      </c>
      <c r="H8231" t="b">
        <v>1</v>
      </c>
      <c r="J8231" t="s">
        <v>7318</v>
      </c>
    </row>
    <row r="8232" spans="1:10" x14ac:dyDescent="0.2">
      <c r="A8232" t="s">
        <v>7351</v>
      </c>
      <c r="B8232" t="s">
        <v>14</v>
      </c>
      <c r="C8232" t="s">
        <v>2677</v>
      </c>
      <c r="G8232">
        <v>6.8784722222222218E-4</v>
      </c>
      <c r="H8232" t="b">
        <v>1</v>
      </c>
      <c r="J8232" t="s">
        <v>7318</v>
      </c>
    </row>
    <row r="8233" spans="1:10" x14ac:dyDescent="0.2">
      <c r="A8233" t="s">
        <v>7351</v>
      </c>
      <c r="B8233" t="s">
        <v>16</v>
      </c>
      <c r="C8233" t="s">
        <v>3961</v>
      </c>
      <c r="G8233">
        <v>1.6706018518518519E-3</v>
      </c>
      <c r="H8233" t="b">
        <v>1</v>
      </c>
      <c r="J8233" t="s">
        <v>7318</v>
      </c>
    </row>
    <row r="8234" spans="1:10" x14ac:dyDescent="0.2">
      <c r="A8234" t="s">
        <v>7351</v>
      </c>
      <c r="B8234" t="s">
        <v>22</v>
      </c>
      <c r="C8234" t="s">
        <v>4709</v>
      </c>
      <c r="G8234">
        <v>7.9432870370370367E-4</v>
      </c>
      <c r="H8234" t="b">
        <v>1</v>
      </c>
      <c r="J8234" t="s">
        <v>7318</v>
      </c>
    </row>
    <row r="8235" spans="1:10" x14ac:dyDescent="0.2">
      <c r="A8235" t="s">
        <v>7351</v>
      </c>
      <c r="B8235" t="s">
        <v>26</v>
      </c>
      <c r="C8235" t="s">
        <v>6911</v>
      </c>
      <c r="G8235">
        <v>1.7795138888888891E-3</v>
      </c>
      <c r="H8235" t="b">
        <v>1</v>
      </c>
      <c r="J8235" t="s">
        <v>7318</v>
      </c>
    </row>
    <row r="8236" spans="1:10" x14ac:dyDescent="0.2">
      <c r="A8236" t="s">
        <v>7352</v>
      </c>
      <c r="B8236" t="s">
        <v>11</v>
      </c>
      <c r="C8236" t="s">
        <v>7353</v>
      </c>
      <c r="G8236">
        <v>2.9351851851851848E-4</v>
      </c>
      <c r="H8236" t="b">
        <v>1</v>
      </c>
      <c r="J8236" t="s">
        <v>7318</v>
      </c>
    </row>
    <row r="8237" spans="1:10" x14ac:dyDescent="0.2">
      <c r="A8237" t="s">
        <v>7352</v>
      </c>
      <c r="B8237" t="s">
        <v>14</v>
      </c>
      <c r="C8237" t="s">
        <v>7354</v>
      </c>
      <c r="G8237">
        <v>6.3738425925925931E-4</v>
      </c>
      <c r="H8237" t="b">
        <v>1</v>
      </c>
      <c r="J8237" t="s">
        <v>7318</v>
      </c>
    </row>
    <row r="8238" spans="1:10" x14ac:dyDescent="0.2">
      <c r="A8238" t="s">
        <v>7352</v>
      </c>
      <c r="B8238" t="s">
        <v>16</v>
      </c>
      <c r="C8238" t="s">
        <v>1561</v>
      </c>
      <c r="G8238">
        <v>1.393171296296296E-3</v>
      </c>
      <c r="H8238" t="b">
        <v>1</v>
      </c>
      <c r="J8238" t="s">
        <v>7318</v>
      </c>
    </row>
    <row r="8239" spans="1:10" x14ac:dyDescent="0.2">
      <c r="A8239" t="s">
        <v>7352</v>
      </c>
      <c r="B8239" t="s">
        <v>18</v>
      </c>
      <c r="C8239" t="s">
        <v>7355</v>
      </c>
      <c r="G8239">
        <v>3.7817129629629628E-3</v>
      </c>
      <c r="H8239" t="b">
        <v>1</v>
      </c>
      <c r="J8239" t="s">
        <v>7318</v>
      </c>
    </row>
    <row r="8240" spans="1:10" x14ac:dyDescent="0.2">
      <c r="A8240" t="s">
        <v>7352</v>
      </c>
      <c r="B8240" t="s">
        <v>20</v>
      </c>
      <c r="C8240" t="s">
        <v>7356</v>
      </c>
      <c r="G8240">
        <v>7.4467592592592597E-4</v>
      </c>
      <c r="H8240" t="b">
        <v>1</v>
      </c>
      <c r="J8240" t="s">
        <v>7318</v>
      </c>
    </row>
    <row r="8241" spans="1:10" x14ac:dyDescent="0.2">
      <c r="A8241" t="s">
        <v>7352</v>
      </c>
      <c r="B8241" t="s">
        <v>24</v>
      </c>
      <c r="C8241" t="s">
        <v>5676</v>
      </c>
      <c r="G8241">
        <v>6.9618055555555557E-4</v>
      </c>
      <c r="H8241" t="b">
        <v>1</v>
      </c>
      <c r="J8241" t="s">
        <v>7318</v>
      </c>
    </row>
    <row r="8242" spans="1:10" x14ac:dyDescent="0.2">
      <c r="A8242" t="s">
        <v>7352</v>
      </c>
      <c r="B8242" t="s">
        <v>26</v>
      </c>
      <c r="C8242" t="s">
        <v>1141</v>
      </c>
      <c r="G8242">
        <v>1.5947916666666671E-3</v>
      </c>
      <c r="H8242" t="b">
        <v>1</v>
      </c>
      <c r="J8242" t="s">
        <v>7318</v>
      </c>
    </row>
    <row r="8243" spans="1:10" x14ac:dyDescent="0.2">
      <c r="A8243" t="s">
        <v>7357</v>
      </c>
      <c r="B8243" t="s">
        <v>11</v>
      </c>
      <c r="C8243" t="s">
        <v>7358</v>
      </c>
      <c r="G8243">
        <v>2.8032407407407411E-4</v>
      </c>
      <c r="H8243" t="b">
        <v>1</v>
      </c>
      <c r="J8243" t="s">
        <v>7318</v>
      </c>
    </row>
    <row r="8244" spans="1:10" x14ac:dyDescent="0.2">
      <c r="A8244" t="s">
        <v>7357</v>
      </c>
      <c r="B8244" t="s">
        <v>14</v>
      </c>
      <c r="C8244" t="s">
        <v>7359</v>
      </c>
      <c r="G8244">
        <v>6.2928240740740739E-4</v>
      </c>
      <c r="H8244" t="b">
        <v>1</v>
      </c>
      <c r="J8244" t="s">
        <v>7318</v>
      </c>
    </row>
    <row r="8245" spans="1:10" x14ac:dyDescent="0.2">
      <c r="A8245" t="s">
        <v>7357</v>
      </c>
      <c r="B8245" t="s">
        <v>16</v>
      </c>
      <c r="C8245" t="s">
        <v>7360</v>
      </c>
      <c r="G8245">
        <v>1.542708333333333E-3</v>
      </c>
      <c r="H8245" t="b">
        <v>1</v>
      </c>
      <c r="J8245" t="s">
        <v>7318</v>
      </c>
    </row>
    <row r="8246" spans="1:10" x14ac:dyDescent="0.2">
      <c r="A8246" t="s">
        <v>7357</v>
      </c>
      <c r="B8246" t="s">
        <v>18</v>
      </c>
      <c r="C8246" t="s">
        <v>7361</v>
      </c>
      <c r="G8246">
        <v>4.1246527777777774E-3</v>
      </c>
      <c r="H8246" t="b">
        <v>1</v>
      </c>
      <c r="J8246" t="s">
        <v>7318</v>
      </c>
    </row>
    <row r="8247" spans="1:10" x14ac:dyDescent="0.2">
      <c r="A8247" t="s">
        <v>7357</v>
      </c>
      <c r="B8247" t="s">
        <v>20</v>
      </c>
      <c r="C8247" t="s">
        <v>5496</v>
      </c>
      <c r="G8247">
        <v>6.9085648148148142E-4</v>
      </c>
      <c r="H8247" t="b">
        <v>1</v>
      </c>
      <c r="J8247" t="s">
        <v>7318</v>
      </c>
    </row>
    <row r="8248" spans="1:10" x14ac:dyDescent="0.2">
      <c r="A8248" t="s">
        <v>7357</v>
      </c>
      <c r="B8248" t="s">
        <v>22</v>
      </c>
      <c r="C8248" t="s">
        <v>7362</v>
      </c>
      <c r="G8248">
        <v>8.2743055555555554E-4</v>
      </c>
      <c r="H8248" t="b">
        <v>1</v>
      </c>
      <c r="J8248" t="s">
        <v>7318</v>
      </c>
    </row>
    <row r="8249" spans="1:10" x14ac:dyDescent="0.2">
      <c r="A8249" t="s">
        <v>7357</v>
      </c>
      <c r="B8249" t="s">
        <v>24</v>
      </c>
      <c r="C8249" t="s">
        <v>4412</v>
      </c>
      <c r="G8249">
        <v>7.618055555555555E-4</v>
      </c>
      <c r="H8249" t="b">
        <v>1</v>
      </c>
      <c r="J8249" t="s">
        <v>7318</v>
      </c>
    </row>
    <row r="8250" spans="1:10" x14ac:dyDescent="0.2">
      <c r="A8250" t="s">
        <v>7357</v>
      </c>
      <c r="B8250" t="s">
        <v>26</v>
      </c>
      <c r="C8250" t="s">
        <v>7363</v>
      </c>
      <c r="G8250">
        <v>1.640393518518518E-3</v>
      </c>
      <c r="H8250" t="b">
        <v>1</v>
      </c>
      <c r="J8250" t="s">
        <v>7318</v>
      </c>
    </row>
    <row r="8251" spans="1:10" x14ac:dyDescent="0.2">
      <c r="A8251" t="s">
        <v>7364</v>
      </c>
      <c r="B8251" t="s">
        <v>11</v>
      </c>
      <c r="C8251" t="s">
        <v>1810</v>
      </c>
      <c r="G8251">
        <v>2.9641203703703698E-4</v>
      </c>
      <c r="H8251" t="b">
        <v>1</v>
      </c>
      <c r="J8251" t="s">
        <v>7318</v>
      </c>
    </row>
    <row r="8252" spans="1:10" x14ac:dyDescent="0.2">
      <c r="A8252" t="s">
        <v>7364</v>
      </c>
      <c r="B8252" t="s">
        <v>14</v>
      </c>
      <c r="C8252" t="s">
        <v>3766</v>
      </c>
      <c r="G8252">
        <v>6.4652777777777777E-4</v>
      </c>
      <c r="H8252" t="b">
        <v>1</v>
      </c>
      <c r="J8252" t="s">
        <v>7318</v>
      </c>
    </row>
    <row r="8253" spans="1:10" x14ac:dyDescent="0.2">
      <c r="A8253" t="s">
        <v>7364</v>
      </c>
      <c r="B8253" t="s">
        <v>16</v>
      </c>
      <c r="C8253" t="s">
        <v>2795</v>
      </c>
      <c r="G8253">
        <v>1.3835648148148149E-3</v>
      </c>
      <c r="H8253" t="b">
        <v>1</v>
      </c>
      <c r="J8253" t="s">
        <v>7318</v>
      </c>
    </row>
    <row r="8254" spans="1:10" x14ac:dyDescent="0.2">
      <c r="A8254" t="s">
        <v>7364</v>
      </c>
      <c r="B8254" t="s">
        <v>18</v>
      </c>
      <c r="C8254" t="s">
        <v>7365</v>
      </c>
      <c r="G8254">
        <v>3.6726851851851851E-3</v>
      </c>
      <c r="H8254" t="b">
        <v>1</v>
      </c>
      <c r="J8254" t="s">
        <v>7318</v>
      </c>
    </row>
    <row r="8255" spans="1:10" x14ac:dyDescent="0.2">
      <c r="A8255" t="s">
        <v>7364</v>
      </c>
      <c r="B8255" t="s">
        <v>20</v>
      </c>
      <c r="C8255" t="s">
        <v>2576</v>
      </c>
      <c r="G8255">
        <v>6.9317129629629633E-4</v>
      </c>
      <c r="H8255" t="b">
        <v>1</v>
      </c>
      <c r="J8255" t="s">
        <v>7318</v>
      </c>
    </row>
    <row r="8256" spans="1:10" x14ac:dyDescent="0.2">
      <c r="A8256" t="s">
        <v>7364</v>
      </c>
      <c r="B8256" t="s">
        <v>22</v>
      </c>
      <c r="C8256" t="s">
        <v>7366</v>
      </c>
      <c r="G8256">
        <v>8.9502314814814815E-4</v>
      </c>
      <c r="H8256" t="b">
        <v>1</v>
      </c>
      <c r="J8256" t="s">
        <v>7318</v>
      </c>
    </row>
    <row r="8257" spans="1:10" x14ac:dyDescent="0.2">
      <c r="A8257" t="s">
        <v>7364</v>
      </c>
      <c r="B8257" t="s">
        <v>24</v>
      </c>
      <c r="C8257" t="s">
        <v>4013</v>
      </c>
      <c r="G8257">
        <v>7.0243055555555553E-4</v>
      </c>
      <c r="H8257" t="b">
        <v>1</v>
      </c>
      <c r="J8257" t="s">
        <v>7318</v>
      </c>
    </row>
    <row r="8258" spans="1:10" x14ac:dyDescent="0.2">
      <c r="A8258" t="s">
        <v>7364</v>
      </c>
      <c r="B8258" t="s">
        <v>26</v>
      </c>
      <c r="C8258" t="s">
        <v>7367</v>
      </c>
      <c r="G8258">
        <v>1.5733796296296301E-3</v>
      </c>
      <c r="H8258" t="b">
        <v>1</v>
      </c>
      <c r="J8258" t="s">
        <v>7318</v>
      </c>
    </row>
    <row r="8259" spans="1:10" x14ac:dyDescent="0.2">
      <c r="A8259" t="s">
        <v>7368</v>
      </c>
      <c r="B8259" t="s">
        <v>11</v>
      </c>
      <c r="C8259" t="s">
        <v>240</v>
      </c>
      <c r="G8259">
        <v>3.0104166666666669E-4</v>
      </c>
      <c r="H8259" t="b">
        <v>1</v>
      </c>
      <c r="J8259" t="s">
        <v>7318</v>
      </c>
    </row>
    <row r="8260" spans="1:10" x14ac:dyDescent="0.2">
      <c r="A8260" t="s">
        <v>7368</v>
      </c>
      <c r="B8260" t="s">
        <v>14</v>
      </c>
      <c r="C8260" t="s">
        <v>4042</v>
      </c>
      <c r="G8260">
        <v>6.6226851851851852E-4</v>
      </c>
      <c r="H8260" t="b">
        <v>1</v>
      </c>
      <c r="J8260" t="s">
        <v>7318</v>
      </c>
    </row>
    <row r="8261" spans="1:10" x14ac:dyDescent="0.2">
      <c r="A8261" t="s">
        <v>7368</v>
      </c>
      <c r="B8261" t="s">
        <v>16</v>
      </c>
      <c r="C8261" t="s">
        <v>5615</v>
      </c>
      <c r="G8261">
        <v>1.4827546296296301E-3</v>
      </c>
      <c r="H8261" t="b">
        <v>1</v>
      </c>
      <c r="J8261" t="s">
        <v>7318</v>
      </c>
    </row>
    <row r="8262" spans="1:10" x14ac:dyDescent="0.2">
      <c r="A8262" t="s">
        <v>7368</v>
      </c>
      <c r="B8262" t="s">
        <v>18</v>
      </c>
      <c r="C8262" t="s">
        <v>7369</v>
      </c>
      <c r="G8262">
        <v>4.2226851851851852E-3</v>
      </c>
      <c r="H8262" t="b">
        <v>1</v>
      </c>
      <c r="J8262" t="s">
        <v>7318</v>
      </c>
    </row>
    <row r="8263" spans="1:10" x14ac:dyDescent="0.2">
      <c r="A8263" t="s">
        <v>7368</v>
      </c>
      <c r="B8263" t="s">
        <v>20</v>
      </c>
      <c r="C8263" t="s">
        <v>7370</v>
      </c>
      <c r="G8263">
        <v>8.6377314814814813E-4</v>
      </c>
      <c r="H8263" t="b">
        <v>1</v>
      </c>
      <c r="J8263" t="s">
        <v>7318</v>
      </c>
    </row>
    <row r="8264" spans="1:10" x14ac:dyDescent="0.2">
      <c r="A8264" t="s">
        <v>7368</v>
      </c>
      <c r="B8264" t="s">
        <v>22</v>
      </c>
      <c r="C8264" t="s">
        <v>7371</v>
      </c>
      <c r="G8264">
        <v>8.2523148148148148E-4</v>
      </c>
      <c r="H8264" t="b">
        <v>1</v>
      </c>
      <c r="J8264" t="s">
        <v>7318</v>
      </c>
    </row>
    <row r="8265" spans="1:10" x14ac:dyDescent="0.2">
      <c r="A8265" t="s">
        <v>7368</v>
      </c>
      <c r="B8265" t="s">
        <v>24</v>
      </c>
      <c r="C8265" t="s">
        <v>4762</v>
      </c>
      <c r="G8265">
        <v>8.0891203703703702E-4</v>
      </c>
      <c r="H8265" t="b">
        <v>1</v>
      </c>
      <c r="J8265" t="s">
        <v>7318</v>
      </c>
    </row>
    <row r="8266" spans="1:10" x14ac:dyDescent="0.2">
      <c r="A8266" t="s">
        <v>7368</v>
      </c>
      <c r="B8266" t="s">
        <v>26</v>
      </c>
      <c r="C8266" t="s">
        <v>2696</v>
      </c>
      <c r="G8266">
        <v>1.7190972222222219E-3</v>
      </c>
      <c r="H8266" t="b">
        <v>1</v>
      </c>
      <c r="J8266" t="s">
        <v>7318</v>
      </c>
    </row>
    <row r="8267" spans="1:10" x14ac:dyDescent="0.2">
      <c r="A8267" t="s">
        <v>7372</v>
      </c>
      <c r="B8267" t="s">
        <v>11</v>
      </c>
      <c r="C8267" t="s">
        <v>222</v>
      </c>
      <c r="G8267">
        <v>3.0138888888888891E-4</v>
      </c>
      <c r="H8267" t="b">
        <v>1</v>
      </c>
      <c r="J8267" t="s">
        <v>7318</v>
      </c>
    </row>
    <row r="8268" spans="1:10" x14ac:dyDescent="0.2">
      <c r="A8268" t="s">
        <v>7372</v>
      </c>
      <c r="B8268" t="s">
        <v>14</v>
      </c>
      <c r="C8268" t="s">
        <v>5351</v>
      </c>
      <c r="G8268">
        <v>6.7800925925925928E-4</v>
      </c>
      <c r="H8268" t="b">
        <v>1</v>
      </c>
      <c r="J8268" t="s">
        <v>7318</v>
      </c>
    </row>
    <row r="8269" spans="1:10" x14ac:dyDescent="0.2">
      <c r="A8269" t="s">
        <v>7372</v>
      </c>
      <c r="B8269" t="s">
        <v>16</v>
      </c>
      <c r="C8269" t="s">
        <v>7373</v>
      </c>
      <c r="G8269">
        <v>1.596296296296296E-3</v>
      </c>
      <c r="H8269" t="b">
        <v>1</v>
      </c>
      <c r="J8269" t="s">
        <v>7318</v>
      </c>
    </row>
    <row r="8270" spans="1:10" x14ac:dyDescent="0.2">
      <c r="A8270" t="s">
        <v>7372</v>
      </c>
      <c r="B8270" t="s">
        <v>18</v>
      </c>
      <c r="C8270" t="s">
        <v>7374</v>
      </c>
      <c r="G8270">
        <v>4.6877314814814811E-3</v>
      </c>
      <c r="H8270" t="b">
        <v>1</v>
      </c>
      <c r="J8270" t="s">
        <v>7318</v>
      </c>
    </row>
    <row r="8271" spans="1:10" x14ac:dyDescent="0.2">
      <c r="A8271" t="s">
        <v>7372</v>
      </c>
      <c r="B8271" t="s">
        <v>20</v>
      </c>
      <c r="C8271" t="s">
        <v>7375</v>
      </c>
      <c r="G8271">
        <v>8.1053240740740738E-4</v>
      </c>
      <c r="H8271" t="b">
        <v>1</v>
      </c>
      <c r="J8271" t="s">
        <v>7318</v>
      </c>
    </row>
    <row r="8272" spans="1:10" x14ac:dyDescent="0.2">
      <c r="A8272" t="s">
        <v>7372</v>
      </c>
      <c r="B8272" t="s">
        <v>22</v>
      </c>
      <c r="C8272" t="s">
        <v>7376</v>
      </c>
      <c r="G8272">
        <v>1.2093749999999999E-3</v>
      </c>
      <c r="H8272" t="b">
        <v>1</v>
      </c>
      <c r="J8272" t="s">
        <v>7318</v>
      </c>
    </row>
    <row r="8273" spans="1:10" x14ac:dyDescent="0.2">
      <c r="A8273" t="s">
        <v>7372</v>
      </c>
      <c r="B8273" t="s">
        <v>24</v>
      </c>
      <c r="C8273" t="s">
        <v>834</v>
      </c>
      <c r="G8273">
        <v>7.5787037037037045E-4</v>
      </c>
      <c r="H8273" t="b">
        <v>1</v>
      </c>
      <c r="J8273" t="s">
        <v>7318</v>
      </c>
    </row>
    <row r="8274" spans="1:10" x14ac:dyDescent="0.2">
      <c r="A8274" t="s">
        <v>7372</v>
      </c>
      <c r="B8274" t="s">
        <v>26</v>
      </c>
      <c r="C8274" t="s">
        <v>7377</v>
      </c>
      <c r="G8274">
        <v>2.1637731481481482E-3</v>
      </c>
      <c r="H8274" t="b">
        <v>1</v>
      </c>
      <c r="J8274" t="s">
        <v>7318</v>
      </c>
    </row>
    <row r="8275" spans="1:10" x14ac:dyDescent="0.2">
      <c r="A8275" t="s">
        <v>7378</v>
      </c>
      <c r="B8275" t="s">
        <v>11</v>
      </c>
      <c r="C8275" t="s">
        <v>6951</v>
      </c>
      <c r="G8275">
        <v>3.0567129629629629E-4</v>
      </c>
      <c r="H8275" t="b">
        <v>1</v>
      </c>
      <c r="J8275" t="s">
        <v>7318</v>
      </c>
    </row>
    <row r="8276" spans="1:10" x14ac:dyDescent="0.2">
      <c r="A8276" t="s">
        <v>7378</v>
      </c>
      <c r="B8276" t="s">
        <v>14</v>
      </c>
      <c r="C8276" t="s">
        <v>7379</v>
      </c>
      <c r="G8276">
        <v>7.0613425925925922E-4</v>
      </c>
      <c r="H8276" t="b">
        <v>1</v>
      </c>
      <c r="J8276" t="s">
        <v>7318</v>
      </c>
    </row>
    <row r="8277" spans="1:10" x14ac:dyDescent="0.2">
      <c r="A8277" t="s">
        <v>7378</v>
      </c>
      <c r="B8277" t="s">
        <v>16</v>
      </c>
      <c r="C8277" t="s">
        <v>7380</v>
      </c>
      <c r="G8277">
        <v>1.7468749999999999E-3</v>
      </c>
      <c r="H8277" t="b">
        <v>1</v>
      </c>
      <c r="J8277" t="s">
        <v>7318</v>
      </c>
    </row>
    <row r="8278" spans="1:10" x14ac:dyDescent="0.2">
      <c r="A8278" t="s">
        <v>7378</v>
      </c>
      <c r="B8278" t="s">
        <v>20</v>
      </c>
      <c r="C8278" t="s">
        <v>7381</v>
      </c>
      <c r="G8278">
        <v>9.1122685185185187E-4</v>
      </c>
      <c r="H8278" t="b">
        <v>1</v>
      </c>
      <c r="J8278" t="s">
        <v>7318</v>
      </c>
    </row>
    <row r="8279" spans="1:10" x14ac:dyDescent="0.2">
      <c r="A8279" t="s">
        <v>7378</v>
      </c>
      <c r="B8279" t="s">
        <v>22</v>
      </c>
      <c r="C8279" t="s">
        <v>526</v>
      </c>
      <c r="G8279">
        <v>8.5613425925925928E-4</v>
      </c>
      <c r="H8279" t="b">
        <v>1</v>
      </c>
      <c r="J8279" t="s">
        <v>7318</v>
      </c>
    </row>
    <row r="8280" spans="1:10" x14ac:dyDescent="0.2">
      <c r="A8280" t="s">
        <v>7378</v>
      </c>
      <c r="B8280" t="s">
        <v>24</v>
      </c>
      <c r="C8280" t="s">
        <v>7230</v>
      </c>
      <c r="G8280">
        <v>9.6122685185185178E-4</v>
      </c>
      <c r="H8280" t="b">
        <v>1</v>
      </c>
      <c r="J8280" t="s">
        <v>7318</v>
      </c>
    </row>
    <row r="8281" spans="1:10" x14ac:dyDescent="0.2">
      <c r="A8281" t="s">
        <v>7378</v>
      </c>
      <c r="B8281" t="s">
        <v>26</v>
      </c>
      <c r="C8281" t="s">
        <v>7382</v>
      </c>
      <c r="G8281">
        <v>1.8627314814814811E-3</v>
      </c>
      <c r="H8281" t="b">
        <v>1</v>
      </c>
      <c r="J8281" t="s">
        <v>7318</v>
      </c>
    </row>
    <row r="8282" spans="1:10" x14ac:dyDescent="0.2">
      <c r="A8282" t="s">
        <v>7383</v>
      </c>
      <c r="B8282" t="s">
        <v>11</v>
      </c>
      <c r="C8282" t="s">
        <v>2076</v>
      </c>
      <c r="G8282">
        <v>2.9027777777777781E-4</v>
      </c>
      <c r="H8282" t="b">
        <v>1</v>
      </c>
      <c r="J8282" t="s">
        <v>7318</v>
      </c>
    </row>
    <row r="8283" spans="1:10" x14ac:dyDescent="0.2">
      <c r="A8283" t="s">
        <v>7383</v>
      </c>
      <c r="B8283" t="s">
        <v>14</v>
      </c>
      <c r="C8283" t="s">
        <v>4958</v>
      </c>
      <c r="G8283">
        <v>6.8055555555555556E-4</v>
      </c>
      <c r="H8283" t="b">
        <v>1</v>
      </c>
      <c r="J8283" t="s">
        <v>7318</v>
      </c>
    </row>
    <row r="8284" spans="1:10" x14ac:dyDescent="0.2">
      <c r="A8284" t="s">
        <v>7383</v>
      </c>
      <c r="B8284" t="s">
        <v>18</v>
      </c>
      <c r="C8284" t="s">
        <v>7384</v>
      </c>
      <c r="G8284">
        <v>4.7791666666666668E-3</v>
      </c>
      <c r="H8284" t="b">
        <v>1</v>
      </c>
      <c r="J8284" t="s">
        <v>7318</v>
      </c>
    </row>
    <row r="8285" spans="1:10" x14ac:dyDescent="0.2">
      <c r="A8285" t="s">
        <v>7385</v>
      </c>
      <c r="B8285" t="s">
        <v>11</v>
      </c>
      <c r="C8285" t="s">
        <v>2777</v>
      </c>
      <c r="G8285">
        <v>2.9756944444444438E-4</v>
      </c>
      <c r="H8285" t="b">
        <v>1</v>
      </c>
      <c r="J8285" t="s">
        <v>7318</v>
      </c>
    </row>
    <row r="8286" spans="1:10" x14ac:dyDescent="0.2">
      <c r="A8286" t="s">
        <v>7385</v>
      </c>
      <c r="B8286" t="s">
        <v>14</v>
      </c>
      <c r="C8286" t="s">
        <v>700</v>
      </c>
      <c r="G8286">
        <v>6.8171296296296296E-4</v>
      </c>
      <c r="H8286" t="b">
        <v>1</v>
      </c>
      <c r="J8286" t="s">
        <v>7318</v>
      </c>
    </row>
    <row r="8287" spans="1:10" x14ac:dyDescent="0.2">
      <c r="A8287" t="s">
        <v>7385</v>
      </c>
      <c r="B8287" t="s">
        <v>16</v>
      </c>
      <c r="C8287" t="s">
        <v>7386</v>
      </c>
      <c r="G8287">
        <v>1.6224537037037041E-3</v>
      </c>
      <c r="H8287" t="b">
        <v>1</v>
      </c>
      <c r="J8287" t="s">
        <v>7318</v>
      </c>
    </row>
    <row r="8288" spans="1:10" x14ac:dyDescent="0.2">
      <c r="A8288" t="s">
        <v>7385</v>
      </c>
      <c r="B8288" t="s">
        <v>20</v>
      </c>
      <c r="C8288" t="s">
        <v>2009</v>
      </c>
      <c r="G8288">
        <v>9.8090277777777781E-4</v>
      </c>
      <c r="H8288" t="b">
        <v>1</v>
      </c>
      <c r="J8288" t="s">
        <v>7318</v>
      </c>
    </row>
    <row r="8289" spans="1:10" x14ac:dyDescent="0.2">
      <c r="A8289" t="s">
        <v>7385</v>
      </c>
      <c r="B8289" t="s">
        <v>24</v>
      </c>
      <c r="C8289" t="s">
        <v>7387</v>
      </c>
      <c r="G8289">
        <v>1.1599537037037041E-3</v>
      </c>
      <c r="H8289" t="b">
        <v>1</v>
      </c>
      <c r="J8289" t="s">
        <v>7318</v>
      </c>
    </row>
    <row r="8290" spans="1:10" x14ac:dyDescent="0.2">
      <c r="A8290" t="s">
        <v>7385</v>
      </c>
      <c r="B8290" t="s">
        <v>26</v>
      </c>
      <c r="C8290" t="s">
        <v>7388</v>
      </c>
      <c r="G8290">
        <v>1.8899305555555559E-3</v>
      </c>
      <c r="H8290" t="b">
        <v>1</v>
      </c>
      <c r="J8290" t="s">
        <v>7318</v>
      </c>
    </row>
    <row r="8291" spans="1:10" x14ac:dyDescent="0.2">
      <c r="A8291" t="s">
        <v>7389</v>
      </c>
      <c r="B8291" t="s">
        <v>11</v>
      </c>
      <c r="C8291" t="s">
        <v>6860</v>
      </c>
      <c r="G8291">
        <v>3.043981481481481E-4</v>
      </c>
      <c r="H8291" t="b">
        <v>1</v>
      </c>
      <c r="J8291" t="s">
        <v>7318</v>
      </c>
    </row>
    <row r="8292" spans="1:10" x14ac:dyDescent="0.2">
      <c r="A8292" t="s">
        <v>7389</v>
      </c>
      <c r="B8292" t="s">
        <v>14</v>
      </c>
      <c r="C8292" t="s">
        <v>4080</v>
      </c>
      <c r="G8292">
        <v>6.8680555555555563E-4</v>
      </c>
      <c r="H8292" t="b">
        <v>1</v>
      </c>
      <c r="J8292" t="s">
        <v>7318</v>
      </c>
    </row>
    <row r="8293" spans="1:10" x14ac:dyDescent="0.2">
      <c r="A8293" t="s">
        <v>7389</v>
      </c>
      <c r="B8293" t="s">
        <v>16</v>
      </c>
      <c r="C8293" t="s">
        <v>7390</v>
      </c>
      <c r="G8293">
        <v>1.6964120370370371E-3</v>
      </c>
      <c r="H8293" t="b">
        <v>1</v>
      </c>
      <c r="J8293" t="s">
        <v>7318</v>
      </c>
    </row>
    <row r="8294" spans="1:10" x14ac:dyDescent="0.2">
      <c r="A8294" t="s">
        <v>7389</v>
      </c>
      <c r="B8294" t="s">
        <v>22</v>
      </c>
      <c r="C8294" t="s">
        <v>4167</v>
      </c>
      <c r="G8294">
        <v>8.9004629629629633E-4</v>
      </c>
      <c r="H8294" t="b">
        <v>1</v>
      </c>
      <c r="J8294" t="s">
        <v>7318</v>
      </c>
    </row>
    <row r="8295" spans="1:10" x14ac:dyDescent="0.2">
      <c r="A8295" t="s">
        <v>7391</v>
      </c>
      <c r="B8295" t="s">
        <v>11</v>
      </c>
      <c r="C8295" t="s">
        <v>2102</v>
      </c>
      <c r="G8295">
        <v>3.0451388888888889E-4</v>
      </c>
      <c r="H8295" t="b">
        <v>1</v>
      </c>
      <c r="J8295" t="s">
        <v>7318</v>
      </c>
    </row>
    <row r="8296" spans="1:10" x14ac:dyDescent="0.2">
      <c r="A8296" t="s">
        <v>7391</v>
      </c>
      <c r="B8296" t="s">
        <v>14</v>
      </c>
      <c r="C8296" t="s">
        <v>7129</v>
      </c>
      <c r="G8296">
        <v>6.8831018518518514E-4</v>
      </c>
      <c r="H8296" t="b">
        <v>1</v>
      </c>
      <c r="J8296" t="s">
        <v>7318</v>
      </c>
    </row>
    <row r="8297" spans="1:10" x14ac:dyDescent="0.2">
      <c r="A8297" t="s">
        <v>7391</v>
      </c>
      <c r="B8297" t="s">
        <v>16</v>
      </c>
      <c r="C8297" t="s">
        <v>7392</v>
      </c>
      <c r="G8297">
        <v>1.5856481481481481E-3</v>
      </c>
      <c r="H8297" t="b">
        <v>1</v>
      </c>
      <c r="J8297" t="s">
        <v>7318</v>
      </c>
    </row>
    <row r="8298" spans="1:10" x14ac:dyDescent="0.2">
      <c r="A8298" t="s">
        <v>7391</v>
      </c>
      <c r="B8298" t="s">
        <v>18</v>
      </c>
      <c r="C8298" t="s">
        <v>7393</v>
      </c>
      <c r="G8298">
        <v>4.5494212962962962E-3</v>
      </c>
      <c r="H8298" t="b">
        <v>1</v>
      </c>
      <c r="J8298" t="s">
        <v>7318</v>
      </c>
    </row>
    <row r="8299" spans="1:10" x14ac:dyDescent="0.2">
      <c r="A8299" t="s">
        <v>7394</v>
      </c>
      <c r="B8299" t="s">
        <v>11</v>
      </c>
      <c r="C8299" t="s">
        <v>1278</v>
      </c>
      <c r="G8299">
        <v>3.0208333333333329E-4</v>
      </c>
      <c r="H8299" t="b">
        <v>1</v>
      </c>
      <c r="J8299" t="s">
        <v>7318</v>
      </c>
    </row>
    <row r="8300" spans="1:10" x14ac:dyDescent="0.2">
      <c r="A8300" t="s">
        <v>7394</v>
      </c>
      <c r="B8300" t="s">
        <v>14</v>
      </c>
      <c r="C8300" t="s">
        <v>1665</v>
      </c>
      <c r="G8300">
        <v>7.4490740740740745E-4</v>
      </c>
      <c r="H8300" t="b">
        <v>1</v>
      </c>
      <c r="J8300" t="s">
        <v>7318</v>
      </c>
    </row>
    <row r="8301" spans="1:10" x14ac:dyDescent="0.2">
      <c r="A8301" t="s">
        <v>7394</v>
      </c>
      <c r="B8301" t="s">
        <v>16</v>
      </c>
      <c r="C8301" t="s">
        <v>5238</v>
      </c>
      <c r="G8301">
        <v>1.8412037037037041E-3</v>
      </c>
      <c r="H8301" t="b">
        <v>1</v>
      </c>
      <c r="J8301" t="s">
        <v>7318</v>
      </c>
    </row>
    <row r="8302" spans="1:10" x14ac:dyDescent="0.2">
      <c r="A8302" t="s">
        <v>7394</v>
      </c>
      <c r="B8302" t="s">
        <v>20</v>
      </c>
      <c r="C8302" t="s">
        <v>7395</v>
      </c>
      <c r="G8302">
        <v>8.792824074074074E-4</v>
      </c>
      <c r="H8302" t="b">
        <v>1</v>
      </c>
      <c r="J8302" t="s">
        <v>7318</v>
      </c>
    </row>
    <row r="8303" spans="1:10" x14ac:dyDescent="0.2">
      <c r="A8303" t="s">
        <v>7396</v>
      </c>
      <c r="B8303" t="s">
        <v>11</v>
      </c>
      <c r="C8303" t="s">
        <v>4786</v>
      </c>
      <c r="G8303">
        <v>3.354166666666667E-4</v>
      </c>
      <c r="H8303" t="b">
        <v>1</v>
      </c>
      <c r="J8303" t="s">
        <v>7318</v>
      </c>
    </row>
    <row r="8304" spans="1:10" x14ac:dyDescent="0.2">
      <c r="A8304" t="s">
        <v>7396</v>
      </c>
      <c r="B8304" t="s">
        <v>14</v>
      </c>
      <c r="C8304" t="s">
        <v>3371</v>
      </c>
      <c r="G8304">
        <v>7.6956018518518508E-4</v>
      </c>
      <c r="H8304" t="b">
        <v>1</v>
      </c>
      <c r="J8304" t="s">
        <v>7318</v>
      </c>
    </row>
    <row r="8305" spans="1:10" x14ac:dyDescent="0.2">
      <c r="A8305" t="s">
        <v>7396</v>
      </c>
      <c r="B8305" t="s">
        <v>16</v>
      </c>
      <c r="C8305" t="s">
        <v>2999</v>
      </c>
      <c r="G8305">
        <v>1.740625E-3</v>
      </c>
      <c r="H8305" t="b">
        <v>1</v>
      </c>
      <c r="J8305" t="s">
        <v>7318</v>
      </c>
    </row>
    <row r="8306" spans="1:10" x14ac:dyDescent="0.2">
      <c r="A8306" t="s">
        <v>7396</v>
      </c>
      <c r="B8306" t="s">
        <v>18</v>
      </c>
      <c r="C8306" t="s">
        <v>7397</v>
      </c>
      <c r="G8306">
        <v>4.658564814814815E-3</v>
      </c>
      <c r="H8306" t="b">
        <v>1</v>
      </c>
      <c r="J8306" t="s">
        <v>7318</v>
      </c>
    </row>
    <row r="8307" spans="1:10" x14ac:dyDescent="0.2">
      <c r="A8307" t="s">
        <v>7396</v>
      </c>
      <c r="B8307" t="s">
        <v>20</v>
      </c>
      <c r="C8307" t="s">
        <v>4088</v>
      </c>
      <c r="G8307">
        <v>9.3657407407407404E-4</v>
      </c>
      <c r="H8307" t="b">
        <v>1</v>
      </c>
      <c r="J8307" t="s">
        <v>7318</v>
      </c>
    </row>
    <row r="8308" spans="1:10" x14ac:dyDescent="0.2">
      <c r="A8308" t="s">
        <v>7396</v>
      </c>
      <c r="B8308" t="s">
        <v>22</v>
      </c>
      <c r="C8308" t="s">
        <v>7398</v>
      </c>
      <c r="G8308">
        <v>1.284027777777778E-3</v>
      </c>
      <c r="H8308" t="b">
        <v>1</v>
      </c>
      <c r="J8308" t="s">
        <v>7318</v>
      </c>
    </row>
    <row r="8309" spans="1:10" x14ac:dyDescent="0.2">
      <c r="A8309" t="s">
        <v>7396</v>
      </c>
      <c r="B8309" t="s">
        <v>24</v>
      </c>
      <c r="C8309" t="s">
        <v>6121</v>
      </c>
      <c r="G8309">
        <v>8.7025462962962957E-4</v>
      </c>
      <c r="H8309" t="b">
        <v>1</v>
      </c>
      <c r="J8309" t="s">
        <v>7318</v>
      </c>
    </row>
    <row r="8310" spans="1:10" x14ac:dyDescent="0.2">
      <c r="A8310" t="s">
        <v>7396</v>
      </c>
      <c r="B8310" t="s">
        <v>26</v>
      </c>
      <c r="C8310" t="s">
        <v>7399</v>
      </c>
      <c r="G8310">
        <v>2.2143518518518519E-3</v>
      </c>
      <c r="H8310" t="b">
        <v>1</v>
      </c>
      <c r="J8310" t="s">
        <v>7318</v>
      </c>
    </row>
    <row r="8311" spans="1:10" x14ac:dyDescent="0.2">
      <c r="A8311" t="s">
        <v>7400</v>
      </c>
      <c r="B8311" t="s">
        <v>11</v>
      </c>
      <c r="C8311" t="s">
        <v>5392</v>
      </c>
      <c r="G8311">
        <v>3.2754629629629632E-4</v>
      </c>
      <c r="H8311" t="b">
        <v>1</v>
      </c>
      <c r="J8311" t="s">
        <v>7318</v>
      </c>
    </row>
    <row r="8312" spans="1:10" x14ac:dyDescent="0.2">
      <c r="A8312" t="s">
        <v>7400</v>
      </c>
      <c r="B8312" t="s">
        <v>14</v>
      </c>
      <c r="C8312" t="s">
        <v>6854</v>
      </c>
      <c r="G8312">
        <v>7.3622685185185184E-4</v>
      </c>
      <c r="H8312" t="b">
        <v>1</v>
      </c>
      <c r="J8312" t="s">
        <v>7318</v>
      </c>
    </row>
    <row r="8313" spans="1:10" x14ac:dyDescent="0.2">
      <c r="A8313" t="s">
        <v>7400</v>
      </c>
      <c r="B8313" t="s">
        <v>16</v>
      </c>
      <c r="C8313" t="s">
        <v>7401</v>
      </c>
      <c r="G8313">
        <v>1.648958333333333E-3</v>
      </c>
      <c r="H8313" t="b">
        <v>1</v>
      </c>
      <c r="J8313" t="s">
        <v>7318</v>
      </c>
    </row>
    <row r="8314" spans="1:10" x14ac:dyDescent="0.2">
      <c r="A8314" t="s">
        <v>7402</v>
      </c>
      <c r="B8314" t="s">
        <v>11</v>
      </c>
      <c r="C8314" t="s">
        <v>294</v>
      </c>
      <c r="G8314">
        <v>3.2233796296296302E-4</v>
      </c>
      <c r="H8314" t="b">
        <v>1</v>
      </c>
      <c r="J8314" t="s">
        <v>7318</v>
      </c>
    </row>
    <row r="8315" spans="1:10" x14ac:dyDescent="0.2">
      <c r="A8315" t="s">
        <v>7402</v>
      </c>
      <c r="B8315" t="s">
        <v>14</v>
      </c>
      <c r="C8315" t="s">
        <v>7403</v>
      </c>
      <c r="G8315">
        <v>7.8773148148148149E-4</v>
      </c>
      <c r="H8315" t="b">
        <v>1</v>
      </c>
      <c r="J8315" t="s">
        <v>7318</v>
      </c>
    </row>
    <row r="8316" spans="1:10" x14ac:dyDescent="0.2">
      <c r="A8316" t="s">
        <v>7402</v>
      </c>
      <c r="B8316" t="s">
        <v>16</v>
      </c>
      <c r="C8316" t="s">
        <v>7404</v>
      </c>
      <c r="G8316">
        <v>2.0938657407407412E-3</v>
      </c>
      <c r="H8316" t="b">
        <v>1</v>
      </c>
      <c r="J8316" t="s">
        <v>7318</v>
      </c>
    </row>
    <row r="8317" spans="1:10" x14ac:dyDescent="0.2">
      <c r="A8317" t="s">
        <v>7405</v>
      </c>
      <c r="B8317" t="s">
        <v>11</v>
      </c>
      <c r="C8317" t="s">
        <v>730</v>
      </c>
      <c r="G8317">
        <v>2.9131944444444452E-4</v>
      </c>
      <c r="H8317" t="b">
        <v>0</v>
      </c>
      <c r="J8317" t="s">
        <v>7318</v>
      </c>
    </row>
    <row r="8318" spans="1:10" x14ac:dyDescent="0.2">
      <c r="A8318" t="s">
        <v>7405</v>
      </c>
      <c r="B8318" t="s">
        <v>14</v>
      </c>
      <c r="C8318" t="s">
        <v>71</v>
      </c>
      <c r="G8318">
        <v>6.4108796296296299E-4</v>
      </c>
      <c r="H8318" t="b">
        <v>0</v>
      </c>
      <c r="J8318" t="s">
        <v>7318</v>
      </c>
    </row>
    <row r="8319" spans="1:10" x14ac:dyDescent="0.2">
      <c r="A8319" t="s">
        <v>7405</v>
      </c>
      <c r="B8319" t="s">
        <v>16</v>
      </c>
      <c r="C8319" t="s">
        <v>7346</v>
      </c>
      <c r="G8319">
        <v>1.3917824074074069E-3</v>
      </c>
      <c r="H8319" t="b">
        <v>0</v>
      </c>
      <c r="J8319" t="s">
        <v>7318</v>
      </c>
    </row>
    <row r="8320" spans="1:10" x14ac:dyDescent="0.2">
      <c r="A8320" t="s">
        <v>7405</v>
      </c>
      <c r="B8320" t="s">
        <v>18</v>
      </c>
      <c r="C8320" t="s">
        <v>1578</v>
      </c>
      <c r="G8320">
        <v>3.7353009259259262E-3</v>
      </c>
      <c r="H8320" t="b">
        <v>0</v>
      </c>
      <c r="J8320" t="s">
        <v>7318</v>
      </c>
    </row>
    <row r="8321" spans="1:10" x14ac:dyDescent="0.2">
      <c r="A8321" t="s">
        <v>7405</v>
      </c>
      <c r="B8321" t="s">
        <v>20</v>
      </c>
      <c r="C8321" t="s">
        <v>4309</v>
      </c>
      <c r="G8321">
        <v>7.2303240740740737E-4</v>
      </c>
      <c r="H8321" t="b">
        <v>0</v>
      </c>
      <c r="J8321" t="s">
        <v>7318</v>
      </c>
    </row>
    <row r="8322" spans="1:10" x14ac:dyDescent="0.2">
      <c r="A8322" t="s">
        <v>7405</v>
      </c>
      <c r="B8322" t="s">
        <v>22</v>
      </c>
      <c r="C8322" t="s">
        <v>4301</v>
      </c>
      <c r="G8322">
        <v>7.4837962962962955E-4</v>
      </c>
      <c r="H8322" t="b">
        <v>0</v>
      </c>
      <c r="J8322" t="s">
        <v>7318</v>
      </c>
    </row>
    <row r="8323" spans="1:10" x14ac:dyDescent="0.2">
      <c r="A8323" t="s">
        <v>7405</v>
      </c>
      <c r="B8323" t="s">
        <v>24</v>
      </c>
      <c r="C8323" t="s">
        <v>2655</v>
      </c>
      <c r="G8323">
        <v>6.8449074074074072E-4</v>
      </c>
      <c r="H8323" t="b">
        <v>0</v>
      </c>
      <c r="J8323" t="s">
        <v>7318</v>
      </c>
    </row>
    <row r="8324" spans="1:10" x14ac:dyDescent="0.2">
      <c r="A8324" t="s">
        <v>7405</v>
      </c>
      <c r="B8324" t="s">
        <v>26</v>
      </c>
      <c r="C8324" t="s">
        <v>7406</v>
      </c>
      <c r="G8324">
        <v>1.462268518518519E-3</v>
      </c>
      <c r="H8324" t="b">
        <v>0</v>
      </c>
      <c r="J8324" t="s">
        <v>7318</v>
      </c>
    </row>
    <row r="8325" spans="1:10" x14ac:dyDescent="0.2">
      <c r="A8325" t="s">
        <v>7407</v>
      </c>
      <c r="B8325" t="s">
        <v>11</v>
      </c>
      <c r="C8325" t="s">
        <v>7408</v>
      </c>
      <c r="G8325">
        <v>2.8437500000000001E-4</v>
      </c>
      <c r="H8325" t="b">
        <v>0</v>
      </c>
      <c r="J8325" t="s">
        <v>7318</v>
      </c>
    </row>
    <row r="8326" spans="1:10" x14ac:dyDescent="0.2">
      <c r="A8326" t="s">
        <v>7407</v>
      </c>
      <c r="B8326" t="s">
        <v>14</v>
      </c>
      <c r="C8326" t="s">
        <v>5595</v>
      </c>
      <c r="G8326">
        <v>6.2083333333333337E-4</v>
      </c>
      <c r="H8326" t="b">
        <v>0</v>
      </c>
      <c r="J8326" t="s">
        <v>7318</v>
      </c>
    </row>
    <row r="8327" spans="1:10" x14ac:dyDescent="0.2">
      <c r="A8327" t="s">
        <v>7407</v>
      </c>
      <c r="B8327" t="s">
        <v>16</v>
      </c>
      <c r="C8327" t="s">
        <v>7409</v>
      </c>
      <c r="G8327">
        <v>1.367592592592593E-3</v>
      </c>
      <c r="H8327" t="b">
        <v>0</v>
      </c>
      <c r="J8327" t="s">
        <v>7318</v>
      </c>
    </row>
    <row r="8328" spans="1:10" x14ac:dyDescent="0.2">
      <c r="A8328" t="s">
        <v>7407</v>
      </c>
      <c r="B8328" t="s">
        <v>18</v>
      </c>
      <c r="C8328" t="s">
        <v>7410</v>
      </c>
      <c r="G8328">
        <v>3.793055555555556E-3</v>
      </c>
      <c r="H8328" t="b">
        <v>0</v>
      </c>
      <c r="J8328" t="s">
        <v>7318</v>
      </c>
    </row>
    <row r="8329" spans="1:10" x14ac:dyDescent="0.2">
      <c r="A8329" t="s">
        <v>7407</v>
      </c>
      <c r="B8329" t="s">
        <v>20</v>
      </c>
      <c r="C8329" t="s">
        <v>7411</v>
      </c>
      <c r="G8329">
        <v>7.0648148148148144E-4</v>
      </c>
      <c r="H8329" t="b">
        <v>0</v>
      </c>
      <c r="J8329" t="s">
        <v>7318</v>
      </c>
    </row>
    <row r="8330" spans="1:10" x14ac:dyDescent="0.2">
      <c r="A8330" t="s">
        <v>7407</v>
      </c>
      <c r="B8330" t="s">
        <v>22</v>
      </c>
      <c r="C8330" t="s">
        <v>422</v>
      </c>
      <c r="G8330">
        <v>8.2326388888888879E-4</v>
      </c>
      <c r="H8330" t="b">
        <v>0</v>
      </c>
      <c r="J8330" t="s">
        <v>7318</v>
      </c>
    </row>
    <row r="8331" spans="1:10" x14ac:dyDescent="0.2">
      <c r="A8331" t="s">
        <v>7407</v>
      </c>
      <c r="B8331" t="s">
        <v>24</v>
      </c>
      <c r="C8331" t="s">
        <v>1912</v>
      </c>
      <c r="G8331">
        <v>6.9016203703703709E-4</v>
      </c>
      <c r="H8331" t="b">
        <v>0</v>
      </c>
      <c r="J8331" t="s">
        <v>7318</v>
      </c>
    </row>
    <row r="8332" spans="1:10" x14ac:dyDescent="0.2">
      <c r="A8332" t="s">
        <v>7407</v>
      </c>
      <c r="B8332" t="s">
        <v>26</v>
      </c>
      <c r="C8332" t="s">
        <v>7412</v>
      </c>
      <c r="G8332">
        <v>1.562962962962963E-3</v>
      </c>
      <c r="H8332" t="b">
        <v>0</v>
      </c>
      <c r="J8332" t="s">
        <v>7318</v>
      </c>
    </row>
    <row r="8333" spans="1:10" x14ac:dyDescent="0.2">
      <c r="A8333" t="s">
        <v>7413</v>
      </c>
      <c r="B8333" t="s">
        <v>11</v>
      </c>
      <c r="C8333" t="s">
        <v>3965</v>
      </c>
      <c r="G8333">
        <v>2.9560185185185191E-4</v>
      </c>
      <c r="H8333" t="b">
        <v>0</v>
      </c>
      <c r="J8333" t="s">
        <v>7318</v>
      </c>
    </row>
    <row r="8334" spans="1:10" x14ac:dyDescent="0.2">
      <c r="A8334" t="s">
        <v>7413</v>
      </c>
      <c r="B8334" t="s">
        <v>14</v>
      </c>
      <c r="C8334" t="s">
        <v>1778</v>
      </c>
      <c r="G8334">
        <v>6.5648148148148152E-4</v>
      </c>
      <c r="H8334" t="b">
        <v>0</v>
      </c>
      <c r="J8334" t="s">
        <v>7318</v>
      </c>
    </row>
    <row r="8335" spans="1:10" x14ac:dyDescent="0.2">
      <c r="A8335" t="s">
        <v>7413</v>
      </c>
      <c r="B8335" t="s">
        <v>16</v>
      </c>
      <c r="C8335" t="s">
        <v>7414</v>
      </c>
      <c r="G8335">
        <v>1.437731481481481E-3</v>
      </c>
      <c r="H8335" t="b">
        <v>0</v>
      </c>
      <c r="J8335" t="s">
        <v>7318</v>
      </c>
    </row>
    <row r="8336" spans="1:10" x14ac:dyDescent="0.2">
      <c r="A8336" t="s">
        <v>7413</v>
      </c>
      <c r="B8336" t="s">
        <v>18</v>
      </c>
      <c r="C8336" t="s">
        <v>7415</v>
      </c>
      <c r="G8336">
        <v>3.6846064814814818E-3</v>
      </c>
      <c r="H8336" t="b">
        <v>0</v>
      </c>
      <c r="J8336" t="s">
        <v>7318</v>
      </c>
    </row>
    <row r="8337" spans="1:10" x14ac:dyDescent="0.2">
      <c r="A8337" t="s">
        <v>7413</v>
      </c>
      <c r="B8337" t="s">
        <v>20</v>
      </c>
      <c r="C8337" t="s">
        <v>1696</v>
      </c>
      <c r="G8337">
        <v>6.9120370370370364E-4</v>
      </c>
      <c r="H8337" t="b">
        <v>0</v>
      </c>
      <c r="J8337" t="s">
        <v>7318</v>
      </c>
    </row>
    <row r="8338" spans="1:10" x14ac:dyDescent="0.2">
      <c r="A8338" t="s">
        <v>7413</v>
      </c>
      <c r="B8338" t="s">
        <v>22</v>
      </c>
      <c r="C8338" t="s">
        <v>7416</v>
      </c>
      <c r="G8338">
        <v>8.4756944444444452E-4</v>
      </c>
      <c r="H8338" t="b">
        <v>0</v>
      </c>
      <c r="J8338" t="s">
        <v>7318</v>
      </c>
    </row>
    <row r="8339" spans="1:10" x14ac:dyDescent="0.2">
      <c r="A8339" t="s">
        <v>7413</v>
      </c>
      <c r="B8339" t="s">
        <v>24</v>
      </c>
      <c r="C8339" t="s">
        <v>7224</v>
      </c>
      <c r="G8339">
        <v>7.1574074074074075E-4</v>
      </c>
      <c r="H8339" t="b">
        <v>0</v>
      </c>
      <c r="J8339" t="s">
        <v>7318</v>
      </c>
    </row>
    <row r="8340" spans="1:10" x14ac:dyDescent="0.2">
      <c r="A8340" t="s">
        <v>7413</v>
      </c>
      <c r="B8340" t="s">
        <v>26</v>
      </c>
      <c r="C8340" t="s">
        <v>7417</v>
      </c>
      <c r="G8340">
        <v>1.625347222222222E-3</v>
      </c>
      <c r="H8340" t="b">
        <v>0</v>
      </c>
      <c r="J8340" t="s">
        <v>7318</v>
      </c>
    </row>
    <row r="8341" spans="1:10" x14ac:dyDescent="0.2">
      <c r="A8341" t="s">
        <v>7418</v>
      </c>
      <c r="B8341" t="s">
        <v>11</v>
      </c>
      <c r="C8341" t="s">
        <v>864</v>
      </c>
      <c r="G8341">
        <v>3.1250000000000001E-4</v>
      </c>
      <c r="H8341" t="b">
        <v>0</v>
      </c>
      <c r="J8341" t="s">
        <v>7318</v>
      </c>
    </row>
    <row r="8342" spans="1:10" x14ac:dyDescent="0.2">
      <c r="A8342" t="s">
        <v>7418</v>
      </c>
      <c r="B8342" t="s">
        <v>14</v>
      </c>
      <c r="C8342" t="s">
        <v>3276</v>
      </c>
      <c r="G8342">
        <v>6.7534722222222226E-4</v>
      </c>
      <c r="H8342" t="b">
        <v>0</v>
      </c>
      <c r="J8342" t="s">
        <v>7318</v>
      </c>
    </row>
    <row r="8343" spans="1:10" x14ac:dyDescent="0.2">
      <c r="A8343" t="s">
        <v>7418</v>
      </c>
      <c r="B8343" t="s">
        <v>16</v>
      </c>
      <c r="C8343" t="s">
        <v>7419</v>
      </c>
      <c r="G8343">
        <v>1.4853009259259259E-3</v>
      </c>
      <c r="H8343" t="b">
        <v>0</v>
      </c>
      <c r="J8343" t="s">
        <v>7318</v>
      </c>
    </row>
    <row r="8344" spans="1:10" x14ac:dyDescent="0.2">
      <c r="A8344" t="s">
        <v>7418</v>
      </c>
      <c r="B8344" t="s">
        <v>18</v>
      </c>
      <c r="C8344" t="s">
        <v>7420</v>
      </c>
      <c r="G8344">
        <v>3.8870370370370369E-3</v>
      </c>
      <c r="H8344" t="b">
        <v>0</v>
      </c>
      <c r="J8344" t="s">
        <v>7318</v>
      </c>
    </row>
    <row r="8345" spans="1:10" x14ac:dyDescent="0.2">
      <c r="A8345" t="s">
        <v>7418</v>
      </c>
      <c r="B8345" t="s">
        <v>20</v>
      </c>
      <c r="C8345" t="s">
        <v>2984</v>
      </c>
      <c r="G8345">
        <v>7.4351851851851846E-4</v>
      </c>
      <c r="H8345" t="b">
        <v>0</v>
      </c>
      <c r="J8345" t="s">
        <v>7318</v>
      </c>
    </row>
    <row r="8346" spans="1:10" x14ac:dyDescent="0.2">
      <c r="A8346" t="s">
        <v>7418</v>
      </c>
      <c r="B8346" t="s">
        <v>22</v>
      </c>
      <c r="C8346" t="s">
        <v>817</v>
      </c>
      <c r="G8346">
        <v>8.3287037037037032E-4</v>
      </c>
      <c r="H8346" t="b">
        <v>0</v>
      </c>
      <c r="J8346" t="s">
        <v>7318</v>
      </c>
    </row>
    <row r="8347" spans="1:10" x14ac:dyDescent="0.2">
      <c r="A8347" t="s">
        <v>7418</v>
      </c>
      <c r="B8347" t="s">
        <v>24</v>
      </c>
      <c r="C8347" t="s">
        <v>6787</v>
      </c>
      <c r="G8347">
        <v>6.9525462962962965E-4</v>
      </c>
      <c r="H8347" t="b">
        <v>0</v>
      </c>
      <c r="J8347" t="s">
        <v>7318</v>
      </c>
    </row>
    <row r="8348" spans="1:10" x14ac:dyDescent="0.2">
      <c r="A8348" t="s">
        <v>7418</v>
      </c>
      <c r="B8348" t="s">
        <v>26</v>
      </c>
      <c r="C8348" t="s">
        <v>7421</v>
      </c>
      <c r="G8348">
        <v>1.5533564814814819E-3</v>
      </c>
      <c r="H8348" t="b">
        <v>0</v>
      </c>
      <c r="J8348" t="s">
        <v>7318</v>
      </c>
    </row>
    <row r="8349" spans="1:10" x14ac:dyDescent="0.2">
      <c r="A8349" t="s">
        <v>7422</v>
      </c>
      <c r="B8349" t="s">
        <v>11</v>
      </c>
      <c r="C8349" t="s">
        <v>3973</v>
      </c>
      <c r="G8349">
        <v>2.9606481481481481E-4</v>
      </c>
      <c r="H8349" t="b">
        <v>0</v>
      </c>
      <c r="J8349" t="s">
        <v>7318</v>
      </c>
    </row>
    <row r="8350" spans="1:10" x14ac:dyDescent="0.2">
      <c r="A8350" t="s">
        <v>7422</v>
      </c>
      <c r="B8350" t="s">
        <v>14</v>
      </c>
      <c r="C8350" t="s">
        <v>6773</v>
      </c>
      <c r="G8350">
        <v>6.3946759259259263E-4</v>
      </c>
      <c r="H8350" t="b">
        <v>0</v>
      </c>
      <c r="J8350" t="s">
        <v>7318</v>
      </c>
    </row>
    <row r="8351" spans="1:10" x14ac:dyDescent="0.2">
      <c r="A8351" t="s">
        <v>7422</v>
      </c>
      <c r="B8351" t="s">
        <v>16</v>
      </c>
      <c r="C8351" t="s">
        <v>7423</v>
      </c>
      <c r="G8351">
        <v>1.3812500000000001E-3</v>
      </c>
      <c r="H8351" t="b">
        <v>0</v>
      </c>
      <c r="J8351" t="s">
        <v>7318</v>
      </c>
    </row>
    <row r="8352" spans="1:10" x14ac:dyDescent="0.2">
      <c r="A8352" t="s">
        <v>7422</v>
      </c>
      <c r="B8352" t="s">
        <v>18</v>
      </c>
      <c r="C8352" t="s">
        <v>7424</v>
      </c>
      <c r="G8352">
        <v>3.6975694444444452E-3</v>
      </c>
      <c r="H8352" t="b">
        <v>0</v>
      </c>
      <c r="J8352" t="s">
        <v>7318</v>
      </c>
    </row>
    <row r="8353" spans="1:10" x14ac:dyDescent="0.2">
      <c r="A8353" t="s">
        <v>7422</v>
      </c>
      <c r="B8353" t="s">
        <v>20</v>
      </c>
      <c r="C8353" t="s">
        <v>7425</v>
      </c>
      <c r="G8353">
        <v>7.0960648148148152E-4</v>
      </c>
      <c r="H8353" t="b">
        <v>0</v>
      </c>
      <c r="J8353" t="s">
        <v>7318</v>
      </c>
    </row>
    <row r="8354" spans="1:10" x14ac:dyDescent="0.2">
      <c r="A8354" t="s">
        <v>7422</v>
      </c>
      <c r="B8354" t="s">
        <v>22</v>
      </c>
      <c r="C8354" t="s">
        <v>7426</v>
      </c>
      <c r="G8354">
        <v>9.5358796296296294E-4</v>
      </c>
      <c r="H8354" t="b">
        <v>0</v>
      </c>
      <c r="J8354" t="s">
        <v>7318</v>
      </c>
    </row>
    <row r="8355" spans="1:10" x14ac:dyDescent="0.2">
      <c r="A8355" t="s">
        <v>7422</v>
      </c>
      <c r="B8355" t="s">
        <v>24</v>
      </c>
      <c r="C8355" t="s">
        <v>228</v>
      </c>
      <c r="G8355">
        <v>7.413194444444444E-4</v>
      </c>
      <c r="H8355" t="b">
        <v>0</v>
      </c>
      <c r="J8355" t="s">
        <v>7318</v>
      </c>
    </row>
    <row r="8356" spans="1:10" x14ac:dyDescent="0.2">
      <c r="A8356" t="s">
        <v>7422</v>
      </c>
      <c r="B8356" t="s">
        <v>26</v>
      </c>
      <c r="C8356" t="s">
        <v>1975</v>
      </c>
      <c r="G8356">
        <v>1.66099537037037E-3</v>
      </c>
      <c r="H8356" t="b">
        <v>0</v>
      </c>
      <c r="J8356" t="s">
        <v>7318</v>
      </c>
    </row>
    <row r="8357" spans="1:10" x14ac:dyDescent="0.2">
      <c r="A8357" t="s">
        <v>7427</v>
      </c>
      <c r="B8357" t="s">
        <v>11</v>
      </c>
      <c r="C8357" t="s">
        <v>873</v>
      </c>
      <c r="G8357">
        <v>3.0532407407407412E-4</v>
      </c>
      <c r="H8357" t="b">
        <v>0</v>
      </c>
      <c r="J8357" t="s">
        <v>7318</v>
      </c>
    </row>
    <row r="8358" spans="1:10" x14ac:dyDescent="0.2">
      <c r="A8358" t="s">
        <v>7427</v>
      </c>
      <c r="B8358" t="s">
        <v>14</v>
      </c>
      <c r="C8358" t="s">
        <v>4417</v>
      </c>
      <c r="G8358">
        <v>6.7615740740740744E-4</v>
      </c>
      <c r="H8358" t="b">
        <v>0</v>
      </c>
      <c r="J8358" t="s">
        <v>7318</v>
      </c>
    </row>
    <row r="8359" spans="1:10" x14ac:dyDescent="0.2">
      <c r="A8359" t="s">
        <v>7427</v>
      </c>
      <c r="B8359" t="s">
        <v>16</v>
      </c>
      <c r="C8359" t="s">
        <v>1123</v>
      </c>
      <c r="G8359">
        <v>1.575E-3</v>
      </c>
      <c r="H8359" t="b">
        <v>0</v>
      </c>
      <c r="J8359" t="s">
        <v>7318</v>
      </c>
    </row>
    <row r="8360" spans="1:10" x14ac:dyDescent="0.2">
      <c r="A8360" t="s">
        <v>7427</v>
      </c>
      <c r="B8360" t="s">
        <v>18</v>
      </c>
      <c r="C8360" t="s">
        <v>7428</v>
      </c>
      <c r="G8360">
        <v>4.2604166666666667E-3</v>
      </c>
      <c r="H8360" t="b">
        <v>0</v>
      </c>
      <c r="J8360" t="s">
        <v>7318</v>
      </c>
    </row>
    <row r="8361" spans="1:10" x14ac:dyDescent="0.2">
      <c r="A8361" t="s">
        <v>7427</v>
      </c>
      <c r="B8361" t="s">
        <v>20</v>
      </c>
      <c r="C8361" t="s">
        <v>7429</v>
      </c>
      <c r="G8361">
        <v>7.418981481481481E-4</v>
      </c>
      <c r="H8361" t="b">
        <v>0</v>
      </c>
      <c r="J8361" t="s">
        <v>7318</v>
      </c>
    </row>
    <row r="8362" spans="1:10" x14ac:dyDescent="0.2">
      <c r="A8362" t="s">
        <v>7427</v>
      </c>
      <c r="B8362" t="s">
        <v>22</v>
      </c>
      <c r="C8362" t="s">
        <v>7430</v>
      </c>
      <c r="G8362">
        <v>8.6504629629629627E-4</v>
      </c>
      <c r="H8362" t="b">
        <v>0</v>
      </c>
      <c r="J8362" t="s">
        <v>7318</v>
      </c>
    </row>
    <row r="8363" spans="1:10" x14ac:dyDescent="0.2">
      <c r="A8363" t="s">
        <v>7427</v>
      </c>
      <c r="B8363" t="s">
        <v>24</v>
      </c>
      <c r="C8363" t="s">
        <v>2841</v>
      </c>
      <c r="G8363">
        <v>8.3692129629629633E-4</v>
      </c>
      <c r="H8363" t="b">
        <v>0</v>
      </c>
      <c r="J8363" t="s">
        <v>7318</v>
      </c>
    </row>
    <row r="8364" spans="1:10" x14ac:dyDescent="0.2">
      <c r="A8364" t="s">
        <v>7427</v>
      </c>
      <c r="B8364" t="s">
        <v>26</v>
      </c>
      <c r="C8364" t="s">
        <v>7431</v>
      </c>
      <c r="G8364">
        <v>1.712962962962963E-3</v>
      </c>
      <c r="H8364" t="b">
        <v>0</v>
      </c>
      <c r="J8364" t="s">
        <v>7318</v>
      </c>
    </row>
    <row r="8365" spans="1:10" x14ac:dyDescent="0.2">
      <c r="A8365" t="s">
        <v>7432</v>
      </c>
      <c r="B8365" t="s">
        <v>11</v>
      </c>
      <c r="C8365" t="s">
        <v>5062</v>
      </c>
      <c r="G8365">
        <v>3.1747685185185177E-4</v>
      </c>
      <c r="H8365" t="b">
        <v>0</v>
      </c>
      <c r="J8365" t="s">
        <v>7318</v>
      </c>
    </row>
    <row r="8366" spans="1:10" x14ac:dyDescent="0.2">
      <c r="A8366" t="s">
        <v>7432</v>
      </c>
      <c r="B8366" t="s">
        <v>14</v>
      </c>
      <c r="C8366" t="s">
        <v>7433</v>
      </c>
      <c r="G8366">
        <v>6.9641203703703705E-4</v>
      </c>
      <c r="H8366" t="b">
        <v>0</v>
      </c>
      <c r="J8366" t="s">
        <v>7318</v>
      </c>
    </row>
    <row r="8367" spans="1:10" x14ac:dyDescent="0.2">
      <c r="A8367" t="s">
        <v>7432</v>
      </c>
      <c r="B8367" t="s">
        <v>16</v>
      </c>
      <c r="C8367" t="s">
        <v>7434</v>
      </c>
      <c r="G8367">
        <v>1.5089120370370369E-3</v>
      </c>
      <c r="H8367" t="b">
        <v>0</v>
      </c>
      <c r="J8367" t="s">
        <v>7318</v>
      </c>
    </row>
    <row r="8368" spans="1:10" x14ac:dyDescent="0.2">
      <c r="A8368" t="s">
        <v>7432</v>
      </c>
      <c r="B8368" t="s">
        <v>18</v>
      </c>
      <c r="C8368" t="s">
        <v>7435</v>
      </c>
      <c r="G8368">
        <v>3.9886574074074078E-3</v>
      </c>
      <c r="H8368" t="b">
        <v>0</v>
      </c>
      <c r="J8368" t="s">
        <v>7318</v>
      </c>
    </row>
    <row r="8369" spans="1:10" x14ac:dyDescent="0.2">
      <c r="A8369" t="s">
        <v>7432</v>
      </c>
      <c r="B8369" t="s">
        <v>20</v>
      </c>
      <c r="C8369" t="s">
        <v>2773</v>
      </c>
      <c r="G8369">
        <v>7.9004629629629639E-4</v>
      </c>
      <c r="H8369" t="b">
        <v>0</v>
      </c>
      <c r="J8369" t="s">
        <v>7318</v>
      </c>
    </row>
    <row r="8370" spans="1:10" x14ac:dyDescent="0.2">
      <c r="A8370" t="s">
        <v>7432</v>
      </c>
      <c r="B8370" t="s">
        <v>22</v>
      </c>
      <c r="C8370" t="s">
        <v>4561</v>
      </c>
      <c r="G8370">
        <v>9.7719907407407412E-4</v>
      </c>
      <c r="H8370" t="b">
        <v>0</v>
      </c>
      <c r="J8370" t="s">
        <v>7318</v>
      </c>
    </row>
    <row r="8371" spans="1:10" x14ac:dyDescent="0.2">
      <c r="A8371" t="s">
        <v>7432</v>
      </c>
      <c r="B8371" t="s">
        <v>24</v>
      </c>
      <c r="C8371" t="s">
        <v>7436</v>
      </c>
      <c r="G8371">
        <v>8.1504629629629635E-4</v>
      </c>
      <c r="H8371" t="b">
        <v>0</v>
      </c>
      <c r="J8371" t="s">
        <v>7318</v>
      </c>
    </row>
    <row r="8372" spans="1:10" x14ac:dyDescent="0.2">
      <c r="A8372" t="s">
        <v>7432</v>
      </c>
      <c r="B8372" t="s">
        <v>26</v>
      </c>
      <c r="C8372" t="s">
        <v>7437</v>
      </c>
      <c r="G8372">
        <v>1.7369212962962961E-3</v>
      </c>
      <c r="H8372" t="b">
        <v>0</v>
      </c>
      <c r="J8372" t="s">
        <v>7318</v>
      </c>
    </row>
    <row r="8373" spans="1:10" x14ac:dyDescent="0.2">
      <c r="A8373" t="s">
        <v>7438</v>
      </c>
      <c r="B8373" t="s">
        <v>11</v>
      </c>
      <c r="C8373" t="s">
        <v>3534</v>
      </c>
      <c r="G8373">
        <v>3.0972222222222219E-4</v>
      </c>
      <c r="H8373" t="b">
        <v>0</v>
      </c>
      <c r="J8373" t="s">
        <v>7318</v>
      </c>
    </row>
    <row r="8374" spans="1:10" x14ac:dyDescent="0.2">
      <c r="A8374" t="s">
        <v>7438</v>
      </c>
      <c r="B8374" t="s">
        <v>14</v>
      </c>
      <c r="C8374" t="s">
        <v>423</v>
      </c>
      <c r="G8374">
        <v>6.8159722222222222E-4</v>
      </c>
      <c r="H8374" t="b">
        <v>0</v>
      </c>
      <c r="J8374" t="s">
        <v>7318</v>
      </c>
    </row>
    <row r="8375" spans="1:10" x14ac:dyDescent="0.2">
      <c r="A8375" t="s">
        <v>7438</v>
      </c>
      <c r="B8375" t="s">
        <v>16</v>
      </c>
      <c r="C8375" t="s">
        <v>5310</v>
      </c>
      <c r="G8375">
        <v>1.513773148148148E-3</v>
      </c>
      <c r="H8375" t="b">
        <v>0</v>
      </c>
      <c r="J8375" t="s">
        <v>7318</v>
      </c>
    </row>
    <row r="8376" spans="1:10" x14ac:dyDescent="0.2">
      <c r="A8376" t="s">
        <v>7438</v>
      </c>
      <c r="B8376" t="s">
        <v>18</v>
      </c>
      <c r="C8376" t="s">
        <v>7439</v>
      </c>
      <c r="G8376">
        <v>3.9210648148148147E-3</v>
      </c>
      <c r="H8376" t="b">
        <v>0</v>
      </c>
      <c r="J8376" t="s">
        <v>7318</v>
      </c>
    </row>
    <row r="8377" spans="1:10" x14ac:dyDescent="0.2">
      <c r="A8377" t="s">
        <v>7438</v>
      </c>
      <c r="B8377" t="s">
        <v>20</v>
      </c>
      <c r="C8377" t="s">
        <v>6254</v>
      </c>
      <c r="G8377">
        <v>7.1307870370370373E-4</v>
      </c>
      <c r="H8377" t="b">
        <v>0</v>
      </c>
      <c r="J8377" t="s">
        <v>7318</v>
      </c>
    </row>
    <row r="8378" spans="1:10" x14ac:dyDescent="0.2">
      <c r="A8378" t="s">
        <v>7438</v>
      </c>
      <c r="B8378" t="s">
        <v>22</v>
      </c>
      <c r="C8378" t="s">
        <v>4814</v>
      </c>
      <c r="G8378">
        <v>9.5046296296296307E-4</v>
      </c>
      <c r="H8378" t="b">
        <v>0</v>
      </c>
      <c r="J8378" t="s">
        <v>7318</v>
      </c>
    </row>
    <row r="8379" spans="1:10" x14ac:dyDescent="0.2">
      <c r="A8379" t="s">
        <v>7438</v>
      </c>
      <c r="B8379" t="s">
        <v>24</v>
      </c>
      <c r="C8379" t="s">
        <v>7440</v>
      </c>
      <c r="G8379">
        <v>7.3645833333333332E-4</v>
      </c>
      <c r="H8379" t="b">
        <v>0</v>
      </c>
      <c r="J8379" t="s">
        <v>7318</v>
      </c>
    </row>
    <row r="8380" spans="1:10" x14ac:dyDescent="0.2">
      <c r="A8380" t="s">
        <v>7438</v>
      </c>
      <c r="B8380" t="s">
        <v>26</v>
      </c>
      <c r="C8380" t="s">
        <v>7441</v>
      </c>
      <c r="G8380">
        <v>1.641898148148148E-3</v>
      </c>
      <c r="H8380" t="b">
        <v>0</v>
      </c>
      <c r="J8380" t="s">
        <v>7318</v>
      </c>
    </row>
    <row r="8381" spans="1:10" x14ac:dyDescent="0.2">
      <c r="A8381" t="s">
        <v>7442</v>
      </c>
      <c r="B8381" t="s">
        <v>11</v>
      </c>
      <c r="C8381" t="s">
        <v>7443</v>
      </c>
      <c r="G8381">
        <v>3.1180555555555562E-4</v>
      </c>
      <c r="H8381" t="b">
        <v>0</v>
      </c>
      <c r="J8381" t="s">
        <v>7318</v>
      </c>
    </row>
    <row r="8382" spans="1:10" x14ac:dyDescent="0.2">
      <c r="A8382" t="s">
        <v>7442</v>
      </c>
      <c r="B8382" t="s">
        <v>14</v>
      </c>
      <c r="C8382" t="s">
        <v>3916</v>
      </c>
      <c r="G8382">
        <v>6.8773148148148155E-4</v>
      </c>
      <c r="H8382" t="b">
        <v>0</v>
      </c>
      <c r="J8382" t="s">
        <v>7318</v>
      </c>
    </row>
    <row r="8383" spans="1:10" x14ac:dyDescent="0.2">
      <c r="A8383" t="s">
        <v>7442</v>
      </c>
      <c r="B8383" t="s">
        <v>16</v>
      </c>
      <c r="C8383" t="s">
        <v>7444</v>
      </c>
      <c r="G8383">
        <v>1.523611111111111E-3</v>
      </c>
      <c r="H8383" t="b">
        <v>0</v>
      </c>
      <c r="J8383" t="s">
        <v>7318</v>
      </c>
    </row>
    <row r="8384" spans="1:10" x14ac:dyDescent="0.2">
      <c r="A8384" t="s">
        <v>7442</v>
      </c>
      <c r="B8384" t="s">
        <v>18</v>
      </c>
      <c r="C8384" t="s">
        <v>7445</v>
      </c>
      <c r="G8384">
        <v>4.2761574074074073E-3</v>
      </c>
      <c r="H8384" t="b">
        <v>0</v>
      </c>
      <c r="J8384" t="s">
        <v>7318</v>
      </c>
    </row>
    <row r="8385" spans="1:10" x14ac:dyDescent="0.2">
      <c r="A8385" t="s">
        <v>7442</v>
      </c>
      <c r="B8385" t="s">
        <v>20</v>
      </c>
      <c r="C8385" t="s">
        <v>2212</v>
      </c>
      <c r="G8385">
        <v>8.0439814814814816E-4</v>
      </c>
      <c r="H8385" t="b">
        <v>0</v>
      </c>
      <c r="J8385" t="s">
        <v>7318</v>
      </c>
    </row>
    <row r="8386" spans="1:10" x14ac:dyDescent="0.2">
      <c r="A8386" t="s">
        <v>7442</v>
      </c>
      <c r="B8386" t="s">
        <v>22</v>
      </c>
      <c r="C8386" t="s">
        <v>7197</v>
      </c>
      <c r="G8386">
        <v>9.6342592592592584E-4</v>
      </c>
      <c r="H8386" t="b">
        <v>0</v>
      </c>
      <c r="J8386" t="s">
        <v>7318</v>
      </c>
    </row>
    <row r="8387" spans="1:10" x14ac:dyDescent="0.2">
      <c r="A8387" t="s">
        <v>7442</v>
      </c>
      <c r="B8387" t="s">
        <v>24</v>
      </c>
      <c r="C8387" t="s">
        <v>3118</v>
      </c>
      <c r="G8387">
        <v>8.4016203703703705E-4</v>
      </c>
      <c r="H8387" t="b">
        <v>0</v>
      </c>
      <c r="J8387" t="s">
        <v>7318</v>
      </c>
    </row>
    <row r="8388" spans="1:10" x14ac:dyDescent="0.2">
      <c r="A8388" t="s">
        <v>7442</v>
      </c>
      <c r="B8388" t="s">
        <v>26</v>
      </c>
      <c r="C8388" t="s">
        <v>7446</v>
      </c>
      <c r="G8388">
        <v>1.7581018518518521E-3</v>
      </c>
      <c r="H8388" t="b">
        <v>0</v>
      </c>
      <c r="J8388" t="s">
        <v>7318</v>
      </c>
    </row>
    <row r="8389" spans="1:10" x14ac:dyDescent="0.2">
      <c r="A8389" t="s">
        <v>7447</v>
      </c>
      <c r="B8389" t="s">
        <v>11</v>
      </c>
      <c r="C8389" t="s">
        <v>6860</v>
      </c>
      <c r="G8389">
        <v>3.043981481481481E-4</v>
      </c>
      <c r="H8389" t="b">
        <v>0</v>
      </c>
      <c r="J8389" t="s">
        <v>7318</v>
      </c>
    </row>
    <row r="8390" spans="1:10" x14ac:dyDescent="0.2">
      <c r="A8390" t="s">
        <v>7447</v>
      </c>
      <c r="B8390" t="s">
        <v>14</v>
      </c>
      <c r="C8390" t="s">
        <v>807</v>
      </c>
      <c r="G8390">
        <v>6.6909722222222229E-4</v>
      </c>
      <c r="H8390" t="b">
        <v>0</v>
      </c>
      <c r="J8390" t="s">
        <v>7318</v>
      </c>
    </row>
    <row r="8391" spans="1:10" x14ac:dyDescent="0.2">
      <c r="A8391" t="s">
        <v>7447</v>
      </c>
      <c r="B8391" t="s">
        <v>16</v>
      </c>
      <c r="C8391" t="s">
        <v>7448</v>
      </c>
      <c r="G8391">
        <v>1.4832175925925931E-3</v>
      </c>
      <c r="H8391" t="b">
        <v>0</v>
      </c>
      <c r="J8391" t="s">
        <v>7318</v>
      </c>
    </row>
    <row r="8392" spans="1:10" x14ac:dyDescent="0.2">
      <c r="A8392" t="s">
        <v>7447</v>
      </c>
      <c r="B8392" t="s">
        <v>18</v>
      </c>
      <c r="C8392" t="s">
        <v>7449</v>
      </c>
      <c r="G8392">
        <v>4.1041666666666674E-3</v>
      </c>
      <c r="H8392" t="b">
        <v>0</v>
      </c>
      <c r="J8392" t="s">
        <v>7318</v>
      </c>
    </row>
    <row r="8393" spans="1:10" x14ac:dyDescent="0.2">
      <c r="A8393" t="s">
        <v>7447</v>
      </c>
      <c r="B8393" t="s">
        <v>20</v>
      </c>
      <c r="C8393" t="s">
        <v>3101</v>
      </c>
      <c r="G8393">
        <v>8.2407407407407408E-4</v>
      </c>
      <c r="H8393" t="b">
        <v>0</v>
      </c>
      <c r="J8393" t="s">
        <v>7318</v>
      </c>
    </row>
    <row r="8394" spans="1:10" x14ac:dyDescent="0.2">
      <c r="A8394" t="s">
        <v>7447</v>
      </c>
      <c r="B8394" t="s">
        <v>22</v>
      </c>
      <c r="C8394" t="s">
        <v>7450</v>
      </c>
      <c r="G8394">
        <v>9.1608796296296306E-4</v>
      </c>
      <c r="H8394" t="b">
        <v>0</v>
      </c>
      <c r="J8394" t="s">
        <v>7318</v>
      </c>
    </row>
    <row r="8395" spans="1:10" x14ac:dyDescent="0.2">
      <c r="A8395" t="s">
        <v>7447</v>
      </c>
      <c r="B8395" t="s">
        <v>24</v>
      </c>
      <c r="C8395" t="s">
        <v>3275</v>
      </c>
      <c r="G8395">
        <v>8.143518518518518E-4</v>
      </c>
      <c r="H8395" t="b">
        <v>0</v>
      </c>
      <c r="J8395" t="s">
        <v>7318</v>
      </c>
    </row>
    <row r="8396" spans="1:10" x14ac:dyDescent="0.2">
      <c r="A8396" t="s">
        <v>7447</v>
      </c>
      <c r="B8396" t="s">
        <v>26</v>
      </c>
      <c r="C8396" t="s">
        <v>7451</v>
      </c>
      <c r="G8396">
        <v>1.7957175925925929E-3</v>
      </c>
      <c r="H8396" t="b">
        <v>0</v>
      </c>
      <c r="J8396" t="s">
        <v>7318</v>
      </c>
    </row>
    <row r="8397" spans="1:10" x14ac:dyDescent="0.2">
      <c r="A8397" t="s">
        <v>7452</v>
      </c>
      <c r="B8397" t="s">
        <v>11</v>
      </c>
      <c r="C8397" t="s">
        <v>3820</v>
      </c>
      <c r="G8397">
        <v>3.4363425925925929E-4</v>
      </c>
      <c r="H8397" t="b">
        <v>0</v>
      </c>
      <c r="J8397" t="s">
        <v>7318</v>
      </c>
    </row>
    <row r="8398" spans="1:10" x14ac:dyDescent="0.2">
      <c r="A8398" t="s">
        <v>7452</v>
      </c>
      <c r="B8398" t="s">
        <v>14</v>
      </c>
      <c r="C8398" t="s">
        <v>104</v>
      </c>
      <c r="G8398">
        <v>7.4178240740740747E-4</v>
      </c>
      <c r="H8398" t="b">
        <v>0</v>
      </c>
      <c r="J8398" t="s">
        <v>7318</v>
      </c>
    </row>
    <row r="8399" spans="1:10" x14ac:dyDescent="0.2">
      <c r="A8399" t="s">
        <v>7452</v>
      </c>
      <c r="B8399" t="s">
        <v>16</v>
      </c>
      <c r="C8399" t="s">
        <v>7453</v>
      </c>
      <c r="G8399">
        <v>1.690856481481482E-3</v>
      </c>
      <c r="H8399" t="b">
        <v>0</v>
      </c>
      <c r="J8399" t="s">
        <v>7318</v>
      </c>
    </row>
    <row r="8400" spans="1:10" x14ac:dyDescent="0.2">
      <c r="A8400" t="s">
        <v>7452</v>
      </c>
      <c r="B8400" t="s">
        <v>18</v>
      </c>
      <c r="C8400" t="s">
        <v>7454</v>
      </c>
      <c r="G8400">
        <v>4.5853009259259258E-3</v>
      </c>
      <c r="H8400" t="b">
        <v>0</v>
      </c>
      <c r="J8400" t="s">
        <v>7318</v>
      </c>
    </row>
    <row r="8401" spans="1:10" x14ac:dyDescent="0.2">
      <c r="A8401" t="s">
        <v>7452</v>
      </c>
      <c r="B8401" t="s">
        <v>20</v>
      </c>
      <c r="C8401" t="s">
        <v>7455</v>
      </c>
      <c r="G8401">
        <v>8.4687499999999997E-4</v>
      </c>
      <c r="H8401" t="b">
        <v>0</v>
      </c>
      <c r="J8401" t="s">
        <v>7318</v>
      </c>
    </row>
    <row r="8402" spans="1:10" x14ac:dyDescent="0.2">
      <c r="A8402" t="s">
        <v>7452</v>
      </c>
      <c r="B8402" t="s">
        <v>22</v>
      </c>
      <c r="C8402" t="s">
        <v>7456</v>
      </c>
      <c r="G8402">
        <v>9.6678240740740741E-4</v>
      </c>
      <c r="H8402" t="b">
        <v>0</v>
      </c>
      <c r="J8402" t="s">
        <v>7318</v>
      </c>
    </row>
    <row r="8403" spans="1:10" x14ac:dyDescent="0.2">
      <c r="A8403" t="s">
        <v>7452</v>
      </c>
      <c r="B8403" t="s">
        <v>24</v>
      </c>
      <c r="C8403" t="s">
        <v>7457</v>
      </c>
      <c r="G8403">
        <v>9.0659722222222216E-4</v>
      </c>
      <c r="H8403" t="b">
        <v>0</v>
      </c>
      <c r="J8403" t="s">
        <v>7318</v>
      </c>
    </row>
    <row r="8404" spans="1:10" x14ac:dyDescent="0.2">
      <c r="A8404" t="s">
        <v>7452</v>
      </c>
      <c r="B8404" t="s">
        <v>26</v>
      </c>
      <c r="C8404" t="s">
        <v>7458</v>
      </c>
      <c r="G8404">
        <v>1.89525462962963E-3</v>
      </c>
      <c r="H8404" t="b">
        <v>0</v>
      </c>
      <c r="J8404" t="s">
        <v>7318</v>
      </c>
    </row>
    <row r="8405" spans="1:10" x14ac:dyDescent="0.2">
      <c r="A8405" t="s">
        <v>7459</v>
      </c>
      <c r="B8405" t="s">
        <v>11</v>
      </c>
      <c r="C8405" t="s">
        <v>469</v>
      </c>
      <c r="G8405">
        <v>3.3472222222222231E-4</v>
      </c>
      <c r="H8405" t="b">
        <v>0</v>
      </c>
      <c r="J8405" t="s">
        <v>7318</v>
      </c>
    </row>
    <row r="8406" spans="1:10" x14ac:dyDescent="0.2">
      <c r="A8406" t="s">
        <v>7459</v>
      </c>
      <c r="B8406" t="s">
        <v>14</v>
      </c>
      <c r="C8406" t="s">
        <v>4374</v>
      </c>
      <c r="G8406">
        <v>7.7546296296296293E-4</v>
      </c>
      <c r="H8406" t="b">
        <v>0</v>
      </c>
      <c r="J8406" t="s">
        <v>7318</v>
      </c>
    </row>
    <row r="8407" spans="1:10" x14ac:dyDescent="0.2">
      <c r="A8407" t="s">
        <v>7459</v>
      </c>
      <c r="B8407" t="s">
        <v>16</v>
      </c>
      <c r="C8407" t="s">
        <v>5238</v>
      </c>
      <c r="G8407">
        <v>1.8412037037037041E-3</v>
      </c>
      <c r="H8407" t="b">
        <v>0</v>
      </c>
      <c r="J8407" t="s">
        <v>7318</v>
      </c>
    </row>
    <row r="8408" spans="1:10" x14ac:dyDescent="0.2">
      <c r="A8408" t="s">
        <v>7459</v>
      </c>
      <c r="B8408" t="s">
        <v>18</v>
      </c>
      <c r="C8408" t="s">
        <v>7460</v>
      </c>
      <c r="G8408">
        <v>5.1857638888888891E-3</v>
      </c>
      <c r="H8408" t="b">
        <v>0</v>
      </c>
      <c r="J8408" t="s">
        <v>7318</v>
      </c>
    </row>
    <row r="8409" spans="1:10" x14ac:dyDescent="0.2">
      <c r="A8409" t="s">
        <v>7459</v>
      </c>
      <c r="B8409" t="s">
        <v>20</v>
      </c>
      <c r="C8409" t="s">
        <v>2360</v>
      </c>
      <c r="G8409">
        <v>8.9652777777777767E-4</v>
      </c>
      <c r="H8409" t="b">
        <v>0</v>
      </c>
      <c r="J8409" t="s">
        <v>7318</v>
      </c>
    </row>
    <row r="8410" spans="1:10" x14ac:dyDescent="0.2">
      <c r="A8410" t="s">
        <v>7459</v>
      </c>
      <c r="B8410" t="s">
        <v>22</v>
      </c>
      <c r="C8410" t="s">
        <v>3546</v>
      </c>
      <c r="G8410">
        <v>9.7476851851851848E-4</v>
      </c>
      <c r="H8410" t="b">
        <v>0</v>
      </c>
      <c r="J8410" t="s">
        <v>7318</v>
      </c>
    </row>
    <row r="8411" spans="1:10" x14ac:dyDescent="0.2">
      <c r="A8411" t="s">
        <v>7459</v>
      </c>
      <c r="B8411" t="s">
        <v>24</v>
      </c>
      <c r="C8411" t="s">
        <v>5395</v>
      </c>
      <c r="G8411">
        <v>9.8668981481481481E-4</v>
      </c>
      <c r="H8411" t="b">
        <v>0</v>
      </c>
      <c r="J8411" t="s">
        <v>7318</v>
      </c>
    </row>
    <row r="8412" spans="1:10" x14ac:dyDescent="0.2">
      <c r="A8412" t="s">
        <v>7459</v>
      </c>
      <c r="B8412" t="s">
        <v>26</v>
      </c>
      <c r="C8412" t="s">
        <v>7461</v>
      </c>
      <c r="G8412">
        <v>1.9378472222222221E-3</v>
      </c>
      <c r="H8412" t="b">
        <v>0</v>
      </c>
      <c r="J8412" t="s">
        <v>7318</v>
      </c>
    </row>
    <row r="8413" spans="1:10" x14ac:dyDescent="0.2">
      <c r="A8413" t="s">
        <v>7462</v>
      </c>
      <c r="B8413" t="s">
        <v>11</v>
      </c>
      <c r="C8413" t="s">
        <v>4066</v>
      </c>
      <c r="G8413">
        <v>3.1307870370370371E-4</v>
      </c>
      <c r="H8413" t="b">
        <v>0</v>
      </c>
      <c r="J8413" t="s">
        <v>7318</v>
      </c>
    </row>
    <row r="8414" spans="1:10" x14ac:dyDescent="0.2">
      <c r="A8414" t="s">
        <v>7462</v>
      </c>
      <c r="B8414" t="s">
        <v>14</v>
      </c>
      <c r="C8414" t="s">
        <v>3750</v>
      </c>
      <c r="G8414">
        <v>7.0115740740740739E-4</v>
      </c>
      <c r="H8414" t="b">
        <v>0</v>
      </c>
      <c r="J8414" t="s">
        <v>7318</v>
      </c>
    </row>
    <row r="8415" spans="1:10" x14ac:dyDescent="0.2">
      <c r="A8415" t="s">
        <v>7462</v>
      </c>
      <c r="B8415" t="s">
        <v>16</v>
      </c>
      <c r="C8415" t="s">
        <v>2859</v>
      </c>
      <c r="G8415">
        <v>1.5457175925925931E-3</v>
      </c>
      <c r="H8415" t="b">
        <v>0</v>
      </c>
      <c r="J8415" t="s">
        <v>7318</v>
      </c>
    </row>
    <row r="8416" spans="1:10" x14ac:dyDescent="0.2">
      <c r="A8416" t="s">
        <v>7462</v>
      </c>
      <c r="B8416" t="s">
        <v>18</v>
      </c>
      <c r="C8416" t="s">
        <v>7463</v>
      </c>
      <c r="G8416">
        <v>4.3177083333333331E-3</v>
      </c>
      <c r="H8416" t="b">
        <v>0</v>
      </c>
      <c r="J8416" t="s">
        <v>7318</v>
      </c>
    </row>
    <row r="8417" spans="1:10" x14ac:dyDescent="0.2">
      <c r="A8417" t="s">
        <v>7462</v>
      </c>
      <c r="B8417" t="s">
        <v>20</v>
      </c>
      <c r="C8417" t="s">
        <v>6956</v>
      </c>
      <c r="G8417">
        <v>7.8599537037037039E-4</v>
      </c>
      <c r="H8417" t="b">
        <v>0</v>
      </c>
      <c r="J8417" t="s">
        <v>7318</v>
      </c>
    </row>
    <row r="8418" spans="1:10" x14ac:dyDescent="0.2">
      <c r="A8418" t="s">
        <v>7462</v>
      </c>
      <c r="B8418" t="s">
        <v>22</v>
      </c>
      <c r="C8418" t="s">
        <v>7464</v>
      </c>
      <c r="G8418">
        <v>8.3148148148148155E-4</v>
      </c>
      <c r="H8418" t="b">
        <v>0</v>
      </c>
      <c r="J8418" t="s">
        <v>7318</v>
      </c>
    </row>
    <row r="8419" spans="1:10" x14ac:dyDescent="0.2">
      <c r="A8419" t="s">
        <v>7462</v>
      </c>
      <c r="B8419" t="s">
        <v>24</v>
      </c>
      <c r="C8419" t="s">
        <v>7465</v>
      </c>
      <c r="G8419">
        <v>7.7743055555555562E-4</v>
      </c>
      <c r="H8419" t="b">
        <v>0</v>
      </c>
      <c r="J8419" t="s">
        <v>7318</v>
      </c>
    </row>
    <row r="8420" spans="1:10" x14ac:dyDescent="0.2">
      <c r="A8420" t="s">
        <v>7462</v>
      </c>
      <c r="B8420" t="s">
        <v>26</v>
      </c>
      <c r="C8420" t="s">
        <v>990</v>
      </c>
      <c r="G8420">
        <v>1.659375E-3</v>
      </c>
      <c r="H8420" t="b">
        <v>0</v>
      </c>
      <c r="J8420" t="s">
        <v>7318</v>
      </c>
    </row>
    <row r="8421" spans="1:10" x14ac:dyDescent="0.2">
      <c r="A8421" t="s">
        <v>7466</v>
      </c>
      <c r="B8421" t="s">
        <v>11</v>
      </c>
      <c r="C8421" t="s">
        <v>7467</v>
      </c>
      <c r="G8421">
        <v>3.5254629629629628E-4</v>
      </c>
      <c r="H8421" t="b">
        <v>0</v>
      </c>
      <c r="J8421" t="s">
        <v>7318</v>
      </c>
    </row>
    <row r="8422" spans="1:10" x14ac:dyDescent="0.2">
      <c r="A8422" t="s">
        <v>7466</v>
      </c>
      <c r="B8422" t="s">
        <v>14</v>
      </c>
      <c r="C8422" t="s">
        <v>7468</v>
      </c>
      <c r="G8422">
        <v>8.1736111111111115E-4</v>
      </c>
      <c r="H8422" t="b">
        <v>0</v>
      </c>
      <c r="J8422" t="s">
        <v>7318</v>
      </c>
    </row>
    <row r="8423" spans="1:10" x14ac:dyDescent="0.2">
      <c r="A8423" t="s">
        <v>7466</v>
      </c>
      <c r="B8423" t="s">
        <v>16</v>
      </c>
      <c r="C8423" t="s">
        <v>7469</v>
      </c>
      <c r="G8423">
        <v>1.867592592592593E-3</v>
      </c>
      <c r="H8423" t="b">
        <v>0</v>
      </c>
      <c r="J8423" t="s">
        <v>7318</v>
      </c>
    </row>
    <row r="8424" spans="1:10" x14ac:dyDescent="0.2">
      <c r="A8424" t="s">
        <v>7466</v>
      </c>
      <c r="B8424" t="s">
        <v>18</v>
      </c>
      <c r="C8424" t="s">
        <v>7470</v>
      </c>
      <c r="G8424">
        <v>5.0468750000000001E-3</v>
      </c>
      <c r="H8424" t="b">
        <v>0</v>
      </c>
      <c r="J8424" t="s">
        <v>7318</v>
      </c>
    </row>
    <row r="8425" spans="1:10" x14ac:dyDescent="0.2">
      <c r="A8425" t="s">
        <v>7466</v>
      </c>
      <c r="B8425" t="s">
        <v>20</v>
      </c>
      <c r="C8425" t="s">
        <v>7471</v>
      </c>
      <c r="G8425">
        <v>1.0706018518518521E-3</v>
      </c>
      <c r="H8425" t="b">
        <v>0</v>
      </c>
      <c r="J8425" t="s">
        <v>7318</v>
      </c>
    </row>
    <row r="8426" spans="1:10" x14ac:dyDescent="0.2">
      <c r="A8426" t="s">
        <v>7466</v>
      </c>
      <c r="B8426" t="s">
        <v>22</v>
      </c>
      <c r="C8426" t="s">
        <v>7472</v>
      </c>
      <c r="G8426">
        <v>1.016087962962963E-3</v>
      </c>
      <c r="H8426" t="b">
        <v>0</v>
      </c>
      <c r="J8426" t="s">
        <v>7318</v>
      </c>
    </row>
    <row r="8427" spans="1:10" x14ac:dyDescent="0.2">
      <c r="A8427" t="s">
        <v>7473</v>
      </c>
      <c r="B8427" t="s">
        <v>11</v>
      </c>
      <c r="C8427" t="s">
        <v>5983</v>
      </c>
      <c r="G8427">
        <v>3.8171296296296288E-4</v>
      </c>
      <c r="H8427" t="b">
        <v>0</v>
      </c>
      <c r="J8427" t="s">
        <v>7318</v>
      </c>
    </row>
    <row r="8428" spans="1:10" x14ac:dyDescent="0.2">
      <c r="A8428" t="s">
        <v>7473</v>
      </c>
      <c r="B8428" t="s">
        <v>14</v>
      </c>
      <c r="C8428" t="s">
        <v>1327</v>
      </c>
      <c r="G8428">
        <v>8.5138888888888894E-4</v>
      </c>
      <c r="H8428" t="b">
        <v>0</v>
      </c>
      <c r="J8428" t="s">
        <v>7318</v>
      </c>
    </row>
    <row r="8429" spans="1:10" x14ac:dyDescent="0.2">
      <c r="A8429" t="s">
        <v>7473</v>
      </c>
      <c r="B8429" t="s">
        <v>16</v>
      </c>
      <c r="C8429" t="s">
        <v>7474</v>
      </c>
      <c r="G8429">
        <v>2.2207175925925931E-3</v>
      </c>
      <c r="H8429" t="b">
        <v>0</v>
      </c>
      <c r="J8429" t="s">
        <v>7318</v>
      </c>
    </row>
    <row r="8430" spans="1:10" x14ac:dyDescent="0.2">
      <c r="A8430" t="s">
        <v>7473</v>
      </c>
      <c r="B8430" t="s">
        <v>20</v>
      </c>
      <c r="C8430" t="s">
        <v>3120</v>
      </c>
      <c r="G8430">
        <v>9.9872685185185199E-4</v>
      </c>
      <c r="H8430" t="b">
        <v>0</v>
      </c>
      <c r="J8430" t="s">
        <v>7318</v>
      </c>
    </row>
    <row r="8431" spans="1:10" x14ac:dyDescent="0.2">
      <c r="A8431" t="s">
        <v>7473</v>
      </c>
      <c r="B8431" t="s">
        <v>22</v>
      </c>
      <c r="C8431" t="s">
        <v>7475</v>
      </c>
      <c r="G8431">
        <v>1.0474537037037041E-3</v>
      </c>
      <c r="H8431" t="b">
        <v>0</v>
      </c>
      <c r="J8431" t="s">
        <v>7318</v>
      </c>
    </row>
    <row r="8432" spans="1:10" x14ac:dyDescent="0.2">
      <c r="A8432" t="s">
        <v>7473</v>
      </c>
      <c r="B8432" t="s">
        <v>24</v>
      </c>
      <c r="C8432" t="s">
        <v>7476</v>
      </c>
      <c r="G8432">
        <v>1.024189814814815E-3</v>
      </c>
      <c r="H8432" t="b">
        <v>0</v>
      </c>
      <c r="J8432" t="s">
        <v>7318</v>
      </c>
    </row>
    <row r="8433" spans="1:10" x14ac:dyDescent="0.2">
      <c r="A8433" t="s">
        <v>7473</v>
      </c>
      <c r="B8433" t="s">
        <v>26</v>
      </c>
      <c r="C8433" t="s">
        <v>7477</v>
      </c>
      <c r="G8433">
        <v>2.0932870370370372E-3</v>
      </c>
      <c r="H8433" t="b">
        <v>0</v>
      </c>
      <c r="J8433" t="s">
        <v>7318</v>
      </c>
    </row>
    <row r="8434" spans="1:10" x14ac:dyDescent="0.2">
      <c r="A8434" t="s">
        <v>7478</v>
      </c>
      <c r="B8434" t="s">
        <v>11</v>
      </c>
      <c r="C8434" t="s">
        <v>7479</v>
      </c>
      <c r="G8434">
        <v>3.7384259259259261E-4</v>
      </c>
      <c r="H8434" t="b">
        <v>0</v>
      </c>
      <c r="J8434" t="s">
        <v>7318</v>
      </c>
    </row>
    <row r="8435" spans="1:10" x14ac:dyDescent="0.2">
      <c r="A8435" t="s">
        <v>7478</v>
      </c>
      <c r="B8435" t="s">
        <v>14</v>
      </c>
      <c r="C8435" t="s">
        <v>5264</v>
      </c>
      <c r="G8435">
        <v>8.3680555555555548E-4</v>
      </c>
      <c r="H8435" t="b">
        <v>0</v>
      </c>
      <c r="J8435" t="s">
        <v>7318</v>
      </c>
    </row>
    <row r="8436" spans="1:10" x14ac:dyDescent="0.2">
      <c r="A8436" t="s">
        <v>7478</v>
      </c>
      <c r="B8436" t="s">
        <v>16</v>
      </c>
      <c r="C8436" t="s">
        <v>7480</v>
      </c>
      <c r="G8436">
        <v>1.907523148148148E-3</v>
      </c>
      <c r="H8436" t="b">
        <v>0</v>
      </c>
      <c r="J8436" t="s">
        <v>7318</v>
      </c>
    </row>
    <row r="8437" spans="1:10" x14ac:dyDescent="0.2">
      <c r="A8437" t="s">
        <v>7478</v>
      </c>
      <c r="B8437" t="s">
        <v>22</v>
      </c>
      <c r="C8437" t="s">
        <v>7481</v>
      </c>
      <c r="G8437">
        <v>1.1305555555555561E-3</v>
      </c>
      <c r="H8437" t="b">
        <v>0</v>
      </c>
      <c r="J8437" t="s">
        <v>7318</v>
      </c>
    </row>
    <row r="8438" spans="1:10" x14ac:dyDescent="0.2">
      <c r="A8438" t="s">
        <v>7478</v>
      </c>
      <c r="B8438" t="s">
        <v>24</v>
      </c>
      <c r="C8438" t="s">
        <v>7482</v>
      </c>
      <c r="G8438">
        <v>1.081828703703704E-3</v>
      </c>
      <c r="H8438" t="b">
        <v>0</v>
      </c>
      <c r="J8438" t="s">
        <v>7318</v>
      </c>
    </row>
    <row r="8439" spans="1:10" x14ac:dyDescent="0.2">
      <c r="A8439" t="s">
        <v>7483</v>
      </c>
      <c r="B8439" t="s">
        <v>11</v>
      </c>
      <c r="C8439" t="s">
        <v>7484</v>
      </c>
      <c r="G8439">
        <v>3.5625000000000001E-4</v>
      </c>
      <c r="H8439" t="b">
        <v>0</v>
      </c>
      <c r="J8439" t="s">
        <v>7318</v>
      </c>
    </row>
    <row r="8440" spans="1:10" x14ac:dyDescent="0.2">
      <c r="A8440" t="s">
        <v>7483</v>
      </c>
      <c r="B8440" t="s">
        <v>14</v>
      </c>
      <c r="C8440" t="s">
        <v>7485</v>
      </c>
      <c r="G8440">
        <v>8.2152777777777779E-4</v>
      </c>
      <c r="H8440" t="b">
        <v>0</v>
      </c>
      <c r="J8440" t="s">
        <v>7318</v>
      </c>
    </row>
    <row r="8441" spans="1:10" x14ac:dyDescent="0.2">
      <c r="A8441" t="s">
        <v>7483</v>
      </c>
      <c r="B8441" t="s">
        <v>16</v>
      </c>
      <c r="C8441" t="s">
        <v>7486</v>
      </c>
      <c r="G8441">
        <v>1.8403935185185179E-3</v>
      </c>
      <c r="H8441" t="b">
        <v>0</v>
      </c>
      <c r="J8441" t="s">
        <v>7318</v>
      </c>
    </row>
    <row r="8442" spans="1:10" x14ac:dyDescent="0.2">
      <c r="A8442" t="s">
        <v>7483</v>
      </c>
      <c r="B8442" t="s">
        <v>18</v>
      </c>
      <c r="C8442" t="s">
        <v>7487</v>
      </c>
      <c r="G8442">
        <v>5.0438657407407411E-3</v>
      </c>
      <c r="H8442" t="b">
        <v>0</v>
      </c>
      <c r="J8442" t="s">
        <v>7318</v>
      </c>
    </row>
    <row r="8443" spans="1:10" x14ac:dyDescent="0.2">
      <c r="A8443" t="s">
        <v>7483</v>
      </c>
      <c r="B8443" t="s">
        <v>20</v>
      </c>
      <c r="C8443" t="s">
        <v>2539</v>
      </c>
      <c r="G8443">
        <v>9.1099537037037028E-4</v>
      </c>
      <c r="H8443" t="b">
        <v>0</v>
      </c>
      <c r="J8443" t="s">
        <v>7318</v>
      </c>
    </row>
    <row r="8444" spans="1:10" x14ac:dyDescent="0.2">
      <c r="A8444" t="s">
        <v>7483</v>
      </c>
      <c r="B8444" t="s">
        <v>22</v>
      </c>
      <c r="C8444" t="s">
        <v>7488</v>
      </c>
      <c r="G8444">
        <v>1.22962962962963E-3</v>
      </c>
      <c r="H8444" t="b">
        <v>0</v>
      </c>
      <c r="J8444" t="s">
        <v>7318</v>
      </c>
    </row>
    <row r="8445" spans="1:10" x14ac:dyDescent="0.2">
      <c r="A8445" t="s">
        <v>7489</v>
      </c>
      <c r="B8445" t="s">
        <v>11</v>
      </c>
      <c r="C8445" t="s">
        <v>7490</v>
      </c>
      <c r="G8445">
        <v>3.7372685185185192E-4</v>
      </c>
      <c r="H8445" t="b">
        <v>0</v>
      </c>
      <c r="J8445" t="s">
        <v>7318</v>
      </c>
    </row>
    <row r="8446" spans="1:10" x14ac:dyDescent="0.2">
      <c r="A8446" t="s">
        <v>7489</v>
      </c>
      <c r="B8446" t="s">
        <v>14</v>
      </c>
      <c r="C8446" t="s">
        <v>2627</v>
      </c>
      <c r="G8446">
        <v>8.5543981481481473E-4</v>
      </c>
      <c r="H8446" t="b">
        <v>0</v>
      </c>
      <c r="J8446" t="s">
        <v>7318</v>
      </c>
    </row>
    <row r="8447" spans="1:10" x14ac:dyDescent="0.2">
      <c r="A8447" t="s">
        <v>7489</v>
      </c>
      <c r="B8447" t="s">
        <v>20</v>
      </c>
      <c r="C8447" t="s">
        <v>1423</v>
      </c>
      <c r="G8447">
        <v>9.9027777777777786E-4</v>
      </c>
      <c r="H8447" t="b">
        <v>0</v>
      </c>
      <c r="J8447" t="s">
        <v>7318</v>
      </c>
    </row>
    <row r="8448" spans="1:10" x14ac:dyDescent="0.2">
      <c r="A8448" t="s">
        <v>7489</v>
      </c>
      <c r="B8448" t="s">
        <v>22</v>
      </c>
      <c r="C8448" t="s">
        <v>7491</v>
      </c>
      <c r="G8448">
        <v>1.2773148148148149E-3</v>
      </c>
      <c r="H8448" t="b">
        <v>0</v>
      </c>
      <c r="J8448" t="s">
        <v>7318</v>
      </c>
    </row>
    <row r="8449" spans="1:10" x14ac:dyDescent="0.2">
      <c r="A8449" t="s">
        <v>7492</v>
      </c>
      <c r="B8449" t="s">
        <v>11</v>
      </c>
      <c r="C8449" t="s">
        <v>7493</v>
      </c>
      <c r="G8449">
        <v>3.8043981481481479E-4</v>
      </c>
      <c r="H8449" t="b">
        <v>0</v>
      </c>
      <c r="J8449" t="s">
        <v>7318</v>
      </c>
    </row>
    <row r="8450" spans="1:10" x14ac:dyDescent="0.2">
      <c r="A8450" t="s">
        <v>7492</v>
      </c>
      <c r="B8450" t="s">
        <v>14</v>
      </c>
      <c r="C8450" t="s">
        <v>6716</v>
      </c>
      <c r="G8450">
        <v>8.6736111111111107E-4</v>
      </c>
      <c r="H8450" t="b">
        <v>0</v>
      </c>
      <c r="J8450" t="s">
        <v>7318</v>
      </c>
    </row>
    <row r="8451" spans="1:10" x14ac:dyDescent="0.2">
      <c r="A8451" t="s">
        <v>7492</v>
      </c>
      <c r="B8451" t="s">
        <v>16</v>
      </c>
      <c r="C8451" t="s">
        <v>7494</v>
      </c>
      <c r="G8451">
        <v>2.0127314814814821E-3</v>
      </c>
      <c r="H8451" t="b">
        <v>0</v>
      </c>
      <c r="J8451" t="s">
        <v>7318</v>
      </c>
    </row>
    <row r="8452" spans="1:10" x14ac:dyDescent="0.2">
      <c r="A8452" t="s">
        <v>7495</v>
      </c>
      <c r="B8452" t="s">
        <v>11</v>
      </c>
      <c r="C8452" t="s">
        <v>4187</v>
      </c>
      <c r="G8452">
        <v>2.5000000000000001E-4</v>
      </c>
      <c r="H8452" t="b">
        <v>1</v>
      </c>
      <c r="J8452" t="s">
        <v>7496</v>
      </c>
    </row>
    <row r="8453" spans="1:10" x14ac:dyDescent="0.2">
      <c r="A8453" t="s">
        <v>7495</v>
      </c>
      <c r="B8453" t="s">
        <v>14</v>
      </c>
      <c r="C8453" t="s">
        <v>7497</v>
      </c>
      <c r="G8453">
        <v>5.3379629629629632E-4</v>
      </c>
      <c r="H8453" t="b">
        <v>1</v>
      </c>
      <c r="J8453" t="s">
        <v>7496</v>
      </c>
    </row>
    <row r="8454" spans="1:10" x14ac:dyDescent="0.2">
      <c r="A8454" t="s">
        <v>7495</v>
      </c>
      <c r="B8454" t="s">
        <v>16</v>
      </c>
      <c r="C8454" t="s">
        <v>7498</v>
      </c>
      <c r="G8454">
        <v>1.217013888888889E-3</v>
      </c>
      <c r="H8454" t="b">
        <v>1</v>
      </c>
      <c r="J8454" t="s">
        <v>7496</v>
      </c>
    </row>
    <row r="8455" spans="1:10" x14ac:dyDescent="0.2">
      <c r="A8455" t="s">
        <v>7495</v>
      </c>
      <c r="B8455" t="s">
        <v>18</v>
      </c>
      <c r="C8455" t="s">
        <v>7499</v>
      </c>
      <c r="G8455">
        <v>3.3269675925925919E-3</v>
      </c>
      <c r="H8455" t="b">
        <v>1</v>
      </c>
      <c r="J8455" t="s">
        <v>7496</v>
      </c>
    </row>
    <row r="8456" spans="1:10" x14ac:dyDescent="0.2">
      <c r="A8456" t="s">
        <v>7495</v>
      </c>
      <c r="B8456" t="s">
        <v>20</v>
      </c>
      <c r="C8456" t="s">
        <v>7500</v>
      </c>
      <c r="G8456">
        <v>5.9155092592592592E-4</v>
      </c>
      <c r="H8456" t="b">
        <v>1</v>
      </c>
      <c r="J8456" t="s">
        <v>7496</v>
      </c>
    </row>
    <row r="8457" spans="1:10" x14ac:dyDescent="0.2">
      <c r="A8457" t="s">
        <v>7495</v>
      </c>
      <c r="B8457" t="s">
        <v>22</v>
      </c>
      <c r="C8457" t="s">
        <v>250</v>
      </c>
      <c r="G8457">
        <v>6.6087962962962964E-4</v>
      </c>
      <c r="H8457" t="b">
        <v>1</v>
      </c>
      <c r="J8457" t="s">
        <v>7496</v>
      </c>
    </row>
    <row r="8458" spans="1:10" x14ac:dyDescent="0.2">
      <c r="A8458" t="s">
        <v>7495</v>
      </c>
      <c r="B8458" t="s">
        <v>24</v>
      </c>
      <c r="C8458" t="s">
        <v>3772</v>
      </c>
      <c r="G8458">
        <v>6.2337962962962965E-4</v>
      </c>
      <c r="H8458" t="b">
        <v>1</v>
      </c>
      <c r="J8458" t="s">
        <v>7496</v>
      </c>
    </row>
    <row r="8459" spans="1:10" x14ac:dyDescent="0.2">
      <c r="A8459" t="s">
        <v>7495</v>
      </c>
      <c r="B8459" t="s">
        <v>26</v>
      </c>
      <c r="C8459" t="s">
        <v>7501</v>
      </c>
      <c r="G8459">
        <v>1.3533564814814821E-3</v>
      </c>
      <c r="H8459" t="b">
        <v>1</v>
      </c>
      <c r="J8459" t="s">
        <v>7496</v>
      </c>
    </row>
    <row r="8460" spans="1:10" x14ac:dyDescent="0.2">
      <c r="A8460" t="s">
        <v>7502</v>
      </c>
      <c r="B8460" t="s">
        <v>11</v>
      </c>
      <c r="C8460" t="s">
        <v>7503</v>
      </c>
      <c r="G8460">
        <v>2.4791666666666668E-4</v>
      </c>
      <c r="H8460" t="b">
        <v>1</v>
      </c>
      <c r="J8460" t="s">
        <v>7496</v>
      </c>
    </row>
    <row r="8461" spans="1:10" x14ac:dyDescent="0.2">
      <c r="A8461" t="s">
        <v>7502</v>
      </c>
      <c r="B8461" t="s">
        <v>14</v>
      </c>
      <c r="C8461" t="s">
        <v>7504</v>
      </c>
      <c r="G8461">
        <v>5.3622685185185186E-4</v>
      </c>
      <c r="H8461" t="b">
        <v>1</v>
      </c>
      <c r="J8461" t="s">
        <v>7496</v>
      </c>
    </row>
    <row r="8462" spans="1:10" x14ac:dyDescent="0.2">
      <c r="A8462" t="s">
        <v>7502</v>
      </c>
      <c r="B8462" t="s">
        <v>16</v>
      </c>
      <c r="C8462" t="s">
        <v>7505</v>
      </c>
      <c r="G8462">
        <v>1.1884259259259261E-3</v>
      </c>
      <c r="H8462" t="b">
        <v>1</v>
      </c>
      <c r="J8462" t="s">
        <v>7496</v>
      </c>
    </row>
    <row r="8463" spans="1:10" x14ac:dyDescent="0.2">
      <c r="A8463" t="s">
        <v>7502</v>
      </c>
      <c r="B8463" t="s">
        <v>18</v>
      </c>
      <c r="C8463" t="s">
        <v>7506</v>
      </c>
      <c r="G8463">
        <v>3.332291666666667E-3</v>
      </c>
      <c r="H8463" t="b">
        <v>1</v>
      </c>
      <c r="J8463" t="s">
        <v>7496</v>
      </c>
    </row>
    <row r="8464" spans="1:10" x14ac:dyDescent="0.2">
      <c r="A8464" t="s">
        <v>7502</v>
      </c>
      <c r="B8464" t="s">
        <v>20</v>
      </c>
      <c r="C8464" t="s">
        <v>5305</v>
      </c>
      <c r="G8464">
        <v>5.9699074074074071E-4</v>
      </c>
      <c r="H8464" t="b">
        <v>1</v>
      </c>
      <c r="J8464" t="s">
        <v>7496</v>
      </c>
    </row>
    <row r="8465" spans="1:10" x14ac:dyDescent="0.2">
      <c r="A8465" t="s">
        <v>7502</v>
      </c>
      <c r="B8465" t="s">
        <v>22</v>
      </c>
      <c r="C8465" t="s">
        <v>7507</v>
      </c>
      <c r="G8465">
        <v>7.0671296296296302E-4</v>
      </c>
      <c r="H8465" t="b">
        <v>1</v>
      </c>
      <c r="J8465" t="s">
        <v>7496</v>
      </c>
    </row>
    <row r="8466" spans="1:10" x14ac:dyDescent="0.2">
      <c r="A8466" t="s">
        <v>7502</v>
      </c>
      <c r="B8466" t="s">
        <v>24</v>
      </c>
      <c r="C8466" t="s">
        <v>7508</v>
      </c>
      <c r="G8466">
        <v>5.8356481481481486E-4</v>
      </c>
      <c r="H8466" t="b">
        <v>1</v>
      </c>
      <c r="J8466" t="s">
        <v>7496</v>
      </c>
    </row>
    <row r="8467" spans="1:10" x14ac:dyDescent="0.2">
      <c r="A8467" t="s">
        <v>7502</v>
      </c>
      <c r="B8467" t="s">
        <v>26</v>
      </c>
      <c r="C8467" t="s">
        <v>7509</v>
      </c>
      <c r="G8467">
        <v>1.327199074074074E-3</v>
      </c>
      <c r="H8467" t="b">
        <v>1</v>
      </c>
      <c r="J8467" t="s">
        <v>7496</v>
      </c>
    </row>
    <row r="8468" spans="1:10" x14ac:dyDescent="0.2">
      <c r="A8468" t="s">
        <v>7510</v>
      </c>
      <c r="B8468" t="s">
        <v>11</v>
      </c>
      <c r="C8468" t="s">
        <v>635</v>
      </c>
      <c r="G8468">
        <v>2.5243055555555549E-4</v>
      </c>
      <c r="H8468" t="b">
        <v>1</v>
      </c>
      <c r="J8468" t="s">
        <v>7496</v>
      </c>
    </row>
    <row r="8469" spans="1:10" x14ac:dyDescent="0.2">
      <c r="A8469" t="s">
        <v>7510</v>
      </c>
      <c r="B8469" t="s">
        <v>14</v>
      </c>
      <c r="C8469" t="s">
        <v>15</v>
      </c>
      <c r="G8469">
        <v>5.5509259259259259E-4</v>
      </c>
      <c r="H8469" t="b">
        <v>1</v>
      </c>
      <c r="J8469" t="s">
        <v>7496</v>
      </c>
    </row>
    <row r="8470" spans="1:10" x14ac:dyDescent="0.2">
      <c r="A8470" t="s">
        <v>7510</v>
      </c>
      <c r="B8470" t="s">
        <v>16</v>
      </c>
      <c r="C8470" t="s">
        <v>7511</v>
      </c>
      <c r="G8470">
        <v>1.248726851851852E-3</v>
      </c>
      <c r="H8470" t="b">
        <v>1</v>
      </c>
      <c r="J8470" t="s">
        <v>7496</v>
      </c>
    </row>
    <row r="8471" spans="1:10" x14ac:dyDescent="0.2">
      <c r="A8471" t="s">
        <v>7510</v>
      </c>
      <c r="B8471" t="s">
        <v>18</v>
      </c>
      <c r="C8471" t="s">
        <v>7512</v>
      </c>
      <c r="G8471">
        <v>3.5212962962962958E-3</v>
      </c>
      <c r="H8471" t="b">
        <v>1</v>
      </c>
      <c r="J8471" t="s">
        <v>7496</v>
      </c>
    </row>
    <row r="8472" spans="1:10" x14ac:dyDescent="0.2">
      <c r="A8472" t="s">
        <v>7510</v>
      </c>
      <c r="B8472" t="s">
        <v>20</v>
      </c>
      <c r="C8472" t="s">
        <v>3449</v>
      </c>
      <c r="G8472">
        <v>6.2094907407407411E-4</v>
      </c>
      <c r="H8472" t="b">
        <v>1</v>
      </c>
      <c r="J8472" t="s">
        <v>7496</v>
      </c>
    </row>
    <row r="8473" spans="1:10" x14ac:dyDescent="0.2">
      <c r="A8473" t="s">
        <v>7510</v>
      </c>
      <c r="B8473" t="s">
        <v>22</v>
      </c>
      <c r="C8473" t="s">
        <v>7513</v>
      </c>
      <c r="G8473">
        <v>7.8136574074074078E-4</v>
      </c>
      <c r="H8473" t="b">
        <v>1</v>
      </c>
      <c r="J8473" t="s">
        <v>7496</v>
      </c>
    </row>
    <row r="8474" spans="1:10" x14ac:dyDescent="0.2">
      <c r="A8474" t="s">
        <v>7510</v>
      </c>
      <c r="B8474" t="s">
        <v>24</v>
      </c>
      <c r="C8474" t="s">
        <v>2961</v>
      </c>
      <c r="G8474">
        <v>5.9444444444444443E-4</v>
      </c>
      <c r="H8474" t="b">
        <v>1</v>
      </c>
      <c r="J8474" t="s">
        <v>7496</v>
      </c>
    </row>
    <row r="8475" spans="1:10" x14ac:dyDescent="0.2">
      <c r="A8475" t="s">
        <v>7510</v>
      </c>
      <c r="B8475" t="s">
        <v>26</v>
      </c>
      <c r="C8475" t="s">
        <v>7514</v>
      </c>
      <c r="G8475">
        <v>1.4472222222222219E-3</v>
      </c>
      <c r="H8475" t="b">
        <v>1</v>
      </c>
      <c r="J8475" t="s">
        <v>7496</v>
      </c>
    </row>
    <row r="8476" spans="1:10" x14ac:dyDescent="0.2">
      <c r="A8476" t="s">
        <v>7515</v>
      </c>
      <c r="B8476" t="s">
        <v>11</v>
      </c>
      <c r="C8476" t="s">
        <v>6641</v>
      </c>
      <c r="G8476">
        <v>2.7256944444444448E-4</v>
      </c>
      <c r="H8476" t="b">
        <v>1</v>
      </c>
      <c r="J8476" t="s">
        <v>7496</v>
      </c>
    </row>
    <row r="8477" spans="1:10" x14ac:dyDescent="0.2">
      <c r="A8477" t="s">
        <v>7515</v>
      </c>
      <c r="B8477" t="s">
        <v>14</v>
      </c>
      <c r="C8477" t="s">
        <v>6828</v>
      </c>
      <c r="G8477">
        <v>5.7314814814814815E-4</v>
      </c>
      <c r="H8477" t="b">
        <v>1</v>
      </c>
      <c r="J8477" t="s">
        <v>7496</v>
      </c>
    </row>
    <row r="8478" spans="1:10" x14ac:dyDescent="0.2">
      <c r="A8478" t="s">
        <v>7515</v>
      </c>
      <c r="B8478" t="s">
        <v>16</v>
      </c>
      <c r="C8478" t="s">
        <v>7516</v>
      </c>
      <c r="G8478">
        <v>1.236574074074074E-3</v>
      </c>
      <c r="H8478" t="b">
        <v>1</v>
      </c>
      <c r="J8478" t="s">
        <v>7496</v>
      </c>
    </row>
    <row r="8479" spans="1:10" x14ac:dyDescent="0.2">
      <c r="A8479" t="s">
        <v>7515</v>
      </c>
      <c r="B8479" t="s">
        <v>18</v>
      </c>
      <c r="C8479" t="s">
        <v>7517</v>
      </c>
      <c r="G8479">
        <v>3.3043981481481479E-3</v>
      </c>
      <c r="H8479" t="b">
        <v>1</v>
      </c>
      <c r="J8479" t="s">
        <v>7496</v>
      </c>
    </row>
    <row r="8480" spans="1:10" x14ac:dyDescent="0.2">
      <c r="A8480" t="s">
        <v>7515</v>
      </c>
      <c r="B8480" t="s">
        <v>20</v>
      </c>
      <c r="C8480" t="s">
        <v>2950</v>
      </c>
      <c r="G8480">
        <v>6.344907407407407E-4</v>
      </c>
      <c r="H8480" t="b">
        <v>1</v>
      </c>
      <c r="J8480" t="s">
        <v>7496</v>
      </c>
    </row>
    <row r="8481" spans="1:10" x14ac:dyDescent="0.2">
      <c r="A8481" t="s">
        <v>7515</v>
      </c>
      <c r="B8481" t="s">
        <v>22</v>
      </c>
      <c r="C8481" t="s">
        <v>7518</v>
      </c>
      <c r="G8481">
        <v>8.5752314814814816E-4</v>
      </c>
      <c r="H8481" t="b">
        <v>1</v>
      </c>
      <c r="J8481" t="s">
        <v>7496</v>
      </c>
    </row>
    <row r="8482" spans="1:10" x14ac:dyDescent="0.2">
      <c r="A8482" t="s">
        <v>7515</v>
      </c>
      <c r="B8482" t="s">
        <v>24</v>
      </c>
      <c r="C8482" t="s">
        <v>865</v>
      </c>
      <c r="G8482">
        <v>6.7175925925925921E-4</v>
      </c>
      <c r="H8482" t="b">
        <v>1</v>
      </c>
      <c r="J8482" t="s">
        <v>7496</v>
      </c>
    </row>
    <row r="8483" spans="1:10" x14ac:dyDescent="0.2">
      <c r="A8483" t="s">
        <v>7515</v>
      </c>
      <c r="B8483" t="s">
        <v>26</v>
      </c>
      <c r="C8483" t="s">
        <v>7519</v>
      </c>
      <c r="G8483">
        <v>1.4605324074074069E-3</v>
      </c>
      <c r="H8483" t="b">
        <v>1</v>
      </c>
      <c r="J8483" t="s">
        <v>7496</v>
      </c>
    </row>
    <row r="8484" spans="1:10" x14ac:dyDescent="0.2">
      <c r="A8484" t="s">
        <v>7520</v>
      </c>
      <c r="B8484" t="s">
        <v>11</v>
      </c>
      <c r="C8484" t="s">
        <v>29</v>
      </c>
      <c r="G8484">
        <v>2.5717592592592589E-4</v>
      </c>
      <c r="H8484" t="b">
        <v>1</v>
      </c>
      <c r="J8484" t="s">
        <v>7496</v>
      </c>
    </row>
    <row r="8485" spans="1:10" x14ac:dyDescent="0.2">
      <c r="A8485" t="s">
        <v>7520</v>
      </c>
      <c r="B8485" t="s">
        <v>14</v>
      </c>
      <c r="C8485" t="s">
        <v>4262</v>
      </c>
      <c r="G8485">
        <v>5.7893518518518526E-4</v>
      </c>
      <c r="H8485" t="b">
        <v>1</v>
      </c>
      <c r="J8485" t="s">
        <v>7496</v>
      </c>
    </row>
    <row r="8486" spans="1:10" x14ac:dyDescent="0.2">
      <c r="A8486" t="s">
        <v>7520</v>
      </c>
      <c r="B8486" t="s">
        <v>16</v>
      </c>
      <c r="C8486" t="s">
        <v>7521</v>
      </c>
      <c r="G8486">
        <v>1.2854166666666669E-3</v>
      </c>
      <c r="H8486" t="b">
        <v>1</v>
      </c>
      <c r="J8486" t="s">
        <v>7496</v>
      </c>
    </row>
    <row r="8487" spans="1:10" x14ac:dyDescent="0.2">
      <c r="A8487" t="s">
        <v>7520</v>
      </c>
      <c r="B8487" t="s">
        <v>18</v>
      </c>
      <c r="C8487" t="s">
        <v>7522</v>
      </c>
      <c r="G8487">
        <v>3.6341435185185192E-3</v>
      </c>
      <c r="H8487" t="b">
        <v>1</v>
      </c>
      <c r="J8487" t="s">
        <v>7496</v>
      </c>
    </row>
    <row r="8488" spans="1:10" x14ac:dyDescent="0.2">
      <c r="A8488" t="s">
        <v>7520</v>
      </c>
      <c r="B8488" t="s">
        <v>20</v>
      </c>
      <c r="C8488" t="s">
        <v>7523</v>
      </c>
      <c r="G8488">
        <v>6.3842592592592586E-4</v>
      </c>
      <c r="H8488" t="b">
        <v>1</v>
      </c>
      <c r="J8488" t="s">
        <v>7496</v>
      </c>
    </row>
    <row r="8489" spans="1:10" x14ac:dyDescent="0.2">
      <c r="A8489" t="s">
        <v>7520</v>
      </c>
      <c r="B8489" t="s">
        <v>22</v>
      </c>
      <c r="C8489" t="s">
        <v>7524</v>
      </c>
      <c r="G8489">
        <v>7.6076388888888895E-4</v>
      </c>
      <c r="H8489" t="b">
        <v>1</v>
      </c>
      <c r="J8489" t="s">
        <v>7496</v>
      </c>
    </row>
    <row r="8490" spans="1:10" x14ac:dyDescent="0.2">
      <c r="A8490" t="s">
        <v>7520</v>
      </c>
      <c r="B8490" t="s">
        <v>24</v>
      </c>
      <c r="C8490" t="s">
        <v>7525</v>
      </c>
      <c r="G8490">
        <v>6.111111111111111E-4</v>
      </c>
      <c r="H8490" t="b">
        <v>1</v>
      </c>
      <c r="J8490" t="s">
        <v>7496</v>
      </c>
    </row>
    <row r="8491" spans="1:10" x14ac:dyDescent="0.2">
      <c r="A8491" t="s">
        <v>7520</v>
      </c>
      <c r="B8491" t="s">
        <v>26</v>
      </c>
      <c r="C8491" t="s">
        <v>7526</v>
      </c>
      <c r="G8491">
        <v>1.422569444444444E-3</v>
      </c>
      <c r="H8491" t="b">
        <v>1</v>
      </c>
      <c r="J8491" t="s">
        <v>7496</v>
      </c>
    </row>
    <row r="8492" spans="1:10" x14ac:dyDescent="0.2">
      <c r="A8492" t="s">
        <v>7527</v>
      </c>
      <c r="B8492" t="s">
        <v>11</v>
      </c>
      <c r="C8492" t="s">
        <v>4721</v>
      </c>
      <c r="G8492">
        <v>2.7962962962962962E-4</v>
      </c>
      <c r="H8492" t="b">
        <v>1</v>
      </c>
      <c r="J8492" t="s">
        <v>7496</v>
      </c>
    </row>
    <row r="8493" spans="1:10" x14ac:dyDescent="0.2">
      <c r="A8493" t="s">
        <v>7527</v>
      </c>
      <c r="B8493" t="s">
        <v>14</v>
      </c>
      <c r="C8493" t="s">
        <v>7528</v>
      </c>
      <c r="G8493">
        <v>6.0196759259259253E-4</v>
      </c>
      <c r="H8493" t="b">
        <v>1</v>
      </c>
      <c r="J8493" t="s">
        <v>7496</v>
      </c>
    </row>
    <row r="8494" spans="1:10" x14ac:dyDescent="0.2">
      <c r="A8494" t="s">
        <v>7527</v>
      </c>
      <c r="B8494" t="s">
        <v>16</v>
      </c>
      <c r="C8494" t="s">
        <v>7529</v>
      </c>
      <c r="G8494">
        <v>1.289236111111111E-3</v>
      </c>
      <c r="H8494" t="b">
        <v>1</v>
      </c>
      <c r="J8494" t="s">
        <v>7496</v>
      </c>
    </row>
    <row r="8495" spans="1:10" x14ac:dyDescent="0.2">
      <c r="A8495" t="s">
        <v>7527</v>
      </c>
      <c r="B8495" t="s">
        <v>18</v>
      </c>
      <c r="C8495" t="s">
        <v>7530</v>
      </c>
      <c r="G8495">
        <v>3.465162037037037E-3</v>
      </c>
      <c r="H8495" t="b">
        <v>1</v>
      </c>
      <c r="J8495" t="s">
        <v>7496</v>
      </c>
    </row>
    <row r="8496" spans="1:10" x14ac:dyDescent="0.2">
      <c r="A8496" t="s">
        <v>7527</v>
      </c>
      <c r="B8496" t="s">
        <v>20</v>
      </c>
      <c r="C8496" t="s">
        <v>7531</v>
      </c>
      <c r="G8496">
        <v>6.5694444444444437E-4</v>
      </c>
      <c r="H8496" t="b">
        <v>1</v>
      </c>
      <c r="J8496" t="s">
        <v>7496</v>
      </c>
    </row>
    <row r="8497" spans="1:10" x14ac:dyDescent="0.2">
      <c r="A8497" t="s">
        <v>7527</v>
      </c>
      <c r="B8497" t="s">
        <v>22</v>
      </c>
      <c r="C8497" t="s">
        <v>7532</v>
      </c>
      <c r="G8497">
        <v>8.0960648148148146E-4</v>
      </c>
      <c r="H8497" t="b">
        <v>1</v>
      </c>
      <c r="J8497" t="s">
        <v>7496</v>
      </c>
    </row>
    <row r="8498" spans="1:10" x14ac:dyDescent="0.2">
      <c r="A8498" t="s">
        <v>7527</v>
      </c>
      <c r="B8498" t="s">
        <v>24</v>
      </c>
      <c r="C8498" t="s">
        <v>535</v>
      </c>
      <c r="G8498">
        <v>9.049768518518518E-4</v>
      </c>
      <c r="H8498" t="b">
        <v>1</v>
      </c>
      <c r="J8498" t="s">
        <v>7496</v>
      </c>
    </row>
    <row r="8499" spans="1:10" x14ac:dyDescent="0.2">
      <c r="A8499" t="s">
        <v>7527</v>
      </c>
      <c r="B8499" t="s">
        <v>26</v>
      </c>
      <c r="C8499" t="s">
        <v>7533</v>
      </c>
      <c r="G8499">
        <v>1.5106481481481479E-3</v>
      </c>
      <c r="H8499" t="b">
        <v>1</v>
      </c>
      <c r="J8499" t="s">
        <v>7496</v>
      </c>
    </row>
    <row r="8500" spans="1:10" x14ac:dyDescent="0.2">
      <c r="A8500" t="s">
        <v>7534</v>
      </c>
      <c r="B8500" t="s">
        <v>11</v>
      </c>
      <c r="C8500" t="s">
        <v>5534</v>
      </c>
      <c r="G8500">
        <v>2.7118055555555549E-4</v>
      </c>
      <c r="H8500" t="b">
        <v>1</v>
      </c>
      <c r="J8500" t="s">
        <v>7496</v>
      </c>
    </row>
    <row r="8501" spans="1:10" x14ac:dyDescent="0.2">
      <c r="A8501" t="s">
        <v>7534</v>
      </c>
      <c r="B8501" t="s">
        <v>14</v>
      </c>
      <c r="C8501" t="s">
        <v>7535</v>
      </c>
      <c r="G8501">
        <v>5.8472222222222226E-4</v>
      </c>
      <c r="H8501" t="b">
        <v>1</v>
      </c>
      <c r="J8501" t="s">
        <v>7496</v>
      </c>
    </row>
    <row r="8502" spans="1:10" x14ac:dyDescent="0.2">
      <c r="A8502" t="s">
        <v>7534</v>
      </c>
      <c r="B8502" t="s">
        <v>16</v>
      </c>
      <c r="C8502" t="s">
        <v>7536</v>
      </c>
      <c r="G8502">
        <v>1.286921296296296E-3</v>
      </c>
      <c r="H8502" t="b">
        <v>1</v>
      </c>
      <c r="J8502" t="s">
        <v>7496</v>
      </c>
    </row>
    <row r="8503" spans="1:10" x14ac:dyDescent="0.2">
      <c r="A8503" t="s">
        <v>7534</v>
      </c>
      <c r="B8503" t="s">
        <v>18</v>
      </c>
      <c r="C8503" t="s">
        <v>7537</v>
      </c>
      <c r="G8503">
        <v>3.3870370370370369E-3</v>
      </c>
      <c r="H8503" t="b">
        <v>1</v>
      </c>
      <c r="J8503" t="s">
        <v>7496</v>
      </c>
    </row>
    <row r="8504" spans="1:10" x14ac:dyDescent="0.2">
      <c r="A8504" t="s">
        <v>7534</v>
      </c>
      <c r="B8504" t="s">
        <v>20</v>
      </c>
      <c r="C8504" t="s">
        <v>7538</v>
      </c>
      <c r="G8504">
        <v>8.2997685185185182E-4</v>
      </c>
      <c r="H8504" t="b">
        <v>1</v>
      </c>
      <c r="J8504" t="s">
        <v>7496</v>
      </c>
    </row>
    <row r="8505" spans="1:10" x14ac:dyDescent="0.2">
      <c r="A8505" t="s">
        <v>7534</v>
      </c>
      <c r="B8505" t="s">
        <v>22</v>
      </c>
      <c r="C8505" t="s">
        <v>7539</v>
      </c>
      <c r="G8505">
        <v>7.9398148148148145E-4</v>
      </c>
      <c r="H8505" t="b">
        <v>1</v>
      </c>
      <c r="J8505" t="s">
        <v>7496</v>
      </c>
    </row>
    <row r="8506" spans="1:10" x14ac:dyDescent="0.2">
      <c r="A8506" t="s">
        <v>7534</v>
      </c>
      <c r="B8506" t="s">
        <v>24</v>
      </c>
      <c r="C8506" t="s">
        <v>7540</v>
      </c>
      <c r="G8506">
        <v>6.3599537037037043E-4</v>
      </c>
      <c r="H8506" t="b">
        <v>1</v>
      </c>
      <c r="J8506" t="s">
        <v>7496</v>
      </c>
    </row>
    <row r="8507" spans="1:10" x14ac:dyDescent="0.2">
      <c r="A8507" t="s">
        <v>7534</v>
      </c>
      <c r="B8507" t="s">
        <v>26</v>
      </c>
      <c r="C8507" t="s">
        <v>7541</v>
      </c>
      <c r="G8507">
        <v>1.5136574074074069E-3</v>
      </c>
      <c r="H8507" t="b">
        <v>1</v>
      </c>
      <c r="J8507" t="s">
        <v>7496</v>
      </c>
    </row>
    <row r="8508" spans="1:10" x14ac:dyDescent="0.2">
      <c r="A8508" t="s">
        <v>7542</v>
      </c>
      <c r="B8508" t="s">
        <v>11</v>
      </c>
      <c r="C8508" t="s">
        <v>7543</v>
      </c>
      <c r="G8508">
        <v>2.6539351851851848E-4</v>
      </c>
      <c r="H8508" t="b">
        <v>1</v>
      </c>
      <c r="J8508" t="s">
        <v>7496</v>
      </c>
    </row>
    <row r="8509" spans="1:10" x14ac:dyDescent="0.2">
      <c r="A8509" t="s">
        <v>7542</v>
      </c>
      <c r="B8509" t="s">
        <v>14</v>
      </c>
      <c r="C8509" t="s">
        <v>2617</v>
      </c>
      <c r="G8509">
        <v>5.7361111111111111E-4</v>
      </c>
      <c r="H8509" t="b">
        <v>1</v>
      </c>
      <c r="J8509" t="s">
        <v>7496</v>
      </c>
    </row>
    <row r="8510" spans="1:10" x14ac:dyDescent="0.2">
      <c r="A8510" t="s">
        <v>7542</v>
      </c>
      <c r="B8510" t="s">
        <v>16</v>
      </c>
      <c r="C8510" t="s">
        <v>7544</v>
      </c>
      <c r="G8510">
        <v>1.296527777777778E-3</v>
      </c>
      <c r="H8510" t="b">
        <v>1</v>
      </c>
      <c r="J8510" t="s">
        <v>7496</v>
      </c>
    </row>
    <row r="8511" spans="1:10" x14ac:dyDescent="0.2">
      <c r="A8511" t="s">
        <v>7542</v>
      </c>
      <c r="B8511" t="s">
        <v>18</v>
      </c>
      <c r="C8511" t="s">
        <v>7545</v>
      </c>
      <c r="G8511">
        <v>3.6611111111111111E-3</v>
      </c>
      <c r="H8511" t="b">
        <v>1</v>
      </c>
      <c r="J8511" t="s">
        <v>7496</v>
      </c>
    </row>
    <row r="8512" spans="1:10" x14ac:dyDescent="0.2">
      <c r="A8512" t="s">
        <v>7542</v>
      </c>
      <c r="B8512" t="s">
        <v>20</v>
      </c>
      <c r="C8512" t="s">
        <v>6942</v>
      </c>
      <c r="G8512">
        <v>6.3009259259259257E-4</v>
      </c>
      <c r="H8512" t="b">
        <v>1</v>
      </c>
      <c r="J8512" t="s">
        <v>7496</v>
      </c>
    </row>
    <row r="8513" spans="1:10" x14ac:dyDescent="0.2">
      <c r="A8513" t="s">
        <v>7542</v>
      </c>
      <c r="B8513" t="s">
        <v>22</v>
      </c>
      <c r="C8513" t="s">
        <v>2551</v>
      </c>
      <c r="G8513">
        <v>8.1793981481481485E-4</v>
      </c>
      <c r="H8513" t="b">
        <v>1</v>
      </c>
      <c r="J8513" t="s">
        <v>7496</v>
      </c>
    </row>
    <row r="8514" spans="1:10" x14ac:dyDescent="0.2">
      <c r="A8514" t="s">
        <v>7542</v>
      </c>
      <c r="B8514" t="s">
        <v>24</v>
      </c>
      <c r="C8514" t="s">
        <v>7546</v>
      </c>
      <c r="G8514">
        <v>6.2245370370370373E-4</v>
      </c>
      <c r="H8514" t="b">
        <v>1</v>
      </c>
      <c r="J8514" t="s">
        <v>7496</v>
      </c>
    </row>
    <row r="8515" spans="1:10" x14ac:dyDescent="0.2">
      <c r="A8515" t="s">
        <v>7542</v>
      </c>
      <c r="B8515" t="s">
        <v>26</v>
      </c>
      <c r="C8515" t="s">
        <v>1144</v>
      </c>
      <c r="G8515">
        <v>1.449074074074074E-3</v>
      </c>
      <c r="H8515" t="b">
        <v>1</v>
      </c>
      <c r="J8515" t="s">
        <v>7496</v>
      </c>
    </row>
    <row r="8516" spans="1:10" x14ac:dyDescent="0.2">
      <c r="A8516" t="s">
        <v>7547</v>
      </c>
      <c r="B8516" t="s">
        <v>11</v>
      </c>
      <c r="C8516" t="s">
        <v>7548</v>
      </c>
      <c r="G8516">
        <v>2.6446759259259262E-4</v>
      </c>
      <c r="H8516" t="b">
        <v>1</v>
      </c>
      <c r="J8516" t="s">
        <v>7496</v>
      </c>
    </row>
    <row r="8517" spans="1:10" x14ac:dyDescent="0.2">
      <c r="A8517" t="s">
        <v>7547</v>
      </c>
      <c r="B8517" t="s">
        <v>14</v>
      </c>
      <c r="C8517" t="s">
        <v>5124</v>
      </c>
      <c r="G8517">
        <v>5.8993055555555556E-4</v>
      </c>
      <c r="H8517" t="b">
        <v>1</v>
      </c>
      <c r="J8517" t="s">
        <v>7496</v>
      </c>
    </row>
    <row r="8518" spans="1:10" x14ac:dyDescent="0.2">
      <c r="A8518" t="s">
        <v>7547</v>
      </c>
      <c r="B8518" t="s">
        <v>16</v>
      </c>
      <c r="C8518" t="s">
        <v>7549</v>
      </c>
      <c r="G8518">
        <v>1.3336805555555561E-3</v>
      </c>
      <c r="H8518" t="b">
        <v>1</v>
      </c>
      <c r="J8518" t="s">
        <v>7496</v>
      </c>
    </row>
    <row r="8519" spans="1:10" x14ac:dyDescent="0.2">
      <c r="A8519" t="s">
        <v>7547</v>
      </c>
      <c r="B8519" t="s">
        <v>18</v>
      </c>
      <c r="C8519" t="s">
        <v>7550</v>
      </c>
      <c r="G8519">
        <v>3.6864583333333328E-3</v>
      </c>
      <c r="H8519" t="b">
        <v>1</v>
      </c>
      <c r="J8519" t="s">
        <v>7496</v>
      </c>
    </row>
    <row r="8520" spans="1:10" x14ac:dyDescent="0.2">
      <c r="A8520" t="s">
        <v>7547</v>
      </c>
      <c r="B8520" t="s">
        <v>20</v>
      </c>
      <c r="C8520" t="s">
        <v>2082</v>
      </c>
      <c r="G8520">
        <v>6.9305555555555559E-4</v>
      </c>
      <c r="H8520" t="b">
        <v>1</v>
      </c>
      <c r="J8520" t="s">
        <v>7496</v>
      </c>
    </row>
    <row r="8521" spans="1:10" x14ac:dyDescent="0.2">
      <c r="A8521" t="s">
        <v>7547</v>
      </c>
      <c r="B8521" t="s">
        <v>22</v>
      </c>
      <c r="C8521" t="s">
        <v>878</v>
      </c>
      <c r="G8521">
        <v>7.5555555555555554E-4</v>
      </c>
      <c r="H8521" t="b">
        <v>1</v>
      </c>
      <c r="J8521" t="s">
        <v>7496</v>
      </c>
    </row>
    <row r="8522" spans="1:10" x14ac:dyDescent="0.2">
      <c r="A8522" t="s">
        <v>7547</v>
      </c>
      <c r="B8522" t="s">
        <v>24</v>
      </c>
      <c r="C8522" t="s">
        <v>7551</v>
      </c>
      <c r="G8522">
        <v>6.6678240740740738E-4</v>
      </c>
      <c r="H8522" t="b">
        <v>1</v>
      </c>
      <c r="J8522" t="s">
        <v>7496</v>
      </c>
    </row>
    <row r="8523" spans="1:10" x14ac:dyDescent="0.2">
      <c r="A8523" t="s">
        <v>7547</v>
      </c>
      <c r="B8523" t="s">
        <v>26</v>
      </c>
      <c r="C8523" t="s">
        <v>7552</v>
      </c>
      <c r="G8523">
        <v>1.490046296296296E-3</v>
      </c>
      <c r="H8523" t="b">
        <v>1</v>
      </c>
      <c r="J8523" t="s">
        <v>7496</v>
      </c>
    </row>
    <row r="8524" spans="1:10" x14ac:dyDescent="0.2">
      <c r="A8524" t="s">
        <v>7553</v>
      </c>
      <c r="B8524" t="s">
        <v>11</v>
      </c>
      <c r="C8524" t="s">
        <v>1810</v>
      </c>
      <c r="G8524">
        <v>2.9641203703703698E-4</v>
      </c>
      <c r="H8524" t="b">
        <v>1</v>
      </c>
      <c r="J8524" t="s">
        <v>7496</v>
      </c>
    </row>
    <row r="8525" spans="1:10" x14ac:dyDescent="0.2">
      <c r="A8525" t="s">
        <v>7553</v>
      </c>
      <c r="B8525" t="s">
        <v>14</v>
      </c>
      <c r="C8525" t="s">
        <v>5324</v>
      </c>
      <c r="G8525">
        <v>6.520833333333334E-4</v>
      </c>
      <c r="H8525" t="b">
        <v>1</v>
      </c>
      <c r="J8525" t="s">
        <v>7496</v>
      </c>
    </row>
    <row r="8526" spans="1:10" x14ac:dyDescent="0.2">
      <c r="A8526" t="s">
        <v>7553</v>
      </c>
      <c r="B8526" t="s">
        <v>16</v>
      </c>
      <c r="C8526" t="s">
        <v>7554</v>
      </c>
      <c r="G8526">
        <v>1.4378472222222221E-3</v>
      </c>
      <c r="H8526" t="b">
        <v>1</v>
      </c>
      <c r="J8526" t="s">
        <v>7496</v>
      </c>
    </row>
    <row r="8527" spans="1:10" x14ac:dyDescent="0.2">
      <c r="A8527" t="s">
        <v>7553</v>
      </c>
      <c r="B8527" t="s">
        <v>18</v>
      </c>
      <c r="C8527" t="s">
        <v>7555</v>
      </c>
      <c r="G8527">
        <v>3.8598379629629629E-3</v>
      </c>
      <c r="H8527" t="b">
        <v>1</v>
      </c>
      <c r="J8527" t="s">
        <v>7496</v>
      </c>
    </row>
    <row r="8528" spans="1:10" x14ac:dyDescent="0.2">
      <c r="A8528" t="s">
        <v>7553</v>
      </c>
      <c r="B8528" t="s">
        <v>20</v>
      </c>
      <c r="C8528" t="s">
        <v>3857</v>
      </c>
      <c r="G8528">
        <v>7.5127314814814816E-4</v>
      </c>
      <c r="H8528" t="b">
        <v>1</v>
      </c>
      <c r="J8528" t="s">
        <v>7496</v>
      </c>
    </row>
    <row r="8529" spans="1:10" x14ac:dyDescent="0.2">
      <c r="A8529" t="s">
        <v>7553</v>
      </c>
      <c r="B8529" t="s">
        <v>22</v>
      </c>
      <c r="C8529" t="s">
        <v>7556</v>
      </c>
      <c r="G8529">
        <v>7.3831018518518516E-4</v>
      </c>
      <c r="H8529" t="b">
        <v>1</v>
      </c>
      <c r="J8529" t="s">
        <v>7496</v>
      </c>
    </row>
    <row r="8530" spans="1:10" x14ac:dyDescent="0.2">
      <c r="A8530" t="s">
        <v>7553</v>
      </c>
      <c r="B8530" t="s">
        <v>24</v>
      </c>
      <c r="C8530" t="s">
        <v>7557</v>
      </c>
      <c r="G8530">
        <v>7.0219907407407405E-4</v>
      </c>
      <c r="H8530" t="b">
        <v>1</v>
      </c>
      <c r="J8530" t="s">
        <v>7496</v>
      </c>
    </row>
    <row r="8531" spans="1:10" x14ac:dyDescent="0.2">
      <c r="A8531" t="s">
        <v>7553</v>
      </c>
      <c r="B8531" t="s">
        <v>26</v>
      </c>
      <c r="C8531" t="s">
        <v>3025</v>
      </c>
      <c r="G8531">
        <v>1.5429398148148149E-3</v>
      </c>
      <c r="H8531" t="b">
        <v>1</v>
      </c>
      <c r="J8531" t="s">
        <v>7496</v>
      </c>
    </row>
    <row r="8532" spans="1:10" x14ac:dyDescent="0.2">
      <c r="A8532" t="s">
        <v>7542</v>
      </c>
      <c r="B8532" t="s">
        <v>11</v>
      </c>
      <c r="C8532" t="s">
        <v>696</v>
      </c>
      <c r="G8532">
        <v>2.8298611111111108E-4</v>
      </c>
      <c r="H8532" t="b">
        <v>1</v>
      </c>
      <c r="J8532" t="s">
        <v>7496</v>
      </c>
    </row>
    <row r="8533" spans="1:10" x14ac:dyDescent="0.2">
      <c r="A8533" t="s">
        <v>7542</v>
      </c>
      <c r="B8533" t="s">
        <v>14</v>
      </c>
      <c r="C8533" t="s">
        <v>7558</v>
      </c>
      <c r="G8533">
        <v>5.894675925925926E-4</v>
      </c>
      <c r="H8533" t="b">
        <v>1</v>
      </c>
      <c r="J8533" t="s">
        <v>7496</v>
      </c>
    </row>
    <row r="8534" spans="1:10" x14ac:dyDescent="0.2">
      <c r="A8534" t="s">
        <v>7542</v>
      </c>
      <c r="B8534" t="s">
        <v>20</v>
      </c>
      <c r="C8534" t="s">
        <v>1181</v>
      </c>
      <c r="G8534">
        <v>6.5983796296296298E-4</v>
      </c>
      <c r="H8534" t="b">
        <v>1</v>
      </c>
      <c r="J8534" t="s">
        <v>7496</v>
      </c>
    </row>
    <row r="8535" spans="1:10" x14ac:dyDescent="0.2">
      <c r="A8535" t="s">
        <v>7542</v>
      </c>
      <c r="B8535" t="s">
        <v>26</v>
      </c>
      <c r="C8535" t="s">
        <v>5818</v>
      </c>
      <c r="G8535">
        <v>1.49537037037037E-3</v>
      </c>
      <c r="H8535" t="b">
        <v>1</v>
      </c>
      <c r="J8535" t="s">
        <v>7496</v>
      </c>
    </row>
    <row r="8536" spans="1:10" x14ac:dyDescent="0.2">
      <c r="A8536" t="s">
        <v>7559</v>
      </c>
      <c r="B8536" t="s">
        <v>11</v>
      </c>
      <c r="C8536" t="s">
        <v>7560</v>
      </c>
      <c r="G8536">
        <v>2.675925925925926E-4</v>
      </c>
      <c r="H8536" t="b">
        <v>1</v>
      </c>
      <c r="J8536" t="s">
        <v>7496</v>
      </c>
    </row>
    <row r="8537" spans="1:10" x14ac:dyDescent="0.2">
      <c r="A8537" t="s">
        <v>7559</v>
      </c>
      <c r="B8537" t="s">
        <v>14</v>
      </c>
      <c r="C8537" t="s">
        <v>7561</v>
      </c>
      <c r="G8537">
        <v>5.8043981481481477E-4</v>
      </c>
      <c r="H8537" t="b">
        <v>1</v>
      </c>
      <c r="J8537" t="s">
        <v>7496</v>
      </c>
    </row>
    <row r="8538" spans="1:10" x14ac:dyDescent="0.2">
      <c r="A8538" t="s">
        <v>7559</v>
      </c>
      <c r="B8538" t="s">
        <v>16</v>
      </c>
      <c r="C8538" t="s">
        <v>7562</v>
      </c>
      <c r="G8538">
        <v>1.249421296296296E-3</v>
      </c>
      <c r="H8538" t="b">
        <v>1</v>
      </c>
      <c r="J8538" t="s">
        <v>7496</v>
      </c>
    </row>
    <row r="8539" spans="1:10" x14ac:dyDescent="0.2">
      <c r="A8539" t="s">
        <v>7559</v>
      </c>
      <c r="B8539" t="s">
        <v>18</v>
      </c>
      <c r="C8539" t="s">
        <v>7563</v>
      </c>
      <c r="G8539">
        <v>3.4217592592592589E-3</v>
      </c>
      <c r="H8539" t="b">
        <v>1</v>
      </c>
      <c r="J8539" t="s">
        <v>7496</v>
      </c>
    </row>
    <row r="8540" spans="1:10" x14ac:dyDescent="0.2">
      <c r="A8540" t="s">
        <v>7559</v>
      </c>
      <c r="B8540" t="s">
        <v>20</v>
      </c>
      <c r="C8540" t="s">
        <v>702</v>
      </c>
      <c r="G8540">
        <v>6.87037037037037E-4</v>
      </c>
      <c r="H8540" t="b">
        <v>1</v>
      </c>
      <c r="J8540" t="s">
        <v>7496</v>
      </c>
    </row>
    <row r="8541" spans="1:10" x14ac:dyDescent="0.2">
      <c r="A8541" t="s">
        <v>7559</v>
      </c>
      <c r="B8541" t="s">
        <v>22</v>
      </c>
      <c r="C8541" t="s">
        <v>253</v>
      </c>
      <c r="G8541">
        <v>7.9513888888888896E-4</v>
      </c>
      <c r="H8541" t="b">
        <v>1</v>
      </c>
      <c r="J8541" t="s">
        <v>7496</v>
      </c>
    </row>
    <row r="8542" spans="1:10" x14ac:dyDescent="0.2">
      <c r="A8542" t="s">
        <v>7559</v>
      </c>
      <c r="B8542" t="s">
        <v>24</v>
      </c>
      <c r="C8542" t="s">
        <v>801</v>
      </c>
      <c r="G8542">
        <v>6.783564814814815E-4</v>
      </c>
      <c r="H8542" t="b">
        <v>1</v>
      </c>
      <c r="J8542" t="s">
        <v>7496</v>
      </c>
    </row>
    <row r="8543" spans="1:10" x14ac:dyDescent="0.2">
      <c r="A8543" t="s">
        <v>7559</v>
      </c>
      <c r="B8543" t="s">
        <v>26</v>
      </c>
      <c r="C8543" t="s">
        <v>7564</v>
      </c>
      <c r="G8543">
        <v>1.548958333333333E-3</v>
      </c>
      <c r="H8543" t="b">
        <v>1</v>
      </c>
      <c r="J8543" t="s">
        <v>7496</v>
      </c>
    </row>
    <row r="8544" spans="1:10" x14ac:dyDescent="0.2">
      <c r="A8544" t="s">
        <v>7565</v>
      </c>
      <c r="B8544" t="s">
        <v>11</v>
      </c>
      <c r="C8544" t="s">
        <v>617</v>
      </c>
      <c r="G8544">
        <v>2.6435185185185182E-4</v>
      </c>
      <c r="H8544" t="b">
        <v>1</v>
      </c>
      <c r="J8544" t="s">
        <v>7496</v>
      </c>
    </row>
    <row r="8545" spans="1:10" x14ac:dyDescent="0.2">
      <c r="A8545" t="s">
        <v>7565</v>
      </c>
      <c r="B8545" t="s">
        <v>14</v>
      </c>
      <c r="C8545" t="s">
        <v>3627</v>
      </c>
      <c r="G8545">
        <v>5.9131944444444444E-4</v>
      </c>
      <c r="H8545" t="b">
        <v>1</v>
      </c>
      <c r="J8545" t="s">
        <v>7496</v>
      </c>
    </row>
    <row r="8546" spans="1:10" x14ac:dyDescent="0.2">
      <c r="A8546" t="s">
        <v>7565</v>
      </c>
      <c r="B8546" t="s">
        <v>16</v>
      </c>
      <c r="C8546" t="s">
        <v>7566</v>
      </c>
      <c r="G8546">
        <v>1.318055555555556E-3</v>
      </c>
      <c r="H8546" t="b">
        <v>1</v>
      </c>
      <c r="J8546" t="s">
        <v>7496</v>
      </c>
    </row>
    <row r="8547" spans="1:10" x14ac:dyDescent="0.2">
      <c r="A8547" t="s">
        <v>7565</v>
      </c>
      <c r="B8547" t="s">
        <v>18</v>
      </c>
      <c r="C8547" t="s">
        <v>7567</v>
      </c>
      <c r="G8547">
        <v>3.6090277777777778E-3</v>
      </c>
      <c r="H8547" t="b">
        <v>1</v>
      </c>
      <c r="J8547" t="s">
        <v>7496</v>
      </c>
    </row>
    <row r="8548" spans="1:10" x14ac:dyDescent="0.2">
      <c r="A8548" t="s">
        <v>7565</v>
      </c>
      <c r="B8548" t="s">
        <v>20</v>
      </c>
      <c r="C8548" t="s">
        <v>6713</v>
      </c>
      <c r="G8548">
        <v>7.2222222222222219E-4</v>
      </c>
      <c r="H8548" t="b">
        <v>1</v>
      </c>
      <c r="J8548" t="s">
        <v>7496</v>
      </c>
    </row>
    <row r="8549" spans="1:10" x14ac:dyDescent="0.2">
      <c r="A8549" t="s">
        <v>7565</v>
      </c>
      <c r="B8549" t="s">
        <v>22</v>
      </c>
      <c r="C8549" t="s">
        <v>1556</v>
      </c>
      <c r="G8549">
        <v>8.5196759259259253E-4</v>
      </c>
      <c r="H8549" t="b">
        <v>1</v>
      </c>
      <c r="J8549" t="s">
        <v>7496</v>
      </c>
    </row>
    <row r="8550" spans="1:10" x14ac:dyDescent="0.2">
      <c r="A8550" t="s">
        <v>7565</v>
      </c>
      <c r="B8550" t="s">
        <v>24</v>
      </c>
      <c r="C8550" t="s">
        <v>7568</v>
      </c>
      <c r="G8550">
        <v>7.6724537037037039E-4</v>
      </c>
      <c r="H8550" t="b">
        <v>1</v>
      </c>
      <c r="J8550" t="s">
        <v>7496</v>
      </c>
    </row>
    <row r="8551" spans="1:10" x14ac:dyDescent="0.2">
      <c r="A8551" t="s">
        <v>7565</v>
      </c>
      <c r="B8551" t="s">
        <v>26</v>
      </c>
      <c r="C8551" t="s">
        <v>7569</v>
      </c>
      <c r="G8551">
        <v>1.5751157407407411E-3</v>
      </c>
      <c r="H8551" t="b">
        <v>1</v>
      </c>
      <c r="J8551" t="s">
        <v>7496</v>
      </c>
    </row>
    <row r="8552" spans="1:10" x14ac:dyDescent="0.2">
      <c r="A8552" t="s">
        <v>7570</v>
      </c>
      <c r="B8552" t="s">
        <v>11</v>
      </c>
      <c r="C8552" t="s">
        <v>92</v>
      </c>
      <c r="G8552">
        <v>2.8888888888888888E-4</v>
      </c>
      <c r="H8552" t="b">
        <v>1</v>
      </c>
      <c r="J8552" t="s">
        <v>7496</v>
      </c>
    </row>
    <row r="8553" spans="1:10" x14ac:dyDescent="0.2">
      <c r="A8553" t="s">
        <v>7570</v>
      </c>
      <c r="B8553" t="s">
        <v>14</v>
      </c>
      <c r="C8553" t="s">
        <v>25</v>
      </c>
      <c r="G8553">
        <v>6.2488425925925927E-4</v>
      </c>
      <c r="H8553" t="b">
        <v>1</v>
      </c>
      <c r="J8553" t="s">
        <v>7496</v>
      </c>
    </row>
    <row r="8554" spans="1:10" x14ac:dyDescent="0.2">
      <c r="A8554" t="s">
        <v>7570</v>
      </c>
      <c r="B8554" t="s">
        <v>16</v>
      </c>
      <c r="C8554" t="s">
        <v>3564</v>
      </c>
      <c r="G8554">
        <v>1.412847222222222E-3</v>
      </c>
      <c r="H8554" t="b">
        <v>1</v>
      </c>
      <c r="J8554" t="s">
        <v>7496</v>
      </c>
    </row>
    <row r="8555" spans="1:10" x14ac:dyDescent="0.2">
      <c r="A8555" t="s">
        <v>7570</v>
      </c>
      <c r="B8555" t="s">
        <v>18</v>
      </c>
      <c r="C8555" t="s">
        <v>7571</v>
      </c>
      <c r="G8555">
        <v>4.0262731481481486E-3</v>
      </c>
      <c r="H8555" t="b">
        <v>1</v>
      </c>
      <c r="J8555" t="s">
        <v>7496</v>
      </c>
    </row>
    <row r="8556" spans="1:10" x14ac:dyDescent="0.2">
      <c r="A8556" t="s">
        <v>7570</v>
      </c>
      <c r="B8556" t="s">
        <v>20</v>
      </c>
      <c r="C8556" t="s">
        <v>7572</v>
      </c>
      <c r="G8556">
        <v>7.4606481481481475E-4</v>
      </c>
      <c r="H8556" t="b">
        <v>1</v>
      </c>
      <c r="J8556" t="s">
        <v>7496</v>
      </c>
    </row>
    <row r="8557" spans="1:10" x14ac:dyDescent="0.2">
      <c r="A8557" t="s">
        <v>7570</v>
      </c>
      <c r="B8557" t="s">
        <v>22</v>
      </c>
      <c r="C8557" t="s">
        <v>1305</v>
      </c>
      <c r="G8557">
        <v>7.4108796296296292E-4</v>
      </c>
      <c r="H8557" t="b">
        <v>1</v>
      </c>
      <c r="J8557" t="s">
        <v>7496</v>
      </c>
    </row>
    <row r="8558" spans="1:10" x14ac:dyDescent="0.2">
      <c r="A8558" t="s">
        <v>7570</v>
      </c>
      <c r="B8558" t="s">
        <v>24</v>
      </c>
      <c r="C8558" t="s">
        <v>7573</v>
      </c>
      <c r="G8558">
        <v>6.4722222222222221E-4</v>
      </c>
      <c r="H8558" t="b">
        <v>1</v>
      </c>
      <c r="J8558" t="s">
        <v>7496</v>
      </c>
    </row>
    <row r="8559" spans="1:10" x14ac:dyDescent="0.2">
      <c r="A8559" t="s">
        <v>7570</v>
      </c>
      <c r="B8559" t="s">
        <v>26</v>
      </c>
      <c r="C8559" t="s">
        <v>7574</v>
      </c>
      <c r="G8559">
        <v>1.559953703703704E-3</v>
      </c>
      <c r="H8559" t="b">
        <v>1</v>
      </c>
      <c r="J8559" t="s">
        <v>7496</v>
      </c>
    </row>
    <row r="8560" spans="1:10" x14ac:dyDescent="0.2">
      <c r="A8560" t="s">
        <v>7575</v>
      </c>
      <c r="B8560" t="s">
        <v>11</v>
      </c>
      <c r="C8560" t="s">
        <v>109</v>
      </c>
      <c r="G8560">
        <v>2.8194444444444442E-4</v>
      </c>
      <c r="H8560" t="b">
        <v>1</v>
      </c>
      <c r="J8560" t="s">
        <v>7496</v>
      </c>
    </row>
    <row r="8561" spans="1:10" x14ac:dyDescent="0.2">
      <c r="A8561" t="s">
        <v>7575</v>
      </c>
      <c r="B8561" t="s">
        <v>18</v>
      </c>
      <c r="C8561" t="s">
        <v>7576</v>
      </c>
      <c r="G8561">
        <v>3.617129629629629E-3</v>
      </c>
      <c r="H8561" t="b">
        <v>1</v>
      </c>
      <c r="J8561" t="s">
        <v>7496</v>
      </c>
    </row>
    <row r="8562" spans="1:10" x14ac:dyDescent="0.2">
      <c r="A8562" t="s">
        <v>7577</v>
      </c>
      <c r="B8562" t="s">
        <v>11</v>
      </c>
      <c r="C8562" t="s">
        <v>7578</v>
      </c>
      <c r="G8562">
        <v>2.9826388888888887E-4</v>
      </c>
      <c r="H8562" t="b">
        <v>1</v>
      </c>
      <c r="J8562" t="s">
        <v>7496</v>
      </c>
    </row>
    <row r="8563" spans="1:10" x14ac:dyDescent="0.2">
      <c r="A8563" t="s">
        <v>7577</v>
      </c>
      <c r="B8563" t="s">
        <v>14</v>
      </c>
      <c r="C8563" t="s">
        <v>7579</v>
      </c>
      <c r="G8563">
        <v>6.2905092592592591E-4</v>
      </c>
      <c r="H8563" t="b">
        <v>1</v>
      </c>
      <c r="J8563" t="s">
        <v>7496</v>
      </c>
    </row>
    <row r="8564" spans="1:10" x14ac:dyDescent="0.2">
      <c r="A8564" t="s">
        <v>7577</v>
      </c>
      <c r="B8564" t="s">
        <v>16</v>
      </c>
      <c r="C8564" t="s">
        <v>7580</v>
      </c>
      <c r="G8564">
        <v>1.3644675925925929E-3</v>
      </c>
      <c r="H8564" t="b">
        <v>1</v>
      </c>
      <c r="J8564" t="s">
        <v>7496</v>
      </c>
    </row>
    <row r="8565" spans="1:10" x14ac:dyDescent="0.2">
      <c r="A8565" t="s">
        <v>7577</v>
      </c>
      <c r="B8565" t="s">
        <v>18</v>
      </c>
      <c r="C8565" t="s">
        <v>7581</v>
      </c>
      <c r="G8565">
        <v>3.624305555555556E-3</v>
      </c>
      <c r="H8565" t="b">
        <v>1</v>
      </c>
      <c r="J8565" t="s">
        <v>7496</v>
      </c>
    </row>
    <row r="8566" spans="1:10" x14ac:dyDescent="0.2">
      <c r="A8566" t="s">
        <v>7577</v>
      </c>
      <c r="B8566" t="s">
        <v>20</v>
      </c>
      <c r="C8566" t="s">
        <v>4444</v>
      </c>
      <c r="G8566">
        <v>7.3888888888888897E-4</v>
      </c>
      <c r="H8566" t="b">
        <v>1</v>
      </c>
      <c r="J8566" t="s">
        <v>7496</v>
      </c>
    </row>
    <row r="8567" spans="1:10" x14ac:dyDescent="0.2">
      <c r="A8567" t="s">
        <v>7577</v>
      </c>
      <c r="B8567" t="s">
        <v>22</v>
      </c>
      <c r="C8567" t="s">
        <v>1283</v>
      </c>
      <c r="G8567">
        <v>7.6388888888888893E-4</v>
      </c>
      <c r="H8567" t="b">
        <v>1</v>
      </c>
      <c r="J8567" t="s">
        <v>7496</v>
      </c>
    </row>
    <row r="8568" spans="1:10" x14ac:dyDescent="0.2">
      <c r="A8568" t="s">
        <v>7577</v>
      </c>
      <c r="B8568" t="s">
        <v>24</v>
      </c>
      <c r="C8568" t="s">
        <v>6367</v>
      </c>
      <c r="G8568">
        <v>7.0069444444444443E-4</v>
      </c>
      <c r="H8568" t="b">
        <v>1</v>
      </c>
      <c r="J8568" t="s">
        <v>7496</v>
      </c>
    </row>
    <row r="8569" spans="1:10" x14ac:dyDescent="0.2">
      <c r="A8569" t="s">
        <v>7577</v>
      </c>
      <c r="B8569" t="s">
        <v>26</v>
      </c>
      <c r="C8569" t="s">
        <v>5338</v>
      </c>
      <c r="G8569">
        <v>1.5228009259259259E-3</v>
      </c>
      <c r="H8569" t="b">
        <v>1</v>
      </c>
      <c r="J8569" t="s">
        <v>7496</v>
      </c>
    </row>
    <row r="8570" spans="1:10" x14ac:dyDescent="0.2">
      <c r="A8570" t="s">
        <v>7582</v>
      </c>
      <c r="B8570" t="s">
        <v>11</v>
      </c>
      <c r="C8570" t="s">
        <v>2172</v>
      </c>
      <c r="G8570">
        <v>2.7916666666666671E-4</v>
      </c>
      <c r="H8570" t="b">
        <v>1</v>
      </c>
      <c r="J8570" t="s">
        <v>7496</v>
      </c>
    </row>
    <row r="8571" spans="1:10" x14ac:dyDescent="0.2">
      <c r="A8571" t="s">
        <v>7582</v>
      </c>
      <c r="B8571" t="s">
        <v>14</v>
      </c>
      <c r="C8571" t="s">
        <v>1058</v>
      </c>
      <c r="G8571">
        <v>6.2314814814814817E-4</v>
      </c>
      <c r="H8571" t="b">
        <v>1</v>
      </c>
      <c r="J8571" t="s">
        <v>7496</v>
      </c>
    </row>
    <row r="8572" spans="1:10" x14ac:dyDescent="0.2">
      <c r="A8572" t="s">
        <v>7582</v>
      </c>
      <c r="B8572" t="s">
        <v>16</v>
      </c>
      <c r="C8572" t="s">
        <v>3642</v>
      </c>
      <c r="G8572">
        <v>1.408796296296296E-3</v>
      </c>
      <c r="H8572" t="b">
        <v>1</v>
      </c>
      <c r="J8572" t="s">
        <v>7496</v>
      </c>
    </row>
    <row r="8573" spans="1:10" x14ac:dyDescent="0.2">
      <c r="A8573" t="s">
        <v>7582</v>
      </c>
      <c r="B8573" t="s">
        <v>18</v>
      </c>
      <c r="C8573" t="s">
        <v>7583</v>
      </c>
      <c r="G8573">
        <v>3.9687500000000001E-3</v>
      </c>
      <c r="H8573" t="b">
        <v>1</v>
      </c>
      <c r="J8573" t="s">
        <v>7496</v>
      </c>
    </row>
    <row r="8574" spans="1:10" x14ac:dyDescent="0.2">
      <c r="A8574" t="s">
        <v>7582</v>
      </c>
      <c r="B8574" t="s">
        <v>20</v>
      </c>
      <c r="C8574" t="s">
        <v>6455</v>
      </c>
      <c r="G8574">
        <v>7.3946759259259256E-4</v>
      </c>
      <c r="H8574" t="b">
        <v>1</v>
      </c>
      <c r="J8574" t="s">
        <v>7496</v>
      </c>
    </row>
    <row r="8575" spans="1:10" x14ac:dyDescent="0.2">
      <c r="A8575" t="s">
        <v>7582</v>
      </c>
      <c r="B8575" t="s">
        <v>22</v>
      </c>
      <c r="C8575" t="s">
        <v>5583</v>
      </c>
      <c r="G8575">
        <v>7.4629629629629633E-4</v>
      </c>
      <c r="H8575" t="b">
        <v>1</v>
      </c>
      <c r="J8575" t="s">
        <v>7496</v>
      </c>
    </row>
    <row r="8576" spans="1:10" x14ac:dyDescent="0.2">
      <c r="A8576" t="s">
        <v>7582</v>
      </c>
      <c r="B8576" t="s">
        <v>24</v>
      </c>
      <c r="C8576" t="s">
        <v>7584</v>
      </c>
      <c r="G8576">
        <v>7.2685185185185179E-4</v>
      </c>
      <c r="H8576" t="b">
        <v>1</v>
      </c>
      <c r="J8576" t="s">
        <v>7496</v>
      </c>
    </row>
    <row r="8577" spans="1:10" x14ac:dyDescent="0.2">
      <c r="A8577" t="s">
        <v>7582</v>
      </c>
      <c r="B8577" t="s">
        <v>26</v>
      </c>
      <c r="C8577" t="s">
        <v>1207</v>
      </c>
      <c r="G8577">
        <v>1.631597222222222E-3</v>
      </c>
      <c r="H8577" t="b">
        <v>1</v>
      </c>
      <c r="J8577" t="s">
        <v>7496</v>
      </c>
    </row>
    <row r="8578" spans="1:10" x14ac:dyDescent="0.2">
      <c r="A8578" t="s">
        <v>7585</v>
      </c>
      <c r="B8578" t="s">
        <v>11</v>
      </c>
      <c r="C8578" t="s">
        <v>7586</v>
      </c>
      <c r="G8578">
        <v>2.8113425925925918E-4</v>
      </c>
      <c r="H8578" t="b">
        <v>1</v>
      </c>
      <c r="J8578" t="s">
        <v>7496</v>
      </c>
    </row>
    <row r="8579" spans="1:10" x14ac:dyDescent="0.2">
      <c r="A8579" t="s">
        <v>7585</v>
      </c>
      <c r="B8579" t="s">
        <v>14</v>
      </c>
      <c r="C8579" t="s">
        <v>3998</v>
      </c>
      <c r="G8579">
        <v>6.145833333333333E-4</v>
      </c>
      <c r="H8579" t="b">
        <v>1</v>
      </c>
      <c r="J8579" t="s">
        <v>7496</v>
      </c>
    </row>
    <row r="8580" spans="1:10" x14ac:dyDescent="0.2">
      <c r="A8580" t="s">
        <v>7585</v>
      </c>
      <c r="B8580" t="s">
        <v>16</v>
      </c>
      <c r="C8580" t="s">
        <v>1288</v>
      </c>
      <c r="G8580">
        <v>1.3668981481481479E-3</v>
      </c>
      <c r="H8580" t="b">
        <v>1</v>
      </c>
      <c r="J8580" t="s">
        <v>7496</v>
      </c>
    </row>
    <row r="8581" spans="1:10" x14ac:dyDescent="0.2">
      <c r="A8581" t="s">
        <v>7585</v>
      </c>
      <c r="B8581" t="s">
        <v>18</v>
      </c>
      <c r="C8581" t="s">
        <v>7587</v>
      </c>
      <c r="G8581">
        <v>3.7414351851851849E-3</v>
      </c>
      <c r="H8581" t="b">
        <v>1</v>
      </c>
      <c r="J8581" t="s">
        <v>7496</v>
      </c>
    </row>
    <row r="8582" spans="1:10" x14ac:dyDescent="0.2">
      <c r="A8582" t="s">
        <v>7585</v>
      </c>
      <c r="B8582" t="s">
        <v>20</v>
      </c>
      <c r="C8582" t="s">
        <v>7588</v>
      </c>
      <c r="G8582">
        <v>6.9884259259259259E-4</v>
      </c>
      <c r="H8582" t="b">
        <v>1</v>
      </c>
      <c r="J8582" t="s">
        <v>7496</v>
      </c>
    </row>
    <row r="8583" spans="1:10" x14ac:dyDescent="0.2">
      <c r="A8583" t="s">
        <v>7585</v>
      </c>
      <c r="B8583" t="s">
        <v>22</v>
      </c>
      <c r="C8583" t="s">
        <v>7589</v>
      </c>
      <c r="G8583">
        <v>8.7893518518518518E-4</v>
      </c>
      <c r="H8583" t="b">
        <v>1</v>
      </c>
      <c r="J8583" t="s">
        <v>7496</v>
      </c>
    </row>
    <row r="8584" spans="1:10" x14ac:dyDescent="0.2">
      <c r="A8584" t="s">
        <v>7585</v>
      </c>
      <c r="B8584" t="s">
        <v>24</v>
      </c>
      <c r="C8584" t="s">
        <v>5607</v>
      </c>
      <c r="G8584">
        <v>6.7812500000000002E-4</v>
      </c>
      <c r="H8584" t="b">
        <v>1</v>
      </c>
      <c r="J8584" t="s">
        <v>7496</v>
      </c>
    </row>
    <row r="8585" spans="1:10" x14ac:dyDescent="0.2">
      <c r="A8585" t="s">
        <v>7585</v>
      </c>
      <c r="B8585" t="s">
        <v>26</v>
      </c>
      <c r="C8585" t="s">
        <v>7590</v>
      </c>
      <c r="G8585">
        <v>1.587037037037037E-3</v>
      </c>
      <c r="H8585" t="b">
        <v>1</v>
      </c>
      <c r="J8585" t="s">
        <v>7496</v>
      </c>
    </row>
    <row r="8586" spans="1:10" x14ac:dyDescent="0.2">
      <c r="A8586" t="s">
        <v>7591</v>
      </c>
      <c r="B8586" t="s">
        <v>11</v>
      </c>
      <c r="C8586" t="s">
        <v>3296</v>
      </c>
      <c r="G8586">
        <v>2.8680555555555561E-4</v>
      </c>
      <c r="H8586" t="b">
        <v>1</v>
      </c>
      <c r="J8586" t="s">
        <v>7496</v>
      </c>
    </row>
    <row r="8587" spans="1:10" x14ac:dyDescent="0.2">
      <c r="A8587" t="s">
        <v>7591</v>
      </c>
      <c r="B8587" t="s">
        <v>14</v>
      </c>
      <c r="C8587" t="s">
        <v>1594</v>
      </c>
      <c r="G8587">
        <v>6.327546296296296E-4</v>
      </c>
      <c r="H8587" t="b">
        <v>1</v>
      </c>
      <c r="J8587" t="s">
        <v>7496</v>
      </c>
    </row>
    <row r="8588" spans="1:10" x14ac:dyDescent="0.2">
      <c r="A8588" t="s">
        <v>7591</v>
      </c>
      <c r="B8588" t="s">
        <v>16</v>
      </c>
      <c r="C8588" t="s">
        <v>7592</v>
      </c>
      <c r="G8588">
        <v>1.4172453703703699E-3</v>
      </c>
      <c r="H8588" t="b">
        <v>1</v>
      </c>
      <c r="J8588" t="s">
        <v>7496</v>
      </c>
    </row>
    <row r="8589" spans="1:10" x14ac:dyDescent="0.2">
      <c r="A8589" t="s">
        <v>7591</v>
      </c>
      <c r="B8589" t="s">
        <v>18</v>
      </c>
      <c r="C8589" t="s">
        <v>7593</v>
      </c>
      <c r="G8589">
        <v>3.9442129629629627E-3</v>
      </c>
      <c r="H8589" t="b">
        <v>1</v>
      </c>
      <c r="J8589" t="s">
        <v>7496</v>
      </c>
    </row>
    <row r="8590" spans="1:10" x14ac:dyDescent="0.2">
      <c r="A8590" t="s">
        <v>7591</v>
      </c>
      <c r="B8590" t="s">
        <v>20</v>
      </c>
      <c r="C8590" t="s">
        <v>870</v>
      </c>
      <c r="G8590">
        <v>7.4456018518518513E-4</v>
      </c>
      <c r="H8590" t="b">
        <v>1</v>
      </c>
      <c r="J8590" t="s">
        <v>7496</v>
      </c>
    </row>
    <row r="8591" spans="1:10" x14ac:dyDescent="0.2">
      <c r="A8591" t="s">
        <v>7591</v>
      </c>
      <c r="B8591" t="s">
        <v>22</v>
      </c>
      <c r="C8591" t="s">
        <v>3275</v>
      </c>
      <c r="G8591">
        <v>8.143518518518518E-4</v>
      </c>
      <c r="H8591" t="b">
        <v>1</v>
      </c>
      <c r="J8591" t="s">
        <v>7496</v>
      </c>
    </row>
    <row r="8592" spans="1:10" x14ac:dyDescent="0.2">
      <c r="A8592" t="s">
        <v>7591</v>
      </c>
      <c r="B8592" t="s">
        <v>24</v>
      </c>
      <c r="C8592" t="s">
        <v>2807</v>
      </c>
      <c r="G8592">
        <v>7.8032407407407412E-4</v>
      </c>
      <c r="H8592" t="b">
        <v>1</v>
      </c>
      <c r="J8592" t="s">
        <v>7496</v>
      </c>
    </row>
    <row r="8593" spans="1:10" x14ac:dyDescent="0.2">
      <c r="A8593" t="s">
        <v>7591</v>
      </c>
      <c r="B8593" t="s">
        <v>26</v>
      </c>
      <c r="C8593" t="s">
        <v>5515</v>
      </c>
      <c r="G8593">
        <v>1.62349537037037E-3</v>
      </c>
      <c r="H8593" t="b">
        <v>1</v>
      </c>
      <c r="J8593" t="s">
        <v>7496</v>
      </c>
    </row>
    <row r="8594" spans="1:10" x14ac:dyDescent="0.2">
      <c r="A8594" t="s">
        <v>7594</v>
      </c>
      <c r="B8594" t="s">
        <v>11</v>
      </c>
      <c r="C8594" t="s">
        <v>7595</v>
      </c>
      <c r="G8594">
        <v>2.8877314814814808E-4</v>
      </c>
      <c r="H8594" t="b">
        <v>1</v>
      </c>
      <c r="J8594" t="s">
        <v>7496</v>
      </c>
    </row>
    <row r="8595" spans="1:10" x14ac:dyDescent="0.2">
      <c r="A8595" t="s">
        <v>7594</v>
      </c>
      <c r="B8595" t="s">
        <v>14</v>
      </c>
      <c r="C8595" t="s">
        <v>7596</v>
      </c>
      <c r="G8595">
        <v>6.2708333333333333E-4</v>
      </c>
      <c r="H8595" t="b">
        <v>1</v>
      </c>
      <c r="J8595" t="s">
        <v>7496</v>
      </c>
    </row>
    <row r="8596" spans="1:10" x14ac:dyDescent="0.2">
      <c r="A8596" t="s">
        <v>7594</v>
      </c>
      <c r="B8596" t="s">
        <v>16</v>
      </c>
      <c r="C8596" t="s">
        <v>7597</v>
      </c>
      <c r="G8596">
        <v>1.390393518518518E-3</v>
      </c>
      <c r="H8596" t="b">
        <v>1</v>
      </c>
      <c r="J8596" t="s">
        <v>7496</v>
      </c>
    </row>
    <row r="8597" spans="1:10" x14ac:dyDescent="0.2">
      <c r="A8597" t="s">
        <v>7594</v>
      </c>
      <c r="B8597" t="s">
        <v>18</v>
      </c>
      <c r="C8597" t="s">
        <v>7598</v>
      </c>
      <c r="G8597">
        <v>3.8332175925925921E-3</v>
      </c>
      <c r="H8597" t="b">
        <v>1</v>
      </c>
      <c r="J8597" t="s">
        <v>7496</v>
      </c>
    </row>
    <row r="8598" spans="1:10" x14ac:dyDescent="0.2">
      <c r="A8598" t="s">
        <v>7594</v>
      </c>
      <c r="B8598" t="s">
        <v>20</v>
      </c>
      <c r="C8598" t="s">
        <v>7599</v>
      </c>
      <c r="G8598">
        <v>7.8379629629629632E-4</v>
      </c>
      <c r="H8598" t="b">
        <v>1</v>
      </c>
      <c r="J8598" t="s">
        <v>7496</v>
      </c>
    </row>
    <row r="8599" spans="1:10" x14ac:dyDescent="0.2">
      <c r="A8599" t="s">
        <v>7594</v>
      </c>
      <c r="B8599" t="s">
        <v>22</v>
      </c>
      <c r="C8599" t="s">
        <v>1437</v>
      </c>
      <c r="G8599">
        <v>8.1342592592592599E-4</v>
      </c>
      <c r="H8599" t="b">
        <v>1</v>
      </c>
      <c r="J8599" t="s">
        <v>7496</v>
      </c>
    </row>
    <row r="8600" spans="1:10" x14ac:dyDescent="0.2">
      <c r="A8600" t="s">
        <v>7594</v>
      </c>
      <c r="B8600" t="s">
        <v>24</v>
      </c>
      <c r="C8600" t="s">
        <v>191</v>
      </c>
      <c r="G8600">
        <v>7.7268518518518528E-4</v>
      </c>
      <c r="H8600" t="b">
        <v>1</v>
      </c>
      <c r="J8600" t="s">
        <v>7496</v>
      </c>
    </row>
    <row r="8601" spans="1:10" x14ac:dyDescent="0.2">
      <c r="A8601" t="s">
        <v>7594</v>
      </c>
      <c r="B8601" t="s">
        <v>26</v>
      </c>
      <c r="C8601" t="s">
        <v>7600</v>
      </c>
      <c r="G8601">
        <v>1.597453703703704E-3</v>
      </c>
      <c r="H8601" t="b">
        <v>1</v>
      </c>
      <c r="J8601" t="s">
        <v>7496</v>
      </c>
    </row>
    <row r="8602" spans="1:10" x14ac:dyDescent="0.2">
      <c r="A8602" t="s">
        <v>7601</v>
      </c>
      <c r="B8602" t="s">
        <v>11</v>
      </c>
      <c r="C8602" t="s">
        <v>451</v>
      </c>
      <c r="G8602">
        <v>3.0416666666666672E-4</v>
      </c>
      <c r="H8602" t="b">
        <v>1</v>
      </c>
      <c r="J8602" t="s">
        <v>7496</v>
      </c>
    </row>
    <row r="8603" spans="1:10" x14ac:dyDescent="0.2">
      <c r="A8603" t="s">
        <v>7601</v>
      </c>
      <c r="B8603" t="s">
        <v>14</v>
      </c>
      <c r="C8603" t="s">
        <v>570</v>
      </c>
      <c r="G8603">
        <v>7.0659722222222218E-4</v>
      </c>
      <c r="H8603" t="b">
        <v>1</v>
      </c>
      <c r="J8603" t="s">
        <v>7496</v>
      </c>
    </row>
    <row r="8604" spans="1:10" x14ac:dyDescent="0.2">
      <c r="A8604" t="s">
        <v>7601</v>
      </c>
      <c r="B8604" t="s">
        <v>18</v>
      </c>
      <c r="C8604" t="s">
        <v>7602</v>
      </c>
      <c r="G8604">
        <v>5.0520833333333329E-3</v>
      </c>
      <c r="H8604" t="b">
        <v>1</v>
      </c>
      <c r="J8604" t="s">
        <v>7496</v>
      </c>
    </row>
    <row r="8605" spans="1:10" x14ac:dyDescent="0.2">
      <c r="A8605" t="s">
        <v>7601</v>
      </c>
      <c r="B8605" t="s">
        <v>22</v>
      </c>
      <c r="C8605" t="s">
        <v>3470</v>
      </c>
      <c r="G8605">
        <v>8.1898148148148151E-4</v>
      </c>
      <c r="H8605" t="b">
        <v>1</v>
      </c>
      <c r="J8605" t="s">
        <v>7496</v>
      </c>
    </row>
    <row r="8606" spans="1:10" x14ac:dyDescent="0.2">
      <c r="A8606" t="s">
        <v>7601</v>
      </c>
      <c r="B8606" t="s">
        <v>26</v>
      </c>
      <c r="C8606" t="s">
        <v>7603</v>
      </c>
      <c r="G8606">
        <v>1.901041666666667E-3</v>
      </c>
      <c r="H8606" t="b">
        <v>1</v>
      </c>
      <c r="J8606" t="s">
        <v>7496</v>
      </c>
    </row>
    <row r="8607" spans="1:10" x14ac:dyDescent="0.2">
      <c r="A8607" t="s">
        <v>7604</v>
      </c>
      <c r="B8607" t="s">
        <v>11</v>
      </c>
      <c r="C8607" t="s">
        <v>4324</v>
      </c>
      <c r="G8607">
        <v>3.0763888888888892E-4</v>
      </c>
      <c r="H8607" t="b">
        <v>1</v>
      </c>
      <c r="J8607" t="s">
        <v>7496</v>
      </c>
    </row>
    <row r="8608" spans="1:10" x14ac:dyDescent="0.2">
      <c r="A8608" t="s">
        <v>7604</v>
      </c>
      <c r="B8608" t="s">
        <v>14</v>
      </c>
      <c r="C8608" t="s">
        <v>2091</v>
      </c>
      <c r="G8608">
        <v>6.6273148148148148E-4</v>
      </c>
      <c r="H8608" t="b">
        <v>1</v>
      </c>
      <c r="J8608" t="s">
        <v>7496</v>
      </c>
    </row>
    <row r="8609" spans="1:10" x14ac:dyDescent="0.2">
      <c r="A8609" t="s">
        <v>7604</v>
      </c>
      <c r="B8609" t="s">
        <v>18</v>
      </c>
      <c r="C8609" t="s">
        <v>7605</v>
      </c>
      <c r="G8609">
        <v>4.4591435185185194E-3</v>
      </c>
      <c r="H8609" t="b">
        <v>1</v>
      </c>
      <c r="J8609" t="s">
        <v>7496</v>
      </c>
    </row>
    <row r="8610" spans="1:10" x14ac:dyDescent="0.2">
      <c r="A8610" t="s">
        <v>7604</v>
      </c>
      <c r="B8610" t="s">
        <v>20</v>
      </c>
      <c r="C8610" t="s">
        <v>1652</v>
      </c>
      <c r="G8610">
        <v>7.7222222222222221E-4</v>
      </c>
      <c r="H8610" t="b">
        <v>1</v>
      </c>
      <c r="J8610" t="s">
        <v>7496</v>
      </c>
    </row>
    <row r="8611" spans="1:10" x14ac:dyDescent="0.2">
      <c r="A8611" t="s">
        <v>7606</v>
      </c>
      <c r="B8611" t="s">
        <v>11</v>
      </c>
      <c r="C8611" t="s">
        <v>5894</v>
      </c>
      <c r="G8611">
        <v>3.0856481481481479E-4</v>
      </c>
      <c r="H8611" t="b">
        <v>1</v>
      </c>
      <c r="J8611" t="s">
        <v>7496</v>
      </c>
    </row>
    <row r="8612" spans="1:10" x14ac:dyDescent="0.2">
      <c r="A8612" t="s">
        <v>7606</v>
      </c>
      <c r="B8612" t="s">
        <v>14</v>
      </c>
      <c r="C8612" t="s">
        <v>5827</v>
      </c>
      <c r="G8612">
        <v>7.0509259259259266E-4</v>
      </c>
      <c r="H8612" t="b">
        <v>1</v>
      </c>
      <c r="J8612" t="s">
        <v>7496</v>
      </c>
    </row>
    <row r="8613" spans="1:10" x14ac:dyDescent="0.2">
      <c r="A8613" t="s">
        <v>7606</v>
      </c>
      <c r="B8613" t="s">
        <v>16</v>
      </c>
      <c r="C8613" t="s">
        <v>1792</v>
      </c>
      <c r="G8613">
        <v>1.6886574074074069E-3</v>
      </c>
      <c r="H8613" t="b">
        <v>1</v>
      </c>
      <c r="J8613" t="s">
        <v>7496</v>
      </c>
    </row>
    <row r="8614" spans="1:10" x14ac:dyDescent="0.2">
      <c r="A8614" t="s">
        <v>7606</v>
      </c>
      <c r="B8614" t="s">
        <v>18</v>
      </c>
      <c r="C8614" t="s">
        <v>7607</v>
      </c>
      <c r="G8614">
        <v>4.6236111111111113E-3</v>
      </c>
      <c r="H8614" t="b">
        <v>1</v>
      </c>
      <c r="J8614" t="s">
        <v>7496</v>
      </c>
    </row>
    <row r="8615" spans="1:10" x14ac:dyDescent="0.2">
      <c r="A8615" t="s">
        <v>7606</v>
      </c>
      <c r="B8615" t="s">
        <v>20</v>
      </c>
      <c r="C8615" t="s">
        <v>2345</v>
      </c>
      <c r="G8615">
        <v>8.1574074074074079E-4</v>
      </c>
      <c r="H8615" t="b">
        <v>1</v>
      </c>
      <c r="J8615" t="s">
        <v>7496</v>
      </c>
    </row>
    <row r="8616" spans="1:10" x14ac:dyDescent="0.2">
      <c r="A8616" t="s">
        <v>7606</v>
      </c>
      <c r="B8616" t="s">
        <v>22</v>
      </c>
      <c r="C8616" t="s">
        <v>6466</v>
      </c>
      <c r="G8616">
        <v>1.0093750000000001E-3</v>
      </c>
      <c r="H8616" t="b">
        <v>1</v>
      </c>
      <c r="J8616" t="s">
        <v>7496</v>
      </c>
    </row>
    <row r="8617" spans="1:10" x14ac:dyDescent="0.2">
      <c r="A8617" t="s">
        <v>7606</v>
      </c>
      <c r="B8617" t="s">
        <v>26</v>
      </c>
      <c r="C8617" t="s">
        <v>7608</v>
      </c>
      <c r="G8617">
        <v>1.8885416666666671E-3</v>
      </c>
      <c r="H8617" t="b">
        <v>1</v>
      </c>
      <c r="J8617" t="s">
        <v>7496</v>
      </c>
    </row>
    <row r="8618" spans="1:10" x14ac:dyDescent="0.2">
      <c r="A8618" t="s">
        <v>7609</v>
      </c>
      <c r="B8618" t="s">
        <v>11</v>
      </c>
      <c r="C8618" t="s">
        <v>5050</v>
      </c>
      <c r="G8618">
        <v>3.1770833333333331E-4</v>
      </c>
      <c r="H8618" t="b">
        <v>1</v>
      </c>
      <c r="J8618" t="s">
        <v>7496</v>
      </c>
    </row>
    <row r="8619" spans="1:10" x14ac:dyDescent="0.2">
      <c r="A8619" t="s">
        <v>7609</v>
      </c>
      <c r="B8619" t="s">
        <v>14</v>
      </c>
      <c r="C8619" t="s">
        <v>648</v>
      </c>
      <c r="G8619">
        <v>7.1354166666666669E-4</v>
      </c>
      <c r="H8619" t="b">
        <v>1</v>
      </c>
      <c r="J8619" t="s">
        <v>7496</v>
      </c>
    </row>
    <row r="8620" spans="1:10" x14ac:dyDescent="0.2">
      <c r="A8620" t="s">
        <v>7609</v>
      </c>
      <c r="B8620" t="s">
        <v>16</v>
      </c>
      <c r="C8620" t="s">
        <v>3294</v>
      </c>
      <c r="G8620">
        <v>1.6774305555555559E-3</v>
      </c>
      <c r="H8620" t="b">
        <v>1</v>
      </c>
      <c r="J8620" t="s">
        <v>7496</v>
      </c>
    </row>
    <row r="8621" spans="1:10" x14ac:dyDescent="0.2">
      <c r="A8621" t="s">
        <v>7609</v>
      </c>
      <c r="B8621" t="s">
        <v>20</v>
      </c>
      <c r="C8621" t="s">
        <v>7610</v>
      </c>
      <c r="G8621">
        <v>8.59375E-4</v>
      </c>
      <c r="H8621" t="b">
        <v>1</v>
      </c>
      <c r="J8621" t="s">
        <v>7496</v>
      </c>
    </row>
    <row r="8622" spans="1:10" x14ac:dyDescent="0.2">
      <c r="A8622" t="s">
        <v>7609</v>
      </c>
      <c r="B8622" t="s">
        <v>22</v>
      </c>
      <c r="C8622" t="s">
        <v>1290</v>
      </c>
      <c r="G8622">
        <v>8.6817129629629636E-4</v>
      </c>
      <c r="H8622" t="b">
        <v>1</v>
      </c>
      <c r="J8622" t="s">
        <v>7496</v>
      </c>
    </row>
    <row r="8623" spans="1:10" x14ac:dyDescent="0.2">
      <c r="A8623" t="s">
        <v>7611</v>
      </c>
      <c r="B8623" t="s">
        <v>11</v>
      </c>
      <c r="C8623" t="s">
        <v>7612</v>
      </c>
      <c r="G8623">
        <v>3.0937500000000003E-4</v>
      </c>
      <c r="H8623" t="b">
        <v>1</v>
      </c>
      <c r="J8623" t="s">
        <v>7496</v>
      </c>
    </row>
    <row r="8624" spans="1:10" x14ac:dyDescent="0.2">
      <c r="A8624" t="s">
        <v>7611</v>
      </c>
      <c r="B8624" t="s">
        <v>14</v>
      </c>
      <c r="C8624" t="s">
        <v>5433</v>
      </c>
      <c r="G8624">
        <v>7.378472222222222E-4</v>
      </c>
      <c r="H8624" t="b">
        <v>1</v>
      </c>
      <c r="J8624" t="s">
        <v>7496</v>
      </c>
    </row>
    <row r="8625" spans="1:10" x14ac:dyDescent="0.2">
      <c r="A8625" t="s">
        <v>7611</v>
      </c>
      <c r="B8625" t="s">
        <v>18</v>
      </c>
      <c r="C8625" t="s">
        <v>7613</v>
      </c>
      <c r="G8625">
        <v>4.9045138888888888E-3</v>
      </c>
      <c r="H8625" t="b">
        <v>1</v>
      </c>
      <c r="J8625" t="s">
        <v>7496</v>
      </c>
    </row>
    <row r="8626" spans="1:10" x14ac:dyDescent="0.2">
      <c r="A8626" t="s">
        <v>7611</v>
      </c>
      <c r="B8626" t="s">
        <v>22</v>
      </c>
      <c r="C8626" t="s">
        <v>7614</v>
      </c>
      <c r="G8626">
        <v>1.0008101851851851E-3</v>
      </c>
      <c r="H8626" t="b">
        <v>1</v>
      </c>
      <c r="J8626" t="s">
        <v>7496</v>
      </c>
    </row>
    <row r="8627" spans="1:10" x14ac:dyDescent="0.2">
      <c r="A8627" t="s">
        <v>7611</v>
      </c>
      <c r="B8627" t="s">
        <v>24</v>
      </c>
      <c r="C8627" t="s">
        <v>7615</v>
      </c>
      <c r="G8627">
        <v>8.12037037037037E-4</v>
      </c>
      <c r="H8627" t="b">
        <v>1</v>
      </c>
      <c r="J8627" t="s">
        <v>7496</v>
      </c>
    </row>
    <row r="8628" spans="1:10" x14ac:dyDescent="0.2">
      <c r="A8628" t="s">
        <v>7616</v>
      </c>
      <c r="B8628" t="s">
        <v>11</v>
      </c>
      <c r="C8628" t="s">
        <v>3359</v>
      </c>
      <c r="G8628">
        <v>3.1319444444444439E-4</v>
      </c>
      <c r="H8628" t="b">
        <v>1</v>
      </c>
      <c r="J8628" t="s">
        <v>7496</v>
      </c>
    </row>
    <row r="8629" spans="1:10" x14ac:dyDescent="0.2">
      <c r="A8629" t="s">
        <v>7616</v>
      </c>
      <c r="B8629" t="s">
        <v>14</v>
      </c>
      <c r="C8629" t="s">
        <v>6625</v>
      </c>
      <c r="G8629">
        <v>7.0092592592592591E-4</v>
      </c>
      <c r="H8629" t="b">
        <v>1</v>
      </c>
      <c r="J8629" t="s">
        <v>7496</v>
      </c>
    </row>
    <row r="8630" spans="1:10" x14ac:dyDescent="0.2">
      <c r="A8630" t="s">
        <v>7616</v>
      </c>
      <c r="B8630" t="s">
        <v>16</v>
      </c>
      <c r="C8630" t="s">
        <v>2157</v>
      </c>
      <c r="G8630">
        <v>1.566435185185185E-3</v>
      </c>
      <c r="H8630" t="b">
        <v>1</v>
      </c>
      <c r="J8630" t="s">
        <v>7496</v>
      </c>
    </row>
    <row r="8631" spans="1:10" x14ac:dyDescent="0.2">
      <c r="A8631" t="s">
        <v>7616</v>
      </c>
      <c r="B8631" t="s">
        <v>18</v>
      </c>
      <c r="C8631" t="s">
        <v>7617</v>
      </c>
      <c r="G8631">
        <v>4.4886574074074074E-3</v>
      </c>
      <c r="H8631" t="b">
        <v>1</v>
      </c>
      <c r="J8631" t="s">
        <v>7496</v>
      </c>
    </row>
    <row r="8632" spans="1:10" x14ac:dyDescent="0.2">
      <c r="A8632" t="s">
        <v>7616</v>
      </c>
      <c r="B8632" t="s">
        <v>20</v>
      </c>
      <c r="C8632" t="s">
        <v>2595</v>
      </c>
      <c r="G8632">
        <v>8.9212962962962965E-4</v>
      </c>
      <c r="H8632" t="b">
        <v>1</v>
      </c>
      <c r="J8632" t="s">
        <v>7496</v>
      </c>
    </row>
    <row r="8633" spans="1:10" x14ac:dyDescent="0.2">
      <c r="A8633" t="s">
        <v>7616</v>
      </c>
      <c r="B8633" t="s">
        <v>22</v>
      </c>
      <c r="C8633" t="s">
        <v>7618</v>
      </c>
      <c r="G8633">
        <v>9.8159722222222225E-4</v>
      </c>
      <c r="H8633" t="b">
        <v>1</v>
      </c>
      <c r="J8633" t="s">
        <v>7496</v>
      </c>
    </row>
    <row r="8634" spans="1:10" x14ac:dyDescent="0.2">
      <c r="A8634" t="s">
        <v>7616</v>
      </c>
      <c r="B8634" t="s">
        <v>24</v>
      </c>
      <c r="C8634" t="s">
        <v>1368</v>
      </c>
      <c r="G8634">
        <v>8.7650462962962964E-4</v>
      </c>
      <c r="H8634" t="b">
        <v>1</v>
      </c>
      <c r="J8634" t="s">
        <v>7496</v>
      </c>
    </row>
    <row r="8635" spans="1:10" x14ac:dyDescent="0.2">
      <c r="A8635" t="s">
        <v>7616</v>
      </c>
      <c r="B8635" t="s">
        <v>26</v>
      </c>
      <c r="C8635" t="s">
        <v>7619</v>
      </c>
      <c r="G8635">
        <v>1.9358796296296301E-3</v>
      </c>
      <c r="H8635" t="b">
        <v>1</v>
      </c>
      <c r="J8635" t="s">
        <v>7496</v>
      </c>
    </row>
    <row r="8636" spans="1:10" x14ac:dyDescent="0.2">
      <c r="A8636" t="s">
        <v>7620</v>
      </c>
      <c r="B8636" t="s">
        <v>11</v>
      </c>
      <c r="C8636" t="s">
        <v>1213</v>
      </c>
      <c r="G8636">
        <v>3.2465277777777782E-4</v>
      </c>
      <c r="H8636" t="b">
        <v>1</v>
      </c>
      <c r="J8636" t="s">
        <v>7496</v>
      </c>
    </row>
    <row r="8637" spans="1:10" x14ac:dyDescent="0.2">
      <c r="A8637" t="s">
        <v>7620</v>
      </c>
      <c r="B8637" t="s">
        <v>14</v>
      </c>
      <c r="C8637" t="s">
        <v>5098</v>
      </c>
      <c r="G8637">
        <v>7.2152777777777786E-4</v>
      </c>
      <c r="H8637" t="b">
        <v>1</v>
      </c>
      <c r="J8637" t="s">
        <v>7496</v>
      </c>
    </row>
    <row r="8638" spans="1:10" x14ac:dyDescent="0.2">
      <c r="A8638" t="s">
        <v>7620</v>
      </c>
      <c r="B8638" t="s">
        <v>16</v>
      </c>
      <c r="C8638" t="s">
        <v>7621</v>
      </c>
      <c r="G8638">
        <v>1.6537037037037041E-3</v>
      </c>
      <c r="H8638" t="b">
        <v>1</v>
      </c>
      <c r="J8638" t="s">
        <v>7496</v>
      </c>
    </row>
    <row r="8639" spans="1:10" x14ac:dyDescent="0.2">
      <c r="A8639" t="s">
        <v>7620</v>
      </c>
      <c r="B8639" t="s">
        <v>18</v>
      </c>
      <c r="C8639" t="s">
        <v>7622</v>
      </c>
      <c r="G8639">
        <v>4.5895833333333344E-3</v>
      </c>
      <c r="H8639" t="b">
        <v>1</v>
      </c>
      <c r="J8639" t="s">
        <v>7496</v>
      </c>
    </row>
    <row r="8640" spans="1:10" x14ac:dyDescent="0.2">
      <c r="A8640" t="s">
        <v>7620</v>
      </c>
      <c r="B8640" t="s">
        <v>20</v>
      </c>
      <c r="C8640" t="s">
        <v>4487</v>
      </c>
      <c r="G8640">
        <v>8.8067129629629639E-4</v>
      </c>
      <c r="H8640" t="b">
        <v>1</v>
      </c>
      <c r="J8640" t="s">
        <v>7496</v>
      </c>
    </row>
    <row r="8641" spans="1:10" x14ac:dyDescent="0.2">
      <c r="A8641" t="s">
        <v>7620</v>
      </c>
      <c r="B8641" t="s">
        <v>22</v>
      </c>
      <c r="C8641" t="s">
        <v>5197</v>
      </c>
      <c r="G8641">
        <v>9.7650462962962968E-4</v>
      </c>
      <c r="H8641" t="b">
        <v>1</v>
      </c>
      <c r="J8641" t="s">
        <v>7496</v>
      </c>
    </row>
    <row r="8642" spans="1:10" x14ac:dyDescent="0.2">
      <c r="A8642" t="s">
        <v>7620</v>
      </c>
      <c r="B8642" t="s">
        <v>26</v>
      </c>
      <c r="C8642" t="s">
        <v>7623</v>
      </c>
      <c r="G8642">
        <v>1.972222222222222E-3</v>
      </c>
      <c r="H8642" t="b">
        <v>1</v>
      </c>
      <c r="J8642" t="s">
        <v>7496</v>
      </c>
    </row>
    <row r="8643" spans="1:10" x14ac:dyDescent="0.2">
      <c r="A8643" t="s">
        <v>7624</v>
      </c>
      <c r="B8643" t="s">
        <v>11</v>
      </c>
      <c r="C8643" t="s">
        <v>7625</v>
      </c>
      <c r="G8643">
        <v>3.1921296296296287E-4</v>
      </c>
      <c r="H8643" t="b">
        <v>1</v>
      </c>
      <c r="J8643" t="s">
        <v>7496</v>
      </c>
    </row>
    <row r="8644" spans="1:10" x14ac:dyDescent="0.2">
      <c r="A8644" t="s">
        <v>7624</v>
      </c>
      <c r="B8644" t="s">
        <v>14</v>
      </c>
      <c r="C8644" t="s">
        <v>6681</v>
      </c>
      <c r="G8644">
        <v>7.3923611111111108E-4</v>
      </c>
      <c r="H8644" t="b">
        <v>1</v>
      </c>
      <c r="J8644" t="s">
        <v>7496</v>
      </c>
    </row>
    <row r="8645" spans="1:10" x14ac:dyDescent="0.2">
      <c r="A8645" t="s">
        <v>7624</v>
      </c>
      <c r="B8645" t="s">
        <v>16</v>
      </c>
      <c r="C8645" t="s">
        <v>7626</v>
      </c>
      <c r="G8645">
        <v>1.7981481481481479E-3</v>
      </c>
      <c r="H8645" t="b">
        <v>1</v>
      </c>
      <c r="J8645" t="s">
        <v>7496</v>
      </c>
    </row>
    <row r="8646" spans="1:10" x14ac:dyDescent="0.2">
      <c r="A8646" t="s">
        <v>7624</v>
      </c>
      <c r="B8646" t="s">
        <v>18</v>
      </c>
      <c r="C8646" t="s">
        <v>7627</v>
      </c>
      <c r="G8646">
        <v>4.8856481481481494E-3</v>
      </c>
      <c r="H8646" t="b">
        <v>1</v>
      </c>
      <c r="J8646" t="s">
        <v>7496</v>
      </c>
    </row>
    <row r="8647" spans="1:10" x14ac:dyDescent="0.2">
      <c r="A8647" t="s">
        <v>7624</v>
      </c>
      <c r="B8647" t="s">
        <v>20</v>
      </c>
      <c r="C8647" t="s">
        <v>4824</v>
      </c>
      <c r="G8647">
        <v>9.3958333333333339E-4</v>
      </c>
      <c r="H8647" t="b">
        <v>1</v>
      </c>
      <c r="J8647" t="s">
        <v>7496</v>
      </c>
    </row>
    <row r="8648" spans="1:10" x14ac:dyDescent="0.2">
      <c r="A8648" t="s">
        <v>7624</v>
      </c>
      <c r="B8648" t="s">
        <v>22</v>
      </c>
      <c r="C8648" t="s">
        <v>7628</v>
      </c>
      <c r="G8648">
        <v>1.124537037037037E-3</v>
      </c>
      <c r="H8648" t="b">
        <v>1</v>
      </c>
      <c r="J8648" t="s">
        <v>7496</v>
      </c>
    </row>
    <row r="8649" spans="1:10" x14ac:dyDescent="0.2">
      <c r="A8649" t="s">
        <v>7629</v>
      </c>
      <c r="B8649" t="s">
        <v>11</v>
      </c>
      <c r="C8649" t="s">
        <v>7630</v>
      </c>
      <c r="G8649">
        <v>3.2534722222222221E-4</v>
      </c>
      <c r="H8649" t="b">
        <v>1</v>
      </c>
      <c r="J8649" t="s">
        <v>7496</v>
      </c>
    </row>
    <row r="8650" spans="1:10" x14ac:dyDescent="0.2">
      <c r="A8650" t="s">
        <v>7629</v>
      </c>
      <c r="B8650" t="s">
        <v>14</v>
      </c>
      <c r="C8650" t="s">
        <v>5624</v>
      </c>
      <c r="G8650">
        <v>8.2395833333333334E-4</v>
      </c>
      <c r="H8650" t="b">
        <v>1</v>
      </c>
      <c r="J8650" t="s">
        <v>7496</v>
      </c>
    </row>
    <row r="8651" spans="1:10" x14ac:dyDescent="0.2">
      <c r="A8651" t="s">
        <v>7629</v>
      </c>
      <c r="B8651" t="s">
        <v>22</v>
      </c>
      <c r="C8651" t="s">
        <v>7631</v>
      </c>
      <c r="G8651">
        <v>9.716435185185186E-4</v>
      </c>
      <c r="H8651" t="b">
        <v>1</v>
      </c>
      <c r="J8651" t="s">
        <v>7496</v>
      </c>
    </row>
    <row r="8652" spans="1:10" x14ac:dyDescent="0.2">
      <c r="A8652" t="s">
        <v>7632</v>
      </c>
      <c r="B8652" t="s">
        <v>11</v>
      </c>
      <c r="C8652" t="s">
        <v>6392</v>
      </c>
      <c r="G8652">
        <v>3.2696759259259262E-4</v>
      </c>
      <c r="H8652" t="b">
        <v>1</v>
      </c>
      <c r="J8652" t="s">
        <v>7496</v>
      </c>
    </row>
    <row r="8653" spans="1:10" x14ac:dyDescent="0.2">
      <c r="A8653" t="s">
        <v>7632</v>
      </c>
      <c r="B8653" t="s">
        <v>14</v>
      </c>
      <c r="C8653" t="s">
        <v>1791</v>
      </c>
      <c r="G8653">
        <v>7.390046296296296E-4</v>
      </c>
      <c r="H8653" t="b">
        <v>1</v>
      </c>
      <c r="J8653" t="s">
        <v>7496</v>
      </c>
    </row>
    <row r="8654" spans="1:10" x14ac:dyDescent="0.2">
      <c r="A8654" t="s">
        <v>7632</v>
      </c>
      <c r="B8654" t="s">
        <v>20</v>
      </c>
      <c r="C8654" t="s">
        <v>7633</v>
      </c>
      <c r="G8654">
        <v>9.4733796296296287E-4</v>
      </c>
      <c r="H8654" t="b">
        <v>1</v>
      </c>
      <c r="J8654" t="s">
        <v>7496</v>
      </c>
    </row>
    <row r="8655" spans="1:10" x14ac:dyDescent="0.2">
      <c r="A8655" t="s">
        <v>7632</v>
      </c>
      <c r="B8655" t="s">
        <v>22</v>
      </c>
      <c r="C8655" t="s">
        <v>7634</v>
      </c>
      <c r="G8655">
        <v>1.0594907407407411E-3</v>
      </c>
      <c r="H8655" t="b">
        <v>1</v>
      </c>
      <c r="J8655" t="s">
        <v>7496</v>
      </c>
    </row>
    <row r="8656" spans="1:10" x14ac:dyDescent="0.2">
      <c r="A8656" t="s">
        <v>7635</v>
      </c>
      <c r="B8656" t="s">
        <v>11</v>
      </c>
      <c r="C8656" t="s">
        <v>7636</v>
      </c>
      <c r="G8656">
        <v>3.3449074074074072E-4</v>
      </c>
      <c r="H8656" t="b">
        <v>1</v>
      </c>
      <c r="J8656" t="s">
        <v>7496</v>
      </c>
    </row>
    <row r="8657" spans="1:10" x14ac:dyDescent="0.2">
      <c r="A8657" t="s">
        <v>7635</v>
      </c>
      <c r="B8657" t="s">
        <v>14</v>
      </c>
      <c r="C8657" t="s">
        <v>7637</v>
      </c>
      <c r="G8657">
        <v>7.9699074074074069E-4</v>
      </c>
      <c r="H8657" t="b">
        <v>1</v>
      </c>
      <c r="J8657" t="s">
        <v>7496</v>
      </c>
    </row>
    <row r="8658" spans="1:10" x14ac:dyDescent="0.2">
      <c r="A8658" t="s">
        <v>7635</v>
      </c>
      <c r="B8658" t="s">
        <v>20</v>
      </c>
      <c r="C8658" t="s">
        <v>7638</v>
      </c>
      <c r="G8658">
        <v>9.9641203703703697E-4</v>
      </c>
      <c r="H8658" t="b">
        <v>1</v>
      </c>
      <c r="J8658" t="s">
        <v>7496</v>
      </c>
    </row>
    <row r="8659" spans="1:10" x14ac:dyDescent="0.2">
      <c r="A8659" t="s">
        <v>7635</v>
      </c>
      <c r="B8659" t="s">
        <v>22</v>
      </c>
      <c r="C8659" t="s">
        <v>3078</v>
      </c>
      <c r="G8659">
        <v>9.8576388888888889E-4</v>
      </c>
      <c r="H8659" t="b">
        <v>1</v>
      </c>
      <c r="J8659" t="s">
        <v>7496</v>
      </c>
    </row>
    <row r="8660" spans="1:10" x14ac:dyDescent="0.2">
      <c r="A8660" t="s">
        <v>7639</v>
      </c>
      <c r="B8660" t="s">
        <v>11</v>
      </c>
      <c r="C8660" t="s">
        <v>7630</v>
      </c>
      <c r="G8660">
        <v>3.2534722222222221E-4</v>
      </c>
      <c r="H8660" t="b">
        <v>1</v>
      </c>
      <c r="J8660" t="s">
        <v>7496</v>
      </c>
    </row>
    <row r="8661" spans="1:10" x14ac:dyDescent="0.2">
      <c r="A8661" t="s">
        <v>7639</v>
      </c>
      <c r="B8661" t="s">
        <v>14</v>
      </c>
      <c r="C8661" t="s">
        <v>7640</v>
      </c>
      <c r="G8661">
        <v>7.8321759259259262E-4</v>
      </c>
      <c r="H8661" t="b">
        <v>1</v>
      </c>
      <c r="J8661" t="s">
        <v>7496</v>
      </c>
    </row>
    <row r="8662" spans="1:10" x14ac:dyDescent="0.2">
      <c r="A8662" t="s">
        <v>7639</v>
      </c>
      <c r="B8662" t="s">
        <v>16</v>
      </c>
      <c r="C8662" t="s">
        <v>7641</v>
      </c>
      <c r="G8662">
        <v>1.9003472222222221E-3</v>
      </c>
      <c r="H8662" t="b">
        <v>1</v>
      </c>
      <c r="J8662" t="s">
        <v>7496</v>
      </c>
    </row>
    <row r="8663" spans="1:10" x14ac:dyDescent="0.2">
      <c r="A8663" t="s">
        <v>7639</v>
      </c>
      <c r="B8663" t="s">
        <v>20</v>
      </c>
      <c r="C8663" t="s">
        <v>3111</v>
      </c>
      <c r="G8663">
        <v>9.5902777777777772E-4</v>
      </c>
      <c r="H8663" t="b">
        <v>1</v>
      </c>
      <c r="J8663" t="s">
        <v>7496</v>
      </c>
    </row>
    <row r="8664" spans="1:10" x14ac:dyDescent="0.2">
      <c r="A8664" t="s">
        <v>7639</v>
      </c>
      <c r="B8664" t="s">
        <v>22</v>
      </c>
      <c r="C8664" t="s">
        <v>3212</v>
      </c>
      <c r="G8664">
        <v>1.2287037037037041E-3</v>
      </c>
      <c r="H8664" t="b">
        <v>1</v>
      </c>
      <c r="J8664" t="s">
        <v>7496</v>
      </c>
    </row>
    <row r="8665" spans="1:10" x14ac:dyDescent="0.2">
      <c r="A8665" t="s">
        <v>7639</v>
      </c>
      <c r="B8665" t="s">
        <v>24</v>
      </c>
      <c r="C8665" t="s">
        <v>7279</v>
      </c>
      <c r="G8665">
        <v>8.752314814814815E-4</v>
      </c>
      <c r="H8665" t="b">
        <v>1</v>
      </c>
      <c r="J8665" t="s">
        <v>7496</v>
      </c>
    </row>
    <row r="8666" spans="1:10" x14ac:dyDescent="0.2">
      <c r="A8666" t="s">
        <v>7642</v>
      </c>
      <c r="B8666" t="s">
        <v>11</v>
      </c>
      <c r="C8666" t="s">
        <v>7643</v>
      </c>
      <c r="G8666">
        <v>3.3483796296296289E-4</v>
      </c>
      <c r="H8666" t="b">
        <v>1</v>
      </c>
      <c r="J8666" t="s">
        <v>7496</v>
      </c>
    </row>
    <row r="8667" spans="1:10" x14ac:dyDescent="0.2">
      <c r="A8667" t="s">
        <v>7642</v>
      </c>
      <c r="B8667" t="s">
        <v>14</v>
      </c>
      <c r="C8667" t="s">
        <v>2156</v>
      </c>
      <c r="G8667">
        <v>7.5057870370370361E-4</v>
      </c>
      <c r="H8667" t="b">
        <v>1</v>
      </c>
      <c r="J8667" t="s">
        <v>7496</v>
      </c>
    </row>
    <row r="8668" spans="1:10" x14ac:dyDescent="0.2">
      <c r="A8668" t="s">
        <v>7642</v>
      </c>
      <c r="B8668" t="s">
        <v>20</v>
      </c>
      <c r="C8668" t="s">
        <v>7644</v>
      </c>
      <c r="G8668">
        <v>9.7407407407407403E-4</v>
      </c>
      <c r="H8668" t="b">
        <v>1</v>
      </c>
      <c r="J8668" t="s">
        <v>7496</v>
      </c>
    </row>
    <row r="8669" spans="1:10" x14ac:dyDescent="0.2">
      <c r="A8669" t="s">
        <v>7642</v>
      </c>
      <c r="B8669" t="s">
        <v>22</v>
      </c>
      <c r="C8669" t="s">
        <v>2937</v>
      </c>
      <c r="G8669">
        <v>1.0809027777777781E-3</v>
      </c>
      <c r="H8669" t="b">
        <v>1</v>
      </c>
      <c r="J8669" t="s">
        <v>7496</v>
      </c>
    </row>
    <row r="8670" spans="1:10" x14ac:dyDescent="0.2">
      <c r="A8670" t="s">
        <v>7645</v>
      </c>
      <c r="B8670" t="s">
        <v>11</v>
      </c>
      <c r="C8670" t="s">
        <v>1406</v>
      </c>
      <c r="G8670">
        <v>3.40625E-4</v>
      </c>
      <c r="H8670" t="b">
        <v>1</v>
      </c>
      <c r="J8670" t="s">
        <v>7496</v>
      </c>
    </row>
    <row r="8671" spans="1:10" x14ac:dyDescent="0.2">
      <c r="A8671" t="s">
        <v>7645</v>
      </c>
      <c r="B8671" t="s">
        <v>14</v>
      </c>
      <c r="C8671" t="s">
        <v>7646</v>
      </c>
      <c r="G8671">
        <v>7.7847222222222228E-4</v>
      </c>
      <c r="H8671" t="b">
        <v>1</v>
      </c>
      <c r="J8671" t="s">
        <v>7496</v>
      </c>
    </row>
    <row r="8672" spans="1:10" x14ac:dyDescent="0.2">
      <c r="A8672" t="s">
        <v>7645</v>
      </c>
      <c r="B8672" t="s">
        <v>16</v>
      </c>
      <c r="C8672" t="s">
        <v>7647</v>
      </c>
      <c r="G8672">
        <v>1.7329861111111109E-3</v>
      </c>
      <c r="H8672" t="b">
        <v>1</v>
      </c>
      <c r="J8672" t="s">
        <v>7496</v>
      </c>
    </row>
    <row r="8673" spans="1:10" x14ac:dyDescent="0.2">
      <c r="A8673" t="s">
        <v>7645</v>
      </c>
      <c r="B8673" t="s">
        <v>18</v>
      </c>
      <c r="C8673" t="s">
        <v>7648</v>
      </c>
      <c r="G8673">
        <v>4.9818287037037036E-3</v>
      </c>
      <c r="H8673" t="b">
        <v>1</v>
      </c>
      <c r="J8673" t="s">
        <v>7496</v>
      </c>
    </row>
    <row r="8674" spans="1:10" x14ac:dyDescent="0.2">
      <c r="A8674" t="s">
        <v>7645</v>
      </c>
      <c r="B8674" t="s">
        <v>20</v>
      </c>
      <c r="C8674" t="s">
        <v>7649</v>
      </c>
      <c r="G8674">
        <v>9.6168981481481485E-4</v>
      </c>
      <c r="H8674" t="b">
        <v>1</v>
      </c>
      <c r="J8674" t="s">
        <v>7496</v>
      </c>
    </row>
    <row r="8675" spans="1:10" x14ac:dyDescent="0.2">
      <c r="A8675" t="s">
        <v>7645</v>
      </c>
      <c r="B8675" t="s">
        <v>22</v>
      </c>
      <c r="C8675" t="s">
        <v>7650</v>
      </c>
      <c r="G8675">
        <v>1.0277777777777781E-3</v>
      </c>
      <c r="H8675" t="b">
        <v>1</v>
      </c>
      <c r="J8675" t="s">
        <v>7496</v>
      </c>
    </row>
    <row r="8676" spans="1:10" x14ac:dyDescent="0.2">
      <c r="A8676" t="s">
        <v>7645</v>
      </c>
      <c r="B8676" t="s">
        <v>24</v>
      </c>
      <c r="C8676" t="s">
        <v>4851</v>
      </c>
      <c r="G8676">
        <v>9.7731481481481476E-4</v>
      </c>
      <c r="H8676" t="b">
        <v>1</v>
      </c>
      <c r="J8676" t="s">
        <v>7496</v>
      </c>
    </row>
    <row r="8677" spans="1:10" x14ac:dyDescent="0.2">
      <c r="A8677" t="s">
        <v>7645</v>
      </c>
      <c r="B8677" t="s">
        <v>26</v>
      </c>
      <c r="C8677" t="s">
        <v>7651</v>
      </c>
      <c r="G8677">
        <v>2.0503472222222229E-3</v>
      </c>
      <c r="H8677" t="b">
        <v>1</v>
      </c>
      <c r="J8677" t="s">
        <v>7496</v>
      </c>
    </row>
    <row r="8678" spans="1:10" x14ac:dyDescent="0.2">
      <c r="A8678" t="s">
        <v>7652</v>
      </c>
      <c r="B8678" t="s">
        <v>11</v>
      </c>
      <c r="C8678" t="s">
        <v>7653</v>
      </c>
      <c r="G8678">
        <v>3.5648148148148149E-4</v>
      </c>
      <c r="H8678" t="b">
        <v>1</v>
      </c>
      <c r="J8678" t="s">
        <v>7496</v>
      </c>
    </row>
    <row r="8679" spans="1:10" x14ac:dyDescent="0.2">
      <c r="A8679" t="s">
        <v>7652</v>
      </c>
      <c r="B8679" t="s">
        <v>14</v>
      </c>
      <c r="C8679" t="s">
        <v>7654</v>
      </c>
      <c r="G8679">
        <v>8.0868055555555565E-4</v>
      </c>
      <c r="H8679" t="b">
        <v>1</v>
      </c>
      <c r="J8679" t="s">
        <v>7496</v>
      </c>
    </row>
    <row r="8680" spans="1:10" x14ac:dyDescent="0.2">
      <c r="A8680" t="s">
        <v>7652</v>
      </c>
      <c r="B8680" t="s">
        <v>20</v>
      </c>
      <c r="C8680" t="s">
        <v>7655</v>
      </c>
      <c r="G8680">
        <v>8.8726851851851846E-4</v>
      </c>
      <c r="H8680" t="b">
        <v>1</v>
      </c>
      <c r="J8680" t="s">
        <v>7496</v>
      </c>
    </row>
    <row r="8681" spans="1:10" x14ac:dyDescent="0.2">
      <c r="A8681" t="s">
        <v>7652</v>
      </c>
      <c r="B8681" t="s">
        <v>22</v>
      </c>
      <c r="C8681" t="s">
        <v>7656</v>
      </c>
      <c r="G8681">
        <v>1.0869212962962959E-3</v>
      </c>
      <c r="H8681" t="b">
        <v>1</v>
      </c>
      <c r="J8681" t="s">
        <v>7496</v>
      </c>
    </row>
    <row r="8682" spans="1:10" x14ac:dyDescent="0.2">
      <c r="A8682" t="s">
        <v>7657</v>
      </c>
      <c r="B8682" t="s">
        <v>11</v>
      </c>
      <c r="C8682" t="s">
        <v>7658</v>
      </c>
      <c r="G8682">
        <v>3.6990740740740739E-4</v>
      </c>
      <c r="H8682" t="b">
        <v>1</v>
      </c>
      <c r="J8682" t="s">
        <v>7496</v>
      </c>
    </row>
    <row r="8683" spans="1:10" x14ac:dyDescent="0.2">
      <c r="A8683" t="s">
        <v>7657</v>
      </c>
      <c r="B8683" t="s">
        <v>14</v>
      </c>
      <c r="C8683" t="s">
        <v>7659</v>
      </c>
      <c r="G8683">
        <v>8.3576388888888882E-4</v>
      </c>
      <c r="H8683" t="b">
        <v>1</v>
      </c>
      <c r="J8683" t="s">
        <v>7496</v>
      </c>
    </row>
    <row r="8684" spans="1:10" x14ac:dyDescent="0.2">
      <c r="A8684" t="s">
        <v>7660</v>
      </c>
      <c r="B8684" t="s">
        <v>11</v>
      </c>
      <c r="C8684" t="s">
        <v>7661</v>
      </c>
      <c r="G8684">
        <v>2.746527777777778E-4</v>
      </c>
      <c r="H8684" t="b">
        <v>0</v>
      </c>
      <c r="J8684" t="s">
        <v>7496</v>
      </c>
    </row>
    <row r="8685" spans="1:10" x14ac:dyDescent="0.2">
      <c r="A8685" t="s">
        <v>7660</v>
      </c>
      <c r="B8685" t="s">
        <v>14</v>
      </c>
      <c r="C8685" t="s">
        <v>4700</v>
      </c>
      <c r="G8685">
        <v>6.3854166666666671E-4</v>
      </c>
      <c r="H8685" t="b">
        <v>0</v>
      </c>
      <c r="J8685" t="s">
        <v>7496</v>
      </c>
    </row>
    <row r="8686" spans="1:10" x14ac:dyDescent="0.2">
      <c r="A8686" t="s">
        <v>7660</v>
      </c>
      <c r="B8686" t="s">
        <v>16</v>
      </c>
      <c r="C8686" t="s">
        <v>7662</v>
      </c>
      <c r="G8686">
        <v>1.289699074074074E-3</v>
      </c>
      <c r="H8686" t="b">
        <v>0</v>
      </c>
      <c r="J8686" t="s">
        <v>7496</v>
      </c>
    </row>
    <row r="8687" spans="1:10" x14ac:dyDescent="0.2">
      <c r="A8687" t="s">
        <v>7660</v>
      </c>
      <c r="B8687" t="s">
        <v>18</v>
      </c>
      <c r="C8687" t="s">
        <v>7663</v>
      </c>
      <c r="G8687">
        <v>3.4892361111111109E-3</v>
      </c>
      <c r="H8687" t="b">
        <v>0</v>
      </c>
      <c r="J8687" t="s">
        <v>7496</v>
      </c>
    </row>
    <row r="8688" spans="1:10" x14ac:dyDescent="0.2">
      <c r="A8688" t="s">
        <v>7660</v>
      </c>
      <c r="B8688" t="s">
        <v>20</v>
      </c>
      <c r="C8688" t="s">
        <v>5399</v>
      </c>
      <c r="G8688">
        <v>6.6805555555555552E-4</v>
      </c>
      <c r="H8688" t="b">
        <v>0</v>
      </c>
      <c r="J8688" t="s">
        <v>7496</v>
      </c>
    </row>
    <row r="8689" spans="1:10" x14ac:dyDescent="0.2">
      <c r="A8689" t="s">
        <v>7660</v>
      </c>
      <c r="B8689" t="s">
        <v>22</v>
      </c>
      <c r="C8689" t="s">
        <v>3647</v>
      </c>
      <c r="G8689">
        <v>6.9976851851851851E-4</v>
      </c>
      <c r="H8689" t="b">
        <v>0</v>
      </c>
      <c r="J8689" t="s">
        <v>7496</v>
      </c>
    </row>
    <row r="8690" spans="1:10" x14ac:dyDescent="0.2">
      <c r="A8690" t="s">
        <v>7660</v>
      </c>
      <c r="B8690" t="s">
        <v>24</v>
      </c>
      <c r="C8690" t="s">
        <v>747</v>
      </c>
      <c r="G8690">
        <v>6.4247685185185187E-4</v>
      </c>
      <c r="H8690" t="b">
        <v>0</v>
      </c>
      <c r="J8690" t="s">
        <v>7496</v>
      </c>
    </row>
    <row r="8691" spans="1:10" x14ac:dyDescent="0.2">
      <c r="A8691" t="s">
        <v>7660</v>
      </c>
      <c r="B8691" t="s">
        <v>26</v>
      </c>
      <c r="C8691" t="s">
        <v>4922</v>
      </c>
      <c r="G8691">
        <v>1.365856481481482E-3</v>
      </c>
      <c r="H8691" t="b">
        <v>0</v>
      </c>
      <c r="J8691" t="s">
        <v>7496</v>
      </c>
    </row>
    <row r="8692" spans="1:10" x14ac:dyDescent="0.2">
      <c r="A8692" t="s">
        <v>7664</v>
      </c>
      <c r="B8692" t="s">
        <v>11</v>
      </c>
      <c r="C8692" t="s">
        <v>3257</v>
      </c>
      <c r="G8692">
        <v>2.7581018518518509E-4</v>
      </c>
      <c r="H8692" t="b">
        <v>0</v>
      </c>
      <c r="J8692" t="s">
        <v>7496</v>
      </c>
    </row>
    <row r="8693" spans="1:10" x14ac:dyDescent="0.2">
      <c r="A8693" t="s">
        <v>7664</v>
      </c>
      <c r="B8693" t="s">
        <v>14</v>
      </c>
      <c r="C8693" t="s">
        <v>7665</v>
      </c>
      <c r="G8693">
        <v>6.03587962962963E-4</v>
      </c>
      <c r="H8693" t="b">
        <v>0</v>
      </c>
      <c r="J8693" t="s">
        <v>7496</v>
      </c>
    </row>
    <row r="8694" spans="1:10" x14ac:dyDescent="0.2">
      <c r="A8694" t="s">
        <v>7664</v>
      </c>
      <c r="B8694" t="s">
        <v>16</v>
      </c>
      <c r="C8694" t="s">
        <v>7666</v>
      </c>
      <c r="G8694">
        <v>1.348148148148148E-3</v>
      </c>
      <c r="H8694" t="b">
        <v>0</v>
      </c>
      <c r="J8694" t="s">
        <v>7496</v>
      </c>
    </row>
    <row r="8695" spans="1:10" x14ac:dyDescent="0.2">
      <c r="A8695" t="s">
        <v>7664</v>
      </c>
      <c r="B8695" t="s">
        <v>18</v>
      </c>
      <c r="C8695" t="s">
        <v>7667</v>
      </c>
      <c r="G8695">
        <v>3.5216435185185181E-3</v>
      </c>
      <c r="H8695" t="b">
        <v>0</v>
      </c>
      <c r="J8695" t="s">
        <v>7496</v>
      </c>
    </row>
    <row r="8696" spans="1:10" x14ac:dyDescent="0.2">
      <c r="A8696" t="s">
        <v>7664</v>
      </c>
      <c r="B8696" t="s">
        <v>20</v>
      </c>
      <c r="C8696" t="s">
        <v>3467</v>
      </c>
      <c r="G8696">
        <v>6.6319444444444444E-4</v>
      </c>
      <c r="H8696" t="b">
        <v>0</v>
      </c>
      <c r="J8696" t="s">
        <v>7496</v>
      </c>
    </row>
    <row r="8697" spans="1:10" x14ac:dyDescent="0.2">
      <c r="A8697" t="s">
        <v>7664</v>
      </c>
      <c r="B8697" t="s">
        <v>22</v>
      </c>
      <c r="C8697" t="s">
        <v>313</v>
      </c>
      <c r="G8697">
        <v>7.2638888888888883E-4</v>
      </c>
      <c r="H8697" t="b">
        <v>0</v>
      </c>
      <c r="J8697" t="s">
        <v>7496</v>
      </c>
    </row>
    <row r="8698" spans="1:10" x14ac:dyDescent="0.2">
      <c r="A8698" t="s">
        <v>7664</v>
      </c>
      <c r="B8698" t="s">
        <v>24</v>
      </c>
      <c r="C8698" t="s">
        <v>3474</v>
      </c>
      <c r="G8698">
        <v>6.6921296296296293E-4</v>
      </c>
      <c r="H8698" t="b">
        <v>0</v>
      </c>
      <c r="J8698" t="s">
        <v>7496</v>
      </c>
    </row>
    <row r="8699" spans="1:10" x14ac:dyDescent="0.2">
      <c r="A8699" t="s">
        <v>7664</v>
      </c>
      <c r="B8699" t="s">
        <v>26</v>
      </c>
      <c r="C8699" t="s">
        <v>7668</v>
      </c>
      <c r="G8699">
        <v>1.3863425925925931E-3</v>
      </c>
      <c r="H8699" t="b">
        <v>0</v>
      </c>
      <c r="J8699" t="s">
        <v>7496</v>
      </c>
    </row>
    <row r="8700" spans="1:10" x14ac:dyDescent="0.2">
      <c r="A8700" t="s">
        <v>7669</v>
      </c>
      <c r="B8700" t="s">
        <v>11</v>
      </c>
      <c r="C8700" t="s">
        <v>5268</v>
      </c>
      <c r="G8700">
        <v>2.7025462962962962E-4</v>
      </c>
      <c r="H8700" t="b">
        <v>0</v>
      </c>
      <c r="J8700" t="s">
        <v>7496</v>
      </c>
    </row>
    <row r="8701" spans="1:10" x14ac:dyDescent="0.2">
      <c r="A8701" t="s">
        <v>7669</v>
      </c>
      <c r="B8701" t="s">
        <v>14</v>
      </c>
      <c r="C8701" t="s">
        <v>3183</v>
      </c>
      <c r="G8701">
        <v>5.9259259259259258E-4</v>
      </c>
      <c r="H8701" t="b">
        <v>0</v>
      </c>
      <c r="J8701" t="s">
        <v>7496</v>
      </c>
    </row>
    <row r="8702" spans="1:10" x14ac:dyDescent="0.2">
      <c r="A8702" t="s">
        <v>7669</v>
      </c>
      <c r="B8702" t="s">
        <v>16</v>
      </c>
      <c r="C8702" t="s">
        <v>7670</v>
      </c>
      <c r="G8702">
        <v>1.2865740740740741E-3</v>
      </c>
      <c r="H8702" t="b">
        <v>0</v>
      </c>
      <c r="J8702" t="s">
        <v>7496</v>
      </c>
    </row>
    <row r="8703" spans="1:10" x14ac:dyDescent="0.2">
      <c r="A8703" t="s">
        <v>7669</v>
      </c>
      <c r="B8703" t="s">
        <v>18</v>
      </c>
      <c r="C8703" t="s">
        <v>7671</v>
      </c>
      <c r="G8703">
        <v>3.6380787037037041E-3</v>
      </c>
      <c r="H8703" t="b">
        <v>0</v>
      </c>
      <c r="J8703" t="s">
        <v>7496</v>
      </c>
    </row>
    <row r="8704" spans="1:10" x14ac:dyDescent="0.2">
      <c r="A8704" t="s">
        <v>7669</v>
      </c>
      <c r="B8704" t="s">
        <v>20</v>
      </c>
      <c r="C8704" t="s">
        <v>7672</v>
      </c>
      <c r="G8704">
        <v>6.2777777777777777E-4</v>
      </c>
      <c r="H8704" t="b">
        <v>0</v>
      </c>
      <c r="J8704" t="s">
        <v>7496</v>
      </c>
    </row>
    <row r="8705" spans="1:10" x14ac:dyDescent="0.2">
      <c r="A8705" t="s">
        <v>7669</v>
      </c>
      <c r="B8705" t="s">
        <v>22</v>
      </c>
      <c r="C8705" t="s">
        <v>5388</v>
      </c>
      <c r="G8705">
        <v>8.3124999999999996E-4</v>
      </c>
      <c r="H8705" t="b">
        <v>0</v>
      </c>
      <c r="J8705" t="s">
        <v>7496</v>
      </c>
    </row>
    <row r="8706" spans="1:10" x14ac:dyDescent="0.2">
      <c r="A8706" t="s">
        <v>7669</v>
      </c>
      <c r="B8706" t="s">
        <v>24</v>
      </c>
      <c r="C8706" t="s">
        <v>7673</v>
      </c>
      <c r="G8706">
        <v>6.3148148148148146E-4</v>
      </c>
      <c r="H8706" t="b">
        <v>0</v>
      </c>
      <c r="J8706" t="s">
        <v>7496</v>
      </c>
    </row>
    <row r="8707" spans="1:10" x14ac:dyDescent="0.2">
      <c r="A8707" t="s">
        <v>7669</v>
      </c>
      <c r="B8707" t="s">
        <v>26</v>
      </c>
      <c r="C8707" t="s">
        <v>7674</v>
      </c>
      <c r="G8707">
        <v>1.432407407407407E-3</v>
      </c>
      <c r="H8707" t="b">
        <v>0</v>
      </c>
      <c r="J8707" t="s">
        <v>7496</v>
      </c>
    </row>
    <row r="8708" spans="1:10" x14ac:dyDescent="0.2">
      <c r="A8708" t="s">
        <v>7675</v>
      </c>
      <c r="B8708" t="s">
        <v>11</v>
      </c>
      <c r="C8708" t="s">
        <v>5150</v>
      </c>
      <c r="G8708">
        <v>2.7731481481481482E-4</v>
      </c>
      <c r="H8708" t="b">
        <v>0</v>
      </c>
      <c r="J8708" t="s">
        <v>7496</v>
      </c>
    </row>
    <row r="8709" spans="1:10" x14ac:dyDescent="0.2">
      <c r="A8709" t="s">
        <v>7675</v>
      </c>
      <c r="B8709" t="s">
        <v>14</v>
      </c>
      <c r="C8709" t="s">
        <v>4655</v>
      </c>
      <c r="G8709">
        <v>6.0266203703703708E-4</v>
      </c>
      <c r="H8709" t="b">
        <v>0</v>
      </c>
      <c r="J8709" t="s">
        <v>7496</v>
      </c>
    </row>
    <row r="8710" spans="1:10" x14ac:dyDescent="0.2">
      <c r="A8710" t="s">
        <v>7675</v>
      </c>
      <c r="B8710" t="s">
        <v>16</v>
      </c>
      <c r="C8710" t="s">
        <v>7676</v>
      </c>
      <c r="G8710">
        <v>1.268287037037037E-3</v>
      </c>
      <c r="H8710" t="b">
        <v>0</v>
      </c>
      <c r="J8710" t="s">
        <v>7496</v>
      </c>
    </row>
    <row r="8711" spans="1:10" x14ac:dyDescent="0.2">
      <c r="A8711" t="s">
        <v>7675</v>
      </c>
      <c r="B8711" t="s">
        <v>18</v>
      </c>
      <c r="C8711" t="s">
        <v>7677</v>
      </c>
      <c r="G8711">
        <v>3.434490740740741E-3</v>
      </c>
      <c r="H8711" t="b">
        <v>0</v>
      </c>
      <c r="J8711" t="s">
        <v>7496</v>
      </c>
    </row>
    <row r="8712" spans="1:10" x14ac:dyDescent="0.2">
      <c r="A8712" t="s">
        <v>7675</v>
      </c>
      <c r="B8712" t="s">
        <v>20</v>
      </c>
      <c r="C8712" t="s">
        <v>1918</v>
      </c>
      <c r="G8712">
        <v>6.659722222222222E-4</v>
      </c>
      <c r="H8712" t="b">
        <v>0</v>
      </c>
      <c r="J8712" t="s">
        <v>7496</v>
      </c>
    </row>
    <row r="8713" spans="1:10" x14ac:dyDescent="0.2">
      <c r="A8713" t="s">
        <v>7675</v>
      </c>
      <c r="B8713" t="s">
        <v>22</v>
      </c>
      <c r="C8713" t="s">
        <v>2195</v>
      </c>
      <c r="G8713">
        <v>8.0462962962962953E-4</v>
      </c>
      <c r="H8713" t="b">
        <v>0</v>
      </c>
      <c r="J8713" t="s">
        <v>7496</v>
      </c>
    </row>
    <row r="8714" spans="1:10" x14ac:dyDescent="0.2">
      <c r="A8714" t="s">
        <v>7675</v>
      </c>
      <c r="B8714" t="s">
        <v>24</v>
      </c>
      <c r="C8714" t="s">
        <v>4918</v>
      </c>
      <c r="G8714">
        <v>6.4699074074074073E-4</v>
      </c>
      <c r="H8714" t="b">
        <v>0</v>
      </c>
      <c r="J8714" t="s">
        <v>7496</v>
      </c>
    </row>
    <row r="8715" spans="1:10" x14ac:dyDescent="0.2">
      <c r="A8715" t="s">
        <v>7675</v>
      </c>
      <c r="B8715" t="s">
        <v>26</v>
      </c>
      <c r="C8715" t="s">
        <v>7678</v>
      </c>
      <c r="G8715">
        <v>1.428240740740741E-3</v>
      </c>
      <c r="H8715" t="b">
        <v>0</v>
      </c>
      <c r="J8715" t="s">
        <v>7496</v>
      </c>
    </row>
    <row r="8716" spans="1:10" x14ac:dyDescent="0.2">
      <c r="A8716" t="s">
        <v>7679</v>
      </c>
      <c r="B8716" t="s">
        <v>11</v>
      </c>
      <c r="C8716" t="s">
        <v>2987</v>
      </c>
      <c r="G8716">
        <v>2.9224537037037039E-4</v>
      </c>
      <c r="H8716" t="b">
        <v>0</v>
      </c>
      <c r="J8716" t="s">
        <v>7496</v>
      </c>
    </row>
    <row r="8717" spans="1:10" x14ac:dyDescent="0.2">
      <c r="A8717" t="s">
        <v>7679</v>
      </c>
      <c r="B8717" t="s">
        <v>14</v>
      </c>
      <c r="C8717" t="s">
        <v>1122</v>
      </c>
      <c r="G8717">
        <v>6.1759259259259254E-4</v>
      </c>
      <c r="H8717" t="b">
        <v>0</v>
      </c>
      <c r="J8717" t="s">
        <v>7496</v>
      </c>
    </row>
    <row r="8718" spans="1:10" x14ac:dyDescent="0.2">
      <c r="A8718" t="s">
        <v>7679</v>
      </c>
      <c r="B8718" t="s">
        <v>16</v>
      </c>
      <c r="C8718" t="s">
        <v>7680</v>
      </c>
      <c r="G8718">
        <v>1.309953703703704E-3</v>
      </c>
      <c r="H8718" t="b">
        <v>0</v>
      </c>
      <c r="J8718" t="s">
        <v>7496</v>
      </c>
    </row>
    <row r="8719" spans="1:10" x14ac:dyDescent="0.2">
      <c r="A8719" t="s">
        <v>7679</v>
      </c>
      <c r="B8719" t="s">
        <v>18</v>
      </c>
      <c r="C8719" t="s">
        <v>7681</v>
      </c>
      <c r="G8719">
        <v>3.6021990740740741E-3</v>
      </c>
      <c r="H8719" t="b">
        <v>0</v>
      </c>
      <c r="J8719" t="s">
        <v>7496</v>
      </c>
    </row>
    <row r="8720" spans="1:10" x14ac:dyDescent="0.2">
      <c r="A8720" t="s">
        <v>7679</v>
      </c>
      <c r="B8720" t="s">
        <v>20</v>
      </c>
      <c r="C8720" t="s">
        <v>4508</v>
      </c>
      <c r="G8720">
        <v>7.3796296296296294E-4</v>
      </c>
      <c r="H8720" t="b">
        <v>0</v>
      </c>
      <c r="J8720" t="s">
        <v>7496</v>
      </c>
    </row>
    <row r="8721" spans="1:10" x14ac:dyDescent="0.2">
      <c r="A8721" t="s">
        <v>7679</v>
      </c>
      <c r="B8721" t="s">
        <v>22</v>
      </c>
      <c r="C8721" t="s">
        <v>7429</v>
      </c>
      <c r="G8721">
        <v>7.418981481481481E-4</v>
      </c>
      <c r="H8721" t="b">
        <v>0</v>
      </c>
      <c r="J8721" t="s">
        <v>7496</v>
      </c>
    </row>
    <row r="8722" spans="1:10" x14ac:dyDescent="0.2">
      <c r="A8722" t="s">
        <v>7679</v>
      </c>
      <c r="B8722" t="s">
        <v>24</v>
      </c>
      <c r="C8722" t="s">
        <v>596</v>
      </c>
      <c r="G8722">
        <v>6.7928240740740742E-4</v>
      </c>
      <c r="H8722" t="b">
        <v>0</v>
      </c>
      <c r="J8722" t="s">
        <v>7496</v>
      </c>
    </row>
    <row r="8723" spans="1:10" x14ac:dyDescent="0.2">
      <c r="A8723" t="s">
        <v>7679</v>
      </c>
      <c r="B8723" t="s">
        <v>26</v>
      </c>
      <c r="C8723" t="s">
        <v>7682</v>
      </c>
      <c r="G8723">
        <v>1.4388888888888891E-3</v>
      </c>
      <c r="H8723" t="b">
        <v>0</v>
      </c>
      <c r="J8723" t="s">
        <v>7496</v>
      </c>
    </row>
    <row r="8724" spans="1:10" x14ac:dyDescent="0.2">
      <c r="A8724" t="s">
        <v>7683</v>
      </c>
      <c r="B8724" t="s">
        <v>11</v>
      </c>
      <c r="C8724" t="s">
        <v>2530</v>
      </c>
      <c r="G8724">
        <v>2.8055555555555548E-4</v>
      </c>
      <c r="H8724" t="b">
        <v>0</v>
      </c>
      <c r="J8724" t="s">
        <v>7496</v>
      </c>
    </row>
    <row r="8725" spans="1:10" x14ac:dyDescent="0.2">
      <c r="A8725" t="s">
        <v>7683</v>
      </c>
      <c r="B8725" t="s">
        <v>14</v>
      </c>
      <c r="C8725" t="s">
        <v>4235</v>
      </c>
      <c r="G8725">
        <v>6.1863425925925931E-4</v>
      </c>
      <c r="H8725" t="b">
        <v>0</v>
      </c>
      <c r="J8725" t="s">
        <v>7496</v>
      </c>
    </row>
    <row r="8726" spans="1:10" x14ac:dyDescent="0.2">
      <c r="A8726" t="s">
        <v>7683</v>
      </c>
      <c r="B8726" t="s">
        <v>16</v>
      </c>
      <c r="C8726" t="s">
        <v>619</v>
      </c>
      <c r="G8726">
        <v>1.312268518518518E-3</v>
      </c>
      <c r="H8726" t="b">
        <v>0</v>
      </c>
      <c r="J8726" t="s">
        <v>7496</v>
      </c>
    </row>
    <row r="8727" spans="1:10" x14ac:dyDescent="0.2">
      <c r="A8727" t="s">
        <v>7683</v>
      </c>
      <c r="B8727" t="s">
        <v>18</v>
      </c>
      <c r="C8727" t="s">
        <v>7684</v>
      </c>
      <c r="G8727">
        <v>3.857523148148149E-3</v>
      </c>
      <c r="H8727" t="b">
        <v>0</v>
      </c>
      <c r="J8727" t="s">
        <v>7496</v>
      </c>
    </row>
    <row r="8728" spans="1:10" x14ac:dyDescent="0.2">
      <c r="A8728" t="s">
        <v>7683</v>
      </c>
      <c r="B8728" t="s">
        <v>20</v>
      </c>
      <c r="C8728" t="s">
        <v>842</v>
      </c>
      <c r="G8728">
        <v>6.5127314814814822E-4</v>
      </c>
      <c r="H8728" t="b">
        <v>0</v>
      </c>
      <c r="J8728" t="s">
        <v>7496</v>
      </c>
    </row>
    <row r="8729" spans="1:10" x14ac:dyDescent="0.2">
      <c r="A8729" t="s">
        <v>7683</v>
      </c>
      <c r="B8729" t="s">
        <v>22</v>
      </c>
      <c r="C8729" t="s">
        <v>7685</v>
      </c>
      <c r="G8729">
        <v>7.9722222222222217E-4</v>
      </c>
      <c r="H8729" t="b">
        <v>0</v>
      </c>
      <c r="J8729" t="s">
        <v>7496</v>
      </c>
    </row>
    <row r="8730" spans="1:10" x14ac:dyDescent="0.2">
      <c r="A8730" t="s">
        <v>7683</v>
      </c>
      <c r="B8730" t="s">
        <v>24</v>
      </c>
      <c r="C8730" t="s">
        <v>1787</v>
      </c>
      <c r="G8730">
        <v>6.6817129629629626E-4</v>
      </c>
      <c r="H8730" t="b">
        <v>0</v>
      </c>
      <c r="J8730" t="s">
        <v>7496</v>
      </c>
    </row>
    <row r="8731" spans="1:10" x14ac:dyDescent="0.2">
      <c r="A8731" t="s">
        <v>7683</v>
      </c>
      <c r="B8731" t="s">
        <v>26</v>
      </c>
      <c r="C8731" t="s">
        <v>7686</v>
      </c>
      <c r="G8731">
        <v>1.4585648148148151E-3</v>
      </c>
      <c r="H8731" t="b">
        <v>0</v>
      </c>
      <c r="J8731" t="s">
        <v>7496</v>
      </c>
    </row>
    <row r="8732" spans="1:10" x14ac:dyDescent="0.2">
      <c r="A8732" t="s">
        <v>7687</v>
      </c>
      <c r="B8732" t="s">
        <v>11</v>
      </c>
      <c r="C8732" t="s">
        <v>3235</v>
      </c>
      <c r="G8732">
        <v>2.7824074074074068E-4</v>
      </c>
      <c r="H8732" t="b">
        <v>0</v>
      </c>
      <c r="J8732" t="s">
        <v>7496</v>
      </c>
    </row>
    <row r="8733" spans="1:10" x14ac:dyDescent="0.2">
      <c r="A8733" t="s">
        <v>7687</v>
      </c>
      <c r="B8733" t="s">
        <v>14</v>
      </c>
      <c r="C8733" t="s">
        <v>1857</v>
      </c>
      <c r="G8733">
        <v>6.0787037037037038E-4</v>
      </c>
      <c r="H8733" t="b">
        <v>0</v>
      </c>
      <c r="J8733" t="s">
        <v>7496</v>
      </c>
    </row>
    <row r="8734" spans="1:10" x14ac:dyDescent="0.2">
      <c r="A8734" t="s">
        <v>7687</v>
      </c>
      <c r="B8734" t="s">
        <v>16</v>
      </c>
      <c r="C8734" t="s">
        <v>7688</v>
      </c>
      <c r="G8734">
        <v>1.33587962962963E-3</v>
      </c>
      <c r="H8734" t="b">
        <v>0</v>
      </c>
      <c r="J8734" t="s">
        <v>7496</v>
      </c>
    </row>
    <row r="8735" spans="1:10" x14ac:dyDescent="0.2">
      <c r="A8735" t="s">
        <v>7687</v>
      </c>
      <c r="B8735" t="s">
        <v>18</v>
      </c>
      <c r="C8735" t="s">
        <v>7689</v>
      </c>
      <c r="G8735">
        <v>3.6209490740740742E-3</v>
      </c>
      <c r="H8735" t="b">
        <v>0</v>
      </c>
      <c r="J8735" t="s">
        <v>7496</v>
      </c>
    </row>
    <row r="8736" spans="1:10" x14ac:dyDescent="0.2">
      <c r="A8736" t="s">
        <v>7687</v>
      </c>
      <c r="B8736" t="s">
        <v>20</v>
      </c>
      <c r="C8736" t="s">
        <v>2723</v>
      </c>
      <c r="G8736">
        <v>6.9212962962962956E-4</v>
      </c>
      <c r="H8736" t="b">
        <v>0</v>
      </c>
      <c r="J8736" t="s">
        <v>7496</v>
      </c>
    </row>
    <row r="8737" spans="1:10" x14ac:dyDescent="0.2">
      <c r="A8737" t="s">
        <v>7687</v>
      </c>
      <c r="B8737" t="s">
        <v>22</v>
      </c>
      <c r="C8737" t="s">
        <v>3516</v>
      </c>
      <c r="G8737">
        <v>8.2812499999999998E-4</v>
      </c>
      <c r="H8737" t="b">
        <v>0</v>
      </c>
      <c r="J8737" t="s">
        <v>7496</v>
      </c>
    </row>
    <row r="8738" spans="1:10" x14ac:dyDescent="0.2">
      <c r="A8738" t="s">
        <v>7687</v>
      </c>
      <c r="B8738" t="s">
        <v>24</v>
      </c>
      <c r="C8738" t="s">
        <v>6237</v>
      </c>
      <c r="G8738">
        <v>6.7094907407407403E-4</v>
      </c>
      <c r="H8738" t="b">
        <v>0</v>
      </c>
      <c r="J8738" t="s">
        <v>7496</v>
      </c>
    </row>
    <row r="8739" spans="1:10" x14ac:dyDescent="0.2">
      <c r="A8739" t="s">
        <v>7687</v>
      </c>
      <c r="B8739" t="s">
        <v>26</v>
      </c>
      <c r="C8739" t="s">
        <v>7690</v>
      </c>
      <c r="G8739">
        <v>1.5125E-3</v>
      </c>
      <c r="H8739" t="b">
        <v>0</v>
      </c>
      <c r="J8739" t="s">
        <v>7496</v>
      </c>
    </row>
    <row r="8740" spans="1:10" x14ac:dyDescent="0.2">
      <c r="A8740" t="s">
        <v>7691</v>
      </c>
      <c r="B8740" t="s">
        <v>11</v>
      </c>
      <c r="C8740" t="s">
        <v>7692</v>
      </c>
      <c r="G8740">
        <v>2.8518518518518519E-4</v>
      </c>
      <c r="H8740" t="b">
        <v>0</v>
      </c>
      <c r="J8740" t="s">
        <v>7496</v>
      </c>
    </row>
    <row r="8741" spans="1:10" x14ac:dyDescent="0.2">
      <c r="A8741" t="s">
        <v>7691</v>
      </c>
      <c r="B8741" t="s">
        <v>14</v>
      </c>
      <c r="C8741" t="s">
        <v>7693</v>
      </c>
      <c r="G8741">
        <v>6.226851851851851E-4</v>
      </c>
      <c r="H8741" t="b">
        <v>0</v>
      </c>
      <c r="J8741" t="s">
        <v>7496</v>
      </c>
    </row>
    <row r="8742" spans="1:10" x14ac:dyDescent="0.2">
      <c r="A8742" t="s">
        <v>7691</v>
      </c>
      <c r="B8742" t="s">
        <v>16</v>
      </c>
      <c r="C8742" t="s">
        <v>4465</v>
      </c>
      <c r="G8742">
        <v>1.424884259259259E-3</v>
      </c>
      <c r="H8742" t="b">
        <v>0</v>
      </c>
      <c r="J8742" t="s">
        <v>7496</v>
      </c>
    </row>
    <row r="8743" spans="1:10" x14ac:dyDescent="0.2">
      <c r="A8743" t="s">
        <v>7691</v>
      </c>
      <c r="B8743" t="s">
        <v>18</v>
      </c>
      <c r="C8743" t="s">
        <v>7694</v>
      </c>
      <c r="G8743">
        <v>3.776967592592593E-3</v>
      </c>
      <c r="H8743" t="b">
        <v>0</v>
      </c>
      <c r="J8743" t="s">
        <v>7496</v>
      </c>
    </row>
    <row r="8744" spans="1:10" x14ac:dyDescent="0.2">
      <c r="A8744" t="s">
        <v>7691</v>
      </c>
      <c r="B8744" t="s">
        <v>20</v>
      </c>
      <c r="C8744" t="s">
        <v>4774</v>
      </c>
      <c r="G8744">
        <v>7.1550925925925927E-4</v>
      </c>
      <c r="H8744" t="b">
        <v>0</v>
      </c>
      <c r="J8744" t="s">
        <v>7496</v>
      </c>
    </row>
    <row r="8745" spans="1:10" x14ac:dyDescent="0.2">
      <c r="A8745" t="s">
        <v>7691</v>
      </c>
      <c r="B8745" t="s">
        <v>22</v>
      </c>
      <c r="C8745" t="s">
        <v>941</v>
      </c>
      <c r="G8745">
        <v>7.7916666666666661E-4</v>
      </c>
      <c r="H8745" t="b">
        <v>0</v>
      </c>
      <c r="J8745" t="s">
        <v>7496</v>
      </c>
    </row>
    <row r="8746" spans="1:10" x14ac:dyDescent="0.2">
      <c r="A8746" t="s">
        <v>7691</v>
      </c>
      <c r="B8746" t="s">
        <v>24</v>
      </c>
      <c r="C8746" t="s">
        <v>2715</v>
      </c>
      <c r="G8746">
        <v>6.6967592592592589E-4</v>
      </c>
      <c r="H8746" t="b">
        <v>0</v>
      </c>
      <c r="J8746" t="s">
        <v>7496</v>
      </c>
    </row>
    <row r="8747" spans="1:10" x14ac:dyDescent="0.2">
      <c r="A8747" t="s">
        <v>7691</v>
      </c>
      <c r="B8747" t="s">
        <v>26</v>
      </c>
      <c r="C8747" t="s">
        <v>7695</v>
      </c>
      <c r="G8747">
        <v>1.5292824074074069E-3</v>
      </c>
      <c r="H8747" t="b">
        <v>0</v>
      </c>
      <c r="J8747" t="s">
        <v>7496</v>
      </c>
    </row>
    <row r="8748" spans="1:10" x14ac:dyDescent="0.2">
      <c r="A8748" t="s">
        <v>7696</v>
      </c>
      <c r="B8748" t="s">
        <v>11</v>
      </c>
      <c r="C8748" t="s">
        <v>1575</v>
      </c>
      <c r="G8748">
        <v>2.9340277777777779E-4</v>
      </c>
      <c r="H8748" t="b">
        <v>0</v>
      </c>
      <c r="J8748" t="s">
        <v>7496</v>
      </c>
    </row>
    <row r="8749" spans="1:10" x14ac:dyDescent="0.2">
      <c r="A8749" t="s">
        <v>7696</v>
      </c>
      <c r="B8749" t="s">
        <v>14</v>
      </c>
      <c r="C8749" t="s">
        <v>3635</v>
      </c>
      <c r="G8749">
        <v>6.2974537037037035E-4</v>
      </c>
      <c r="H8749" t="b">
        <v>0</v>
      </c>
      <c r="J8749" t="s">
        <v>7496</v>
      </c>
    </row>
    <row r="8750" spans="1:10" x14ac:dyDescent="0.2">
      <c r="A8750" t="s">
        <v>7696</v>
      </c>
      <c r="B8750" t="s">
        <v>16</v>
      </c>
      <c r="C8750" t="s">
        <v>615</v>
      </c>
      <c r="G8750">
        <v>1.349884259259259E-3</v>
      </c>
      <c r="H8750" t="b">
        <v>0</v>
      </c>
      <c r="J8750" t="s">
        <v>7496</v>
      </c>
    </row>
    <row r="8751" spans="1:10" x14ac:dyDescent="0.2">
      <c r="A8751" t="s">
        <v>7696</v>
      </c>
      <c r="B8751" t="s">
        <v>18</v>
      </c>
      <c r="C8751" t="s">
        <v>7697</v>
      </c>
      <c r="G8751">
        <v>3.7385416666666661E-3</v>
      </c>
      <c r="H8751" t="b">
        <v>0</v>
      </c>
      <c r="J8751" t="s">
        <v>7496</v>
      </c>
    </row>
    <row r="8752" spans="1:10" x14ac:dyDescent="0.2">
      <c r="A8752" t="s">
        <v>7696</v>
      </c>
      <c r="B8752" t="s">
        <v>20</v>
      </c>
      <c r="C8752" t="s">
        <v>7698</v>
      </c>
      <c r="G8752">
        <v>6.7245370370370375E-4</v>
      </c>
      <c r="H8752" t="b">
        <v>0</v>
      </c>
      <c r="J8752" t="s">
        <v>7496</v>
      </c>
    </row>
    <row r="8753" spans="1:10" x14ac:dyDescent="0.2">
      <c r="A8753" t="s">
        <v>7696</v>
      </c>
      <c r="B8753" t="s">
        <v>22</v>
      </c>
      <c r="C8753" t="s">
        <v>5929</v>
      </c>
      <c r="G8753">
        <v>8.1967592592592585E-4</v>
      </c>
      <c r="H8753" t="b">
        <v>0</v>
      </c>
      <c r="J8753" t="s">
        <v>7496</v>
      </c>
    </row>
    <row r="8754" spans="1:10" x14ac:dyDescent="0.2">
      <c r="A8754" t="s">
        <v>7696</v>
      </c>
      <c r="B8754" t="s">
        <v>24</v>
      </c>
      <c r="C8754" t="s">
        <v>5566</v>
      </c>
      <c r="G8754">
        <v>6.8425925925925924E-4</v>
      </c>
      <c r="H8754" t="b">
        <v>0</v>
      </c>
      <c r="J8754" t="s">
        <v>7496</v>
      </c>
    </row>
    <row r="8755" spans="1:10" x14ac:dyDescent="0.2">
      <c r="A8755" t="s">
        <v>7696</v>
      </c>
      <c r="B8755" t="s">
        <v>26</v>
      </c>
      <c r="C8755" t="s">
        <v>7699</v>
      </c>
      <c r="G8755">
        <v>1.5239583333333329E-3</v>
      </c>
      <c r="H8755" t="b">
        <v>0</v>
      </c>
      <c r="J8755" t="s">
        <v>7496</v>
      </c>
    </row>
    <row r="8756" spans="1:10" x14ac:dyDescent="0.2">
      <c r="A8756" t="s">
        <v>7700</v>
      </c>
      <c r="B8756" t="s">
        <v>11</v>
      </c>
      <c r="C8756" t="s">
        <v>2349</v>
      </c>
      <c r="G8756">
        <v>2.9652777777777783E-4</v>
      </c>
      <c r="H8756" t="b">
        <v>0</v>
      </c>
      <c r="J8756" t="s">
        <v>7496</v>
      </c>
    </row>
    <row r="8757" spans="1:10" x14ac:dyDescent="0.2">
      <c r="A8757" t="s">
        <v>7700</v>
      </c>
      <c r="B8757" t="s">
        <v>14</v>
      </c>
      <c r="C8757" t="s">
        <v>739</v>
      </c>
      <c r="G8757">
        <v>6.4166666666666669E-4</v>
      </c>
      <c r="H8757" t="b">
        <v>0</v>
      </c>
      <c r="J8757" t="s">
        <v>7496</v>
      </c>
    </row>
    <row r="8758" spans="1:10" x14ac:dyDescent="0.2">
      <c r="A8758" t="s">
        <v>7700</v>
      </c>
      <c r="B8758" t="s">
        <v>16</v>
      </c>
      <c r="C8758" t="s">
        <v>4627</v>
      </c>
      <c r="G8758">
        <v>1.375810185185185E-3</v>
      </c>
      <c r="H8758" t="b">
        <v>0</v>
      </c>
      <c r="J8758" t="s">
        <v>7496</v>
      </c>
    </row>
    <row r="8759" spans="1:10" x14ac:dyDescent="0.2">
      <c r="A8759" t="s">
        <v>7700</v>
      </c>
      <c r="B8759" t="s">
        <v>18</v>
      </c>
      <c r="C8759" t="s">
        <v>7701</v>
      </c>
      <c r="G8759">
        <v>3.9935185185185186E-3</v>
      </c>
      <c r="H8759" t="b">
        <v>0</v>
      </c>
      <c r="J8759" t="s">
        <v>7496</v>
      </c>
    </row>
    <row r="8760" spans="1:10" x14ac:dyDescent="0.2">
      <c r="A8760" t="s">
        <v>7700</v>
      </c>
      <c r="B8760" t="s">
        <v>20</v>
      </c>
      <c r="C8760" t="s">
        <v>1114</v>
      </c>
      <c r="G8760">
        <v>7.0185185185185183E-4</v>
      </c>
      <c r="H8760" t="b">
        <v>0</v>
      </c>
      <c r="J8760" t="s">
        <v>7496</v>
      </c>
    </row>
    <row r="8761" spans="1:10" x14ac:dyDescent="0.2">
      <c r="A8761" t="s">
        <v>7700</v>
      </c>
      <c r="B8761" t="s">
        <v>22</v>
      </c>
      <c r="C8761" t="s">
        <v>5618</v>
      </c>
      <c r="G8761">
        <v>7.6886574074074086E-4</v>
      </c>
      <c r="H8761" t="b">
        <v>0</v>
      </c>
      <c r="J8761" t="s">
        <v>7496</v>
      </c>
    </row>
    <row r="8762" spans="1:10" x14ac:dyDescent="0.2">
      <c r="A8762" t="s">
        <v>7700</v>
      </c>
      <c r="B8762" t="s">
        <v>24</v>
      </c>
      <c r="C8762" t="s">
        <v>1924</v>
      </c>
      <c r="G8762">
        <v>7.1747685185185185E-4</v>
      </c>
      <c r="H8762" t="b">
        <v>0</v>
      </c>
      <c r="J8762" t="s">
        <v>7496</v>
      </c>
    </row>
    <row r="8763" spans="1:10" x14ac:dyDescent="0.2">
      <c r="A8763" t="s">
        <v>7700</v>
      </c>
      <c r="B8763" t="s">
        <v>26</v>
      </c>
      <c r="C8763" t="s">
        <v>6987</v>
      </c>
      <c r="G8763">
        <v>1.511458333333333E-3</v>
      </c>
      <c r="H8763" t="b">
        <v>0</v>
      </c>
      <c r="J8763" t="s">
        <v>7496</v>
      </c>
    </row>
    <row r="8764" spans="1:10" x14ac:dyDescent="0.2">
      <c r="A8764" t="s">
        <v>7702</v>
      </c>
      <c r="B8764" t="s">
        <v>11</v>
      </c>
      <c r="C8764" t="s">
        <v>3330</v>
      </c>
      <c r="G8764">
        <v>2.9699074074074068E-4</v>
      </c>
      <c r="H8764" t="b">
        <v>0</v>
      </c>
      <c r="J8764" t="s">
        <v>7496</v>
      </c>
    </row>
    <row r="8765" spans="1:10" x14ac:dyDescent="0.2">
      <c r="A8765" t="s">
        <v>7702</v>
      </c>
      <c r="B8765" t="s">
        <v>14</v>
      </c>
      <c r="C8765" t="s">
        <v>5011</v>
      </c>
      <c r="G8765">
        <v>6.4363425925925927E-4</v>
      </c>
      <c r="H8765" t="b">
        <v>0</v>
      </c>
      <c r="J8765" t="s">
        <v>7496</v>
      </c>
    </row>
    <row r="8766" spans="1:10" x14ac:dyDescent="0.2">
      <c r="A8766" t="s">
        <v>7702</v>
      </c>
      <c r="B8766" t="s">
        <v>16</v>
      </c>
      <c r="C8766" t="s">
        <v>7703</v>
      </c>
      <c r="G8766">
        <v>1.3725694444444441E-3</v>
      </c>
      <c r="H8766" t="b">
        <v>0</v>
      </c>
      <c r="J8766" t="s">
        <v>7496</v>
      </c>
    </row>
    <row r="8767" spans="1:10" x14ac:dyDescent="0.2">
      <c r="A8767" t="s">
        <v>7702</v>
      </c>
      <c r="B8767" t="s">
        <v>18</v>
      </c>
      <c r="C8767" t="s">
        <v>7704</v>
      </c>
      <c r="G8767">
        <v>3.677083333333333E-3</v>
      </c>
      <c r="H8767" t="b">
        <v>0</v>
      </c>
      <c r="J8767" t="s">
        <v>7496</v>
      </c>
    </row>
    <row r="8768" spans="1:10" x14ac:dyDescent="0.2">
      <c r="A8768" t="s">
        <v>7702</v>
      </c>
      <c r="B8768" t="s">
        <v>20</v>
      </c>
      <c r="C8768" t="s">
        <v>2081</v>
      </c>
      <c r="G8768">
        <v>6.9479166666666669E-4</v>
      </c>
      <c r="H8768" t="b">
        <v>0</v>
      </c>
      <c r="J8768" t="s">
        <v>7496</v>
      </c>
    </row>
    <row r="8769" spans="1:10" x14ac:dyDescent="0.2">
      <c r="A8769" t="s">
        <v>7702</v>
      </c>
      <c r="B8769" t="s">
        <v>22</v>
      </c>
      <c r="C8769" t="s">
        <v>7705</v>
      </c>
      <c r="G8769">
        <v>8.079861111111111E-4</v>
      </c>
      <c r="H8769" t="b">
        <v>0</v>
      </c>
      <c r="J8769" t="s">
        <v>7496</v>
      </c>
    </row>
    <row r="8770" spans="1:10" x14ac:dyDescent="0.2">
      <c r="A8770" t="s">
        <v>7702</v>
      </c>
      <c r="B8770" t="s">
        <v>24</v>
      </c>
      <c r="C8770" t="s">
        <v>1933</v>
      </c>
      <c r="G8770">
        <v>7.1134259259259263E-4</v>
      </c>
      <c r="H8770" t="b">
        <v>0</v>
      </c>
      <c r="J8770" t="s">
        <v>7496</v>
      </c>
    </row>
    <row r="8771" spans="1:10" x14ac:dyDescent="0.2">
      <c r="A8771" t="s">
        <v>7702</v>
      </c>
      <c r="B8771" t="s">
        <v>26</v>
      </c>
      <c r="C8771" t="s">
        <v>7706</v>
      </c>
      <c r="G8771">
        <v>1.5309027777777779E-3</v>
      </c>
      <c r="H8771" t="b">
        <v>0</v>
      </c>
      <c r="J8771" t="s">
        <v>7496</v>
      </c>
    </row>
    <row r="8772" spans="1:10" x14ac:dyDescent="0.2">
      <c r="A8772" t="s">
        <v>7707</v>
      </c>
      <c r="B8772" t="s">
        <v>11</v>
      </c>
      <c r="C8772" t="s">
        <v>7708</v>
      </c>
      <c r="G8772">
        <v>2.9375000000000001E-4</v>
      </c>
      <c r="H8772" t="b">
        <v>0</v>
      </c>
      <c r="J8772" t="s">
        <v>7496</v>
      </c>
    </row>
    <row r="8773" spans="1:10" x14ac:dyDescent="0.2">
      <c r="A8773" t="s">
        <v>7707</v>
      </c>
      <c r="B8773" t="s">
        <v>14</v>
      </c>
      <c r="C8773" t="s">
        <v>7354</v>
      </c>
      <c r="G8773">
        <v>6.3738425925925931E-4</v>
      </c>
      <c r="H8773" t="b">
        <v>0</v>
      </c>
      <c r="J8773" t="s">
        <v>7496</v>
      </c>
    </row>
    <row r="8774" spans="1:10" x14ac:dyDescent="0.2">
      <c r="A8774" t="s">
        <v>7707</v>
      </c>
      <c r="B8774" t="s">
        <v>16</v>
      </c>
      <c r="C8774" t="s">
        <v>7709</v>
      </c>
      <c r="G8774">
        <v>1.409259259259259E-3</v>
      </c>
      <c r="H8774" t="b">
        <v>0</v>
      </c>
      <c r="J8774" t="s">
        <v>7496</v>
      </c>
    </row>
    <row r="8775" spans="1:10" x14ac:dyDescent="0.2">
      <c r="A8775" t="s">
        <v>7707</v>
      </c>
      <c r="B8775" t="s">
        <v>18</v>
      </c>
      <c r="C8775" t="s">
        <v>7710</v>
      </c>
      <c r="G8775">
        <v>3.7734953703703702E-3</v>
      </c>
      <c r="H8775" t="b">
        <v>0</v>
      </c>
      <c r="J8775" t="s">
        <v>7496</v>
      </c>
    </row>
    <row r="8776" spans="1:10" x14ac:dyDescent="0.2">
      <c r="A8776" t="s">
        <v>7707</v>
      </c>
      <c r="B8776" t="s">
        <v>20</v>
      </c>
      <c r="C8776" t="s">
        <v>7711</v>
      </c>
      <c r="G8776">
        <v>7.2245370370370378E-4</v>
      </c>
      <c r="H8776" t="b">
        <v>0</v>
      </c>
      <c r="J8776" t="s">
        <v>7496</v>
      </c>
    </row>
    <row r="8777" spans="1:10" x14ac:dyDescent="0.2">
      <c r="A8777" t="s">
        <v>7707</v>
      </c>
      <c r="B8777" t="s">
        <v>22</v>
      </c>
      <c r="C8777" t="s">
        <v>7712</v>
      </c>
      <c r="G8777">
        <v>9.0636574074074079E-4</v>
      </c>
      <c r="H8777" t="b">
        <v>0</v>
      </c>
      <c r="J8777" t="s">
        <v>7496</v>
      </c>
    </row>
    <row r="8778" spans="1:10" x14ac:dyDescent="0.2">
      <c r="A8778" t="s">
        <v>7707</v>
      </c>
      <c r="B8778" t="s">
        <v>24</v>
      </c>
      <c r="C8778" t="s">
        <v>7713</v>
      </c>
      <c r="G8778">
        <v>6.6736111111111108E-4</v>
      </c>
      <c r="H8778" t="b">
        <v>0</v>
      </c>
      <c r="J8778" t="s">
        <v>7496</v>
      </c>
    </row>
    <row r="8779" spans="1:10" x14ac:dyDescent="0.2">
      <c r="A8779" t="s">
        <v>7707</v>
      </c>
      <c r="B8779" t="s">
        <v>26</v>
      </c>
      <c r="C8779" t="s">
        <v>7714</v>
      </c>
      <c r="G8779">
        <v>1.574768518518519E-3</v>
      </c>
      <c r="H8779" t="b">
        <v>0</v>
      </c>
      <c r="J8779" t="s">
        <v>7496</v>
      </c>
    </row>
    <row r="8780" spans="1:10" x14ac:dyDescent="0.2">
      <c r="A8780" t="s">
        <v>7715</v>
      </c>
      <c r="B8780" t="s">
        <v>11</v>
      </c>
      <c r="C8780" t="s">
        <v>7408</v>
      </c>
      <c r="G8780">
        <v>2.8437500000000001E-4</v>
      </c>
      <c r="H8780" t="b">
        <v>0</v>
      </c>
      <c r="J8780" t="s">
        <v>7496</v>
      </c>
    </row>
    <row r="8781" spans="1:10" x14ac:dyDescent="0.2">
      <c r="A8781" t="s">
        <v>7715</v>
      </c>
      <c r="B8781" t="s">
        <v>14</v>
      </c>
      <c r="C8781" t="s">
        <v>1262</v>
      </c>
      <c r="G8781">
        <v>6.3263888888888886E-4</v>
      </c>
      <c r="H8781" t="b">
        <v>0</v>
      </c>
      <c r="J8781" t="s">
        <v>7496</v>
      </c>
    </row>
    <row r="8782" spans="1:10" x14ac:dyDescent="0.2">
      <c r="A8782" t="s">
        <v>7715</v>
      </c>
      <c r="B8782" t="s">
        <v>16</v>
      </c>
      <c r="C8782" t="s">
        <v>7716</v>
      </c>
      <c r="G8782">
        <v>1.397685185185185E-3</v>
      </c>
      <c r="H8782" t="b">
        <v>0</v>
      </c>
      <c r="J8782" t="s">
        <v>7496</v>
      </c>
    </row>
    <row r="8783" spans="1:10" x14ac:dyDescent="0.2">
      <c r="A8783" t="s">
        <v>7715</v>
      </c>
      <c r="B8783" t="s">
        <v>18</v>
      </c>
      <c r="C8783" t="s">
        <v>7717</v>
      </c>
      <c r="G8783">
        <v>4.1062499999999997E-3</v>
      </c>
      <c r="H8783" t="b">
        <v>0</v>
      </c>
      <c r="J8783" t="s">
        <v>7496</v>
      </c>
    </row>
    <row r="8784" spans="1:10" x14ac:dyDescent="0.2">
      <c r="A8784" t="s">
        <v>7715</v>
      </c>
      <c r="B8784" t="s">
        <v>20</v>
      </c>
      <c r="C8784" t="s">
        <v>4736</v>
      </c>
      <c r="G8784">
        <v>7.1597222222222223E-4</v>
      </c>
      <c r="H8784" t="b">
        <v>0</v>
      </c>
      <c r="J8784" t="s">
        <v>7496</v>
      </c>
    </row>
    <row r="8785" spans="1:10" x14ac:dyDescent="0.2">
      <c r="A8785" t="s">
        <v>7715</v>
      </c>
      <c r="B8785" t="s">
        <v>22</v>
      </c>
      <c r="C8785" t="s">
        <v>5923</v>
      </c>
      <c r="G8785">
        <v>8.5729166666666658E-4</v>
      </c>
      <c r="H8785" t="b">
        <v>0</v>
      </c>
      <c r="J8785" t="s">
        <v>7496</v>
      </c>
    </row>
    <row r="8786" spans="1:10" x14ac:dyDescent="0.2">
      <c r="A8786" t="s">
        <v>7715</v>
      </c>
      <c r="B8786" t="s">
        <v>24</v>
      </c>
      <c r="C8786" t="s">
        <v>6844</v>
      </c>
      <c r="G8786">
        <v>7.1331018518518521E-4</v>
      </c>
      <c r="H8786" t="b">
        <v>0</v>
      </c>
      <c r="J8786" t="s">
        <v>7496</v>
      </c>
    </row>
    <row r="8787" spans="1:10" x14ac:dyDescent="0.2">
      <c r="A8787" t="s">
        <v>7715</v>
      </c>
      <c r="B8787" t="s">
        <v>26</v>
      </c>
      <c r="C8787" t="s">
        <v>7718</v>
      </c>
      <c r="G8787">
        <v>1.602662037037037E-3</v>
      </c>
      <c r="H8787" t="b">
        <v>0</v>
      </c>
      <c r="J8787" t="s">
        <v>7496</v>
      </c>
    </row>
    <row r="8788" spans="1:10" x14ac:dyDescent="0.2">
      <c r="A8788" t="s">
        <v>7719</v>
      </c>
      <c r="B8788" t="s">
        <v>11</v>
      </c>
      <c r="C8788" t="s">
        <v>2979</v>
      </c>
      <c r="G8788">
        <v>2.8356481481481478E-4</v>
      </c>
      <c r="H8788" t="b">
        <v>0</v>
      </c>
      <c r="J8788" t="s">
        <v>7496</v>
      </c>
    </row>
    <row r="8789" spans="1:10" x14ac:dyDescent="0.2">
      <c r="A8789" t="s">
        <v>7719</v>
      </c>
      <c r="B8789" t="s">
        <v>14</v>
      </c>
      <c r="C8789" t="s">
        <v>2276</v>
      </c>
      <c r="G8789">
        <v>6.3078703703703702E-4</v>
      </c>
      <c r="H8789" t="b">
        <v>0</v>
      </c>
      <c r="J8789" t="s">
        <v>7496</v>
      </c>
    </row>
    <row r="8790" spans="1:10" x14ac:dyDescent="0.2">
      <c r="A8790" t="s">
        <v>7719</v>
      </c>
      <c r="B8790" t="s">
        <v>16</v>
      </c>
      <c r="C8790" t="s">
        <v>7720</v>
      </c>
      <c r="G8790">
        <v>1.386226851851852E-3</v>
      </c>
      <c r="H8790" t="b">
        <v>0</v>
      </c>
      <c r="J8790" t="s">
        <v>7496</v>
      </c>
    </row>
    <row r="8791" spans="1:10" x14ac:dyDescent="0.2">
      <c r="A8791" t="s">
        <v>7719</v>
      </c>
      <c r="B8791" t="s">
        <v>18</v>
      </c>
      <c r="C8791" t="s">
        <v>7721</v>
      </c>
      <c r="G8791">
        <v>3.8379629629629632E-3</v>
      </c>
      <c r="H8791" t="b">
        <v>0</v>
      </c>
      <c r="J8791" t="s">
        <v>7496</v>
      </c>
    </row>
    <row r="8792" spans="1:10" x14ac:dyDescent="0.2">
      <c r="A8792" t="s">
        <v>7719</v>
      </c>
      <c r="B8792" t="s">
        <v>20</v>
      </c>
      <c r="C8792" t="s">
        <v>963</v>
      </c>
      <c r="G8792">
        <v>6.9259259259259263E-4</v>
      </c>
      <c r="H8792" t="b">
        <v>0</v>
      </c>
      <c r="J8792" t="s">
        <v>7496</v>
      </c>
    </row>
    <row r="8793" spans="1:10" x14ac:dyDescent="0.2">
      <c r="A8793" t="s">
        <v>7719</v>
      </c>
      <c r="B8793" t="s">
        <v>22</v>
      </c>
      <c r="C8793" t="s">
        <v>7655</v>
      </c>
      <c r="G8793">
        <v>8.8726851851851846E-4</v>
      </c>
      <c r="H8793" t="b">
        <v>0</v>
      </c>
      <c r="J8793" t="s">
        <v>7496</v>
      </c>
    </row>
    <row r="8794" spans="1:10" x14ac:dyDescent="0.2">
      <c r="A8794" t="s">
        <v>7719</v>
      </c>
      <c r="B8794" t="s">
        <v>24</v>
      </c>
      <c r="C8794" t="s">
        <v>4878</v>
      </c>
      <c r="G8794">
        <v>7.1400462962962965E-4</v>
      </c>
      <c r="H8794" t="b">
        <v>0</v>
      </c>
      <c r="J8794" t="s">
        <v>7496</v>
      </c>
    </row>
    <row r="8795" spans="1:10" x14ac:dyDescent="0.2">
      <c r="A8795" t="s">
        <v>7719</v>
      </c>
      <c r="B8795" t="s">
        <v>26</v>
      </c>
      <c r="C8795" t="s">
        <v>7722</v>
      </c>
      <c r="G8795">
        <v>1.5648148148148151E-3</v>
      </c>
      <c r="H8795" t="b">
        <v>0</v>
      </c>
      <c r="J8795" t="s">
        <v>7496</v>
      </c>
    </row>
    <row r="8796" spans="1:10" x14ac:dyDescent="0.2">
      <c r="A8796" t="s">
        <v>7723</v>
      </c>
      <c r="B8796" t="s">
        <v>11</v>
      </c>
      <c r="C8796" t="s">
        <v>116</v>
      </c>
      <c r="G8796">
        <v>2.9502314814814821E-4</v>
      </c>
      <c r="H8796" t="b">
        <v>0</v>
      </c>
      <c r="J8796" t="s">
        <v>7496</v>
      </c>
    </row>
    <row r="8797" spans="1:10" x14ac:dyDescent="0.2">
      <c r="A8797" t="s">
        <v>7723</v>
      </c>
      <c r="B8797" t="s">
        <v>14</v>
      </c>
      <c r="C8797" t="s">
        <v>78</v>
      </c>
      <c r="G8797">
        <v>6.4004629629629622E-4</v>
      </c>
      <c r="H8797" t="b">
        <v>0</v>
      </c>
      <c r="J8797" t="s">
        <v>7496</v>
      </c>
    </row>
    <row r="8798" spans="1:10" x14ac:dyDescent="0.2">
      <c r="A8798" t="s">
        <v>7723</v>
      </c>
      <c r="B8798" t="s">
        <v>16</v>
      </c>
      <c r="C8798" t="s">
        <v>7724</v>
      </c>
      <c r="G8798">
        <v>1.4454861111111109E-3</v>
      </c>
      <c r="H8798" t="b">
        <v>0</v>
      </c>
      <c r="J8798" t="s">
        <v>7496</v>
      </c>
    </row>
    <row r="8799" spans="1:10" x14ac:dyDescent="0.2">
      <c r="A8799" t="s">
        <v>7723</v>
      </c>
      <c r="B8799" t="s">
        <v>18</v>
      </c>
      <c r="C8799" t="s">
        <v>7725</v>
      </c>
      <c r="G8799">
        <v>3.9247685185185184E-3</v>
      </c>
      <c r="H8799" t="b">
        <v>0</v>
      </c>
      <c r="J8799" t="s">
        <v>7496</v>
      </c>
    </row>
    <row r="8800" spans="1:10" x14ac:dyDescent="0.2">
      <c r="A8800" t="s">
        <v>7723</v>
      </c>
      <c r="B8800" t="s">
        <v>20</v>
      </c>
      <c r="C8800" t="s">
        <v>6709</v>
      </c>
      <c r="G8800">
        <v>7.0787037037037032E-4</v>
      </c>
      <c r="H8800" t="b">
        <v>0</v>
      </c>
      <c r="J8800" t="s">
        <v>7496</v>
      </c>
    </row>
    <row r="8801" spans="1:10" x14ac:dyDescent="0.2">
      <c r="A8801" t="s">
        <v>7723</v>
      </c>
      <c r="B8801" t="s">
        <v>22</v>
      </c>
      <c r="C8801" t="s">
        <v>2114</v>
      </c>
      <c r="G8801">
        <v>8.2685185185185184E-4</v>
      </c>
      <c r="H8801" t="b">
        <v>0</v>
      </c>
      <c r="J8801" t="s">
        <v>7496</v>
      </c>
    </row>
    <row r="8802" spans="1:10" x14ac:dyDescent="0.2">
      <c r="A8802" t="s">
        <v>7723</v>
      </c>
      <c r="B8802" t="s">
        <v>24</v>
      </c>
      <c r="C8802" t="s">
        <v>7726</v>
      </c>
      <c r="G8802">
        <v>6.7430555555555549E-4</v>
      </c>
      <c r="H8802" t="b">
        <v>0</v>
      </c>
      <c r="J8802" t="s">
        <v>7496</v>
      </c>
    </row>
    <row r="8803" spans="1:10" x14ac:dyDescent="0.2">
      <c r="A8803" t="s">
        <v>7723</v>
      </c>
      <c r="B8803" t="s">
        <v>26</v>
      </c>
      <c r="C8803" t="s">
        <v>7727</v>
      </c>
      <c r="G8803">
        <v>1.559143518518519E-3</v>
      </c>
      <c r="H8803" t="b">
        <v>0</v>
      </c>
      <c r="J8803" t="s">
        <v>7496</v>
      </c>
    </row>
    <row r="8804" spans="1:10" x14ac:dyDescent="0.2">
      <c r="A8804" t="s">
        <v>7728</v>
      </c>
      <c r="B8804" t="s">
        <v>11</v>
      </c>
      <c r="C8804" t="s">
        <v>4470</v>
      </c>
      <c r="G8804">
        <v>2.9895833333333331E-4</v>
      </c>
      <c r="H8804" t="b">
        <v>0</v>
      </c>
      <c r="J8804" t="s">
        <v>7496</v>
      </c>
    </row>
    <row r="8805" spans="1:10" x14ac:dyDescent="0.2">
      <c r="A8805" t="s">
        <v>7728</v>
      </c>
      <c r="B8805" t="s">
        <v>14</v>
      </c>
      <c r="C8805" t="s">
        <v>6031</v>
      </c>
      <c r="G8805">
        <v>6.1886574074074068E-4</v>
      </c>
      <c r="H8805" t="b">
        <v>0</v>
      </c>
      <c r="J8805" t="s">
        <v>7496</v>
      </c>
    </row>
    <row r="8806" spans="1:10" x14ac:dyDescent="0.2">
      <c r="A8806" t="s">
        <v>7728</v>
      </c>
      <c r="B8806" t="s">
        <v>16</v>
      </c>
      <c r="C8806" t="s">
        <v>7729</v>
      </c>
      <c r="G8806">
        <v>1.3253472222222219E-3</v>
      </c>
      <c r="H8806" t="b">
        <v>0</v>
      </c>
      <c r="J8806" t="s">
        <v>7496</v>
      </c>
    </row>
    <row r="8807" spans="1:10" x14ac:dyDescent="0.2">
      <c r="A8807" t="s">
        <v>7728</v>
      </c>
      <c r="B8807" t="s">
        <v>18</v>
      </c>
      <c r="C8807" t="s">
        <v>7730</v>
      </c>
      <c r="G8807">
        <v>3.522453703703703E-3</v>
      </c>
      <c r="H8807" t="b">
        <v>0</v>
      </c>
      <c r="J8807" t="s">
        <v>7496</v>
      </c>
    </row>
    <row r="8808" spans="1:10" x14ac:dyDescent="0.2">
      <c r="A8808" t="s">
        <v>7728</v>
      </c>
      <c r="B8808" t="s">
        <v>20</v>
      </c>
      <c r="C8808" t="s">
        <v>1091</v>
      </c>
      <c r="G8808">
        <v>7.0717592592592598E-4</v>
      </c>
      <c r="H8808" t="b">
        <v>0</v>
      </c>
      <c r="J8808" t="s">
        <v>7496</v>
      </c>
    </row>
    <row r="8809" spans="1:10" x14ac:dyDescent="0.2">
      <c r="A8809" t="s">
        <v>7728</v>
      </c>
      <c r="B8809" t="s">
        <v>22</v>
      </c>
      <c r="C8809" t="s">
        <v>7731</v>
      </c>
      <c r="G8809">
        <v>8.6701388888888885E-4</v>
      </c>
      <c r="H8809" t="b">
        <v>0</v>
      </c>
      <c r="J8809" t="s">
        <v>7496</v>
      </c>
    </row>
    <row r="8810" spans="1:10" x14ac:dyDescent="0.2">
      <c r="A8810" t="s">
        <v>7728</v>
      </c>
      <c r="B8810" t="s">
        <v>24</v>
      </c>
      <c r="C8810" t="s">
        <v>421</v>
      </c>
      <c r="G8810">
        <v>6.6053240740740742E-4</v>
      </c>
      <c r="H8810" t="b">
        <v>0</v>
      </c>
      <c r="J8810" t="s">
        <v>7496</v>
      </c>
    </row>
    <row r="8811" spans="1:10" x14ac:dyDescent="0.2">
      <c r="A8811" t="s">
        <v>7728</v>
      </c>
      <c r="B8811" t="s">
        <v>26</v>
      </c>
      <c r="C8811" t="s">
        <v>7732</v>
      </c>
      <c r="G8811">
        <v>1.4935185185185179E-3</v>
      </c>
      <c r="H8811" t="b">
        <v>0</v>
      </c>
      <c r="J8811" t="s">
        <v>7496</v>
      </c>
    </row>
    <row r="8812" spans="1:10" x14ac:dyDescent="0.2">
      <c r="A8812" t="s">
        <v>7733</v>
      </c>
      <c r="B8812" t="s">
        <v>11</v>
      </c>
      <c r="C8812" t="s">
        <v>7734</v>
      </c>
      <c r="G8812">
        <v>3.0370370370370371E-4</v>
      </c>
      <c r="H8812" t="b">
        <v>0</v>
      </c>
      <c r="J8812" t="s">
        <v>7496</v>
      </c>
    </row>
    <row r="8813" spans="1:10" x14ac:dyDescent="0.2">
      <c r="A8813" t="s">
        <v>7733</v>
      </c>
      <c r="B8813" t="s">
        <v>14</v>
      </c>
      <c r="C8813" t="s">
        <v>7735</v>
      </c>
      <c r="G8813">
        <v>6.5833333333333336E-4</v>
      </c>
      <c r="H8813" t="b">
        <v>0</v>
      </c>
      <c r="J8813" t="s">
        <v>7496</v>
      </c>
    </row>
    <row r="8814" spans="1:10" x14ac:dyDescent="0.2">
      <c r="A8814" t="s">
        <v>7733</v>
      </c>
      <c r="B8814" t="s">
        <v>16</v>
      </c>
      <c r="C8814" t="s">
        <v>7736</v>
      </c>
      <c r="G8814">
        <v>1.4413194444444449E-3</v>
      </c>
      <c r="H8814" t="b">
        <v>0</v>
      </c>
      <c r="J8814" t="s">
        <v>7496</v>
      </c>
    </row>
    <row r="8815" spans="1:10" x14ac:dyDescent="0.2">
      <c r="A8815" t="s">
        <v>7733</v>
      </c>
      <c r="B8815" t="s">
        <v>18</v>
      </c>
      <c r="C8815" t="s">
        <v>7737</v>
      </c>
      <c r="G8815">
        <v>4.0574074074074071E-3</v>
      </c>
      <c r="H8815" t="b">
        <v>0</v>
      </c>
      <c r="J8815" t="s">
        <v>7496</v>
      </c>
    </row>
    <row r="8816" spans="1:10" x14ac:dyDescent="0.2">
      <c r="A8816" t="s">
        <v>7733</v>
      </c>
      <c r="B8816" t="s">
        <v>20</v>
      </c>
      <c r="C8816" t="s">
        <v>430</v>
      </c>
      <c r="G8816">
        <v>7.7280092592592591E-4</v>
      </c>
      <c r="H8816" t="b">
        <v>0</v>
      </c>
      <c r="J8816" t="s">
        <v>7496</v>
      </c>
    </row>
    <row r="8817" spans="1:10" x14ac:dyDescent="0.2">
      <c r="A8817" t="s">
        <v>7733</v>
      </c>
      <c r="B8817" t="s">
        <v>22</v>
      </c>
      <c r="C8817" t="s">
        <v>4453</v>
      </c>
      <c r="G8817">
        <v>8.7442129629629621E-4</v>
      </c>
      <c r="H8817" t="b">
        <v>0</v>
      </c>
      <c r="J8817" t="s">
        <v>7496</v>
      </c>
    </row>
    <row r="8818" spans="1:10" x14ac:dyDescent="0.2">
      <c r="A8818" t="s">
        <v>7733</v>
      </c>
      <c r="B8818" t="s">
        <v>24</v>
      </c>
      <c r="C8818" t="s">
        <v>3495</v>
      </c>
      <c r="G8818">
        <v>7.0405092592592589E-4</v>
      </c>
      <c r="H8818" t="b">
        <v>0</v>
      </c>
      <c r="J8818" t="s">
        <v>7496</v>
      </c>
    </row>
    <row r="8819" spans="1:10" x14ac:dyDescent="0.2">
      <c r="A8819" t="s">
        <v>7733</v>
      </c>
      <c r="B8819" t="s">
        <v>26</v>
      </c>
      <c r="C8819" t="s">
        <v>7738</v>
      </c>
      <c r="G8819">
        <v>1.6325231481481479E-3</v>
      </c>
      <c r="H8819" t="b">
        <v>0</v>
      </c>
      <c r="J8819" t="s">
        <v>7496</v>
      </c>
    </row>
    <row r="8820" spans="1:10" x14ac:dyDescent="0.2">
      <c r="A8820" t="s">
        <v>7739</v>
      </c>
      <c r="B8820" t="s">
        <v>11</v>
      </c>
      <c r="C8820" t="s">
        <v>5849</v>
      </c>
      <c r="G8820">
        <v>3.1284722222222223E-4</v>
      </c>
      <c r="H8820" t="b">
        <v>0</v>
      </c>
      <c r="J8820" t="s">
        <v>7496</v>
      </c>
    </row>
    <row r="8821" spans="1:10" x14ac:dyDescent="0.2">
      <c r="A8821" t="s">
        <v>7739</v>
      </c>
      <c r="B8821" t="s">
        <v>14</v>
      </c>
      <c r="C8821" t="s">
        <v>717</v>
      </c>
      <c r="G8821">
        <v>6.8321759259259258E-4</v>
      </c>
      <c r="H8821" t="b">
        <v>0</v>
      </c>
      <c r="J8821" t="s">
        <v>7496</v>
      </c>
    </row>
    <row r="8822" spans="1:10" x14ac:dyDescent="0.2">
      <c r="A8822" t="s">
        <v>7739</v>
      </c>
      <c r="B8822" t="s">
        <v>16</v>
      </c>
      <c r="C8822" t="s">
        <v>1151</v>
      </c>
      <c r="G8822">
        <v>1.533217592592593E-3</v>
      </c>
      <c r="H8822" t="b">
        <v>0</v>
      </c>
      <c r="J8822" t="s">
        <v>7496</v>
      </c>
    </row>
    <row r="8823" spans="1:10" x14ac:dyDescent="0.2">
      <c r="A8823" t="s">
        <v>7739</v>
      </c>
      <c r="B8823" t="s">
        <v>20</v>
      </c>
      <c r="C8823" t="s">
        <v>7740</v>
      </c>
      <c r="G8823">
        <v>7.7789351851851847E-4</v>
      </c>
      <c r="H8823" t="b">
        <v>0</v>
      </c>
      <c r="J8823" t="s">
        <v>7496</v>
      </c>
    </row>
    <row r="8824" spans="1:10" x14ac:dyDescent="0.2">
      <c r="A8824" t="s">
        <v>7739</v>
      </c>
      <c r="B8824" t="s">
        <v>24</v>
      </c>
      <c r="C8824" t="s">
        <v>436</v>
      </c>
      <c r="G8824">
        <v>7.5289351851851852E-4</v>
      </c>
      <c r="H8824" t="b">
        <v>0</v>
      </c>
      <c r="J8824" t="s">
        <v>7496</v>
      </c>
    </row>
    <row r="8825" spans="1:10" x14ac:dyDescent="0.2">
      <c r="A8825" t="s">
        <v>7741</v>
      </c>
      <c r="B8825" t="s">
        <v>11</v>
      </c>
      <c r="C8825" t="s">
        <v>7742</v>
      </c>
      <c r="G8825">
        <v>3.0798611111111109E-4</v>
      </c>
      <c r="H8825" t="b">
        <v>0</v>
      </c>
      <c r="J8825" t="s">
        <v>7496</v>
      </c>
    </row>
    <row r="8826" spans="1:10" x14ac:dyDescent="0.2">
      <c r="A8826" t="s">
        <v>7741</v>
      </c>
      <c r="B8826" t="s">
        <v>14</v>
      </c>
      <c r="C8826" t="s">
        <v>568</v>
      </c>
      <c r="G8826">
        <v>6.6030092592592594E-4</v>
      </c>
      <c r="H8826" t="b">
        <v>0</v>
      </c>
      <c r="J8826" t="s">
        <v>7496</v>
      </c>
    </row>
    <row r="8827" spans="1:10" x14ac:dyDescent="0.2">
      <c r="A8827" t="s">
        <v>7741</v>
      </c>
      <c r="B8827" t="s">
        <v>16</v>
      </c>
      <c r="C8827" t="s">
        <v>712</v>
      </c>
      <c r="G8827">
        <v>1.4628472222222219E-3</v>
      </c>
      <c r="H8827" t="b">
        <v>0</v>
      </c>
      <c r="J8827" t="s">
        <v>7496</v>
      </c>
    </row>
    <row r="8828" spans="1:10" x14ac:dyDescent="0.2">
      <c r="A8828" t="s">
        <v>7741</v>
      </c>
      <c r="B8828" t="s">
        <v>18</v>
      </c>
      <c r="C8828" t="s">
        <v>7743</v>
      </c>
      <c r="G8828">
        <v>3.8625E-3</v>
      </c>
      <c r="H8828" t="b">
        <v>0</v>
      </c>
      <c r="J8828" t="s">
        <v>7496</v>
      </c>
    </row>
    <row r="8829" spans="1:10" x14ac:dyDescent="0.2">
      <c r="A8829" t="s">
        <v>7741</v>
      </c>
      <c r="B8829" t="s">
        <v>20</v>
      </c>
      <c r="C8829" t="s">
        <v>7744</v>
      </c>
      <c r="G8829">
        <v>7.8368055555555548E-4</v>
      </c>
      <c r="H8829" t="b">
        <v>0</v>
      </c>
      <c r="J8829" t="s">
        <v>7496</v>
      </c>
    </row>
    <row r="8830" spans="1:10" x14ac:dyDescent="0.2">
      <c r="A8830" t="s">
        <v>7741</v>
      </c>
      <c r="B8830" t="s">
        <v>22</v>
      </c>
      <c r="C8830" t="s">
        <v>7745</v>
      </c>
      <c r="G8830">
        <v>7.8761574074074075E-4</v>
      </c>
      <c r="H8830" t="b">
        <v>0</v>
      </c>
      <c r="J8830" t="s">
        <v>7496</v>
      </c>
    </row>
    <row r="8831" spans="1:10" x14ac:dyDescent="0.2">
      <c r="A8831" t="s">
        <v>7741</v>
      </c>
      <c r="B8831" t="s">
        <v>24</v>
      </c>
      <c r="C8831" t="s">
        <v>7746</v>
      </c>
      <c r="G8831">
        <v>8.3159722222222218E-4</v>
      </c>
      <c r="H8831" t="b">
        <v>0</v>
      </c>
      <c r="J8831" t="s">
        <v>7496</v>
      </c>
    </row>
    <row r="8832" spans="1:10" x14ac:dyDescent="0.2">
      <c r="A8832" t="s">
        <v>7741</v>
      </c>
      <c r="B8832" t="s">
        <v>26</v>
      </c>
      <c r="C8832" t="s">
        <v>7747</v>
      </c>
      <c r="G8832">
        <v>1.631944444444445E-3</v>
      </c>
      <c r="H8832" t="b">
        <v>0</v>
      </c>
      <c r="J8832" t="s">
        <v>7496</v>
      </c>
    </row>
    <row r="8833" spans="1:10" x14ac:dyDescent="0.2">
      <c r="A8833" t="s">
        <v>7748</v>
      </c>
      <c r="B8833" t="s">
        <v>11</v>
      </c>
      <c r="C8833" t="s">
        <v>1221</v>
      </c>
      <c r="G8833">
        <v>3.1527777777777782E-4</v>
      </c>
      <c r="H8833" t="b">
        <v>0</v>
      </c>
      <c r="J8833" t="s">
        <v>7496</v>
      </c>
    </row>
    <row r="8834" spans="1:10" x14ac:dyDescent="0.2">
      <c r="A8834" t="s">
        <v>7748</v>
      </c>
      <c r="B8834" t="s">
        <v>14</v>
      </c>
      <c r="C8834" t="s">
        <v>5337</v>
      </c>
      <c r="G8834">
        <v>6.6631944444444442E-4</v>
      </c>
      <c r="H8834" t="b">
        <v>0</v>
      </c>
      <c r="J8834" t="s">
        <v>7496</v>
      </c>
    </row>
    <row r="8835" spans="1:10" x14ac:dyDescent="0.2">
      <c r="A8835" t="s">
        <v>7748</v>
      </c>
      <c r="B8835" t="s">
        <v>16</v>
      </c>
      <c r="C8835" t="s">
        <v>7749</v>
      </c>
      <c r="G8835">
        <v>1.39525462962963E-3</v>
      </c>
      <c r="H8835" t="b">
        <v>0</v>
      </c>
      <c r="J8835" t="s">
        <v>7496</v>
      </c>
    </row>
    <row r="8836" spans="1:10" x14ac:dyDescent="0.2">
      <c r="A8836" t="s">
        <v>7748</v>
      </c>
      <c r="B8836" t="s">
        <v>18</v>
      </c>
      <c r="C8836" t="s">
        <v>7750</v>
      </c>
      <c r="G8836">
        <v>3.7372685185185178E-3</v>
      </c>
      <c r="H8836" t="b">
        <v>0</v>
      </c>
      <c r="J8836" t="s">
        <v>7496</v>
      </c>
    </row>
    <row r="8837" spans="1:10" x14ac:dyDescent="0.2">
      <c r="A8837" t="s">
        <v>7748</v>
      </c>
      <c r="B8837" t="s">
        <v>20</v>
      </c>
      <c r="C8837" t="s">
        <v>5886</v>
      </c>
      <c r="G8837">
        <v>7.6712962962962965E-4</v>
      </c>
      <c r="H8837" t="b">
        <v>0</v>
      </c>
      <c r="J8837" t="s">
        <v>7496</v>
      </c>
    </row>
    <row r="8838" spans="1:10" x14ac:dyDescent="0.2">
      <c r="A8838" t="s">
        <v>7748</v>
      </c>
      <c r="B8838" t="s">
        <v>22</v>
      </c>
      <c r="C8838" t="s">
        <v>1951</v>
      </c>
      <c r="G8838">
        <v>9.0810185185185178E-4</v>
      </c>
      <c r="H8838" t="b">
        <v>0</v>
      </c>
      <c r="J8838" t="s">
        <v>7496</v>
      </c>
    </row>
    <row r="8839" spans="1:10" x14ac:dyDescent="0.2">
      <c r="A8839" t="s">
        <v>7748</v>
      </c>
      <c r="B8839" t="s">
        <v>24</v>
      </c>
      <c r="C8839" t="s">
        <v>368</v>
      </c>
      <c r="G8839">
        <v>7.8900462962962963E-4</v>
      </c>
      <c r="H8839" t="b">
        <v>0</v>
      </c>
      <c r="J8839" t="s">
        <v>7496</v>
      </c>
    </row>
    <row r="8840" spans="1:10" x14ac:dyDescent="0.2">
      <c r="A8840" t="s">
        <v>7748</v>
      </c>
      <c r="B8840" t="s">
        <v>26</v>
      </c>
      <c r="C8840" t="s">
        <v>479</v>
      </c>
      <c r="G8840">
        <v>1.6243055555555559E-3</v>
      </c>
      <c r="H8840" t="b">
        <v>0</v>
      </c>
      <c r="J8840" t="s">
        <v>7496</v>
      </c>
    </row>
    <row r="8841" spans="1:10" x14ac:dyDescent="0.2">
      <c r="A8841" t="s">
        <v>7751</v>
      </c>
      <c r="B8841" t="s">
        <v>11</v>
      </c>
      <c r="C8841" t="s">
        <v>4529</v>
      </c>
      <c r="G8841">
        <v>3.3796296296296298E-4</v>
      </c>
      <c r="H8841" t="b">
        <v>0</v>
      </c>
      <c r="J8841" t="s">
        <v>7496</v>
      </c>
    </row>
    <row r="8842" spans="1:10" x14ac:dyDescent="0.2">
      <c r="A8842" t="s">
        <v>7751</v>
      </c>
      <c r="B8842" t="s">
        <v>14</v>
      </c>
      <c r="C8842" t="s">
        <v>3800</v>
      </c>
      <c r="G8842">
        <v>7.0416666666666674E-4</v>
      </c>
      <c r="H8842" t="b">
        <v>0</v>
      </c>
      <c r="J8842" t="s">
        <v>7496</v>
      </c>
    </row>
    <row r="8843" spans="1:10" x14ac:dyDescent="0.2">
      <c r="A8843" t="s">
        <v>7751</v>
      </c>
      <c r="B8843" t="s">
        <v>22</v>
      </c>
      <c r="C8843" t="s">
        <v>1993</v>
      </c>
      <c r="G8843">
        <v>9.1435185185185185E-4</v>
      </c>
      <c r="H8843" t="b">
        <v>0</v>
      </c>
      <c r="J8843" t="s">
        <v>7496</v>
      </c>
    </row>
    <row r="8844" spans="1:10" x14ac:dyDescent="0.2">
      <c r="A8844" t="s">
        <v>7751</v>
      </c>
      <c r="B8844" t="s">
        <v>24</v>
      </c>
      <c r="C8844" t="s">
        <v>3522</v>
      </c>
      <c r="G8844">
        <v>7.6203703703703709E-4</v>
      </c>
      <c r="H8844" t="b">
        <v>0</v>
      </c>
      <c r="J8844" t="s">
        <v>7496</v>
      </c>
    </row>
    <row r="8845" spans="1:10" x14ac:dyDescent="0.2">
      <c r="A8845" t="s">
        <v>7752</v>
      </c>
      <c r="B8845" t="s">
        <v>11</v>
      </c>
      <c r="C8845" t="s">
        <v>7753</v>
      </c>
      <c r="G8845">
        <v>3.2094907407407408E-4</v>
      </c>
      <c r="H8845" t="b">
        <v>0</v>
      </c>
      <c r="J8845" t="s">
        <v>7496</v>
      </c>
    </row>
    <row r="8846" spans="1:10" x14ac:dyDescent="0.2">
      <c r="A8846" t="s">
        <v>7752</v>
      </c>
      <c r="B8846" t="s">
        <v>14</v>
      </c>
      <c r="C8846" t="s">
        <v>23</v>
      </c>
      <c r="G8846">
        <v>6.9270833333333337E-4</v>
      </c>
      <c r="H8846" t="b">
        <v>0</v>
      </c>
      <c r="J8846" t="s">
        <v>7496</v>
      </c>
    </row>
    <row r="8847" spans="1:10" x14ac:dyDescent="0.2">
      <c r="A8847" t="s">
        <v>7752</v>
      </c>
      <c r="B8847" t="s">
        <v>16</v>
      </c>
      <c r="C8847" t="s">
        <v>7754</v>
      </c>
      <c r="G8847">
        <v>1.533912037037037E-3</v>
      </c>
      <c r="H8847" t="b">
        <v>0</v>
      </c>
      <c r="J8847" t="s">
        <v>7496</v>
      </c>
    </row>
    <row r="8848" spans="1:10" x14ac:dyDescent="0.2">
      <c r="A8848" t="s">
        <v>7752</v>
      </c>
      <c r="B8848" t="s">
        <v>18</v>
      </c>
      <c r="C8848" t="s">
        <v>7755</v>
      </c>
      <c r="G8848">
        <v>4.4453703703703704E-3</v>
      </c>
      <c r="H8848" t="b">
        <v>0</v>
      </c>
      <c r="J8848" t="s">
        <v>7496</v>
      </c>
    </row>
    <row r="8849" spans="1:10" x14ac:dyDescent="0.2">
      <c r="A8849" t="s">
        <v>7752</v>
      </c>
      <c r="B8849" t="s">
        <v>20</v>
      </c>
      <c r="C8849" t="s">
        <v>7599</v>
      </c>
      <c r="G8849">
        <v>7.8379629629629632E-4</v>
      </c>
      <c r="H8849" t="b">
        <v>0</v>
      </c>
      <c r="J8849" t="s">
        <v>7496</v>
      </c>
    </row>
    <row r="8850" spans="1:10" x14ac:dyDescent="0.2">
      <c r="A8850" t="s">
        <v>7752</v>
      </c>
      <c r="B8850" t="s">
        <v>22</v>
      </c>
      <c r="C8850" t="s">
        <v>6263</v>
      </c>
      <c r="G8850">
        <v>1.035069444444445E-3</v>
      </c>
      <c r="H8850" t="b">
        <v>0</v>
      </c>
      <c r="J8850" t="s">
        <v>7496</v>
      </c>
    </row>
    <row r="8851" spans="1:10" x14ac:dyDescent="0.2">
      <c r="A8851" t="s">
        <v>7752</v>
      </c>
      <c r="B8851" t="s">
        <v>24</v>
      </c>
      <c r="C8851" t="s">
        <v>1985</v>
      </c>
      <c r="G8851">
        <v>7.7430555555555564E-4</v>
      </c>
      <c r="H8851" t="b">
        <v>0</v>
      </c>
      <c r="J8851" t="s">
        <v>7496</v>
      </c>
    </row>
    <row r="8852" spans="1:10" x14ac:dyDescent="0.2">
      <c r="A8852" t="s">
        <v>7752</v>
      </c>
      <c r="B8852" t="s">
        <v>26</v>
      </c>
      <c r="C8852" t="s">
        <v>4083</v>
      </c>
      <c r="G8852">
        <v>1.7219907407407409E-3</v>
      </c>
      <c r="H8852" t="b">
        <v>0</v>
      </c>
      <c r="J8852" t="s">
        <v>7496</v>
      </c>
    </row>
    <row r="8853" spans="1:10" x14ac:dyDescent="0.2">
      <c r="A8853" t="s">
        <v>7756</v>
      </c>
      <c r="B8853" t="s">
        <v>11</v>
      </c>
      <c r="C8853" t="s">
        <v>7757</v>
      </c>
      <c r="G8853">
        <v>3.1041666666666669E-4</v>
      </c>
      <c r="H8853" t="b">
        <v>0</v>
      </c>
      <c r="J8853" t="s">
        <v>7496</v>
      </c>
    </row>
    <row r="8854" spans="1:10" x14ac:dyDescent="0.2">
      <c r="A8854" t="s">
        <v>7756</v>
      </c>
      <c r="B8854" t="s">
        <v>14</v>
      </c>
      <c r="C8854" t="s">
        <v>596</v>
      </c>
      <c r="G8854">
        <v>6.7928240740740742E-4</v>
      </c>
      <c r="H8854" t="b">
        <v>0</v>
      </c>
      <c r="J8854" t="s">
        <v>7496</v>
      </c>
    </row>
    <row r="8855" spans="1:10" x14ac:dyDescent="0.2">
      <c r="A8855" t="s">
        <v>7756</v>
      </c>
      <c r="B8855" t="s">
        <v>16</v>
      </c>
      <c r="C8855" t="s">
        <v>7758</v>
      </c>
      <c r="G8855">
        <v>1.509027777777778E-3</v>
      </c>
      <c r="H8855" t="b">
        <v>0</v>
      </c>
      <c r="J8855" t="s">
        <v>7496</v>
      </c>
    </row>
    <row r="8856" spans="1:10" x14ac:dyDescent="0.2">
      <c r="A8856" t="s">
        <v>7756</v>
      </c>
      <c r="B8856" t="s">
        <v>18</v>
      </c>
      <c r="C8856" t="s">
        <v>7759</v>
      </c>
      <c r="G8856">
        <v>4.3942129629629626E-3</v>
      </c>
      <c r="H8856" t="b">
        <v>0</v>
      </c>
      <c r="J8856" t="s">
        <v>7496</v>
      </c>
    </row>
    <row r="8857" spans="1:10" x14ac:dyDescent="0.2">
      <c r="A8857" t="s">
        <v>7756</v>
      </c>
      <c r="B8857" t="s">
        <v>20</v>
      </c>
      <c r="C8857" t="s">
        <v>7760</v>
      </c>
      <c r="G8857">
        <v>8.149305555555555E-4</v>
      </c>
      <c r="H8857" t="b">
        <v>0</v>
      </c>
      <c r="J8857" t="s">
        <v>7496</v>
      </c>
    </row>
    <row r="8858" spans="1:10" x14ac:dyDescent="0.2">
      <c r="A8858" t="s">
        <v>7756</v>
      </c>
      <c r="B8858" t="s">
        <v>22</v>
      </c>
      <c r="C8858" t="s">
        <v>236</v>
      </c>
      <c r="G8858">
        <v>9.2581018518518511E-4</v>
      </c>
      <c r="H8858" t="b">
        <v>0</v>
      </c>
      <c r="J8858" t="s">
        <v>7496</v>
      </c>
    </row>
    <row r="8859" spans="1:10" x14ac:dyDescent="0.2">
      <c r="A8859" t="s">
        <v>7756</v>
      </c>
      <c r="B8859" t="s">
        <v>24</v>
      </c>
      <c r="C8859" t="s">
        <v>7761</v>
      </c>
      <c r="G8859">
        <v>9.1828703703703712E-4</v>
      </c>
      <c r="H8859" t="b">
        <v>0</v>
      </c>
      <c r="J8859" t="s">
        <v>7496</v>
      </c>
    </row>
    <row r="8860" spans="1:10" x14ac:dyDescent="0.2">
      <c r="A8860" t="s">
        <v>7756</v>
      </c>
      <c r="B8860" t="s">
        <v>26</v>
      </c>
      <c r="C8860" t="s">
        <v>7762</v>
      </c>
      <c r="G8860">
        <v>1.722800925925926E-3</v>
      </c>
      <c r="H8860" t="b">
        <v>0</v>
      </c>
      <c r="J8860" t="s">
        <v>7496</v>
      </c>
    </row>
    <row r="8861" spans="1:10" x14ac:dyDescent="0.2">
      <c r="A8861" t="s">
        <v>7763</v>
      </c>
      <c r="B8861" t="s">
        <v>11</v>
      </c>
      <c r="C8861" t="s">
        <v>7764</v>
      </c>
      <c r="G8861">
        <v>3.1157407407407409E-4</v>
      </c>
      <c r="H8861" t="b">
        <v>0</v>
      </c>
      <c r="J8861" t="s">
        <v>7496</v>
      </c>
    </row>
    <row r="8862" spans="1:10" x14ac:dyDescent="0.2">
      <c r="A8862" t="s">
        <v>7763</v>
      </c>
      <c r="B8862" t="s">
        <v>14</v>
      </c>
      <c r="C8862" t="s">
        <v>5399</v>
      </c>
      <c r="G8862">
        <v>6.6805555555555552E-4</v>
      </c>
      <c r="H8862" t="b">
        <v>0</v>
      </c>
      <c r="J8862" t="s">
        <v>7496</v>
      </c>
    </row>
    <row r="8863" spans="1:10" x14ac:dyDescent="0.2">
      <c r="A8863" t="s">
        <v>7763</v>
      </c>
      <c r="B8863" t="s">
        <v>16</v>
      </c>
      <c r="C8863" t="s">
        <v>5752</v>
      </c>
      <c r="G8863">
        <v>1.4361111111111111E-3</v>
      </c>
      <c r="H8863" t="b">
        <v>0</v>
      </c>
      <c r="J8863" t="s">
        <v>7496</v>
      </c>
    </row>
    <row r="8864" spans="1:10" x14ac:dyDescent="0.2">
      <c r="A8864" t="s">
        <v>7763</v>
      </c>
      <c r="B8864" t="s">
        <v>18</v>
      </c>
      <c r="C8864" t="s">
        <v>7765</v>
      </c>
      <c r="G8864">
        <v>3.8254629629629628E-3</v>
      </c>
      <c r="H8864" t="b">
        <v>0</v>
      </c>
      <c r="J8864" t="s">
        <v>7496</v>
      </c>
    </row>
    <row r="8865" spans="1:10" x14ac:dyDescent="0.2">
      <c r="A8865" t="s">
        <v>7763</v>
      </c>
      <c r="B8865" t="s">
        <v>20</v>
      </c>
      <c r="C8865" t="s">
        <v>7766</v>
      </c>
      <c r="G8865">
        <v>8.3611111111111104E-4</v>
      </c>
      <c r="H8865" t="b">
        <v>0</v>
      </c>
      <c r="J8865" t="s">
        <v>7496</v>
      </c>
    </row>
    <row r="8866" spans="1:10" x14ac:dyDescent="0.2">
      <c r="A8866" t="s">
        <v>7763</v>
      </c>
      <c r="B8866" t="s">
        <v>22</v>
      </c>
      <c r="C8866" t="s">
        <v>2161</v>
      </c>
      <c r="G8866">
        <v>9.0567129629629635E-4</v>
      </c>
      <c r="H8866" t="b">
        <v>0</v>
      </c>
      <c r="J8866" t="s">
        <v>7496</v>
      </c>
    </row>
    <row r="8867" spans="1:10" x14ac:dyDescent="0.2">
      <c r="A8867" t="s">
        <v>7763</v>
      </c>
      <c r="B8867" t="s">
        <v>24</v>
      </c>
      <c r="C8867" t="s">
        <v>7640</v>
      </c>
      <c r="G8867">
        <v>7.8321759259259262E-4</v>
      </c>
      <c r="H8867" t="b">
        <v>0</v>
      </c>
      <c r="J8867" t="s">
        <v>7496</v>
      </c>
    </row>
    <row r="8868" spans="1:10" x14ac:dyDescent="0.2">
      <c r="A8868" t="s">
        <v>7763</v>
      </c>
      <c r="B8868" t="s">
        <v>26</v>
      </c>
      <c r="C8868" t="s">
        <v>7767</v>
      </c>
      <c r="G8868">
        <v>1.6918981481481481E-3</v>
      </c>
      <c r="H8868" t="b">
        <v>0</v>
      </c>
      <c r="J8868" t="s">
        <v>7496</v>
      </c>
    </row>
    <row r="8869" spans="1:10" x14ac:dyDescent="0.2">
      <c r="A8869" t="s">
        <v>7768</v>
      </c>
      <c r="B8869" t="s">
        <v>11</v>
      </c>
      <c r="C8869" t="s">
        <v>7769</v>
      </c>
      <c r="G8869">
        <v>3.2106481481481482E-4</v>
      </c>
      <c r="H8869" t="b">
        <v>0</v>
      </c>
      <c r="J8869" t="s">
        <v>7496</v>
      </c>
    </row>
    <row r="8870" spans="1:10" x14ac:dyDescent="0.2">
      <c r="A8870" t="s">
        <v>7768</v>
      </c>
      <c r="B8870" t="s">
        <v>14</v>
      </c>
      <c r="C8870" t="s">
        <v>5566</v>
      </c>
      <c r="G8870">
        <v>6.8425925925925924E-4</v>
      </c>
      <c r="H8870" t="b">
        <v>0</v>
      </c>
      <c r="J8870" t="s">
        <v>7496</v>
      </c>
    </row>
    <row r="8871" spans="1:10" x14ac:dyDescent="0.2">
      <c r="A8871" t="s">
        <v>7768</v>
      </c>
      <c r="B8871" t="s">
        <v>16</v>
      </c>
      <c r="C8871" t="s">
        <v>2092</v>
      </c>
      <c r="G8871">
        <v>1.476736111111111E-3</v>
      </c>
      <c r="H8871" t="b">
        <v>0</v>
      </c>
      <c r="J8871" t="s">
        <v>7496</v>
      </c>
    </row>
    <row r="8872" spans="1:10" x14ac:dyDescent="0.2">
      <c r="A8872" t="s">
        <v>7768</v>
      </c>
      <c r="B8872" t="s">
        <v>18</v>
      </c>
      <c r="C8872" t="s">
        <v>7770</v>
      </c>
      <c r="G8872">
        <v>3.9326388888888883E-3</v>
      </c>
      <c r="H8872" t="b">
        <v>0</v>
      </c>
      <c r="J8872" t="s">
        <v>7496</v>
      </c>
    </row>
    <row r="8873" spans="1:10" x14ac:dyDescent="0.2">
      <c r="A8873" t="s">
        <v>7768</v>
      </c>
      <c r="B8873" t="s">
        <v>20</v>
      </c>
      <c r="C8873" t="s">
        <v>7771</v>
      </c>
      <c r="G8873">
        <v>7.822916666666667E-4</v>
      </c>
      <c r="H8873" t="b">
        <v>0</v>
      </c>
      <c r="J8873" t="s">
        <v>7496</v>
      </c>
    </row>
    <row r="8874" spans="1:10" x14ac:dyDescent="0.2">
      <c r="A8874" t="s">
        <v>7768</v>
      </c>
      <c r="B8874" t="s">
        <v>22</v>
      </c>
      <c r="C8874" t="s">
        <v>7772</v>
      </c>
      <c r="G8874">
        <v>9.5150462962962951E-4</v>
      </c>
      <c r="H8874" t="b">
        <v>0</v>
      </c>
      <c r="J8874" t="s">
        <v>7496</v>
      </c>
    </row>
    <row r="8875" spans="1:10" x14ac:dyDescent="0.2">
      <c r="A8875" t="s">
        <v>7768</v>
      </c>
      <c r="B8875" t="s">
        <v>24</v>
      </c>
      <c r="C8875" t="s">
        <v>3313</v>
      </c>
      <c r="G8875">
        <v>7.4212962962962969E-4</v>
      </c>
      <c r="H8875" t="b">
        <v>0</v>
      </c>
      <c r="J8875" t="s">
        <v>7496</v>
      </c>
    </row>
    <row r="8876" spans="1:10" x14ac:dyDescent="0.2">
      <c r="A8876" t="s">
        <v>7768</v>
      </c>
      <c r="B8876" t="s">
        <v>26</v>
      </c>
      <c r="C8876" t="s">
        <v>7773</v>
      </c>
      <c r="G8876">
        <v>1.667245370370371E-3</v>
      </c>
      <c r="H8876" t="b">
        <v>0</v>
      </c>
      <c r="J8876" t="s">
        <v>7496</v>
      </c>
    </row>
    <row r="8877" spans="1:10" x14ac:dyDescent="0.2">
      <c r="A8877" t="s">
        <v>7774</v>
      </c>
      <c r="B8877" t="s">
        <v>11</v>
      </c>
      <c r="C8877" t="s">
        <v>7775</v>
      </c>
      <c r="G8877">
        <v>3.2164351851851852E-4</v>
      </c>
      <c r="H8877" t="b">
        <v>0</v>
      </c>
      <c r="J8877" t="s">
        <v>7496</v>
      </c>
    </row>
    <row r="8878" spans="1:10" x14ac:dyDescent="0.2">
      <c r="A8878" t="s">
        <v>7774</v>
      </c>
      <c r="B8878" t="s">
        <v>14</v>
      </c>
      <c r="C8878" t="s">
        <v>6368</v>
      </c>
      <c r="G8878">
        <v>7.0821759259259254E-4</v>
      </c>
      <c r="H8878" t="b">
        <v>0</v>
      </c>
      <c r="J8878" t="s">
        <v>7496</v>
      </c>
    </row>
    <row r="8879" spans="1:10" x14ac:dyDescent="0.2">
      <c r="A8879" t="s">
        <v>7774</v>
      </c>
      <c r="B8879" t="s">
        <v>16</v>
      </c>
      <c r="C8879" t="s">
        <v>7776</v>
      </c>
      <c r="G8879">
        <v>1.571412037037037E-3</v>
      </c>
      <c r="H8879" t="b">
        <v>0</v>
      </c>
      <c r="J8879" t="s">
        <v>7496</v>
      </c>
    </row>
    <row r="8880" spans="1:10" x14ac:dyDescent="0.2">
      <c r="A8880" t="s">
        <v>7774</v>
      </c>
      <c r="B8880" t="s">
        <v>18</v>
      </c>
      <c r="C8880" t="s">
        <v>7777</v>
      </c>
      <c r="G8880">
        <v>4.3755787037037036E-3</v>
      </c>
      <c r="H8880" t="b">
        <v>0</v>
      </c>
      <c r="J8880" t="s">
        <v>7496</v>
      </c>
    </row>
    <row r="8881" spans="1:10" x14ac:dyDescent="0.2">
      <c r="A8881" t="s">
        <v>7774</v>
      </c>
      <c r="B8881" t="s">
        <v>20</v>
      </c>
      <c r="C8881" t="s">
        <v>6142</v>
      </c>
      <c r="G8881">
        <v>8.3333333333333339E-4</v>
      </c>
      <c r="H8881" t="b">
        <v>0</v>
      </c>
      <c r="J8881" t="s">
        <v>7496</v>
      </c>
    </row>
    <row r="8882" spans="1:10" x14ac:dyDescent="0.2">
      <c r="A8882" t="s">
        <v>7774</v>
      </c>
      <c r="B8882" t="s">
        <v>22</v>
      </c>
      <c r="C8882" t="s">
        <v>7778</v>
      </c>
      <c r="G8882">
        <v>9.5555555555555563E-4</v>
      </c>
      <c r="H8882" t="b">
        <v>0</v>
      </c>
      <c r="J8882" t="s">
        <v>7496</v>
      </c>
    </row>
    <row r="8883" spans="1:10" x14ac:dyDescent="0.2">
      <c r="A8883" t="s">
        <v>7774</v>
      </c>
      <c r="B8883" t="s">
        <v>24</v>
      </c>
      <c r="C8883" t="s">
        <v>7366</v>
      </c>
      <c r="G8883">
        <v>8.9502314814814815E-4</v>
      </c>
      <c r="H8883" t="b">
        <v>0</v>
      </c>
      <c r="J8883" t="s">
        <v>7496</v>
      </c>
    </row>
    <row r="8884" spans="1:10" x14ac:dyDescent="0.2">
      <c r="A8884" t="s">
        <v>7774</v>
      </c>
      <c r="B8884" t="s">
        <v>26</v>
      </c>
      <c r="C8884" t="s">
        <v>514</v>
      </c>
      <c r="G8884">
        <v>1.8020833333333331E-3</v>
      </c>
      <c r="H8884" t="b">
        <v>0</v>
      </c>
      <c r="J8884" t="s">
        <v>7496</v>
      </c>
    </row>
    <row r="8885" spans="1:10" x14ac:dyDescent="0.2">
      <c r="A8885" t="s">
        <v>7779</v>
      </c>
      <c r="B8885" t="s">
        <v>11</v>
      </c>
      <c r="C8885" t="s">
        <v>7780</v>
      </c>
      <c r="G8885">
        <v>3.289351851851852E-4</v>
      </c>
      <c r="H8885" t="b">
        <v>0</v>
      </c>
      <c r="J8885" t="s">
        <v>7496</v>
      </c>
    </row>
    <row r="8886" spans="1:10" x14ac:dyDescent="0.2">
      <c r="A8886" t="s">
        <v>7779</v>
      </c>
      <c r="B8886" t="s">
        <v>14</v>
      </c>
      <c r="C8886" t="s">
        <v>237</v>
      </c>
      <c r="G8886">
        <v>6.9780092592592593E-4</v>
      </c>
      <c r="H8886" t="b">
        <v>0</v>
      </c>
      <c r="J8886" t="s">
        <v>7496</v>
      </c>
    </row>
    <row r="8887" spans="1:10" x14ac:dyDescent="0.2">
      <c r="A8887" t="s">
        <v>7779</v>
      </c>
      <c r="B8887" t="s">
        <v>16</v>
      </c>
      <c r="C8887" t="s">
        <v>7781</v>
      </c>
      <c r="G8887">
        <v>1.5499999999999999E-3</v>
      </c>
      <c r="H8887" t="b">
        <v>0</v>
      </c>
      <c r="J8887" t="s">
        <v>7496</v>
      </c>
    </row>
    <row r="8888" spans="1:10" x14ac:dyDescent="0.2">
      <c r="A8888" t="s">
        <v>7779</v>
      </c>
      <c r="B8888" t="s">
        <v>18</v>
      </c>
      <c r="C8888" t="s">
        <v>7782</v>
      </c>
      <c r="G8888">
        <v>4.1216435185185184E-3</v>
      </c>
      <c r="H8888" t="b">
        <v>0</v>
      </c>
      <c r="J8888" t="s">
        <v>7496</v>
      </c>
    </row>
    <row r="8889" spans="1:10" x14ac:dyDescent="0.2">
      <c r="A8889" t="s">
        <v>7779</v>
      </c>
      <c r="B8889" t="s">
        <v>20</v>
      </c>
      <c r="C8889" t="s">
        <v>4731</v>
      </c>
      <c r="G8889">
        <v>8.0752314814814814E-4</v>
      </c>
      <c r="H8889" t="b">
        <v>0</v>
      </c>
      <c r="J8889" t="s">
        <v>7496</v>
      </c>
    </row>
    <row r="8890" spans="1:10" x14ac:dyDescent="0.2">
      <c r="A8890" t="s">
        <v>7779</v>
      </c>
      <c r="B8890" t="s">
        <v>22</v>
      </c>
      <c r="C8890" t="s">
        <v>1691</v>
      </c>
      <c r="G8890">
        <v>8.7534722222222213E-4</v>
      </c>
      <c r="H8890" t="b">
        <v>0</v>
      </c>
      <c r="J8890" t="s">
        <v>7496</v>
      </c>
    </row>
    <row r="8891" spans="1:10" x14ac:dyDescent="0.2">
      <c r="A8891" t="s">
        <v>7779</v>
      </c>
      <c r="B8891" t="s">
        <v>24</v>
      </c>
      <c r="C8891" t="s">
        <v>97</v>
      </c>
      <c r="G8891">
        <v>7.7071759259259259E-4</v>
      </c>
      <c r="H8891" t="b">
        <v>0</v>
      </c>
      <c r="J8891" t="s">
        <v>7496</v>
      </c>
    </row>
    <row r="8892" spans="1:10" x14ac:dyDescent="0.2">
      <c r="A8892" t="s">
        <v>7779</v>
      </c>
      <c r="B8892" t="s">
        <v>26</v>
      </c>
      <c r="C8892" t="s">
        <v>7783</v>
      </c>
      <c r="G8892">
        <v>1.72962962962963E-3</v>
      </c>
      <c r="H8892" t="b">
        <v>0</v>
      </c>
      <c r="J8892" t="s">
        <v>7496</v>
      </c>
    </row>
    <row r="8893" spans="1:10" x14ac:dyDescent="0.2">
      <c r="A8893" t="s">
        <v>7784</v>
      </c>
      <c r="B8893" t="s">
        <v>11</v>
      </c>
      <c r="C8893" t="s">
        <v>5917</v>
      </c>
      <c r="G8893">
        <v>3.2766203703703701E-4</v>
      </c>
      <c r="H8893" t="b">
        <v>0</v>
      </c>
      <c r="J8893" t="s">
        <v>7496</v>
      </c>
    </row>
    <row r="8894" spans="1:10" x14ac:dyDescent="0.2">
      <c r="A8894" t="s">
        <v>7784</v>
      </c>
      <c r="B8894" t="s">
        <v>14</v>
      </c>
      <c r="C8894" t="s">
        <v>851</v>
      </c>
      <c r="G8894">
        <v>7.3136574074074076E-4</v>
      </c>
      <c r="H8894" t="b">
        <v>0</v>
      </c>
      <c r="J8894" t="s">
        <v>7496</v>
      </c>
    </row>
    <row r="8895" spans="1:10" x14ac:dyDescent="0.2">
      <c r="A8895" t="s">
        <v>7784</v>
      </c>
      <c r="B8895" t="s">
        <v>16</v>
      </c>
      <c r="C8895" t="s">
        <v>7785</v>
      </c>
      <c r="G8895">
        <v>1.7299768518518519E-3</v>
      </c>
      <c r="H8895" t="b">
        <v>0</v>
      </c>
      <c r="J8895" t="s">
        <v>7496</v>
      </c>
    </row>
    <row r="8896" spans="1:10" x14ac:dyDescent="0.2">
      <c r="A8896" t="s">
        <v>7784</v>
      </c>
      <c r="B8896" t="s">
        <v>20</v>
      </c>
      <c r="C8896" t="s">
        <v>7786</v>
      </c>
      <c r="G8896">
        <v>8.4710648148148145E-4</v>
      </c>
      <c r="H8896" t="b">
        <v>0</v>
      </c>
      <c r="J8896" t="s">
        <v>7496</v>
      </c>
    </row>
    <row r="8897" spans="1:10" x14ac:dyDescent="0.2">
      <c r="A8897" t="s">
        <v>7784</v>
      </c>
      <c r="B8897" t="s">
        <v>24</v>
      </c>
      <c r="C8897" t="s">
        <v>7787</v>
      </c>
      <c r="G8897">
        <v>8.5474537037037029E-4</v>
      </c>
      <c r="H8897" t="b">
        <v>0</v>
      </c>
      <c r="J8897" t="s">
        <v>7496</v>
      </c>
    </row>
    <row r="8898" spans="1:10" x14ac:dyDescent="0.2">
      <c r="A8898" t="s">
        <v>7784</v>
      </c>
      <c r="B8898" t="s">
        <v>26</v>
      </c>
      <c r="C8898" t="s">
        <v>7788</v>
      </c>
      <c r="G8898">
        <v>1.9175925925925929E-3</v>
      </c>
      <c r="H8898" t="b">
        <v>0</v>
      </c>
      <c r="J8898" t="s">
        <v>7496</v>
      </c>
    </row>
    <row r="8899" spans="1:10" x14ac:dyDescent="0.2">
      <c r="A8899" t="s">
        <v>7789</v>
      </c>
      <c r="B8899" t="s">
        <v>11</v>
      </c>
      <c r="C8899" t="s">
        <v>7790</v>
      </c>
      <c r="G8899">
        <v>3.2881944444444451E-4</v>
      </c>
      <c r="H8899" t="b">
        <v>0</v>
      </c>
      <c r="J8899" t="s">
        <v>7496</v>
      </c>
    </row>
    <row r="8900" spans="1:10" x14ac:dyDescent="0.2">
      <c r="A8900" t="s">
        <v>7789</v>
      </c>
      <c r="B8900" t="s">
        <v>14</v>
      </c>
      <c r="C8900" t="s">
        <v>7791</v>
      </c>
      <c r="G8900">
        <v>7.1921296296296295E-4</v>
      </c>
      <c r="H8900" t="b">
        <v>0</v>
      </c>
      <c r="J8900" t="s">
        <v>7496</v>
      </c>
    </row>
    <row r="8901" spans="1:10" x14ac:dyDescent="0.2">
      <c r="A8901" t="s">
        <v>7789</v>
      </c>
      <c r="B8901" t="s">
        <v>20</v>
      </c>
      <c r="C8901" t="s">
        <v>6007</v>
      </c>
      <c r="G8901">
        <v>8.3865740740740732E-4</v>
      </c>
      <c r="H8901" t="b">
        <v>0</v>
      </c>
      <c r="J8901" t="s">
        <v>7496</v>
      </c>
    </row>
    <row r="8902" spans="1:10" x14ac:dyDescent="0.2">
      <c r="A8902" t="s">
        <v>7789</v>
      </c>
      <c r="B8902" t="s">
        <v>22</v>
      </c>
      <c r="C8902" t="s">
        <v>7792</v>
      </c>
      <c r="G8902">
        <v>1.0295138888888891E-3</v>
      </c>
      <c r="H8902" t="b">
        <v>0</v>
      </c>
      <c r="J8902" t="s">
        <v>7496</v>
      </c>
    </row>
    <row r="8903" spans="1:10" x14ac:dyDescent="0.2">
      <c r="A8903" t="s">
        <v>7793</v>
      </c>
      <c r="B8903" t="s">
        <v>11</v>
      </c>
      <c r="C8903" t="s">
        <v>1231</v>
      </c>
      <c r="G8903">
        <v>3.2337962962962962E-4</v>
      </c>
      <c r="H8903" t="b">
        <v>0</v>
      </c>
      <c r="J8903" t="s">
        <v>7496</v>
      </c>
    </row>
    <row r="8904" spans="1:10" x14ac:dyDescent="0.2">
      <c r="A8904" t="s">
        <v>7793</v>
      </c>
      <c r="B8904" t="s">
        <v>14</v>
      </c>
      <c r="C8904" t="s">
        <v>5433</v>
      </c>
      <c r="G8904">
        <v>7.378472222222222E-4</v>
      </c>
      <c r="H8904" t="b">
        <v>0</v>
      </c>
      <c r="J8904" t="s">
        <v>7496</v>
      </c>
    </row>
    <row r="8905" spans="1:10" x14ac:dyDescent="0.2">
      <c r="A8905" t="s">
        <v>7793</v>
      </c>
      <c r="B8905" t="s">
        <v>16</v>
      </c>
      <c r="C8905" t="s">
        <v>7794</v>
      </c>
      <c r="G8905">
        <v>1.6027777777777781E-3</v>
      </c>
      <c r="H8905" t="b">
        <v>0</v>
      </c>
      <c r="J8905" t="s">
        <v>7496</v>
      </c>
    </row>
    <row r="8906" spans="1:10" x14ac:dyDescent="0.2">
      <c r="A8906" t="s">
        <v>7793</v>
      </c>
      <c r="B8906" t="s">
        <v>18</v>
      </c>
      <c r="C8906" t="s">
        <v>7795</v>
      </c>
      <c r="G8906">
        <v>4.1778935185185192E-3</v>
      </c>
      <c r="H8906" t="b">
        <v>0</v>
      </c>
      <c r="J8906" t="s">
        <v>7496</v>
      </c>
    </row>
    <row r="8907" spans="1:10" x14ac:dyDescent="0.2">
      <c r="A8907" t="s">
        <v>7793</v>
      </c>
      <c r="B8907" t="s">
        <v>20</v>
      </c>
      <c r="C8907" t="s">
        <v>7796</v>
      </c>
      <c r="G8907">
        <v>8.1006944444444442E-4</v>
      </c>
      <c r="H8907" t="b">
        <v>0</v>
      </c>
      <c r="J8907" t="s">
        <v>7496</v>
      </c>
    </row>
    <row r="8908" spans="1:10" x14ac:dyDescent="0.2">
      <c r="A8908" t="s">
        <v>7793</v>
      </c>
      <c r="B8908" t="s">
        <v>22</v>
      </c>
      <c r="C8908" t="s">
        <v>7797</v>
      </c>
      <c r="G8908">
        <v>1.218287037037037E-3</v>
      </c>
      <c r="H8908" t="b">
        <v>0</v>
      </c>
      <c r="J8908" t="s">
        <v>7496</v>
      </c>
    </row>
    <row r="8909" spans="1:10" x14ac:dyDescent="0.2">
      <c r="A8909" t="s">
        <v>7793</v>
      </c>
      <c r="B8909" t="s">
        <v>24</v>
      </c>
      <c r="C8909" t="s">
        <v>7798</v>
      </c>
      <c r="G8909">
        <v>7.8935185185185185E-4</v>
      </c>
      <c r="H8909" t="b">
        <v>0</v>
      </c>
      <c r="J8909" t="s">
        <v>7496</v>
      </c>
    </row>
    <row r="8910" spans="1:10" x14ac:dyDescent="0.2">
      <c r="A8910" t="s">
        <v>7793</v>
      </c>
      <c r="B8910" t="s">
        <v>26</v>
      </c>
      <c r="C8910" t="s">
        <v>7799</v>
      </c>
      <c r="G8910">
        <v>1.9892361111111109E-3</v>
      </c>
      <c r="H8910" t="b">
        <v>0</v>
      </c>
      <c r="J8910" t="s">
        <v>7496</v>
      </c>
    </row>
    <row r="8911" spans="1:10" x14ac:dyDescent="0.2">
      <c r="A8911" t="s">
        <v>7800</v>
      </c>
      <c r="B8911" t="s">
        <v>11</v>
      </c>
      <c r="C8911" t="s">
        <v>7801</v>
      </c>
      <c r="G8911">
        <v>3.3634259259259262E-4</v>
      </c>
      <c r="H8911" t="b">
        <v>0</v>
      </c>
      <c r="J8911" t="s">
        <v>7496</v>
      </c>
    </row>
    <row r="8912" spans="1:10" x14ac:dyDescent="0.2">
      <c r="A8912" t="s">
        <v>7800</v>
      </c>
      <c r="B8912" t="s">
        <v>14</v>
      </c>
      <c r="C8912" t="s">
        <v>6287</v>
      </c>
      <c r="G8912">
        <v>7.4432870370370375E-4</v>
      </c>
      <c r="H8912" t="b">
        <v>0</v>
      </c>
      <c r="J8912" t="s">
        <v>7496</v>
      </c>
    </row>
    <row r="8913" spans="1:10" x14ac:dyDescent="0.2">
      <c r="A8913" t="s">
        <v>7800</v>
      </c>
      <c r="B8913" t="s">
        <v>16</v>
      </c>
      <c r="C8913" t="s">
        <v>7417</v>
      </c>
      <c r="G8913">
        <v>1.625347222222222E-3</v>
      </c>
      <c r="H8913" t="b">
        <v>0</v>
      </c>
      <c r="J8913" t="s">
        <v>7496</v>
      </c>
    </row>
    <row r="8914" spans="1:10" x14ac:dyDescent="0.2">
      <c r="A8914" t="s">
        <v>7800</v>
      </c>
      <c r="B8914" t="s">
        <v>18</v>
      </c>
      <c r="C8914" t="s">
        <v>7802</v>
      </c>
      <c r="G8914">
        <v>4.4321759259259262E-3</v>
      </c>
      <c r="H8914" t="b">
        <v>0</v>
      </c>
      <c r="J8914" t="s">
        <v>7496</v>
      </c>
    </row>
    <row r="8915" spans="1:10" x14ac:dyDescent="0.2">
      <c r="A8915" t="s">
        <v>7800</v>
      </c>
      <c r="B8915" t="s">
        <v>20</v>
      </c>
      <c r="C8915" t="s">
        <v>7803</v>
      </c>
      <c r="G8915">
        <v>8.7847222222222233E-4</v>
      </c>
      <c r="H8915" t="b">
        <v>0</v>
      </c>
      <c r="J8915" t="s">
        <v>7496</v>
      </c>
    </row>
    <row r="8916" spans="1:10" x14ac:dyDescent="0.2">
      <c r="A8916" t="s">
        <v>7800</v>
      </c>
      <c r="B8916" t="s">
        <v>22</v>
      </c>
      <c r="C8916" t="s">
        <v>7804</v>
      </c>
      <c r="G8916">
        <v>9.3344907407407417E-4</v>
      </c>
      <c r="H8916" t="b">
        <v>0</v>
      </c>
      <c r="J8916" t="s">
        <v>7496</v>
      </c>
    </row>
    <row r="8917" spans="1:10" x14ac:dyDescent="0.2">
      <c r="A8917" t="s">
        <v>7800</v>
      </c>
      <c r="B8917" t="s">
        <v>24</v>
      </c>
      <c r="C8917" t="s">
        <v>3570</v>
      </c>
      <c r="G8917">
        <v>9.2256944444444439E-4</v>
      </c>
      <c r="H8917" t="b">
        <v>0</v>
      </c>
      <c r="J8917" t="s">
        <v>7496</v>
      </c>
    </row>
    <row r="8918" spans="1:10" x14ac:dyDescent="0.2">
      <c r="A8918" t="s">
        <v>7800</v>
      </c>
      <c r="B8918" t="s">
        <v>26</v>
      </c>
      <c r="C8918" t="s">
        <v>7805</v>
      </c>
      <c r="G8918">
        <v>1.823726851851852E-3</v>
      </c>
      <c r="H8918" t="b">
        <v>0</v>
      </c>
      <c r="J8918" t="s">
        <v>7496</v>
      </c>
    </row>
    <row r="8919" spans="1:10" x14ac:dyDescent="0.2">
      <c r="A8919" t="s">
        <v>7806</v>
      </c>
      <c r="B8919" t="s">
        <v>11</v>
      </c>
      <c r="C8919" t="s">
        <v>7807</v>
      </c>
      <c r="G8919">
        <v>3.358796296296296E-4</v>
      </c>
      <c r="H8919" t="b">
        <v>0</v>
      </c>
      <c r="J8919" t="s">
        <v>7496</v>
      </c>
    </row>
    <row r="8920" spans="1:10" x14ac:dyDescent="0.2">
      <c r="A8920" t="s">
        <v>7806</v>
      </c>
      <c r="B8920" t="s">
        <v>14</v>
      </c>
      <c r="C8920" t="s">
        <v>5618</v>
      </c>
      <c r="G8920">
        <v>7.6886574074074086E-4</v>
      </c>
      <c r="H8920" t="b">
        <v>0</v>
      </c>
      <c r="J8920" t="s">
        <v>7496</v>
      </c>
    </row>
    <row r="8921" spans="1:10" x14ac:dyDescent="0.2">
      <c r="A8921" t="s">
        <v>7806</v>
      </c>
      <c r="B8921" t="s">
        <v>20</v>
      </c>
      <c r="C8921" t="s">
        <v>5709</v>
      </c>
      <c r="G8921">
        <v>9.4016203703703709E-4</v>
      </c>
      <c r="H8921" t="b">
        <v>0</v>
      </c>
      <c r="J8921" t="s">
        <v>7496</v>
      </c>
    </row>
    <row r="8922" spans="1:10" x14ac:dyDescent="0.2">
      <c r="A8922" t="s">
        <v>7806</v>
      </c>
      <c r="B8922" t="s">
        <v>22</v>
      </c>
      <c r="C8922" t="s">
        <v>7808</v>
      </c>
      <c r="G8922">
        <v>1.0342592592592591E-3</v>
      </c>
      <c r="H8922" t="b">
        <v>0</v>
      </c>
      <c r="J8922" t="s">
        <v>7496</v>
      </c>
    </row>
    <row r="8923" spans="1:10" x14ac:dyDescent="0.2">
      <c r="A8923" t="s">
        <v>7809</v>
      </c>
      <c r="B8923" t="s">
        <v>11</v>
      </c>
      <c r="C8923" t="s">
        <v>2883</v>
      </c>
      <c r="G8923">
        <v>3.3680555555555558E-4</v>
      </c>
      <c r="H8923" t="b">
        <v>0</v>
      </c>
      <c r="J8923" t="s">
        <v>7496</v>
      </c>
    </row>
    <row r="8924" spans="1:10" x14ac:dyDescent="0.2">
      <c r="A8924" t="s">
        <v>7809</v>
      </c>
      <c r="B8924" t="s">
        <v>14</v>
      </c>
      <c r="C8924" t="s">
        <v>4383</v>
      </c>
      <c r="G8924">
        <v>7.5219907407407397E-4</v>
      </c>
      <c r="H8924" t="b">
        <v>0</v>
      </c>
      <c r="J8924" t="s">
        <v>7496</v>
      </c>
    </row>
    <row r="8925" spans="1:10" x14ac:dyDescent="0.2">
      <c r="A8925" t="s">
        <v>7809</v>
      </c>
      <c r="B8925" t="s">
        <v>16</v>
      </c>
      <c r="C8925" t="s">
        <v>3478</v>
      </c>
      <c r="G8925">
        <v>1.6704861111111111E-3</v>
      </c>
      <c r="H8925" t="b">
        <v>0</v>
      </c>
      <c r="J8925" t="s">
        <v>7496</v>
      </c>
    </row>
    <row r="8926" spans="1:10" x14ac:dyDescent="0.2">
      <c r="A8926" t="s">
        <v>7809</v>
      </c>
      <c r="B8926" t="s">
        <v>18</v>
      </c>
      <c r="C8926" t="s">
        <v>7810</v>
      </c>
      <c r="G8926">
        <v>4.6866898148148154E-3</v>
      </c>
      <c r="H8926" t="b">
        <v>0</v>
      </c>
      <c r="J8926" t="s">
        <v>7496</v>
      </c>
    </row>
    <row r="8927" spans="1:10" x14ac:dyDescent="0.2">
      <c r="A8927" t="s">
        <v>7809</v>
      </c>
      <c r="B8927" t="s">
        <v>20</v>
      </c>
      <c r="C8927" t="s">
        <v>6321</v>
      </c>
      <c r="G8927">
        <v>8.8437499999999996E-4</v>
      </c>
      <c r="H8927" t="b">
        <v>0</v>
      </c>
      <c r="J8927" t="s">
        <v>7496</v>
      </c>
    </row>
    <row r="8928" spans="1:10" x14ac:dyDescent="0.2">
      <c r="A8928" t="s">
        <v>7809</v>
      </c>
      <c r="B8928" t="s">
        <v>22</v>
      </c>
      <c r="C8928" t="s">
        <v>7811</v>
      </c>
      <c r="G8928">
        <v>1.0959490740740741E-3</v>
      </c>
      <c r="H8928" t="b">
        <v>0</v>
      </c>
      <c r="J8928" t="s">
        <v>7496</v>
      </c>
    </row>
    <row r="8929" spans="1:10" x14ac:dyDescent="0.2">
      <c r="A8929" t="s">
        <v>7809</v>
      </c>
      <c r="B8929" t="s">
        <v>24</v>
      </c>
      <c r="C8929" t="s">
        <v>5922</v>
      </c>
      <c r="G8929">
        <v>9.0462962962962958E-4</v>
      </c>
      <c r="H8929" t="b">
        <v>0</v>
      </c>
      <c r="J8929" t="s">
        <v>7496</v>
      </c>
    </row>
    <row r="8930" spans="1:10" x14ac:dyDescent="0.2">
      <c r="A8930" t="s">
        <v>7809</v>
      </c>
      <c r="B8930" t="s">
        <v>26</v>
      </c>
      <c r="C8930" t="s">
        <v>7812</v>
      </c>
      <c r="G8930">
        <v>2.012615740740741E-3</v>
      </c>
      <c r="H8930" t="b">
        <v>0</v>
      </c>
      <c r="J8930" t="s">
        <v>7496</v>
      </c>
    </row>
    <row r="8931" spans="1:10" x14ac:dyDescent="0.2">
      <c r="A8931" t="s">
        <v>7813</v>
      </c>
      <c r="B8931" t="s">
        <v>11</v>
      </c>
      <c r="C8931" t="s">
        <v>7814</v>
      </c>
      <c r="G8931">
        <v>3.3020833333333329E-4</v>
      </c>
      <c r="H8931" t="b">
        <v>0</v>
      </c>
      <c r="J8931" t="s">
        <v>7496</v>
      </c>
    </row>
    <row r="8932" spans="1:10" x14ac:dyDescent="0.2">
      <c r="A8932" t="s">
        <v>7813</v>
      </c>
      <c r="B8932" t="s">
        <v>14</v>
      </c>
      <c r="C8932" t="s">
        <v>5065</v>
      </c>
      <c r="G8932">
        <v>7.3969907407407404E-4</v>
      </c>
      <c r="H8932" t="b">
        <v>0</v>
      </c>
      <c r="J8932" t="s">
        <v>7496</v>
      </c>
    </row>
    <row r="8933" spans="1:10" x14ac:dyDescent="0.2">
      <c r="A8933" t="s">
        <v>7813</v>
      </c>
      <c r="B8933" t="s">
        <v>16</v>
      </c>
      <c r="C8933" t="s">
        <v>2995</v>
      </c>
      <c r="G8933">
        <v>1.6843750000000001E-3</v>
      </c>
      <c r="H8933" t="b">
        <v>0</v>
      </c>
      <c r="J8933" t="s">
        <v>7496</v>
      </c>
    </row>
    <row r="8934" spans="1:10" x14ac:dyDescent="0.2">
      <c r="A8934" t="s">
        <v>7813</v>
      </c>
      <c r="B8934" t="s">
        <v>20</v>
      </c>
      <c r="C8934" t="s">
        <v>5236</v>
      </c>
      <c r="G8934">
        <v>8.1585648148148142E-4</v>
      </c>
      <c r="H8934" t="b">
        <v>0</v>
      </c>
      <c r="J8934" t="s">
        <v>7496</v>
      </c>
    </row>
    <row r="8935" spans="1:10" x14ac:dyDescent="0.2">
      <c r="A8935" t="s">
        <v>7813</v>
      </c>
      <c r="B8935" t="s">
        <v>22</v>
      </c>
      <c r="C8935" t="s">
        <v>7815</v>
      </c>
      <c r="G8935">
        <v>1.022337962962963E-3</v>
      </c>
      <c r="H8935" t="b">
        <v>0</v>
      </c>
      <c r="J8935" t="s">
        <v>7496</v>
      </c>
    </row>
    <row r="8936" spans="1:10" x14ac:dyDescent="0.2">
      <c r="A8936" t="s">
        <v>7813</v>
      </c>
      <c r="B8936" t="s">
        <v>24</v>
      </c>
      <c r="C8936" t="s">
        <v>5396</v>
      </c>
      <c r="G8936">
        <v>9.5300925925925935E-4</v>
      </c>
      <c r="H8936" t="b">
        <v>0</v>
      </c>
      <c r="J8936" t="s">
        <v>7496</v>
      </c>
    </row>
    <row r="8937" spans="1:10" x14ac:dyDescent="0.2">
      <c r="A8937" t="s">
        <v>7813</v>
      </c>
      <c r="B8937" t="s">
        <v>26</v>
      </c>
      <c r="C8937" t="s">
        <v>7816</v>
      </c>
      <c r="G8937">
        <v>1.9350694444444439E-3</v>
      </c>
      <c r="H8937" t="b">
        <v>0</v>
      </c>
      <c r="J8937" t="s">
        <v>7496</v>
      </c>
    </row>
    <row r="8938" spans="1:10" x14ac:dyDescent="0.2">
      <c r="A8938" t="s">
        <v>7817</v>
      </c>
      <c r="B8938" t="s">
        <v>11</v>
      </c>
      <c r="C8938" t="s">
        <v>7818</v>
      </c>
      <c r="G8938">
        <v>3.5381944444444453E-4</v>
      </c>
      <c r="H8938" t="b">
        <v>0</v>
      </c>
      <c r="J8938" t="s">
        <v>7496</v>
      </c>
    </row>
    <row r="8939" spans="1:10" x14ac:dyDescent="0.2">
      <c r="A8939" t="s">
        <v>7817</v>
      </c>
      <c r="B8939" t="s">
        <v>14</v>
      </c>
      <c r="C8939" t="s">
        <v>7819</v>
      </c>
      <c r="G8939">
        <v>7.9675925925925932E-4</v>
      </c>
      <c r="H8939" t="b">
        <v>0</v>
      </c>
      <c r="J8939" t="s">
        <v>7496</v>
      </c>
    </row>
    <row r="8940" spans="1:10" x14ac:dyDescent="0.2">
      <c r="A8940" t="s">
        <v>7817</v>
      </c>
      <c r="B8940" t="s">
        <v>20</v>
      </c>
      <c r="C8940" t="s">
        <v>7820</v>
      </c>
      <c r="G8940">
        <v>1.0059027777777781E-3</v>
      </c>
      <c r="H8940" t="b">
        <v>0</v>
      </c>
      <c r="J8940" t="s">
        <v>7496</v>
      </c>
    </row>
    <row r="8941" spans="1:10" x14ac:dyDescent="0.2">
      <c r="A8941" t="s">
        <v>7817</v>
      </c>
      <c r="B8941" t="s">
        <v>22</v>
      </c>
      <c r="C8941" t="s">
        <v>3436</v>
      </c>
      <c r="G8941">
        <v>9.9837962962962966E-4</v>
      </c>
      <c r="H8941" t="b">
        <v>0</v>
      </c>
      <c r="J8941" t="s">
        <v>7496</v>
      </c>
    </row>
    <row r="8942" spans="1:10" x14ac:dyDescent="0.2">
      <c r="A8942" t="s">
        <v>7821</v>
      </c>
      <c r="B8942" t="s">
        <v>11</v>
      </c>
      <c r="C8942" t="s">
        <v>7822</v>
      </c>
      <c r="G8942">
        <v>3.5185185185185178E-4</v>
      </c>
      <c r="H8942" t="b">
        <v>0</v>
      </c>
      <c r="J8942" t="s">
        <v>7496</v>
      </c>
    </row>
    <row r="8943" spans="1:10" x14ac:dyDescent="0.2">
      <c r="A8943" t="s">
        <v>7821</v>
      </c>
      <c r="B8943" t="s">
        <v>14</v>
      </c>
      <c r="C8943" t="s">
        <v>5112</v>
      </c>
      <c r="G8943">
        <v>8.244212962962963E-4</v>
      </c>
      <c r="H8943" t="b">
        <v>0</v>
      </c>
      <c r="J8943" t="s">
        <v>7496</v>
      </c>
    </row>
    <row r="8944" spans="1:10" x14ac:dyDescent="0.2">
      <c r="A8944" t="s">
        <v>7821</v>
      </c>
      <c r="B8944" t="s">
        <v>20</v>
      </c>
      <c r="C8944" t="s">
        <v>6189</v>
      </c>
      <c r="G8944">
        <v>9.7199074074074082E-4</v>
      </c>
      <c r="H8944" t="b">
        <v>0</v>
      </c>
      <c r="J8944" t="s">
        <v>7496</v>
      </c>
    </row>
    <row r="8945" spans="1:10" x14ac:dyDescent="0.2">
      <c r="A8945" t="s">
        <v>7823</v>
      </c>
      <c r="B8945" t="s">
        <v>11</v>
      </c>
      <c r="C8945" t="s">
        <v>7658</v>
      </c>
      <c r="G8945">
        <v>3.6990740740740739E-4</v>
      </c>
      <c r="H8945" t="b">
        <v>0</v>
      </c>
      <c r="J8945" t="s">
        <v>7496</v>
      </c>
    </row>
    <row r="8946" spans="1:10" x14ac:dyDescent="0.2">
      <c r="A8946" t="s">
        <v>7823</v>
      </c>
      <c r="B8946" t="s">
        <v>14</v>
      </c>
      <c r="C8946" t="s">
        <v>380</v>
      </c>
      <c r="G8946">
        <v>8.2546296296296285E-4</v>
      </c>
      <c r="H8946" t="b">
        <v>0</v>
      </c>
      <c r="J8946" t="s">
        <v>7496</v>
      </c>
    </row>
    <row r="8947" spans="1:10" x14ac:dyDescent="0.2">
      <c r="A8947" t="s">
        <v>7823</v>
      </c>
      <c r="B8947" t="s">
        <v>16</v>
      </c>
      <c r="C8947" t="s">
        <v>7824</v>
      </c>
      <c r="G8947">
        <v>1.84212962962963E-3</v>
      </c>
      <c r="H8947" t="b">
        <v>0</v>
      </c>
      <c r="J8947" t="s">
        <v>7496</v>
      </c>
    </row>
    <row r="8948" spans="1:10" x14ac:dyDescent="0.2">
      <c r="A8948" t="s">
        <v>7823</v>
      </c>
      <c r="B8948" t="s">
        <v>20</v>
      </c>
      <c r="C8948" t="s">
        <v>7825</v>
      </c>
      <c r="G8948">
        <v>9.9756944444444437E-4</v>
      </c>
      <c r="H8948" t="b">
        <v>0</v>
      </c>
      <c r="J8948" t="s">
        <v>7496</v>
      </c>
    </row>
    <row r="8949" spans="1:10" x14ac:dyDescent="0.2">
      <c r="A8949" t="s">
        <v>7823</v>
      </c>
      <c r="B8949" t="s">
        <v>22</v>
      </c>
      <c r="C8949" t="s">
        <v>7826</v>
      </c>
      <c r="G8949">
        <v>1.1821759259259259E-3</v>
      </c>
      <c r="H8949" t="b">
        <v>0</v>
      </c>
      <c r="J8949" t="s">
        <v>7496</v>
      </c>
    </row>
    <row r="8950" spans="1:10" x14ac:dyDescent="0.2">
      <c r="A8950" t="s">
        <v>7823</v>
      </c>
      <c r="B8950" t="s">
        <v>24</v>
      </c>
      <c r="C8950" t="s">
        <v>7827</v>
      </c>
      <c r="G8950">
        <v>9.9050925925925934E-4</v>
      </c>
      <c r="H8950" t="b">
        <v>0</v>
      </c>
      <c r="J8950" t="s">
        <v>7496</v>
      </c>
    </row>
    <row r="8951" spans="1:10" x14ac:dyDescent="0.2">
      <c r="A8951" t="s">
        <v>7823</v>
      </c>
      <c r="B8951" t="s">
        <v>26</v>
      </c>
      <c r="C8951" t="s">
        <v>7828</v>
      </c>
      <c r="G8951">
        <v>2.110185185185185E-3</v>
      </c>
      <c r="H8951" t="b">
        <v>0</v>
      </c>
      <c r="J8951" t="s">
        <v>7496</v>
      </c>
    </row>
    <row r="8952" spans="1:10" x14ac:dyDescent="0.2">
      <c r="A8952" t="s">
        <v>7829</v>
      </c>
      <c r="B8952" t="s">
        <v>11</v>
      </c>
      <c r="C8952" t="s">
        <v>7830</v>
      </c>
      <c r="G8952">
        <v>3.7118055555555548E-4</v>
      </c>
      <c r="H8952" t="b">
        <v>0</v>
      </c>
      <c r="J8952" t="s">
        <v>7496</v>
      </c>
    </row>
    <row r="8953" spans="1:10" x14ac:dyDescent="0.2">
      <c r="A8953" t="s">
        <v>7829</v>
      </c>
      <c r="B8953" t="s">
        <v>14</v>
      </c>
      <c r="C8953" t="s">
        <v>5442</v>
      </c>
      <c r="G8953">
        <v>8.2129629629629621E-4</v>
      </c>
      <c r="H8953" t="b">
        <v>0</v>
      </c>
      <c r="J8953" t="s">
        <v>7496</v>
      </c>
    </row>
    <row r="8954" spans="1:10" x14ac:dyDescent="0.2">
      <c r="A8954" t="s">
        <v>7829</v>
      </c>
      <c r="B8954" t="s">
        <v>16</v>
      </c>
      <c r="C8954" t="s">
        <v>7831</v>
      </c>
      <c r="G8954">
        <v>1.818055555555556E-3</v>
      </c>
      <c r="H8954" t="b">
        <v>0</v>
      </c>
      <c r="J8954" t="s">
        <v>7496</v>
      </c>
    </row>
    <row r="8955" spans="1:10" x14ac:dyDescent="0.2">
      <c r="A8955" t="s">
        <v>7829</v>
      </c>
      <c r="B8955" t="s">
        <v>20</v>
      </c>
      <c r="C8955" t="s">
        <v>7832</v>
      </c>
      <c r="G8955">
        <v>9.7280092592592589E-4</v>
      </c>
      <c r="H8955" t="b">
        <v>0</v>
      </c>
      <c r="J8955" t="s">
        <v>7496</v>
      </c>
    </row>
    <row r="8956" spans="1:10" x14ac:dyDescent="0.2">
      <c r="A8956" t="s">
        <v>7829</v>
      </c>
      <c r="B8956" t="s">
        <v>22</v>
      </c>
      <c r="C8956" t="s">
        <v>3598</v>
      </c>
      <c r="G8956">
        <v>1.0856481481481481E-3</v>
      </c>
      <c r="H8956" t="b">
        <v>0</v>
      </c>
      <c r="J8956" t="s">
        <v>7496</v>
      </c>
    </row>
    <row r="8957" spans="1:10" x14ac:dyDescent="0.2">
      <c r="A8957" t="s">
        <v>7829</v>
      </c>
      <c r="B8957" t="s">
        <v>26</v>
      </c>
      <c r="C8957" t="s">
        <v>7833</v>
      </c>
      <c r="G8957">
        <v>2.0684027777777779E-3</v>
      </c>
      <c r="H8957" t="b">
        <v>0</v>
      </c>
      <c r="J8957" t="s">
        <v>7496</v>
      </c>
    </row>
    <row r="8958" spans="1:10" x14ac:dyDescent="0.2">
      <c r="A8958" t="s">
        <v>7834</v>
      </c>
      <c r="B8958" t="s">
        <v>11</v>
      </c>
      <c r="C8958" t="s">
        <v>7835</v>
      </c>
      <c r="G8958">
        <v>3.809027777777777E-4</v>
      </c>
      <c r="H8958" t="b">
        <v>0</v>
      </c>
      <c r="J8958" t="s">
        <v>7496</v>
      </c>
    </row>
    <row r="8959" spans="1:10" x14ac:dyDescent="0.2">
      <c r="A8959" t="s">
        <v>7834</v>
      </c>
      <c r="B8959" t="s">
        <v>14</v>
      </c>
      <c r="C8959" t="s">
        <v>4364</v>
      </c>
      <c r="G8959">
        <v>8.5509259259259251E-4</v>
      </c>
      <c r="H8959" t="b">
        <v>0</v>
      </c>
      <c r="J8959" t="s">
        <v>7496</v>
      </c>
    </row>
    <row r="8960" spans="1:10" x14ac:dyDescent="0.2">
      <c r="A8960" t="s">
        <v>7834</v>
      </c>
      <c r="B8960" t="s">
        <v>20</v>
      </c>
      <c r="C8960" t="s">
        <v>7836</v>
      </c>
      <c r="G8960">
        <v>9.791666666666666E-4</v>
      </c>
      <c r="H8960" t="b">
        <v>0</v>
      </c>
      <c r="J8960" t="s">
        <v>7496</v>
      </c>
    </row>
    <row r="8961" spans="1:10" x14ac:dyDescent="0.2">
      <c r="A8961" t="s">
        <v>7834</v>
      </c>
      <c r="B8961" t="s">
        <v>22</v>
      </c>
      <c r="C8961" t="s">
        <v>7837</v>
      </c>
      <c r="G8961">
        <v>1.210185185185185E-3</v>
      </c>
      <c r="H8961" t="b">
        <v>0</v>
      </c>
      <c r="J8961" t="s">
        <v>7496</v>
      </c>
    </row>
    <row r="8962" spans="1:10" x14ac:dyDescent="0.2">
      <c r="A8962" t="s">
        <v>7838</v>
      </c>
      <c r="B8962" t="s">
        <v>11</v>
      </c>
      <c r="C8962" t="s">
        <v>7839</v>
      </c>
      <c r="G8962">
        <v>3.4606481481481478E-4</v>
      </c>
      <c r="H8962" t="b">
        <v>0</v>
      </c>
      <c r="J8962" t="s">
        <v>7496</v>
      </c>
    </row>
    <row r="8963" spans="1:10" x14ac:dyDescent="0.2">
      <c r="A8963" t="s">
        <v>7838</v>
      </c>
      <c r="B8963" t="s">
        <v>14</v>
      </c>
      <c r="C8963" t="s">
        <v>7840</v>
      </c>
      <c r="G8963">
        <v>9.020833333333333E-4</v>
      </c>
      <c r="H8963" t="b">
        <v>0</v>
      </c>
      <c r="J8963" t="s">
        <v>7496</v>
      </c>
    </row>
    <row r="8964" spans="1:10" x14ac:dyDescent="0.2">
      <c r="A8964" t="s">
        <v>7841</v>
      </c>
      <c r="B8964" t="s">
        <v>11</v>
      </c>
      <c r="C8964" t="s">
        <v>2623</v>
      </c>
      <c r="G8964">
        <v>2.6898148148148148E-4</v>
      </c>
      <c r="H8964" t="b">
        <v>1</v>
      </c>
      <c r="J8964" t="s">
        <v>7842</v>
      </c>
    </row>
    <row r="8965" spans="1:10" x14ac:dyDescent="0.2">
      <c r="A8965" t="s">
        <v>7841</v>
      </c>
      <c r="B8965" t="s">
        <v>14</v>
      </c>
      <c r="C8965" t="s">
        <v>7843</v>
      </c>
      <c r="G8965">
        <v>5.6805555555555559E-4</v>
      </c>
      <c r="H8965" t="b">
        <v>1</v>
      </c>
      <c r="J8965" t="s">
        <v>7842</v>
      </c>
    </row>
    <row r="8966" spans="1:10" x14ac:dyDescent="0.2">
      <c r="A8966" t="s">
        <v>7841</v>
      </c>
      <c r="B8966" t="s">
        <v>16</v>
      </c>
      <c r="C8966" t="s">
        <v>7844</v>
      </c>
      <c r="G8966">
        <v>1.180671296296296E-3</v>
      </c>
      <c r="H8966" t="b">
        <v>1</v>
      </c>
      <c r="J8966" t="s">
        <v>7842</v>
      </c>
    </row>
    <row r="8967" spans="1:10" x14ac:dyDescent="0.2">
      <c r="A8967" t="s">
        <v>7841</v>
      </c>
      <c r="B8967" t="s">
        <v>18</v>
      </c>
      <c r="C8967" t="s">
        <v>7845</v>
      </c>
      <c r="G8967">
        <v>3.3052083333333332E-3</v>
      </c>
      <c r="H8967" t="b">
        <v>1</v>
      </c>
      <c r="J8967" t="s">
        <v>7842</v>
      </c>
    </row>
    <row r="8968" spans="1:10" x14ac:dyDescent="0.2">
      <c r="A8968" t="s">
        <v>7841</v>
      </c>
      <c r="B8968" t="s">
        <v>20</v>
      </c>
      <c r="C8968" t="s">
        <v>7846</v>
      </c>
      <c r="G8968">
        <v>6.3692129629629635E-4</v>
      </c>
      <c r="H8968" t="b">
        <v>1</v>
      </c>
      <c r="J8968" t="s">
        <v>7842</v>
      </c>
    </row>
    <row r="8969" spans="1:10" x14ac:dyDescent="0.2">
      <c r="A8969" t="s">
        <v>7841</v>
      </c>
      <c r="B8969" t="s">
        <v>22</v>
      </c>
      <c r="C8969" t="s">
        <v>7847</v>
      </c>
      <c r="G8969">
        <v>8.2303240740740741E-4</v>
      </c>
      <c r="H8969" t="b">
        <v>1</v>
      </c>
      <c r="J8969" t="s">
        <v>7842</v>
      </c>
    </row>
    <row r="8970" spans="1:10" x14ac:dyDescent="0.2">
      <c r="A8970" t="s">
        <v>7841</v>
      </c>
      <c r="B8970" t="s">
        <v>24</v>
      </c>
      <c r="C8970" t="s">
        <v>7848</v>
      </c>
      <c r="G8970">
        <v>6.5925925925925928E-4</v>
      </c>
      <c r="H8970" t="b">
        <v>1</v>
      </c>
      <c r="J8970" t="s">
        <v>7842</v>
      </c>
    </row>
    <row r="8971" spans="1:10" x14ac:dyDescent="0.2">
      <c r="A8971" t="s">
        <v>7841</v>
      </c>
      <c r="B8971" t="s">
        <v>26</v>
      </c>
      <c r="C8971" t="s">
        <v>7849</v>
      </c>
      <c r="G8971">
        <v>1.4729166666666671E-3</v>
      </c>
      <c r="H8971" t="b">
        <v>1</v>
      </c>
      <c r="J8971" t="s">
        <v>7842</v>
      </c>
    </row>
    <row r="8972" spans="1:10" x14ac:dyDescent="0.2">
      <c r="A8972" t="s">
        <v>7850</v>
      </c>
      <c r="B8972" t="s">
        <v>11</v>
      </c>
      <c r="C8972" t="s">
        <v>4245</v>
      </c>
      <c r="G8972">
        <v>2.6504629629629632E-4</v>
      </c>
      <c r="H8972" t="b">
        <v>1</v>
      </c>
      <c r="J8972" t="s">
        <v>7842</v>
      </c>
    </row>
    <row r="8973" spans="1:10" x14ac:dyDescent="0.2">
      <c r="A8973" t="s">
        <v>7850</v>
      </c>
      <c r="B8973" t="s">
        <v>14</v>
      </c>
      <c r="C8973" t="s">
        <v>7851</v>
      </c>
      <c r="G8973">
        <v>5.7731481481481479E-4</v>
      </c>
      <c r="H8973" t="b">
        <v>1</v>
      </c>
      <c r="J8973" t="s">
        <v>7842</v>
      </c>
    </row>
    <row r="8974" spans="1:10" x14ac:dyDescent="0.2">
      <c r="A8974" t="s">
        <v>7850</v>
      </c>
      <c r="B8974" t="s">
        <v>16</v>
      </c>
      <c r="C8974" t="s">
        <v>5476</v>
      </c>
      <c r="G8974">
        <v>1.253240740740741E-3</v>
      </c>
      <c r="H8974" t="b">
        <v>1</v>
      </c>
      <c r="J8974" t="s">
        <v>7842</v>
      </c>
    </row>
    <row r="8975" spans="1:10" x14ac:dyDescent="0.2">
      <c r="A8975" t="s">
        <v>7850</v>
      </c>
      <c r="B8975" t="s">
        <v>18</v>
      </c>
      <c r="C8975" t="s">
        <v>7852</v>
      </c>
      <c r="G8975">
        <v>3.5324074074074069E-3</v>
      </c>
      <c r="H8975" t="b">
        <v>1</v>
      </c>
      <c r="J8975" t="s">
        <v>7842</v>
      </c>
    </row>
    <row r="8976" spans="1:10" x14ac:dyDescent="0.2">
      <c r="A8976" t="s">
        <v>7850</v>
      </c>
      <c r="B8976" t="s">
        <v>20</v>
      </c>
      <c r="C8976" t="s">
        <v>1298</v>
      </c>
      <c r="G8976">
        <v>7.1145833333333337E-4</v>
      </c>
      <c r="H8976" t="b">
        <v>1</v>
      </c>
      <c r="J8976" t="s">
        <v>7842</v>
      </c>
    </row>
    <row r="8977" spans="1:10" x14ac:dyDescent="0.2">
      <c r="A8977" t="s">
        <v>7850</v>
      </c>
      <c r="B8977" t="s">
        <v>22</v>
      </c>
      <c r="C8977" t="s">
        <v>3083</v>
      </c>
      <c r="G8977">
        <v>7.6134259259259265E-4</v>
      </c>
      <c r="H8977" t="b">
        <v>1</v>
      </c>
      <c r="J8977" t="s">
        <v>7842</v>
      </c>
    </row>
    <row r="8978" spans="1:10" x14ac:dyDescent="0.2">
      <c r="A8978" t="s">
        <v>7850</v>
      </c>
      <c r="B8978" t="s">
        <v>24</v>
      </c>
      <c r="C8978" t="s">
        <v>7853</v>
      </c>
      <c r="G8978">
        <v>6.0347222222222226E-4</v>
      </c>
      <c r="H8978" t="b">
        <v>1</v>
      </c>
      <c r="J8978" t="s">
        <v>7842</v>
      </c>
    </row>
    <row r="8979" spans="1:10" x14ac:dyDescent="0.2">
      <c r="A8979" t="s">
        <v>7850</v>
      </c>
      <c r="B8979" t="s">
        <v>26</v>
      </c>
      <c r="C8979" t="s">
        <v>7854</v>
      </c>
      <c r="G8979">
        <v>1.406365740740741E-3</v>
      </c>
      <c r="H8979" t="b">
        <v>1</v>
      </c>
      <c r="J8979" t="s">
        <v>7842</v>
      </c>
    </row>
    <row r="8980" spans="1:10" x14ac:dyDescent="0.2">
      <c r="A8980" t="s">
        <v>7855</v>
      </c>
      <c r="B8980" t="s">
        <v>11</v>
      </c>
      <c r="C8980" t="s">
        <v>1028</v>
      </c>
      <c r="G8980">
        <v>2.4583333333333331E-4</v>
      </c>
      <c r="H8980" t="b">
        <v>1</v>
      </c>
      <c r="J8980" t="s">
        <v>7842</v>
      </c>
    </row>
    <row r="8981" spans="1:10" x14ac:dyDescent="0.2">
      <c r="A8981" t="s">
        <v>7855</v>
      </c>
      <c r="B8981" t="s">
        <v>14</v>
      </c>
      <c r="C8981" t="s">
        <v>2273</v>
      </c>
      <c r="G8981">
        <v>5.3506944444444446E-4</v>
      </c>
      <c r="H8981" t="b">
        <v>1</v>
      </c>
      <c r="J8981" t="s">
        <v>7842</v>
      </c>
    </row>
    <row r="8982" spans="1:10" x14ac:dyDescent="0.2">
      <c r="A8982" t="s">
        <v>7855</v>
      </c>
      <c r="B8982" t="s">
        <v>16</v>
      </c>
      <c r="C8982" t="s">
        <v>7856</v>
      </c>
      <c r="G8982">
        <v>1.1780092592592591E-3</v>
      </c>
      <c r="H8982" t="b">
        <v>1</v>
      </c>
      <c r="J8982" t="s">
        <v>7842</v>
      </c>
    </row>
    <row r="8983" spans="1:10" x14ac:dyDescent="0.2">
      <c r="A8983" t="s">
        <v>7855</v>
      </c>
      <c r="B8983" t="s">
        <v>18</v>
      </c>
      <c r="C8983" t="s">
        <v>7689</v>
      </c>
      <c r="G8983">
        <v>3.6209490740740742E-3</v>
      </c>
      <c r="H8983" t="b">
        <v>1</v>
      </c>
      <c r="J8983" t="s">
        <v>7842</v>
      </c>
    </row>
    <row r="8984" spans="1:10" x14ac:dyDescent="0.2">
      <c r="A8984" t="s">
        <v>7855</v>
      </c>
      <c r="B8984" t="s">
        <v>20</v>
      </c>
      <c r="C8984" t="s">
        <v>7857</v>
      </c>
      <c r="G8984">
        <v>6.1273148148148146E-4</v>
      </c>
      <c r="H8984" t="b">
        <v>1</v>
      </c>
      <c r="J8984" t="s">
        <v>7842</v>
      </c>
    </row>
    <row r="8985" spans="1:10" x14ac:dyDescent="0.2">
      <c r="A8985" t="s">
        <v>7855</v>
      </c>
      <c r="B8985" t="s">
        <v>22</v>
      </c>
      <c r="C8985" t="s">
        <v>7858</v>
      </c>
      <c r="G8985">
        <v>7.6805555555555557E-4</v>
      </c>
      <c r="H8985" t="b">
        <v>1</v>
      </c>
      <c r="J8985" t="s">
        <v>7842</v>
      </c>
    </row>
    <row r="8986" spans="1:10" x14ac:dyDescent="0.2">
      <c r="A8986" t="s">
        <v>7855</v>
      </c>
      <c r="B8986" t="s">
        <v>24</v>
      </c>
      <c r="C8986" t="s">
        <v>7859</v>
      </c>
      <c r="G8986">
        <v>5.8738425925925928E-4</v>
      </c>
      <c r="H8986" t="b">
        <v>1</v>
      </c>
      <c r="J8986" t="s">
        <v>7842</v>
      </c>
    </row>
    <row r="8987" spans="1:10" x14ac:dyDescent="0.2">
      <c r="A8987" t="s">
        <v>7855</v>
      </c>
      <c r="B8987" t="s">
        <v>26</v>
      </c>
      <c r="C8987" t="s">
        <v>723</v>
      </c>
      <c r="G8987">
        <v>1.356944444444444E-3</v>
      </c>
      <c r="H8987" t="b">
        <v>1</v>
      </c>
      <c r="J8987" t="s">
        <v>7842</v>
      </c>
    </row>
    <row r="8988" spans="1:10" x14ac:dyDescent="0.2">
      <c r="A8988" t="s">
        <v>7860</v>
      </c>
      <c r="B8988" t="s">
        <v>11</v>
      </c>
      <c r="C8988" t="s">
        <v>7861</v>
      </c>
      <c r="G8988">
        <v>2.611111111111111E-4</v>
      </c>
      <c r="H8988" t="b">
        <v>1</v>
      </c>
      <c r="J8988" t="s">
        <v>7842</v>
      </c>
    </row>
    <row r="8989" spans="1:10" x14ac:dyDescent="0.2">
      <c r="A8989" t="s">
        <v>7860</v>
      </c>
      <c r="B8989" t="s">
        <v>14</v>
      </c>
      <c r="C8989" t="s">
        <v>7862</v>
      </c>
      <c r="G8989">
        <v>5.6886574074074077E-4</v>
      </c>
      <c r="H8989" t="b">
        <v>1</v>
      </c>
      <c r="J8989" t="s">
        <v>7842</v>
      </c>
    </row>
    <row r="8990" spans="1:10" x14ac:dyDescent="0.2">
      <c r="A8990" t="s">
        <v>7860</v>
      </c>
      <c r="B8990" t="s">
        <v>16</v>
      </c>
      <c r="C8990" t="s">
        <v>7863</v>
      </c>
      <c r="G8990">
        <v>1.2768518518518519E-3</v>
      </c>
      <c r="H8990" t="b">
        <v>1</v>
      </c>
      <c r="J8990" t="s">
        <v>7842</v>
      </c>
    </row>
    <row r="8991" spans="1:10" x14ac:dyDescent="0.2">
      <c r="A8991" t="s">
        <v>7860</v>
      </c>
      <c r="B8991" t="s">
        <v>20</v>
      </c>
      <c r="C8991" t="s">
        <v>7864</v>
      </c>
      <c r="G8991">
        <v>7.086805555555555E-4</v>
      </c>
      <c r="H8991" t="b">
        <v>1</v>
      </c>
      <c r="J8991" t="s">
        <v>7842</v>
      </c>
    </row>
    <row r="8992" spans="1:10" x14ac:dyDescent="0.2">
      <c r="A8992" t="s">
        <v>7860</v>
      </c>
      <c r="B8992" t="s">
        <v>22</v>
      </c>
      <c r="C8992" t="s">
        <v>5209</v>
      </c>
      <c r="G8992">
        <v>7.28587962962963E-4</v>
      </c>
      <c r="H8992" t="b">
        <v>1</v>
      </c>
      <c r="J8992" t="s">
        <v>7842</v>
      </c>
    </row>
    <row r="8993" spans="1:10" x14ac:dyDescent="0.2">
      <c r="A8993" t="s">
        <v>7860</v>
      </c>
      <c r="B8993" t="s">
        <v>24</v>
      </c>
      <c r="C8993" t="s">
        <v>7865</v>
      </c>
      <c r="G8993">
        <v>6.2164351851851855E-4</v>
      </c>
      <c r="H8993" t="b">
        <v>1</v>
      </c>
      <c r="J8993" t="s">
        <v>7842</v>
      </c>
    </row>
    <row r="8994" spans="1:10" x14ac:dyDescent="0.2">
      <c r="A8994" t="s">
        <v>7860</v>
      </c>
      <c r="B8994" t="s">
        <v>26</v>
      </c>
      <c r="C8994" t="s">
        <v>6621</v>
      </c>
      <c r="G8994">
        <v>1.5723379629629631E-3</v>
      </c>
      <c r="H8994" t="b">
        <v>1</v>
      </c>
      <c r="J8994" t="s">
        <v>7842</v>
      </c>
    </row>
    <row r="8995" spans="1:10" x14ac:dyDescent="0.2">
      <c r="A8995" t="s">
        <v>7866</v>
      </c>
      <c r="B8995" t="s">
        <v>11</v>
      </c>
      <c r="C8995" t="s">
        <v>56</v>
      </c>
      <c r="G8995">
        <v>2.7673611111111112E-4</v>
      </c>
      <c r="H8995" t="b">
        <v>1</v>
      </c>
      <c r="J8995" t="s">
        <v>7842</v>
      </c>
    </row>
    <row r="8996" spans="1:10" x14ac:dyDescent="0.2">
      <c r="A8996" t="s">
        <v>7866</v>
      </c>
      <c r="B8996" t="s">
        <v>14</v>
      </c>
      <c r="C8996" t="s">
        <v>3168</v>
      </c>
      <c r="G8996">
        <v>6.0405092592592585E-4</v>
      </c>
      <c r="H8996" t="b">
        <v>1</v>
      </c>
      <c r="J8996" t="s">
        <v>7842</v>
      </c>
    </row>
    <row r="8997" spans="1:10" x14ac:dyDescent="0.2">
      <c r="A8997" t="s">
        <v>7866</v>
      </c>
      <c r="B8997" t="s">
        <v>16</v>
      </c>
      <c r="C8997" t="s">
        <v>7867</v>
      </c>
      <c r="G8997">
        <v>1.359027777777778E-3</v>
      </c>
      <c r="H8997" t="b">
        <v>1</v>
      </c>
      <c r="J8997" t="s">
        <v>7842</v>
      </c>
    </row>
    <row r="8998" spans="1:10" x14ac:dyDescent="0.2">
      <c r="A8998" t="s">
        <v>7866</v>
      </c>
      <c r="B8998" t="s">
        <v>18</v>
      </c>
      <c r="C8998" t="s">
        <v>7868</v>
      </c>
      <c r="G8998">
        <v>3.6034722222222219E-3</v>
      </c>
      <c r="H8998" t="b">
        <v>1</v>
      </c>
      <c r="J8998" t="s">
        <v>7842</v>
      </c>
    </row>
    <row r="8999" spans="1:10" x14ac:dyDescent="0.2">
      <c r="A8999" t="s">
        <v>7866</v>
      </c>
      <c r="B8999" t="s">
        <v>20</v>
      </c>
      <c r="C8999" t="s">
        <v>2634</v>
      </c>
      <c r="G8999">
        <v>6.9664351851851853E-4</v>
      </c>
      <c r="H8999" t="b">
        <v>1</v>
      </c>
      <c r="J8999" t="s">
        <v>7842</v>
      </c>
    </row>
    <row r="9000" spans="1:10" x14ac:dyDescent="0.2">
      <c r="A9000" t="s">
        <v>7866</v>
      </c>
      <c r="B9000" t="s">
        <v>22</v>
      </c>
      <c r="C9000" t="s">
        <v>4971</v>
      </c>
      <c r="G9000">
        <v>8.1944444444444437E-4</v>
      </c>
      <c r="H9000" t="b">
        <v>1</v>
      </c>
      <c r="J9000" t="s">
        <v>7842</v>
      </c>
    </row>
    <row r="9001" spans="1:10" x14ac:dyDescent="0.2">
      <c r="A9001" t="s">
        <v>7866</v>
      </c>
      <c r="B9001" t="s">
        <v>24</v>
      </c>
      <c r="C9001" t="s">
        <v>5161</v>
      </c>
      <c r="G9001">
        <v>6.3900462962962967E-4</v>
      </c>
      <c r="H9001" t="b">
        <v>1</v>
      </c>
      <c r="J9001" t="s">
        <v>7842</v>
      </c>
    </row>
    <row r="9002" spans="1:10" x14ac:dyDescent="0.2">
      <c r="A9002" t="s">
        <v>7866</v>
      </c>
      <c r="B9002" t="s">
        <v>26</v>
      </c>
      <c r="C9002" t="s">
        <v>7869</v>
      </c>
      <c r="G9002">
        <v>1.5E-3</v>
      </c>
      <c r="H9002" t="b">
        <v>1</v>
      </c>
      <c r="J9002" t="s">
        <v>7842</v>
      </c>
    </row>
    <row r="9003" spans="1:10" x14ac:dyDescent="0.2">
      <c r="A9003" t="s">
        <v>7870</v>
      </c>
      <c r="B9003" t="s">
        <v>11</v>
      </c>
      <c r="C9003" t="s">
        <v>7871</v>
      </c>
      <c r="G9003">
        <v>2.8206018518518521E-4</v>
      </c>
      <c r="H9003" t="b">
        <v>1</v>
      </c>
      <c r="J9003" t="s">
        <v>7842</v>
      </c>
    </row>
    <row r="9004" spans="1:10" x14ac:dyDescent="0.2">
      <c r="A9004" t="s">
        <v>7870</v>
      </c>
      <c r="B9004" t="s">
        <v>14</v>
      </c>
      <c r="C9004" t="s">
        <v>3661</v>
      </c>
      <c r="G9004">
        <v>6.1539351851851859E-4</v>
      </c>
      <c r="H9004" t="b">
        <v>1</v>
      </c>
      <c r="J9004" t="s">
        <v>7842</v>
      </c>
    </row>
    <row r="9005" spans="1:10" x14ac:dyDescent="0.2">
      <c r="A9005" t="s">
        <v>7870</v>
      </c>
      <c r="B9005" t="s">
        <v>16</v>
      </c>
      <c r="C9005" t="s">
        <v>4410</v>
      </c>
      <c r="G9005">
        <v>1.393518518518519E-3</v>
      </c>
      <c r="H9005" t="b">
        <v>1</v>
      </c>
      <c r="J9005" t="s">
        <v>7842</v>
      </c>
    </row>
    <row r="9006" spans="1:10" x14ac:dyDescent="0.2">
      <c r="A9006" t="s">
        <v>7870</v>
      </c>
      <c r="B9006" t="s">
        <v>18</v>
      </c>
      <c r="C9006" t="s">
        <v>2819</v>
      </c>
      <c r="G9006">
        <v>3.7635416666666672E-3</v>
      </c>
      <c r="H9006" t="b">
        <v>1</v>
      </c>
      <c r="J9006" t="s">
        <v>7842</v>
      </c>
    </row>
    <row r="9007" spans="1:10" x14ac:dyDescent="0.2">
      <c r="A9007" t="s">
        <v>7870</v>
      </c>
      <c r="B9007" t="s">
        <v>20</v>
      </c>
      <c r="C9007" t="s">
        <v>717</v>
      </c>
      <c r="G9007">
        <v>6.8321759259259258E-4</v>
      </c>
      <c r="H9007" t="b">
        <v>1</v>
      </c>
      <c r="J9007" t="s">
        <v>7842</v>
      </c>
    </row>
    <row r="9008" spans="1:10" x14ac:dyDescent="0.2">
      <c r="A9008" t="s">
        <v>7870</v>
      </c>
      <c r="B9008" t="s">
        <v>22</v>
      </c>
      <c r="C9008" t="s">
        <v>7872</v>
      </c>
      <c r="G9008">
        <v>7.5625000000000009E-4</v>
      </c>
      <c r="H9008" t="b">
        <v>1</v>
      </c>
      <c r="J9008" t="s">
        <v>7842</v>
      </c>
    </row>
    <row r="9009" spans="1:10" x14ac:dyDescent="0.2">
      <c r="A9009" t="s">
        <v>7870</v>
      </c>
      <c r="B9009" t="s">
        <v>24</v>
      </c>
      <c r="C9009" t="s">
        <v>4301</v>
      </c>
      <c r="G9009">
        <v>7.4837962962962955E-4</v>
      </c>
      <c r="H9009" t="b">
        <v>1</v>
      </c>
      <c r="J9009" t="s">
        <v>7842</v>
      </c>
    </row>
    <row r="9010" spans="1:10" x14ac:dyDescent="0.2">
      <c r="A9010" t="s">
        <v>7870</v>
      </c>
      <c r="B9010" t="s">
        <v>26</v>
      </c>
      <c r="C9010" t="s">
        <v>7873</v>
      </c>
      <c r="G9010">
        <v>1.5019675925925929E-3</v>
      </c>
      <c r="H9010" t="b">
        <v>1</v>
      </c>
      <c r="J9010" t="s">
        <v>7842</v>
      </c>
    </row>
    <row r="9011" spans="1:10" x14ac:dyDescent="0.2">
      <c r="A9011" t="s">
        <v>7874</v>
      </c>
      <c r="B9011" t="s">
        <v>11</v>
      </c>
      <c r="C9011" t="s">
        <v>2651</v>
      </c>
      <c r="G9011">
        <v>2.8391203703703711E-4</v>
      </c>
      <c r="H9011" t="b">
        <v>1</v>
      </c>
      <c r="J9011" t="s">
        <v>7842</v>
      </c>
    </row>
    <row r="9012" spans="1:10" x14ac:dyDescent="0.2">
      <c r="A9012" t="s">
        <v>7874</v>
      </c>
      <c r="B9012" t="s">
        <v>14</v>
      </c>
      <c r="C9012" t="s">
        <v>1629</v>
      </c>
      <c r="G9012">
        <v>6.7361111111111116E-4</v>
      </c>
      <c r="H9012" t="b">
        <v>1</v>
      </c>
      <c r="J9012" t="s">
        <v>7842</v>
      </c>
    </row>
    <row r="9013" spans="1:10" x14ac:dyDescent="0.2">
      <c r="A9013" t="s">
        <v>7874</v>
      </c>
      <c r="B9013" t="s">
        <v>22</v>
      </c>
      <c r="C9013" t="s">
        <v>6931</v>
      </c>
      <c r="G9013">
        <v>9.8738425925925925E-4</v>
      </c>
      <c r="H9013" t="b">
        <v>1</v>
      </c>
      <c r="J9013" t="s">
        <v>7842</v>
      </c>
    </row>
    <row r="9014" spans="1:10" x14ac:dyDescent="0.2">
      <c r="A9014" t="s">
        <v>7874</v>
      </c>
      <c r="B9014" t="s">
        <v>24</v>
      </c>
      <c r="C9014" t="s">
        <v>262</v>
      </c>
      <c r="G9014">
        <v>7.2789351851851856E-4</v>
      </c>
      <c r="H9014" t="b">
        <v>1</v>
      </c>
      <c r="J9014" t="s">
        <v>7842</v>
      </c>
    </row>
    <row r="9015" spans="1:10" x14ac:dyDescent="0.2">
      <c r="A9015" t="s">
        <v>7875</v>
      </c>
      <c r="B9015" t="s">
        <v>11</v>
      </c>
      <c r="C9015" t="s">
        <v>1828</v>
      </c>
      <c r="G9015">
        <v>3.0312500000000001E-4</v>
      </c>
      <c r="H9015" t="b">
        <v>1</v>
      </c>
      <c r="J9015" t="s">
        <v>7842</v>
      </c>
    </row>
    <row r="9016" spans="1:10" x14ac:dyDescent="0.2">
      <c r="A9016" t="s">
        <v>7875</v>
      </c>
      <c r="B9016" t="s">
        <v>14</v>
      </c>
      <c r="C9016" t="s">
        <v>4768</v>
      </c>
      <c r="G9016">
        <v>6.8148148148148148E-4</v>
      </c>
      <c r="H9016" t="b">
        <v>1</v>
      </c>
      <c r="J9016" t="s">
        <v>7842</v>
      </c>
    </row>
    <row r="9017" spans="1:10" x14ac:dyDescent="0.2">
      <c r="A9017" t="s">
        <v>7875</v>
      </c>
      <c r="B9017" t="s">
        <v>16</v>
      </c>
      <c r="C9017" t="s">
        <v>7876</v>
      </c>
      <c r="G9017">
        <v>1.6380787037037041E-3</v>
      </c>
      <c r="H9017" t="b">
        <v>1</v>
      </c>
      <c r="J9017" t="s">
        <v>7842</v>
      </c>
    </row>
    <row r="9018" spans="1:10" x14ac:dyDescent="0.2">
      <c r="A9018" t="s">
        <v>7875</v>
      </c>
      <c r="B9018" t="s">
        <v>20</v>
      </c>
      <c r="C9018" t="s">
        <v>6142</v>
      </c>
      <c r="G9018">
        <v>8.3333333333333339E-4</v>
      </c>
      <c r="H9018" t="b">
        <v>1</v>
      </c>
      <c r="J9018" t="s">
        <v>7842</v>
      </c>
    </row>
    <row r="9019" spans="1:10" x14ac:dyDescent="0.2">
      <c r="A9019" t="s">
        <v>7875</v>
      </c>
      <c r="B9019" t="s">
        <v>22</v>
      </c>
      <c r="C9019" t="s">
        <v>7877</v>
      </c>
      <c r="G9019">
        <v>1.0177083333333329E-3</v>
      </c>
      <c r="H9019" t="b">
        <v>1</v>
      </c>
      <c r="J9019" t="s">
        <v>7842</v>
      </c>
    </row>
    <row r="9020" spans="1:10" x14ac:dyDescent="0.2">
      <c r="A9020" t="s">
        <v>7875</v>
      </c>
      <c r="B9020" t="s">
        <v>26</v>
      </c>
      <c r="C9020" t="s">
        <v>7878</v>
      </c>
      <c r="G9020">
        <v>1.865393518518518E-3</v>
      </c>
      <c r="H9020" t="b">
        <v>1</v>
      </c>
      <c r="J9020" t="s">
        <v>7842</v>
      </c>
    </row>
    <row r="9021" spans="1:10" x14ac:dyDescent="0.2">
      <c r="A9021" t="s">
        <v>7879</v>
      </c>
      <c r="B9021" t="s">
        <v>11</v>
      </c>
      <c r="C9021" t="s">
        <v>6130</v>
      </c>
      <c r="G9021">
        <v>3.0694444444444438E-4</v>
      </c>
      <c r="H9021" t="b">
        <v>1</v>
      </c>
      <c r="J9021" t="s">
        <v>7842</v>
      </c>
    </row>
    <row r="9022" spans="1:10" x14ac:dyDescent="0.2">
      <c r="A9022" t="s">
        <v>7879</v>
      </c>
      <c r="B9022" t="s">
        <v>14</v>
      </c>
      <c r="C9022" t="s">
        <v>3700</v>
      </c>
      <c r="G9022">
        <v>8.0081018518518511E-4</v>
      </c>
      <c r="H9022" t="b">
        <v>1</v>
      </c>
      <c r="J9022" t="s">
        <v>7842</v>
      </c>
    </row>
    <row r="9023" spans="1:10" x14ac:dyDescent="0.2">
      <c r="A9023" t="s">
        <v>7879</v>
      </c>
      <c r="B9023" t="s">
        <v>16</v>
      </c>
      <c r="C9023" t="s">
        <v>7880</v>
      </c>
      <c r="G9023">
        <v>1.80474537037037E-3</v>
      </c>
      <c r="H9023" t="b">
        <v>1</v>
      </c>
      <c r="J9023" t="s">
        <v>7842</v>
      </c>
    </row>
    <row r="9024" spans="1:10" x14ac:dyDescent="0.2">
      <c r="A9024" t="s">
        <v>7879</v>
      </c>
      <c r="B9024" t="s">
        <v>20</v>
      </c>
      <c r="C9024" t="s">
        <v>7881</v>
      </c>
      <c r="G9024">
        <v>9.6516203703703705E-4</v>
      </c>
      <c r="H9024" t="b">
        <v>1</v>
      </c>
      <c r="J9024" t="s">
        <v>7842</v>
      </c>
    </row>
    <row r="9025" spans="1:10" x14ac:dyDescent="0.2">
      <c r="A9025" t="s">
        <v>7879</v>
      </c>
      <c r="B9025" t="s">
        <v>22</v>
      </c>
      <c r="C9025" t="s">
        <v>7882</v>
      </c>
      <c r="G9025">
        <v>9.1909722222222219E-4</v>
      </c>
      <c r="H9025" t="b">
        <v>1</v>
      </c>
      <c r="J9025" t="s">
        <v>7842</v>
      </c>
    </row>
    <row r="9026" spans="1:10" x14ac:dyDescent="0.2">
      <c r="A9026" t="s">
        <v>7879</v>
      </c>
      <c r="B9026" t="s">
        <v>26</v>
      </c>
      <c r="C9026" t="s">
        <v>7883</v>
      </c>
      <c r="G9026">
        <v>1.8626157407407411E-3</v>
      </c>
      <c r="H9026" t="b">
        <v>1</v>
      </c>
      <c r="J9026" t="s">
        <v>7842</v>
      </c>
    </row>
    <row r="9027" spans="1:10" x14ac:dyDescent="0.2">
      <c r="A9027" t="s">
        <v>7884</v>
      </c>
      <c r="B9027" t="s">
        <v>11</v>
      </c>
      <c r="C9027" t="s">
        <v>6916</v>
      </c>
      <c r="G9027">
        <v>3.2141203703703699E-4</v>
      </c>
      <c r="H9027" t="b">
        <v>1</v>
      </c>
      <c r="J9027" t="s">
        <v>7842</v>
      </c>
    </row>
    <row r="9028" spans="1:10" x14ac:dyDescent="0.2">
      <c r="A9028" t="s">
        <v>7884</v>
      </c>
      <c r="B9028" t="s">
        <v>14</v>
      </c>
      <c r="C9028" t="s">
        <v>6210</v>
      </c>
      <c r="G9028">
        <v>7.4340277777777783E-4</v>
      </c>
      <c r="H9028" t="b">
        <v>1</v>
      </c>
      <c r="J9028" t="s">
        <v>7842</v>
      </c>
    </row>
    <row r="9029" spans="1:10" x14ac:dyDescent="0.2">
      <c r="A9029" t="s">
        <v>7884</v>
      </c>
      <c r="B9029" t="s">
        <v>16</v>
      </c>
      <c r="C9029" t="s">
        <v>7885</v>
      </c>
      <c r="G9029">
        <v>1.8193287037037041E-3</v>
      </c>
      <c r="H9029" t="b">
        <v>1</v>
      </c>
      <c r="J9029" t="s">
        <v>7842</v>
      </c>
    </row>
    <row r="9030" spans="1:10" x14ac:dyDescent="0.2">
      <c r="A9030" t="s">
        <v>7884</v>
      </c>
      <c r="B9030" t="s">
        <v>20</v>
      </c>
      <c r="C9030" t="s">
        <v>3769</v>
      </c>
      <c r="G9030">
        <v>9.5891203703703698E-4</v>
      </c>
      <c r="H9030" t="b">
        <v>1</v>
      </c>
      <c r="J9030" t="s">
        <v>7842</v>
      </c>
    </row>
    <row r="9031" spans="1:10" x14ac:dyDescent="0.2">
      <c r="A9031" t="s">
        <v>7884</v>
      </c>
      <c r="B9031" t="s">
        <v>22</v>
      </c>
      <c r="C9031" t="s">
        <v>7886</v>
      </c>
      <c r="G9031">
        <v>8.9490740740740731E-4</v>
      </c>
      <c r="H9031" t="b">
        <v>1</v>
      </c>
      <c r="J9031" t="s">
        <v>7842</v>
      </c>
    </row>
    <row r="9032" spans="1:10" x14ac:dyDescent="0.2">
      <c r="A9032" t="s">
        <v>7884</v>
      </c>
      <c r="B9032" t="s">
        <v>26</v>
      </c>
      <c r="C9032" t="s">
        <v>7887</v>
      </c>
      <c r="G9032">
        <v>2.064930555555556E-3</v>
      </c>
      <c r="H9032" t="b">
        <v>1</v>
      </c>
      <c r="J9032" t="s">
        <v>7842</v>
      </c>
    </row>
    <row r="9033" spans="1:10" x14ac:dyDescent="0.2">
      <c r="A9033" t="s">
        <v>7888</v>
      </c>
      <c r="B9033" t="s">
        <v>11</v>
      </c>
      <c r="C9033" t="s">
        <v>1213</v>
      </c>
      <c r="G9033">
        <v>3.2465277777777782E-4</v>
      </c>
      <c r="H9033" t="b">
        <v>1</v>
      </c>
      <c r="J9033" t="s">
        <v>7842</v>
      </c>
    </row>
    <row r="9034" spans="1:10" x14ac:dyDescent="0.2">
      <c r="A9034" t="s">
        <v>7888</v>
      </c>
      <c r="B9034" t="s">
        <v>14</v>
      </c>
      <c r="C9034" t="s">
        <v>1665</v>
      </c>
      <c r="G9034">
        <v>7.4490740740740745E-4</v>
      </c>
      <c r="H9034" t="b">
        <v>1</v>
      </c>
      <c r="J9034" t="s">
        <v>7842</v>
      </c>
    </row>
    <row r="9035" spans="1:10" x14ac:dyDescent="0.2">
      <c r="A9035" t="s">
        <v>7888</v>
      </c>
      <c r="B9035" t="s">
        <v>16</v>
      </c>
      <c r="C9035" t="s">
        <v>5428</v>
      </c>
      <c r="G9035">
        <v>1.715162037037037E-3</v>
      </c>
      <c r="H9035" t="b">
        <v>1</v>
      </c>
      <c r="J9035" t="s">
        <v>7842</v>
      </c>
    </row>
    <row r="9036" spans="1:10" x14ac:dyDescent="0.2">
      <c r="A9036" t="s">
        <v>7888</v>
      </c>
      <c r="B9036" t="s">
        <v>22</v>
      </c>
      <c r="C9036" t="s">
        <v>1729</v>
      </c>
      <c r="G9036">
        <v>9.9039351851851849E-4</v>
      </c>
      <c r="H9036" t="b">
        <v>1</v>
      </c>
      <c r="J9036" t="s">
        <v>7842</v>
      </c>
    </row>
    <row r="9037" spans="1:10" x14ac:dyDescent="0.2">
      <c r="A9037" t="s">
        <v>7888</v>
      </c>
      <c r="B9037" t="s">
        <v>24</v>
      </c>
      <c r="C9037" t="s">
        <v>7889</v>
      </c>
      <c r="G9037">
        <v>8.9791666666666665E-4</v>
      </c>
      <c r="H9037" t="b">
        <v>1</v>
      </c>
      <c r="J9037" t="s">
        <v>7842</v>
      </c>
    </row>
    <row r="9038" spans="1:10" x14ac:dyDescent="0.2">
      <c r="A9038" t="s">
        <v>7890</v>
      </c>
      <c r="B9038" t="s">
        <v>11</v>
      </c>
      <c r="C9038" t="s">
        <v>7891</v>
      </c>
      <c r="G9038">
        <v>3.6099537037037041E-4</v>
      </c>
      <c r="H9038" t="b">
        <v>1</v>
      </c>
      <c r="J9038" t="s">
        <v>7842</v>
      </c>
    </row>
    <row r="9039" spans="1:10" x14ac:dyDescent="0.2">
      <c r="A9039" t="s">
        <v>7890</v>
      </c>
      <c r="B9039" t="s">
        <v>14</v>
      </c>
      <c r="C9039" t="s">
        <v>485</v>
      </c>
      <c r="G9039">
        <v>8.2638888888888898E-4</v>
      </c>
      <c r="H9039" t="b">
        <v>1</v>
      </c>
      <c r="J9039" t="s">
        <v>7842</v>
      </c>
    </row>
    <row r="9040" spans="1:10" x14ac:dyDescent="0.2">
      <c r="A9040" t="s">
        <v>7890</v>
      </c>
      <c r="B9040" t="s">
        <v>16</v>
      </c>
      <c r="C9040" t="s">
        <v>7892</v>
      </c>
      <c r="G9040">
        <v>1.763773148148148E-3</v>
      </c>
      <c r="H9040" t="b">
        <v>1</v>
      </c>
      <c r="J9040" t="s">
        <v>7842</v>
      </c>
    </row>
    <row r="9041" spans="1:10" x14ac:dyDescent="0.2">
      <c r="A9041" t="s">
        <v>7890</v>
      </c>
      <c r="B9041" t="s">
        <v>18</v>
      </c>
      <c r="C9041" t="s">
        <v>7893</v>
      </c>
      <c r="G9041">
        <v>4.7094907407407407E-3</v>
      </c>
      <c r="H9041" t="b">
        <v>1</v>
      </c>
      <c r="J9041" t="s">
        <v>7842</v>
      </c>
    </row>
    <row r="9042" spans="1:10" x14ac:dyDescent="0.2">
      <c r="A9042" t="s">
        <v>7890</v>
      </c>
      <c r="B9042" t="s">
        <v>20</v>
      </c>
      <c r="C9042" t="s">
        <v>7894</v>
      </c>
      <c r="G9042">
        <v>9.6076388888888893E-4</v>
      </c>
      <c r="H9042" t="b">
        <v>1</v>
      </c>
      <c r="J9042" t="s">
        <v>7842</v>
      </c>
    </row>
    <row r="9043" spans="1:10" x14ac:dyDescent="0.2">
      <c r="A9043" t="s">
        <v>7890</v>
      </c>
      <c r="B9043" t="s">
        <v>22</v>
      </c>
      <c r="C9043" t="s">
        <v>7895</v>
      </c>
      <c r="G9043">
        <v>9.9699074074074078E-4</v>
      </c>
      <c r="H9043" t="b">
        <v>1</v>
      </c>
      <c r="J9043" t="s">
        <v>7842</v>
      </c>
    </row>
    <row r="9044" spans="1:10" x14ac:dyDescent="0.2">
      <c r="A9044" t="s">
        <v>7890</v>
      </c>
      <c r="B9044" t="s">
        <v>24</v>
      </c>
      <c r="C9044" t="s">
        <v>7896</v>
      </c>
      <c r="G9044">
        <v>9.4467592592592596E-4</v>
      </c>
      <c r="H9044" t="b">
        <v>1</v>
      </c>
      <c r="J9044" t="s">
        <v>7842</v>
      </c>
    </row>
    <row r="9045" spans="1:10" x14ac:dyDescent="0.2">
      <c r="A9045" t="s">
        <v>7890</v>
      </c>
      <c r="B9045" t="s">
        <v>26</v>
      </c>
      <c r="C9045" t="s">
        <v>7897</v>
      </c>
      <c r="G9045">
        <v>1.9332175925925929E-3</v>
      </c>
      <c r="H9045" t="b">
        <v>1</v>
      </c>
      <c r="J9045" t="s">
        <v>7842</v>
      </c>
    </row>
    <row r="9046" spans="1:10" x14ac:dyDescent="0.2">
      <c r="A9046" t="s">
        <v>7898</v>
      </c>
      <c r="B9046" t="s">
        <v>11</v>
      </c>
      <c r="C9046" t="s">
        <v>7053</v>
      </c>
      <c r="G9046">
        <v>3.295138888888889E-4</v>
      </c>
      <c r="H9046" t="b">
        <v>1</v>
      </c>
      <c r="J9046" t="s">
        <v>7842</v>
      </c>
    </row>
    <row r="9047" spans="1:10" x14ac:dyDescent="0.2">
      <c r="A9047" t="s">
        <v>7898</v>
      </c>
      <c r="B9047" t="s">
        <v>14</v>
      </c>
      <c r="C9047" t="s">
        <v>2169</v>
      </c>
      <c r="G9047">
        <v>8.0543981481481482E-4</v>
      </c>
      <c r="H9047" t="b">
        <v>1</v>
      </c>
      <c r="J9047" t="s">
        <v>7842</v>
      </c>
    </row>
    <row r="9048" spans="1:10" x14ac:dyDescent="0.2">
      <c r="A9048" t="s">
        <v>7898</v>
      </c>
      <c r="B9048" t="s">
        <v>16</v>
      </c>
      <c r="C9048" t="s">
        <v>7899</v>
      </c>
      <c r="G9048">
        <v>1.9844907407407411E-3</v>
      </c>
      <c r="H9048" t="b">
        <v>1</v>
      </c>
      <c r="J9048" t="s">
        <v>7842</v>
      </c>
    </row>
    <row r="9049" spans="1:10" x14ac:dyDescent="0.2">
      <c r="A9049" t="s">
        <v>7898</v>
      </c>
      <c r="B9049" t="s">
        <v>20</v>
      </c>
      <c r="C9049" t="s">
        <v>5018</v>
      </c>
      <c r="G9049">
        <v>9.3888888888888895E-4</v>
      </c>
      <c r="H9049" t="b">
        <v>1</v>
      </c>
      <c r="J9049" t="s">
        <v>7842</v>
      </c>
    </row>
    <row r="9050" spans="1:10" x14ac:dyDescent="0.2">
      <c r="A9050" t="s">
        <v>7898</v>
      </c>
      <c r="B9050" t="s">
        <v>22</v>
      </c>
      <c r="C9050" t="s">
        <v>7900</v>
      </c>
      <c r="G9050">
        <v>1.191087962962963E-3</v>
      </c>
      <c r="H9050" t="b">
        <v>1</v>
      </c>
      <c r="J9050" t="s">
        <v>7842</v>
      </c>
    </row>
    <row r="9051" spans="1:10" x14ac:dyDescent="0.2">
      <c r="A9051" t="s">
        <v>7898</v>
      </c>
      <c r="B9051" t="s">
        <v>24</v>
      </c>
      <c r="C9051" t="s">
        <v>7901</v>
      </c>
      <c r="G9051">
        <v>1.087152777777778E-3</v>
      </c>
      <c r="H9051" t="b">
        <v>1</v>
      </c>
      <c r="J9051" t="s">
        <v>7842</v>
      </c>
    </row>
    <row r="9052" spans="1:10" x14ac:dyDescent="0.2">
      <c r="A9052" t="s">
        <v>7898</v>
      </c>
      <c r="B9052" t="s">
        <v>26</v>
      </c>
      <c r="C9052" t="s">
        <v>7902</v>
      </c>
      <c r="G9052">
        <v>2.1556712962962962E-3</v>
      </c>
      <c r="H9052" t="b">
        <v>1</v>
      </c>
      <c r="J9052" t="s">
        <v>7842</v>
      </c>
    </row>
    <row r="9053" spans="1:10" x14ac:dyDescent="0.2">
      <c r="A9053" t="s">
        <v>7903</v>
      </c>
      <c r="B9053" t="s">
        <v>11</v>
      </c>
      <c r="C9053" t="s">
        <v>7904</v>
      </c>
      <c r="G9053">
        <v>3.5416666666666669E-4</v>
      </c>
      <c r="H9053" t="b">
        <v>1</v>
      </c>
      <c r="J9053" t="s">
        <v>7842</v>
      </c>
    </row>
    <row r="9054" spans="1:10" x14ac:dyDescent="0.2">
      <c r="A9054" t="s">
        <v>7903</v>
      </c>
      <c r="B9054" t="s">
        <v>14</v>
      </c>
      <c r="C9054" t="s">
        <v>1950</v>
      </c>
      <c r="G9054">
        <v>8.5381944444444437E-4</v>
      </c>
      <c r="H9054" t="b">
        <v>1</v>
      </c>
      <c r="J9054" t="s">
        <v>7842</v>
      </c>
    </row>
    <row r="9055" spans="1:10" x14ac:dyDescent="0.2">
      <c r="A9055" t="s">
        <v>7903</v>
      </c>
      <c r="B9055" t="s">
        <v>16</v>
      </c>
      <c r="C9055" t="s">
        <v>7905</v>
      </c>
      <c r="G9055">
        <v>2.0094907407407409E-3</v>
      </c>
      <c r="H9055" t="b">
        <v>1</v>
      </c>
      <c r="J9055" t="s">
        <v>7842</v>
      </c>
    </row>
    <row r="9056" spans="1:10" x14ac:dyDescent="0.2">
      <c r="A9056" t="s">
        <v>7903</v>
      </c>
      <c r="B9056" t="s">
        <v>20</v>
      </c>
      <c r="C9056" t="s">
        <v>151</v>
      </c>
      <c r="G9056">
        <v>1.1712962962962959E-3</v>
      </c>
      <c r="H9056" t="b">
        <v>1</v>
      </c>
      <c r="J9056" t="s">
        <v>7842</v>
      </c>
    </row>
    <row r="9057" spans="1:10" x14ac:dyDescent="0.2">
      <c r="A9057" t="s">
        <v>7903</v>
      </c>
      <c r="B9057" t="s">
        <v>22</v>
      </c>
      <c r="C9057" t="s">
        <v>7906</v>
      </c>
      <c r="G9057">
        <v>1.129166666666667E-3</v>
      </c>
      <c r="H9057" t="b">
        <v>1</v>
      </c>
      <c r="J9057" t="s">
        <v>7842</v>
      </c>
    </row>
    <row r="9058" spans="1:10" x14ac:dyDescent="0.2">
      <c r="A9058" t="s">
        <v>7903</v>
      </c>
      <c r="B9058" t="s">
        <v>24</v>
      </c>
      <c r="C9058" t="s">
        <v>7907</v>
      </c>
      <c r="G9058">
        <v>1.224305555555556E-3</v>
      </c>
      <c r="H9058" t="b">
        <v>1</v>
      </c>
      <c r="J9058" t="s">
        <v>7842</v>
      </c>
    </row>
    <row r="9059" spans="1:10" x14ac:dyDescent="0.2">
      <c r="A9059" t="s">
        <v>7908</v>
      </c>
      <c r="B9059" t="s">
        <v>11</v>
      </c>
      <c r="C9059" t="s">
        <v>5447</v>
      </c>
      <c r="G9059">
        <v>3.5590277777777779E-4</v>
      </c>
      <c r="H9059" t="b">
        <v>1</v>
      </c>
      <c r="J9059" t="s">
        <v>7842</v>
      </c>
    </row>
    <row r="9060" spans="1:10" x14ac:dyDescent="0.2">
      <c r="A9060" t="s">
        <v>7908</v>
      </c>
      <c r="B9060" t="s">
        <v>14</v>
      </c>
      <c r="C9060" t="s">
        <v>4175</v>
      </c>
      <c r="G9060">
        <v>8.501157407407408E-4</v>
      </c>
      <c r="H9060" t="b">
        <v>1</v>
      </c>
      <c r="J9060" t="s">
        <v>7842</v>
      </c>
    </row>
    <row r="9061" spans="1:10" x14ac:dyDescent="0.2">
      <c r="A9061" t="s">
        <v>7908</v>
      </c>
      <c r="B9061" t="s">
        <v>16</v>
      </c>
      <c r="C9061" t="s">
        <v>7909</v>
      </c>
      <c r="G9061">
        <v>2.0680555555555561E-3</v>
      </c>
      <c r="H9061" t="b">
        <v>1</v>
      </c>
      <c r="J9061" t="s">
        <v>7842</v>
      </c>
    </row>
    <row r="9062" spans="1:10" x14ac:dyDescent="0.2">
      <c r="A9062" t="s">
        <v>7910</v>
      </c>
      <c r="B9062" t="s">
        <v>11</v>
      </c>
      <c r="C9062" t="s">
        <v>7911</v>
      </c>
      <c r="G9062">
        <v>3.931712962962963E-4</v>
      </c>
      <c r="H9062" t="b">
        <v>1</v>
      </c>
      <c r="J9062" t="s">
        <v>7842</v>
      </c>
    </row>
    <row r="9063" spans="1:10" x14ac:dyDescent="0.2">
      <c r="A9063" t="s">
        <v>7910</v>
      </c>
      <c r="B9063" t="s">
        <v>14</v>
      </c>
      <c r="C9063" t="s">
        <v>3363</v>
      </c>
      <c r="G9063">
        <v>8.787037037037037E-4</v>
      </c>
      <c r="H9063" t="b">
        <v>1</v>
      </c>
      <c r="J9063" t="s">
        <v>7842</v>
      </c>
    </row>
    <row r="9064" spans="1:10" x14ac:dyDescent="0.2">
      <c r="A9064" t="s">
        <v>7910</v>
      </c>
      <c r="B9064" t="s">
        <v>16</v>
      </c>
      <c r="C9064" t="s">
        <v>7912</v>
      </c>
      <c r="G9064">
        <v>1.887384259259259E-3</v>
      </c>
      <c r="H9064" t="b">
        <v>1</v>
      </c>
      <c r="J9064" t="s">
        <v>7842</v>
      </c>
    </row>
    <row r="9065" spans="1:10" x14ac:dyDescent="0.2">
      <c r="A9065" t="s">
        <v>7910</v>
      </c>
      <c r="B9065" t="s">
        <v>20</v>
      </c>
      <c r="C9065" t="s">
        <v>6879</v>
      </c>
      <c r="G9065">
        <v>1.1162037037037041E-3</v>
      </c>
      <c r="H9065" t="b">
        <v>1</v>
      </c>
      <c r="J9065" t="s">
        <v>7842</v>
      </c>
    </row>
    <row r="9066" spans="1:10" x14ac:dyDescent="0.2">
      <c r="A9066" t="s">
        <v>7910</v>
      </c>
      <c r="B9066" t="s">
        <v>26</v>
      </c>
      <c r="C9066" t="s">
        <v>7913</v>
      </c>
      <c r="G9066">
        <v>2.2740740740740742E-3</v>
      </c>
      <c r="H9066" t="b">
        <v>1</v>
      </c>
      <c r="J9066" t="s">
        <v>7842</v>
      </c>
    </row>
    <row r="9067" spans="1:10" x14ac:dyDescent="0.2">
      <c r="A9067" t="s">
        <v>7914</v>
      </c>
      <c r="B9067" t="s">
        <v>11</v>
      </c>
      <c r="C9067" t="s">
        <v>7915</v>
      </c>
      <c r="G9067">
        <v>3.87962962962963E-4</v>
      </c>
      <c r="H9067" t="b">
        <v>1</v>
      </c>
      <c r="J9067" t="s">
        <v>7842</v>
      </c>
    </row>
    <row r="9068" spans="1:10" x14ac:dyDescent="0.2">
      <c r="A9068" t="s">
        <v>7914</v>
      </c>
      <c r="B9068" t="s">
        <v>14</v>
      </c>
      <c r="C9068" t="s">
        <v>3001</v>
      </c>
      <c r="G9068">
        <v>8.856481481481481E-4</v>
      </c>
      <c r="H9068" t="b">
        <v>1</v>
      </c>
      <c r="J9068" t="s">
        <v>7842</v>
      </c>
    </row>
    <row r="9069" spans="1:10" x14ac:dyDescent="0.2">
      <c r="A9069" t="s">
        <v>7914</v>
      </c>
      <c r="B9069" t="s">
        <v>22</v>
      </c>
      <c r="C9069" t="s">
        <v>102</v>
      </c>
      <c r="G9069">
        <v>1.3905092592592591E-3</v>
      </c>
      <c r="H9069" t="b">
        <v>1</v>
      </c>
      <c r="J9069" t="s">
        <v>7842</v>
      </c>
    </row>
    <row r="9070" spans="1:10" x14ac:dyDescent="0.2">
      <c r="A9070" t="s">
        <v>7916</v>
      </c>
      <c r="B9070" t="s">
        <v>11</v>
      </c>
      <c r="C9070" t="s">
        <v>7917</v>
      </c>
      <c r="G9070">
        <v>4.03125E-4</v>
      </c>
      <c r="H9070" t="b">
        <v>1</v>
      </c>
      <c r="J9070" t="s">
        <v>7842</v>
      </c>
    </row>
    <row r="9071" spans="1:10" x14ac:dyDescent="0.2">
      <c r="A9071" t="s">
        <v>7916</v>
      </c>
      <c r="B9071" t="s">
        <v>14</v>
      </c>
      <c r="C9071" t="s">
        <v>7918</v>
      </c>
      <c r="G9071">
        <v>9.9884259259259262E-4</v>
      </c>
      <c r="H9071" t="b">
        <v>1</v>
      </c>
      <c r="J9071" t="s">
        <v>7842</v>
      </c>
    </row>
    <row r="9072" spans="1:10" x14ac:dyDescent="0.2">
      <c r="A9072" t="s">
        <v>7919</v>
      </c>
      <c r="B9072" t="s">
        <v>11</v>
      </c>
      <c r="C9072" t="s">
        <v>1593</v>
      </c>
      <c r="G9072">
        <v>2.8587962962962958E-4</v>
      </c>
      <c r="H9072" t="b">
        <v>0</v>
      </c>
      <c r="J9072" t="s">
        <v>7842</v>
      </c>
    </row>
    <row r="9073" spans="1:10" x14ac:dyDescent="0.2">
      <c r="A9073" t="s">
        <v>7919</v>
      </c>
      <c r="B9073" t="s">
        <v>14</v>
      </c>
      <c r="C9073" t="s">
        <v>4235</v>
      </c>
      <c r="G9073">
        <v>6.1863425925925931E-4</v>
      </c>
      <c r="H9073" t="b">
        <v>0</v>
      </c>
      <c r="J9073" t="s">
        <v>7842</v>
      </c>
    </row>
    <row r="9074" spans="1:10" x14ac:dyDescent="0.2">
      <c r="A9074" t="s">
        <v>7919</v>
      </c>
      <c r="B9074" t="s">
        <v>16</v>
      </c>
      <c r="C9074" t="s">
        <v>6952</v>
      </c>
      <c r="G9074">
        <v>1.4015046296296299E-3</v>
      </c>
      <c r="H9074" t="b">
        <v>0</v>
      </c>
      <c r="J9074" t="s">
        <v>7842</v>
      </c>
    </row>
    <row r="9075" spans="1:10" x14ac:dyDescent="0.2">
      <c r="A9075" t="s">
        <v>7919</v>
      </c>
      <c r="B9075" t="s">
        <v>20</v>
      </c>
      <c r="C9075" t="s">
        <v>3312</v>
      </c>
      <c r="G9075">
        <v>7.519675925925926E-4</v>
      </c>
      <c r="H9075" t="b">
        <v>0</v>
      </c>
      <c r="J9075" t="s">
        <v>7842</v>
      </c>
    </row>
    <row r="9076" spans="1:10" x14ac:dyDescent="0.2">
      <c r="A9076" t="s">
        <v>7919</v>
      </c>
      <c r="B9076" t="s">
        <v>22</v>
      </c>
      <c r="C9076" t="s">
        <v>7920</v>
      </c>
      <c r="G9076">
        <v>1.132638888888889E-3</v>
      </c>
      <c r="H9076" t="b">
        <v>0</v>
      </c>
      <c r="J9076" t="s">
        <v>7842</v>
      </c>
    </row>
    <row r="9077" spans="1:10" x14ac:dyDescent="0.2">
      <c r="A9077" t="s">
        <v>7919</v>
      </c>
      <c r="B9077" t="s">
        <v>24</v>
      </c>
      <c r="C9077" t="s">
        <v>2156</v>
      </c>
      <c r="G9077">
        <v>7.5057870370370361E-4</v>
      </c>
      <c r="H9077" t="b">
        <v>0</v>
      </c>
      <c r="J9077" t="s">
        <v>7842</v>
      </c>
    </row>
    <row r="9078" spans="1:10" x14ac:dyDescent="0.2">
      <c r="A9078" t="s">
        <v>7919</v>
      </c>
      <c r="B9078" t="s">
        <v>26</v>
      </c>
      <c r="C9078" t="s">
        <v>7921</v>
      </c>
      <c r="G9078">
        <v>1.69837962962963E-3</v>
      </c>
      <c r="H9078" t="b">
        <v>0</v>
      </c>
      <c r="J9078" t="s">
        <v>7842</v>
      </c>
    </row>
    <row r="9079" spans="1:10" x14ac:dyDescent="0.2">
      <c r="A9079" t="s">
        <v>7922</v>
      </c>
      <c r="B9079" t="s">
        <v>11</v>
      </c>
      <c r="C9079" t="s">
        <v>1695</v>
      </c>
      <c r="G9079">
        <v>3.0983796296296288E-4</v>
      </c>
      <c r="H9079" t="b">
        <v>0</v>
      </c>
      <c r="J9079" t="s">
        <v>7842</v>
      </c>
    </row>
    <row r="9080" spans="1:10" x14ac:dyDescent="0.2">
      <c r="A9080" t="s">
        <v>7922</v>
      </c>
      <c r="B9080" t="s">
        <v>14</v>
      </c>
      <c r="C9080" t="s">
        <v>1795</v>
      </c>
      <c r="G9080">
        <v>6.607638888888889E-4</v>
      </c>
      <c r="H9080" t="b">
        <v>0</v>
      </c>
      <c r="J9080" t="s">
        <v>7842</v>
      </c>
    </row>
    <row r="9081" spans="1:10" x14ac:dyDescent="0.2">
      <c r="A9081" t="s">
        <v>7922</v>
      </c>
      <c r="B9081" t="s">
        <v>16</v>
      </c>
      <c r="C9081" t="s">
        <v>7923</v>
      </c>
      <c r="G9081">
        <v>1.398263888888889E-3</v>
      </c>
      <c r="H9081" t="b">
        <v>0</v>
      </c>
      <c r="J9081" t="s">
        <v>7842</v>
      </c>
    </row>
    <row r="9082" spans="1:10" x14ac:dyDescent="0.2">
      <c r="A9082" t="s">
        <v>7922</v>
      </c>
      <c r="B9082" t="s">
        <v>18</v>
      </c>
      <c r="C9082" t="s">
        <v>7924</v>
      </c>
      <c r="G9082">
        <v>3.7848379629629629E-3</v>
      </c>
      <c r="H9082" t="b">
        <v>0</v>
      </c>
      <c r="J9082" t="s">
        <v>7842</v>
      </c>
    </row>
    <row r="9083" spans="1:10" x14ac:dyDescent="0.2">
      <c r="A9083" t="s">
        <v>7922</v>
      </c>
      <c r="B9083" t="s">
        <v>20</v>
      </c>
      <c r="C9083" t="s">
        <v>1099</v>
      </c>
      <c r="G9083">
        <v>7.6990740740740741E-4</v>
      </c>
      <c r="H9083" t="b">
        <v>0</v>
      </c>
      <c r="J9083" t="s">
        <v>7842</v>
      </c>
    </row>
    <row r="9084" spans="1:10" x14ac:dyDescent="0.2">
      <c r="A9084" t="s">
        <v>7922</v>
      </c>
      <c r="B9084" t="s">
        <v>22</v>
      </c>
      <c r="C9084" t="s">
        <v>4089</v>
      </c>
      <c r="G9084">
        <v>1.0028935185185191E-3</v>
      </c>
      <c r="H9084" t="b">
        <v>0</v>
      </c>
      <c r="J9084" t="s">
        <v>7842</v>
      </c>
    </row>
    <row r="9085" spans="1:10" x14ac:dyDescent="0.2">
      <c r="A9085" t="s">
        <v>7922</v>
      </c>
      <c r="B9085" t="s">
        <v>24</v>
      </c>
      <c r="C9085" t="s">
        <v>3371</v>
      </c>
      <c r="G9085">
        <v>7.6956018518518508E-4</v>
      </c>
      <c r="H9085" t="b">
        <v>0</v>
      </c>
      <c r="J9085" t="s">
        <v>7842</v>
      </c>
    </row>
    <row r="9086" spans="1:10" x14ac:dyDescent="0.2">
      <c r="A9086" t="s">
        <v>7922</v>
      </c>
      <c r="B9086" t="s">
        <v>26</v>
      </c>
      <c r="C9086" t="s">
        <v>7925</v>
      </c>
      <c r="G9086">
        <v>1.7098379629629629E-3</v>
      </c>
      <c r="H9086" t="b">
        <v>0</v>
      </c>
      <c r="J9086" t="s">
        <v>7842</v>
      </c>
    </row>
    <row r="9087" spans="1:10" x14ac:dyDescent="0.2">
      <c r="A9087" t="s">
        <v>7926</v>
      </c>
      <c r="B9087" t="s">
        <v>11</v>
      </c>
      <c r="C9087" t="s">
        <v>294</v>
      </c>
      <c r="G9087">
        <v>3.2233796296296302E-4</v>
      </c>
      <c r="H9087" t="b">
        <v>0</v>
      </c>
      <c r="J9087" t="s">
        <v>7842</v>
      </c>
    </row>
    <row r="9088" spans="1:10" x14ac:dyDescent="0.2">
      <c r="A9088" t="s">
        <v>7926</v>
      </c>
      <c r="B9088" t="s">
        <v>14</v>
      </c>
      <c r="C9088" t="s">
        <v>3814</v>
      </c>
      <c r="G9088">
        <v>6.841435185185185E-4</v>
      </c>
      <c r="H9088" t="b">
        <v>0</v>
      </c>
      <c r="J9088" t="s">
        <v>7842</v>
      </c>
    </row>
    <row r="9089" spans="1:10" x14ac:dyDescent="0.2">
      <c r="A9089" t="s">
        <v>7926</v>
      </c>
      <c r="B9089" t="s">
        <v>16</v>
      </c>
      <c r="C9089" t="s">
        <v>7324</v>
      </c>
      <c r="G9089">
        <v>1.4540509259259259E-3</v>
      </c>
      <c r="H9089" t="b">
        <v>0</v>
      </c>
      <c r="J9089" t="s">
        <v>7842</v>
      </c>
    </row>
    <row r="9090" spans="1:10" x14ac:dyDescent="0.2">
      <c r="A9090" t="s">
        <v>7926</v>
      </c>
      <c r="B9090" t="s">
        <v>18</v>
      </c>
      <c r="C9090" t="s">
        <v>7927</v>
      </c>
      <c r="G9090">
        <v>3.8973379629629631E-3</v>
      </c>
      <c r="H9090" t="b">
        <v>0</v>
      </c>
      <c r="J9090" t="s">
        <v>7842</v>
      </c>
    </row>
    <row r="9091" spans="1:10" x14ac:dyDescent="0.2">
      <c r="A9091" t="s">
        <v>7926</v>
      </c>
      <c r="B9091" t="s">
        <v>20</v>
      </c>
      <c r="C9091" t="s">
        <v>5314</v>
      </c>
      <c r="G9091">
        <v>7.7326388888888887E-4</v>
      </c>
      <c r="H9091" t="b">
        <v>0</v>
      </c>
      <c r="J9091" t="s">
        <v>7842</v>
      </c>
    </row>
    <row r="9092" spans="1:10" x14ac:dyDescent="0.2">
      <c r="A9092" t="s">
        <v>7926</v>
      </c>
      <c r="B9092" t="s">
        <v>22</v>
      </c>
      <c r="C9092" t="s">
        <v>2595</v>
      </c>
      <c r="G9092">
        <v>8.9212962962962965E-4</v>
      </c>
      <c r="H9092" t="b">
        <v>0</v>
      </c>
      <c r="J9092" t="s">
        <v>7842</v>
      </c>
    </row>
    <row r="9093" spans="1:10" x14ac:dyDescent="0.2">
      <c r="A9093" t="s">
        <v>7926</v>
      </c>
      <c r="B9093" t="s">
        <v>24</v>
      </c>
      <c r="C9093" t="s">
        <v>4708</v>
      </c>
      <c r="G9093">
        <v>7.6377314814814808E-4</v>
      </c>
      <c r="H9093" t="b">
        <v>0</v>
      </c>
      <c r="J9093" t="s">
        <v>7842</v>
      </c>
    </row>
    <row r="9094" spans="1:10" x14ac:dyDescent="0.2">
      <c r="A9094" t="s">
        <v>7926</v>
      </c>
      <c r="B9094" t="s">
        <v>26</v>
      </c>
      <c r="C9094" t="s">
        <v>7928</v>
      </c>
      <c r="G9094">
        <v>1.64525462962963E-3</v>
      </c>
      <c r="H9094" t="b">
        <v>0</v>
      </c>
      <c r="J9094" t="s">
        <v>7842</v>
      </c>
    </row>
    <row r="9095" spans="1:10" x14ac:dyDescent="0.2">
      <c r="A9095" t="s">
        <v>7929</v>
      </c>
      <c r="B9095" t="s">
        <v>11</v>
      </c>
      <c r="C9095" t="s">
        <v>730</v>
      </c>
      <c r="G9095">
        <v>2.9131944444444452E-4</v>
      </c>
      <c r="H9095" t="b">
        <v>0</v>
      </c>
      <c r="J9095" t="s">
        <v>7842</v>
      </c>
    </row>
    <row r="9096" spans="1:10" x14ac:dyDescent="0.2">
      <c r="A9096" t="s">
        <v>7929</v>
      </c>
      <c r="B9096" t="s">
        <v>14</v>
      </c>
      <c r="C9096" t="s">
        <v>5502</v>
      </c>
      <c r="G9096">
        <v>6.4444444444444445E-4</v>
      </c>
      <c r="H9096" t="b">
        <v>0</v>
      </c>
      <c r="J9096" t="s">
        <v>7842</v>
      </c>
    </row>
    <row r="9097" spans="1:10" x14ac:dyDescent="0.2">
      <c r="A9097" t="s">
        <v>7929</v>
      </c>
      <c r="B9097" t="s">
        <v>16</v>
      </c>
      <c r="C9097" t="s">
        <v>7674</v>
      </c>
      <c r="G9097">
        <v>1.432407407407407E-3</v>
      </c>
      <c r="H9097" t="b">
        <v>0</v>
      </c>
      <c r="J9097" t="s">
        <v>7842</v>
      </c>
    </row>
    <row r="9098" spans="1:10" x14ac:dyDescent="0.2">
      <c r="A9098" t="s">
        <v>7929</v>
      </c>
      <c r="B9098" t="s">
        <v>18</v>
      </c>
      <c r="C9098" t="s">
        <v>7930</v>
      </c>
      <c r="G9098">
        <v>4.0086805555555561E-3</v>
      </c>
      <c r="H9098" t="b">
        <v>0</v>
      </c>
      <c r="J9098" t="s">
        <v>7842</v>
      </c>
    </row>
    <row r="9099" spans="1:10" x14ac:dyDescent="0.2">
      <c r="A9099" t="s">
        <v>7929</v>
      </c>
      <c r="B9099" t="s">
        <v>20</v>
      </c>
      <c r="C9099" t="s">
        <v>1906</v>
      </c>
      <c r="G9099">
        <v>6.9432870370370373E-4</v>
      </c>
      <c r="H9099" t="b">
        <v>0</v>
      </c>
      <c r="J9099" t="s">
        <v>7842</v>
      </c>
    </row>
    <row r="9100" spans="1:10" x14ac:dyDescent="0.2">
      <c r="A9100" t="s">
        <v>7929</v>
      </c>
      <c r="B9100" t="s">
        <v>22</v>
      </c>
      <c r="C9100" t="s">
        <v>7931</v>
      </c>
      <c r="G9100">
        <v>9.260416666666667E-4</v>
      </c>
      <c r="H9100" t="b">
        <v>0</v>
      </c>
      <c r="J9100" t="s">
        <v>7842</v>
      </c>
    </row>
    <row r="9101" spans="1:10" x14ac:dyDescent="0.2">
      <c r="A9101" t="s">
        <v>7929</v>
      </c>
      <c r="B9101" t="s">
        <v>24</v>
      </c>
      <c r="C9101" t="s">
        <v>7932</v>
      </c>
      <c r="G9101">
        <v>6.9189814814814819E-4</v>
      </c>
      <c r="H9101" t="b">
        <v>0</v>
      </c>
      <c r="J9101" t="s">
        <v>7842</v>
      </c>
    </row>
    <row r="9102" spans="1:10" x14ac:dyDescent="0.2">
      <c r="A9102" t="s">
        <v>7929</v>
      </c>
      <c r="B9102" t="s">
        <v>26</v>
      </c>
      <c r="C9102" t="s">
        <v>2866</v>
      </c>
      <c r="G9102">
        <v>1.6214120370370371E-3</v>
      </c>
      <c r="H9102" t="b">
        <v>0</v>
      </c>
      <c r="J9102" t="s">
        <v>7842</v>
      </c>
    </row>
    <row r="9103" spans="1:10" x14ac:dyDescent="0.2">
      <c r="A9103" t="s">
        <v>7933</v>
      </c>
      <c r="B9103" t="s">
        <v>11</v>
      </c>
      <c r="C9103" t="s">
        <v>1974</v>
      </c>
      <c r="G9103">
        <v>3.0520833333333328E-4</v>
      </c>
      <c r="H9103" t="b">
        <v>0</v>
      </c>
      <c r="J9103" t="s">
        <v>7842</v>
      </c>
    </row>
    <row r="9104" spans="1:10" x14ac:dyDescent="0.2">
      <c r="A9104" t="s">
        <v>7933</v>
      </c>
      <c r="B9104" t="s">
        <v>14</v>
      </c>
      <c r="C9104" t="s">
        <v>7934</v>
      </c>
      <c r="G9104">
        <v>6.8958333333333328E-4</v>
      </c>
      <c r="H9104" t="b">
        <v>0</v>
      </c>
      <c r="J9104" t="s">
        <v>7842</v>
      </c>
    </row>
    <row r="9105" spans="1:10" x14ac:dyDescent="0.2">
      <c r="A9105" t="s">
        <v>7933</v>
      </c>
      <c r="B9105" t="s">
        <v>16</v>
      </c>
      <c r="C9105" t="s">
        <v>1092</v>
      </c>
      <c r="G9105">
        <v>1.565625E-3</v>
      </c>
      <c r="H9105" t="b">
        <v>0</v>
      </c>
      <c r="J9105" t="s">
        <v>7842</v>
      </c>
    </row>
    <row r="9106" spans="1:10" x14ac:dyDescent="0.2">
      <c r="A9106" t="s">
        <v>7933</v>
      </c>
      <c r="B9106" t="s">
        <v>18</v>
      </c>
      <c r="C9106" t="s">
        <v>7935</v>
      </c>
      <c r="G9106">
        <v>4.4532407407407402E-3</v>
      </c>
      <c r="H9106" t="b">
        <v>0</v>
      </c>
      <c r="J9106" t="s">
        <v>7842</v>
      </c>
    </row>
    <row r="9107" spans="1:10" x14ac:dyDescent="0.2">
      <c r="A9107" t="s">
        <v>7933</v>
      </c>
      <c r="B9107" t="s">
        <v>20</v>
      </c>
      <c r="C9107" t="s">
        <v>7936</v>
      </c>
      <c r="G9107">
        <v>8.9618055555555566E-4</v>
      </c>
      <c r="H9107" t="b">
        <v>0</v>
      </c>
      <c r="J9107" t="s">
        <v>7842</v>
      </c>
    </row>
    <row r="9108" spans="1:10" x14ac:dyDescent="0.2">
      <c r="A9108" t="s">
        <v>7933</v>
      </c>
      <c r="B9108" t="s">
        <v>22</v>
      </c>
      <c r="C9108" t="s">
        <v>6299</v>
      </c>
      <c r="G9108">
        <v>1.0300925925925931E-3</v>
      </c>
      <c r="H9108" t="b">
        <v>0</v>
      </c>
      <c r="J9108" t="s">
        <v>7842</v>
      </c>
    </row>
    <row r="9109" spans="1:10" x14ac:dyDescent="0.2">
      <c r="A9109" t="s">
        <v>7933</v>
      </c>
      <c r="B9109" t="s">
        <v>24</v>
      </c>
      <c r="C9109" t="s">
        <v>2745</v>
      </c>
      <c r="G9109">
        <v>9.1793981481481479E-4</v>
      </c>
      <c r="H9109" t="b">
        <v>0</v>
      </c>
      <c r="J9109" t="s">
        <v>7842</v>
      </c>
    </row>
    <row r="9110" spans="1:10" x14ac:dyDescent="0.2">
      <c r="A9110" t="s">
        <v>7933</v>
      </c>
      <c r="B9110" t="s">
        <v>26</v>
      </c>
      <c r="C9110" t="s">
        <v>7937</v>
      </c>
      <c r="G9110">
        <v>1.903009259259259E-3</v>
      </c>
      <c r="H9110" t="b">
        <v>0</v>
      </c>
      <c r="J9110" t="s">
        <v>7842</v>
      </c>
    </row>
    <row r="9111" spans="1:10" x14ac:dyDescent="0.2">
      <c r="A9111" t="s">
        <v>7938</v>
      </c>
      <c r="B9111" t="s">
        <v>11</v>
      </c>
      <c r="C9111" t="s">
        <v>83</v>
      </c>
      <c r="G9111">
        <v>2.9861111111111109E-4</v>
      </c>
      <c r="H9111" t="b">
        <v>0</v>
      </c>
      <c r="J9111" t="s">
        <v>7842</v>
      </c>
    </row>
    <row r="9112" spans="1:10" x14ac:dyDescent="0.2">
      <c r="A9112" t="s">
        <v>7938</v>
      </c>
      <c r="B9112" t="s">
        <v>14</v>
      </c>
      <c r="C9112" t="s">
        <v>7939</v>
      </c>
      <c r="G9112">
        <v>6.596064814814815E-4</v>
      </c>
      <c r="H9112" t="b">
        <v>0</v>
      </c>
      <c r="J9112" t="s">
        <v>7842</v>
      </c>
    </row>
    <row r="9113" spans="1:10" x14ac:dyDescent="0.2">
      <c r="A9113" t="s">
        <v>7938</v>
      </c>
      <c r="B9113" t="s">
        <v>16</v>
      </c>
      <c r="C9113" t="s">
        <v>7940</v>
      </c>
      <c r="G9113">
        <v>1.526388888888889E-3</v>
      </c>
      <c r="H9113" t="b">
        <v>0</v>
      </c>
      <c r="J9113" t="s">
        <v>7842</v>
      </c>
    </row>
    <row r="9114" spans="1:10" x14ac:dyDescent="0.2">
      <c r="A9114" t="s">
        <v>7938</v>
      </c>
      <c r="B9114" t="s">
        <v>18</v>
      </c>
      <c r="C9114" t="s">
        <v>7941</v>
      </c>
      <c r="G9114">
        <v>4.2016203703703703E-3</v>
      </c>
      <c r="H9114" t="b">
        <v>0</v>
      </c>
      <c r="J9114" t="s">
        <v>7842</v>
      </c>
    </row>
    <row r="9115" spans="1:10" x14ac:dyDescent="0.2">
      <c r="A9115" t="s">
        <v>7938</v>
      </c>
      <c r="B9115" t="s">
        <v>20</v>
      </c>
      <c r="C9115" t="s">
        <v>902</v>
      </c>
      <c r="G9115">
        <v>7.4884259259259262E-4</v>
      </c>
      <c r="H9115" t="b">
        <v>0</v>
      </c>
      <c r="J9115" t="s">
        <v>7842</v>
      </c>
    </row>
    <row r="9116" spans="1:10" x14ac:dyDescent="0.2">
      <c r="A9116" t="s">
        <v>7938</v>
      </c>
      <c r="B9116" t="s">
        <v>22</v>
      </c>
      <c r="C9116" t="s">
        <v>7942</v>
      </c>
      <c r="G9116">
        <v>1.0033564814814809E-3</v>
      </c>
      <c r="H9116" t="b">
        <v>0</v>
      </c>
      <c r="J9116" t="s">
        <v>7842</v>
      </c>
    </row>
    <row r="9117" spans="1:10" x14ac:dyDescent="0.2">
      <c r="A9117" t="s">
        <v>7938</v>
      </c>
      <c r="B9117" t="s">
        <v>24</v>
      </c>
      <c r="C9117" t="s">
        <v>3016</v>
      </c>
      <c r="G9117">
        <v>7.9525462962962959E-4</v>
      </c>
      <c r="H9117" t="b">
        <v>0</v>
      </c>
      <c r="J9117" t="s">
        <v>7842</v>
      </c>
    </row>
    <row r="9118" spans="1:10" x14ac:dyDescent="0.2">
      <c r="A9118" t="s">
        <v>7938</v>
      </c>
      <c r="B9118" t="s">
        <v>26</v>
      </c>
      <c r="C9118" t="s">
        <v>7943</v>
      </c>
      <c r="G9118">
        <v>1.8240740740740741E-3</v>
      </c>
      <c r="H9118" t="b">
        <v>0</v>
      </c>
      <c r="J9118" t="s">
        <v>7842</v>
      </c>
    </row>
    <row r="9119" spans="1:10" x14ac:dyDescent="0.2">
      <c r="A9119" t="s">
        <v>7944</v>
      </c>
      <c r="B9119" t="s">
        <v>11</v>
      </c>
      <c r="C9119" t="s">
        <v>7945</v>
      </c>
      <c r="G9119">
        <v>3.377314814814815E-4</v>
      </c>
      <c r="H9119" t="b">
        <v>0</v>
      </c>
      <c r="J9119" t="s">
        <v>7842</v>
      </c>
    </row>
    <row r="9120" spans="1:10" x14ac:dyDescent="0.2">
      <c r="A9120" t="s">
        <v>7944</v>
      </c>
      <c r="B9120" t="s">
        <v>14</v>
      </c>
      <c r="C9120" t="s">
        <v>2614</v>
      </c>
      <c r="G9120">
        <v>7.326388888888889E-4</v>
      </c>
      <c r="H9120" t="b">
        <v>0</v>
      </c>
      <c r="J9120" t="s">
        <v>7842</v>
      </c>
    </row>
    <row r="9121" spans="1:10" x14ac:dyDescent="0.2">
      <c r="A9121" t="s">
        <v>7944</v>
      </c>
      <c r="B9121" t="s">
        <v>16</v>
      </c>
      <c r="C9121" t="s">
        <v>7946</v>
      </c>
      <c r="G9121">
        <v>1.7750000000000001E-3</v>
      </c>
      <c r="H9121" t="b">
        <v>0</v>
      </c>
      <c r="J9121" t="s">
        <v>7842</v>
      </c>
    </row>
    <row r="9122" spans="1:10" x14ac:dyDescent="0.2">
      <c r="A9122" t="s">
        <v>7944</v>
      </c>
      <c r="B9122" t="s">
        <v>18</v>
      </c>
      <c r="C9122" t="s">
        <v>7947</v>
      </c>
      <c r="G9122">
        <v>5.039699074074074E-3</v>
      </c>
      <c r="H9122" t="b">
        <v>0</v>
      </c>
      <c r="J9122" t="s">
        <v>7842</v>
      </c>
    </row>
    <row r="9123" spans="1:10" x14ac:dyDescent="0.2">
      <c r="A9123" t="s">
        <v>7944</v>
      </c>
      <c r="B9123" t="s">
        <v>20</v>
      </c>
      <c r="C9123" t="s">
        <v>7948</v>
      </c>
      <c r="G9123">
        <v>8.9039351851851855E-4</v>
      </c>
      <c r="H9123" t="b">
        <v>0</v>
      </c>
      <c r="J9123" t="s">
        <v>7842</v>
      </c>
    </row>
    <row r="9124" spans="1:10" x14ac:dyDescent="0.2">
      <c r="A9124" t="s">
        <v>7944</v>
      </c>
      <c r="B9124" t="s">
        <v>22</v>
      </c>
      <c r="C9124" t="s">
        <v>7949</v>
      </c>
      <c r="G9124">
        <v>8.9525462962962953E-4</v>
      </c>
      <c r="H9124" t="b">
        <v>0</v>
      </c>
      <c r="J9124" t="s">
        <v>7842</v>
      </c>
    </row>
    <row r="9125" spans="1:10" x14ac:dyDescent="0.2">
      <c r="A9125" t="s">
        <v>7944</v>
      </c>
      <c r="B9125" t="s">
        <v>24</v>
      </c>
      <c r="C9125" t="s">
        <v>7950</v>
      </c>
      <c r="G9125">
        <v>1.0682870370370371E-3</v>
      </c>
      <c r="H9125" t="b">
        <v>0</v>
      </c>
      <c r="J9125" t="s">
        <v>7842</v>
      </c>
    </row>
    <row r="9126" spans="1:10" x14ac:dyDescent="0.2">
      <c r="A9126" t="s">
        <v>7944</v>
      </c>
      <c r="B9126" t="s">
        <v>26</v>
      </c>
      <c r="C9126" t="s">
        <v>7951</v>
      </c>
      <c r="G9126">
        <v>1.7616898148148151E-3</v>
      </c>
      <c r="H9126" t="b">
        <v>0</v>
      </c>
      <c r="J9126" t="s">
        <v>7842</v>
      </c>
    </row>
    <row r="9127" spans="1:10" x14ac:dyDescent="0.2">
      <c r="A9127" t="s">
        <v>7952</v>
      </c>
      <c r="B9127" t="s">
        <v>11</v>
      </c>
      <c r="C9127" t="s">
        <v>7953</v>
      </c>
      <c r="G9127">
        <v>3.3564814814814812E-4</v>
      </c>
      <c r="H9127" t="b">
        <v>0</v>
      </c>
      <c r="J9127" t="s">
        <v>7842</v>
      </c>
    </row>
    <row r="9128" spans="1:10" x14ac:dyDescent="0.2">
      <c r="A9128" t="s">
        <v>7952</v>
      </c>
      <c r="B9128" t="s">
        <v>14</v>
      </c>
      <c r="C9128" t="s">
        <v>508</v>
      </c>
      <c r="G9128">
        <v>7.3993055555555552E-4</v>
      </c>
      <c r="H9128" t="b">
        <v>0</v>
      </c>
      <c r="J9128" t="s">
        <v>7842</v>
      </c>
    </row>
    <row r="9129" spans="1:10" x14ac:dyDescent="0.2">
      <c r="A9129" t="s">
        <v>7952</v>
      </c>
      <c r="B9129" t="s">
        <v>16</v>
      </c>
      <c r="C9129" t="s">
        <v>3822</v>
      </c>
      <c r="G9129">
        <v>1.5736111111111109E-3</v>
      </c>
      <c r="H9129" t="b">
        <v>0</v>
      </c>
      <c r="J9129" t="s">
        <v>7842</v>
      </c>
    </row>
    <row r="9130" spans="1:10" x14ac:dyDescent="0.2">
      <c r="A9130" t="s">
        <v>7952</v>
      </c>
      <c r="B9130" t="s">
        <v>18</v>
      </c>
      <c r="C9130" t="s">
        <v>7954</v>
      </c>
      <c r="G9130">
        <v>4.2490740740740744E-3</v>
      </c>
      <c r="H9130" t="b">
        <v>0</v>
      </c>
      <c r="J9130" t="s">
        <v>7842</v>
      </c>
    </row>
    <row r="9131" spans="1:10" x14ac:dyDescent="0.2">
      <c r="A9131" t="s">
        <v>7952</v>
      </c>
      <c r="B9131" t="s">
        <v>20</v>
      </c>
      <c r="C9131" t="s">
        <v>3858</v>
      </c>
      <c r="G9131">
        <v>9.1145833333333335E-4</v>
      </c>
      <c r="H9131" t="b">
        <v>0</v>
      </c>
      <c r="J9131" t="s">
        <v>7842</v>
      </c>
    </row>
    <row r="9132" spans="1:10" x14ac:dyDescent="0.2">
      <c r="A9132" t="s">
        <v>7952</v>
      </c>
      <c r="B9132" t="s">
        <v>22</v>
      </c>
      <c r="C9132" t="s">
        <v>7955</v>
      </c>
      <c r="G9132">
        <v>1.0896990740740741E-3</v>
      </c>
      <c r="H9132" t="b">
        <v>0</v>
      </c>
      <c r="J9132" t="s">
        <v>7842</v>
      </c>
    </row>
    <row r="9133" spans="1:10" x14ac:dyDescent="0.2">
      <c r="A9133" t="s">
        <v>7952</v>
      </c>
      <c r="B9133" t="s">
        <v>24</v>
      </c>
      <c r="C9133" t="s">
        <v>2788</v>
      </c>
      <c r="G9133">
        <v>7.9444444444444441E-4</v>
      </c>
      <c r="H9133" t="b">
        <v>0</v>
      </c>
      <c r="J9133" t="s">
        <v>7842</v>
      </c>
    </row>
    <row r="9134" spans="1:10" x14ac:dyDescent="0.2">
      <c r="A9134" t="s">
        <v>7952</v>
      </c>
      <c r="B9134" t="s">
        <v>26</v>
      </c>
      <c r="C9134" t="s">
        <v>7458</v>
      </c>
      <c r="G9134">
        <v>1.89525462962963E-3</v>
      </c>
      <c r="H9134" t="b">
        <v>0</v>
      </c>
      <c r="J9134" t="s">
        <v>7842</v>
      </c>
    </row>
    <row r="9135" spans="1:10" x14ac:dyDescent="0.2">
      <c r="A9135" t="s">
        <v>7956</v>
      </c>
      <c r="B9135" t="s">
        <v>11</v>
      </c>
      <c r="C9135" t="s">
        <v>7957</v>
      </c>
      <c r="G9135">
        <v>3.4791666666666668E-4</v>
      </c>
      <c r="H9135" t="b">
        <v>0</v>
      </c>
      <c r="J9135" t="s">
        <v>7842</v>
      </c>
    </row>
    <row r="9136" spans="1:10" x14ac:dyDescent="0.2">
      <c r="A9136" t="s">
        <v>7956</v>
      </c>
      <c r="B9136" t="s">
        <v>14</v>
      </c>
      <c r="C9136" t="s">
        <v>1426</v>
      </c>
      <c r="G9136">
        <v>7.9282407407407405E-4</v>
      </c>
      <c r="H9136" t="b">
        <v>0</v>
      </c>
      <c r="J9136" t="s">
        <v>7842</v>
      </c>
    </row>
    <row r="9137" spans="1:10" x14ac:dyDescent="0.2">
      <c r="A9137" t="s">
        <v>7956</v>
      </c>
      <c r="B9137" t="s">
        <v>16</v>
      </c>
      <c r="C9137" t="s">
        <v>6687</v>
      </c>
      <c r="G9137">
        <v>1.754976851851852E-3</v>
      </c>
      <c r="H9137" t="b">
        <v>0</v>
      </c>
      <c r="J9137" t="s">
        <v>7842</v>
      </c>
    </row>
    <row r="9138" spans="1:10" x14ac:dyDescent="0.2">
      <c r="A9138" t="s">
        <v>7956</v>
      </c>
      <c r="B9138" t="s">
        <v>20</v>
      </c>
      <c r="C9138" t="s">
        <v>2861</v>
      </c>
      <c r="G9138">
        <v>9.2627314814814818E-4</v>
      </c>
      <c r="H9138" t="b">
        <v>0</v>
      </c>
      <c r="J9138" t="s">
        <v>7842</v>
      </c>
    </row>
    <row r="9139" spans="1:10" x14ac:dyDescent="0.2">
      <c r="A9139" t="s">
        <v>7956</v>
      </c>
      <c r="B9139" t="s">
        <v>22</v>
      </c>
      <c r="C9139" t="s">
        <v>2190</v>
      </c>
      <c r="G9139">
        <v>9.3692129629629637E-4</v>
      </c>
      <c r="H9139" t="b">
        <v>0</v>
      </c>
      <c r="J9139" t="s">
        <v>7842</v>
      </c>
    </row>
    <row r="9140" spans="1:10" x14ac:dyDescent="0.2">
      <c r="A9140" t="s">
        <v>7956</v>
      </c>
      <c r="B9140" t="s">
        <v>24</v>
      </c>
      <c r="C9140" t="s">
        <v>3059</v>
      </c>
      <c r="G9140">
        <v>9.7326388888888896E-4</v>
      </c>
      <c r="H9140" t="b">
        <v>0</v>
      </c>
      <c r="J9140" t="s">
        <v>7842</v>
      </c>
    </row>
    <row r="9141" spans="1:10" x14ac:dyDescent="0.2">
      <c r="A9141" t="s">
        <v>7956</v>
      </c>
      <c r="B9141" t="s">
        <v>26</v>
      </c>
      <c r="C9141" t="s">
        <v>7958</v>
      </c>
      <c r="G9141">
        <v>1.9718750000000001E-3</v>
      </c>
      <c r="H9141" t="b">
        <v>0</v>
      </c>
      <c r="J9141" t="s">
        <v>7842</v>
      </c>
    </row>
    <row r="9142" spans="1:10" x14ac:dyDescent="0.2">
      <c r="A9142" t="s">
        <v>7959</v>
      </c>
      <c r="B9142" t="s">
        <v>11</v>
      </c>
      <c r="C9142" t="s">
        <v>7960</v>
      </c>
      <c r="G9142">
        <v>3.4907407407407408E-4</v>
      </c>
      <c r="H9142" t="b">
        <v>0</v>
      </c>
      <c r="J9142" t="s">
        <v>7842</v>
      </c>
    </row>
    <row r="9143" spans="1:10" x14ac:dyDescent="0.2">
      <c r="A9143" t="s">
        <v>7959</v>
      </c>
      <c r="B9143" t="s">
        <v>14</v>
      </c>
      <c r="C9143" t="s">
        <v>1699</v>
      </c>
      <c r="G9143">
        <v>7.6655092592592595E-4</v>
      </c>
      <c r="H9143" t="b">
        <v>0</v>
      </c>
      <c r="J9143" t="s">
        <v>7842</v>
      </c>
    </row>
    <row r="9144" spans="1:10" x14ac:dyDescent="0.2">
      <c r="A9144" t="s">
        <v>7959</v>
      </c>
      <c r="B9144" t="s">
        <v>20</v>
      </c>
      <c r="C9144" t="s">
        <v>7961</v>
      </c>
      <c r="G9144">
        <v>8.9131944444444447E-4</v>
      </c>
      <c r="H9144" t="b">
        <v>0</v>
      </c>
      <c r="J9144" t="s">
        <v>7842</v>
      </c>
    </row>
    <row r="9145" spans="1:10" x14ac:dyDescent="0.2">
      <c r="A9145" t="s">
        <v>7959</v>
      </c>
      <c r="B9145" t="s">
        <v>24</v>
      </c>
      <c r="C9145" t="s">
        <v>3343</v>
      </c>
      <c r="G9145">
        <v>8.833333333333333E-4</v>
      </c>
      <c r="H9145" t="b">
        <v>0</v>
      </c>
      <c r="J9145" t="s">
        <v>7842</v>
      </c>
    </row>
    <row r="9146" spans="1:10" x14ac:dyDescent="0.2">
      <c r="A9146" t="s">
        <v>7959</v>
      </c>
      <c r="B9146" t="s">
        <v>26</v>
      </c>
      <c r="C9146" t="s">
        <v>7962</v>
      </c>
      <c r="G9146">
        <v>1.9458333333333331E-3</v>
      </c>
      <c r="H9146" t="b">
        <v>0</v>
      </c>
      <c r="J9146" t="s">
        <v>7842</v>
      </c>
    </row>
    <row r="9147" spans="1:10" x14ac:dyDescent="0.2">
      <c r="A9147" t="s">
        <v>7963</v>
      </c>
      <c r="B9147" t="s">
        <v>11</v>
      </c>
      <c r="C9147" t="s">
        <v>1228</v>
      </c>
      <c r="G9147">
        <v>3.4780092592592588E-4</v>
      </c>
      <c r="H9147" t="b">
        <v>0</v>
      </c>
      <c r="J9147" t="s">
        <v>7842</v>
      </c>
    </row>
    <row r="9148" spans="1:10" x14ac:dyDescent="0.2">
      <c r="A9148" t="s">
        <v>7963</v>
      </c>
      <c r="B9148" t="s">
        <v>14</v>
      </c>
      <c r="C9148" t="s">
        <v>7964</v>
      </c>
      <c r="G9148">
        <v>7.9155092592592591E-4</v>
      </c>
      <c r="H9148" t="b">
        <v>0</v>
      </c>
      <c r="J9148" t="s">
        <v>7842</v>
      </c>
    </row>
    <row r="9149" spans="1:10" x14ac:dyDescent="0.2">
      <c r="A9149" t="s">
        <v>7963</v>
      </c>
      <c r="B9149" t="s">
        <v>16</v>
      </c>
      <c r="C9149" t="s">
        <v>7965</v>
      </c>
      <c r="G9149">
        <v>1.8490740740740739E-3</v>
      </c>
      <c r="H9149" t="b">
        <v>0</v>
      </c>
      <c r="J9149" t="s">
        <v>7842</v>
      </c>
    </row>
    <row r="9150" spans="1:10" x14ac:dyDescent="0.2">
      <c r="A9150" t="s">
        <v>7963</v>
      </c>
      <c r="B9150" t="s">
        <v>20</v>
      </c>
      <c r="C9150" t="s">
        <v>4057</v>
      </c>
      <c r="G9150">
        <v>1.042708333333333E-3</v>
      </c>
      <c r="H9150" t="b">
        <v>0</v>
      </c>
      <c r="J9150" t="s">
        <v>7842</v>
      </c>
    </row>
    <row r="9151" spans="1:10" x14ac:dyDescent="0.2">
      <c r="A9151" t="s">
        <v>7963</v>
      </c>
      <c r="B9151" t="s">
        <v>22</v>
      </c>
      <c r="C9151" t="s">
        <v>7966</v>
      </c>
      <c r="G9151">
        <v>9.9178240740740737E-4</v>
      </c>
      <c r="H9151" t="b">
        <v>0</v>
      </c>
      <c r="J9151" t="s">
        <v>7842</v>
      </c>
    </row>
    <row r="9152" spans="1:10" x14ac:dyDescent="0.2">
      <c r="A9152" t="s">
        <v>7963</v>
      </c>
      <c r="B9152" t="s">
        <v>26</v>
      </c>
      <c r="C9152" t="s">
        <v>7967</v>
      </c>
      <c r="G9152">
        <v>2.0752314814814822E-3</v>
      </c>
      <c r="H9152" t="b">
        <v>0</v>
      </c>
      <c r="J9152" t="s">
        <v>7842</v>
      </c>
    </row>
    <row r="9153" spans="1:10" x14ac:dyDescent="0.2">
      <c r="A9153" t="s">
        <v>7968</v>
      </c>
      <c r="B9153" t="s">
        <v>11</v>
      </c>
      <c r="C9153" t="s">
        <v>7969</v>
      </c>
      <c r="G9153">
        <v>3.5729166666666667E-4</v>
      </c>
      <c r="H9153" t="b">
        <v>0</v>
      </c>
      <c r="J9153" t="s">
        <v>7842</v>
      </c>
    </row>
    <row r="9154" spans="1:10" x14ac:dyDescent="0.2">
      <c r="A9154" t="s">
        <v>7968</v>
      </c>
      <c r="B9154" t="s">
        <v>14</v>
      </c>
      <c r="C9154" t="s">
        <v>2090</v>
      </c>
      <c r="G9154">
        <v>7.8101851851851856E-4</v>
      </c>
      <c r="H9154" t="b">
        <v>0</v>
      </c>
      <c r="J9154" t="s">
        <v>7842</v>
      </c>
    </row>
    <row r="9155" spans="1:10" x14ac:dyDescent="0.2">
      <c r="A9155" t="s">
        <v>7968</v>
      </c>
      <c r="B9155" t="s">
        <v>16</v>
      </c>
      <c r="C9155" t="s">
        <v>7363</v>
      </c>
      <c r="G9155">
        <v>1.640393518518518E-3</v>
      </c>
      <c r="H9155" t="b">
        <v>0</v>
      </c>
      <c r="J9155" t="s">
        <v>7842</v>
      </c>
    </row>
    <row r="9156" spans="1:10" x14ac:dyDescent="0.2">
      <c r="A9156" t="s">
        <v>7968</v>
      </c>
      <c r="B9156" t="s">
        <v>18</v>
      </c>
      <c r="C9156" t="s">
        <v>7970</v>
      </c>
      <c r="G9156">
        <v>4.7825231481481477E-3</v>
      </c>
      <c r="H9156" t="b">
        <v>0</v>
      </c>
      <c r="J9156" t="s">
        <v>7842</v>
      </c>
    </row>
    <row r="9157" spans="1:10" x14ac:dyDescent="0.2">
      <c r="A9157" t="s">
        <v>7968</v>
      </c>
      <c r="B9157" t="s">
        <v>20</v>
      </c>
      <c r="C9157" t="s">
        <v>7971</v>
      </c>
      <c r="G9157">
        <v>1.2254629629629629E-3</v>
      </c>
      <c r="H9157" t="b">
        <v>0</v>
      </c>
      <c r="J9157" t="s">
        <v>7842</v>
      </c>
    </row>
    <row r="9158" spans="1:10" x14ac:dyDescent="0.2">
      <c r="A9158" t="s">
        <v>7968</v>
      </c>
      <c r="B9158" t="s">
        <v>22</v>
      </c>
      <c r="C9158" t="s">
        <v>7972</v>
      </c>
      <c r="G9158">
        <v>9.8194444444444457E-4</v>
      </c>
      <c r="H9158" t="b">
        <v>0</v>
      </c>
      <c r="J9158" t="s">
        <v>7842</v>
      </c>
    </row>
    <row r="9159" spans="1:10" x14ac:dyDescent="0.2">
      <c r="A9159" t="s">
        <v>7968</v>
      </c>
      <c r="B9159" t="s">
        <v>24</v>
      </c>
      <c r="C9159" t="s">
        <v>7973</v>
      </c>
      <c r="G9159">
        <v>1.322685185185185E-3</v>
      </c>
      <c r="H9159" t="b">
        <v>0</v>
      </c>
      <c r="J9159" t="s">
        <v>7842</v>
      </c>
    </row>
    <row r="9160" spans="1:10" x14ac:dyDescent="0.2">
      <c r="A9160" t="s">
        <v>7968</v>
      </c>
      <c r="B9160" t="s">
        <v>26</v>
      </c>
      <c r="C9160" t="s">
        <v>7974</v>
      </c>
      <c r="G9160">
        <v>1.971180555555555E-3</v>
      </c>
      <c r="H9160" t="b">
        <v>0</v>
      </c>
      <c r="J9160" t="s">
        <v>7842</v>
      </c>
    </row>
    <row r="9161" spans="1:10" x14ac:dyDescent="0.2">
      <c r="A9161" t="s">
        <v>7975</v>
      </c>
      <c r="B9161" t="s">
        <v>11</v>
      </c>
      <c r="C9161" t="s">
        <v>7976</v>
      </c>
      <c r="G9161">
        <v>3.4664351851851848E-4</v>
      </c>
      <c r="H9161" t="b">
        <v>0</v>
      </c>
      <c r="J9161" t="s">
        <v>7842</v>
      </c>
    </row>
    <row r="9162" spans="1:10" x14ac:dyDescent="0.2">
      <c r="A9162" t="s">
        <v>7975</v>
      </c>
      <c r="B9162" t="s">
        <v>14</v>
      </c>
      <c r="C9162" t="s">
        <v>3386</v>
      </c>
      <c r="G9162">
        <v>7.8796296296296297E-4</v>
      </c>
      <c r="H9162" t="b">
        <v>0</v>
      </c>
      <c r="J9162" t="s">
        <v>7842</v>
      </c>
    </row>
    <row r="9163" spans="1:10" x14ac:dyDescent="0.2">
      <c r="A9163" t="s">
        <v>7975</v>
      </c>
      <c r="B9163" t="s">
        <v>16</v>
      </c>
      <c r="C9163" t="s">
        <v>7977</v>
      </c>
      <c r="G9163">
        <v>1.8435185185185191E-3</v>
      </c>
      <c r="H9163" t="b">
        <v>0</v>
      </c>
      <c r="J9163" t="s">
        <v>7842</v>
      </c>
    </row>
    <row r="9164" spans="1:10" x14ac:dyDescent="0.2">
      <c r="A9164" t="s">
        <v>7975</v>
      </c>
      <c r="B9164" t="s">
        <v>20</v>
      </c>
      <c r="C9164" t="s">
        <v>397</v>
      </c>
      <c r="G9164">
        <v>9.2071759259259255E-4</v>
      </c>
      <c r="H9164" t="b">
        <v>0</v>
      </c>
      <c r="J9164" t="s">
        <v>7842</v>
      </c>
    </row>
    <row r="9165" spans="1:10" x14ac:dyDescent="0.2">
      <c r="A9165" t="s">
        <v>7975</v>
      </c>
      <c r="B9165" t="s">
        <v>26</v>
      </c>
      <c r="C9165" t="s">
        <v>7978</v>
      </c>
      <c r="G9165">
        <v>2.4111111111111108E-3</v>
      </c>
      <c r="H9165" t="b">
        <v>0</v>
      </c>
      <c r="J9165" t="s">
        <v>7842</v>
      </c>
    </row>
    <row r="9166" spans="1:10" x14ac:dyDescent="0.2">
      <c r="A9166" t="s">
        <v>7979</v>
      </c>
      <c r="B9166" t="s">
        <v>11</v>
      </c>
      <c r="C9166" t="s">
        <v>5591</v>
      </c>
      <c r="G9166">
        <v>3.5613425925925933E-4</v>
      </c>
      <c r="H9166" t="b">
        <v>0</v>
      </c>
      <c r="J9166" t="s">
        <v>7842</v>
      </c>
    </row>
    <row r="9167" spans="1:10" x14ac:dyDescent="0.2">
      <c r="A9167" t="s">
        <v>7979</v>
      </c>
      <c r="B9167" t="s">
        <v>14</v>
      </c>
      <c r="C9167" t="s">
        <v>7980</v>
      </c>
      <c r="G9167">
        <v>7.9537037037037033E-4</v>
      </c>
      <c r="H9167" t="b">
        <v>0</v>
      </c>
      <c r="J9167" t="s">
        <v>7842</v>
      </c>
    </row>
    <row r="9168" spans="1:10" x14ac:dyDescent="0.2">
      <c r="A9168" t="s">
        <v>7979</v>
      </c>
      <c r="B9168" t="s">
        <v>16</v>
      </c>
      <c r="C9168" t="s">
        <v>7981</v>
      </c>
      <c r="G9168">
        <v>1.8172453703703701E-3</v>
      </c>
      <c r="H9168" t="b">
        <v>0</v>
      </c>
      <c r="J9168" t="s">
        <v>7842</v>
      </c>
    </row>
    <row r="9169" spans="1:10" x14ac:dyDescent="0.2">
      <c r="A9169" t="s">
        <v>7979</v>
      </c>
      <c r="B9169" t="s">
        <v>20</v>
      </c>
      <c r="C9169" t="s">
        <v>7982</v>
      </c>
      <c r="G9169">
        <v>8.8611111111111117E-4</v>
      </c>
      <c r="H9169" t="b">
        <v>0</v>
      </c>
      <c r="J9169" t="s">
        <v>7842</v>
      </c>
    </row>
    <row r="9170" spans="1:10" x14ac:dyDescent="0.2">
      <c r="A9170" t="s">
        <v>7979</v>
      </c>
      <c r="B9170" t="s">
        <v>22</v>
      </c>
      <c r="C9170" t="s">
        <v>7983</v>
      </c>
      <c r="G9170">
        <v>1.1923611111111111E-3</v>
      </c>
      <c r="H9170" t="b">
        <v>0</v>
      </c>
      <c r="J9170" t="s">
        <v>7842</v>
      </c>
    </row>
    <row r="9171" spans="1:10" x14ac:dyDescent="0.2">
      <c r="A9171" t="s">
        <v>7979</v>
      </c>
      <c r="B9171" t="s">
        <v>24</v>
      </c>
      <c r="C9171" t="s">
        <v>7984</v>
      </c>
      <c r="G9171">
        <v>9.4293981481481486E-4</v>
      </c>
      <c r="H9171" t="b">
        <v>0</v>
      </c>
      <c r="J9171" t="s">
        <v>7842</v>
      </c>
    </row>
    <row r="9172" spans="1:10" x14ac:dyDescent="0.2">
      <c r="A9172" t="s">
        <v>7979</v>
      </c>
      <c r="B9172" t="s">
        <v>26</v>
      </c>
      <c r="C9172" t="s">
        <v>6337</v>
      </c>
      <c r="G9172">
        <v>2.1296296296296302E-3</v>
      </c>
      <c r="H9172" t="b">
        <v>0</v>
      </c>
      <c r="J9172" t="s">
        <v>7842</v>
      </c>
    </row>
    <row r="9173" spans="1:10" x14ac:dyDescent="0.2">
      <c r="A9173" t="s">
        <v>7985</v>
      </c>
      <c r="B9173" t="s">
        <v>11</v>
      </c>
      <c r="C9173" t="s">
        <v>4594</v>
      </c>
      <c r="G9173">
        <v>3.657407407407408E-4</v>
      </c>
      <c r="H9173" t="b">
        <v>0</v>
      </c>
      <c r="J9173" t="s">
        <v>7842</v>
      </c>
    </row>
    <row r="9174" spans="1:10" x14ac:dyDescent="0.2">
      <c r="A9174" t="s">
        <v>7985</v>
      </c>
      <c r="B9174" t="s">
        <v>14</v>
      </c>
      <c r="C9174" t="s">
        <v>4023</v>
      </c>
      <c r="G9174">
        <v>8.0011574074074067E-4</v>
      </c>
      <c r="H9174" t="b">
        <v>0</v>
      </c>
      <c r="J9174" t="s">
        <v>7842</v>
      </c>
    </row>
    <row r="9175" spans="1:10" x14ac:dyDescent="0.2">
      <c r="A9175" t="s">
        <v>7985</v>
      </c>
      <c r="B9175" t="s">
        <v>16</v>
      </c>
      <c r="C9175" t="s">
        <v>7986</v>
      </c>
      <c r="G9175">
        <v>1.852662037037037E-3</v>
      </c>
      <c r="H9175" t="b">
        <v>0</v>
      </c>
      <c r="J9175" t="s">
        <v>7842</v>
      </c>
    </row>
    <row r="9176" spans="1:10" x14ac:dyDescent="0.2">
      <c r="A9176" t="s">
        <v>7985</v>
      </c>
      <c r="B9176" t="s">
        <v>18</v>
      </c>
      <c r="C9176" t="s">
        <v>7987</v>
      </c>
      <c r="G9176">
        <v>5.2141203703703707E-3</v>
      </c>
      <c r="H9176" t="b">
        <v>0</v>
      </c>
      <c r="J9176" t="s">
        <v>7842</v>
      </c>
    </row>
    <row r="9177" spans="1:10" x14ac:dyDescent="0.2">
      <c r="A9177" t="s">
        <v>7985</v>
      </c>
      <c r="B9177" t="s">
        <v>20</v>
      </c>
      <c r="C9177" t="s">
        <v>7988</v>
      </c>
      <c r="G9177">
        <v>1.0285879629629629E-3</v>
      </c>
      <c r="H9177" t="b">
        <v>0</v>
      </c>
      <c r="J9177" t="s">
        <v>7842</v>
      </c>
    </row>
    <row r="9178" spans="1:10" x14ac:dyDescent="0.2">
      <c r="A9178" t="s">
        <v>7985</v>
      </c>
      <c r="B9178" t="s">
        <v>22</v>
      </c>
      <c r="C9178" t="s">
        <v>5450</v>
      </c>
      <c r="G9178">
        <v>1.0151620370370371E-3</v>
      </c>
      <c r="H9178" t="b">
        <v>0</v>
      </c>
      <c r="J9178" t="s">
        <v>7842</v>
      </c>
    </row>
    <row r="9179" spans="1:10" x14ac:dyDescent="0.2">
      <c r="A9179" t="s">
        <v>7985</v>
      </c>
      <c r="B9179" t="s">
        <v>24</v>
      </c>
      <c r="C9179" t="s">
        <v>5087</v>
      </c>
      <c r="G9179">
        <v>1.1554398148148151E-3</v>
      </c>
      <c r="H9179" t="b">
        <v>0</v>
      </c>
      <c r="J9179" t="s">
        <v>7842</v>
      </c>
    </row>
    <row r="9180" spans="1:10" x14ac:dyDescent="0.2">
      <c r="A9180" t="s">
        <v>7985</v>
      </c>
      <c r="B9180" t="s">
        <v>26</v>
      </c>
      <c r="C9180" t="s">
        <v>7989</v>
      </c>
      <c r="G9180">
        <v>2.0711805555555548E-3</v>
      </c>
      <c r="H9180" t="b">
        <v>0</v>
      </c>
      <c r="J9180" t="s">
        <v>7842</v>
      </c>
    </row>
    <row r="9181" spans="1:10" x14ac:dyDescent="0.2">
      <c r="A9181" t="s">
        <v>7990</v>
      </c>
      <c r="B9181" t="s">
        <v>11</v>
      </c>
      <c r="C9181" t="s">
        <v>6176</v>
      </c>
      <c r="G9181">
        <v>3.6550925925925922E-4</v>
      </c>
      <c r="H9181" t="b">
        <v>0</v>
      </c>
      <c r="J9181" t="s">
        <v>7842</v>
      </c>
    </row>
    <row r="9182" spans="1:10" x14ac:dyDescent="0.2">
      <c r="A9182" t="s">
        <v>7990</v>
      </c>
      <c r="B9182" t="s">
        <v>14</v>
      </c>
      <c r="C9182" t="s">
        <v>7847</v>
      </c>
      <c r="G9182">
        <v>8.2303240740740741E-4</v>
      </c>
      <c r="H9182" t="b">
        <v>0</v>
      </c>
      <c r="J9182" t="s">
        <v>7842</v>
      </c>
    </row>
    <row r="9183" spans="1:10" x14ac:dyDescent="0.2">
      <c r="A9183" t="s">
        <v>7990</v>
      </c>
      <c r="B9183" t="s">
        <v>20</v>
      </c>
      <c r="C9183" t="s">
        <v>7991</v>
      </c>
      <c r="G9183">
        <v>1.0170138888888889E-3</v>
      </c>
      <c r="H9183" t="b">
        <v>0</v>
      </c>
      <c r="J9183" t="s">
        <v>7842</v>
      </c>
    </row>
    <row r="9184" spans="1:10" x14ac:dyDescent="0.2">
      <c r="A9184" t="s">
        <v>7990</v>
      </c>
      <c r="B9184" t="s">
        <v>22</v>
      </c>
      <c r="C9184" t="s">
        <v>7992</v>
      </c>
      <c r="G9184">
        <v>1.099421296296296E-3</v>
      </c>
      <c r="H9184" t="b">
        <v>0</v>
      </c>
      <c r="J9184" t="s">
        <v>7842</v>
      </c>
    </row>
    <row r="9185" spans="1:10" x14ac:dyDescent="0.2">
      <c r="A9185" t="s">
        <v>7990</v>
      </c>
      <c r="B9185" t="s">
        <v>24</v>
      </c>
      <c r="C9185" t="s">
        <v>7993</v>
      </c>
      <c r="G9185">
        <v>1.0824074074074069E-3</v>
      </c>
      <c r="H9185" t="b">
        <v>0</v>
      </c>
      <c r="J9185" t="s">
        <v>7842</v>
      </c>
    </row>
    <row r="9186" spans="1:10" x14ac:dyDescent="0.2">
      <c r="A9186" t="s">
        <v>7994</v>
      </c>
      <c r="B9186" t="s">
        <v>11</v>
      </c>
      <c r="C9186" t="s">
        <v>7995</v>
      </c>
      <c r="G9186">
        <v>3.6412037037037039E-4</v>
      </c>
      <c r="H9186" t="b">
        <v>0</v>
      </c>
      <c r="J9186" t="s">
        <v>7842</v>
      </c>
    </row>
    <row r="9187" spans="1:10" x14ac:dyDescent="0.2">
      <c r="A9187" t="s">
        <v>7994</v>
      </c>
      <c r="B9187" t="s">
        <v>14</v>
      </c>
      <c r="C9187" t="s">
        <v>380</v>
      </c>
      <c r="G9187">
        <v>8.2546296296296285E-4</v>
      </c>
      <c r="H9187" t="b">
        <v>0</v>
      </c>
      <c r="J9187" t="s">
        <v>7842</v>
      </c>
    </row>
    <row r="9188" spans="1:10" x14ac:dyDescent="0.2">
      <c r="A9188" t="s">
        <v>7994</v>
      </c>
      <c r="B9188" t="s">
        <v>16</v>
      </c>
      <c r="C9188" t="s">
        <v>7996</v>
      </c>
      <c r="G9188">
        <v>1.840046296296296E-3</v>
      </c>
      <c r="H9188" t="b">
        <v>0</v>
      </c>
      <c r="J9188" t="s">
        <v>7842</v>
      </c>
    </row>
    <row r="9189" spans="1:10" x14ac:dyDescent="0.2">
      <c r="A9189" t="s">
        <v>7994</v>
      </c>
      <c r="B9189" t="s">
        <v>18</v>
      </c>
      <c r="C9189" t="s">
        <v>7997</v>
      </c>
      <c r="G9189">
        <v>4.9828703703703701E-3</v>
      </c>
      <c r="H9189" t="b">
        <v>0</v>
      </c>
      <c r="J9189" t="s">
        <v>7842</v>
      </c>
    </row>
    <row r="9190" spans="1:10" x14ac:dyDescent="0.2">
      <c r="A9190" t="s">
        <v>7994</v>
      </c>
      <c r="B9190" t="s">
        <v>20</v>
      </c>
      <c r="C9190" t="s">
        <v>3824</v>
      </c>
      <c r="G9190">
        <v>1.005208333333333E-3</v>
      </c>
      <c r="H9190" t="b">
        <v>0</v>
      </c>
      <c r="J9190" t="s">
        <v>7842</v>
      </c>
    </row>
    <row r="9191" spans="1:10" x14ac:dyDescent="0.2">
      <c r="A9191" t="s">
        <v>7994</v>
      </c>
      <c r="B9191" t="s">
        <v>22</v>
      </c>
      <c r="C9191" t="s">
        <v>7998</v>
      </c>
      <c r="G9191">
        <v>1.227893518518519E-3</v>
      </c>
      <c r="H9191" t="b">
        <v>0</v>
      </c>
      <c r="J9191" t="s">
        <v>7842</v>
      </c>
    </row>
    <row r="9192" spans="1:10" x14ac:dyDescent="0.2">
      <c r="A9192" t="s">
        <v>7994</v>
      </c>
      <c r="B9192" t="s">
        <v>24</v>
      </c>
      <c r="C9192" t="s">
        <v>7999</v>
      </c>
      <c r="G9192">
        <v>9.3773148148148145E-4</v>
      </c>
      <c r="H9192" t="b">
        <v>0</v>
      </c>
      <c r="J9192" t="s">
        <v>7842</v>
      </c>
    </row>
    <row r="9193" spans="1:10" x14ac:dyDescent="0.2">
      <c r="A9193" t="s">
        <v>7994</v>
      </c>
      <c r="B9193" t="s">
        <v>26</v>
      </c>
      <c r="C9193" t="s">
        <v>8000</v>
      </c>
      <c r="G9193">
        <v>2.0850694444444449E-3</v>
      </c>
      <c r="H9193" t="b">
        <v>0</v>
      </c>
      <c r="J9193" t="s">
        <v>7842</v>
      </c>
    </row>
    <row r="9194" spans="1:10" x14ac:dyDescent="0.2">
      <c r="A9194" t="s">
        <v>8001</v>
      </c>
      <c r="B9194" t="s">
        <v>11</v>
      </c>
      <c r="C9194" t="s">
        <v>5713</v>
      </c>
      <c r="G9194">
        <v>3.5497685185185193E-4</v>
      </c>
      <c r="H9194" t="b">
        <v>0</v>
      </c>
      <c r="J9194" t="s">
        <v>7842</v>
      </c>
    </row>
    <row r="9195" spans="1:10" x14ac:dyDescent="0.2">
      <c r="A9195" t="s">
        <v>8001</v>
      </c>
      <c r="B9195" t="s">
        <v>14</v>
      </c>
      <c r="C9195" t="s">
        <v>8002</v>
      </c>
      <c r="G9195">
        <v>8.1527777777777772E-4</v>
      </c>
      <c r="H9195" t="b">
        <v>0</v>
      </c>
      <c r="J9195" t="s">
        <v>7842</v>
      </c>
    </row>
    <row r="9196" spans="1:10" x14ac:dyDescent="0.2">
      <c r="A9196" t="s">
        <v>8001</v>
      </c>
      <c r="B9196" t="s">
        <v>16</v>
      </c>
      <c r="C9196" t="s">
        <v>8003</v>
      </c>
      <c r="G9196">
        <v>1.944560185185185E-3</v>
      </c>
      <c r="H9196" t="b">
        <v>0</v>
      </c>
      <c r="J9196" t="s">
        <v>7842</v>
      </c>
    </row>
    <row r="9197" spans="1:10" x14ac:dyDescent="0.2">
      <c r="A9197" t="s">
        <v>8001</v>
      </c>
      <c r="B9197" t="s">
        <v>20</v>
      </c>
      <c r="C9197" t="s">
        <v>8004</v>
      </c>
      <c r="G9197">
        <v>1.0255787037037039E-3</v>
      </c>
      <c r="H9197" t="b">
        <v>0</v>
      </c>
      <c r="J9197" t="s">
        <v>7842</v>
      </c>
    </row>
    <row r="9198" spans="1:10" x14ac:dyDescent="0.2">
      <c r="A9198" t="s">
        <v>8001</v>
      </c>
      <c r="B9198" t="s">
        <v>22</v>
      </c>
      <c r="C9198" t="s">
        <v>8005</v>
      </c>
      <c r="G9198">
        <v>1.1614583333333329E-3</v>
      </c>
      <c r="H9198" t="b">
        <v>0</v>
      </c>
      <c r="J9198" t="s">
        <v>7842</v>
      </c>
    </row>
    <row r="9199" spans="1:10" x14ac:dyDescent="0.2">
      <c r="A9199" t="s">
        <v>8001</v>
      </c>
      <c r="B9199" t="s">
        <v>24</v>
      </c>
      <c r="C9199" t="s">
        <v>8006</v>
      </c>
      <c r="G9199">
        <v>1.1481481481481479E-3</v>
      </c>
      <c r="H9199" t="b">
        <v>0</v>
      </c>
      <c r="J9199" t="s">
        <v>7842</v>
      </c>
    </row>
    <row r="9200" spans="1:10" x14ac:dyDescent="0.2">
      <c r="A9200" t="s">
        <v>8001</v>
      </c>
      <c r="B9200" t="s">
        <v>26</v>
      </c>
      <c r="C9200" t="s">
        <v>8007</v>
      </c>
      <c r="G9200">
        <v>2.2392361111111111E-3</v>
      </c>
      <c r="H9200" t="b">
        <v>0</v>
      </c>
      <c r="J9200" t="s">
        <v>7842</v>
      </c>
    </row>
    <row r="9201" spans="1:10" x14ac:dyDescent="0.2">
      <c r="A9201" t="s">
        <v>8008</v>
      </c>
      <c r="B9201" t="s">
        <v>11</v>
      </c>
      <c r="C9201" t="s">
        <v>8009</v>
      </c>
      <c r="G9201">
        <v>3.7511574074074069E-4</v>
      </c>
      <c r="H9201" t="b">
        <v>0</v>
      </c>
      <c r="J9201" t="s">
        <v>7842</v>
      </c>
    </row>
    <row r="9202" spans="1:10" x14ac:dyDescent="0.2">
      <c r="A9202" t="s">
        <v>8008</v>
      </c>
      <c r="B9202" t="s">
        <v>14</v>
      </c>
      <c r="C9202" t="s">
        <v>2994</v>
      </c>
      <c r="G9202">
        <v>8.4363425925925925E-4</v>
      </c>
      <c r="H9202" t="b">
        <v>0</v>
      </c>
      <c r="J9202" t="s">
        <v>7842</v>
      </c>
    </row>
    <row r="9203" spans="1:10" x14ac:dyDescent="0.2">
      <c r="A9203" t="s">
        <v>8008</v>
      </c>
      <c r="B9203" t="s">
        <v>20</v>
      </c>
      <c r="C9203" t="s">
        <v>7896</v>
      </c>
      <c r="G9203">
        <v>9.4467592592592596E-4</v>
      </c>
      <c r="H9203" t="b">
        <v>0</v>
      </c>
      <c r="J9203" t="s">
        <v>7842</v>
      </c>
    </row>
    <row r="9204" spans="1:10" x14ac:dyDescent="0.2">
      <c r="A9204" t="s">
        <v>8010</v>
      </c>
      <c r="B9204" t="s">
        <v>11</v>
      </c>
      <c r="C9204" t="s">
        <v>8011</v>
      </c>
      <c r="G9204">
        <v>3.7696759259259259E-4</v>
      </c>
      <c r="H9204" t="b">
        <v>0</v>
      </c>
      <c r="J9204" t="s">
        <v>7842</v>
      </c>
    </row>
    <row r="9205" spans="1:10" x14ac:dyDescent="0.2">
      <c r="A9205" t="s">
        <v>8010</v>
      </c>
      <c r="B9205" t="s">
        <v>14</v>
      </c>
      <c r="C9205" t="s">
        <v>3031</v>
      </c>
      <c r="G9205">
        <v>8.7569444444444446E-4</v>
      </c>
      <c r="H9205" t="b">
        <v>0</v>
      </c>
      <c r="J9205" t="s">
        <v>7842</v>
      </c>
    </row>
    <row r="9206" spans="1:10" x14ac:dyDescent="0.2">
      <c r="A9206" t="s">
        <v>8010</v>
      </c>
      <c r="B9206" t="s">
        <v>16</v>
      </c>
      <c r="C9206" t="s">
        <v>8012</v>
      </c>
      <c r="G9206">
        <v>2.0239583333333329E-3</v>
      </c>
      <c r="H9206" t="b">
        <v>0</v>
      </c>
      <c r="J9206" t="s">
        <v>7842</v>
      </c>
    </row>
    <row r="9207" spans="1:10" x14ac:dyDescent="0.2">
      <c r="A9207" t="s">
        <v>8010</v>
      </c>
      <c r="B9207" t="s">
        <v>20</v>
      </c>
      <c r="C9207" t="s">
        <v>3159</v>
      </c>
      <c r="G9207">
        <v>1.044560185185185E-3</v>
      </c>
      <c r="H9207" t="b">
        <v>0</v>
      </c>
      <c r="J9207" t="s">
        <v>7842</v>
      </c>
    </row>
    <row r="9208" spans="1:10" x14ac:dyDescent="0.2">
      <c r="A9208" t="s">
        <v>8010</v>
      </c>
      <c r="B9208" t="s">
        <v>22</v>
      </c>
      <c r="C9208" t="s">
        <v>487</v>
      </c>
      <c r="G9208">
        <v>1.0850694444444441E-3</v>
      </c>
      <c r="H9208" t="b">
        <v>0</v>
      </c>
      <c r="J9208" t="s">
        <v>7842</v>
      </c>
    </row>
    <row r="9209" spans="1:10" x14ac:dyDescent="0.2">
      <c r="A9209" t="s">
        <v>8013</v>
      </c>
      <c r="B9209" t="s">
        <v>11</v>
      </c>
      <c r="C9209" t="s">
        <v>8014</v>
      </c>
      <c r="G9209">
        <v>3.7488425925925932E-4</v>
      </c>
      <c r="H9209" t="b">
        <v>0</v>
      </c>
      <c r="J9209" t="s">
        <v>7842</v>
      </c>
    </row>
    <row r="9210" spans="1:10" x14ac:dyDescent="0.2">
      <c r="A9210" t="s">
        <v>8013</v>
      </c>
      <c r="B9210" t="s">
        <v>14</v>
      </c>
      <c r="C9210" t="s">
        <v>7279</v>
      </c>
      <c r="G9210">
        <v>8.752314814814815E-4</v>
      </c>
      <c r="H9210" t="b">
        <v>0</v>
      </c>
      <c r="J9210" t="s">
        <v>7842</v>
      </c>
    </row>
    <row r="9211" spans="1:10" x14ac:dyDescent="0.2">
      <c r="A9211" t="s">
        <v>8015</v>
      </c>
      <c r="B9211" t="s">
        <v>11</v>
      </c>
      <c r="C9211" t="s">
        <v>8016</v>
      </c>
      <c r="G9211">
        <v>3.9421296296296302E-4</v>
      </c>
      <c r="H9211" t="b">
        <v>0</v>
      </c>
      <c r="J9211" t="s">
        <v>7842</v>
      </c>
    </row>
    <row r="9212" spans="1:10" x14ac:dyDescent="0.2">
      <c r="A9212" t="s">
        <v>8015</v>
      </c>
      <c r="B9212" t="s">
        <v>14</v>
      </c>
      <c r="C9212" t="s">
        <v>982</v>
      </c>
      <c r="G9212">
        <v>9.4189814814814809E-4</v>
      </c>
      <c r="H9212" t="b">
        <v>0</v>
      </c>
      <c r="J9212" t="s">
        <v>7842</v>
      </c>
    </row>
    <row r="9213" spans="1:10" x14ac:dyDescent="0.2">
      <c r="A9213" t="s">
        <v>8015</v>
      </c>
      <c r="B9213" t="s">
        <v>20</v>
      </c>
      <c r="C9213" t="s">
        <v>8017</v>
      </c>
      <c r="G9213">
        <v>1.062847222222222E-3</v>
      </c>
      <c r="H9213" t="b">
        <v>0</v>
      </c>
      <c r="J9213" t="s">
        <v>7842</v>
      </c>
    </row>
    <row r="9214" spans="1:10" x14ac:dyDescent="0.2">
      <c r="A9214" t="s">
        <v>8015</v>
      </c>
      <c r="B9214" t="s">
        <v>22</v>
      </c>
      <c r="C9214" t="s">
        <v>7797</v>
      </c>
      <c r="G9214">
        <v>1.218287037037037E-3</v>
      </c>
      <c r="H9214" t="b">
        <v>0</v>
      </c>
      <c r="J9214" t="s">
        <v>7842</v>
      </c>
    </row>
    <row r="9215" spans="1:10" x14ac:dyDescent="0.2">
      <c r="A9215" t="s">
        <v>8018</v>
      </c>
      <c r="B9215" t="s">
        <v>11</v>
      </c>
      <c r="C9215" t="s">
        <v>8019</v>
      </c>
      <c r="G9215">
        <v>4.5104166666666659E-4</v>
      </c>
      <c r="H9215" t="b">
        <v>0</v>
      </c>
      <c r="J9215" t="s">
        <v>7842</v>
      </c>
    </row>
    <row r="9216" spans="1:10" x14ac:dyDescent="0.2">
      <c r="A9216" t="s">
        <v>8018</v>
      </c>
      <c r="B9216" t="s">
        <v>14</v>
      </c>
      <c r="C9216" t="s">
        <v>6192</v>
      </c>
      <c r="G9216">
        <v>1.0886574074074069E-3</v>
      </c>
      <c r="H9216" t="b">
        <v>0</v>
      </c>
      <c r="J9216" t="s">
        <v>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53AC-13A6-3C43-8D18-F01E0ECC35C7}">
  <dimension ref="A1:C29"/>
  <sheetViews>
    <sheetView zoomScaleNormal="397" workbookViewId="0">
      <selection activeCell="R21" sqref="R21"/>
    </sheetView>
  </sheetViews>
  <sheetFormatPr baseColWidth="10" defaultRowHeight="16" x14ac:dyDescent="0.2"/>
  <cols>
    <col min="1" max="1" width="35.5" customWidth="1"/>
    <col min="2" max="2" width="23.1640625" customWidth="1"/>
    <col min="7" max="7" width="10.83203125" customWidth="1"/>
  </cols>
  <sheetData>
    <row r="1" spans="1:3" x14ac:dyDescent="0.2">
      <c r="A1" t="s">
        <v>8045</v>
      </c>
      <c r="B1" t="s">
        <v>8048</v>
      </c>
      <c r="C1" t="s">
        <v>8047</v>
      </c>
    </row>
    <row r="2" spans="1:3" x14ac:dyDescent="0.2">
      <c r="A2" t="s">
        <v>564</v>
      </c>
      <c r="B2">
        <f>SUMIF(Boys!B:B,Table4[[#This Row],[School]],Boys!U:U)</f>
        <v>155</v>
      </c>
      <c r="C2">
        <f>SUMIF(Girls!B:B,Table4[[#This Row],[School]],Girls!U:U)</f>
        <v>105</v>
      </c>
    </row>
    <row r="3" spans="1:3" x14ac:dyDescent="0.2">
      <c r="A3" t="s">
        <v>5115</v>
      </c>
      <c r="B3">
        <f>SUMIF(Boys!B:B,Table4[[#This Row],[School]],Boys!U:U)</f>
        <v>42</v>
      </c>
      <c r="C3">
        <f>SUMIF(Girls!B:B,Table4[[#This Row],[School]],Girls!U:U)</f>
        <v>161</v>
      </c>
    </row>
    <row r="4" spans="1:3" x14ac:dyDescent="0.2">
      <c r="A4" t="s">
        <v>7496</v>
      </c>
      <c r="B4">
        <f>SUMIF(Boys!B:B,Table4[[#This Row],[School]],Boys!U:U)</f>
        <v>26</v>
      </c>
      <c r="C4">
        <f>SUMIF(Girls!B:B,Table4[[#This Row],[School]],Girls!U:U)</f>
        <v>158</v>
      </c>
    </row>
    <row r="5" spans="1:3" x14ac:dyDescent="0.2">
      <c r="A5" t="s">
        <v>6761</v>
      </c>
      <c r="B5">
        <f>SUMIF(Boys!B:B,Table4[[#This Row],[School]],Boys!U:U)</f>
        <v>92</v>
      </c>
      <c r="C5">
        <f>SUMIF(Girls!B:B,Table4[[#This Row],[School]],Girls!U:U)</f>
        <v>84</v>
      </c>
    </row>
    <row r="6" spans="1:3" x14ac:dyDescent="0.2">
      <c r="A6" t="s">
        <v>1002</v>
      </c>
      <c r="B6">
        <f>SUMIF(Boys!B:B,Table4[[#This Row],[School]],Boys!U:U)</f>
        <v>101</v>
      </c>
      <c r="C6">
        <f>SUMIF(Girls!B:B,Table4[[#This Row],[School]],Girls!U:U)</f>
        <v>48</v>
      </c>
    </row>
    <row r="7" spans="1:3" x14ac:dyDescent="0.2">
      <c r="A7" t="s">
        <v>3602</v>
      </c>
      <c r="B7">
        <f>SUMIF(Boys!B:B,Table4[[#This Row],[School]],Boys!U:U)</f>
        <v>64</v>
      </c>
      <c r="C7">
        <f>SUMIF(Girls!B:B,Table4[[#This Row],[School]],Girls!U:U)</f>
        <v>46</v>
      </c>
    </row>
    <row r="8" spans="1:3" x14ac:dyDescent="0.2">
      <c r="A8" t="s">
        <v>4180</v>
      </c>
      <c r="B8">
        <f>SUMIF(Boys!B:B,Table4[[#This Row],[School]],Boys!U:U)</f>
        <v>56</v>
      </c>
      <c r="C8">
        <f>SUMIF(Girls!B:B,Table4[[#This Row],[School]],Girls!U:U)</f>
        <v>46</v>
      </c>
    </row>
    <row r="9" spans="1:3" x14ac:dyDescent="0.2">
      <c r="A9" t="s">
        <v>4874</v>
      </c>
      <c r="B9">
        <f>SUMIF(Boys!B:B,Table4[[#This Row],[School]],Boys!U:U)</f>
        <v>52</v>
      </c>
      <c r="C9">
        <f>SUMIF(Girls!B:B,Table4[[#This Row],[School]],Girls!U:U)</f>
        <v>48</v>
      </c>
    </row>
    <row r="10" spans="1:3" x14ac:dyDescent="0.2">
      <c r="A10" t="s">
        <v>13</v>
      </c>
      <c r="B10">
        <f>SUMIF(Boys!B:B,Table4[[#This Row],[School]],Boys!U:U)</f>
        <v>25</v>
      </c>
      <c r="C10">
        <f>SUMIF(Girls!B:B,Table4[[#This Row],[School]],Girls!U:U)</f>
        <v>66</v>
      </c>
    </row>
    <row r="11" spans="1:3" x14ac:dyDescent="0.2">
      <c r="A11" t="s">
        <v>3163</v>
      </c>
      <c r="B11">
        <f>SUMIF(Boys!B:B,Table4[[#This Row],[School]],Boys!U:U)</f>
        <v>47</v>
      </c>
      <c r="C11">
        <f>SUMIF(Girls!B:B,Table4[[#This Row],[School]],Girls!U:U)</f>
        <v>41</v>
      </c>
    </row>
    <row r="12" spans="1:3" x14ac:dyDescent="0.2">
      <c r="A12" t="s">
        <v>4644</v>
      </c>
      <c r="B12">
        <f>SUMIF(Boys!B:B,Table4[[#This Row],[School]],Boys!U:U)</f>
        <v>63</v>
      </c>
      <c r="C12">
        <f>SUMIF(Girls!B:B,Table4[[#This Row],[School]],Girls!U:U)</f>
        <v>20</v>
      </c>
    </row>
    <row r="13" spans="1:3" x14ac:dyDescent="0.2">
      <c r="A13" t="s">
        <v>6556</v>
      </c>
      <c r="B13">
        <f>SUMIF(Boys!B:B,Table4[[#This Row],[School]],Boys!U:U)</f>
        <v>45</v>
      </c>
      <c r="C13">
        <f>SUMIF(Girls!B:B,Table4[[#This Row],[School]],Girls!U:U)</f>
        <v>28</v>
      </c>
    </row>
    <row r="14" spans="1:3" x14ac:dyDescent="0.2">
      <c r="A14" t="s">
        <v>6020</v>
      </c>
      <c r="B14">
        <f>SUMIF(Boys!B:B,Table4[[#This Row],[School]],Boys!U:U)</f>
        <v>60</v>
      </c>
      <c r="C14">
        <f>SUMIF(Girls!B:B,Table4[[#This Row],[School]],Girls!U:U)</f>
        <v>12</v>
      </c>
    </row>
    <row r="15" spans="1:3" x14ac:dyDescent="0.2">
      <c r="A15" t="s">
        <v>5765</v>
      </c>
      <c r="B15">
        <f>SUMIF(Boys!B:B,Table4[[#This Row],[School]],Boys!U:U)</f>
        <v>56</v>
      </c>
      <c r="C15">
        <f>SUMIF(Girls!B:B,Table4[[#This Row],[School]],Girls!U:U)</f>
        <v>7</v>
      </c>
    </row>
    <row r="16" spans="1:3" x14ac:dyDescent="0.2">
      <c r="A16" t="s">
        <v>6365</v>
      </c>
      <c r="B16">
        <f>SUMIF(Boys!B:B,Table4[[#This Row],[School]],Boys!U:U)</f>
        <v>0</v>
      </c>
      <c r="C16">
        <f>SUMIF(Girls!B:B,Table4[[#This Row],[School]],Girls!U:U)</f>
        <v>56</v>
      </c>
    </row>
    <row r="17" spans="1:3" x14ac:dyDescent="0.2">
      <c r="A17" t="s">
        <v>3884</v>
      </c>
      <c r="B17">
        <f>SUMIF(Boys!B:B,Table4[[#This Row],[School]],Boys!U:U)</f>
        <v>33</v>
      </c>
      <c r="C17">
        <f>SUMIF(Girls!B:B,Table4[[#This Row],[School]],Girls!U:U)</f>
        <v>19</v>
      </c>
    </row>
    <row r="18" spans="1:3" x14ac:dyDescent="0.2">
      <c r="A18" t="s">
        <v>7318</v>
      </c>
      <c r="B18">
        <f>SUMIF(Boys!B:B,Table4[[#This Row],[School]],Boys!U:U)</f>
        <v>33</v>
      </c>
      <c r="C18">
        <f>SUMIF(Girls!B:B,Table4[[#This Row],[School]],Girls!U:U)</f>
        <v>3</v>
      </c>
    </row>
    <row r="19" spans="1:3" x14ac:dyDescent="0.2">
      <c r="A19" t="s">
        <v>6200</v>
      </c>
      <c r="B19">
        <f>SUMIF(Boys!B:B,Table4[[#This Row],[School]],Boys!U:U)</f>
        <v>35</v>
      </c>
      <c r="C19">
        <f>SUMIF(Girls!B:B,Table4[[#This Row],[School]],Girls!U:U)</f>
        <v>0</v>
      </c>
    </row>
    <row r="20" spans="1:3" x14ac:dyDescent="0.2">
      <c r="A20" t="s">
        <v>1497</v>
      </c>
      <c r="B20">
        <f>SUMIF(Boys!B:B,Table4[[#This Row],[School]],Boys!U:U)</f>
        <v>25</v>
      </c>
      <c r="C20">
        <f>SUMIF(Girls!B:B,Table4[[#This Row],[School]],Girls!U:U)</f>
        <v>0</v>
      </c>
    </row>
    <row r="21" spans="1:3" x14ac:dyDescent="0.2">
      <c r="A21" t="s">
        <v>2272</v>
      </c>
      <c r="B21">
        <f>SUMIF(Boys!B:B,Table4[[#This Row],[School]],Boys!U:U)</f>
        <v>19</v>
      </c>
      <c r="C21">
        <f>SUMIF(Girls!B:B,Table4[[#This Row],[School]],Girls!U:U)</f>
        <v>0</v>
      </c>
    </row>
    <row r="22" spans="1:3" x14ac:dyDescent="0.2">
      <c r="A22" t="s">
        <v>5467</v>
      </c>
      <c r="B22">
        <f>SUMIF(Boys!B:B,Table4[[#This Row],[School]],Boys!U:U)</f>
        <v>17</v>
      </c>
      <c r="C22">
        <f>SUMIF(Girls!B:B,Table4[[#This Row],[School]],Girls!U:U)</f>
        <v>0</v>
      </c>
    </row>
    <row r="23" spans="1:3" x14ac:dyDescent="0.2">
      <c r="A23" t="s">
        <v>2602</v>
      </c>
      <c r="B23">
        <f>SUMIF(Boys!B:B,Table4[[#This Row],[School]],Boys!U:U)</f>
        <v>11</v>
      </c>
      <c r="C23">
        <f>SUMIF(Girls!B:B,Table4[[#This Row],[School]],Girls!U:U)</f>
        <v>0</v>
      </c>
    </row>
    <row r="24" spans="1:3" x14ac:dyDescent="0.2">
      <c r="A24" t="s">
        <v>7842</v>
      </c>
      <c r="B24">
        <f>SUMIF(Boys!B:B,Table4[[#This Row],[School]],Boys!U:U)</f>
        <v>9</v>
      </c>
      <c r="C24">
        <f>SUMIF(Girls!B:B,Table4[[#This Row],[School]],Girls!U:U)</f>
        <v>0</v>
      </c>
    </row>
    <row r="25" spans="1:3" x14ac:dyDescent="0.2">
      <c r="A25" t="s">
        <v>1757</v>
      </c>
      <c r="B25">
        <f>SUMIF(Boys!B:B,Table4[[#This Row],[School]],Boys!U:U)</f>
        <v>0</v>
      </c>
      <c r="C25">
        <f>SUMIF(Girls!B:B,Table4[[#This Row],[School]],Girls!U:U)</f>
        <v>4</v>
      </c>
    </row>
    <row r="26" spans="1:3" x14ac:dyDescent="0.2">
      <c r="A26" t="s">
        <v>7120</v>
      </c>
      <c r="B26">
        <f>SUMIF(Boys!B:B,Table4[[#This Row],[School]],Boys!U:U)</f>
        <v>4</v>
      </c>
      <c r="C26">
        <f>SUMIF(Girls!B:B,Table4[[#This Row],[School]],Girls!U:U)</f>
        <v>0</v>
      </c>
    </row>
    <row r="27" spans="1:3" x14ac:dyDescent="0.2">
      <c r="A27" t="s">
        <v>2940</v>
      </c>
      <c r="B27">
        <f>SUMIF(Boys!B:B,Table4[[#This Row],[School]],Boys!U:U)</f>
        <v>0</v>
      </c>
      <c r="C27">
        <f>SUMIF(Girls!B:B,Table4[[#This Row],[School]],Girls!U:U)</f>
        <v>1</v>
      </c>
    </row>
    <row r="28" spans="1:3" x14ac:dyDescent="0.2">
      <c r="A28" t="s">
        <v>411</v>
      </c>
      <c r="B28">
        <f>SUMIF(Boys!B:B,Table4[[#This Row],[School]],Boys!U:U)</f>
        <v>0</v>
      </c>
      <c r="C28">
        <f>SUMIF(Girls!B:B,Table4[[#This Row],[School]],Girls!U:U)</f>
        <v>0</v>
      </c>
    </row>
    <row r="29" spans="1:3" x14ac:dyDescent="0.2">
      <c r="A29" t="s">
        <v>2056</v>
      </c>
      <c r="B29">
        <f>SUMIF(Boys!B:B,Table4[[#This Row],[School]],Boys!U:U)</f>
        <v>0</v>
      </c>
      <c r="C29">
        <f>SUMIF(Girls!B:B,Table4[[#This Row],[School]],Girls!U:U)</f>
        <v>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zoomScale="101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8020</v>
      </c>
      <c r="B1" s="2" t="s">
        <v>11</v>
      </c>
      <c r="C1" s="2" t="s">
        <v>14</v>
      </c>
      <c r="D1" s="2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</row>
    <row r="2" spans="1:9" x14ac:dyDescent="0.2">
      <c r="A2" t="s">
        <v>8021</v>
      </c>
      <c r="B2" s="2">
        <v>2.892361111111111E-4</v>
      </c>
      <c r="C2" s="2">
        <v>6.4224537037037039E-4</v>
      </c>
      <c r="D2" s="2">
        <v>1.3771990740740741E-3</v>
      </c>
      <c r="E2" s="2">
        <v>3.7383101851851848E-3</v>
      </c>
      <c r="F2" s="2">
        <v>6.9432870370370373E-4</v>
      </c>
      <c r="G2" s="2">
        <v>7.869212962962962E-4</v>
      </c>
      <c r="H2" s="2">
        <v>7.0011574074074073E-4</v>
      </c>
      <c r="I2" s="2">
        <v>1.550810185185185E-3</v>
      </c>
    </row>
    <row r="3" spans="1:9" x14ac:dyDescent="0.2">
      <c r="A3" t="s">
        <v>8022</v>
      </c>
      <c r="B3" s="2">
        <v>2.6030092592592592E-4</v>
      </c>
      <c r="C3" s="2">
        <v>5.7858796296296304E-4</v>
      </c>
      <c r="D3" s="2">
        <v>1.261458333333333E-3</v>
      </c>
      <c r="E3" s="2">
        <v>3.448958333333333E-3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1.4234953703703701E-3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5:7" x14ac:dyDescent="0.2">
      <c r="E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2" spans="5:7" x14ac:dyDescent="0.2">
      <c r="E22" s="1"/>
      <c r="F22" s="1"/>
      <c r="G22" s="1"/>
    </row>
    <row r="23" spans="5:7" x14ac:dyDescent="0.2">
      <c r="E23" s="1"/>
      <c r="G23" s="1"/>
    </row>
    <row r="24" spans="5:7" x14ac:dyDescent="0.2">
      <c r="E24" s="1"/>
      <c r="F24" s="1"/>
      <c r="G24" s="1"/>
    </row>
    <row r="25" spans="5:7" x14ac:dyDescent="0.2">
      <c r="E25" s="1"/>
      <c r="F25" s="1"/>
      <c r="G25" s="1"/>
    </row>
    <row r="26" spans="5:7" x14ac:dyDescent="0.2">
      <c r="E26" s="1"/>
      <c r="F26" s="1"/>
      <c r="G26" s="1"/>
    </row>
    <row r="27" spans="5:7" x14ac:dyDescent="0.2">
      <c r="E27" s="1"/>
      <c r="F27" s="1"/>
      <c r="G27" s="1"/>
    </row>
    <row r="28" spans="5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69"/>
  <sheetViews>
    <sheetView zoomScale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  <col min="25" max="25" width="24.83203125" customWidth="1"/>
  </cols>
  <sheetData>
    <row r="1" spans="1:26" x14ac:dyDescent="0.2">
      <c r="A1" t="s">
        <v>0</v>
      </c>
      <c r="B1" t="s">
        <v>8023</v>
      </c>
      <c r="C1" s="2" t="s">
        <v>11</v>
      </c>
      <c r="D1" s="2" t="s">
        <v>14</v>
      </c>
      <c r="E1" s="2" t="s">
        <v>16</v>
      </c>
      <c r="F1" s="2" t="s">
        <v>18</v>
      </c>
      <c r="G1" s="2" t="s">
        <v>20</v>
      </c>
      <c r="H1" s="2" t="s">
        <v>22</v>
      </c>
      <c r="I1" s="2" t="s">
        <v>24</v>
      </c>
      <c r="J1" s="2" t="s">
        <v>26</v>
      </c>
      <c r="K1" t="s">
        <v>8024</v>
      </c>
      <c r="L1" t="s">
        <v>8025</v>
      </c>
      <c r="M1" t="s">
        <v>8026</v>
      </c>
      <c r="N1" t="s">
        <v>8027</v>
      </c>
      <c r="O1" t="s">
        <v>8028</v>
      </c>
      <c r="P1" t="s">
        <v>8029</v>
      </c>
      <c r="Q1" t="s">
        <v>8030</v>
      </c>
      <c r="R1" t="s">
        <v>8031</v>
      </c>
      <c r="S1" t="s">
        <v>8032</v>
      </c>
      <c r="T1" s="4" t="s">
        <v>8033</v>
      </c>
      <c r="U1" t="s">
        <v>8034</v>
      </c>
    </row>
    <row r="2" spans="1:26" x14ac:dyDescent="0.2">
      <c r="A2" t="s">
        <v>3600</v>
      </c>
      <c r="B2" t="s">
        <v>3602</v>
      </c>
      <c r="C2" s="2" cm="1">
        <f t="array" ref="C2">IFERROR(VLOOKUP($A2,_xlfn._xlws.SORT(_xlfn._xlws.FILTER('Time Sheet'!$A:$G,'Time Sheet'!$B:$B=C$1),7,1),7,FALSE),"")</f>
        <v>2.5358796296296289E-4</v>
      </c>
      <c r="D2" s="2" cm="1">
        <f t="array" ref="D2">IFERROR(VLOOKUP($A2,_xlfn._xlws.SORT(_xlfn._xlws.FILTER('Time Sheet'!$A:$G,'Time Sheet'!$B:$B=D$1),7,1),7,FALSE),"")</f>
        <v>5.334490740740741E-4</v>
      </c>
      <c r="E2" s="2" cm="1">
        <f t="array" ref="E2">IFERROR(VLOOKUP($A2,_xlfn._xlws.SORT(_xlfn._xlws.FILTER('Time Sheet'!$A:$G,'Time Sheet'!$B:$B=E$1),7,1),7,FALSE),"")</f>
        <v>1.1313657407407409E-3</v>
      </c>
      <c r="F2" s="2" cm="1">
        <f t="array" ref="F2">IFERROR(VLOOKUP($A2,_xlfn._xlws.SORT(_xlfn._xlws.FILTER('Time Sheet'!$A:$G,'Time Sheet'!$B:$B=F$1),7,1),7,FALSE),"")</f>
        <v>3.006944444444444E-3</v>
      </c>
      <c r="G2" s="2" cm="1">
        <f t="array" ref="G2">IFERROR(VLOOKUP($A2,_xlfn._xlws.SORT(_xlfn._xlws.FILTER('Time Sheet'!$A:$G,'Time Sheet'!$B:$B=G$1),7,1),7,FALSE),"")</f>
        <v>6.122685185185185E-4</v>
      </c>
      <c r="H2" s="2" cm="1">
        <f t="array" ref="H2">IFERROR(VLOOKUP($A2,_xlfn._xlws.SORT(_xlfn._xlws.FILTER('Time Sheet'!$A:$G,'Time Sheet'!$B:$B=H$1),7,1),7,FALSE),"")</f>
        <v>7.0520833333333329E-4</v>
      </c>
      <c r="I2" s="2" cm="1">
        <f t="array" ref="I2">IFERROR(VLOOKUP($A2,_xlfn._xlws.SORT(_xlfn._xlws.FILTER('Time Sheet'!$A:$G,'Time Sheet'!$B:$B=I$1),7,1),7,FALSE),"")</f>
        <v>5.5590277777777778E-4</v>
      </c>
      <c r="J2" s="2" cm="1">
        <f t="array" ref="J2">IFERROR(VLOOKUP($A2,_xlfn._xlws.SORT(_xlfn._xlws.FILTER('Time Sheet'!$A:$G,'Time Sheet'!$B:$B=J$1),7,1),7,FALSE),"")</f>
        <v>1.3165509259259261E-3</v>
      </c>
      <c r="K2">
        <f t="shared" ref="K2:K33" si="0">IFERROR(_xlfn.RANK.EQ(C2,C:C,1),"")</f>
        <v>47</v>
      </c>
      <c r="L2">
        <f t="shared" ref="L2:L33" si="1">IFERROR(_xlfn.RANK.EQ(D2,D:D,1),"")</f>
        <v>10</v>
      </c>
      <c r="M2">
        <f t="shared" ref="M2:M33" si="2">IFERROR(_xlfn.RANK.EQ(E2,E:E,1),"")</f>
        <v>2</v>
      </c>
      <c r="N2">
        <f t="shared" ref="N2:N33" si="3">IFERROR(_xlfn.RANK.EQ(F2,F:F,1),"")</f>
        <v>1</v>
      </c>
      <c r="O2">
        <f t="shared" ref="O2:O33" si="4">IFERROR(_xlfn.RANK.EQ(G2,G:G,1),"")</f>
        <v>42</v>
      </c>
      <c r="P2">
        <f t="shared" ref="P2:P33" si="5">IFERROR(_xlfn.RANK.EQ(H2,H:H,1),"")</f>
        <v>55</v>
      </c>
      <c r="Q2">
        <f t="shared" ref="Q2:Q33" si="6">IFERROR(_xlfn.RANK.EQ(I2,I:I,1),"")</f>
        <v>1</v>
      </c>
      <c r="R2">
        <f t="shared" ref="R2:R33" si="7">IFERROR(_xlfn.RANK.EQ(J2,J:J,1),"")</f>
        <v>27</v>
      </c>
      <c r="S2" s="3">
        <f>IFERROR(AVERAGE(BOYS[[#This Row],[50]:[IM]]),"")</f>
        <v>23.125</v>
      </c>
      <c r="T2" s="4">
        <f>IFERROR(AVERAGE(SMALL(BOYS[[#This Row],[50]:[IM]],1),SMALL(BOYS[[#This Row],[50]:[IM]],2)),"")</f>
        <v>1</v>
      </c>
      <c r="U2">
        <f>IF(20-SMALL(BOYS[[#This Row],[50]:[IM]],1) &lt; 0,0,20-SMALL(BOYS[[#This Row],[50]:[IM]],1))+IF(20-SMALL(BOYS[[#This Row],[50]:[IM]],2) &lt; 0,0,20-SMALL(BOYS[[#This Row],[50]:[IM]],2))</f>
        <v>38</v>
      </c>
      <c r="W2" t="s">
        <v>8046</v>
      </c>
      <c r="Y2" t="s">
        <v>8044</v>
      </c>
    </row>
    <row r="3" spans="1:26" x14ac:dyDescent="0.2">
      <c r="A3" t="s">
        <v>1000</v>
      </c>
      <c r="B3" t="s">
        <v>1002</v>
      </c>
      <c r="C3" s="2" cm="1">
        <f t="array" ref="C3">IFERROR(VLOOKUP($A3,_xlfn._xlws.SORT(_xlfn._xlws.FILTER('Time Sheet'!$A:$G,'Time Sheet'!$B:$B=C$1),7,1),7,FALSE),"")</f>
        <v>2.386574074074074E-4</v>
      </c>
      <c r="D3" s="2" cm="1">
        <f t="array" ref="D3">IFERROR(VLOOKUP($A3,_xlfn._xlws.SORT(_xlfn._xlws.FILTER('Time Sheet'!$A:$G,'Time Sheet'!$B:$B=D$1),7,1),7,FALSE),"")</f>
        <v>5.3263888888888892E-4</v>
      </c>
      <c r="E3" s="2" cm="1">
        <f t="array" ref="E3">IFERROR(VLOOKUP($A3,_xlfn._xlws.SORT(_xlfn._xlws.FILTER('Time Sheet'!$A:$G,'Time Sheet'!$B:$B=E$1),7,1),7,FALSE),"")</f>
        <v>1.121643518518519E-3</v>
      </c>
      <c r="F3" s="2" cm="1">
        <f t="array" ref="F3">IFERROR(VLOOKUP($A3,_xlfn._xlws.SORT(_xlfn._xlws.FILTER('Time Sheet'!$A:$G,'Time Sheet'!$B:$B=F$1),7,1),7,FALSE),"")</f>
        <v>3.1053240740740741E-3</v>
      </c>
      <c r="G3" s="2" cm="1">
        <f t="array" ref="G3">IFERROR(VLOOKUP($A3,_xlfn._xlws.SORT(_xlfn._xlws.FILTER('Time Sheet'!$A:$G,'Time Sheet'!$B:$B=G$1),7,1),7,FALSE),"")</f>
        <v>6.168981481481481E-4</v>
      </c>
      <c r="H3" s="2" cm="1">
        <f t="array" ref="H3">IFERROR(VLOOKUP($A3,_xlfn._xlws.SORT(_xlfn._xlws.FILTER('Time Sheet'!$A:$G,'Time Sheet'!$B:$B=H$1),7,1),7,FALSE),"")</f>
        <v>6.899305555555555E-4</v>
      </c>
      <c r="I3" s="2" cm="1">
        <f t="array" ref="I3">IFERROR(VLOOKUP($A3,_xlfn._xlws.SORT(_xlfn._xlws.FILTER('Time Sheet'!$A:$G,'Time Sheet'!$B:$B=I$1),7,1),7,FALSE),"")</f>
        <v>6.1840277777777772E-4</v>
      </c>
      <c r="J3" s="2" cm="1">
        <f t="array" ref="J3">IFERROR(VLOOKUP($A3,_xlfn._xlws.SORT(_xlfn._xlws.FILTER('Time Sheet'!$A:$G,'Time Sheet'!$B:$B=J$1),7,1),7,FALSE),"")</f>
        <v>1.2906250000000001E-3</v>
      </c>
      <c r="K3">
        <f t="shared" si="0"/>
        <v>7</v>
      </c>
      <c r="L3">
        <f t="shared" si="1"/>
        <v>9</v>
      </c>
      <c r="M3">
        <f t="shared" si="2"/>
        <v>1</v>
      </c>
      <c r="N3">
        <f t="shared" si="3"/>
        <v>2</v>
      </c>
      <c r="O3">
        <f t="shared" si="4"/>
        <v>49</v>
      </c>
      <c r="P3">
        <f t="shared" si="5"/>
        <v>35</v>
      </c>
      <c r="Q3">
        <f t="shared" si="6"/>
        <v>72</v>
      </c>
      <c r="R3">
        <f t="shared" si="7"/>
        <v>11</v>
      </c>
      <c r="S3" s="3">
        <f>IFERROR(AVERAGE(BOYS[[#This Row],[50]:[IM]]),"")</f>
        <v>23.25</v>
      </c>
      <c r="T3" s="4">
        <f>IFERROR(AVERAGE(SMALL(BOYS[[#This Row],[50]:[IM]],1),SMALL(BOYS[[#This Row],[50]:[IM]],2)),"")</f>
        <v>1.5</v>
      </c>
      <c r="U3">
        <f>IF(20-SMALL(BOYS[[#This Row],[50]:[IM]],1) &lt; 0,0,20-SMALL(BOYS[[#This Row],[50]:[IM]],1))+IF(20-SMALL(BOYS[[#This Row],[50]:[IM]],2) &lt; 0,0,20-SMALL(BOYS[[#This Row],[50]:[IM]],2))</f>
        <v>37</v>
      </c>
      <c r="W3">
        <v>20</v>
      </c>
      <c r="Y3" t="s">
        <v>13</v>
      </c>
      <c r="Z3">
        <f>SUMIF(B:B,Y3,U:U)</f>
        <v>25</v>
      </c>
    </row>
    <row r="4" spans="1:26" x14ac:dyDescent="0.2">
      <c r="A4" t="s">
        <v>5763</v>
      </c>
      <c r="B4" t="s">
        <v>5765</v>
      </c>
      <c r="C4" s="2" cm="1">
        <f t="array" ref="C4">IFERROR(VLOOKUP($A4,_xlfn._xlws.SORT(_xlfn._xlws.FILTER('Time Sheet'!$A:$G,'Time Sheet'!$B:$B=C$1),7,1),7,FALSE),"")</f>
        <v>2.340277777777778E-4</v>
      </c>
      <c r="D4" s="2" cm="1">
        <f t="array" ref="D4">IFERROR(VLOOKUP($A4,_xlfn._xlws.SORT(_xlfn._xlws.FILTER('Time Sheet'!$A:$G,'Time Sheet'!$B:$B=D$1),7,1),7,FALSE),"")</f>
        <v>5.0925925925925921E-4</v>
      </c>
      <c r="E4" s="2" cm="1">
        <f t="array" ref="E4">IFERROR(VLOOKUP($A4,_xlfn._xlws.SORT(_xlfn._xlws.FILTER('Time Sheet'!$A:$G,'Time Sheet'!$B:$B=E$1),7,1),7,FALSE),"")</f>
        <v>1.1619212962962961E-3</v>
      </c>
      <c r="F4" s="2" cm="1">
        <f t="array" ref="F4">IFERROR(VLOOKUP($A4,_xlfn._xlws.SORT(_xlfn._xlws.FILTER('Time Sheet'!$A:$G,'Time Sheet'!$B:$B=F$1),7,1),7,FALSE),"")</f>
        <v>3.3743055555555562E-3</v>
      </c>
      <c r="G4" s="2" cm="1">
        <f t="array" ref="G4">IFERROR(VLOOKUP($A4,_xlfn._xlws.SORT(_xlfn._xlws.FILTER('Time Sheet'!$A:$G,'Time Sheet'!$B:$B=G$1),7,1),7,FALSE),"")</f>
        <v>5.6562499999999994E-4</v>
      </c>
      <c r="H4" s="2" cm="1">
        <f t="array" ref="H4">IFERROR(VLOOKUP($A4,_xlfn._xlws.SORT(_xlfn._xlws.FILTER('Time Sheet'!$A:$G,'Time Sheet'!$B:$B=H$1),7,1),7,FALSE),"")</f>
        <v>7.3368055555555556E-4</v>
      </c>
      <c r="I4" s="2" cm="1">
        <f t="array" ref="I4">IFERROR(VLOOKUP($A4,_xlfn._xlws.SORT(_xlfn._xlws.FILTER('Time Sheet'!$A:$G,'Time Sheet'!$B:$B=I$1),7,1),7,FALSE),"")</f>
        <v>5.7291666666666667E-4</v>
      </c>
      <c r="J4" s="2" cm="1">
        <f t="array" ref="J4">IFERROR(VLOOKUP($A4,_xlfn._xlws.SORT(_xlfn._xlws.FILTER('Time Sheet'!$A:$G,'Time Sheet'!$B:$B=J$1),7,1),7,FALSE),"")</f>
        <v>1.3385416666666669E-3</v>
      </c>
      <c r="K4">
        <f t="shared" si="0"/>
        <v>2</v>
      </c>
      <c r="L4">
        <f t="shared" si="1"/>
        <v>1</v>
      </c>
      <c r="M4">
        <f t="shared" si="2"/>
        <v>8</v>
      </c>
      <c r="N4">
        <f t="shared" si="3"/>
        <v>68</v>
      </c>
      <c r="O4">
        <f t="shared" si="4"/>
        <v>2</v>
      </c>
      <c r="P4">
        <f t="shared" si="5"/>
        <v>92</v>
      </c>
      <c r="Q4">
        <f t="shared" si="6"/>
        <v>6</v>
      </c>
      <c r="R4">
        <f t="shared" si="7"/>
        <v>40</v>
      </c>
      <c r="S4" s="3">
        <f>IFERROR(AVERAGE(BOYS[[#This Row],[50]:[IM]]),"")</f>
        <v>27.375</v>
      </c>
      <c r="T4" s="4">
        <f>IFERROR(AVERAGE(SMALL(BOYS[[#This Row],[50]:[IM]],1),SMALL(BOYS[[#This Row],[50]:[IM]],2)),"")</f>
        <v>1.5</v>
      </c>
      <c r="U4">
        <f>IF(20-SMALL(BOYS[[#This Row],[50]:[IM]],1) &lt; 0,0,20-SMALL(BOYS[[#This Row],[50]:[IM]],1))+IF(20-SMALL(BOYS[[#This Row],[50]:[IM]],2) &lt; 0,0,20-SMALL(BOYS[[#This Row],[50]:[IM]],2))</f>
        <v>37</v>
      </c>
      <c r="Y4" t="s">
        <v>411</v>
      </c>
      <c r="Z4">
        <f t="shared" ref="Z4:Z31" si="8">SUMIF(B:B,Y4,U:U)</f>
        <v>0</v>
      </c>
    </row>
    <row r="5" spans="1:26" x14ac:dyDescent="0.2">
      <c r="A5" t="s">
        <v>4649</v>
      </c>
      <c r="B5" t="s">
        <v>4644</v>
      </c>
      <c r="C5" s="2" cm="1">
        <f t="array" ref="C5">IFERROR(VLOOKUP($A5,_xlfn._xlws.SORT(_xlfn._xlws.FILTER('Time Sheet'!$A:$G,'Time Sheet'!$B:$B=C$1),7,1),7,FALSE),"")</f>
        <v>2.488425925925926E-4</v>
      </c>
      <c r="D5" s="2" cm="1">
        <f t="array" ref="D5">IFERROR(VLOOKUP($A5,_xlfn._xlws.SORT(_xlfn._xlws.FILTER('Time Sheet'!$A:$G,'Time Sheet'!$B:$B=D$1),7,1),7,FALSE),"")</f>
        <v>5.4629629629629635E-4</v>
      </c>
      <c r="E5" s="2" cm="1">
        <f t="array" ref="E5">IFERROR(VLOOKUP($A5,_xlfn._xlws.SORT(_xlfn._xlws.FILTER('Time Sheet'!$A:$G,'Time Sheet'!$B:$B=E$1),7,1),7,FALSE),"")</f>
        <v>1.195833333333333E-3</v>
      </c>
      <c r="F5" s="2" cm="1">
        <f t="array" ref="F5">IFERROR(VLOOKUP($A5,_xlfn._xlws.SORT(_xlfn._xlws.FILTER('Time Sheet'!$A:$G,'Time Sheet'!$B:$B=F$1),7,1),7,FALSE),"")</f>
        <v>3.312731481481482E-3</v>
      </c>
      <c r="G5" s="2" cm="1">
        <f t="array" ref="G5">IFERROR(VLOOKUP($A5,_xlfn._xlws.SORT(_xlfn._xlws.FILTER('Time Sheet'!$A:$G,'Time Sheet'!$B:$B=G$1),7,1),7,FALSE),"")</f>
        <v>5.7002314814814817E-4</v>
      </c>
      <c r="H5" s="2" cm="1">
        <f t="array" ref="H5">IFERROR(VLOOKUP($A5,_xlfn._xlws.SORT(_xlfn._xlws.FILTER('Time Sheet'!$A:$G,'Time Sheet'!$B:$B=H$1),7,1),7,FALSE),"")</f>
        <v>6.9016203703703709E-4</v>
      </c>
      <c r="I5" s="2" cm="1">
        <f t="array" ref="I5">IFERROR(VLOOKUP($A5,_xlfn._xlws.SORT(_xlfn._xlws.FILTER('Time Sheet'!$A:$G,'Time Sheet'!$B:$B=I$1),7,1),7,FALSE),"")</f>
        <v>6.0266203703703708E-4</v>
      </c>
      <c r="J5" s="2" cm="1">
        <f t="array" ref="J5">IFERROR(VLOOKUP($A5,_xlfn._xlws.SORT(_xlfn._xlws.FILTER('Time Sheet'!$A:$G,'Time Sheet'!$B:$B=J$1),7,1),7,FALSE),"")</f>
        <v>1.2518518518518521E-3</v>
      </c>
      <c r="K5">
        <f t="shared" si="0"/>
        <v>26</v>
      </c>
      <c r="L5">
        <f t="shared" si="1"/>
        <v>30</v>
      </c>
      <c r="M5">
        <f t="shared" si="2"/>
        <v>28</v>
      </c>
      <c r="N5">
        <f t="shared" si="3"/>
        <v>38</v>
      </c>
      <c r="O5">
        <f t="shared" si="4"/>
        <v>3</v>
      </c>
      <c r="P5">
        <f t="shared" si="5"/>
        <v>36</v>
      </c>
      <c r="Q5">
        <f t="shared" si="6"/>
        <v>42</v>
      </c>
      <c r="R5">
        <f t="shared" si="7"/>
        <v>1</v>
      </c>
      <c r="S5" s="3">
        <f>IFERROR(AVERAGE(BOYS[[#This Row],[50]:[IM]]),"")</f>
        <v>25.5</v>
      </c>
      <c r="T5" s="4">
        <f>IFERROR(AVERAGE(SMALL(BOYS[[#This Row],[50]:[IM]],1),SMALL(BOYS[[#This Row],[50]:[IM]],2)),"")</f>
        <v>2</v>
      </c>
      <c r="U5">
        <f>IF(20-SMALL(BOYS[[#This Row],[50]:[IM]],1) &lt; 0,0,20-SMALL(BOYS[[#This Row],[50]:[IM]],1))+IF(20-SMALL(BOYS[[#This Row],[50]:[IM]],2) &lt; 0,0,20-SMALL(BOYS[[#This Row],[50]:[IM]],2))</f>
        <v>36</v>
      </c>
      <c r="Y5" t="s">
        <v>564</v>
      </c>
      <c r="Z5">
        <f>SUMIF(B:B,Y5,U:U)</f>
        <v>155</v>
      </c>
    </row>
    <row r="6" spans="1:26" x14ac:dyDescent="0.2">
      <c r="A6" t="s">
        <v>6018</v>
      </c>
      <c r="B6" t="s">
        <v>6020</v>
      </c>
      <c r="C6" s="2" cm="1">
        <f t="array" ref="C6">IFERROR(VLOOKUP($A6,_xlfn._xlws.SORT(_xlfn._xlws.FILTER('Time Sheet'!$A:$G,'Time Sheet'!$B:$B=C$1),7,1),7,FALSE),"")</f>
        <v>2.2939814814814809E-4</v>
      </c>
      <c r="D6" s="2" cm="1">
        <f t="array" ref="D6">IFERROR(VLOOKUP($A6,_xlfn._xlws.SORT(_xlfn._xlws.FILTER('Time Sheet'!$A:$G,'Time Sheet'!$B:$B=D$1),7,1),7,FALSE),"")</f>
        <v>5.1747685185185186E-4</v>
      </c>
      <c r="E6" s="2" cm="1">
        <f t="array" ref="E6">IFERROR(VLOOKUP($A6,_xlfn._xlws.SORT(_xlfn._xlws.FILTER('Time Sheet'!$A:$G,'Time Sheet'!$B:$B=E$1),7,1),7,FALSE),"")</f>
        <v>1.161574074074074E-3</v>
      </c>
      <c r="F6" s="2" cm="1">
        <f t="array" ref="F6">IFERROR(VLOOKUP($A6,_xlfn._xlws.SORT(_xlfn._xlws.FILTER('Time Sheet'!$A:$G,'Time Sheet'!$B:$B=F$1),7,1),7,FALSE),"")</f>
        <v>3.2813657407407409E-3</v>
      </c>
      <c r="G6" s="2" cm="1">
        <f t="array" ref="G6">IFERROR(VLOOKUP($A6,_xlfn._xlws.SORT(_xlfn._xlws.FILTER('Time Sheet'!$A:$G,'Time Sheet'!$B:$B=G$1),7,1),7,FALSE),"")</f>
        <v>6.1956018518518523E-4</v>
      </c>
      <c r="H6" s="2" cm="1">
        <f t="array" ref="H6">IFERROR(VLOOKUP($A6,_xlfn._xlws.SORT(_xlfn._xlws.FILTER('Time Sheet'!$A:$G,'Time Sheet'!$B:$B=H$1),7,1),7,FALSE),"")</f>
        <v>6.4710648148148147E-4</v>
      </c>
      <c r="I6" s="2" cm="1">
        <f t="array" ref="I6">IFERROR(VLOOKUP($A6,_xlfn._xlws.SORT(_xlfn._xlws.FILTER('Time Sheet'!$A:$G,'Time Sheet'!$B:$B=I$1),7,1),7,FALSE),"")</f>
        <v>5.900462962962963E-4</v>
      </c>
      <c r="J6" s="2" cm="1">
        <f t="array" ref="J6">IFERROR(VLOOKUP($A6,_xlfn._xlws.SORT(_xlfn._xlws.FILTER('Time Sheet'!$A:$G,'Time Sheet'!$B:$B=J$1),7,1),7,FALSE),"")</f>
        <v>1.3062499999999999E-3</v>
      </c>
      <c r="K6">
        <f t="shared" si="0"/>
        <v>1</v>
      </c>
      <c r="L6">
        <f t="shared" si="1"/>
        <v>3</v>
      </c>
      <c r="M6">
        <f t="shared" si="2"/>
        <v>7</v>
      </c>
      <c r="N6">
        <f t="shared" si="3"/>
        <v>26</v>
      </c>
      <c r="O6">
        <f t="shared" si="4"/>
        <v>51</v>
      </c>
      <c r="P6">
        <f t="shared" si="5"/>
        <v>4</v>
      </c>
      <c r="Q6">
        <f t="shared" si="6"/>
        <v>22</v>
      </c>
      <c r="R6">
        <f t="shared" si="7"/>
        <v>19</v>
      </c>
      <c r="S6" s="3">
        <f>IFERROR(AVERAGE(BOYS[[#This Row],[50]:[IM]]),"")</f>
        <v>16.625</v>
      </c>
      <c r="T6" s="4">
        <f>IFERROR(AVERAGE(SMALL(BOYS[[#This Row],[50]:[IM]],1),SMALL(BOYS[[#This Row],[50]:[IM]],2)),"")</f>
        <v>2</v>
      </c>
      <c r="U6">
        <f>IF(20-SMALL(BOYS[[#This Row],[50]:[IM]],1) &lt; 0,0,20-SMALL(BOYS[[#This Row],[50]:[IM]],1))+IF(20-SMALL(BOYS[[#This Row],[50]:[IM]],2) &lt; 0,0,20-SMALL(BOYS[[#This Row],[50]:[IM]],2))</f>
        <v>36</v>
      </c>
      <c r="Y6" t="s">
        <v>1002</v>
      </c>
      <c r="Z6">
        <f t="shared" si="8"/>
        <v>101</v>
      </c>
    </row>
    <row r="7" spans="1:26" x14ac:dyDescent="0.2">
      <c r="A7" t="s">
        <v>6768</v>
      </c>
      <c r="B7" t="s">
        <v>6761</v>
      </c>
      <c r="C7" s="2" cm="1">
        <f t="array" ref="C7">IFERROR(VLOOKUP($A7,_xlfn._xlws.SORT(_xlfn._xlws.FILTER('Time Sheet'!$A:$G,'Time Sheet'!$B:$B=C$1),7,1),7,FALSE),"")</f>
        <v>2.4756944444444452E-4</v>
      </c>
      <c r="D7" s="2" cm="1">
        <f t="array" ref="D7">IFERROR(VLOOKUP($A7,_xlfn._xlws.SORT(_xlfn._xlws.FILTER('Time Sheet'!$A:$G,'Time Sheet'!$B:$B=D$1),7,1),7,FALSE),"")</f>
        <v>5.5162037037037029E-4</v>
      </c>
      <c r="E7" s="2" cm="1">
        <f t="array" ref="E7">IFERROR(VLOOKUP($A7,_xlfn._xlws.SORT(_xlfn._xlws.FILTER('Time Sheet'!$A:$G,'Time Sheet'!$B:$B=E$1),7,1),7,FALSE),"")</f>
        <v>1.1888888888888891E-3</v>
      </c>
      <c r="F7" s="2" cm="1">
        <f t="array" ref="F7">IFERROR(VLOOKUP($A7,_xlfn._xlws.SORT(_xlfn._xlws.FILTER('Time Sheet'!$A:$G,'Time Sheet'!$B:$B=F$1),7,1),7,FALSE),"")</f>
        <v>3.2141203703703698E-3</v>
      </c>
      <c r="G7" s="2" cm="1">
        <f t="array" ref="G7">IFERROR(VLOOKUP($A7,_xlfn._xlws.SORT(_xlfn._xlws.FILTER('Time Sheet'!$A:$G,'Time Sheet'!$B:$B=G$1),7,1),7,FALSE),"")</f>
        <v>5.8078703703703699E-4</v>
      </c>
      <c r="H7" s="2" cm="1">
        <f t="array" ref="H7">IFERROR(VLOOKUP($A7,_xlfn._xlws.SORT(_xlfn._xlws.FILTER('Time Sheet'!$A:$G,'Time Sheet'!$B:$B=H$1),7,1),7,FALSE),"")</f>
        <v>6.3946759259259263E-4</v>
      </c>
      <c r="I7" s="2" cm="1">
        <f t="array" ref="I7">IFERROR(VLOOKUP($A7,_xlfn._xlws.SORT(_xlfn._xlws.FILTER('Time Sheet'!$A:$G,'Time Sheet'!$B:$B=I$1),7,1),7,FALSE),"")</f>
        <v>5.6875000000000003E-4</v>
      </c>
      <c r="J7" s="2" cm="1">
        <f t="array" ref="J7">IFERROR(VLOOKUP($A7,_xlfn._xlws.SORT(_xlfn._xlws.FILTER('Time Sheet'!$A:$G,'Time Sheet'!$B:$B=J$1),7,1),7,FALSE),"")</f>
        <v>1.257523148148148E-3</v>
      </c>
      <c r="K7">
        <f t="shared" si="0"/>
        <v>23</v>
      </c>
      <c r="L7">
        <f t="shared" si="1"/>
        <v>37</v>
      </c>
      <c r="M7">
        <f t="shared" si="2"/>
        <v>26</v>
      </c>
      <c r="N7">
        <f t="shared" si="3"/>
        <v>8</v>
      </c>
      <c r="O7">
        <f t="shared" si="4"/>
        <v>6</v>
      </c>
      <c r="P7">
        <f t="shared" si="5"/>
        <v>2</v>
      </c>
      <c r="Q7">
        <f t="shared" si="6"/>
        <v>3</v>
      </c>
      <c r="R7">
        <f t="shared" si="7"/>
        <v>2</v>
      </c>
      <c r="S7" s="3">
        <f>IFERROR(AVERAGE(BOYS[[#This Row],[50]:[IM]]),"")</f>
        <v>13.375</v>
      </c>
      <c r="T7" s="4">
        <f>IFERROR(AVERAGE(SMALL(BOYS[[#This Row],[50]:[IM]],1),SMALL(BOYS[[#This Row],[50]:[IM]],2)),"")</f>
        <v>2</v>
      </c>
      <c r="U7">
        <f>IF(20-SMALL(BOYS[[#This Row],[50]:[IM]],1) &lt; 0,0,20-SMALL(BOYS[[#This Row],[50]:[IM]],1))+IF(20-SMALL(BOYS[[#This Row],[50]:[IM]],2) &lt; 0,0,20-SMALL(BOYS[[#This Row],[50]:[IM]],2))</f>
        <v>36</v>
      </c>
      <c r="Y7" t="s">
        <v>1497</v>
      </c>
      <c r="Z7">
        <f t="shared" si="8"/>
        <v>25</v>
      </c>
    </row>
    <row r="8" spans="1:26" x14ac:dyDescent="0.2">
      <c r="A8" t="s">
        <v>6198</v>
      </c>
      <c r="B8" t="s">
        <v>6200</v>
      </c>
      <c r="C8" s="2" cm="1">
        <f t="array" ref="C8">IFERROR(VLOOKUP($A8,_xlfn._xlws.SORT(_xlfn._xlws.FILTER('Time Sheet'!$A:$G,'Time Sheet'!$B:$B=C$1),7,1),7,FALSE),"")</f>
        <v>2.3541666666666671E-4</v>
      </c>
      <c r="D8" s="2" cm="1">
        <f t="array" ref="D8">IFERROR(VLOOKUP($A8,_xlfn._xlws.SORT(_xlfn._xlws.FILTER('Time Sheet'!$A:$G,'Time Sheet'!$B:$B=D$1),7,1),7,FALSE),"")</f>
        <v>5.2152777777777777E-4</v>
      </c>
      <c r="E8" s="2" cm="1">
        <f t="array" ref="E8">IFERROR(VLOOKUP($A8,_xlfn._xlws.SORT(_xlfn._xlws.FILTER('Time Sheet'!$A:$G,'Time Sheet'!$B:$B=E$1),7,1),7,FALSE),"")</f>
        <v>1.1682870370370369E-3</v>
      </c>
      <c r="F8" s="2" cm="1">
        <f t="array" ref="F8">IFERROR(VLOOKUP($A8,_xlfn._xlws.SORT(_xlfn._xlws.FILTER('Time Sheet'!$A:$G,'Time Sheet'!$B:$B=F$1),7,1),7,FALSE),"")</f>
        <v>3.4168981481481489E-3</v>
      </c>
      <c r="G8" s="2" cm="1">
        <f t="array" ref="G8">IFERROR(VLOOKUP($A8,_xlfn._xlws.SORT(_xlfn._xlws.FILTER('Time Sheet'!$A:$G,'Time Sheet'!$B:$B=G$1),7,1),7,FALSE),"")</f>
        <v>5.9560185185185183E-4</v>
      </c>
      <c r="H8" s="2" cm="1">
        <f t="array" ref="H8">IFERROR(VLOOKUP($A8,_xlfn._xlws.SORT(_xlfn._xlws.FILTER('Time Sheet'!$A:$G,'Time Sheet'!$B:$B=H$1),7,1),7,FALSE),"")</f>
        <v>6.5300925925925932E-4</v>
      </c>
      <c r="I8" s="2" cm="1">
        <f t="array" ref="I8">IFERROR(VLOOKUP($A8,_xlfn._xlws.SORT(_xlfn._xlws.FILTER('Time Sheet'!$A:$G,'Time Sheet'!$B:$B=I$1),7,1),7,FALSE),"")</f>
        <v>5.6504629629629635E-4</v>
      </c>
      <c r="J8" s="2" cm="1">
        <f t="array" ref="J8">IFERROR(VLOOKUP($A8,_xlfn._xlws.SORT(_xlfn._xlws.FILTER('Time Sheet'!$A:$G,'Time Sheet'!$B:$B=J$1),7,1),7,FALSE),"")</f>
        <v>1.301273148148148E-3</v>
      </c>
      <c r="K8">
        <f t="shared" si="0"/>
        <v>3</v>
      </c>
      <c r="L8">
        <f t="shared" si="1"/>
        <v>4</v>
      </c>
      <c r="M8">
        <f t="shared" si="2"/>
        <v>13</v>
      </c>
      <c r="N8">
        <f t="shared" si="3"/>
        <v>85</v>
      </c>
      <c r="O8">
        <f t="shared" si="4"/>
        <v>16</v>
      </c>
      <c r="P8">
        <f t="shared" si="5"/>
        <v>8</v>
      </c>
      <c r="Q8">
        <f t="shared" si="6"/>
        <v>2</v>
      </c>
      <c r="R8">
        <f t="shared" si="7"/>
        <v>14</v>
      </c>
      <c r="S8" s="3">
        <f>IFERROR(AVERAGE(BOYS[[#This Row],[50]:[IM]]),"")</f>
        <v>18.125</v>
      </c>
      <c r="T8" s="4">
        <f>IFERROR(AVERAGE(SMALL(BOYS[[#This Row],[50]:[IM]],1),SMALL(BOYS[[#This Row],[50]:[IM]],2)),"")</f>
        <v>2.5</v>
      </c>
      <c r="U8">
        <f>IF(20-SMALL(BOYS[[#This Row],[50]:[IM]],1) &lt; 0,0,20-SMALL(BOYS[[#This Row],[50]:[IM]],1))+IF(20-SMALL(BOYS[[#This Row],[50]:[IM]],2) &lt; 0,0,20-SMALL(BOYS[[#This Row],[50]:[IM]],2))</f>
        <v>35</v>
      </c>
      <c r="Y8" t="s">
        <v>1757</v>
      </c>
      <c r="Z8">
        <f t="shared" si="8"/>
        <v>0</v>
      </c>
    </row>
    <row r="9" spans="1:26" x14ac:dyDescent="0.2">
      <c r="A9" t="s">
        <v>6759</v>
      </c>
      <c r="B9" t="s">
        <v>6761</v>
      </c>
      <c r="C9" s="2" cm="1">
        <f t="array" ref="C9">IFERROR(VLOOKUP($A9,_xlfn._xlws.SORT(_xlfn._xlws.FILTER('Time Sheet'!$A:$G,'Time Sheet'!$B:$B=C$1),7,1),7,FALSE),"")</f>
        <v>2.3726851851851849E-4</v>
      </c>
      <c r="D9" s="2" cm="1">
        <f t="array" ref="D9">IFERROR(VLOOKUP($A9,_xlfn._xlws.SORT(_xlfn._xlws.FILTER('Time Sheet'!$A:$G,'Time Sheet'!$B:$B=D$1),7,1),7,FALSE),"")</f>
        <v>5.1666666666666668E-4</v>
      </c>
      <c r="E9" s="2" cm="1">
        <f t="array" ref="E9">IFERROR(VLOOKUP($A9,_xlfn._xlws.SORT(_xlfn._xlws.FILTER('Time Sheet'!$A:$G,'Time Sheet'!$B:$B=E$1),7,1),7,FALSE),"")</f>
        <v>1.149537037037037E-3</v>
      </c>
      <c r="F9" s="2" cm="1">
        <f t="array" ref="F9">IFERROR(VLOOKUP($A9,_xlfn._xlws.SORT(_xlfn._xlws.FILTER('Time Sheet'!$A:$G,'Time Sheet'!$B:$B=F$1),7,1),7,FALSE),"")</f>
        <v>3.272337962962963E-3</v>
      </c>
      <c r="G9" s="2" cm="1">
        <f t="array" ref="G9">IFERROR(VLOOKUP($A9,_xlfn._xlws.SORT(_xlfn._xlws.FILTER('Time Sheet'!$A:$G,'Time Sheet'!$B:$B=G$1),7,1),7,FALSE),"")</f>
        <v>6.2395833333333324E-4</v>
      </c>
      <c r="H9" s="2" cm="1">
        <f t="array" ref="H9">IFERROR(VLOOKUP($A9,_xlfn._xlws.SORT(_xlfn._xlws.FILTER('Time Sheet'!$A:$G,'Time Sheet'!$B:$B=H$1),7,1),7,FALSE),"")</f>
        <v>6.7465277777777782E-4</v>
      </c>
      <c r="I9" s="2" cm="1">
        <f t="array" ref="I9">IFERROR(VLOOKUP($A9,_xlfn._xlws.SORT(_xlfn._xlws.FILTER('Time Sheet'!$A:$G,'Time Sheet'!$B:$B=I$1),7,1),7,FALSE),"")</f>
        <v>5.7789351851851849E-4</v>
      </c>
      <c r="J9" s="2" cm="1">
        <f t="array" ref="J9">IFERROR(VLOOKUP($A9,_xlfn._xlws.SORT(_xlfn._xlws.FILTER('Time Sheet'!$A:$G,'Time Sheet'!$B:$B=J$1),7,1),7,FALSE),"")</f>
        <v>1.325694444444444E-3</v>
      </c>
      <c r="K9">
        <f t="shared" si="0"/>
        <v>5</v>
      </c>
      <c r="L9">
        <f t="shared" si="1"/>
        <v>2</v>
      </c>
      <c r="M9">
        <f t="shared" si="2"/>
        <v>5</v>
      </c>
      <c r="N9">
        <f t="shared" si="3"/>
        <v>24</v>
      </c>
      <c r="O9">
        <f t="shared" si="4"/>
        <v>61</v>
      </c>
      <c r="P9">
        <f t="shared" si="5"/>
        <v>19</v>
      </c>
      <c r="Q9">
        <f t="shared" si="6"/>
        <v>10</v>
      </c>
      <c r="R9">
        <f t="shared" si="7"/>
        <v>30</v>
      </c>
      <c r="S9" s="3">
        <f>IFERROR(AVERAGE(BOYS[[#This Row],[50]:[IM]]),"")</f>
        <v>19.5</v>
      </c>
      <c r="T9" s="4">
        <f>IFERROR(AVERAGE(SMALL(BOYS[[#This Row],[50]:[IM]],1),SMALL(BOYS[[#This Row],[50]:[IM]],2)),"")</f>
        <v>3.5</v>
      </c>
      <c r="U9">
        <f>IF(20-SMALL(BOYS[[#This Row],[50]:[IM]],1) &lt; 0,0,20-SMALL(BOYS[[#This Row],[50]:[IM]],1))+IF(20-SMALL(BOYS[[#This Row],[50]:[IM]],2) &lt; 0,0,20-SMALL(BOYS[[#This Row],[50]:[IM]],2))</f>
        <v>33</v>
      </c>
      <c r="Y9" t="s">
        <v>2056</v>
      </c>
      <c r="Z9">
        <f t="shared" si="8"/>
        <v>0</v>
      </c>
    </row>
    <row r="10" spans="1:26" x14ac:dyDescent="0.2">
      <c r="A10" t="s">
        <v>572</v>
      </c>
      <c r="B10" t="s">
        <v>564</v>
      </c>
      <c r="C10" s="2" cm="1">
        <f t="array" ref="C10">IFERROR(VLOOKUP($A10,_xlfn._xlws.SORT(_xlfn._xlws.FILTER('Time Sheet'!$A:$G,'Time Sheet'!$B:$B=C$1),7,1),7,FALSE),"")</f>
        <v>2.380787037037037E-4</v>
      </c>
      <c r="D10" s="2" cm="1">
        <f t="array" ref="D10">IFERROR(VLOOKUP($A10,_xlfn._xlws.SORT(_xlfn._xlws.FILTER('Time Sheet'!$A:$G,'Time Sheet'!$B:$B=D$1),7,1),7,FALSE),"")</f>
        <v>5.2199074074074073E-4</v>
      </c>
      <c r="E10" s="2" cm="1">
        <f t="array" ref="E10">IFERROR(VLOOKUP($A10,_xlfn._xlws.SORT(_xlfn._xlws.FILTER('Time Sheet'!$A:$G,'Time Sheet'!$B:$B=E$1),7,1),7,FALSE),"")</f>
        <v>1.1483796296296301E-3</v>
      </c>
      <c r="F10" s="2" cm="1">
        <f t="array" ref="F10">IFERROR(VLOOKUP($A10,_xlfn._xlws.SORT(_xlfn._xlws.FILTER('Time Sheet'!$A:$G,'Time Sheet'!$B:$B=F$1),7,1),7,FALSE),"")</f>
        <v>3.3273148148148151E-3</v>
      </c>
      <c r="G10" s="2" cm="1">
        <f t="array" ref="G10">IFERROR(VLOOKUP($A10,_xlfn._xlws.SORT(_xlfn._xlws.FILTER('Time Sheet'!$A:$G,'Time Sheet'!$B:$B=G$1),7,1),7,FALSE),"")</f>
        <v>5.8912037037037038E-4</v>
      </c>
      <c r="H10" s="2" cm="1">
        <f t="array" ref="H10">IFERROR(VLOOKUP($A10,_xlfn._xlws.SORT(_xlfn._xlws.FILTER('Time Sheet'!$A:$G,'Time Sheet'!$B:$B=H$1),7,1),7,FALSE),"")</f>
        <v>6.6180555555555556E-4</v>
      </c>
      <c r="I10" s="2" cm="1">
        <f t="array" ref="I10">IFERROR(VLOOKUP($A10,_xlfn._xlws.SORT(_xlfn._xlws.FILTER('Time Sheet'!$A:$G,'Time Sheet'!$B:$B=I$1),7,1),7,FALSE),"")</f>
        <v>5.9386574074074073E-4</v>
      </c>
      <c r="J10" s="2" cm="1">
        <f t="array" ref="J10">IFERROR(VLOOKUP($A10,_xlfn._xlws.SORT(_xlfn._xlws.FILTER('Time Sheet'!$A:$G,'Time Sheet'!$B:$B=J$1),7,1),7,FALSE),"")</f>
        <v>1.275925925925926E-3</v>
      </c>
      <c r="K10">
        <f t="shared" si="0"/>
        <v>6</v>
      </c>
      <c r="L10">
        <f t="shared" si="1"/>
        <v>5</v>
      </c>
      <c r="M10">
        <f t="shared" si="2"/>
        <v>4</v>
      </c>
      <c r="N10">
        <f t="shared" si="3"/>
        <v>45</v>
      </c>
      <c r="O10">
        <f t="shared" si="4"/>
        <v>11</v>
      </c>
      <c r="P10">
        <f t="shared" si="5"/>
        <v>14</v>
      </c>
      <c r="Q10">
        <f t="shared" si="6"/>
        <v>28</v>
      </c>
      <c r="R10">
        <f t="shared" si="7"/>
        <v>4</v>
      </c>
      <c r="S10" s="3">
        <f>IFERROR(AVERAGE(BOYS[[#This Row],[50]:[IM]]),"")</f>
        <v>14.625</v>
      </c>
      <c r="T10" s="4">
        <f>IFERROR(AVERAGE(SMALL(BOYS[[#This Row],[50]:[IM]],1),SMALL(BOYS[[#This Row],[50]:[IM]],2)),"")</f>
        <v>4</v>
      </c>
      <c r="U10">
        <f>IF(20-SMALL(BOYS[[#This Row],[50]:[IM]],1) &lt; 0,0,20-SMALL(BOYS[[#This Row],[50]:[IM]],1))+IF(20-SMALL(BOYS[[#This Row],[50]:[IM]],2) &lt; 0,0,20-SMALL(BOYS[[#This Row],[50]:[IM]],2))</f>
        <v>32</v>
      </c>
      <c r="Y10" t="s">
        <v>2272</v>
      </c>
      <c r="Z10">
        <f t="shared" si="8"/>
        <v>19</v>
      </c>
    </row>
    <row r="11" spans="1:26" x14ac:dyDescent="0.2">
      <c r="A11" t="s">
        <v>5113</v>
      </c>
      <c r="B11" t="s">
        <v>5115</v>
      </c>
      <c r="C11" s="2" cm="1">
        <f t="array" ref="C11">IFERROR(VLOOKUP($A11,_xlfn._xlws.SORT(_xlfn._xlws.FILTER('Time Sheet'!$A:$G,'Time Sheet'!$B:$B=C$1),7,1),7,FALSE),"")</f>
        <v>2.4120370370370371E-4</v>
      </c>
      <c r="D11" s="2" cm="1">
        <f t="array" ref="D11">IFERROR(VLOOKUP($A11,_xlfn._xlws.SORT(_xlfn._xlws.FILTER('Time Sheet'!$A:$G,'Time Sheet'!$B:$B=D$1),7,1),7,FALSE),"")</f>
        <v>5.2546296296296293E-4</v>
      </c>
      <c r="E11" s="2" cm="1">
        <f t="array" ref="E11">IFERROR(VLOOKUP($A11,_xlfn._xlws.SORT(_xlfn._xlws.FILTER('Time Sheet'!$A:$G,'Time Sheet'!$B:$B=E$1),7,1),7,FALSE),"")</f>
        <v>1.146759259259259E-3</v>
      </c>
      <c r="F11" s="2" cm="1">
        <f t="array" ref="F11">IFERROR(VLOOKUP($A11,_xlfn._xlws.SORT(_xlfn._xlws.FILTER('Time Sheet'!$A:$G,'Time Sheet'!$B:$B=F$1),7,1),7,FALSE),"")</f>
        <v>3.221527777777778E-3</v>
      </c>
      <c r="G11" s="2" cm="1">
        <f t="array" ref="G11">IFERROR(VLOOKUP($A11,_xlfn._xlws.SORT(_xlfn._xlws.FILTER('Time Sheet'!$A:$G,'Time Sheet'!$B:$B=G$1),7,1),7,FALSE),"")</f>
        <v>5.9895833333333329E-4</v>
      </c>
      <c r="H11" s="2" cm="1">
        <f t="array" ref="H11">IFERROR(VLOOKUP($A11,_xlfn._xlws.SORT(_xlfn._xlws.FILTER('Time Sheet'!$A:$G,'Time Sheet'!$B:$B=H$1),7,1),7,FALSE),"")</f>
        <v>7.9861111111111116E-4</v>
      </c>
      <c r="I11" s="2" cm="1">
        <f t="array" ref="I11">IFERROR(VLOOKUP($A11,_xlfn._xlws.SORT(_xlfn._xlws.FILTER('Time Sheet'!$A:$G,'Time Sheet'!$B:$B=I$1),7,1),7,FALSE),"")</f>
        <v>5.7071759259259261E-4</v>
      </c>
      <c r="J11" s="2" cm="1">
        <f t="array" ref="J11">IFERROR(VLOOKUP($A11,_xlfn._xlws.SORT(_xlfn._xlws.FILTER('Time Sheet'!$A:$G,'Time Sheet'!$B:$B=J$1),7,1),7,FALSE),"")</f>
        <v>1.313425925925926E-3</v>
      </c>
      <c r="K11">
        <f t="shared" si="0"/>
        <v>9</v>
      </c>
      <c r="L11">
        <f t="shared" si="1"/>
        <v>6</v>
      </c>
      <c r="M11">
        <f t="shared" si="2"/>
        <v>3</v>
      </c>
      <c r="N11">
        <f t="shared" si="3"/>
        <v>9</v>
      </c>
      <c r="O11">
        <f t="shared" si="4"/>
        <v>21</v>
      </c>
      <c r="P11">
        <f t="shared" si="5"/>
        <v>206</v>
      </c>
      <c r="Q11">
        <f t="shared" si="6"/>
        <v>5</v>
      </c>
      <c r="R11">
        <f t="shared" si="7"/>
        <v>24</v>
      </c>
      <c r="S11" s="3">
        <f>IFERROR(AVERAGE(BOYS[[#This Row],[50]:[IM]]),"")</f>
        <v>35.375</v>
      </c>
      <c r="T11" s="4">
        <f>IFERROR(AVERAGE(SMALL(BOYS[[#This Row],[50]:[IM]],1),SMALL(BOYS[[#This Row],[50]:[IM]],2)),"")</f>
        <v>4</v>
      </c>
      <c r="U11">
        <f>IF(20-SMALL(BOYS[[#This Row],[50]:[IM]],1) &lt; 0,0,20-SMALL(BOYS[[#This Row],[50]:[IM]],1))+IF(20-SMALL(BOYS[[#This Row],[50]:[IM]],2) &lt; 0,0,20-SMALL(BOYS[[#This Row],[50]:[IM]],2))</f>
        <v>32</v>
      </c>
      <c r="Y11" t="s">
        <v>2515</v>
      </c>
      <c r="Z11">
        <f t="shared" si="8"/>
        <v>0</v>
      </c>
    </row>
    <row r="12" spans="1:26" x14ac:dyDescent="0.2">
      <c r="A12" t="s">
        <v>6554</v>
      </c>
      <c r="B12" t="s">
        <v>6556</v>
      </c>
      <c r="C12" s="2" cm="1">
        <f t="array" ref="C12">IFERROR(VLOOKUP($A12,_xlfn._xlws.SORT(_xlfn._xlws.FILTER('Time Sheet'!$A:$G,'Time Sheet'!$B:$B=C$1),7,1),7,FALSE),"")</f>
        <v>2.4571759259259262E-4</v>
      </c>
      <c r="D12" s="2" cm="1">
        <f t="array" ref="D12">IFERROR(VLOOKUP($A12,_xlfn._xlws.SORT(_xlfn._xlws.FILTER('Time Sheet'!$A:$G,'Time Sheet'!$B:$B=D$1),7,1),7,FALSE),"")</f>
        <v>5.3611111111111112E-4</v>
      </c>
      <c r="E12" s="2" cm="1">
        <f t="array" ref="E12">IFERROR(VLOOKUP($A12,_xlfn._xlws.SORT(_xlfn._xlws.FILTER('Time Sheet'!$A:$G,'Time Sheet'!$B:$B=E$1),7,1),7,FALSE),"")</f>
        <v>1.1775462962962959E-3</v>
      </c>
      <c r="F12" s="2" cm="1">
        <f t="array" ref="F12">IFERROR(VLOOKUP($A12,_xlfn._xlws.SORT(_xlfn._xlws.FILTER('Time Sheet'!$A:$G,'Time Sheet'!$B:$B=F$1),7,1),7,FALSE),"")</f>
        <v>3.354398148148148E-3</v>
      </c>
      <c r="G12" s="2" cm="1">
        <f t="array" ref="G12">IFERROR(VLOOKUP($A12,_xlfn._xlws.SORT(_xlfn._xlws.FILTER('Time Sheet'!$A:$G,'Time Sheet'!$B:$B=G$1),7,1),7,FALSE),"")</f>
        <v>5.6307870370370366E-4</v>
      </c>
      <c r="H12" s="2" cm="1">
        <f t="array" ref="H12">IFERROR(VLOOKUP($A12,_xlfn._xlws.SORT(_xlfn._xlws.FILTER('Time Sheet'!$A:$G,'Time Sheet'!$B:$B=H$1),7,1),7,FALSE),"")</f>
        <v>6.9143518518518523E-4</v>
      </c>
      <c r="I12" s="2" cm="1">
        <f t="array" ref="I12">IFERROR(VLOOKUP($A12,_xlfn._xlws.SORT(_xlfn._xlws.FILTER('Time Sheet'!$A:$G,'Time Sheet'!$B:$B=I$1),7,1),7,FALSE),"")</f>
        <v>5.7650462962962961E-4</v>
      </c>
      <c r="J12" s="2" cm="1">
        <f t="array" ref="J12">IFERROR(VLOOKUP($A12,_xlfn._xlws.SORT(_xlfn._xlws.FILTER('Time Sheet'!$A:$G,'Time Sheet'!$B:$B=J$1),7,1),7,FALSE),"")</f>
        <v>1.283217592592593E-3</v>
      </c>
      <c r="K12">
        <f t="shared" si="0"/>
        <v>17</v>
      </c>
      <c r="L12">
        <f t="shared" si="1"/>
        <v>15</v>
      </c>
      <c r="M12">
        <f t="shared" si="2"/>
        <v>17</v>
      </c>
      <c r="N12">
        <f t="shared" si="3"/>
        <v>56</v>
      </c>
      <c r="O12">
        <f t="shared" si="4"/>
        <v>1</v>
      </c>
      <c r="P12">
        <f t="shared" si="5"/>
        <v>38</v>
      </c>
      <c r="Q12">
        <f t="shared" si="6"/>
        <v>8</v>
      </c>
      <c r="R12">
        <f t="shared" si="7"/>
        <v>7</v>
      </c>
      <c r="S12" s="3">
        <f>IFERROR(AVERAGE(BOYS[[#This Row],[50]:[IM]]),"")</f>
        <v>19.875</v>
      </c>
      <c r="T12" s="4">
        <f>IFERROR(AVERAGE(SMALL(BOYS[[#This Row],[50]:[IM]],1),SMALL(BOYS[[#This Row],[50]:[IM]],2)),"")</f>
        <v>4</v>
      </c>
      <c r="U12">
        <f>IF(20-SMALL(BOYS[[#This Row],[50]:[IM]],1) &lt; 0,0,20-SMALL(BOYS[[#This Row],[50]:[IM]],1))+IF(20-SMALL(BOYS[[#This Row],[50]:[IM]],2) &lt; 0,0,20-SMALL(BOYS[[#This Row],[50]:[IM]],2))</f>
        <v>32</v>
      </c>
      <c r="Y12" t="s">
        <v>2602</v>
      </c>
      <c r="Z12">
        <f t="shared" si="8"/>
        <v>11</v>
      </c>
    </row>
    <row r="13" spans="1:26" x14ac:dyDescent="0.2">
      <c r="A13" t="s">
        <v>581</v>
      </c>
      <c r="B13" t="s">
        <v>564</v>
      </c>
      <c r="C13" s="2" cm="1">
        <f t="array" ref="C13">IFERROR(VLOOKUP($A13,_xlfn._xlws.SORT(_xlfn._xlws.FILTER('Time Sheet'!$A:$G,'Time Sheet'!$B:$B=C$1),7,1),7,FALSE),"")</f>
        <v>2.5208333333333333E-4</v>
      </c>
      <c r="D13" s="2" cm="1">
        <f t="array" ref="D13">IFERROR(VLOOKUP($A13,_xlfn._xlws.SORT(_xlfn._xlws.FILTER('Time Sheet'!$A:$G,'Time Sheet'!$B:$B=D$1),7,1),7,FALSE),"")</f>
        <v>5.6041666666666664E-4</v>
      </c>
      <c r="E13" s="2" cm="1">
        <f t="array" ref="E13">IFERROR(VLOOKUP($A13,_xlfn._xlws.SORT(_xlfn._xlws.FILTER('Time Sheet'!$A:$G,'Time Sheet'!$B:$B=E$1),7,1),7,FALSE),"")</f>
        <v>1.1734953703703701E-3</v>
      </c>
      <c r="F13" s="2" cm="1">
        <f t="array" ref="F13">IFERROR(VLOOKUP($A13,_xlfn._xlws.SORT(_xlfn._xlws.FILTER('Time Sheet'!$A:$G,'Time Sheet'!$B:$B=F$1),7,1),7,FALSE),"")</f>
        <v>3.3475694444444451E-3</v>
      </c>
      <c r="G13" s="2" cm="1">
        <f t="array" ref="G13">IFERROR(VLOOKUP($A13,_xlfn._xlws.SORT(_xlfn._xlws.FILTER('Time Sheet'!$A:$G,'Time Sheet'!$B:$B=G$1),7,1),7,FALSE),"")</f>
        <v>5.8078703703703699E-4</v>
      </c>
      <c r="H13" s="2" cm="1">
        <f t="array" ref="H13">IFERROR(VLOOKUP($A13,_xlfn._xlws.SORT(_xlfn._xlws.FILTER('Time Sheet'!$A:$G,'Time Sheet'!$B:$B=H$1),7,1),7,FALSE),"")</f>
        <v>7.3773148148148146E-4</v>
      </c>
      <c r="I13" s="2" cm="1">
        <f t="array" ref="I13">IFERROR(VLOOKUP($A13,_xlfn._xlws.SORT(_xlfn._xlws.FILTER('Time Sheet'!$A:$G,'Time Sheet'!$B:$B=I$1),7,1),7,FALSE),"")</f>
        <v>5.8171296296296291E-4</v>
      </c>
      <c r="J13" s="2" cm="1">
        <f t="array" ref="J13">IFERROR(VLOOKUP($A13,_xlfn._xlws.SORT(_xlfn._xlws.FILTER('Time Sheet'!$A:$G,'Time Sheet'!$B:$B=J$1),7,1),7,FALSE),"")</f>
        <v>1.265509259259259E-3</v>
      </c>
      <c r="K13">
        <f t="shared" si="0"/>
        <v>36</v>
      </c>
      <c r="L13">
        <f t="shared" si="1"/>
        <v>62</v>
      </c>
      <c r="M13">
        <f t="shared" si="2"/>
        <v>15</v>
      </c>
      <c r="N13">
        <f t="shared" si="3"/>
        <v>54</v>
      </c>
      <c r="O13">
        <f t="shared" si="4"/>
        <v>6</v>
      </c>
      <c r="P13">
        <f t="shared" si="5"/>
        <v>96</v>
      </c>
      <c r="Q13">
        <f t="shared" si="6"/>
        <v>13</v>
      </c>
      <c r="R13">
        <f t="shared" si="7"/>
        <v>3</v>
      </c>
      <c r="S13" s="3">
        <f>IFERROR(AVERAGE(BOYS[[#This Row],[50]:[IM]]),"")</f>
        <v>35.625</v>
      </c>
      <c r="T13" s="4">
        <f>IFERROR(AVERAGE(SMALL(BOYS[[#This Row],[50]:[IM]],1),SMALL(BOYS[[#This Row],[50]:[IM]],2)),"")</f>
        <v>4.5</v>
      </c>
      <c r="U13">
        <f>IF(20-SMALL(BOYS[[#This Row],[50]:[IM]],1) &lt; 0,0,20-SMALL(BOYS[[#This Row],[50]:[IM]],1))+IF(20-SMALL(BOYS[[#This Row],[50]:[IM]],2) &lt; 0,0,20-SMALL(BOYS[[#This Row],[50]:[IM]],2))</f>
        <v>31</v>
      </c>
      <c r="Y13" t="s">
        <v>2940</v>
      </c>
      <c r="Z13">
        <f t="shared" si="8"/>
        <v>0</v>
      </c>
    </row>
    <row r="14" spans="1:26" x14ac:dyDescent="0.2">
      <c r="A14" t="s">
        <v>3882</v>
      </c>
      <c r="B14" t="s">
        <v>3884</v>
      </c>
      <c r="C14" s="2" cm="1">
        <f t="array" ref="C14">IFERROR(VLOOKUP($A14,_xlfn._xlws.SORT(_xlfn._xlws.FILTER('Time Sheet'!$A:$G,'Time Sheet'!$B:$B=C$1),7,1),7,FALSE),"")</f>
        <v>2.428240740740741E-4</v>
      </c>
      <c r="D14" s="2" cm="1">
        <f t="array" ref="D14">IFERROR(VLOOKUP($A14,_xlfn._xlws.SORT(_xlfn._xlws.FILTER('Time Sheet'!$A:$G,'Time Sheet'!$B:$B=D$1),7,1),7,FALSE),"")</f>
        <v>5.2916666666666661E-4</v>
      </c>
      <c r="E14" s="2" cm="1">
        <f t="array" ref="E14">IFERROR(VLOOKUP($A14,_xlfn._xlws.SORT(_xlfn._xlws.FILTER('Time Sheet'!$A:$G,'Time Sheet'!$B:$B=E$1),7,1),7,FALSE),"")</f>
        <v>1.1890046296296299E-3</v>
      </c>
      <c r="F14" s="2" cm="1">
        <f t="array" ref="F14">IFERROR(VLOOKUP($A14,_xlfn._xlws.SORT(_xlfn._xlws.FILTER('Time Sheet'!$A:$G,'Time Sheet'!$B:$B=F$1),7,1),7,FALSE),"")</f>
        <v>3.3612268518518518E-3</v>
      </c>
      <c r="G14" s="2" cm="1">
        <f t="array" ref="G14">IFERROR(VLOOKUP($A14,_xlfn._xlws.SORT(_xlfn._xlws.FILTER('Time Sheet'!$A:$G,'Time Sheet'!$B:$B=G$1),7,1),7,FALSE),"")</f>
        <v>5.8414351851851845E-4</v>
      </c>
      <c r="H14" s="2" cm="1">
        <f t="array" ref="H14">IFERROR(VLOOKUP($A14,_xlfn._xlws.SORT(_xlfn._xlws.FILTER('Time Sheet'!$A:$G,'Time Sheet'!$B:$B=H$1),7,1),7,FALSE),"")</f>
        <v>6.87037037037037E-4</v>
      </c>
      <c r="I14" s="2" cm="1">
        <f t="array" ref="I14">IFERROR(VLOOKUP($A14,_xlfn._xlws.SORT(_xlfn._xlws.FILTER('Time Sheet'!$A:$G,'Time Sheet'!$B:$B=I$1),7,1),7,FALSE),"")</f>
        <v>5.8784722222222224E-4</v>
      </c>
      <c r="J14" s="2" cm="1">
        <f t="array" ref="J14">IFERROR(VLOOKUP($A14,_xlfn._xlws.SORT(_xlfn._xlws.FILTER('Time Sheet'!$A:$G,'Time Sheet'!$B:$B=J$1),7,1),7,FALSE),"")</f>
        <v>1.278356481481481E-3</v>
      </c>
      <c r="K14">
        <f t="shared" si="0"/>
        <v>14</v>
      </c>
      <c r="L14">
        <f t="shared" si="1"/>
        <v>7</v>
      </c>
      <c r="M14">
        <f t="shared" si="2"/>
        <v>27</v>
      </c>
      <c r="N14">
        <f t="shared" si="3"/>
        <v>60</v>
      </c>
      <c r="O14">
        <f t="shared" si="4"/>
        <v>8</v>
      </c>
      <c r="P14">
        <f t="shared" si="5"/>
        <v>31</v>
      </c>
      <c r="Q14">
        <f t="shared" si="6"/>
        <v>20</v>
      </c>
      <c r="R14">
        <f t="shared" si="7"/>
        <v>5</v>
      </c>
      <c r="S14" s="3">
        <f>IFERROR(AVERAGE(BOYS[[#This Row],[50]:[IM]]),"")</f>
        <v>21.5</v>
      </c>
      <c r="T14" s="4">
        <f>IFERROR(AVERAGE(SMALL(BOYS[[#This Row],[50]:[IM]],1),SMALL(BOYS[[#This Row],[50]:[IM]],2)),"")</f>
        <v>6</v>
      </c>
      <c r="U14">
        <f>IF(20-SMALL(BOYS[[#This Row],[50]:[IM]],1) &lt; 0,0,20-SMALL(BOYS[[#This Row],[50]:[IM]],1))+IF(20-SMALL(BOYS[[#This Row],[50]:[IM]],2) &lt; 0,0,20-SMALL(BOYS[[#This Row],[50]:[IM]],2))</f>
        <v>28</v>
      </c>
      <c r="Y14" t="s">
        <v>3163</v>
      </c>
      <c r="Z14">
        <f t="shared" si="8"/>
        <v>47</v>
      </c>
    </row>
    <row r="15" spans="1:26" x14ac:dyDescent="0.2">
      <c r="A15" t="s">
        <v>4873</v>
      </c>
      <c r="B15" t="s">
        <v>4874</v>
      </c>
      <c r="C15" s="2" cm="1">
        <f t="array" ref="C15">IFERROR(VLOOKUP($A15,_xlfn._xlws.SORT(_xlfn._xlws.FILTER('Time Sheet'!$A:$G,'Time Sheet'!$B:$B=C$1),7,1),7,FALSE),"")</f>
        <v>2.5532407407407399E-4</v>
      </c>
      <c r="D15" s="2" cm="1">
        <f t="array" ref="D15">IFERROR(VLOOKUP($A15,_xlfn._xlws.SORT(_xlfn._xlws.FILTER('Time Sheet'!$A:$G,'Time Sheet'!$B:$B=D$1),7,1),7,FALSE),"")</f>
        <v>5.4768518518518523E-4</v>
      </c>
      <c r="E15" s="2" cm="1">
        <f t="array" ref="E15">IFERROR(VLOOKUP($A15,_xlfn._xlws.SORT(_xlfn._xlws.FILTER('Time Sheet'!$A:$G,'Time Sheet'!$B:$B=E$1),7,1),7,FALSE),"")</f>
        <v>1.1629629629629631E-3</v>
      </c>
      <c r="F15" s="2" cm="1">
        <f t="array" ref="F15">IFERROR(VLOOKUP($A15,_xlfn._xlws.SORT(_xlfn._xlws.FILTER('Time Sheet'!$A:$G,'Time Sheet'!$B:$B=F$1),7,1),7,FALSE),"")</f>
        <v>3.1079861111111108E-3</v>
      </c>
      <c r="G15" s="2" cm="1">
        <f t="array" ref="G15">IFERROR(VLOOKUP($A15,_xlfn._xlws.SORT(_xlfn._xlws.FILTER('Time Sheet'!$A:$G,'Time Sheet'!$B:$B=G$1),7,1),7,FALSE),"")</f>
        <v>5.9884259259259266E-4</v>
      </c>
      <c r="H15" s="2" cm="1">
        <f t="array" ref="H15">IFERROR(VLOOKUP($A15,_xlfn._xlws.SORT(_xlfn._xlws.FILTER('Time Sheet'!$A:$G,'Time Sheet'!$B:$B=H$1),7,1),7,FALSE),"")</f>
        <v>7.1400462962962965E-4</v>
      </c>
      <c r="I15" s="2" cm="1">
        <f t="array" ref="I15">IFERROR(VLOOKUP($A15,_xlfn._xlws.SORT(_xlfn._xlws.FILTER('Time Sheet'!$A:$G,'Time Sheet'!$B:$B=I$1),7,1),7,FALSE),"")</f>
        <v>5.9849537037037033E-4</v>
      </c>
      <c r="J15" s="2" cm="1">
        <f t="array" ref="J15">IFERROR(VLOOKUP($A15,_xlfn._xlws.SORT(_xlfn._xlws.FILTER('Time Sheet'!$A:$G,'Time Sheet'!$B:$B=J$1),7,1),7,FALSE),"")</f>
        <v>1.286458333333333E-3</v>
      </c>
      <c r="K15">
        <f t="shared" si="0"/>
        <v>51</v>
      </c>
      <c r="L15">
        <f t="shared" si="1"/>
        <v>31</v>
      </c>
      <c r="M15">
        <f t="shared" si="2"/>
        <v>10</v>
      </c>
      <c r="N15">
        <f t="shared" si="3"/>
        <v>3</v>
      </c>
      <c r="O15">
        <f t="shared" si="4"/>
        <v>20</v>
      </c>
      <c r="P15">
        <f t="shared" si="5"/>
        <v>68</v>
      </c>
      <c r="Q15">
        <f t="shared" si="6"/>
        <v>35</v>
      </c>
      <c r="R15">
        <f t="shared" si="7"/>
        <v>9</v>
      </c>
      <c r="S15" s="3">
        <f>IFERROR(AVERAGE(BOYS[[#This Row],[50]:[IM]]),"")</f>
        <v>28.375</v>
      </c>
      <c r="T15" s="4">
        <f>IFERROR(AVERAGE(SMALL(BOYS[[#This Row],[50]:[IM]],1),SMALL(BOYS[[#This Row],[50]:[IM]],2)),"")</f>
        <v>6</v>
      </c>
      <c r="U15">
        <f>IF(20-SMALL(BOYS[[#This Row],[50]:[IM]],1) &lt; 0,0,20-SMALL(BOYS[[#This Row],[50]:[IM]],1))+IF(20-SMALL(BOYS[[#This Row],[50]:[IM]],2) &lt; 0,0,20-SMALL(BOYS[[#This Row],[50]:[IM]],2))</f>
        <v>28</v>
      </c>
      <c r="Y15" t="s">
        <v>3602</v>
      </c>
      <c r="Z15">
        <f t="shared" si="8"/>
        <v>64</v>
      </c>
    </row>
    <row r="16" spans="1:26" x14ac:dyDescent="0.2">
      <c r="A16" t="s">
        <v>590</v>
      </c>
      <c r="B16" t="s">
        <v>564</v>
      </c>
      <c r="C16" s="2" cm="1">
        <f t="array" ref="C16">IFERROR(VLOOKUP($A16,_xlfn._xlws.SORT(_xlfn._xlws.FILTER('Time Sheet'!$A:$G,'Time Sheet'!$B:$B=C$1),7,1),7,FALSE),"")</f>
        <v>2.4236111111111111E-4</v>
      </c>
      <c r="D16" s="2" cm="1">
        <f t="array" ref="D16">IFERROR(VLOOKUP($A16,_xlfn._xlws.SORT(_xlfn._xlws.FILTER('Time Sheet'!$A:$G,'Time Sheet'!$B:$B=D$1),7,1),7,FALSE),"")</f>
        <v>5.3946759259259258E-4</v>
      </c>
      <c r="E16" s="2" cm="1">
        <f t="array" ref="E16">IFERROR(VLOOKUP($A16,_xlfn._xlws.SORT(_xlfn._xlws.FILTER('Time Sheet'!$A:$G,'Time Sheet'!$B:$B=E$1),7,1),7,FALSE),"")</f>
        <v>1.1814814814814811E-3</v>
      </c>
      <c r="F16" s="2" cm="1">
        <f t="array" ref="F16">IFERROR(VLOOKUP($A16,_xlfn._xlws.SORT(_xlfn._xlws.FILTER('Time Sheet'!$A:$G,'Time Sheet'!$B:$B=F$1),7,1),7,FALSE),"")</f>
        <v>3.3329861111111108E-3</v>
      </c>
      <c r="G16" s="2" cm="1">
        <f t="array" ref="G16">IFERROR(VLOOKUP($A16,_xlfn._xlws.SORT(_xlfn._xlws.FILTER('Time Sheet'!$A:$G,'Time Sheet'!$B:$B=G$1),7,1),7,FALSE),"")</f>
        <v>5.8611111111111114E-4</v>
      </c>
      <c r="H16" s="2" cm="1">
        <f t="array" ref="H16">IFERROR(VLOOKUP($A16,_xlfn._xlws.SORT(_xlfn._xlws.FILTER('Time Sheet'!$A:$G,'Time Sheet'!$B:$B=H$1),7,1),7,FALSE),"")</f>
        <v>6.7928240740740742E-4</v>
      </c>
      <c r="I16" s="2" cm="1">
        <f t="array" ref="I16">IFERROR(VLOOKUP($A16,_xlfn._xlws.SORT(_xlfn._xlws.FILTER('Time Sheet'!$A:$G,'Time Sheet'!$B:$B=I$1),7,1),7,FALSE),"")</f>
        <v>5.6875000000000003E-4</v>
      </c>
      <c r="J16" s="2" cm="1">
        <f t="array" ref="J16">IFERROR(VLOOKUP($A16,_xlfn._xlws.SORT(_xlfn._xlws.FILTER('Time Sheet'!$A:$G,'Time Sheet'!$B:$B=J$1),7,1),7,FALSE),"")</f>
        <v>1.3268518518518521E-3</v>
      </c>
      <c r="K16">
        <f t="shared" si="0"/>
        <v>12</v>
      </c>
      <c r="L16">
        <f t="shared" si="1"/>
        <v>20</v>
      </c>
      <c r="M16">
        <f t="shared" si="2"/>
        <v>22</v>
      </c>
      <c r="N16">
        <f t="shared" si="3"/>
        <v>47</v>
      </c>
      <c r="O16">
        <f t="shared" si="4"/>
        <v>10</v>
      </c>
      <c r="P16">
        <f t="shared" si="5"/>
        <v>24</v>
      </c>
      <c r="Q16">
        <f t="shared" si="6"/>
        <v>3</v>
      </c>
      <c r="R16">
        <f t="shared" si="7"/>
        <v>31</v>
      </c>
      <c r="S16" s="3">
        <f>IFERROR(AVERAGE(BOYS[[#This Row],[50]:[IM]]),"")</f>
        <v>21.125</v>
      </c>
      <c r="T16" s="4">
        <f>IFERROR(AVERAGE(SMALL(BOYS[[#This Row],[50]:[IM]],1),SMALL(BOYS[[#This Row],[50]:[IM]],2)),"")</f>
        <v>6.5</v>
      </c>
      <c r="U16">
        <f>IF(20-SMALL(BOYS[[#This Row],[50]:[IM]],1) &lt; 0,0,20-SMALL(BOYS[[#This Row],[50]:[IM]],1))+IF(20-SMALL(BOYS[[#This Row],[50]:[IM]],2) &lt; 0,0,20-SMALL(BOYS[[#This Row],[50]:[IM]],2))</f>
        <v>27</v>
      </c>
      <c r="Y16" t="s">
        <v>3884</v>
      </c>
      <c r="Z16">
        <f t="shared" si="8"/>
        <v>33</v>
      </c>
    </row>
    <row r="17" spans="1:26" x14ac:dyDescent="0.2">
      <c r="A17" t="s">
        <v>1027</v>
      </c>
      <c r="B17" t="s">
        <v>1002</v>
      </c>
      <c r="C17" s="2" cm="1">
        <f t="array" ref="C17">IFERROR(VLOOKUP($A17,_xlfn._xlws.SORT(_xlfn._xlws.FILTER('Time Sheet'!$A:$G,'Time Sheet'!$B:$B=C$1),7,1),7,FALSE),"")</f>
        <v>2.4583333333333331E-4</v>
      </c>
      <c r="D17" s="2" cm="1">
        <f t="array" ref="D17">IFERROR(VLOOKUP($A17,_xlfn._xlws.SORT(_xlfn._xlws.FILTER('Time Sheet'!$A:$G,'Time Sheet'!$B:$B=D$1),7,1),7,FALSE),"")</f>
        <v>5.3240740740740744E-4</v>
      </c>
      <c r="E17" s="2" cm="1">
        <f t="array" ref="E17">IFERROR(VLOOKUP($A17,_xlfn._xlws.SORT(_xlfn._xlws.FILTER('Time Sheet'!$A:$G,'Time Sheet'!$B:$B=E$1),7,1),7,FALSE),"")</f>
        <v>1.1509259259259259E-3</v>
      </c>
      <c r="F17" s="2" cm="1">
        <f t="array" ref="F17">IFERROR(VLOOKUP($A17,_xlfn._xlws.SORT(_xlfn._xlws.FILTER('Time Sheet'!$A:$G,'Time Sheet'!$B:$B=F$1),7,1),7,FALSE),"")</f>
        <v>3.1944444444444451E-3</v>
      </c>
      <c r="G17" s="2" cm="1">
        <f t="array" ref="G17">IFERROR(VLOOKUP($A17,_xlfn._xlws.SORT(_xlfn._xlws.FILTER('Time Sheet'!$A:$G,'Time Sheet'!$B:$B=G$1),7,1),7,FALSE),"")</f>
        <v>6.4120370370370373E-4</v>
      </c>
      <c r="H17" s="2" cm="1">
        <f t="array" ref="H17">IFERROR(VLOOKUP($A17,_xlfn._xlws.SORT(_xlfn._xlws.FILTER('Time Sheet'!$A:$G,'Time Sheet'!$B:$B=H$1),7,1),7,FALSE),"")</f>
        <v>7.0023148148148147E-4</v>
      </c>
      <c r="I17" s="2" cm="1">
        <f t="array" ref="I17">IFERROR(VLOOKUP($A17,_xlfn._xlws.SORT(_xlfn._xlws.FILTER('Time Sheet'!$A:$G,'Time Sheet'!$B:$B=I$1),7,1),7,FALSE),"")</f>
        <v>5.7777777777777775E-4</v>
      </c>
      <c r="J17" s="2" cm="1">
        <f t="array" ref="J17">IFERROR(VLOOKUP($A17,_xlfn._xlws.SORT(_xlfn._xlws.FILTER('Time Sheet'!$A:$G,'Time Sheet'!$B:$B=J$1),7,1),7,FALSE),"")</f>
        <v>1.333564814814815E-3</v>
      </c>
      <c r="K17">
        <f t="shared" si="0"/>
        <v>18</v>
      </c>
      <c r="L17">
        <f t="shared" si="1"/>
        <v>8</v>
      </c>
      <c r="M17">
        <f t="shared" si="2"/>
        <v>6</v>
      </c>
      <c r="N17">
        <f t="shared" si="3"/>
        <v>7</v>
      </c>
      <c r="O17">
        <f t="shared" si="4"/>
        <v>90</v>
      </c>
      <c r="P17">
        <f t="shared" si="5"/>
        <v>48</v>
      </c>
      <c r="Q17">
        <f t="shared" si="6"/>
        <v>9</v>
      </c>
      <c r="R17">
        <f t="shared" si="7"/>
        <v>38</v>
      </c>
      <c r="S17" s="3">
        <f>IFERROR(AVERAGE(BOYS[[#This Row],[50]:[IM]]),"")</f>
        <v>28</v>
      </c>
      <c r="T17" s="4">
        <f>IFERROR(AVERAGE(SMALL(BOYS[[#This Row],[50]:[IM]],1),SMALL(BOYS[[#This Row],[50]:[IM]],2)),"")</f>
        <v>6.5</v>
      </c>
      <c r="U17">
        <f>IF(20-SMALL(BOYS[[#This Row],[50]:[IM]],1) &lt; 0,0,20-SMALL(BOYS[[#This Row],[50]:[IM]],1))+IF(20-SMALL(BOYS[[#This Row],[50]:[IM]],2) &lt; 0,0,20-SMALL(BOYS[[#This Row],[50]:[IM]],2))</f>
        <v>27</v>
      </c>
      <c r="Y17" t="s">
        <v>4180</v>
      </c>
      <c r="Z17">
        <f t="shared" si="8"/>
        <v>56</v>
      </c>
    </row>
    <row r="18" spans="1:26" x14ac:dyDescent="0.2">
      <c r="A18" t="s">
        <v>4642</v>
      </c>
      <c r="B18" t="s">
        <v>4644</v>
      </c>
      <c r="C18" s="2" cm="1">
        <f t="array" ref="C18">IFERROR(VLOOKUP($A18,_xlfn._xlws.SORT(_xlfn._xlws.FILTER('Time Sheet'!$A:$G,'Time Sheet'!$B:$B=C$1),7,1),7,FALSE),"")</f>
        <v>2.5451388888888892E-4</v>
      </c>
      <c r="D18" s="2" cm="1">
        <f t="array" ref="D18">IFERROR(VLOOKUP($A18,_xlfn._xlws.SORT(_xlfn._xlws.FILTER('Time Sheet'!$A:$G,'Time Sheet'!$B:$B=D$1),7,1),7,FALSE),"")</f>
        <v>5.4062499999999998E-4</v>
      </c>
      <c r="E18" s="2" cm="1">
        <f t="array" ref="E18">IFERROR(VLOOKUP($A18,_xlfn._xlws.SORT(_xlfn._xlws.FILTER('Time Sheet'!$A:$G,'Time Sheet'!$B:$B=E$1),7,1),7,FALSE),"")</f>
        <v>1.235648148148148E-3</v>
      </c>
      <c r="F18" s="2" cm="1">
        <f t="array" ref="F18">IFERROR(VLOOKUP($A18,_xlfn._xlws.SORT(_xlfn._xlws.FILTER('Time Sheet'!$A:$G,'Time Sheet'!$B:$B=F$1),7,1),7,FALSE),"")</f>
        <v>3.2961805555555561E-3</v>
      </c>
      <c r="G18" s="2" cm="1">
        <f t="array" ref="G18">IFERROR(VLOOKUP($A18,_xlfn._xlws.SORT(_xlfn._xlws.FILTER('Time Sheet'!$A:$G,'Time Sheet'!$B:$B=G$1),7,1),7,FALSE),"")</f>
        <v>6.1018518518518518E-4</v>
      </c>
      <c r="H18" s="2" cm="1">
        <f t="array" ref="H18">IFERROR(VLOOKUP($A18,_xlfn._xlws.SORT(_xlfn._xlws.FILTER('Time Sheet'!$A:$G,'Time Sheet'!$B:$B=H$1),7,1),7,FALSE),"")</f>
        <v>6.6238425925925926E-4</v>
      </c>
      <c r="I18" s="2" cm="1">
        <f t="array" ref="I18">IFERROR(VLOOKUP($A18,_xlfn._xlws.SORT(_xlfn._xlws.FILTER('Time Sheet'!$A:$G,'Time Sheet'!$B:$B=I$1),7,1),7,FALSE),"")</f>
        <v>5.7546296296296295E-4</v>
      </c>
      <c r="J18" s="2" cm="1">
        <f t="array" ref="J18">IFERROR(VLOOKUP($A18,_xlfn._xlws.SORT(_xlfn._xlws.FILTER('Time Sheet'!$A:$G,'Time Sheet'!$B:$B=J$1),7,1),7,FALSE),"")</f>
        <v>1.282986111111111E-3</v>
      </c>
      <c r="K18">
        <f t="shared" si="0"/>
        <v>48</v>
      </c>
      <c r="L18">
        <f t="shared" si="1"/>
        <v>21</v>
      </c>
      <c r="M18">
        <f t="shared" si="2"/>
        <v>72</v>
      </c>
      <c r="N18">
        <f t="shared" si="3"/>
        <v>32</v>
      </c>
      <c r="O18">
        <f t="shared" si="4"/>
        <v>38</v>
      </c>
      <c r="P18">
        <f t="shared" si="5"/>
        <v>15</v>
      </c>
      <c r="Q18">
        <f t="shared" si="6"/>
        <v>7</v>
      </c>
      <c r="R18">
        <f t="shared" si="7"/>
        <v>6</v>
      </c>
      <c r="S18" s="3">
        <f>IFERROR(AVERAGE(BOYS[[#This Row],[50]:[IM]]),"")</f>
        <v>29.875</v>
      </c>
      <c r="T18" s="4">
        <f>IFERROR(AVERAGE(SMALL(BOYS[[#This Row],[50]:[IM]],1),SMALL(BOYS[[#This Row],[50]:[IM]],2)),"")</f>
        <v>6.5</v>
      </c>
      <c r="U18">
        <f>IF(20-SMALL(BOYS[[#This Row],[50]:[IM]],1) &lt; 0,0,20-SMALL(BOYS[[#This Row],[50]:[IM]],1))+IF(20-SMALL(BOYS[[#This Row],[50]:[IM]],2) &lt; 0,0,20-SMALL(BOYS[[#This Row],[50]:[IM]],2))</f>
        <v>27</v>
      </c>
      <c r="Y18" t="s">
        <v>4644</v>
      </c>
      <c r="Z18">
        <f t="shared" si="8"/>
        <v>63</v>
      </c>
    </row>
    <row r="19" spans="1:26" x14ac:dyDescent="0.2">
      <c r="A19" t="s">
        <v>10</v>
      </c>
      <c r="B19" t="s">
        <v>13</v>
      </c>
      <c r="C19" s="2">
        <f t="array" ref="C19">IFERROR(VLOOKUP($A19,_xlfn._xlws.SORT(_xlfn._xlws.FILTER('Time Sheet'!$A:$G,'Time Sheet'!$B:$B=C$1),7,1),7,FALSE),"")</f>
        <v>2.582175925925926E-4</v>
      </c>
      <c r="D19" s="2">
        <f t="array" ref="D19">IFERROR(VLOOKUP($A19,_xlfn._xlws.SORT(_xlfn._xlws.FILTER('Time Sheet'!$A:$G,'Time Sheet'!$B:$B=D$1),7,1),7,FALSE),"")</f>
        <v>5.5509259259259259E-4</v>
      </c>
      <c r="E19" s="2">
        <f t="array" ref="E19">IFERROR(VLOOKUP($A19,_xlfn._xlws.SORT(_xlfn._xlws.FILTER('Time Sheet'!$A:$G,'Time Sheet'!$B:$B=E$1),7,1),7,FALSE),"")</f>
        <v>1.1624999999999999E-3</v>
      </c>
      <c r="F19" s="2">
        <f t="array" ref="F19">IFERROR(VLOOKUP($A19,_xlfn._xlws.SORT(_xlfn._xlws.FILTER('Time Sheet'!$A:$G,'Time Sheet'!$B:$B=F$1),7,1),7,FALSE),"")</f>
        <v>3.165509259259259E-3</v>
      </c>
      <c r="G19" s="2">
        <f t="array" ref="G19">IFERROR(VLOOKUP($A19,_xlfn._xlws.SORT(_xlfn._xlws.FILTER('Time Sheet'!$A:$G,'Time Sheet'!$B:$B=G$1),7,1),7,FALSE),"")</f>
        <v>6.0509259259259262E-4</v>
      </c>
      <c r="H19" s="2">
        <f t="array" ref="H19">IFERROR(VLOOKUP($A19,_xlfn._xlws.SORT(_xlfn._xlws.FILTER('Time Sheet'!$A:$G,'Time Sheet'!$B:$B=H$1),7,1),7,FALSE),"")</f>
        <v>6.9270833333333337E-4</v>
      </c>
      <c r="I19" s="2">
        <f t="array" ref="I19">IFERROR(VLOOKUP($A19,_xlfn._xlws.SORT(_xlfn._xlws.FILTER('Time Sheet'!$A:$G,'Time Sheet'!$B:$B=I$1),7,1),7,FALSE),"")</f>
        <v>6.2488425925925927E-4</v>
      </c>
      <c r="J19" s="2">
        <f t="array" ref="J19">IFERROR(VLOOKUP($A19,_xlfn._xlws.SORT(_xlfn._xlws.FILTER('Time Sheet'!$A:$G,'Time Sheet'!$B:$B=J$1),7,1),7,FALSE),"")</f>
        <v>1.3126157407407409E-3</v>
      </c>
      <c r="K19">
        <f t="shared" si="0"/>
        <v>70</v>
      </c>
      <c r="L19">
        <f t="shared" si="1"/>
        <v>48</v>
      </c>
      <c r="M19">
        <f t="shared" si="2"/>
        <v>9</v>
      </c>
      <c r="N19">
        <f t="shared" si="3"/>
        <v>6</v>
      </c>
      <c r="O19">
        <f t="shared" si="4"/>
        <v>29</v>
      </c>
      <c r="P19">
        <f t="shared" si="5"/>
        <v>39</v>
      </c>
      <c r="Q19">
        <f t="shared" si="6"/>
        <v>89</v>
      </c>
      <c r="R19">
        <f t="shared" si="7"/>
        <v>23</v>
      </c>
      <c r="S19" s="3">
        <f>IFERROR(AVERAGE(BOYS[[#This Row],[50]:[IM]]),"")</f>
        <v>39.125</v>
      </c>
      <c r="T19" s="4">
        <f>IFERROR(AVERAGE(SMALL(BOYS[[#This Row],[50]:[IM]],1),SMALL(BOYS[[#This Row],[50]:[IM]],2)),"")</f>
        <v>7.5</v>
      </c>
      <c r="U19">
        <f>IF(20-SMALL(BOYS[[#This Row],[50]:[IM]],1) &lt; 0,0,20-SMALL(BOYS[[#This Row],[50]:[IM]],1))+IF(20-SMALL(BOYS[[#This Row],[50]:[IM]],2) &lt; 0,0,20-SMALL(BOYS[[#This Row],[50]:[IM]],2))</f>
        <v>25</v>
      </c>
      <c r="Y19" t="s">
        <v>4874</v>
      </c>
      <c r="Z19">
        <f t="shared" si="8"/>
        <v>52</v>
      </c>
    </row>
    <row r="20" spans="1:26" x14ac:dyDescent="0.2">
      <c r="A20" t="s">
        <v>1010</v>
      </c>
      <c r="B20" t="s">
        <v>1002</v>
      </c>
      <c r="C20" s="2" cm="1">
        <f t="array" ref="C20">IFERROR(VLOOKUP($A20,_xlfn._xlws.SORT(_xlfn._xlws.FILTER('Time Sheet'!$A:$G,'Time Sheet'!$B:$B=C$1),7,1),7,FALSE),"")</f>
        <v>2.6574074074074081E-4</v>
      </c>
      <c r="D20" s="2" cm="1">
        <f t="array" ref="D20">IFERROR(VLOOKUP($A20,_xlfn._xlws.SORT(_xlfn._xlws.FILTER('Time Sheet'!$A:$G,'Time Sheet'!$B:$B=D$1),7,1),7,FALSE),"")</f>
        <v>5.7337962962962963E-4</v>
      </c>
      <c r="E20" s="2" cm="1">
        <f t="array" ref="E20">IFERROR(VLOOKUP($A20,_xlfn._xlws.SORT(_xlfn._xlws.FILTER('Time Sheet'!$A:$G,'Time Sheet'!$B:$B=E$1),7,1),7,FALSE),"")</f>
        <v>1.1677083333333331E-3</v>
      </c>
      <c r="F20" s="2" cm="1">
        <f t="array" ref="F20">IFERROR(VLOOKUP($A20,_xlfn._xlws.SORT(_xlfn._xlws.FILTER('Time Sheet'!$A:$G,'Time Sheet'!$B:$B=F$1),7,1),7,FALSE),"")</f>
        <v>3.116782407407408E-3</v>
      </c>
      <c r="G20" s="2" cm="1">
        <f t="array" ref="G20">IFERROR(VLOOKUP($A20,_xlfn._xlws.SORT(_xlfn._xlws.FILTER('Time Sheet'!$A:$G,'Time Sheet'!$B:$B=G$1),7,1),7,FALSE),"")</f>
        <v>6.2534722222222223E-4</v>
      </c>
      <c r="H20" s="2" cm="1">
        <f t="array" ref="H20">IFERROR(VLOOKUP($A20,_xlfn._xlws.SORT(_xlfn._xlws.FILTER('Time Sheet'!$A:$G,'Time Sheet'!$B:$B=H$1),7,1),7,FALSE),"")</f>
        <v>7.64699074074074E-4</v>
      </c>
      <c r="I20" s="2" cm="1">
        <f t="array" ref="I20">IFERROR(VLOOKUP($A20,_xlfn._xlws.SORT(_xlfn._xlws.FILTER('Time Sheet'!$A:$G,'Time Sheet'!$B:$B=I$1),7,1),7,FALSE),"")</f>
        <v>6.2465277777777779E-4</v>
      </c>
      <c r="J20" s="2" cm="1">
        <f t="array" ref="J20">IFERROR(VLOOKUP($A20,_xlfn._xlws.SORT(_xlfn._xlws.FILTER('Time Sheet'!$A:$G,'Time Sheet'!$B:$B=J$1),7,1),7,FALSE),"")</f>
        <v>1.3780092592592589E-3</v>
      </c>
      <c r="K20">
        <f t="shared" si="0"/>
        <v>129</v>
      </c>
      <c r="L20">
        <f t="shared" si="1"/>
        <v>104</v>
      </c>
      <c r="M20">
        <f t="shared" si="2"/>
        <v>12</v>
      </c>
      <c r="N20">
        <f t="shared" si="3"/>
        <v>4</v>
      </c>
      <c r="O20">
        <f t="shared" si="4"/>
        <v>63</v>
      </c>
      <c r="P20">
        <f t="shared" si="5"/>
        <v>143</v>
      </c>
      <c r="Q20">
        <f t="shared" si="6"/>
        <v>88</v>
      </c>
      <c r="R20">
        <f t="shared" si="7"/>
        <v>67</v>
      </c>
      <c r="S20" s="3">
        <f>IFERROR(AVERAGE(BOYS[[#This Row],[50]:[IM]]),"")</f>
        <v>76.25</v>
      </c>
      <c r="T20" s="4">
        <f>IFERROR(AVERAGE(SMALL(BOYS[[#This Row],[50]:[IM]],1),SMALL(BOYS[[#This Row],[50]:[IM]],2)),"")</f>
        <v>8</v>
      </c>
      <c r="U20">
        <f>IF(20-SMALL(BOYS[[#This Row],[50]:[IM]],1) &lt; 0,0,20-SMALL(BOYS[[#This Row],[50]:[IM]],1))+IF(20-SMALL(BOYS[[#This Row],[50]:[IM]],2) &lt; 0,0,20-SMALL(BOYS[[#This Row],[50]:[IM]],2))</f>
        <v>24</v>
      </c>
      <c r="Y20" t="s">
        <v>5115</v>
      </c>
      <c r="Z20">
        <f t="shared" si="8"/>
        <v>42</v>
      </c>
    </row>
    <row r="21" spans="1:26" x14ac:dyDescent="0.2">
      <c r="A21" t="s">
        <v>7316</v>
      </c>
      <c r="B21" t="s">
        <v>7318</v>
      </c>
      <c r="C21" s="2" cm="1">
        <f t="array" ref="C21">IFERROR(VLOOKUP($A21,_xlfn._xlws.SORT(_xlfn._xlws.FILTER('Time Sheet'!$A:$G,'Time Sheet'!$B:$B=C$1),7,1),7,FALSE),"")</f>
        <v>2.5543981481481479E-4</v>
      </c>
      <c r="D21" s="2" cm="1">
        <f t="array" ref="D21">IFERROR(VLOOKUP($A21,_xlfn._xlws.SORT(_xlfn._xlws.FILTER('Time Sheet'!$A:$G,'Time Sheet'!$B:$B=D$1),7,1),7,FALSE),"")</f>
        <v>5.4374999999999996E-4</v>
      </c>
      <c r="E21" s="2" cm="1">
        <f t="array" ref="E21">IFERROR(VLOOKUP($A21,_xlfn._xlws.SORT(_xlfn._xlws.FILTER('Time Sheet'!$A:$G,'Time Sheet'!$B:$B=E$1),7,1),7,FALSE),"")</f>
        <v>1.165856481481481E-3</v>
      </c>
      <c r="F21" s="2" cm="1">
        <f t="array" ref="F21">IFERROR(VLOOKUP($A21,_xlfn._xlws.SORT(_xlfn._xlws.FILTER('Time Sheet'!$A:$G,'Time Sheet'!$B:$B=F$1),7,1),7,FALSE),"")</f>
        <v>3.1317129629629629E-3</v>
      </c>
      <c r="G21" s="2" cm="1">
        <f t="array" ref="G21">IFERROR(VLOOKUP($A21,_xlfn._xlws.SORT(_xlfn._xlws.FILTER('Time Sheet'!$A:$G,'Time Sheet'!$B:$B=G$1),7,1),7,FALSE),"")</f>
        <v>6.7141203703703699E-4</v>
      </c>
      <c r="H21" s="2" cm="1">
        <f t="array" ref="H21">IFERROR(VLOOKUP($A21,_xlfn._xlws.SORT(_xlfn._xlws.FILTER('Time Sheet'!$A:$G,'Time Sheet'!$B:$B=H$1),7,1),7,FALSE),"")</f>
        <v>6.7604166666666659E-4</v>
      </c>
      <c r="I21" s="2" cm="1">
        <f t="array" ref="I21">IFERROR(VLOOKUP($A21,_xlfn._xlws.SORT(_xlfn._xlws.FILTER('Time Sheet'!$A:$G,'Time Sheet'!$B:$B=I$1),7,1),7,FALSE),"")</f>
        <v>6.2604166666666667E-4</v>
      </c>
      <c r="J21" s="2" cm="1">
        <f t="array" ref="J21">IFERROR(VLOOKUP($A21,_xlfn._xlws.SORT(_xlfn._xlws.FILTER('Time Sheet'!$A:$G,'Time Sheet'!$B:$B=J$1),7,1),7,FALSE),"")</f>
        <v>1.4015046296296299E-3</v>
      </c>
      <c r="K21">
        <f t="shared" si="0"/>
        <v>54</v>
      </c>
      <c r="L21">
        <f t="shared" si="1"/>
        <v>27</v>
      </c>
      <c r="M21">
        <f t="shared" si="2"/>
        <v>11</v>
      </c>
      <c r="N21">
        <f t="shared" si="3"/>
        <v>5</v>
      </c>
      <c r="O21">
        <f t="shared" si="4"/>
        <v>140</v>
      </c>
      <c r="P21">
        <f t="shared" si="5"/>
        <v>20</v>
      </c>
      <c r="Q21">
        <f t="shared" si="6"/>
        <v>93</v>
      </c>
      <c r="R21">
        <f t="shared" si="7"/>
        <v>87</v>
      </c>
      <c r="S21" s="3">
        <f>IFERROR(AVERAGE(BOYS[[#This Row],[50]:[IM]]),"")</f>
        <v>54.625</v>
      </c>
      <c r="T21" s="4">
        <f>IFERROR(AVERAGE(SMALL(BOYS[[#This Row],[50]:[IM]],1),SMALL(BOYS[[#This Row],[50]:[IM]],2)),"")</f>
        <v>8</v>
      </c>
      <c r="U21">
        <f>IF(20-SMALL(BOYS[[#This Row],[50]:[IM]],1) &lt; 0,0,20-SMALL(BOYS[[#This Row],[50]:[IM]],1))+IF(20-SMALL(BOYS[[#This Row],[50]:[IM]],2) &lt; 0,0,20-SMALL(BOYS[[#This Row],[50]:[IM]],2))</f>
        <v>24</v>
      </c>
      <c r="Y21" t="s">
        <v>5467</v>
      </c>
      <c r="Z21">
        <f t="shared" si="8"/>
        <v>17</v>
      </c>
    </row>
    <row r="22" spans="1:26" x14ac:dyDescent="0.2">
      <c r="A22" t="s">
        <v>6775</v>
      </c>
      <c r="B22" t="s">
        <v>6761</v>
      </c>
      <c r="C22" s="2" cm="1">
        <f t="array" ref="C22">IFERROR(VLOOKUP($A22,_xlfn._xlws.SORT(_xlfn._xlws.FILTER('Time Sheet'!$A:$G,'Time Sheet'!$B:$B=C$1),7,1),7,FALSE),"")</f>
        <v>2.4664351851851849E-4</v>
      </c>
      <c r="D22" s="2" cm="1">
        <f t="array" ref="D22">IFERROR(VLOOKUP($A22,_xlfn._xlws.SORT(_xlfn._xlws.FILTER('Time Sheet'!$A:$G,'Time Sheet'!$B:$B=D$1),7,1),7,FALSE),"")</f>
        <v>5.5821759259259258E-4</v>
      </c>
      <c r="E22" s="2" cm="1">
        <f t="array" ref="E22">IFERROR(VLOOKUP($A22,_xlfn._xlws.SORT(_xlfn._xlws.FILTER('Time Sheet'!$A:$G,'Time Sheet'!$B:$B=E$1),7,1),7,FALSE),"")</f>
        <v>1.229050925925926E-3</v>
      </c>
      <c r="F22" s="2" cm="1">
        <f t="array" ref="F22">IFERROR(VLOOKUP($A22,_xlfn._xlws.SORT(_xlfn._xlws.FILTER('Time Sheet'!$A:$G,'Time Sheet'!$B:$B=F$1),7,1),7,FALSE),"")</f>
        <v>3.3954861111111108E-3</v>
      </c>
      <c r="G22" s="2" cm="1">
        <f t="array" ref="G22">IFERROR(VLOOKUP($A22,_xlfn._xlws.SORT(_xlfn._xlws.FILTER('Time Sheet'!$A:$G,'Time Sheet'!$B:$B=G$1),7,1),7,FALSE),"")</f>
        <v>5.8553240740740744E-4</v>
      </c>
      <c r="H22" s="2" cm="1">
        <f t="array" ref="H22">IFERROR(VLOOKUP($A22,_xlfn._xlws.SORT(_xlfn._xlws.FILTER('Time Sheet'!$A:$G,'Time Sheet'!$B:$B=H$1),7,1),7,FALSE),"")</f>
        <v>6.7280092592592597E-4</v>
      </c>
      <c r="I22" s="2" cm="1">
        <f t="array" ref="I22">IFERROR(VLOOKUP($A22,_xlfn._xlws.SORT(_xlfn._xlws.FILTER('Time Sheet'!$A:$G,'Time Sheet'!$B:$B=I$1),7,1),7,FALSE),"")</f>
        <v>5.90625E-4</v>
      </c>
      <c r="J22" s="2" cm="1">
        <f t="array" ref="J22">IFERROR(VLOOKUP($A22,_xlfn._xlws.SORT(_xlfn._xlws.FILTER('Time Sheet'!$A:$G,'Time Sheet'!$B:$B=J$1),7,1),7,FALSE),"")</f>
        <v>1.285185185185185E-3</v>
      </c>
      <c r="K22">
        <f t="shared" si="0"/>
        <v>22</v>
      </c>
      <c r="L22">
        <f t="shared" si="1"/>
        <v>55</v>
      </c>
      <c r="M22">
        <f t="shared" si="2"/>
        <v>67</v>
      </c>
      <c r="N22">
        <f t="shared" si="3"/>
        <v>79</v>
      </c>
      <c r="O22">
        <f t="shared" si="4"/>
        <v>9</v>
      </c>
      <c r="P22">
        <f t="shared" si="5"/>
        <v>18</v>
      </c>
      <c r="Q22">
        <f t="shared" si="6"/>
        <v>23</v>
      </c>
      <c r="R22">
        <f t="shared" si="7"/>
        <v>8</v>
      </c>
      <c r="S22" s="3">
        <f>IFERROR(AVERAGE(BOYS[[#This Row],[50]:[IM]]),"")</f>
        <v>35.125</v>
      </c>
      <c r="T22" s="4">
        <f>IFERROR(AVERAGE(SMALL(BOYS[[#This Row],[50]:[IM]],1),SMALL(BOYS[[#This Row],[50]:[IM]],2)),"")</f>
        <v>8.5</v>
      </c>
      <c r="U22">
        <f>IF(20-SMALL(BOYS[[#This Row],[50]:[IM]],1) &lt; 0,0,20-SMALL(BOYS[[#This Row],[50]:[IM]],1))+IF(20-SMALL(BOYS[[#This Row],[50]:[IM]],2) &lt; 0,0,20-SMALL(BOYS[[#This Row],[50]:[IM]],2))</f>
        <v>23</v>
      </c>
      <c r="Y22" t="s">
        <v>5765</v>
      </c>
      <c r="Z22">
        <f t="shared" si="8"/>
        <v>56</v>
      </c>
    </row>
    <row r="23" spans="1:26" x14ac:dyDescent="0.2">
      <c r="A23" t="s">
        <v>616</v>
      </c>
      <c r="B23" t="s">
        <v>564</v>
      </c>
      <c r="C23" s="2" cm="1">
        <f t="array" ref="C23">IFERROR(VLOOKUP($A23,_xlfn._xlws.SORT(_xlfn._xlws.FILTER('Time Sheet'!$A:$G,'Time Sheet'!$B:$B=C$1),7,1),7,FALSE),"")</f>
        <v>2.6435185185185182E-4</v>
      </c>
      <c r="D23" s="2" cm="1">
        <f t="array" ref="D23">IFERROR(VLOOKUP($A23,_xlfn._xlws.SORT(_xlfn._xlws.FILTER('Time Sheet'!$A:$G,'Time Sheet'!$B:$B=D$1),7,1),7,FALSE),"")</f>
        <v>5.631944444444444E-4</v>
      </c>
      <c r="E23" s="2" cm="1">
        <f t="array" ref="E23">IFERROR(VLOOKUP($A23,_xlfn._xlws.SORT(_xlfn._xlws.FILTER('Time Sheet'!$A:$G,'Time Sheet'!$B:$B=E$1),7,1),7,FALSE),"")</f>
        <v>1.312268518518518E-3</v>
      </c>
      <c r="F23" s="2" cm="1">
        <f t="array" ref="F23">IFERROR(VLOOKUP($A23,_xlfn._xlws.SORT(_xlfn._xlws.FILTER('Time Sheet'!$A:$G,'Time Sheet'!$B:$B=F$1),7,1),7,FALSE),"")</f>
        <v>3.4891203703703699E-3</v>
      </c>
      <c r="G23" s="2" cm="1">
        <f t="array" ref="G23">IFERROR(VLOOKUP($A23,_xlfn._xlws.SORT(_xlfn._xlws.FILTER('Time Sheet'!$A:$G,'Time Sheet'!$B:$B=G$1),7,1),7,FALSE),"")</f>
        <v>6.2303240740740743E-4</v>
      </c>
      <c r="H23" s="2" cm="1">
        <f t="array" ref="H23">IFERROR(VLOOKUP($A23,_xlfn._xlws.SORT(_xlfn._xlws.FILTER('Time Sheet'!$A:$G,'Time Sheet'!$B:$B=H$1),7,1),7,FALSE),"")</f>
        <v>6.5706018518518522E-4</v>
      </c>
      <c r="I23" s="2" cm="1">
        <f t="array" ref="I23">IFERROR(VLOOKUP($A23,_xlfn._xlws.SORT(_xlfn._xlws.FILTER('Time Sheet'!$A:$G,'Time Sheet'!$B:$B=I$1),7,1),7,FALSE),"")</f>
        <v>5.8761574074074076E-4</v>
      </c>
      <c r="J23" s="2" cm="1">
        <f t="array" ref="J23">IFERROR(VLOOKUP($A23,_xlfn._xlws.SORT(_xlfn._xlws.FILTER('Time Sheet'!$A:$G,'Time Sheet'!$B:$B=J$1),7,1),7,FALSE),"")</f>
        <v>1.2888888888888889E-3</v>
      </c>
      <c r="K23">
        <f t="shared" si="0"/>
        <v>112</v>
      </c>
      <c r="L23">
        <f t="shared" si="1"/>
        <v>69</v>
      </c>
      <c r="M23">
        <f t="shared" si="2"/>
        <v>160</v>
      </c>
      <c r="N23">
        <f t="shared" si="3"/>
        <v>111</v>
      </c>
      <c r="O23">
        <f t="shared" si="4"/>
        <v>57</v>
      </c>
      <c r="P23">
        <f t="shared" si="5"/>
        <v>10</v>
      </c>
      <c r="Q23">
        <f t="shared" si="6"/>
        <v>19</v>
      </c>
      <c r="R23">
        <f t="shared" si="7"/>
        <v>10</v>
      </c>
      <c r="S23" s="3">
        <f>IFERROR(AVERAGE(BOYS[[#This Row],[50]:[IM]]),"")</f>
        <v>68.5</v>
      </c>
      <c r="T23" s="4">
        <f>IFERROR(AVERAGE(SMALL(BOYS[[#This Row],[50]:[IM]],1),SMALL(BOYS[[#This Row],[50]:[IM]],2)),"")</f>
        <v>10</v>
      </c>
      <c r="U23">
        <f>IF(20-SMALL(BOYS[[#This Row],[50]:[IM]],1) &lt; 0,0,20-SMALL(BOYS[[#This Row],[50]:[IM]],1))+IF(20-SMALL(BOYS[[#This Row],[50]:[IM]],2) &lt; 0,0,20-SMALL(BOYS[[#This Row],[50]:[IM]],2))</f>
        <v>20</v>
      </c>
      <c r="Y23" t="s">
        <v>6020</v>
      </c>
      <c r="Z23">
        <f t="shared" si="8"/>
        <v>60</v>
      </c>
    </row>
    <row r="24" spans="1:26" x14ac:dyDescent="0.2">
      <c r="A24" t="s">
        <v>3161</v>
      </c>
      <c r="B24" t="s">
        <v>3163</v>
      </c>
      <c r="C24" s="2" cm="1">
        <f t="array" ref="C24">IFERROR(VLOOKUP($A24,_xlfn._xlws.SORT(_xlfn._xlws.FILTER('Time Sheet'!$A:$G,'Time Sheet'!$B:$B=C$1),7,1),7,FALSE),"")</f>
        <v>2.564814814814815E-4</v>
      </c>
      <c r="D24" s="2" cm="1">
        <f t="array" ref="D24">IFERROR(VLOOKUP($A24,_xlfn._xlws.SORT(_xlfn._xlws.FILTER('Time Sheet'!$A:$G,'Time Sheet'!$B:$B=D$1),7,1),7,FALSE),"")</f>
        <v>5.5405092592592593E-4</v>
      </c>
      <c r="E24" s="2" cm="1">
        <f t="array" ref="E24">IFERROR(VLOOKUP($A24,_xlfn._xlws.SORT(_xlfn._xlws.FILTER('Time Sheet'!$A:$G,'Time Sheet'!$B:$B=E$1),7,1),7,FALSE),"")</f>
        <v>1.223842592592593E-3</v>
      </c>
      <c r="F24" s="2" cm="1">
        <f t="array" ref="F24">IFERROR(VLOOKUP($A24,_xlfn._xlws.SORT(_xlfn._xlws.FILTER('Time Sheet'!$A:$G,'Time Sheet'!$B:$B=F$1),7,1),7,FALSE),"")</f>
        <v>3.429398148148148E-3</v>
      </c>
      <c r="G24" s="2" cm="1">
        <f t="array" ref="G24">IFERROR(VLOOKUP($A24,_xlfn._xlws.SORT(_xlfn._xlws.FILTER('Time Sheet'!$A:$G,'Time Sheet'!$B:$B=G$1),7,1),7,FALSE),"")</f>
        <v>6.3090277777777776E-4</v>
      </c>
      <c r="H24" s="2" cm="1">
        <f t="array" ref="H24">IFERROR(VLOOKUP($A24,_xlfn._xlws.SORT(_xlfn._xlws.FILTER('Time Sheet'!$A:$G,'Time Sheet'!$B:$B=H$1),7,1),7,FALSE),"")</f>
        <v>6.5601851851851856E-4</v>
      </c>
      <c r="I24" s="2" cm="1">
        <f t="array" ref="I24">IFERROR(VLOOKUP($A24,_xlfn._xlws.SORT(_xlfn._xlws.FILTER('Time Sheet'!$A:$G,'Time Sheet'!$B:$B=I$1),7,1),7,FALSE),"")</f>
        <v>6.0405092592592585E-4</v>
      </c>
      <c r="J24" s="2" cm="1">
        <f t="array" ref="J24">IFERROR(VLOOKUP($A24,_xlfn._xlws.SORT(_xlfn._xlws.FILTER('Time Sheet'!$A:$G,'Time Sheet'!$B:$B=J$1),7,1),7,FALSE),"")</f>
        <v>1.298958333333333E-3</v>
      </c>
      <c r="K24">
        <f t="shared" si="0"/>
        <v>57</v>
      </c>
      <c r="L24">
        <f t="shared" si="1"/>
        <v>44</v>
      </c>
      <c r="M24">
        <f t="shared" si="2"/>
        <v>59</v>
      </c>
      <c r="N24">
        <f t="shared" si="3"/>
        <v>91</v>
      </c>
      <c r="O24">
        <f t="shared" si="4"/>
        <v>75</v>
      </c>
      <c r="P24">
        <f t="shared" si="5"/>
        <v>9</v>
      </c>
      <c r="Q24">
        <f t="shared" si="6"/>
        <v>45</v>
      </c>
      <c r="R24">
        <f t="shared" si="7"/>
        <v>12</v>
      </c>
      <c r="S24" s="3">
        <f>IFERROR(AVERAGE(BOYS[[#This Row],[50]:[IM]]),"")</f>
        <v>49</v>
      </c>
      <c r="T24" s="4">
        <f>IFERROR(AVERAGE(SMALL(BOYS[[#This Row],[50]:[IM]],1),SMALL(BOYS[[#This Row],[50]:[IM]],2)),"")</f>
        <v>10.5</v>
      </c>
      <c r="U24">
        <f>IF(20-SMALL(BOYS[[#This Row],[50]:[IM]],1) &lt; 0,0,20-SMALL(BOYS[[#This Row],[50]:[IM]],1))+IF(20-SMALL(BOYS[[#This Row],[50]:[IM]],2) &lt; 0,0,20-SMALL(BOYS[[#This Row],[50]:[IM]],2))</f>
        <v>19</v>
      </c>
      <c r="Y24" t="s">
        <v>6200</v>
      </c>
      <c r="Z24">
        <f t="shared" si="8"/>
        <v>35</v>
      </c>
    </row>
    <row r="25" spans="1:26" x14ac:dyDescent="0.2">
      <c r="A25" t="s">
        <v>2270</v>
      </c>
      <c r="B25" t="s">
        <v>2272</v>
      </c>
      <c r="C25" s="2" cm="1">
        <f t="array" ref="C25">IFERROR(VLOOKUP($A25,_xlfn._xlws.SORT(_xlfn._xlws.FILTER('Time Sheet'!$A:$G,'Time Sheet'!$B:$B=C$1),7,1),7,FALSE),"")</f>
        <v>2.4050925925925929E-4</v>
      </c>
      <c r="D25" s="2" cm="1">
        <f t="array" ref="D25">IFERROR(VLOOKUP($A25,_xlfn._xlws.SORT(_xlfn._xlws.FILTER('Time Sheet'!$A:$G,'Time Sheet'!$B:$B=D$1),7,1),7,FALSE),"")</f>
        <v>5.3506944444444446E-4</v>
      </c>
      <c r="E25" s="2" cm="1">
        <f t="array" ref="E25">IFERROR(VLOOKUP($A25,_xlfn._xlws.SORT(_xlfn._xlws.FILTER('Time Sheet'!$A:$G,'Time Sheet'!$B:$B=E$1),7,1),7,FALSE),"")</f>
        <v>1.3553240740740739E-3</v>
      </c>
      <c r="F25" s="2" cm="1">
        <f t="array" ref="F25">IFERROR(VLOOKUP($A25,_xlfn._xlws.SORT(_xlfn._xlws.FILTER('Time Sheet'!$A:$G,'Time Sheet'!$B:$B=F$1),7,1),7,FALSE),"")</f>
        <v>4.3429398148148151E-3</v>
      </c>
      <c r="G25" s="2" cm="1">
        <f t="array" ref="G25">IFERROR(VLOOKUP($A25,_xlfn._xlws.SORT(_xlfn._xlws.FILTER('Time Sheet'!$A:$G,'Time Sheet'!$B:$B=G$1),7,1),7,FALSE),"")</f>
        <v>6.3078703703703702E-4</v>
      </c>
      <c r="H25" s="2" cm="1">
        <f t="array" ref="H25">IFERROR(VLOOKUP($A25,_xlfn._xlws.SORT(_xlfn._xlws.FILTER('Time Sheet'!$A:$G,'Time Sheet'!$B:$B=H$1),7,1),7,FALSE),"")</f>
        <v>6.9444444444444447E-4</v>
      </c>
      <c r="I25" s="2" cm="1">
        <f t="array" ref="I25">IFERROR(VLOOKUP($A25,_xlfn._xlws.SORT(_xlfn._xlws.FILTER('Time Sheet'!$A:$G,'Time Sheet'!$B:$B=I$1),7,1),7,FALSE),"")</f>
        <v>5.9328703703703703E-4</v>
      </c>
      <c r="J25" s="2" cm="1">
        <f t="array" ref="J25">IFERROR(VLOOKUP($A25,_xlfn._xlws.SORT(_xlfn._xlws.FILTER('Time Sheet'!$A:$G,'Time Sheet'!$B:$B=J$1),7,1),7,FALSE),"")</f>
        <v>1.5118055555555559E-3</v>
      </c>
      <c r="K25">
        <f t="shared" si="0"/>
        <v>8</v>
      </c>
      <c r="L25">
        <f t="shared" si="1"/>
        <v>13</v>
      </c>
      <c r="M25">
        <f t="shared" si="2"/>
        <v>208</v>
      </c>
      <c r="N25">
        <f t="shared" si="3"/>
        <v>327</v>
      </c>
      <c r="O25">
        <f t="shared" si="4"/>
        <v>74</v>
      </c>
      <c r="P25">
        <f t="shared" si="5"/>
        <v>44</v>
      </c>
      <c r="Q25">
        <f t="shared" si="6"/>
        <v>27</v>
      </c>
      <c r="R25">
        <f t="shared" si="7"/>
        <v>199</v>
      </c>
      <c r="S25" s="3">
        <f>IFERROR(AVERAGE(BOYS[[#This Row],[50]:[IM]]),"")</f>
        <v>112.5</v>
      </c>
      <c r="T25" s="4">
        <f>IFERROR(AVERAGE(SMALL(BOYS[[#This Row],[50]:[IM]],1),SMALL(BOYS[[#This Row],[50]:[IM]],2)),"")</f>
        <v>10.5</v>
      </c>
      <c r="U25">
        <f>IF(20-SMALL(BOYS[[#This Row],[50]:[IM]],1) &lt; 0,0,20-SMALL(BOYS[[#This Row],[50]:[IM]],1))+IF(20-SMALL(BOYS[[#This Row],[50]:[IM]],2) &lt; 0,0,20-SMALL(BOYS[[#This Row],[50]:[IM]],2))</f>
        <v>19</v>
      </c>
      <c r="Y25" t="s">
        <v>6365</v>
      </c>
      <c r="Z25">
        <f t="shared" si="8"/>
        <v>0</v>
      </c>
    </row>
    <row r="26" spans="1:26" x14ac:dyDescent="0.2">
      <c r="A26" t="s">
        <v>4201</v>
      </c>
      <c r="B26" t="s">
        <v>4180</v>
      </c>
      <c r="C26" s="2" cm="1">
        <f t="array" ref="C26">IFERROR(VLOOKUP($A26,_xlfn._xlws.SORT(_xlfn._xlws.FILTER('Time Sheet'!$A:$G,'Time Sheet'!$B:$B=C$1),7,1),7,FALSE),"")</f>
        <v>2.5196759259259259E-4</v>
      </c>
      <c r="D26" s="2" cm="1">
        <f t="array" ref="D26">IFERROR(VLOOKUP($A26,_xlfn._xlws.SORT(_xlfn._xlws.FILTER('Time Sheet'!$A:$G,'Time Sheet'!$B:$B=D$1),7,1),7,FALSE),"")</f>
        <v>5.4976851851851855E-4</v>
      </c>
      <c r="E26" s="2" cm="1">
        <f t="array" ref="E26">IFERROR(VLOOKUP($A26,_xlfn._xlws.SORT(_xlfn._xlws.FILTER('Time Sheet'!$A:$G,'Time Sheet'!$B:$B=E$1),7,1),7,FALSE),"")</f>
        <v>1.2072916666666671E-3</v>
      </c>
      <c r="F26" s="2" cm="1">
        <f t="array" ref="F26">IFERROR(VLOOKUP($A26,_xlfn._xlws.SORT(_xlfn._xlws.FILTER('Time Sheet'!$A:$G,'Time Sheet'!$B:$B=F$1),7,1),7,FALSE),"")</f>
        <v>3.249189814814815E-3</v>
      </c>
      <c r="G26" s="2" cm="1">
        <f t="array" ref="G26">IFERROR(VLOOKUP($A26,_xlfn._xlws.SORT(_xlfn._xlws.FILTER('Time Sheet'!$A:$G,'Time Sheet'!$B:$B=G$1),7,1),7,FALSE),"")</f>
        <v>5.7291666666666667E-4</v>
      </c>
      <c r="H26" s="2" cm="1">
        <f t="array" ref="H26">IFERROR(VLOOKUP($A26,_xlfn._xlws.SORT(_xlfn._xlws.FILTER('Time Sheet'!$A:$G,'Time Sheet'!$B:$B=H$1),7,1),7,FALSE),"")</f>
        <v>7.9953703703703697E-4</v>
      </c>
      <c r="I26" s="2" cm="1">
        <f t="array" ref="I26">IFERROR(VLOOKUP($A26,_xlfn._xlws.SORT(_xlfn._xlws.FILTER('Time Sheet'!$A:$G,'Time Sheet'!$B:$B=I$1),7,1),7,FALSE),"")</f>
        <v>5.9525462962962961E-4</v>
      </c>
      <c r="J26" s="2" cm="1">
        <f t="array" ref="J26">IFERROR(VLOOKUP($A26,_xlfn._xlws.SORT(_xlfn._xlws.FILTER('Time Sheet'!$A:$G,'Time Sheet'!$B:$B=J$1),7,1),7,FALSE),"")</f>
        <v>1.34537037037037E-3</v>
      </c>
      <c r="K26">
        <f t="shared" si="0"/>
        <v>35</v>
      </c>
      <c r="L26">
        <f t="shared" si="1"/>
        <v>33</v>
      </c>
      <c r="M26">
        <f t="shared" si="2"/>
        <v>42</v>
      </c>
      <c r="N26">
        <f t="shared" si="3"/>
        <v>16</v>
      </c>
      <c r="O26">
        <f t="shared" si="4"/>
        <v>5</v>
      </c>
      <c r="P26">
        <f t="shared" si="5"/>
        <v>212</v>
      </c>
      <c r="Q26">
        <f t="shared" si="6"/>
        <v>31</v>
      </c>
      <c r="R26">
        <f t="shared" si="7"/>
        <v>43</v>
      </c>
      <c r="S26" s="3">
        <f>IFERROR(AVERAGE(BOYS[[#This Row],[50]:[IM]]),"")</f>
        <v>52.125</v>
      </c>
      <c r="T26" s="4">
        <f>IFERROR(AVERAGE(SMALL(BOYS[[#This Row],[50]:[IM]],1),SMALL(BOYS[[#This Row],[50]:[IM]],2)),"")</f>
        <v>10.5</v>
      </c>
      <c r="U26">
        <f>IF(20-SMALL(BOYS[[#This Row],[50]:[IM]],1) &lt; 0,0,20-SMALL(BOYS[[#This Row],[50]:[IM]],1))+IF(20-SMALL(BOYS[[#This Row],[50]:[IM]],2) &lt; 0,0,20-SMALL(BOYS[[#This Row],[50]:[IM]],2))</f>
        <v>19</v>
      </c>
      <c r="Y26" t="s">
        <v>6556</v>
      </c>
      <c r="Z26">
        <f t="shared" si="8"/>
        <v>45</v>
      </c>
    </row>
    <row r="27" spans="1:26" x14ac:dyDescent="0.2">
      <c r="A27" t="s">
        <v>4935</v>
      </c>
      <c r="B27" t="s">
        <v>4874</v>
      </c>
      <c r="C27" s="2" cm="1">
        <f t="array" ref="C27">IFERROR(VLOOKUP($A27,_xlfn._xlws.SORT(_xlfn._xlws.FILTER('Time Sheet'!$A:$G,'Time Sheet'!$B:$B=C$1),7,1),7,FALSE),"")</f>
        <v>2.5289351851851861E-4</v>
      </c>
      <c r="D27" s="2" cm="1">
        <f t="array" ref="D27">IFERROR(VLOOKUP($A27,_xlfn._xlws.SORT(_xlfn._xlws.FILTER('Time Sheet'!$A:$G,'Time Sheet'!$B:$B=D$1),7,1),7,FALSE),"")</f>
        <v>5.5555555555555556E-4</v>
      </c>
      <c r="E27" s="2" cm="1">
        <f t="array" ref="E27">IFERROR(VLOOKUP($A27,_xlfn._xlws.SORT(_xlfn._xlws.FILTER('Time Sheet'!$A:$G,'Time Sheet'!$B:$B=E$1),7,1),7,FALSE),"")</f>
        <v>1.1965277777777779E-3</v>
      </c>
      <c r="F27" s="2" cm="1">
        <f t="array" ref="F27">IFERROR(VLOOKUP($A27,_xlfn._xlws.SORT(_xlfn._xlws.FILTER('Time Sheet'!$A:$G,'Time Sheet'!$B:$B=F$1),7,1),7,FALSE),"")</f>
        <v>3.2980324074074071E-3</v>
      </c>
      <c r="G27" s="2" cm="1">
        <f t="array" ref="G27">IFERROR(VLOOKUP($A27,_xlfn._xlws.SORT(_xlfn._xlws.FILTER('Time Sheet'!$A:$G,'Time Sheet'!$B:$B=G$1),7,1),7,FALSE),"")</f>
        <v>6.5451388888888883E-4</v>
      </c>
      <c r="H27" s="2" cm="1">
        <f t="array" ref="H27">IFERROR(VLOOKUP($A27,_xlfn._xlws.SORT(_xlfn._xlws.FILTER('Time Sheet'!$A:$G,'Time Sheet'!$B:$B=H$1),7,1),7,FALSE),"")</f>
        <v>6.5011574074074071E-4</v>
      </c>
      <c r="I27" s="2" cm="1">
        <f t="array" ref="I27">IFERROR(VLOOKUP($A27,_xlfn._xlws.SORT(_xlfn._xlws.FILTER('Time Sheet'!$A:$G,'Time Sheet'!$B:$B=I$1),7,1),7,FALSE),"")</f>
        <v>6.1238425925925924E-4</v>
      </c>
      <c r="J27" s="2" cm="1">
        <f t="array" ref="J27">IFERROR(VLOOKUP($A27,_xlfn._xlws.SORT(_xlfn._xlws.FILTER('Time Sheet'!$A:$G,'Time Sheet'!$B:$B=J$1),7,1),7,FALSE),"")</f>
        <v>1.3037037037037041E-3</v>
      </c>
      <c r="K27">
        <f t="shared" si="0"/>
        <v>40</v>
      </c>
      <c r="L27">
        <f t="shared" si="1"/>
        <v>50</v>
      </c>
      <c r="M27">
        <f t="shared" si="2"/>
        <v>29</v>
      </c>
      <c r="N27">
        <f t="shared" si="3"/>
        <v>34</v>
      </c>
      <c r="O27">
        <f t="shared" si="4"/>
        <v>109</v>
      </c>
      <c r="P27">
        <f t="shared" si="5"/>
        <v>5</v>
      </c>
      <c r="Q27">
        <f t="shared" si="6"/>
        <v>63</v>
      </c>
      <c r="R27">
        <f t="shared" si="7"/>
        <v>16</v>
      </c>
      <c r="S27" s="3">
        <f>IFERROR(AVERAGE(BOYS[[#This Row],[50]:[IM]]),"")</f>
        <v>43.25</v>
      </c>
      <c r="T27" s="4">
        <f>IFERROR(AVERAGE(SMALL(BOYS[[#This Row],[50]:[IM]],1),SMALL(BOYS[[#This Row],[50]:[IM]],2)),"")</f>
        <v>10.5</v>
      </c>
      <c r="U27">
        <f>IF(20-SMALL(BOYS[[#This Row],[50]:[IM]],1) &lt; 0,0,20-SMALL(BOYS[[#This Row],[50]:[IM]],1))+IF(20-SMALL(BOYS[[#This Row],[50]:[IM]],2) &lt; 0,0,20-SMALL(BOYS[[#This Row],[50]:[IM]],2))</f>
        <v>19</v>
      </c>
      <c r="Y27" t="s">
        <v>6761</v>
      </c>
      <c r="Z27">
        <f t="shared" si="8"/>
        <v>92</v>
      </c>
    </row>
    <row r="28" spans="1:26" x14ac:dyDescent="0.2">
      <c r="A28" t="s">
        <v>4935</v>
      </c>
      <c r="B28" t="s">
        <v>5765</v>
      </c>
      <c r="C28" s="2" cm="1">
        <f t="array" ref="C28">IFERROR(VLOOKUP($A28,_xlfn._xlws.SORT(_xlfn._xlws.FILTER('Time Sheet'!$A:$G,'Time Sheet'!$B:$B=C$1),7,1),7,FALSE),"")</f>
        <v>2.5289351851851861E-4</v>
      </c>
      <c r="D28" s="2" cm="1">
        <f t="array" ref="D28">IFERROR(VLOOKUP($A28,_xlfn._xlws.SORT(_xlfn._xlws.FILTER('Time Sheet'!$A:$G,'Time Sheet'!$B:$B=D$1),7,1),7,FALSE),"")</f>
        <v>5.5555555555555556E-4</v>
      </c>
      <c r="E28" s="2" cm="1">
        <f t="array" ref="E28">IFERROR(VLOOKUP($A28,_xlfn._xlws.SORT(_xlfn._xlws.FILTER('Time Sheet'!$A:$G,'Time Sheet'!$B:$B=E$1),7,1),7,FALSE),"")</f>
        <v>1.1965277777777779E-3</v>
      </c>
      <c r="F28" s="2" cm="1">
        <f t="array" ref="F28">IFERROR(VLOOKUP($A28,_xlfn._xlws.SORT(_xlfn._xlws.FILTER('Time Sheet'!$A:$G,'Time Sheet'!$B:$B=F$1),7,1),7,FALSE),"")</f>
        <v>3.2980324074074071E-3</v>
      </c>
      <c r="G28" s="2" cm="1">
        <f t="array" ref="G28">IFERROR(VLOOKUP($A28,_xlfn._xlws.SORT(_xlfn._xlws.FILTER('Time Sheet'!$A:$G,'Time Sheet'!$B:$B=G$1),7,1),7,FALSE),"")</f>
        <v>6.5451388888888883E-4</v>
      </c>
      <c r="H28" s="2" cm="1">
        <f t="array" ref="H28">IFERROR(VLOOKUP($A28,_xlfn._xlws.SORT(_xlfn._xlws.FILTER('Time Sheet'!$A:$G,'Time Sheet'!$B:$B=H$1),7,1),7,FALSE),"")</f>
        <v>6.5011574074074071E-4</v>
      </c>
      <c r="I28" s="2" cm="1">
        <f t="array" ref="I28">IFERROR(VLOOKUP($A28,_xlfn._xlws.SORT(_xlfn._xlws.FILTER('Time Sheet'!$A:$G,'Time Sheet'!$B:$B=I$1),7,1),7,FALSE),"")</f>
        <v>6.1238425925925924E-4</v>
      </c>
      <c r="J28" s="2" cm="1">
        <f t="array" ref="J28">IFERROR(VLOOKUP($A28,_xlfn._xlws.SORT(_xlfn._xlws.FILTER('Time Sheet'!$A:$G,'Time Sheet'!$B:$B=J$1),7,1),7,FALSE),"")</f>
        <v>1.3037037037037041E-3</v>
      </c>
      <c r="K28">
        <f t="shared" si="0"/>
        <v>40</v>
      </c>
      <c r="L28">
        <f t="shared" si="1"/>
        <v>50</v>
      </c>
      <c r="M28">
        <f t="shared" si="2"/>
        <v>29</v>
      </c>
      <c r="N28">
        <f t="shared" si="3"/>
        <v>34</v>
      </c>
      <c r="O28">
        <f t="shared" si="4"/>
        <v>109</v>
      </c>
      <c r="P28">
        <f t="shared" si="5"/>
        <v>5</v>
      </c>
      <c r="Q28">
        <f t="shared" si="6"/>
        <v>63</v>
      </c>
      <c r="R28">
        <f t="shared" si="7"/>
        <v>16</v>
      </c>
      <c r="S28" s="3">
        <f>IFERROR(AVERAGE(BOYS[[#This Row],[50]:[IM]]),"")</f>
        <v>43.25</v>
      </c>
      <c r="T28" s="4">
        <f>IFERROR(AVERAGE(SMALL(BOYS[[#This Row],[50]:[IM]],1),SMALL(BOYS[[#This Row],[50]:[IM]],2)),"")</f>
        <v>10.5</v>
      </c>
      <c r="U28">
        <f>IF(20-SMALL(BOYS[[#This Row],[50]:[IM]],1) &lt; 0,0,20-SMALL(BOYS[[#This Row],[50]:[IM]],1))+IF(20-SMALL(BOYS[[#This Row],[50]:[IM]],2) &lt; 0,0,20-SMALL(BOYS[[#This Row],[50]:[IM]],2))</f>
        <v>19</v>
      </c>
      <c r="Y28" t="s">
        <v>7120</v>
      </c>
      <c r="Z28">
        <f t="shared" si="8"/>
        <v>4</v>
      </c>
    </row>
    <row r="29" spans="1:26" x14ac:dyDescent="0.2">
      <c r="A29" t="s">
        <v>7495</v>
      </c>
      <c r="B29" t="s">
        <v>7496</v>
      </c>
      <c r="C29" s="2" cm="1">
        <f t="array" ref="C29">IFERROR(VLOOKUP($A29,_xlfn._xlws.SORT(_xlfn._xlws.FILTER('Time Sheet'!$A:$G,'Time Sheet'!$B:$B=C$1),7,1),7,FALSE),"")</f>
        <v>2.5000000000000001E-4</v>
      </c>
      <c r="D29" s="2" cm="1">
        <f t="array" ref="D29">IFERROR(VLOOKUP($A29,_xlfn._xlws.SORT(_xlfn._xlws.FILTER('Time Sheet'!$A:$G,'Time Sheet'!$B:$B=D$1),7,1),7,FALSE),"")</f>
        <v>5.3379629629629632E-4</v>
      </c>
      <c r="E29" s="2" cm="1">
        <f t="array" ref="E29">IFERROR(VLOOKUP($A29,_xlfn._xlws.SORT(_xlfn._xlws.FILTER('Time Sheet'!$A:$G,'Time Sheet'!$B:$B=E$1),7,1),7,FALSE),"")</f>
        <v>1.217013888888889E-3</v>
      </c>
      <c r="F29" s="2" cm="1">
        <f t="array" ref="F29">IFERROR(VLOOKUP($A29,_xlfn._xlws.SORT(_xlfn._xlws.FILTER('Time Sheet'!$A:$G,'Time Sheet'!$B:$B=F$1),7,1),7,FALSE),"")</f>
        <v>3.3269675925925919E-3</v>
      </c>
      <c r="G29" s="2" cm="1">
        <f t="array" ref="G29">IFERROR(VLOOKUP($A29,_xlfn._xlws.SORT(_xlfn._xlws.FILTER('Time Sheet'!$A:$G,'Time Sheet'!$B:$B=G$1),7,1),7,FALSE),"")</f>
        <v>5.9155092592592592E-4</v>
      </c>
      <c r="H29" s="2" cm="1">
        <f t="array" ref="H29">IFERROR(VLOOKUP($A29,_xlfn._xlws.SORT(_xlfn._xlws.FILTER('Time Sheet'!$A:$G,'Time Sheet'!$B:$B=H$1),7,1),7,FALSE),"")</f>
        <v>6.6087962962962964E-4</v>
      </c>
      <c r="I29" s="2" cm="1">
        <f t="array" ref="I29">IFERROR(VLOOKUP($A29,_xlfn._xlws.SORT(_xlfn._xlws.FILTER('Time Sheet'!$A:$G,'Time Sheet'!$B:$B=I$1),7,1),7,FALSE),"")</f>
        <v>6.2337962962962965E-4</v>
      </c>
      <c r="J29" s="2" cm="1">
        <f t="array" ref="J29">IFERROR(VLOOKUP($A29,_xlfn._xlws.SORT(_xlfn._xlws.FILTER('Time Sheet'!$A:$G,'Time Sheet'!$B:$B=J$1),7,1),7,FALSE),"")</f>
        <v>1.3533564814814821E-3</v>
      </c>
      <c r="K29">
        <f t="shared" si="0"/>
        <v>30</v>
      </c>
      <c r="L29">
        <f t="shared" si="1"/>
        <v>11</v>
      </c>
      <c r="M29">
        <f t="shared" si="2"/>
        <v>52</v>
      </c>
      <c r="N29">
        <f t="shared" si="3"/>
        <v>44</v>
      </c>
      <c r="O29">
        <f t="shared" si="4"/>
        <v>14</v>
      </c>
      <c r="P29">
        <f t="shared" si="5"/>
        <v>12</v>
      </c>
      <c r="Q29">
        <f t="shared" si="6"/>
        <v>86</v>
      </c>
      <c r="R29">
        <f t="shared" si="7"/>
        <v>52</v>
      </c>
      <c r="S29" s="3">
        <f>IFERROR(AVERAGE(BOYS[[#This Row],[50]:[IM]]),"")</f>
        <v>37.625</v>
      </c>
      <c r="T29" s="4">
        <f>IFERROR(AVERAGE(SMALL(BOYS[[#This Row],[50]:[IM]],1),SMALL(BOYS[[#This Row],[50]:[IM]],2)),"")</f>
        <v>11.5</v>
      </c>
      <c r="U29">
        <f>IF(20-SMALL(BOYS[[#This Row],[50]:[IM]],1) &lt; 0,0,20-SMALL(BOYS[[#This Row],[50]:[IM]],1))+IF(20-SMALL(BOYS[[#This Row],[50]:[IM]],2) &lt; 0,0,20-SMALL(BOYS[[#This Row],[50]:[IM]],2))</f>
        <v>17</v>
      </c>
      <c r="Y29" t="s">
        <v>7318</v>
      </c>
      <c r="Z29">
        <f t="shared" si="8"/>
        <v>33</v>
      </c>
    </row>
    <row r="30" spans="1:26" x14ac:dyDescent="0.2">
      <c r="A30" t="s">
        <v>1495</v>
      </c>
      <c r="B30" t="s">
        <v>1497</v>
      </c>
      <c r="C30" s="2" cm="1">
        <f t="array" ref="C30">IFERROR(VLOOKUP($A30,_xlfn._xlws.SORT(_xlfn._xlws.FILTER('Time Sheet'!$A:$G,'Time Sheet'!$B:$B=C$1),7,1),7,FALSE),"")</f>
        <v>2.5567129629629632E-4</v>
      </c>
      <c r="D30" s="2" cm="1">
        <f t="array" ref="D30">IFERROR(VLOOKUP($A30,_xlfn._xlws.SORT(_xlfn._xlws.FILTER('Time Sheet'!$A:$G,'Time Sheet'!$B:$B=D$1),7,1),7,FALSE),"")</f>
        <v>5.7256944444444445E-4</v>
      </c>
      <c r="E30" s="2" cm="1">
        <f t="array" ref="E30">IFERROR(VLOOKUP($A30,_xlfn._xlws.SORT(_xlfn._xlws.FILTER('Time Sheet'!$A:$G,'Time Sheet'!$B:$B=E$1),7,1),7,FALSE),"")</f>
        <v>1.243634259259259E-3</v>
      </c>
      <c r="F30" s="2" cm="1">
        <f t="array" ref="F30">IFERROR(VLOOKUP($A30,_xlfn._xlws.SORT(_xlfn._xlws.FILTER('Time Sheet'!$A:$G,'Time Sheet'!$B:$B=F$1),7,1),7,FALSE),"")</f>
        <v>3.4118055555555551E-3</v>
      </c>
      <c r="G30" s="2" cm="1">
        <f t="array" ref="G30">IFERROR(VLOOKUP($A30,_xlfn._xlws.SORT(_xlfn._xlws.FILTER('Time Sheet'!$A:$G,'Time Sheet'!$B:$B=G$1),7,1),7,FALSE),"")</f>
        <v>6.0509259259259262E-4</v>
      </c>
      <c r="H30" s="2" cm="1">
        <f t="array" ref="H30">IFERROR(VLOOKUP($A30,_xlfn._xlws.SORT(_xlfn._xlws.FILTER('Time Sheet'!$A:$G,'Time Sheet'!$B:$B=H$1),7,1),7,FALSE),"")</f>
        <v>6.5740740740740733E-4</v>
      </c>
      <c r="I30" s="2" cm="1">
        <f t="array" ref="I30">IFERROR(VLOOKUP($A30,_xlfn._xlws.SORT(_xlfn._xlws.FILTER('Time Sheet'!$A:$G,'Time Sheet'!$B:$B=I$1),7,1),7,FALSE),"")</f>
        <v>6.3090277777777776E-4</v>
      </c>
      <c r="J30" s="2" cm="1">
        <f t="array" ref="J30">IFERROR(VLOOKUP($A30,_xlfn._xlws.SORT(_xlfn._xlws.FILTER('Time Sheet'!$A:$G,'Time Sheet'!$B:$B=J$1),7,1),7,FALSE),"")</f>
        <v>1.300115740740741E-3</v>
      </c>
      <c r="K30">
        <f t="shared" si="0"/>
        <v>55</v>
      </c>
      <c r="L30">
        <f t="shared" si="1"/>
        <v>100</v>
      </c>
      <c r="M30">
        <f t="shared" si="2"/>
        <v>82</v>
      </c>
      <c r="N30">
        <f t="shared" si="3"/>
        <v>82</v>
      </c>
      <c r="O30">
        <f t="shared" si="4"/>
        <v>29</v>
      </c>
      <c r="P30">
        <f t="shared" si="5"/>
        <v>11</v>
      </c>
      <c r="Q30">
        <f t="shared" si="6"/>
        <v>102</v>
      </c>
      <c r="R30">
        <f t="shared" si="7"/>
        <v>13</v>
      </c>
      <c r="S30" s="3">
        <f>IFERROR(AVERAGE(BOYS[[#This Row],[50]:[IM]]),"")</f>
        <v>59.25</v>
      </c>
      <c r="T30" s="4">
        <f>IFERROR(AVERAGE(SMALL(BOYS[[#This Row],[50]:[IM]],1),SMALL(BOYS[[#This Row],[50]:[IM]],2)),"")</f>
        <v>12</v>
      </c>
      <c r="U30">
        <f>IF(20-SMALL(BOYS[[#This Row],[50]:[IM]],1) &lt; 0,0,20-SMALL(BOYS[[#This Row],[50]:[IM]],1))+IF(20-SMALL(BOYS[[#This Row],[50]:[IM]],2) &lt; 0,0,20-SMALL(BOYS[[#This Row],[50]:[IM]],2))</f>
        <v>16</v>
      </c>
      <c r="Y30" t="s">
        <v>7496</v>
      </c>
      <c r="Z30">
        <f t="shared" si="8"/>
        <v>26</v>
      </c>
    </row>
    <row r="31" spans="1:26" x14ac:dyDescent="0.2">
      <c r="A31" t="s">
        <v>3610</v>
      </c>
      <c r="B31" t="s">
        <v>3602</v>
      </c>
      <c r="C31" s="2" cm="1">
        <f t="array" ref="C31">IFERROR(VLOOKUP($A31,_xlfn._xlws.SORT(_xlfn._xlws.FILTER('Time Sheet'!$A:$G,'Time Sheet'!$B:$B=C$1),7,1),7,FALSE),"")</f>
        <v>2.6377314814814812E-4</v>
      </c>
      <c r="D31" s="2" cm="1">
        <f t="array" ref="D31">IFERROR(VLOOKUP($A31,_xlfn._xlws.SORT(_xlfn._xlws.FILTER('Time Sheet'!$A:$G,'Time Sheet'!$B:$B=D$1),7,1),7,FALSE),"")</f>
        <v>5.7245370370370371E-4</v>
      </c>
      <c r="E31" s="2" cm="1">
        <f t="array" ref="E31">IFERROR(VLOOKUP($A31,_xlfn._xlws.SORT(_xlfn._xlws.FILTER('Time Sheet'!$A:$G,'Time Sheet'!$B:$B=E$1),7,1),7,FALSE),"")</f>
        <v>1.230555555555555E-3</v>
      </c>
      <c r="F31" s="2" cm="1">
        <f t="array" ref="F31">IFERROR(VLOOKUP($A31,_xlfn._xlws.SORT(_xlfn._xlws.FILTER('Time Sheet'!$A:$G,'Time Sheet'!$B:$B=F$1),7,1),7,FALSE),"")</f>
        <v>3.4464120370370369E-3</v>
      </c>
      <c r="G31" s="2" cm="1">
        <f t="array" ref="G31">IFERROR(VLOOKUP($A31,_xlfn._xlws.SORT(_xlfn._xlws.FILTER('Time Sheet'!$A:$G,'Time Sheet'!$B:$B=G$1),7,1),7,FALSE),"")</f>
        <v>5.7268518518518519E-4</v>
      </c>
      <c r="H31" s="2" cm="1">
        <f t="array" ref="H31">IFERROR(VLOOKUP($A31,_xlfn._xlws.SORT(_xlfn._xlws.FILTER('Time Sheet'!$A:$G,'Time Sheet'!$B:$B=H$1),7,1),7,FALSE),"")</f>
        <v>6.9409722222222225E-4</v>
      </c>
      <c r="I31" s="2" cm="1">
        <f t="array" ref="I31">IFERROR(VLOOKUP($A31,_xlfn._xlws.SORT(_xlfn._xlws.FILTER('Time Sheet'!$A:$G,'Time Sheet'!$B:$B=I$1),7,1),7,FALSE),"")</f>
        <v>6.1932870370370364E-4</v>
      </c>
      <c r="J31" s="2" cm="1">
        <f t="array" ref="J31">IFERROR(VLOOKUP($A31,_xlfn._xlws.SORT(_xlfn._xlws.FILTER('Time Sheet'!$A:$G,'Time Sheet'!$B:$B=J$1),7,1),7,FALSE),"")</f>
        <v>1.3079861111111109E-3</v>
      </c>
      <c r="K31">
        <f t="shared" si="0"/>
        <v>110</v>
      </c>
      <c r="L31">
        <f t="shared" si="1"/>
        <v>98</v>
      </c>
      <c r="M31">
        <f t="shared" si="2"/>
        <v>68</v>
      </c>
      <c r="N31">
        <f t="shared" si="3"/>
        <v>97</v>
      </c>
      <c r="O31">
        <f t="shared" si="4"/>
        <v>4</v>
      </c>
      <c r="P31">
        <f t="shared" si="5"/>
        <v>41</v>
      </c>
      <c r="Q31">
        <f t="shared" si="6"/>
        <v>78</v>
      </c>
      <c r="R31">
        <f t="shared" si="7"/>
        <v>21</v>
      </c>
      <c r="S31" s="3">
        <f>IFERROR(AVERAGE(BOYS[[#This Row],[50]:[IM]]),"")</f>
        <v>64.625</v>
      </c>
      <c r="T31" s="4">
        <f>IFERROR(AVERAGE(SMALL(BOYS[[#This Row],[50]:[IM]],1),SMALL(BOYS[[#This Row],[50]:[IM]],2)),"")</f>
        <v>12.5</v>
      </c>
      <c r="U31">
        <f>IF(20-SMALL(BOYS[[#This Row],[50]:[IM]],1) &lt; 0,0,20-SMALL(BOYS[[#This Row],[50]:[IM]],1))+IF(20-SMALL(BOYS[[#This Row],[50]:[IM]],2) &lt; 0,0,20-SMALL(BOYS[[#This Row],[50]:[IM]],2))</f>
        <v>16</v>
      </c>
      <c r="Y31" t="s">
        <v>7842</v>
      </c>
      <c r="Z31">
        <f t="shared" si="8"/>
        <v>9</v>
      </c>
    </row>
    <row r="32" spans="1:26" x14ac:dyDescent="0.2">
      <c r="A32" t="s">
        <v>681</v>
      </c>
      <c r="B32" t="s">
        <v>564</v>
      </c>
      <c r="C32" s="2" cm="1">
        <f t="array" ref="C32">IFERROR(VLOOKUP($A32,_xlfn._xlws.SORT(_xlfn._xlws.FILTER('Time Sheet'!$A:$G,'Time Sheet'!$B:$B=C$1),7,1),7,FALSE),"")</f>
        <v>2.5312499999999999E-4</v>
      </c>
      <c r="D32" s="2" cm="1">
        <f t="array" ref="D32">IFERROR(VLOOKUP($A32,_xlfn._xlws.SORT(_xlfn._xlws.FILTER('Time Sheet'!$A:$G,'Time Sheet'!$B:$B=D$1),7,1),7,FALSE),"")</f>
        <v>5.8090277777777773E-4</v>
      </c>
      <c r="E32" s="2" cm="1">
        <f t="array" ref="E32">IFERROR(VLOOKUP($A32,_xlfn._xlws.SORT(_xlfn._xlws.FILTER('Time Sheet'!$A:$G,'Time Sheet'!$B:$B=E$1),7,1),7,FALSE),"")</f>
        <v>1.2606481481481479E-3</v>
      </c>
      <c r="F32" s="2" cm="1">
        <f t="array" ref="F32">IFERROR(VLOOKUP($A32,_xlfn._xlws.SORT(_xlfn._xlws.FILTER('Time Sheet'!$A:$G,'Time Sheet'!$B:$B=F$1),7,1),7,FALSE),"")</f>
        <v>3.522106481481482E-3</v>
      </c>
      <c r="G32" s="2" cm="1">
        <f t="array" ref="G32">IFERROR(VLOOKUP($A32,_xlfn._xlws.SORT(_xlfn._xlws.FILTER('Time Sheet'!$A:$G,'Time Sheet'!$B:$B=G$1),7,1),7,FALSE),"")</f>
        <v>6.5162037037037033E-4</v>
      </c>
      <c r="H32" s="2" cm="1">
        <f t="array" ref="H32">IFERROR(VLOOKUP($A32,_xlfn._xlws.SORT(_xlfn._xlws.FILTER('Time Sheet'!$A:$G,'Time Sheet'!$B:$B=H$1),7,1),7,FALSE),"")</f>
        <v>6.6087962962962964E-4</v>
      </c>
      <c r="I32" s="2" cm="1">
        <f t="array" ref="I32">IFERROR(VLOOKUP($A32,_xlfn._xlws.SORT(_xlfn._xlws.FILTER('Time Sheet'!$A:$G,'Time Sheet'!$B:$B=I$1),7,1),7,FALSE),"")</f>
        <v>5.8344907407407401E-4</v>
      </c>
      <c r="J32" s="2" cm="1">
        <f t="array" ref="J32">IFERROR(VLOOKUP($A32,_xlfn._xlws.SORT(_xlfn._xlws.FILTER('Time Sheet'!$A:$G,'Time Sheet'!$B:$B=J$1),7,1),7,FALSE),"")</f>
        <v>1.303009259259259E-3</v>
      </c>
      <c r="K32">
        <f t="shared" si="0"/>
        <v>42</v>
      </c>
      <c r="L32">
        <f t="shared" si="1"/>
        <v>129</v>
      </c>
      <c r="M32">
        <f t="shared" si="2"/>
        <v>104</v>
      </c>
      <c r="N32">
        <f t="shared" si="3"/>
        <v>123</v>
      </c>
      <c r="O32">
        <f t="shared" si="4"/>
        <v>105</v>
      </c>
      <c r="P32">
        <f t="shared" si="5"/>
        <v>12</v>
      </c>
      <c r="Q32">
        <f t="shared" si="6"/>
        <v>14</v>
      </c>
      <c r="R32">
        <f t="shared" si="7"/>
        <v>15</v>
      </c>
      <c r="S32" s="3">
        <f>IFERROR(AVERAGE(BOYS[[#This Row],[50]:[IM]]),"")</f>
        <v>68</v>
      </c>
      <c r="T32" s="4">
        <f>IFERROR(AVERAGE(SMALL(BOYS[[#This Row],[50]:[IM]],1),SMALL(BOYS[[#This Row],[50]:[IM]],2)),"")</f>
        <v>13</v>
      </c>
      <c r="U32">
        <f>IF(20-SMALL(BOYS[[#This Row],[50]:[IM]],1) &lt; 0,0,20-SMALL(BOYS[[#This Row],[50]:[IM]],1))+IF(20-SMALL(BOYS[[#This Row],[50]:[IM]],2) &lt; 0,0,20-SMALL(BOYS[[#This Row],[50]:[IM]],2))</f>
        <v>14</v>
      </c>
    </row>
    <row r="33" spans="1:21" x14ac:dyDescent="0.2">
      <c r="A33" t="s">
        <v>3209</v>
      </c>
      <c r="B33" t="s">
        <v>3163</v>
      </c>
      <c r="C33" s="2" cm="1">
        <f t="array" ref="C33">IFERROR(VLOOKUP($A33,_xlfn._xlws.SORT(_xlfn._xlws.FILTER('Time Sheet'!$A:$G,'Time Sheet'!$B:$B=C$1),7,1),7,FALSE),"")</f>
        <v>2.4131944444444439E-4</v>
      </c>
      <c r="D33" s="2" cm="1">
        <f t="array" ref="D33">IFERROR(VLOOKUP($A33,_xlfn._xlws.SORT(_xlfn._xlws.FILTER('Time Sheet'!$A:$G,'Time Sheet'!$B:$B=D$1),7,1),7,FALSE),"")</f>
        <v>5.3761574074074074E-4</v>
      </c>
      <c r="E33" s="2" cm="1">
        <f t="array" ref="E33">IFERROR(VLOOKUP($A33,_xlfn._xlws.SORT(_xlfn._xlws.FILTER('Time Sheet'!$A:$G,'Time Sheet'!$B:$B=E$1),7,1),7,FALSE),"")</f>
        <v>1.2287037037037041E-3</v>
      </c>
      <c r="F33" s="2" cm="1">
        <f t="array" ref="F33">IFERROR(VLOOKUP($A33,_xlfn._xlws.SORT(_xlfn._xlws.FILTER('Time Sheet'!$A:$G,'Time Sheet'!$B:$B=F$1),7,1),7,FALSE),"")</f>
        <v>3.7454861111111109E-3</v>
      </c>
      <c r="G33" s="2" cm="1">
        <f t="array" ref="G33">IFERROR(VLOOKUP($A33,_xlfn._xlws.SORT(_xlfn._xlws.FILTER('Time Sheet'!$A:$G,'Time Sheet'!$B:$B=G$1),7,1),7,FALSE),"")</f>
        <v>6.6851851851851849E-4</v>
      </c>
      <c r="H33" s="2" cm="1">
        <f t="array" ref="H33">IFERROR(VLOOKUP($A33,_xlfn._xlws.SORT(_xlfn._xlws.FILTER('Time Sheet'!$A:$G,'Time Sheet'!$B:$B=H$1),7,1),7,FALSE),"")</f>
        <v>7.1319444444444447E-4</v>
      </c>
      <c r="I33" s="2" cm="1">
        <f t="array" ref="I33">IFERROR(VLOOKUP($A33,_xlfn._xlws.SORT(_xlfn._xlws.FILTER('Time Sheet'!$A:$G,'Time Sheet'!$B:$B=I$1),7,1),7,FALSE),"")</f>
        <v>5.8391203703703708E-4</v>
      </c>
      <c r="J33" s="2" cm="1">
        <f t="array" ref="J33">IFERROR(VLOOKUP($A33,_xlfn._xlws.SORT(_xlfn._xlws.FILTER('Time Sheet'!$A:$G,'Time Sheet'!$B:$B=J$1),7,1),7,FALSE),"")</f>
        <v>1.398842592592593E-3</v>
      </c>
      <c r="K33">
        <f t="shared" si="0"/>
        <v>10</v>
      </c>
      <c r="L33">
        <f t="shared" si="1"/>
        <v>17</v>
      </c>
      <c r="M33">
        <f t="shared" si="2"/>
        <v>65</v>
      </c>
      <c r="N33">
        <f t="shared" si="3"/>
        <v>207</v>
      </c>
      <c r="O33">
        <f t="shared" si="4"/>
        <v>132</v>
      </c>
      <c r="P33">
        <f t="shared" si="5"/>
        <v>65</v>
      </c>
      <c r="Q33">
        <f t="shared" si="6"/>
        <v>16</v>
      </c>
      <c r="R33">
        <f t="shared" si="7"/>
        <v>83</v>
      </c>
      <c r="S33" s="3">
        <f>IFERROR(AVERAGE(BOYS[[#This Row],[50]:[IM]]),"")</f>
        <v>74.375</v>
      </c>
      <c r="T33" s="4">
        <f>IFERROR(AVERAGE(SMALL(BOYS[[#This Row],[50]:[IM]],1),SMALL(BOYS[[#This Row],[50]:[IM]],2)),"")</f>
        <v>13</v>
      </c>
      <c r="U33">
        <f>IF(20-SMALL(BOYS[[#This Row],[50]:[IM]],1) &lt; 0,0,20-SMALL(BOYS[[#This Row],[50]:[IM]],1))+IF(20-SMALL(BOYS[[#This Row],[50]:[IM]],2) &lt; 0,0,20-SMALL(BOYS[[#This Row],[50]:[IM]],2))</f>
        <v>14</v>
      </c>
    </row>
    <row r="34" spans="1:21" x14ac:dyDescent="0.2">
      <c r="A34" t="s">
        <v>5481</v>
      </c>
      <c r="B34" t="s">
        <v>5467</v>
      </c>
      <c r="C34" s="2" cm="1">
        <f t="array" ref="C34">IFERROR(VLOOKUP($A34,_xlfn._xlws.SORT(_xlfn._xlws.FILTER('Time Sheet'!$A:$G,'Time Sheet'!$B:$B=C$1),7,1),7,FALSE),"")</f>
        <v>2.4317129629629629E-4</v>
      </c>
      <c r="D34" s="2" cm="1">
        <f t="array" ref="D34">IFERROR(VLOOKUP($A34,_xlfn._xlws.SORT(_xlfn._xlws.FILTER('Time Sheet'!$A:$G,'Time Sheet'!$B:$B=D$1),7,1),7,FALSE),"")</f>
        <v>5.415509259259259E-4</v>
      </c>
      <c r="E34" s="2" cm="1">
        <f t="array" ref="E34">IFERROR(VLOOKUP($A34,_xlfn._xlws.SORT(_xlfn._xlws.FILTER('Time Sheet'!$A:$G,'Time Sheet'!$B:$B=E$1),7,1),7,FALSE),"")</f>
        <v>1.1978009259259259E-3</v>
      </c>
      <c r="F34" s="2" cm="1">
        <f t="array" ref="F34">IFERROR(VLOOKUP($A34,_xlfn._xlws.SORT(_xlfn._xlws.FILTER('Time Sheet'!$A:$G,'Time Sheet'!$B:$B=F$1),7,1),7,FALSE),"")</f>
        <v>3.339814814814815E-3</v>
      </c>
      <c r="G34" s="2" cm="1">
        <f t="array" ref="G34">IFERROR(VLOOKUP($A34,_xlfn._xlws.SORT(_xlfn._xlws.FILTER('Time Sheet'!$A:$G,'Time Sheet'!$B:$B=G$1),7,1),7,FALSE),"")</f>
        <v>6.4814814814814813E-4</v>
      </c>
      <c r="H34" s="2" cm="1">
        <f t="array" ref="H34">IFERROR(VLOOKUP($A34,_xlfn._xlws.SORT(_xlfn._xlws.FILTER('Time Sheet'!$A:$G,'Time Sheet'!$B:$B=H$1),7,1),7,FALSE),"")</f>
        <v>7.1099537037037041E-4</v>
      </c>
      <c r="I34" s="2" cm="1">
        <f t="array" ref="I34">IFERROR(VLOOKUP($A34,_xlfn._xlws.SORT(_xlfn._xlws.FILTER('Time Sheet'!$A:$G,'Time Sheet'!$B:$B=I$1),7,1),7,FALSE),"")</f>
        <v>5.7858796296296304E-4</v>
      </c>
      <c r="J34" s="2" cm="1">
        <f t="array" ref="J34">IFERROR(VLOOKUP($A34,_xlfn._xlws.SORT(_xlfn._xlws.FILTER('Time Sheet'!$A:$G,'Time Sheet'!$B:$B=J$1),7,1),7,FALSE),"")</f>
        <v>1.357175925925926E-3</v>
      </c>
      <c r="K34">
        <f t="shared" ref="K34:K51" si="9">IFERROR(_xlfn.RANK.EQ(C34,C:C,1),"")</f>
        <v>15</v>
      </c>
      <c r="L34">
        <f t="shared" ref="L34:L51" si="10">IFERROR(_xlfn.RANK.EQ(D34,D:D,1),"")</f>
        <v>25</v>
      </c>
      <c r="M34">
        <f t="shared" ref="M34:M51" si="11">IFERROR(_xlfn.RANK.EQ(E34,E:E,1),"")</f>
        <v>32</v>
      </c>
      <c r="N34">
        <f t="shared" ref="N34:N51" si="12">IFERROR(_xlfn.RANK.EQ(F34,F:F,1),"")</f>
        <v>51</v>
      </c>
      <c r="O34">
        <f t="shared" ref="O34:O51" si="13">IFERROR(_xlfn.RANK.EQ(G34,G:G,1),"")</f>
        <v>100</v>
      </c>
      <c r="P34">
        <f t="shared" ref="P34:P51" si="14">IFERROR(_xlfn.RANK.EQ(H34,H:H,1),"")</f>
        <v>63</v>
      </c>
      <c r="Q34">
        <f t="shared" ref="Q34:Q51" si="15">IFERROR(_xlfn.RANK.EQ(I34,I:I,1),"")</f>
        <v>11</v>
      </c>
      <c r="R34">
        <f t="shared" ref="R34:R51" si="16">IFERROR(_xlfn.RANK.EQ(J34,J:J,1),"")</f>
        <v>56</v>
      </c>
      <c r="S34" s="3">
        <f>IFERROR(AVERAGE(BOYS[[#This Row],[50]:[IM]]),"")</f>
        <v>44.125</v>
      </c>
      <c r="T34" s="4">
        <f>IFERROR(AVERAGE(SMALL(BOYS[[#This Row],[50]:[IM]],1),SMALL(BOYS[[#This Row],[50]:[IM]],2)),"")</f>
        <v>13</v>
      </c>
      <c r="U34">
        <f>IF(20-SMALL(BOYS[[#This Row],[50]:[IM]],1) &lt; 0,0,20-SMALL(BOYS[[#This Row],[50]:[IM]],1))+IF(20-SMALL(BOYS[[#This Row],[50]:[IM]],2) &lt; 0,0,20-SMALL(BOYS[[#This Row],[50]:[IM]],2))</f>
        <v>14</v>
      </c>
    </row>
    <row r="35" spans="1:21" x14ac:dyDescent="0.2">
      <c r="A35" t="s">
        <v>6564</v>
      </c>
      <c r="B35" t="s">
        <v>6556</v>
      </c>
      <c r="C35" s="2" cm="1">
        <f t="array" ref="C35">IFERROR(VLOOKUP($A35,_xlfn._xlws.SORT(_xlfn._xlws.FILTER('Time Sheet'!$A:$G,'Time Sheet'!$B:$B=C$1),7,1),7,FALSE),"")</f>
        <v>2.4490740740740739E-4</v>
      </c>
      <c r="D35" s="2" cm="1">
        <f t="array" ref="D35">IFERROR(VLOOKUP($A35,_xlfn._xlws.SORT(_xlfn._xlws.FILTER('Time Sheet'!$A:$G,'Time Sheet'!$B:$B=D$1),7,1),7,FALSE),"")</f>
        <v>5.3877314814814814E-4</v>
      </c>
      <c r="E35" s="2" cm="1">
        <f t="array" ref="E35">IFERROR(VLOOKUP($A35,_xlfn._xlws.SORT(_xlfn._xlws.FILTER('Time Sheet'!$A:$G,'Time Sheet'!$B:$B=E$1),7,1),7,FALSE),"")</f>
        <v>1.17025462962963E-3</v>
      </c>
      <c r="F35" s="2" cm="1">
        <f t="array" ref="F35">IFERROR(VLOOKUP($A35,_xlfn._xlws.SORT(_xlfn._xlws.FILTER('Time Sheet'!$A:$G,'Time Sheet'!$B:$B=F$1),7,1),7,FALSE),"")</f>
        <v>3.2393518518518522E-3</v>
      </c>
      <c r="G35" s="2" cm="1">
        <f t="array" ref="G35">IFERROR(VLOOKUP($A35,_xlfn._xlws.SORT(_xlfn._xlws.FILTER('Time Sheet'!$A:$G,'Time Sheet'!$B:$B=G$1),7,1),7,FALSE),"")</f>
        <v>6.1076388888888888E-4</v>
      </c>
      <c r="H35" s="2" cm="1">
        <f t="array" ref="H35">IFERROR(VLOOKUP($A35,_xlfn._xlws.SORT(_xlfn._xlws.FILTER('Time Sheet'!$A:$G,'Time Sheet'!$B:$B=H$1),7,1),7,FALSE),"")</f>
        <v>6.7974537037037038E-4</v>
      </c>
      <c r="I35" s="2" cm="1">
        <f t="array" ref="I35">IFERROR(VLOOKUP($A35,_xlfn._xlws.SORT(_xlfn._xlws.FILTER('Time Sheet'!$A:$G,'Time Sheet'!$B:$B=I$1),7,1),7,FALSE),"")</f>
        <v>6.0428240740740744E-4</v>
      </c>
      <c r="J35" s="2" cm="1">
        <f t="array" ref="J35">IFERROR(VLOOKUP($A35,_xlfn._xlws.SORT(_xlfn._xlws.FILTER('Time Sheet'!$A:$G,'Time Sheet'!$B:$B=J$1),7,1),7,FALSE),"")</f>
        <v>1.3270833333333329E-3</v>
      </c>
      <c r="K35">
        <f t="shared" si="9"/>
        <v>16</v>
      </c>
      <c r="L35">
        <f t="shared" si="10"/>
        <v>19</v>
      </c>
      <c r="M35">
        <f t="shared" si="11"/>
        <v>14</v>
      </c>
      <c r="N35">
        <f t="shared" si="12"/>
        <v>13</v>
      </c>
      <c r="O35">
        <f t="shared" si="13"/>
        <v>39</v>
      </c>
      <c r="P35">
        <f t="shared" si="14"/>
        <v>25</v>
      </c>
      <c r="Q35">
        <f t="shared" si="15"/>
        <v>48</v>
      </c>
      <c r="R35">
        <f t="shared" si="16"/>
        <v>32</v>
      </c>
      <c r="S35" s="3">
        <f>IFERROR(AVERAGE(BOYS[[#This Row],[50]:[IM]]),"")</f>
        <v>25.75</v>
      </c>
      <c r="T35" s="4">
        <f>IFERROR(AVERAGE(SMALL(BOYS[[#This Row],[50]:[IM]],1),SMALL(BOYS[[#This Row],[50]:[IM]],2)),"")</f>
        <v>13.5</v>
      </c>
      <c r="U35">
        <f>IF(20-SMALL(BOYS[[#This Row],[50]:[IM]],1) &lt; 0,0,20-SMALL(BOYS[[#This Row],[50]:[IM]],1))+IF(20-SMALL(BOYS[[#This Row],[50]:[IM]],2) &lt; 0,0,20-SMALL(BOYS[[#This Row],[50]:[IM]],2))</f>
        <v>13</v>
      </c>
    </row>
    <row r="36" spans="1:21" x14ac:dyDescent="0.2">
      <c r="A36" t="s">
        <v>2609</v>
      </c>
      <c r="B36" t="s">
        <v>2602</v>
      </c>
      <c r="C36" s="2" cm="1">
        <f t="array" ref="C36">IFERROR(VLOOKUP($A36,_xlfn._xlws.SORT(_xlfn._xlws.FILTER('Time Sheet'!$A:$G,'Time Sheet'!$B:$B=C$1),7,1),7,FALSE),"")</f>
        <v>2.4201388888888889E-4</v>
      </c>
      <c r="D36" s="2" cm="1">
        <f t="array" ref="D36">IFERROR(VLOOKUP($A36,_xlfn._xlws.SORT(_xlfn._xlws.FILTER('Time Sheet'!$A:$G,'Time Sheet'!$B:$B=D$1),7,1),7,FALSE),"")</f>
        <v>5.3773148148148148E-4</v>
      </c>
      <c r="E36" s="2" cm="1">
        <f t="array" ref="E36">IFERROR(VLOOKUP($A36,_xlfn._xlws.SORT(_xlfn._xlws.FILTER('Time Sheet'!$A:$G,'Time Sheet'!$B:$B=E$1),7,1),7,FALSE),"")</f>
        <v>1.237615740740741E-3</v>
      </c>
      <c r="F36" s="2" cm="1">
        <f t="array" ref="F36">IFERROR(VLOOKUP($A36,_xlfn._xlws.SORT(_xlfn._xlws.FILTER('Time Sheet'!$A:$G,'Time Sheet'!$B:$B=F$1),7,1),7,FALSE),"")</f>
        <v>3.769907407407408E-3</v>
      </c>
      <c r="G36" s="2" cm="1">
        <f t="array" ref="G36">IFERROR(VLOOKUP($A36,_xlfn._xlws.SORT(_xlfn._xlws.FILTER('Time Sheet'!$A:$G,'Time Sheet'!$B:$B=G$1),7,1),7,FALSE),"")</f>
        <v>7.326388888888889E-4</v>
      </c>
      <c r="H36" s="2" cm="1">
        <f t="array" ref="H36">IFERROR(VLOOKUP($A36,_xlfn._xlws.SORT(_xlfn._xlws.FILTER('Time Sheet'!$A:$G,'Time Sheet'!$B:$B=H$1),7,1),7,FALSE),"")</f>
        <v>6.8032407407407408E-4</v>
      </c>
      <c r="I36" s="2" cm="1">
        <f t="array" ref="I36">IFERROR(VLOOKUP($A36,_xlfn._xlws.SORT(_xlfn._xlws.FILTER('Time Sheet'!$A:$G,'Time Sheet'!$B:$B=I$1),7,1),7,FALSE),"")</f>
        <v>6.7858796296296298E-4</v>
      </c>
      <c r="J36" s="2" cm="1">
        <f t="array" ref="J36">IFERROR(VLOOKUP($A36,_xlfn._xlws.SORT(_xlfn._xlws.FILTER('Time Sheet'!$A:$G,'Time Sheet'!$B:$B=J$1),7,1),7,FALSE),"")</f>
        <v>1.469907407407407E-3</v>
      </c>
      <c r="K36">
        <f t="shared" si="9"/>
        <v>11</v>
      </c>
      <c r="L36">
        <f t="shared" si="10"/>
        <v>18</v>
      </c>
      <c r="M36">
        <f t="shared" si="11"/>
        <v>76</v>
      </c>
      <c r="N36">
        <f t="shared" si="12"/>
        <v>214</v>
      </c>
      <c r="O36">
        <f t="shared" si="13"/>
        <v>256</v>
      </c>
      <c r="P36">
        <f t="shared" si="14"/>
        <v>26</v>
      </c>
      <c r="Q36">
        <f t="shared" si="15"/>
        <v>196</v>
      </c>
      <c r="R36">
        <f t="shared" si="16"/>
        <v>158</v>
      </c>
      <c r="S36" s="3">
        <f>IFERROR(AVERAGE(BOYS[[#This Row],[50]:[IM]]),"")</f>
        <v>119.375</v>
      </c>
      <c r="T36" s="4">
        <f>IFERROR(AVERAGE(SMALL(BOYS[[#This Row],[50]:[IM]],1),SMALL(BOYS[[#This Row],[50]:[IM]],2)),"")</f>
        <v>14.5</v>
      </c>
      <c r="U36">
        <f>IF(20-SMALL(BOYS[[#This Row],[50]:[IM]],1) &lt; 0,0,20-SMALL(BOYS[[#This Row],[50]:[IM]],1))+IF(20-SMALL(BOYS[[#This Row],[50]:[IM]],2) &lt; 0,0,20-SMALL(BOYS[[#This Row],[50]:[IM]],2))</f>
        <v>11</v>
      </c>
    </row>
    <row r="37" spans="1:21" x14ac:dyDescent="0.2">
      <c r="A37" t="s">
        <v>3617</v>
      </c>
      <c r="B37" t="s">
        <v>3602</v>
      </c>
      <c r="C37" s="2" cm="1">
        <f t="array" ref="C37">IFERROR(VLOOKUP($A37,_xlfn._xlws.SORT(_xlfn._xlws.FILTER('Time Sheet'!$A:$G,'Time Sheet'!$B:$B=C$1),7,1),7,FALSE),"")</f>
        <v>2.5104166666666672E-4</v>
      </c>
      <c r="D37" s="2" cm="1">
        <f t="array" ref="D37">IFERROR(VLOOKUP($A37,_xlfn._xlws.SORT(_xlfn._xlws.FILTER('Time Sheet'!$A:$G,'Time Sheet'!$B:$B=D$1),7,1),7,FALSE),"")</f>
        <v>5.4131944444444453E-4</v>
      </c>
      <c r="E37" s="2" cm="1">
        <f t="array" ref="E37">IFERROR(VLOOKUP($A37,_xlfn._xlws.SORT(_xlfn._xlws.FILTER('Time Sheet'!$A:$G,'Time Sheet'!$B:$B=E$1),7,1),7,FALSE),"")</f>
        <v>1.20775462962963E-3</v>
      </c>
      <c r="F37" s="2" cm="1">
        <f t="array" ref="F37">IFERROR(VLOOKUP($A37,_xlfn._xlws.SORT(_xlfn._xlws.FILTER('Time Sheet'!$A:$G,'Time Sheet'!$B:$B=F$1),7,1),7,FALSE),"")</f>
        <v>3.592708333333334E-3</v>
      </c>
      <c r="G37" s="2" cm="1">
        <f t="array" ref="G37">IFERROR(VLOOKUP($A37,_xlfn._xlws.SORT(_xlfn._xlws.FILTER('Time Sheet'!$A:$G,'Time Sheet'!$B:$B=G$1),7,1),7,FALSE),"")</f>
        <v>6.0613425925925928E-4</v>
      </c>
      <c r="H37" s="2" cm="1">
        <f t="array" ref="H37">IFERROR(VLOOKUP($A37,_xlfn._xlws.SORT(_xlfn._xlws.FILTER('Time Sheet'!$A:$G,'Time Sheet'!$B:$B=H$1),7,1),7,FALSE),"")</f>
        <v>7.1782407407407407E-4</v>
      </c>
      <c r="I37" s="2" cm="1">
        <f t="array" ref="I37">IFERROR(VLOOKUP($A37,_xlfn._xlws.SORT(_xlfn._xlws.FILTER('Time Sheet'!$A:$G,'Time Sheet'!$B:$B=I$1),7,1),7,FALSE),"")</f>
        <v>5.802083333333334E-4</v>
      </c>
      <c r="J37" s="2" cm="1">
        <f t="array" ref="J37">IFERROR(VLOOKUP($A37,_xlfn._xlws.SORT(_xlfn._xlws.FILTER('Time Sheet'!$A:$G,'Time Sheet'!$B:$B=J$1),7,1),7,FALSE),"")</f>
        <v>1.3045138888888889E-3</v>
      </c>
      <c r="K37">
        <f t="shared" si="9"/>
        <v>33</v>
      </c>
      <c r="L37">
        <f t="shared" si="10"/>
        <v>23</v>
      </c>
      <c r="M37">
        <f t="shared" si="11"/>
        <v>43</v>
      </c>
      <c r="N37">
        <f t="shared" si="12"/>
        <v>150</v>
      </c>
      <c r="O37">
        <f t="shared" si="13"/>
        <v>33</v>
      </c>
      <c r="P37">
        <f t="shared" si="14"/>
        <v>74</v>
      </c>
      <c r="Q37">
        <f t="shared" si="15"/>
        <v>12</v>
      </c>
      <c r="R37">
        <f t="shared" si="16"/>
        <v>18</v>
      </c>
      <c r="S37" s="3">
        <f>IFERROR(AVERAGE(BOYS[[#This Row],[50]:[IM]]),"")</f>
        <v>48.25</v>
      </c>
      <c r="T37" s="4">
        <f>IFERROR(AVERAGE(SMALL(BOYS[[#This Row],[50]:[IM]],1),SMALL(BOYS[[#This Row],[50]:[IM]],2)),"")</f>
        <v>15</v>
      </c>
      <c r="U37">
        <f>IF(20-SMALL(BOYS[[#This Row],[50]:[IM]],1) &lt; 0,0,20-SMALL(BOYS[[#This Row],[50]:[IM]],1))+IF(20-SMALL(BOYS[[#This Row],[50]:[IM]],2) &lt; 0,0,20-SMALL(BOYS[[#This Row],[50]:[IM]],2))</f>
        <v>10</v>
      </c>
    </row>
    <row r="38" spans="1:21" x14ac:dyDescent="0.2">
      <c r="A38" t="s">
        <v>5121</v>
      </c>
      <c r="B38" t="s">
        <v>5115</v>
      </c>
      <c r="C38" s="2" cm="1">
        <f t="array" ref="C38">IFERROR(VLOOKUP($A38,_xlfn._xlws.SORT(_xlfn._xlws.FILTER('Time Sheet'!$A:$G,'Time Sheet'!$B:$B=C$1),7,1),7,FALSE),"")</f>
        <v>2.5335648148148152E-4</v>
      </c>
      <c r="D38" s="2" cm="1">
        <f t="array" ref="D38">IFERROR(VLOOKUP($A38,_xlfn._xlws.SORT(_xlfn._xlws.FILTER('Time Sheet'!$A:$G,'Time Sheet'!$B:$B=D$1),7,1),7,FALSE),"")</f>
        <v>5.5046296296296299E-4</v>
      </c>
      <c r="E38" s="2" cm="1">
        <f t="array" ref="E38">IFERROR(VLOOKUP($A38,_xlfn._xlws.SORT(_xlfn._xlws.FILTER('Time Sheet'!$A:$G,'Time Sheet'!$B:$B=E$1),7,1),7,FALSE),"")</f>
        <v>1.1791666666666669E-3</v>
      </c>
      <c r="F38" s="2" cm="1">
        <f t="array" ref="F38">IFERROR(VLOOKUP($A38,_xlfn._xlws.SORT(_xlfn._xlws.FILTER('Time Sheet'!$A:$G,'Time Sheet'!$B:$B=F$1),7,1),7,FALSE),"")</f>
        <v>3.252083333333333E-3</v>
      </c>
      <c r="G38" s="2" cm="1">
        <f t="array" ref="G38">IFERROR(VLOOKUP($A38,_xlfn._xlws.SORT(_xlfn._xlws.FILTER('Time Sheet'!$A:$G,'Time Sheet'!$B:$B=G$1),7,1),7,FALSE),"")</f>
        <v>5.8993055555555556E-4</v>
      </c>
      <c r="H38" s="2" cm="1">
        <f t="array" ref="H38">IFERROR(VLOOKUP($A38,_xlfn._xlws.SORT(_xlfn._xlws.FILTER('Time Sheet'!$A:$G,'Time Sheet'!$B:$B=H$1),7,1),7,FALSE),"")</f>
        <v>7.9490740740740748E-4</v>
      </c>
      <c r="I38" s="2" cm="1">
        <f t="array" ref="I38">IFERROR(VLOOKUP($A38,_xlfn._xlws.SORT(_xlfn._xlws.FILTER('Time Sheet'!$A:$G,'Time Sheet'!$B:$B=I$1),7,1),7,FALSE),"")</f>
        <v>6.1793981481481487E-4</v>
      </c>
      <c r="J38" s="2" cm="1">
        <f t="array" ref="J38">IFERROR(VLOOKUP($A38,_xlfn._xlws.SORT(_xlfn._xlws.FILTER('Time Sheet'!$A:$G,'Time Sheet'!$B:$B=J$1),7,1),7,FALSE),"")</f>
        <v>1.35162037037037E-3</v>
      </c>
      <c r="K38">
        <f t="shared" si="9"/>
        <v>43</v>
      </c>
      <c r="L38">
        <f t="shared" si="10"/>
        <v>34</v>
      </c>
      <c r="M38">
        <f t="shared" si="11"/>
        <v>19</v>
      </c>
      <c r="N38">
        <f t="shared" si="12"/>
        <v>17</v>
      </c>
      <c r="O38">
        <f t="shared" si="13"/>
        <v>13</v>
      </c>
      <c r="P38">
        <f t="shared" si="14"/>
        <v>194</v>
      </c>
      <c r="Q38">
        <f t="shared" si="15"/>
        <v>69</v>
      </c>
      <c r="R38">
        <f t="shared" si="16"/>
        <v>51</v>
      </c>
      <c r="S38" s="3">
        <f>IFERROR(AVERAGE(BOYS[[#This Row],[50]:[IM]]),"")</f>
        <v>55</v>
      </c>
      <c r="T38" s="4">
        <f>IFERROR(AVERAGE(SMALL(BOYS[[#This Row],[50]:[IM]],1),SMALL(BOYS[[#This Row],[50]:[IM]],2)),"")</f>
        <v>15</v>
      </c>
      <c r="U38">
        <f>IF(20-SMALL(BOYS[[#This Row],[50]:[IM]],1) &lt; 0,0,20-SMALL(BOYS[[#This Row],[50]:[IM]],1))+IF(20-SMALL(BOYS[[#This Row],[50]:[IM]],2) &lt; 0,0,20-SMALL(BOYS[[#This Row],[50]:[IM]],2))</f>
        <v>10</v>
      </c>
    </row>
    <row r="39" spans="1:21" x14ac:dyDescent="0.2">
      <c r="A39" t="s">
        <v>1510</v>
      </c>
      <c r="B39" t="s">
        <v>1497</v>
      </c>
      <c r="C39" s="2" cm="1">
        <f t="array" ref="C39">IFERROR(VLOOKUP($A39,_xlfn._xlws.SORT(_xlfn._xlws.FILTER('Time Sheet'!$A:$G,'Time Sheet'!$B:$B=C$1),7,1),7,FALSE),"")</f>
        <v>2.4236111111111111E-4</v>
      </c>
      <c r="D39" s="2" cm="1">
        <f t="array" ref="D39">IFERROR(VLOOKUP($A39,_xlfn._xlws.SORT(_xlfn._xlws.FILTER('Time Sheet'!$A:$G,'Time Sheet'!$B:$B=D$1),7,1),7,FALSE),"")</f>
        <v>5.4131944444444453E-4</v>
      </c>
      <c r="E39" s="2" cm="1">
        <f t="array" ref="E39">IFERROR(VLOOKUP($A39,_xlfn._xlws.SORT(_xlfn._xlws.FILTER('Time Sheet'!$A:$G,'Time Sheet'!$B:$B=E$1),7,1),7,FALSE),"")</f>
        <v>1.2393518518518519E-3</v>
      </c>
      <c r="F39" s="2" cm="1">
        <f t="array" ref="F39">IFERROR(VLOOKUP($A39,_xlfn._xlws.SORT(_xlfn._xlws.FILTER('Time Sheet'!$A:$G,'Time Sheet'!$B:$B=F$1),7,1),7,FALSE),"")</f>
        <v>3.4504629629629629E-3</v>
      </c>
      <c r="G39" s="2" cm="1">
        <f t="array" ref="G39">IFERROR(VLOOKUP($A39,_xlfn._xlws.SORT(_xlfn._xlws.FILTER('Time Sheet'!$A:$G,'Time Sheet'!$B:$B=G$1),7,1),7,FALSE),"")</f>
        <v>5.9733796296296293E-4</v>
      </c>
      <c r="H39" s="2" cm="1">
        <f t="array" ref="H39">IFERROR(VLOOKUP($A39,_xlfn._xlws.SORT(_xlfn._xlws.FILTER('Time Sheet'!$A:$G,'Time Sheet'!$B:$B=H$1),7,1),7,FALSE),"")</f>
        <v>8.1712962962962956E-4</v>
      </c>
      <c r="I39" s="2" cm="1">
        <f t="array" ref="I39">IFERROR(VLOOKUP($A39,_xlfn._xlws.SORT(_xlfn._xlws.FILTER('Time Sheet'!$A:$G,'Time Sheet'!$B:$B=I$1),7,1),7,FALSE),"")</f>
        <v>5.912037037037037E-4</v>
      </c>
      <c r="J39" s="2" cm="1">
        <f t="array" ref="J39">IFERROR(VLOOKUP($A39,_xlfn._xlws.SORT(_xlfn._xlws.FILTER('Time Sheet'!$A:$G,'Time Sheet'!$B:$B=J$1),7,1),7,FALSE),"")</f>
        <v>1.460648148148148E-3</v>
      </c>
      <c r="K39">
        <f t="shared" si="9"/>
        <v>12</v>
      </c>
      <c r="L39">
        <f t="shared" si="10"/>
        <v>23</v>
      </c>
      <c r="M39">
        <f t="shared" si="11"/>
        <v>78</v>
      </c>
      <c r="N39">
        <f t="shared" si="12"/>
        <v>100</v>
      </c>
      <c r="O39">
        <f t="shared" si="13"/>
        <v>19</v>
      </c>
      <c r="P39">
        <f t="shared" si="14"/>
        <v>241</v>
      </c>
      <c r="Q39">
        <f t="shared" si="15"/>
        <v>25</v>
      </c>
      <c r="R39">
        <f t="shared" si="16"/>
        <v>145</v>
      </c>
      <c r="S39" s="3">
        <f>IFERROR(AVERAGE(BOYS[[#This Row],[50]:[IM]]),"")</f>
        <v>80.375</v>
      </c>
      <c r="T39" s="4">
        <f>IFERROR(AVERAGE(SMALL(BOYS[[#This Row],[50]:[IM]],1),SMALL(BOYS[[#This Row],[50]:[IM]],2)),"")</f>
        <v>15.5</v>
      </c>
      <c r="U39">
        <f>IF(20-SMALL(BOYS[[#This Row],[50]:[IM]],1) &lt; 0,0,20-SMALL(BOYS[[#This Row],[50]:[IM]],1))+IF(20-SMALL(BOYS[[#This Row],[50]:[IM]],2) &lt; 0,0,20-SMALL(BOYS[[#This Row],[50]:[IM]],2))</f>
        <v>9</v>
      </c>
    </row>
    <row r="40" spans="1:21" x14ac:dyDescent="0.2">
      <c r="A40" t="s">
        <v>7502</v>
      </c>
      <c r="B40" t="s">
        <v>7496</v>
      </c>
      <c r="C40" s="2" cm="1">
        <f t="array" ref="C40">IFERROR(VLOOKUP($A40,_xlfn._xlws.SORT(_xlfn._xlws.FILTER('Time Sheet'!$A:$G,'Time Sheet'!$B:$B=C$1),7,1),7,FALSE),"")</f>
        <v>2.4791666666666668E-4</v>
      </c>
      <c r="D40" s="2" cm="1">
        <f t="array" ref="D40">IFERROR(VLOOKUP($A40,_xlfn._xlws.SORT(_xlfn._xlws.FILTER('Time Sheet'!$A:$G,'Time Sheet'!$B:$B=D$1),7,1),7,FALSE),"")</f>
        <v>5.3622685185185186E-4</v>
      </c>
      <c r="E40" s="2" cm="1">
        <f t="array" ref="E40">IFERROR(VLOOKUP($A40,_xlfn._xlws.SORT(_xlfn._xlws.FILTER('Time Sheet'!$A:$G,'Time Sheet'!$B:$B=E$1),7,1),7,FALSE),"")</f>
        <v>1.1884259259259261E-3</v>
      </c>
      <c r="F40" s="2" cm="1">
        <f t="array" ref="F40">IFERROR(VLOOKUP($A40,_xlfn._xlws.SORT(_xlfn._xlws.FILTER('Time Sheet'!$A:$G,'Time Sheet'!$B:$B=F$1),7,1),7,FALSE),"")</f>
        <v>3.332291666666667E-3</v>
      </c>
      <c r="G40" s="2" cm="1">
        <f t="array" ref="G40">IFERROR(VLOOKUP($A40,_xlfn._xlws.SORT(_xlfn._xlws.FILTER('Time Sheet'!$A:$G,'Time Sheet'!$B:$B=G$1),7,1),7,FALSE),"")</f>
        <v>5.9699074074074071E-4</v>
      </c>
      <c r="H40" s="2" cm="1">
        <f t="array" ref="H40">IFERROR(VLOOKUP($A40,_xlfn._xlws.SORT(_xlfn._xlws.FILTER('Time Sheet'!$A:$G,'Time Sheet'!$B:$B=H$1),7,1),7,FALSE),"")</f>
        <v>7.0671296296296302E-4</v>
      </c>
      <c r="I40" s="2" cm="1">
        <f t="array" ref="I40">IFERROR(VLOOKUP($A40,_xlfn._xlws.SORT(_xlfn._xlws.FILTER('Time Sheet'!$A:$G,'Time Sheet'!$B:$B=I$1),7,1),7,FALSE),"")</f>
        <v>5.8356481481481486E-4</v>
      </c>
      <c r="J40" s="2" cm="1">
        <f t="array" ref="J40">IFERROR(VLOOKUP($A40,_xlfn._xlws.SORT(_xlfn._xlws.FILTER('Time Sheet'!$A:$G,'Time Sheet'!$B:$B=J$1),7,1),7,FALSE),"")</f>
        <v>1.327199074074074E-3</v>
      </c>
      <c r="K40">
        <f t="shared" si="9"/>
        <v>24</v>
      </c>
      <c r="L40">
        <f t="shared" si="10"/>
        <v>16</v>
      </c>
      <c r="M40">
        <f t="shared" si="11"/>
        <v>25</v>
      </c>
      <c r="N40">
        <f t="shared" si="12"/>
        <v>46</v>
      </c>
      <c r="O40">
        <f t="shared" si="13"/>
        <v>18</v>
      </c>
      <c r="P40">
        <f t="shared" si="14"/>
        <v>57</v>
      </c>
      <c r="Q40">
        <f t="shared" si="15"/>
        <v>15</v>
      </c>
      <c r="R40">
        <f t="shared" si="16"/>
        <v>33</v>
      </c>
      <c r="S40" s="3">
        <f>IFERROR(AVERAGE(BOYS[[#This Row],[50]:[IM]]),"")</f>
        <v>29.25</v>
      </c>
      <c r="T40" s="4">
        <f>IFERROR(AVERAGE(SMALL(BOYS[[#This Row],[50]:[IM]],1),SMALL(BOYS[[#This Row],[50]:[IM]],2)),"")</f>
        <v>15.5</v>
      </c>
      <c r="U40">
        <f>IF(20-SMALL(BOYS[[#This Row],[50]:[IM]],1) &lt; 0,0,20-SMALL(BOYS[[#This Row],[50]:[IM]],1))+IF(20-SMALL(BOYS[[#This Row],[50]:[IM]],2) &lt; 0,0,20-SMALL(BOYS[[#This Row],[50]:[IM]],2))</f>
        <v>9</v>
      </c>
    </row>
    <row r="41" spans="1:21" x14ac:dyDescent="0.2">
      <c r="A41" t="s">
        <v>7855</v>
      </c>
      <c r="B41" t="s">
        <v>7842</v>
      </c>
      <c r="C41" s="2" cm="1">
        <f t="array" ref="C41">IFERROR(VLOOKUP($A41,_xlfn._xlws.SORT(_xlfn._xlws.FILTER('Time Sheet'!$A:$G,'Time Sheet'!$B:$B=C$1),7,1),7,FALSE),"")</f>
        <v>2.4583333333333331E-4</v>
      </c>
      <c r="D41" s="2" cm="1">
        <f t="array" ref="D41">IFERROR(VLOOKUP($A41,_xlfn._xlws.SORT(_xlfn._xlws.FILTER('Time Sheet'!$A:$G,'Time Sheet'!$B:$B=D$1),7,1),7,FALSE),"")</f>
        <v>5.3506944444444446E-4</v>
      </c>
      <c r="E41" s="2" cm="1">
        <f t="array" ref="E41">IFERROR(VLOOKUP($A41,_xlfn._xlws.SORT(_xlfn._xlws.FILTER('Time Sheet'!$A:$G,'Time Sheet'!$B:$B=E$1),7,1),7,FALSE),"")</f>
        <v>1.1780092592592591E-3</v>
      </c>
      <c r="F41" s="2" cm="1">
        <f t="array" ref="F41">IFERROR(VLOOKUP($A41,_xlfn._xlws.SORT(_xlfn._xlws.FILTER('Time Sheet'!$A:$G,'Time Sheet'!$B:$B=F$1),7,1),7,FALSE),"")</f>
        <v>3.6209490740740742E-3</v>
      </c>
      <c r="G41" s="2" cm="1">
        <f t="array" ref="G41">IFERROR(VLOOKUP($A41,_xlfn._xlws.SORT(_xlfn._xlws.FILTER('Time Sheet'!$A:$G,'Time Sheet'!$B:$B=G$1),7,1),7,FALSE),"")</f>
        <v>6.1273148148148146E-4</v>
      </c>
      <c r="H41" s="2" cm="1">
        <f t="array" ref="H41">IFERROR(VLOOKUP($A41,_xlfn._xlws.SORT(_xlfn._xlws.FILTER('Time Sheet'!$A:$G,'Time Sheet'!$B:$B=H$1),7,1),7,FALSE),"")</f>
        <v>7.6805555555555557E-4</v>
      </c>
      <c r="I41" s="2" cm="1">
        <f t="array" ref="I41">IFERROR(VLOOKUP($A41,_xlfn._xlws.SORT(_xlfn._xlws.FILTER('Time Sheet'!$A:$G,'Time Sheet'!$B:$B=I$1),7,1),7,FALSE),"")</f>
        <v>5.8738425925925928E-4</v>
      </c>
      <c r="J41" s="2" cm="1">
        <f t="array" ref="J41">IFERROR(VLOOKUP($A41,_xlfn._xlws.SORT(_xlfn._xlws.FILTER('Time Sheet'!$A:$G,'Time Sheet'!$B:$B=J$1),7,1),7,FALSE),"")</f>
        <v>1.356944444444444E-3</v>
      </c>
      <c r="K41">
        <f t="shared" si="9"/>
        <v>18</v>
      </c>
      <c r="L41">
        <f t="shared" si="10"/>
        <v>13</v>
      </c>
      <c r="M41">
        <f t="shared" si="11"/>
        <v>18</v>
      </c>
      <c r="N41">
        <f t="shared" si="12"/>
        <v>164</v>
      </c>
      <c r="O41">
        <f t="shared" si="13"/>
        <v>43</v>
      </c>
      <c r="P41">
        <f t="shared" si="14"/>
        <v>149</v>
      </c>
      <c r="Q41">
        <f t="shared" si="15"/>
        <v>18</v>
      </c>
      <c r="R41">
        <f t="shared" si="16"/>
        <v>55</v>
      </c>
      <c r="S41" s="3">
        <f>IFERROR(AVERAGE(BOYS[[#This Row],[50]:[IM]]),"")</f>
        <v>59.75</v>
      </c>
      <c r="T41" s="4">
        <f>IFERROR(AVERAGE(SMALL(BOYS[[#This Row],[50]:[IM]],1),SMALL(BOYS[[#This Row],[50]:[IM]],2)),"")</f>
        <v>15.5</v>
      </c>
      <c r="U41">
        <f>IF(20-SMALL(BOYS[[#This Row],[50]:[IM]],1) &lt; 0,0,20-SMALL(BOYS[[#This Row],[50]:[IM]],1))+IF(20-SMALL(BOYS[[#This Row],[50]:[IM]],2) &lt; 0,0,20-SMALL(BOYS[[#This Row],[50]:[IM]],2))</f>
        <v>9</v>
      </c>
    </row>
    <row r="42" spans="1:21" x14ac:dyDescent="0.2">
      <c r="A42" t="s">
        <v>6032</v>
      </c>
      <c r="B42" t="s">
        <v>6020</v>
      </c>
      <c r="C42" s="2" cm="1">
        <f t="array" ref="C42">IFERROR(VLOOKUP($A42,_xlfn._xlws.SORT(_xlfn._xlws.FILTER('Time Sheet'!$A:$G,'Time Sheet'!$B:$B=C$1),7,1),7,FALSE),"")</f>
        <v>2.4618055555555548E-4</v>
      </c>
      <c r="D42" s="2" cm="1">
        <f t="array" ref="D42">IFERROR(VLOOKUP($A42,_xlfn._xlws.SORT(_xlfn._xlws.FILTER('Time Sheet'!$A:$G,'Time Sheet'!$B:$B=D$1),7,1),7,FALSE),"")</f>
        <v>5.3414351851851854E-4</v>
      </c>
      <c r="E42" s="2" cm="1">
        <f t="array" ref="E42">IFERROR(VLOOKUP($A42,_xlfn._xlws.SORT(_xlfn._xlws.FILTER('Time Sheet'!$A:$G,'Time Sheet'!$B:$B=E$1),7,1),7,FALSE),"")</f>
        <v>1.2162037037037039E-3</v>
      </c>
      <c r="F42" s="2" cm="1">
        <f t="array" ref="F42">IFERROR(VLOOKUP($A42,_xlfn._xlws.SORT(_xlfn._xlws.FILTER('Time Sheet'!$A:$G,'Time Sheet'!$B:$B=F$1),7,1),7,FALSE),"")</f>
        <v>3.388541666666666E-3</v>
      </c>
      <c r="G42" s="2" cm="1">
        <f t="array" ref="G42">IFERROR(VLOOKUP($A42,_xlfn._xlws.SORT(_xlfn._xlws.FILTER('Time Sheet'!$A:$G,'Time Sheet'!$B:$B=G$1),7,1),7,FALSE),"")</f>
        <v>6.1469907407407404E-4</v>
      </c>
      <c r="H42" s="2" cm="1">
        <f t="array" ref="H42">IFERROR(VLOOKUP($A42,_xlfn._xlws.SORT(_xlfn._xlws.FILTER('Time Sheet'!$A:$G,'Time Sheet'!$B:$B=H$1),7,1),7,FALSE),"")</f>
        <v>7.069444444444444E-4</v>
      </c>
      <c r="I42" s="2" cm="1">
        <f t="array" ref="I42">IFERROR(VLOOKUP($A42,_xlfn._xlws.SORT(_xlfn._xlws.FILTER('Time Sheet'!$A:$G,'Time Sheet'!$B:$B=I$1),7,1),7,FALSE),"")</f>
        <v>5.9768518518518515E-4</v>
      </c>
      <c r="J42" s="2" cm="1">
        <f t="array" ref="J42">IFERROR(VLOOKUP($A42,_xlfn._xlws.SORT(_xlfn._xlws.FILTER('Time Sheet'!$A:$G,'Time Sheet'!$B:$B=J$1),7,1),7,FALSE),"")</f>
        <v>1.3206018518518521E-3</v>
      </c>
      <c r="K42">
        <f t="shared" si="9"/>
        <v>21</v>
      </c>
      <c r="L42">
        <f t="shared" si="10"/>
        <v>12</v>
      </c>
      <c r="M42">
        <f t="shared" si="11"/>
        <v>50</v>
      </c>
      <c r="N42">
        <f t="shared" si="12"/>
        <v>76</v>
      </c>
      <c r="O42">
        <f t="shared" si="13"/>
        <v>45</v>
      </c>
      <c r="P42">
        <f t="shared" si="14"/>
        <v>58</v>
      </c>
      <c r="Q42">
        <f t="shared" si="15"/>
        <v>34</v>
      </c>
      <c r="R42">
        <f t="shared" si="16"/>
        <v>29</v>
      </c>
      <c r="S42" s="3">
        <f>IFERROR(AVERAGE(BOYS[[#This Row],[50]:[IM]]),"")</f>
        <v>40.625</v>
      </c>
      <c r="T42" s="4">
        <f>IFERROR(AVERAGE(SMALL(BOYS[[#This Row],[50]:[IM]],1),SMALL(BOYS[[#This Row],[50]:[IM]],2)),"")</f>
        <v>16.5</v>
      </c>
      <c r="U42">
        <f>IF(20-SMALL(BOYS[[#This Row],[50]:[IM]],1) &lt; 0,0,20-SMALL(BOYS[[#This Row],[50]:[IM]],1))+IF(20-SMALL(BOYS[[#This Row],[50]:[IM]],2) &lt; 0,0,20-SMALL(BOYS[[#This Row],[50]:[IM]],2))</f>
        <v>8</v>
      </c>
    </row>
    <row r="43" spans="1:21" x14ac:dyDescent="0.2">
      <c r="A43" t="s">
        <v>3170</v>
      </c>
      <c r="B43" t="s">
        <v>3163</v>
      </c>
      <c r="C43" s="2" cm="1">
        <f t="array" ref="C43">IFERROR(VLOOKUP($A43,_xlfn._xlws.SORT(_xlfn._xlws.FILTER('Time Sheet'!$A:$G,'Time Sheet'!$B:$B=C$1),7,1),7,FALSE),"")</f>
        <v>2.6192129629629628E-4</v>
      </c>
      <c r="D43" s="2" cm="1">
        <f t="array" ref="D43">IFERROR(VLOOKUP($A43,_xlfn._xlws.SORT(_xlfn._xlws.FILTER('Time Sheet'!$A:$G,'Time Sheet'!$B:$B=D$1),7,1),7,FALSE),"")</f>
        <v>5.6134259259259256E-4</v>
      </c>
      <c r="E43" s="2" cm="1">
        <f t="array" ref="E43">IFERROR(VLOOKUP($A43,_xlfn._xlws.SORT(_xlfn._xlws.FILTER('Time Sheet'!$A:$G,'Time Sheet'!$B:$B=E$1),7,1),7,FALSE),"")</f>
        <v>1.2098379629629629E-3</v>
      </c>
      <c r="F43" s="2" cm="1">
        <f t="array" ref="F43">IFERROR(VLOOKUP($A43,_xlfn._xlws.SORT(_xlfn._xlws.FILTER('Time Sheet'!$A:$G,'Time Sheet'!$B:$B=F$1),7,1),7,FALSE),"")</f>
        <v>3.2437500000000001E-3</v>
      </c>
      <c r="G43" s="2" cm="1">
        <f t="array" ref="G43">IFERROR(VLOOKUP($A43,_xlfn._xlws.SORT(_xlfn._xlws.FILTER('Time Sheet'!$A:$G,'Time Sheet'!$B:$B=G$1),7,1),7,FALSE),"")</f>
        <v>6.2291666666666669E-4</v>
      </c>
      <c r="H43" s="2" cm="1">
        <f t="array" ref="H43">IFERROR(VLOOKUP($A43,_xlfn._xlws.SORT(_xlfn._xlws.FILTER('Time Sheet'!$A:$G,'Time Sheet'!$B:$B=H$1),7,1),7,FALSE),"")</f>
        <v>6.8368055555555554E-4</v>
      </c>
      <c r="I43" s="2" cm="1">
        <f t="array" ref="I43">IFERROR(VLOOKUP($A43,_xlfn._xlws.SORT(_xlfn._xlws.FILTER('Time Sheet'!$A:$G,'Time Sheet'!$B:$B=I$1),7,1),7,FALSE),"")</f>
        <v>6.1099537037037036E-4</v>
      </c>
      <c r="J43" s="2" cm="1">
        <f t="array" ref="J43">IFERROR(VLOOKUP($A43,_xlfn._xlws.SORT(_xlfn._xlws.FILTER('Time Sheet'!$A:$G,'Time Sheet'!$B:$B=J$1),7,1),7,FALSE),"")</f>
        <v>1.3074074074074071E-3</v>
      </c>
      <c r="K43">
        <f t="shared" si="9"/>
        <v>99</v>
      </c>
      <c r="L43">
        <f t="shared" si="10"/>
        <v>66</v>
      </c>
      <c r="M43">
        <f t="shared" si="11"/>
        <v>44</v>
      </c>
      <c r="N43">
        <f t="shared" si="12"/>
        <v>14</v>
      </c>
      <c r="O43">
        <f t="shared" si="13"/>
        <v>56</v>
      </c>
      <c r="P43">
        <f t="shared" si="14"/>
        <v>28</v>
      </c>
      <c r="Q43">
        <f t="shared" si="15"/>
        <v>58</v>
      </c>
      <c r="R43">
        <f t="shared" si="16"/>
        <v>20</v>
      </c>
      <c r="S43" s="3">
        <f>IFERROR(AVERAGE(BOYS[[#This Row],[50]:[IM]]),"")</f>
        <v>48.125</v>
      </c>
      <c r="T43" s="4">
        <f>IFERROR(AVERAGE(SMALL(BOYS[[#This Row],[50]:[IM]],1),SMALL(BOYS[[#This Row],[50]:[IM]],2)),"")</f>
        <v>17</v>
      </c>
      <c r="U43">
        <f>IF(20-SMALL(BOYS[[#This Row],[50]:[IM]],1) &lt; 0,0,20-SMALL(BOYS[[#This Row],[50]:[IM]],1))+IF(20-SMALL(BOYS[[#This Row],[50]:[IM]],2) &lt; 0,0,20-SMALL(BOYS[[#This Row],[50]:[IM]],2))</f>
        <v>6</v>
      </c>
    </row>
    <row r="44" spans="1:21" x14ac:dyDescent="0.2">
      <c r="A44" t="s">
        <v>3891</v>
      </c>
      <c r="B44" t="s">
        <v>3884</v>
      </c>
      <c r="C44" s="2" cm="1">
        <f t="array" ref="C44">IFERROR(VLOOKUP($A44,_xlfn._xlws.SORT(_xlfn._xlws.FILTER('Time Sheet'!$A:$G,'Time Sheet'!$B:$B=C$1),7,1),7,FALSE),"")</f>
        <v>2.5532407407407399E-4</v>
      </c>
      <c r="D44" s="2" cm="1">
        <f t="array" ref="D44">IFERROR(VLOOKUP($A44,_xlfn._xlws.SORT(_xlfn._xlws.FILTER('Time Sheet'!$A:$G,'Time Sheet'!$B:$B=D$1),7,1),7,FALSE),"")</f>
        <v>5.4780092592592586E-4</v>
      </c>
      <c r="E44" s="2" cm="1">
        <f t="array" ref="E44">IFERROR(VLOOKUP($A44,_xlfn._xlws.SORT(_xlfn._xlws.FILTER('Time Sheet'!$A:$G,'Time Sheet'!$B:$B=E$1),7,1),7,FALSE),"")</f>
        <v>1.1774305555555559E-3</v>
      </c>
      <c r="F44" s="2" cm="1">
        <f t="array" ref="F44">IFERROR(VLOOKUP($A44,_xlfn._xlws.SORT(_xlfn._xlws.FILTER('Time Sheet'!$A:$G,'Time Sheet'!$B:$B=F$1),7,1),7,FALSE),"")</f>
        <v>3.261805555555556E-3</v>
      </c>
      <c r="G44" s="2" cm="1">
        <f t="array" ref="G44">IFERROR(VLOOKUP($A44,_xlfn._xlws.SORT(_xlfn._xlws.FILTER('Time Sheet'!$A:$G,'Time Sheet'!$B:$B=G$1),7,1),7,FALSE),"")</f>
        <v>6.6585648148148146E-4</v>
      </c>
      <c r="H44" s="2" cm="1">
        <f t="array" ref="H44">IFERROR(VLOOKUP($A44,_xlfn._xlws.SORT(_xlfn._xlws.FILTER('Time Sheet'!$A:$G,'Time Sheet'!$B:$B=H$1),7,1),7,FALSE),"")</f>
        <v>7.413194444444444E-4</v>
      </c>
      <c r="I44" s="2" cm="1">
        <f t="array" ref="I44">IFERROR(VLOOKUP($A44,_xlfn._xlws.SORT(_xlfn._xlws.FILTER('Time Sheet'!$A:$G,'Time Sheet'!$B:$B=I$1),7,1),7,FALSE),"")</f>
        <v>5.9097222222222222E-4</v>
      </c>
      <c r="J44" s="2" cm="1">
        <f t="array" ref="J44">IFERROR(VLOOKUP($A44,_xlfn._xlws.SORT(_xlfn._xlws.FILTER('Time Sheet'!$A:$G,'Time Sheet'!$B:$B=J$1),7,1),7,FALSE),"")</f>
        <v>1.3442129629629631E-3</v>
      </c>
      <c r="K44">
        <f t="shared" si="9"/>
        <v>51</v>
      </c>
      <c r="L44">
        <f t="shared" si="10"/>
        <v>32</v>
      </c>
      <c r="M44">
        <f t="shared" si="11"/>
        <v>16</v>
      </c>
      <c r="N44">
        <f t="shared" si="12"/>
        <v>19</v>
      </c>
      <c r="O44">
        <f t="shared" si="13"/>
        <v>127</v>
      </c>
      <c r="P44">
        <f t="shared" si="14"/>
        <v>103</v>
      </c>
      <c r="Q44">
        <f t="shared" si="15"/>
        <v>24</v>
      </c>
      <c r="R44">
        <f t="shared" si="16"/>
        <v>41</v>
      </c>
      <c r="S44" s="3">
        <f>IFERROR(AVERAGE(BOYS[[#This Row],[50]:[IM]]),"")</f>
        <v>51.625</v>
      </c>
      <c r="T44" s="4">
        <f>IFERROR(AVERAGE(SMALL(BOYS[[#This Row],[50]:[IM]],1),SMALL(BOYS[[#This Row],[50]:[IM]],2)),"")</f>
        <v>17.5</v>
      </c>
      <c r="U44">
        <f>IF(20-SMALL(BOYS[[#This Row],[50]:[IM]],1) &lt; 0,0,20-SMALL(BOYS[[#This Row],[50]:[IM]],1))+IF(20-SMALL(BOYS[[#This Row],[50]:[IM]],2) &lt; 0,0,20-SMALL(BOYS[[#This Row],[50]:[IM]],2))</f>
        <v>5</v>
      </c>
    </row>
    <row r="45" spans="1:21" x14ac:dyDescent="0.2">
      <c r="A45" t="s">
        <v>4238</v>
      </c>
      <c r="B45" t="s">
        <v>4180</v>
      </c>
      <c r="C45" s="2" cm="1">
        <f t="array" ref="C45">IFERROR(VLOOKUP($A45,_xlfn._xlws.SORT(_xlfn._xlws.FILTER('Time Sheet'!$A:$G,'Time Sheet'!$B:$B=C$1),7,1),7,FALSE),"")</f>
        <v>2.5694444444444452E-4</v>
      </c>
      <c r="D45" s="2" cm="1">
        <f t="array" ref="D45">IFERROR(VLOOKUP($A45,_xlfn._xlws.SORT(_xlfn._xlws.FILTER('Time Sheet'!$A:$G,'Time Sheet'!$B:$B=D$1),7,1),7,FALSE),"")</f>
        <v>5.6134259259259256E-4</v>
      </c>
      <c r="E45" s="2" cm="1">
        <f t="array" ref="E45">IFERROR(VLOOKUP($A45,_xlfn._xlws.SORT(_xlfn._xlws.FILTER('Time Sheet'!$A:$G,'Time Sheet'!$B:$B=E$1),7,1),7,FALSE),"")</f>
        <v>1.2717592592592589E-3</v>
      </c>
      <c r="F45" s="2" cm="1">
        <f t="array" ref="F45">IFERROR(VLOOKUP($A45,_xlfn._xlws.SORT(_xlfn._xlws.FILTER('Time Sheet'!$A:$G,'Time Sheet'!$B:$B=F$1),7,1),7,FALSE),"")</f>
        <v>3.62025462962963E-3</v>
      </c>
      <c r="G45" s="2" cm="1">
        <f t="array" ref="G45">IFERROR(VLOOKUP($A45,_xlfn._xlws.SORT(_xlfn._xlws.FILTER('Time Sheet'!$A:$G,'Time Sheet'!$B:$B=G$1),7,1),7,FALSE),"")</f>
        <v>6.2581018518518519E-4</v>
      </c>
      <c r="H45" s="2" cm="1">
        <f t="array" ref="H45">IFERROR(VLOOKUP($A45,_xlfn._xlws.SORT(_xlfn._xlws.FILTER('Time Sheet'!$A:$G,'Time Sheet'!$B:$B=H$1),7,1),7,FALSE),"")</f>
        <v>6.4097222222222225E-4</v>
      </c>
      <c r="I45" s="2" cm="1">
        <f t="array" ref="I45">IFERROR(VLOOKUP($A45,_xlfn._xlws.SORT(_xlfn._xlws.FILTER('Time Sheet'!$A:$G,'Time Sheet'!$B:$B=I$1),7,1),7,FALSE),"")</f>
        <v>6.1388888888888886E-4</v>
      </c>
      <c r="J45" s="2" cm="1">
        <f t="array" ref="J45">IFERROR(VLOOKUP($A45,_xlfn._xlws.SORT(_xlfn._xlws.FILTER('Time Sheet'!$A:$G,'Time Sheet'!$B:$B=J$1),7,1),7,FALSE),"")</f>
        <v>1.330324074074074E-3</v>
      </c>
      <c r="K45">
        <f t="shared" si="9"/>
        <v>58</v>
      </c>
      <c r="L45">
        <f t="shared" si="10"/>
        <v>66</v>
      </c>
      <c r="M45">
        <f t="shared" si="11"/>
        <v>117</v>
      </c>
      <c r="N45">
        <f t="shared" si="12"/>
        <v>163</v>
      </c>
      <c r="O45">
        <f t="shared" si="13"/>
        <v>64</v>
      </c>
      <c r="P45">
        <f t="shared" si="14"/>
        <v>3</v>
      </c>
      <c r="Q45">
        <f t="shared" si="15"/>
        <v>66</v>
      </c>
      <c r="R45">
        <f t="shared" si="16"/>
        <v>35</v>
      </c>
      <c r="S45" s="3">
        <f>IFERROR(AVERAGE(BOYS[[#This Row],[50]:[IM]]),"")</f>
        <v>71.5</v>
      </c>
      <c r="T45" s="4">
        <f>IFERROR(AVERAGE(SMALL(BOYS[[#This Row],[50]:[IM]],1),SMALL(BOYS[[#This Row],[50]:[IM]],2)),"")</f>
        <v>19</v>
      </c>
      <c r="U45">
        <f>IF(20-SMALL(BOYS[[#This Row],[50]:[IM]],1) &lt; 0,0,20-SMALL(BOYS[[#This Row],[50]:[IM]],1))+IF(20-SMALL(BOYS[[#This Row],[50]:[IM]],2) &lt; 0,0,20-SMALL(BOYS[[#This Row],[50]:[IM]],2))</f>
        <v>17</v>
      </c>
    </row>
    <row r="46" spans="1:21" x14ac:dyDescent="0.2">
      <c r="A46" t="s">
        <v>4268</v>
      </c>
      <c r="B46" t="s">
        <v>4180</v>
      </c>
      <c r="C46" s="2" cm="1">
        <f t="array" ref="C46">IFERROR(VLOOKUP($A46,_xlfn._xlws.SORT(_xlfn._xlws.FILTER('Time Sheet'!$A:$G,'Time Sheet'!$B:$B=C$1),7,1),7,FALSE),"")</f>
        <v>2.5335648148148152E-4</v>
      </c>
      <c r="D46" s="2" cm="1">
        <f t="array" ref="D46">IFERROR(VLOOKUP($A46,_xlfn._xlws.SORT(_xlfn._xlws.FILTER('Time Sheet'!$A:$G,'Time Sheet'!$B:$B=D$1),7,1),7,FALSE),"")</f>
        <v>5.5775462962962962E-4</v>
      </c>
      <c r="E46" s="2" cm="1">
        <f t="array" ref="E46">IFERROR(VLOOKUP($A46,_xlfn._xlws.SORT(_xlfn._xlws.FILTER('Time Sheet'!$A:$G,'Time Sheet'!$B:$B=E$1),7,1),7,FALSE),"")</f>
        <v>1.1832175925925929E-3</v>
      </c>
      <c r="F46" s="2" cm="1">
        <f t="array" ref="F46">IFERROR(VLOOKUP($A46,_xlfn._xlws.SORT(_xlfn._xlws.FILTER('Time Sheet'!$A:$G,'Time Sheet'!$B:$B=F$1),7,1),7,FALSE),"")</f>
        <v>3.2898148148148149E-3</v>
      </c>
      <c r="G46" s="2" cm="1">
        <f t="array" ref="G46">IFERROR(VLOOKUP($A46,_xlfn._xlws.SORT(_xlfn._xlws.FILTER('Time Sheet'!$A:$G,'Time Sheet'!$B:$B=G$1),7,1),7,FALSE),"")</f>
        <v>5.9571759259259257E-4</v>
      </c>
      <c r="H46" s="2" cm="1">
        <f t="array" ref="H46">IFERROR(VLOOKUP($A46,_xlfn._xlws.SORT(_xlfn._xlws.FILTER('Time Sheet'!$A:$G,'Time Sheet'!$B:$B=H$1),7,1),7,FALSE),"")</f>
        <v>7.4861111111111124E-4</v>
      </c>
      <c r="I46" s="2" cm="1">
        <f t="array" ref="I46">IFERROR(VLOOKUP($A46,_xlfn._xlws.SORT(_xlfn._xlws.FILTER('Time Sheet'!$A:$G,'Time Sheet'!$B:$B=I$1),7,1),7,FALSE),"")</f>
        <v>5.8912037037037038E-4</v>
      </c>
      <c r="J46" s="2" cm="1">
        <f t="array" ref="J46">IFERROR(VLOOKUP($A46,_xlfn._xlws.SORT(_xlfn._xlws.FILTER('Time Sheet'!$A:$G,'Time Sheet'!$B:$B=J$1),7,1),7,FALSE),"")</f>
        <v>1.3170138888888891E-3</v>
      </c>
      <c r="K46">
        <f t="shared" si="9"/>
        <v>43</v>
      </c>
      <c r="L46">
        <f t="shared" si="10"/>
        <v>54</v>
      </c>
      <c r="M46">
        <f t="shared" si="11"/>
        <v>23</v>
      </c>
      <c r="N46">
        <f t="shared" si="12"/>
        <v>29</v>
      </c>
      <c r="O46">
        <f t="shared" si="13"/>
        <v>17</v>
      </c>
      <c r="P46">
        <f t="shared" si="14"/>
        <v>117</v>
      </c>
      <c r="Q46">
        <f t="shared" si="15"/>
        <v>21</v>
      </c>
      <c r="R46">
        <f t="shared" si="16"/>
        <v>28</v>
      </c>
      <c r="S46" s="3">
        <f>IFERROR(AVERAGE(BOYS[[#This Row],[50]:[IM]]),"")</f>
        <v>41.5</v>
      </c>
      <c r="T46" s="4">
        <f>IFERROR(AVERAGE(SMALL(BOYS[[#This Row],[50]:[IM]],1),SMALL(BOYS[[#This Row],[50]:[IM]],2)),"")</f>
        <v>19</v>
      </c>
      <c r="U46">
        <f>IF(20-SMALL(BOYS[[#This Row],[50]:[IM]],1) &lt; 0,0,20-SMALL(BOYS[[#This Row],[50]:[IM]],1))+IF(20-SMALL(BOYS[[#This Row],[50]:[IM]],2) &lt; 0,0,20-SMALL(BOYS[[#This Row],[50]:[IM]],2))</f>
        <v>3</v>
      </c>
    </row>
    <row r="47" spans="1:21" x14ac:dyDescent="0.2">
      <c r="A47" t="s">
        <v>7118</v>
      </c>
      <c r="B47" t="s">
        <v>7120</v>
      </c>
      <c r="C47" s="2" cm="1">
        <f t="array" ref="C47">IFERROR(VLOOKUP($A47,_xlfn._xlws.SORT(_xlfn._xlws.FILTER('Time Sheet'!$A:$G,'Time Sheet'!$B:$B=C$1),7,1),7,FALSE),"")</f>
        <v>2.4872685185185181E-4</v>
      </c>
      <c r="D47" s="2" cm="1">
        <f t="array" ref="D47">IFERROR(VLOOKUP($A47,_xlfn._xlws.SORT(_xlfn._xlws.FILTER('Time Sheet'!$A:$G,'Time Sheet'!$B:$B=D$1),7,1),7,FALSE),"")</f>
        <v>5.5254629629629631E-4</v>
      </c>
      <c r="E47" s="2" cm="1">
        <f t="array" ref="E47">IFERROR(VLOOKUP($A47,_xlfn._xlws.SORT(_xlfn._xlws.FILTER('Time Sheet'!$A:$G,'Time Sheet'!$B:$B=E$1),7,1),7,FALSE),"")</f>
        <v>1.266319444444444E-3</v>
      </c>
      <c r="F47" s="2" cm="1">
        <f t="array" ref="F47">IFERROR(VLOOKUP($A47,_xlfn._xlws.SORT(_xlfn._xlws.FILTER('Time Sheet'!$A:$G,'Time Sheet'!$B:$B=F$1),7,1),7,FALSE),"")</f>
        <v>4.1240740740740743E-3</v>
      </c>
      <c r="G47" s="2" cm="1">
        <f t="array" ref="G47">IFERROR(VLOOKUP($A47,_xlfn._xlws.SORT(_xlfn._xlws.FILTER('Time Sheet'!$A:$G,'Time Sheet'!$B:$B=G$1),7,1),7,FALSE),"")</f>
        <v>6.2384259259259261E-4</v>
      </c>
      <c r="H47" s="2" cm="1">
        <f t="array" ref="H47">IFERROR(VLOOKUP($A47,_xlfn._xlws.SORT(_xlfn._xlws.FILTER('Time Sheet'!$A:$G,'Time Sheet'!$B:$B=H$1),7,1),7,FALSE),"")</f>
        <v>6.7060185185185181E-4</v>
      </c>
      <c r="I47" s="2" cm="1">
        <f t="array" ref="I47">IFERROR(VLOOKUP($A47,_xlfn._xlws.SORT(_xlfn._xlws.FILTER('Time Sheet'!$A:$G,'Time Sheet'!$B:$B=I$1),7,1),7,FALSE),"")</f>
        <v>7.0474537037037033E-4</v>
      </c>
      <c r="J47" s="2" cm="1">
        <f t="array" ref="J47">IFERROR(VLOOKUP($A47,_xlfn._xlws.SORT(_xlfn._xlws.FILTER('Time Sheet'!$A:$G,'Time Sheet'!$B:$B=J$1),7,1),7,FALSE),"")</f>
        <v>1.3773148148148149E-3</v>
      </c>
      <c r="K47">
        <f t="shared" si="9"/>
        <v>25</v>
      </c>
      <c r="L47">
        <f t="shared" si="10"/>
        <v>38</v>
      </c>
      <c r="M47">
        <f t="shared" si="11"/>
        <v>108</v>
      </c>
      <c r="N47">
        <f t="shared" si="12"/>
        <v>294</v>
      </c>
      <c r="O47">
        <f t="shared" si="13"/>
        <v>60</v>
      </c>
      <c r="P47">
        <f t="shared" si="14"/>
        <v>16</v>
      </c>
      <c r="Q47">
        <f t="shared" si="15"/>
        <v>248</v>
      </c>
      <c r="R47">
        <f t="shared" si="16"/>
        <v>66</v>
      </c>
      <c r="S47" s="3">
        <f>IFERROR(AVERAGE(BOYS[[#This Row],[50]:[IM]]),"")</f>
        <v>106.875</v>
      </c>
      <c r="T47" s="4">
        <f>IFERROR(AVERAGE(SMALL(BOYS[[#This Row],[50]:[IM]],1),SMALL(BOYS[[#This Row],[50]:[IM]],2)),"")</f>
        <v>20.5</v>
      </c>
      <c r="U47">
        <f>IF(20-SMALL(BOYS[[#This Row],[50]:[IM]],1) &lt; 0,0,20-SMALL(BOYS[[#This Row],[50]:[IM]],1))+IF(20-SMALL(BOYS[[#This Row],[50]:[IM]],2) &lt; 0,0,20-SMALL(BOYS[[#This Row],[50]:[IM]],2))</f>
        <v>4</v>
      </c>
    </row>
    <row r="48" spans="1:21" x14ac:dyDescent="0.2">
      <c r="A48" t="s">
        <v>4186</v>
      </c>
      <c r="B48" t="s">
        <v>4180</v>
      </c>
      <c r="C48" s="2" cm="1">
        <f t="array" ref="C48">IFERROR(VLOOKUP($A48,_xlfn._xlws.SORT(_xlfn._xlws.FILTER('Time Sheet'!$A:$G,'Time Sheet'!$B:$B=C$1),7,1),7,FALSE),"")</f>
        <v>2.5000000000000001E-4</v>
      </c>
      <c r="D48" s="2" cm="1">
        <f t="array" ref="D48">IFERROR(VLOOKUP($A48,_xlfn._xlws.SORT(_xlfn._xlws.FILTER('Time Sheet'!$A:$G,'Time Sheet'!$B:$B=D$1),7,1),7,FALSE),"")</f>
        <v>5.4374999999999996E-4</v>
      </c>
      <c r="E48" s="2" cm="1">
        <f t="array" ref="E48">IFERROR(VLOOKUP($A48,_xlfn._xlws.SORT(_xlfn._xlws.FILTER('Time Sheet'!$A:$G,'Time Sheet'!$B:$B=E$1),7,1),7,FALSE),"")</f>
        <v>1.1798611111111109E-3</v>
      </c>
      <c r="F48" s="2" cm="1">
        <f t="array" ref="F48">IFERROR(VLOOKUP($A48,_xlfn._xlws.SORT(_xlfn._xlws.FILTER('Time Sheet'!$A:$G,'Time Sheet'!$B:$B=F$1),7,1),7,FALSE),"")</f>
        <v>3.269328703703704E-3</v>
      </c>
      <c r="G48" s="2" cm="1">
        <f t="array" ref="G48">IFERROR(VLOOKUP($A48,_xlfn._xlws.SORT(_xlfn._xlws.FILTER('Time Sheet'!$A:$G,'Time Sheet'!$B:$B=G$1),7,1),7,FALSE),"")</f>
        <v>7.2557870370370365E-4</v>
      </c>
      <c r="H48" s="2" cm="1">
        <f t="array" ref="H48">IFERROR(VLOOKUP($A48,_xlfn._xlws.SORT(_xlfn._xlws.FILTER('Time Sheet'!$A:$G,'Time Sheet'!$B:$B=H$1),7,1),7,FALSE),"")</f>
        <v>7.2557870370370365E-4</v>
      </c>
      <c r="I48" s="2" cm="1">
        <f t="array" ref="I48">IFERROR(VLOOKUP($A48,_xlfn._xlws.SORT(_xlfn._xlws.FILTER('Time Sheet'!$A:$G,'Time Sheet'!$B:$B=I$1),7,1),7,FALSE),"")</f>
        <v>6.116898148148148E-4</v>
      </c>
      <c r="J48" s="2" cm="1">
        <f t="array" ref="J48">IFERROR(VLOOKUP($A48,_xlfn._xlws.SORT(_xlfn._xlws.FILTER('Time Sheet'!$A:$G,'Time Sheet'!$B:$B=J$1),7,1),7,FALSE),"")</f>
        <v>1.439930555555555E-3</v>
      </c>
      <c r="K48">
        <f t="shared" si="9"/>
        <v>30</v>
      </c>
      <c r="L48">
        <f t="shared" si="10"/>
        <v>27</v>
      </c>
      <c r="M48">
        <f t="shared" si="11"/>
        <v>20</v>
      </c>
      <c r="N48">
        <f t="shared" si="12"/>
        <v>22</v>
      </c>
      <c r="O48">
        <f t="shared" si="13"/>
        <v>241</v>
      </c>
      <c r="P48">
        <f t="shared" si="14"/>
        <v>83</v>
      </c>
      <c r="Q48">
        <f t="shared" si="15"/>
        <v>61</v>
      </c>
      <c r="R48">
        <f t="shared" si="16"/>
        <v>124</v>
      </c>
      <c r="S48" s="3">
        <f>IFERROR(AVERAGE(BOYS[[#This Row],[50]:[IM]]),"")</f>
        <v>76</v>
      </c>
      <c r="T48" s="4">
        <f>IFERROR(AVERAGE(SMALL(BOYS[[#This Row],[50]:[IM]],1),SMALL(BOYS[[#This Row],[50]:[IM]],2)),"")</f>
        <v>21</v>
      </c>
      <c r="U48">
        <f>IF(20-SMALL(BOYS[[#This Row],[50]:[IM]],1) &lt; 0,0,20-SMALL(BOYS[[#This Row],[50]:[IM]],1))+IF(20-SMALL(BOYS[[#This Row],[50]:[IM]],2) &lt; 0,0,20-SMALL(BOYS[[#This Row],[50]:[IM]],2))</f>
        <v>0</v>
      </c>
    </row>
    <row r="49" spans="1:21" x14ac:dyDescent="0.2">
      <c r="A49" t="s">
        <v>4230</v>
      </c>
      <c r="B49" t="s">
        <v>4180</v>
      </c>
      <c r="C49" s="2" cm="1">
        <f t="array" ref="C49">IFERROR(VLOOKUP($A49,_xlfn._xlws.SORT(_xlfn._xlws.FILTER('Time Sheet'!$A:$G,'Time Sheet'!$B:$B=C$1),7,1),7,FALSE),"")</f>
        <v>2.4606481481481479E-4</v>
      </c>
      <c r="D49" s="2" cm="1">
        <f t="array" ref="D49">IFERROR(VLOOKUP($A49,_xlfn._xlws.SORT(_xlfn._xlws.FILTER('Time Sheet'!$A:$G,'Time Sheet'!$B:$B=D$1),7,1),7,FALSE),"")</f>
        <v>5.4085648148148146E-4</v>
      </c>
      <c r="E49" s="2" cm="1">
        <f t="array" ref="E49">IFERROR(VLOOKUP($A49,_xlfn._xlws.SORT(_xlfn._xlws.FILTER('Time Sheet'!$A:$G,'Time Sheet'!$B:$B=E$1),7,1),7,FALSE),"")</f>
        <v>1.2173611111111109E-3</v>
      </c>
      <c r="F49" s="2" cm="1">
        <f t="array" ref="F49">IFERROR(VLOOKUP($A49,_xlfn._xlws.SORT(_xlfn._xlws.FILTER('Time Sheet'!$A:$G,'Time Sheet'!$B:$B=F$1),7,1),7,FALSE),"")</f>
        <v>3.7422453703703702E-3</v>
      </c>
      <c r="G49" s="2" cm="1">
        <f t="array" ref="G49">IFERROR(VLOOKUP($A49,_xlfn._xlws.SORT(_xlfn._xlws.FILTER('Time Sheet'!$A:$G,'Time Sheet'!$B:$B=G$1),7,1),7,FALSE),"")</f>
        <v>6.1863425925925931E-4</v>
      </c>
      <c r="H49" s="2" cm="1">
        <f t="array" ref="H49">IFERROR(VLOOKUP($A49,_xlfn._xlws.SORT(_xlfn._xlws.FILTER('Time Sheet'!$A:$G,'Time Sheet'!$B:$B=H$1),7,1),7,FALSE),"")</f>
        <v>7.0451388888888885E-4</v>
      </c>
      <c r="I49" s="2" cm="1">
        <f t="array" ref="I49">IFERROR(VLOOKUP($A49,_xlfn._xlws.SORT(_xlfn._xlws.FILTER('Time Sheet'!$A:$G,'Time Sheet'!$B:$B=I$1),7,1),7,FALSE),"")</f>
        <v>6.0752314814814816E-4</v>
      </c>
      <c r="J49" s="2" cm="1">
        <f t="array" ref="J49">IFERROR(VLOOKUP($A49,_xlfn._xlws.SORT(_xlfn._xlws.FILTER('Time Sheet'!$A:$G,'Time Sheet'!$B:$B=J$1),7,1),7,FALSE),"")</f>
        <v>1.4273148148148151E-3</v>
      </c>
      <c r="K49">
        <f t="shared" si="9"/>
        <v>20</v>
      </c>
      <c r="L49">
        <f t="shared" si="10"/>
        <v>22</v>
      </c>
      <c r="M49">
        <f t="shared" si="11"/>
        <v>53</v>
      </c>
      <c r="N49">
        <f t="shared" si="12"/>
        <v>206</v>
      </c>
      <c r="O49">
        <f t="shared" si="13"/>
        <v>50</v>
      </c>
      <c r="P49">
        <f t="shared" si="14"/>
        <v>54</v>
      </c>
      <c r="Q49">
        <f t="shared" si="15"/>
        <v>52</v>
      </c>
      <c r="R49">
        <f t="shared" si="16"/>
        <v>113</v>
      </c>
      <c r="S49" s="3">
        <f>IFERROR(AVERAGE(BOYS[[#This Row],[50]:[IM]]),"")</f>
        <v>71.25</v>
      </c>
      <c r="T49" s="4">
        <f>IFERROR(AVERAGE(SMALL(BOYS[[#This Row],[50]:[IM]],1),SMALL(BOYS[[#This Row],[50]:[IM]],2)),"")</f>
        <v>21</v>
      </c>
      <c r="U49">
        <f>IF(20-SMALL(BOYS[[#This Row],[50]:[IM]],1) &lt; 0,0,20-SMALL(BOYS[[#This Row],[50]:[IM]],1))+IF(20-SMALL(BOYS[[#This Row],[50]:[IM]],2) &lt; 0,0,20-SMALL(BOYS[[#This Row],[50]:[IM]],2))</f>
        <v>0</v>
      </c>
    </row>
    <row r="50" spans="1:21" x14ac:dyDescent="0.2">
      <c r="A50" t="s">
        <v>3185</v>
      </c>
      <c r="B50" t="s">
        <v>3163</v>
      </c>
      <c r="C50" s="2" cm="1">
        <f t="array" ref="C50">IFERROR(VLOOKUP($A50,_xlfn._xlws.SORT(_xlfn._xlws.FILTER('Time Sheet'!$A:$G,'Time Sheet'!$B:$B=C$1),7,1),7,FALSE),"")</f>
        <v>2.5972222222222222E-4</v>
      </c>
      <c r="D50" s="2" cm="1">
        <f t="array" ref="D50">IFERROR(VLOOKUP($A50,_xlfn._xlws.SORT(_xlfn._xlws.FILTER('Time Sheet'!$A:$G,'Time Sheet'!$B:$B=D$1),7,1),7,FALSE),"")</f>
        <v>5.6076388888888897E-4</v>
      </c>
      <c r="E50" s="2" cm="1">
        <f t="array" ref="E50">IFERROR(VLOOKUP($A50,_xlfn._xlws.SORT(_xlfn._xlws.FILTER('Time Sheet'!$A:$G,'Time Sheet'!$B:$B=E$1),7,1),7,FALSE),"")</f>
        <v>1.2687499999999999E-3</v>
      </c>
      <c r="F50" s="2" cm="1">
        <f t="array" ref="F50">IFERROR(VLOOKUP($A50,_xlfn._xlws.SORT(_xlfn._xlws.FILTER('Time Sheet'!$A:$G,'Time Sheet'!$B:$B=F$1),7,1),7,FALSE),"")</f>
        <v>3.463310185185186E-3</v>
      </c>
      <c r="G50" s="2" cm="1">
        <f t="array" ref="G50">IFERROR(VLOOKUP($A50,_xlfn._xlws.SORT(_xlfn._xlws.FILTER('Time Sheet'!$A:$G,'Time Sheet'!$B:$B=G$1),7,1),7,FALSE),"")</f>
        <v>6.2835648148148147E-4</v>
      </c>
      <c r="H50" s="2" cm="1">
        <f t="array" ref="H50">IFERROR(VLOOKUP($A50,_xlfn._xlws.SORT(_xlfn._xlws.FILTER('Time Sheet'!$A:$G,'Time Sheet'!$B:$B=H$1),7,1),7,FALSE),"")</f>
        <v>6.7118055555555561E-4</v>
      </c>
      <c r="I50" s="2" cm="1">
        <f t="array" ref="I50">IFERROR(VLOOKUP($A50,_xlfn._xlws.SORT(_xlfn._xlws.FILTER('Time Sheet'!$A:$G,'Time Sheet'!$B:$B=I$1),7,1),7,FALSE),"")</f>
        <v>6.2233796296296299E-4</v>
      </c>
      <c r="J50" s="2" cm="1">
        <f t="array" ref="J50">IFERROR(VLOOKUP($A50,_xlfn._xlws.SORT(_xlfn._xlws.FILTER('Time Sheet'!$A:$G,'Time Sheet'!$B:$B=J$1),7,1),7,FALSE),"")</f>
        <v>1.315856481481481E-3</v>
      </c>
      <c r="K50">
        <f t="shared" si="9"/>
        <v>83</v>
      </c>
      <c r="L50">
        <f t="shared" si="10"/>
        <v>64</v>
      </c>
      <c r="M50">
        <f t="shared" si="11"/>
        <v>115</v>
      </c>
      <c r="N50">
        <f t="shared" si="12"/>
        <v>104</v>
      </c>
      <c r="O50">
        <f t="shared" si="13"/>
        <v>66</v>
      </c>
      <c r="P50">
        <f t="shared" si="14"/>
        <v>17</v>
      </c>
      <c r="Q50">
        <f t="shared" si="15"/>
        <v>82</v>
      </c>
      <c r="R50">
        <f t="shared" si="16"/>
        <v>26</v>
      </c>
      <c r="S50" s="3">
        <f>IFERROR(AVERAGE(BOYS[[#This Row],[50]:[IM]]),"")</f>
        <v>69.625</v>
      </c>
      <c r="T50" s="4">
        <f>IFERROR(AVERAGE(SMALL(BOYS[[#This Row],[50]:[IM]],1),SMALL(BOYS[[#This Row],[50]:[IM]],2)),"")</f>
        <v>21.5</v>
      </c>
      <c r="U50">
        <f>IF(20-SMALL(BOYS[[#This Row],[50]:[IM]],1) &lt; 0,0,20-SMALL(BOYS[[#This Row],[50]:[IM]],1))+IF(20-SMALL(BOYS[[#This Row],[50]:[IM]],2) &lt; 0,0,20-SMALL(BOYS[[#This Row],[50]:[IM]],2))</f>
        <v>3</v>
      </c>
    </row>
    <row r="51" spans="1:21" x14ac:dyDescent="0.2">
      <c r="A51" t="s">
        <v>599</v>
      </c>
      <c r="B51" t="s">
        <v>564</v>
      </c>
      <c r="C51" s="2" cm="1">
        <f t="array" ref="C51">IFERROR(VLOOKUP($A51,_xlfn._xlws.SORT(_xlfn._xlws.FILTER('Time Sheet'!$A:$G,'Time Sheet'!$B:$B=C$1),7,1),7,FALSE),"")</f>
        <v>2.6273148148148152E-4</v>
      </c>
      <c r="D51" s="2" cm="1">
        <f t="array" ref="D51">IFERROR(VLOOKUP($A51,_xlfn._xlws.SORT(_xlfn._xlws.FILTER('Time Sheet'!$A:$G,'Time Sheet'!$B:$B=D$1),7,1),7,FALSE),"")</f>
        <v>5.6585648148148153E-4</v>
      </c>
      <c r="E51" s="2" cm="1">
        <f t="array" ref="E51">IFERROR(VLOOKUP($A51,_xlfn._xlws.SORT(_xlfn._xlws.FILTER('Time Sheet'!$A:$G,'Time Sheet'!$B:$B=E$1),7,1),7,FALSE),"")</f>
        <v>1.221643518518518E-3</v>
      </c>
      <c r="F51" s="2" cm="1">
        <f t="array" ref="F51">IFERROR(VLOOKUP($A51,_xlfn._xlws.SORT(_xlfn._xlws.FILTER('Time Sheet'!$A:$G,'Time Sheet'!$B:$B=F$1),7,1),7,FALSE),"")</f>
        <v>3.378009259259259E-3</v>
      </c>
      <c r="G51" s="2" cm="1">
        <f t="array" ref="G51">IFERROR(VLOOKUP($A51,_xlfn._xlws.SORT(_xlfn._xlws.FILTER('Time Sheet'!$A:$G,'Time Sheet'!$B:$B=G$1),7,1),7,FALSE),"")</f>
        <v>6.1678240740740736E-4</v>
      </c>
      <c r="H51" s="2" cm="1">
        <f t="array" ref="H51">IFERROR(VLOOKUP($A51,_xlfn._xlws.SORT(_xlfn._xlws.FILTER('Time Sheet'!$A:$G,'Time Sheet'!$B:$B=H$1),7,1),7,FALSE),"")</f>
        <v>6.7824074074074076E-4</v>
      </c>
      <c r="I51" s="2" cm="1">
        <f t="array" ref="I51">IFERROR(VLOOKUP($A51,_xlfn._xlws.SORT(_xlfn._xlws.FILTER('Time Sheet'!$A:$G,'Time Sheet'!$B:$B=I$1),7,1),7,FALSE),"")</f>
        <v>5.9872685185185181E-4</v>
      </c>
      <c r="J51" s="2" cm="1">
        <f t="array" ref="J51">IFERROR(VLOOKUP($A51,_xlfn._xlws.SORT(_xlfn._xlws.FILTER('Time Sheet'!$A:$G,'Time Sheet'!$B:$B=J$1),7,1),7,FALSE),"")</f>
        <v>1.308912037037037E-3</v>
      </c>
      <c r="K51">
        <f t="shared" si="9"/>
        <v>101</v>
      </c>
      <c r="L51">
        <f t="shared" si="10"/>
        <v>75</v>
      </c>
      <c r="M51">
        <f t="shared" si="11"/>
        <v>57</v>
      </c>
      <c r="N51">
        <f t="shared" si="12"/>
        <v>70</v>
      </c>
      <c r="O51">
        <f t="shared" si="13"/>
        <v>48</v>
      </c>
      <c r="P51">
        <f t="shared" si="14"/>
        <v>22</v>
      </c>
      <c r="Q51">
        <f t="shared" si="15"/>
        <v>37</v>
      </c>
      <c r="R51">
        <f t="shared" si="16"/>
        <v>22</v>
      </c>
      <c r="S51" s="3">
        <f>IFERROR(AVERAGE(BOYS[[#This Row],[50]:[IM]]),"")</f>
        <v>54</v>
      </c>
      <c r="T51" s="4">
        <f>IFERROR(AVERAGE(SMALL(BOYS[[#This Row],[50]:[IM]],1),SMALL(BOYS[[#This Row],[50]:[IM]],2)),"")</f>
        <v>22</v>
      </c>
      <c r="U51">
        <f>IF(20-SMALL(BOYS[[#This Row],[50]:[IM]],1) &lt; 0,0,20-SMALL(BOYS[[#This Row],[50]:[IM]],1))+IF(20-SMALL(BOYS[[#This Row],[50]:[IM]],2) &lt; 0,0,20-SMALL(BOYS[[#This Row],[50]:[IM]],2))</f>
        <v>0</v>
      </c>
    </row>
    <row r="52" spans="1:21" x14ac:dyDescent="0.2">
      <c r="A52" t="s">
        <v>562</v>
      </c>
      <c r="B52" t="s">
        <v>564</v>
      </c>
      <c r="C52" s="2" cm="1">
        <f t="array" ref="C52">IFERROR(VLOOKUP($A52,_xlfn._xlws.SORT(_xlfn._xlws.FILTER('Time Sheet'!$A:$G,'Time Sheet'!$B:$B=C$1),7,1),7,FALSE),"")</f>
        <v>2.74537037037037E-4</v>
      </c>
      <c r="D52" s="2" cm="1">
        <f t="array" ref="D52">IFERROR(VLOOKUP($A52,_xlfn._xlws.SORT(_xlfn._xlws.FILTER('Time Sheet'!$A:$G,'Time Sheet'!$B:$B=D$1),7,1),7,FALSE),"")</f>
        <v>5.9826388888888885E-4</v>
      </c>
      <c r="E52" s="2" cm="1">
        <f t="array" ref="E52">IFERROR(VLOOKUP($A52,_xlfn._xlws.SORT(_xlfn._xlws.FILTER('Time Sheet'!$A:$G,'Time Sheet'!$B:$B=E$1),7,1),7,FALSE),"")</f>
        <v>1.298032407407407E-3</v>
      </c>
      <c r="F52" s="2" cm="1">
        <f t="array" ref="F52">IFERROR(VLOOKUP($A52,_xlfn._xlws.SORT(_xlfn._xlws.FILTER('Time Sheet'!$A:$G,'Time Sheet'!$B:$B=F$1),7,1),7,FALSE),"")</f>
        <v>3.5953703703703699E-3</v>
      </c>
      <c r="G52" s="2" cm="1">
        <f t="array" ref="G52">IFERROR(VLOOKUP($A52,_xlfn._xlws.SORT(_xlfn._xlws.FILTER('Time Sheet'!$A:$G,'Time Sheet'!$B:$B=G$1),7,1),7,FALSE),"")</f>
        <v>6.6030092592592594E-4</v>
      </c>
      <c r="H52" s="2" cm="1">
        <f t="array" ref="H52">IFERROR(VLOOKUP($A52,_xlfn._xlws.SORT(_xlfn._xlws.FILTER('Time Sheet'!$A:$G,'Time Sheet'!$B:$B=H$1),7,1),7,FALSE),"")</f>
        <v>6.2222222222222225E-4</v>
      </c>
      <c r="I52" s="2" cm="1">
        <f t="array" ref="I52">IFERROR(VLOOKUP($A52,_xlfn._xlws.SORT(_xlfn._xlws.FILTER('Time Sheet'!$A:$G,'Time Sheet'!$B:$B=I$1),7,1),7,FALSE),"")</f>
        <v>7.0659722222222218E-4</v>
      </c>
      <c r="J52" s="2" cm="1">
        <f t="array" ref="J52">IFERROR(VLOOKUP($A52,_xlfn._xlws.SORT(_xlfn._xlws.FILTER('Time Sheet'!$A:$G,'Time Sheet'!$B:$B=J$1),7,1),7,FALSE),"")</f>
        <v>1.3465277777777781E-3</v>
      </c>
      <c r="K52" t="str">
        <f>IFERROR(_xlfn.RANK.EQ(#REF!,C:C,1),"")</f>
        <v/>
      </c>
      <c r="L52" t="str">
        <f>IFERROR(_xlfn.RANK.EQ(#REF!,D:D,1),"")</f>
        <v/>
      </c>
      <c r="M52" t="str">
        <f>IFERROR(_xlfn.RANK.EQ(#REF!,E:E,1),"")</f>
        <v/>
      </c>
      <c r="N52">
        <f t="shared" ref="N52:N115" si="17">IFERROR(_xlfn.RANK.EQ(F52,F:F,1),"")</f>
        <v>152</v>
      </c>
      <c r="O52">
        <f t="shared" ref="O52:O115" si="18">IFERROR(_xlfn.RANK.EQ(G52,G:G,1),"")</f>
        <v>118</v>
      </c>
      <c r="P52">
        <f t="shared" ref="P52:P115" si="19">IFERROR(_xlfn.RANK.EQ(H52,H:H,1),"")</f>
        <v>1</v>
      </c>
      <c r="Q52">
        <f t="shared" ref="Q52:Q115" si="20">IFERROR(_xlfn.RANK.EQ(I52,I:I,1),"")</f>
        <v>252</v>
      </c>
      <c r="R52">
        <f t="shared" ref="R52:R115" si="21">IFERROR(_xlfn.RANK.EQ(J52,J:J,1),"")</f>
        <v>44</v>
      </c>
      <c r="S52" s="3">
        <f>IFERROR(AVERAGE(BOYS[[#This Row],[50]:[IM]]),"")</f>
        <v>113.4</v>
      </c>
      <c r="T52" s="4">
        <f>IFERROR(AVERAGE(SMALL(BOYS[[#This Row],[50]:[IM]],1),SMALL(BOYS[[#This Row],[50]:[IM]],2)),"")</f>
        <v>22.5</v>
      </c>
      <c r="U52">
        <f>IF(20-SMALL(BOYS[[#This Row],[50]:[IM]],1) &lt; 0,0,20-SMALL(BOYS[[#This Row],[50]:[IM]],1))+IF(20-SMALL(BOYS[[#This Row],[50]:[IM]],2) &lt; 0,0,20-SMALL(BOYS[[#This Row],[50]:[IM]],2))</f>
        <v>19</v>
      </c>
    </row>
    <row r="53" spans="1:21" x14ac:dyDescent="0.2">
      <c r="A53" t="s">
        <v>4207</v>
      </c>
      <c r="B53" t="s">
        <v>4180</v>
      </c>
      <c r="C53" s="2" cm="1">
        <f t="array" ref="C53">IFERROR(VLOOKUP($A53,_xlfn._xlws.SORT(_xlfn._xlws.FILTER('Time Sheet'!$A:$G,'Time Sheet'!$B:$B=C$1),7,1),7,FALSE),"")</f>
        <v>2.6076388888888888E-4</v>
      </c>
      <c r="D53" s="2" cm="1">
        <f t="array" ref="D53">IFERROR(VLOOKUP($A53,_xlfn._xlws.SORT(_xlfn._xlws.FILTER('Time Sheet'!$A:$G,'Time Sheet'!$B:$B=D$1),7,1),7,FALSE),"")</f>
        <v>5.5995370370370379E-4</v>
      </c>
      <c r="E53" s="2" cm="1">
        <f t="array" ref="E53">IFERROR(VLOOKUP($A53,_xlfn._xlws.SORT(_xlfn._xlws.FILTER('Time Sheet'!$A:$G,'Time Sheet'!$B:$B=E$1),7,1),7,FALSE),"")</f>
        <v>1.227546296296296E-3</v>
      </c>
      <c r="F53" s="2" cm="1">
        <f t="array" ref="F53">IFERROR(VLOOKUP($A53,_xlfn._xlws.SORT(_xlfn._xlws.FILTER('Time Sheet'!$A:$G,'Time Sheet'!$B:$B=F$1),7,1),7,FALSE),"")</f>
        <v>3.4413194444444439E-3</v>
      </c>
      <c r="G53" s="2" cm="1">
        <f t="array" ref="G53">IFERROR(VLOOKUP($A53,_xlfn._xlws.SORT(_xlfn._xlws.FILTER('Time Sheet'!$A:$G,'Time Sheet'!$B:$B=G$1),7,1),7,FALSE),"")</f>
        <v>5.8912037037037038E-4</v>
      </c>
      <c r="H53" s="2" cm="1">
        <f t="array" ref="H53">IFERROR(VLOOKUP($A53,_xlfn._xlws.SORT(_xlfn._xlws.FILTER('Time Sheet'!$A:$G,'Time Sheet'!$B:$B=H$1),7,1),7,FALSE),"")</f>
        <v>7.390046296296296E-4</v>
      </c>
      <c r="I53" s="2" cm="1">
        <f t="array" ref="I53">IFERROR(VLOOKUP($A53,_xlfn._xlws.SORT(_xlfn._xlws.FILTER('Time Sheet'!$A:$G,'Time Sheet'!$B:$B=I$1),7,1),7,FALSE),"")</f>
        <v>6.1377314814814812E-4</v>
      </c>
      <c r="J53" s="2" cm="1">
        <f t="array" ref="J53">IFERROR(VLOOKUP($A53,_xlfn._xlws.SORT(_xlfn._xlws.FILTER('Time Sheet'!$A:$G,'Time Sheet'!$B:$B=J$1),7,1),7,FALSE),"")</f>
        <v>1.328935185185185E-3</v>
      </c>
      <c r="K53">
        <f t="shared" ref="K53:K116" si="22">IFERROR(_xlfn.RANK.EQ(C53,C:C,1),"")</f>
        <v>88</v>
      </c>
      <c r="L53">
        <f t="shared" ref="L53:L116" si="23">IFERROR(_xlfn.RANK.EQ(D53,D:D,1),"")</f>
        <v>59</v>
      </c>
      <c r="M53">
        <f t="shared" ref="M53:M116" si="24">IFERROR(_xlfn.RANK.EQ(E53,E:E,1),"")</f>
        <v>62</v>
      </c>
      <c r="N53">
        <f t="shared" si="17"/>
        <v>94</v>
      </c>
      <c r="O53">
        <f t="shared" si="18"/>
        <v>11</v>
      </c>
      <c r="P53">
        <f t="shared" si="19"/>
        <v>99</v>
      </c>
      <c r="Q53">
        <f t="shared" si="20"/>
        <v>65</v>
      </c>
      <c r="R53">
        <f t="shared" si="21"/>
        <v>34</v>
      </c>
      <c r="S53" s="3">
        <f>IFERROR(AVERAGE(BOYS[[#This Row],[50]:[IM]]),"")</f>
        <v>64</v>
      </c>
      <c r="T53" s="4">
        <f>IFERROR(AVERAGE(SMALL(BOYS[[#This Row],[50]:[IM]],1),SMALL(BOYS[[#This Row],[50]:[IM]],2)),"")</f>
        <v>22.5</v>
      </c>
      <c r="U53">
        <f>IF(20-SMALL(BOYS[[#This Row],[50]:[IM]],1) &lt; 0,0,20-SMALL(BOYS[[#This Row],[50]:[IM]],1))+IF(20-SMALL(BOYS[[#This Row],[50]:[IM]],2) &lt; 0,0,20-SMALL(BOYS[[#This Row],[50]:[IM]],2))</f>
        <v>9</v>
      </c>
    </row>
    <row r="54" spans="1:21" x14ac:dyDescent="0.2">
      <c r="A54" t="s">
        <v>608</v>
      </c>
      <c r="B54" t="s">
        <v>564</v>
      </c>
      <c r="C54" s="2" cm="1">
        <f t="array" ref="C54">IFERROR(VLOOKUP($A54,_xlfn._xlws.SORT(_xlfn._xlws.FILTER('Time Sheet'!$A:$G,'Time Sheet'!$B:$B=C$1),7,1),7,FALSE),"")</f>
        <v>2.6006944444444439E-4</v>
      </c>
      <c r="D54" s="2" cm="1">
        <f t="array" ref="D54">IFERROR(VLOOKUP($A54,_xlfn._xlws.SORT(_xlfn._xlws.FILTER('Time Sheet'!$A:$G,'Time Sheet'!$B:$B=D$1),7,1),7,FALSE),"")</f>
        <v>5.7106481481481483E-4</v>
      </c>
      <c r="E54" s="2" cm="1">
        <f t="array" ref="E54">IFERROR(VLOOKUP($A54,_xlfn._xlws.SORT(_xlfn._xlws.FILTER('Time Sheet'!$A:$G,'Time Sheet'!$B:$B=E$1),7,1),7,FALSE),"")</f>
        <v>1.212384259259259E-3</v>
      </c>
      <c r="F54" s="2" cm="1">
        <f t="array" ref="F54">IFERROR(VLOOKUP($A54,_xlfn._xlws.SORT(_xlfn._xlws.FILTER('Time Sheet'!$A:$G,'Time Sheet'!$B:$B=F$1),7,1),7,FALSE),"")</f>
        <v>3.2574074074074072E-3</v>
      </c>
      <c r="G54" s="2" cm="1">
        <f t="array" ref="G54">IFERROR(VLOOKUP($A54,_xlfn._xlws.SORT(_xlfn._xlws.FILTER('Time Sheet'!$A:$G,'Time Sheet'!$B:$B=G$1),7,1),7,FALSE),"")</f>
        <v>6.3749999999999994E-4</v>
      </c>
      <c r="H54" s="2" cm="1">
        <f t="array" ref="H54">IFERROR(VLOOKUP($A54,_xlfn._xlws.SORT(_xlfn._xlws.FILTER('Time Sheet'!$A:$G,'Time Sheet'!$B:$B=H$1),7,1),7,FALSE),"")</f>
        <v>6.8333333333333332E-4</v>
      </c>
      <c r="I54" s="2" cm="1">
        <f t="array" ref="I54">IFERROR(VLOOKUP($A54,_xlfn._xlws.SORT(_xlfn._xlws.FILTER('Time Sheet'!$A:$G,'Time Sheet'!$B:$B=I$1),7,1),7,FALSE),"")</f>
        <v>5.9710648148148155E-4</v>
      </c>
      <c r="J54" s="2" cm="1">
        <f t="array" ref="J54">IFERROR(VLOOKUP($A54,_xlfn._xlws.SORT(_xlfn._xlws.FILTER('Time Sheet'!$A:$G,'Time Sheet'!$B:$B=J$1),7,1),7,FALSE),"")</f>
        <v>1.349884259259259E-3</v>
      </c>
      <c r="K54">
        <f t="shared" si="22"/>
        <v>84</v>
      </c>
      <c r="L54">
        <f t="shared" si="23"/>
        <v>93</v>
      </c>
      <c r="M54">
        <f t="shared" si="24"/>
        <v>46</v>
      </c>
      <c r="N54">
        <f t="shared" si="17"/>
        <v>18</v>
      </c>
      <c r="O54">
        <f t="shared" si="18"/>
        <v>83</v>
      </c>
      <c r="P54">
        <f t="shared" si="19"/>
        <v>27</v>
      </c>
      <c r="Q54">
        <f t="shared" si="20"/>
        <v>32</v>
      </c>
      <c r="R54">
        <f t="shared" si="21"/>
        <v>50</v>
      </c>
      <c r="S54" s="3">
        <f>IFERROR(AVERAGE(BOYS[[#This Row],[50]:[IM]]),"")</f>
        <v>54.125</v>
      </c>
      <c r="T54" s="4">
        <f>IFERROR(AVERAGE(SMALL(BOYS[[#This Row],[50]:[IM]],1),SMALL(BOYS[[#This Row],[50]:[IM]],2)),"")</f>
        <v>22.5</v>
      </c>
      <c r="U54">
        <f>IF(20-SMALL(BOYS[[#This Row],[50]:[IM]],1) &lt; 0,0,20-SMALL(BOYS[[#This Row],[50]:[IM]],1))+IF(20-SMALL(BOYS[[#This Row],[50]:[IM]],2) &lt; 0,0,20-SMALL(BOYS[[#This Row],[50]:[IM]],2))</f>
        <v>2</v>
      </c>
    </row>
    <row r="55" spans="1:21" x14ac:dyDescent="0.2">
      <c r="A55" t="s">
        <v>3201</v>
      </c>
      <c r="B55" t="s">
        <v>3163</v>
      </c>
      <c r="C55" s="2" cm="1">
        <f t="array" ref="C55">IFERROR(VLOOKUP($A55,_xlfn._xlws.SORT(_xlfn._xlws.FILTER('Time Sheet'!$A:$G,'Time Sheet'!$B:$B=C$1),7,1),7,FALSE),"")</f>
        <v>2.6736111111111112E-4</v>
      </c>
      <c r="D55" s="2" cm="1">
        <f t="array" ref="D55">IFERROR(VLOOKUP($A55,_xlfn._xlws.SORT(_xlfn._xlws.FILTER('Time Sheet'!$A:$G,'Time Sheet'!$B:$B=D$1),7,1),7,FALSE),"")</f>
        <v>5.7511574074074073E-4</v>
      </c>
      <c r="E55" s="2" cm="1">
        <f t="array" ref="E55">IFERROR(VLOOKUP($A55,_xlfn._xlws.SORT(_xlfn._xlws.FILTER('Time Sheet'!$A:$G,'Time Sheet'!$B:$B=E$1),7,1),7,FALSE),"")</f>
        <v>1.218981481481481E-3</v>
      </c>
      <c r="F55" s="2" cm="1">
        <f t="array" ref="F55">IFERROR(VLOOKUP($A55,_xlfn._xlws.SORT(_xlfn._xlws.FILTER('Time Sheet'!$A:$G,'Time Sheet'!$B:$B=F$1),7,1),7,FALSE),"")</f>
        <v>3.2657407407407409E-3</v>
      </c>
      <c r="G55" s="2" cm="1">
        <f t="array" ref="G55">IFERROR(VLOOKUP($A55,_xlfn._xlws.SORT(_xlfn._xlws.FILTER('Time Sheet'!$A:$G,'Time Sheet'!$B:$B=G$1),7,1),7,FALSE),"")</f>
        <v>6.0439814814814818E-4</v>
      </c>
      <c r="H55" s="2" cm="1">
        <f t="array" ref="H55">IFERROR(VLOOKUP($A55,_xlfn._xlws.SORT(_xlfn._xlws.FILTER('Time Sheet'!$A:$G,'Time Sheet'!$B:$B=H$1),7,1),7,FALSE),"")</f>
        <v>7.4803240740740733E-4</v>
      </c>
      <c r="I55" s="2" cm="1">
        <f t="array" ref="I55">IFERROR(VLOOKUP($A55,_xlfn._xlws.SORT(_xlfn._xlws.FILTER('Time Sheet'!$A:$G,'Time Sheet'!$B:$B=I$1),7,1),7,FALSE),"")</f>
        <v>6.1215277777777776E-4</v>
      </c>
      <c r="J55" s="2" cm="1">
        <f t="array" ref="J55">IFERROR(VLOOKUP($A55,_xlfn._xlws.SORT(_xlfn._xlws.FILTER('Time Sheet'!$A:$G,'Time Sheet'!$B:$B=J$1),7,1),7,FALSE),"")</f>
        <v>1.386111111111111E-3</v>
      </c>
      <c r="K55">
        <f t="shared" si="22"/>
        <v>141</v>
      </c>
      <c r="L55">
        <f t="shared" si="23"/>
        <v>113</v>
      </c>
      <c r="M55">
        <f t="shared" si="24"/>
        <v>54</v>
      </c>
      <c r="N55">
        <f t="shared" si="17"/>
        <v>20</v>
      </c>
      <c r="O55">
        <f t="shared" si="18"/>
        <v>25</v>
      </c>
      <c r="P55">
        <f t="shared" si="19"/>
        <v>114</v>
      </c>
      <c r="Q55">
        <f t="shared" si="20"/>
        <v>62</v>
      </c>
      <c r="R55">
        <f t="shared" si="21"/>
        <v>74</v>
      </c>
      <c r="S55" s="3">
        <f>IFERROR(AVERAGE(BOYS[[#This Row],[50]:[IM]]),"")</f>
        <v>75.375</v>
      </c>
      <c r="T55" s="4">
        <f>IFERROR(AVERAGE(SMALL(BOYS[[#This Row],[50]:[IM]],1),SMALL(BOYS[[#This Row],[50]:[IM]],2)),"")</f>
        <v>22.5</v>
      </c>
      <c r="U55">
        <f>IF(20-SMALL(BOYS[[#This Row],[50]:[IM]],1) &lt; 0,0,20-SMALL(BOYS[[#This Row],[50]:[IM]],1))+IF(20-SMALL(BOYS[[#This Row],[50]:[IM]],2) &lt; 0,0,20-SMALL(BOYS[[#This Row],[50]:[IM]],2))</f>
        <v>0</v>
      </c>
    </row>
    <row r="56" spans="1:21" x14ac:dyDescent="0.2">
      <c r="A56" t="s">
        <v>28</v>
      </c>
      <c r="B56" t="s">
        <v>13</v>
      </c>
      <c r="C56" s="2">
        <f t="array" ref="C56">IFERROR(VLOOKUP($A56,_xlfn._xlws.SORT(_xlfn._xlws.FILTER('Time Sheet'!$A:$G,'Time Sheet'!$B:$B=C$1),7,1),7,FALSE),"")</f>
        <v>2.5717592592592589E-4</v>
      </c>
      <c r="D56" s="2">
        <f t="array" ref="D56">IFERROR(VLOOKUP($A56,_xlfn._xlws.SORT(_xlfn._xlws.FILTER('Time Sheet'!$A:$G,'Time Sheet'!$B:$B=D$1),7,1),7,FALSE),"")</f>
        <v>5.5381944444444445E-4</v>
      </c>
      <c r="E56" s="2">
        <f t="array" ref="E56">IFERROR(VLOOKUP($A56,_xlfn._xlws.SORT(_xlfn._xlws.FILTER('Time Sheet'!$A:$G,'Time Sheet'!$B:$B=E$1),7,1),7,FALSE),"")</f>
        <v>1.1841435185185191E-3</v>
      </c>
      <c r="F56" s="2">
        <f t="array" ref="F56">IFERROR(VLOOKUP($A56,_xlfn._xlws.SORT(_xlfn._xlws.FILTER('Time Sheet'!$A:$G,'Time Sheet'!$B:$B=F$1),7,1),7,FALSE),"")</f>
        <v>3.2715277777777781E-3</v>
      </c>
      <c r="G56" s="2">
        <f t="array" ref="G56">IFERROR(VLOOKUP($A56,_xlfn._xlws.SORT(_xlfn._xlws.FILTER('Time Sheet'!$A:$G,'Time Sheet'!$B:$B=G$1),7,1),7,FALSE),"")</f>
        <v>6.5185185185185181E-4</v>
      </c>
      <c r="H56" s="2">
        <f t="array" ref="H56">IFERROR(VLOOKUP($A56,_xlfn._xlws.SORT(_xlfn._xlws.FILTER('Time Sheet'!$A:$G,'Time Sheet'!$B:$B=H$1),7,1),7,FALSE),"")</f>
        <v>7.3749999999999998E-4</v>
      </c>
      <c r="I56" s="2">
        <f t="array" ref="I56">IFERROR(VLOOKUP($A56,_xlfn._xlws.SORT(_xlfn._xlws.FILTER('Time Sheet'!$A:$G,'Time Sheet'!$B:$B=I$1),7,1),7,FALSE),"")</f>
        <v>5.9710648148148155E-4</v>
      </c>
      <c r="J56" s="2">
        <f t="array" ref="J56">IFERROR(VLOOKUP($A56,_xlfn._xlws.SORT(_xlfn._xlws.FILTER('Time Sheet'!$A:$G,'Time Sheet'!$B:$B=J$1),7,1),7,FALSE),"")</f>
        <v>1.3473379629629629E-3</v>
      </c>
      <c r="K56">
        <f t="shared" si="22"/>
        <v>61</v>
      </c>
      <c r="L56">
        <f t="shared" si="23"/>
        <v>42</v>
      </c>
      <c r="M56">
        <f t="shared" si="24"/>
        <v>24</v>
      </c>
      <c r="N56">
        <f t="shared" si="17"/>
        <v>23</v>
      </c>
      <c r="O56">
        <f t="shared" si="18"/>
        <v>106</v>
      </c>
      <c r="P56">
        <f t="shared" si="19"/>
        <v>95</v>
      </c>
      <c r="Q56">
        <f t="shared" si="20"/>
        <v>32</v>
      </c>
      <c r="R56">
        <f t="shared" si="21"/>
        <v>45</v>
      </c>
      <c r="S56" s="3">
        <f>IFERROR(AVERAGE(BOYS[[#This Row],[50]:[IM]]),"")</f>
        <v>53.5</v>
      </c>
      <c r="T56" s="4">
        <f>IFERROR(AVERAGE(SMALL(BOYS[[#This Row],[50]:[IM]],1),SMALL(BOYS[[#This Row],[50]:[IM]],2)),"")</f>
        <v>23.5</v>
      </c>
      <c r="U56">
        <f>IF(20-SMALL(BOYS[[#This Row],[50]:[IM]],1) &lt; 0,0,20-SMALL(BOYS[[#This Row],[50]:[IM]],1))+IF(20-SMALL(BOYS[[#This Row],[50]:[IM]],2) &lt; 0,0,20-SMALL(BOYS[[#This Row],[50]:[IM]],2))</f>
        <v>0</v>
      </c>
    </row>
    <row r="57" spans="1:21" x14ac:dyDescent="0.2">
      <c r="A57" t="s">
        <v>642</v>
      </c>
      <c r="B57" t="s">
        <v>564</v>
      </c>
      <c r="C57" s="2" cm="1">
        <f t="array" ref="C57">IFERROR(VLOOKUP($A57,_xlfn._xlws.SORT(_xlfn._xlws.FILTER('Time Sheet'!$A:$G,'Time Sheet'!$B:$B=C$1),7,1),7,FALSE),"")</f>
        <v>2.6562500000000002E-4</v>
      </c>
      <c r="D57" s="2" cm="1">
        <f t="array" ref="D57">IFERROR(VLOOKUP($A57,_xlfn._xlws.SORT(_xlfn._xlws.FILTER('Time Sheet'!$A:$G,'Time Sheet'!$B:$B=D$1),7,1),7,FALSE),"")</f>
        <v>5.6620370370370375E-4</v>
      </c>
      <c r="E57" s="2" cm="1">
        <f t="array" ref="E57">IFERROR(VLOOKUP($A57,_xlfn._xlws.SORT(_xlfn._xlws.FILTER('Time Sheet'!$A:$G,'Time Sheet'!$B:$B=E$1),7,1),7,FALSE),"")</f>
        <v>1.2064814814814809E-3</v>
      </c>
      <c r="F57" s="2" cm="1">
        <f t="array" ref="F57">IFERROR(VLOOKUP($A57,_xlfn._xlws.SORT(_xlfn._xlws.FILTER('Time Sheet'!$A:$G,'Time Sheet'!$B:$B=F$1),7,1),7,FALSE),"")</f>
        <v>3.3378472222222221E-3</v>
      </c>
      <c r="G57" s="2" cm="1">
        <f t="array" ref="G57">IFERROR(VLOOKUP($A57,_xlfn._xlws.SORT(_xlfn._xlws.FILTER('Time Sheet'!$A:$G,'Time Sheet'!$B:$B=G$1),7,1),7,FALSE),"")</f>
        <v>6.0150462962962957E-4</v>
      </c>
      <c r="H57" s="2" cm="1">
        <f t="array" ref="H57">IFERROR(VLOOKUP($A57,_xlfn._xlws.SORT(_xlfn._xlws.FILTER('Time Sheet'!$A:$G,'Time Sheet'!$B:$B=H$1),7,1),7,FALSE),"")</f>
        <v>7.1354166666666669E-4</v>
      </c>
      <c r="I57" s="2" cm="1">
        <f t="array" ref="I57">IFERROR(VLOOKUP($A57,_xlfn._xlws.SORT(_xlfn._xlws.FILTER('Time Sheet'!$A:$G,'Time Sheet'!$B:$B=I$1),7,1),7,FALSE),"")</f>
        <v>6.4143518518518521E-4</v>
      </c>
      <c r="J57" s="2" cm="1">
        <f t="array" ref="J57">IFERROR(VLOOKUP($A57,_xlfn._xlws.SORT(_xlfn._xlws.FILTER('Time Sheet'!$A:$G,'Time Sheet'!$B:$B=J$1),7,1),7,FALSE),"")</f>
        <v>1.3152777777777781E-3</v>
      </c>
      <c r="K57">
        <f t="shared" si="22"/>
        <v>127</v>
      </c>
      <c r="L57">
        <f t="shared" si="23"/>
        <v>76</v>
      </c>
      <c r="M57">
        <f t="shared" si="24"/>
        <v>40</v>
      </c>
      <c r="N57">
        <f t="shared" si="17"/>
        <v>49</v>
      </c>
      <c r="O57">
        <f t="shared" si="18"/>
        <v>23</v>
      </c>
      <c r="P57">
        <f t="shared" si="19"/>
        <v>67</v>
      </c>
      <c r="Q57">
        <f t="shared" si="20"/>
        <v>124</v>
      </c>
      <c r="R57">
        <f t="shared" si="21"/>
        <v>25</v>
      </c>
      <c r="S57" s="3">
        <f>IFERROR(AVERAGE(BOYS[[#This Row],[50]:[IM]]),"")</f>
        <v>66.375</v>
      </c>
      <c r="T57" s="4">
        <f>IFERROR(AVERAGE(SMALL(BOYS[[#This Row],[50]:[IM]],1),SMALL(BOYS[[#This Row],[50]:[IM]],2)),"")</f>
        <v>24</v>
      </c>
      <c r="U57">
        <f>IF(20-SMALL(BOYS[[#This Row],[50]:[IM]],1) &lt; 0,0,20-SMALL(BOYS[[#This Row],[50]:[IM]],1))+IF(20-SMALL(BOYS[[#This Row],[50]:[IM]],2) &lt; 0,0,20-SMALL(BOYS[[#This Row],[50]:[IM]],2))</f>
        <v>0</v>
      </c>
    </row>
    <row r="58" spans="1:21" x14ac:dyDescent="0.2">
      <c r="A58" t="s">
        <v>7320</v>
      </c>
      <c r="B58" t="s">
        <v>7318</v>
      </c>
      <c r="C58" s="2" cm="1">
        <f t="array" ref="C58">IFERROR(VLOOKUP($A58,_xlfn._xlws.SORT(_xlfn._xlws.FILTER('Time Sheet'!$A:$G,'Time Sheet'!$B:$B=C$1),7,1),7,FALSE),"")</f>
        <v>2.6145833333333332E-4</v>
      </c>
      <c r="D58" s="2" cm="1">
        <f t="array" ref="D58">IFERROR(VLOOKUP($A58,_xlfn._xlws.SORT(_xlfn._xlws.FILTER('Time Sheet'!$A:$G,'Time Sheet'!$B:$B=D$1),7,1),7,FALSE),"")</f>
        <v>5.7245370370370371E-4</v>
      </c>
      <c r="E58" s="2" cm="1">
        <f t="array" ref="E58">IFERROR(VLOOKUP($A58,_xlfn._xlws.SORT(_xlfn._xlws.FILTER('Time Sheet'!$A:$G,'Time Sheet'!$B:$B=E$1),7,1),7,FALSE),"")</f>
        <v>1.204398148148148E-3</v>
      </c>
      <c r="F58" s="2" cm="1">
        <f t="array" ref="F58">IFERROR(VLOOKUP($A58,_xlfn._xlws.SORT(_xlfn._xlws.FILTER('Time Sheet'!$A:$G,'Time Sheet'!$B:$B=F$1),7,1),7,FALSE),"")</f>
        <v>3.23113425925926E-3</v>
      </c>
      <c r="G58" s="2" cm="1">
        <f t="array" ref="G58">IFERROR(VLOOKUP($A58,_xlfn._xlws.SORT(_xlfn._xlws.FILTER('Time Sheet'!$A:$G,'Time Sheet'!$B:$B=G$1),7,1),7,FALSE),"")</f>
        <v>6.6990740740740747E-4</v>
      </c>
      <c r="H58" s="2" cm="1">
        <f t="array" ref="H58">IFERROR(VLOOKUP($A58,_xlfn._xlws.SORT(_xlfn._xlws.FILTER('Time Sheet'!$A:$G,'Time Sheet'!$B:$B=H$1),7,1),7,FALSE),"")</f>
        <v>7.1701388888888889E-4</v>
      </c>
      <c r="I58" s="2" cm="1">
        <f t="array" ref="I58">IFERROR(VLOOKUP($A58,_xlfn._xlws.SORT(_xlfn._xlws.FILTER('Time Sheet'!$A:$G,'Time Sheet'!$B:$B=I$1),7,1),7,FALSE),"")</f>
        <v>6.2094907407407411E-4</v>
      </c>
      <c r="J58" s="2" cm="1">
        <f t="array" ref="J58">IFERROR(VLOOKUP($A58,_xlfn._xlws.SORT(_xlfn._xlws.FILTER('Time Sheet'!$A:$G,'Time Sheet'!$B:$B=J$1),7,1),7,FALSE),"")</f>
        <v>1.4540509259259259E-3</v>
      </c>
      <c r="K58">
        <f t="shared" si="22"/>
        <v>95</v>
      </c>
      <c r="L58">
        <f t="shared" si="23"/>
        <v>98</v>
      </c>
      <c r="M58">
        <f t="shared" si="24"/>
        <v>38</v>
      </c>
      <c r="N58">
        <f t="shared" si="17"/>
        <v>11</v>
      </c>
      <c r="O58">
        <f t="shared" si="18"/>
        <v>137</v>
      </c>
      <c r="P58">
        <f t="shared" si="19"/>
        <v>73</v>
      </c>
      <c r="Q58">
        <f t="shared" si="20"/>
        <v>80</v>
      </c>
      <c r="R58">
        <f t="shared" si="21"/>
        <v>137</v>
      </c>
      <c r="S58" s="3">
        <f>IFERROR(AVERAGE(BOYS[[#This Row],[50]:[IM]]),"")</f>
        <v>83.625</v>
      </c>
      <c r="T58" s="4">
        <f>IFERROR(AVERAGE(SMALL(BOYS[[#This Row],[50]:[IM]],1),SMALL(BOYS[[#This Row],[50]:[IM]],2)),"")</f>
        <v>24.5</v>
      </c>
      <c r="U58">
        <f>IF(20-SMALL(BOYS[[#This Row],[50]:[IM]],1) &lt; 0,0,20-SMALL(BOYS[[#This Row],[50]:[IM]],1))+IF(20-SMALL(BOYS[[#This Row],[50]:[IM]],2) &lt; 0,0,20-SMALL(BOYS[[#This Row],[50]:[IM]],2))</f>
        <v>9</v>
      </c>
    </row>
    <row r="59" spans="1:21" x14ac:dyDescent="0.2">
      <c r="A59" t="s">
        <v>4881</v>
      </c>
      <c r="B59" t="s">
        <v>4874</v>
      </c>
      <c r="C59" s="2" cm="1">
        <f t="array" ref="C59">IFERROR(VLOOKUP($A59,_xlfn._xlws.SORT(_xlfn._xlws.FILTER('Time Sheet'!$A:$G,'Time Sheet'!$B:$B=C$1),7,1),7,FALSE),"")</f>
        <v>2.7569444444444451E-4</v>
      </c>
      <c r="D59" s="2" cm="1">
        <f t="array" ref="D59">IFERROR(VLOOKUP($A59,_xlfn._xlws.SORT(_xlfn._xlws.FILTER('Time Sheet'!$A:$G,'Time Sheet'!$B:$B=D$1),7,1),7,FALSE),"")</f>
        <v>5.8576388888888892E-4</v>
      </c>
      <c r="E59" s="2" cm="1">
        <f t="array" ref="E59">IFERROR(VLOOKUP($A59,_xlfn._xlws.SORT(_xlfn._xlws.FILTER('Time Sheet'!$A:$G,'Time Sheet'!$B:$B=E$1),7,1),7,FALSE),"")</f>
        <v>1.203819444444444E-3</v>
      </c>
      <c r="F59" s="2" cm="1">
        <f t="array" ref="F59">IFERROR(VLOOKUP($A59,_xlfn._xlws.SORT(_xlfn._xlws.FILTER('Time Sheet'!$A:$G,'Time Sheet'!$B:$B=F$1),7,1),7,FALSE),"")</f>
        <v>3.245717592592593E-3</v>
      </c>
      <c r="G59" s="2" cm="1">
        <f t="array" ref="G59">IFERROR(VLOOKUP($A59,_xlfn._xlws.SORT(_xlfn._xlws.FILTER('Time Sheet'!$A:$G,'Time Sheet'!$B:$B=G$1),7,1),7,FALSE),"")</f>
        <v>6.6874999999999997E-4</v>
      </c>
      <c r="H59" s="2" cm="1">
        <f t="array" ref="H59">IFERROR(VLOOKUP($A59,_xlfn._xlws.SORT(_xlfn._xlws.FILTER('Time Sheet'!$A:$G,'Time Sheet'!$B:$B=H$1),7,1),7,FALSE),"")</f>
        <v>8.0416666666666668E-4</v>
      </c>
      <c r="I59" s="2" cm="1">
        <f t="array" ref="I59">IFERROR(VLOOKUP($A59,_xlfn._xlws.SORT(_xlfn._xlws.FILTER('Time Sheet'!$A:$G,'Time Sheet'!$B:$B=I$1),7,1),7,FALSE),"")</f>
        <v>6.2372685185185187E-4</v>
      </c>
      <c r="J59" s="2" cm="1">
        <f t="array" ref="J59">IFERROR(VLOOKUP($A59,_xlfn._xlws.SORT(_xlfn._xlws.FILTER('Time Sheet'!$A:$G,'Time Sheet'!$B:$B=J$1),7,1),7,FALSE),"")</f>
        <v>1.3482638888888891E-3</v>
      </c>
      <c r="K59">
        <f t="shared" si="22"/>
        <v>197</v>
      </c>
      <c r="L59">
        <f t="shared" si="23"/>
        <v>142</v>
      </c>
      <c r="M59">
        <f t="shared" si="24"/>
        <v>36</v>
      </c>
      <c r="N59">
        <f t="shared" si="17"/>
        <v>15</v>
      </c>
      <c r="O59">
        <f t="shared" si="18"/>
        <v>134</v>
      </c>
      <c r="P59">
        <f t="shared" si="19"/>
        <v>217</v>
      </c>
      <c r="Q59">
        <f t="shared" si="20"/>
        <v>87</v>
      </c>
      <c r="R59">
        <f t="shared" si="21"/>
        <v>48</v>
      </c>
      <c r="S59" s="3">
        <f>IFERROR(AVERAGE(BOYS[[#This Row],[50]:[IM]]),"")</f>
        <v>109.5</v>
      </c>
      <c r="T59" s="4">
        <f>IFERROR(AVERAGE(SMALL(BOYS[[#This Row],[50]:[IM]],1),SMALL(BOYS[[#This Row],[50]:[IM]],2)),"")</f>
        <v>25.5</v>
      </c>
      <c r="U59">
        <f>IF(20-SMALL(BOYS[[#This Row],[50]:[IM]],1) &lt; 0,0,20-SMALL(BOYS[[#This Row],[50]:[IM]],1))+IF(20-SMALL(BOYS[[#This Row],[50]:[IM]],2) &lt; 0,0,20-SMALL(BOYS[[#This Row],[50]:[IM]],2))</f>
        <v>5</v>
      </c>
    </row>
    <row r="60" spans="1:21" x14ac:dyDescent="0.2">
      <c r="A60" t="s">
        <v>2938</v>
      </c>
      <c r="B60" t="s">
        <v>2940</v>
      </c>
      <c r="C60" s="2" cm="1">
        <f t="array" ref="C60">IFERROR(VLOOKUP($A60,_xlfn._xlws.SORT(_xlfn._xlws.FILTER('Time Sheet'!$A:$G,'Time Sheet'!$B:$B=C$1),7,1),7,FALSE),"")</f>
        <v>2.576388888888889E-4</v>
      </c>
      <c r="D60" s="2" cm="1">
        <f t="array" ref="D60">IFERROR(VLOOKUP($A60,_xlfn._xlws.SORT(_xlfn._xlws.FILTER('Time Sheet'!$A:$G,'Time Sheet'!$B:$B=D$1),7,1),7,FALSE),"")</f>
        <v>5.608796296296296E-4</v>
      </c>
      <c r="E60" s="2" cm="1">
        <f t="array" ref="E60">IFERROR(VLOOKUP($A60,_xlfn._xlws.SORT(_xlfn._xlws.FILTER('Time Sheet'!$A:$G,'Time Sheet'!$B:$B=E$1),7,1),7,FALSE),"")</f>
        <v>1.1993055555555561E-3</v>
      </c>
      <c r="F60" s="2" cm="1">
        <f t="array" ref="F60">IFERROR(VLOOKUP($A60,_xlfn._xlws.SORT(_xlfn._xlws.FILTER('Time Sheet'!$A:$G,'Time Sheet'!$B:$B=F$1),7,1),7,FALSE),"")</f>
        <v>3.3138888888888888E-3</v>
      </c>
      <c r="G60" s="2" cm="1">
        <f t="array" ref="G60">IFERROR(VLOOKUP($A60,_xlfn._xlws.SORT(_xlfn._xlws.FILTER('Time Sheet'!$A:$G,'Time Sheet'!$B:$B=G$1),7,1),7,FALSE),"")</f>
        <v>6.082175925925926E-4</v>
      </c>
      <c r="H60" s="2" cm="1">
        <f t="array" ref="H60">IFERROR(VLOOKUP($A60,_xlfn._xlws.SORT(_xlfn._xlws.FILTER('Time Sheet'!$A:$G,'Time Sheet'!$B:$B=H$1),7,1),7,FALSE),"")</f>
        <v>6.7696759259259262E-4</v>
      </c>
      <c r="I60" s="2" cm="1">
        <f t="array" ref="I60">IFERROR(VLOOKUP($A60,_xlfn._xlws.SORT(_xlfn._xlws.FILTER('Time Sheet'!$A:$G,'Time Sheet'!$B:$B=I$1),7,1),7,FALSE),"")</f>
        <v>5.9467592592592591E-4</v>
      </c>
      <c r="J60" s="2" cm="1">
        <f t="array" ref="J60">IFERROR(VLOOKUP($A60,_xlfn._xlws.SORT(_xlfn._xlws.FILTER('Time Sheet'!$A:$G,'Time Sheet'!$B:$B=J$1),7,1),7,FALSE),"")</f>
        <v>1.331481481481481E-3</v>
      </c>
      <c r="K60">
        <f t="shared" si="22"/>
        <v>66</v>
      </c>
      <c r="L60">
        <f t="shared" si="23"/>
        <v>65</v>
      </c>
      <c r="M60">
        <f t="shared" si="24"/>
        <v>33</v>
      </c>
      <c r="N60">
        <f t="shared" si="17"/>
        <v>39</v>
      </c>
      <c r="O60">
        <f t="shared" si="18"/>
        <v>36</v>
      </c>
      <c r="P60">
        <f t="shared" si="19"/>
        <v>21</v>
      </c>
      <c r="Q60">
        <f t="shared" si="20"/>
        <v>30</v>
      </c>
      <c r="R60">
        <f t="shared" si="21"/>
        <v>37</v>
      </c>
      <c r="S60" s="3">
        <f>IFERROR(AVERAGE(BOYS[[#This Row],[50]:[IM]]),"")</f>
        <v>40.875</v>
      </c>
      <c r="T60" s="4">
        <f>IFERROR(AVERAGE(SMALL(BOYS[[#This Row],[50]:[IM]],1),SMALL(BOYS[[#This Row],[50]:[IM]],2)),"")</f>
        <v>25.5</v>
      </c>
      <c r="U60">
        <f>IF(20-SMALL(BOYS[[#This Row],[50]:[IM]],1) &lt; 0,0,20-SMALL(BOYS[[#This Row],[50]:[IM]],1))+IF(20-SMALL(BOYS[[#This Row],[50]:[IM]],2) &lt; 0,0,20-SMALL(BOYS[[#This Row],[50]:[IM]],2))</f>
        <v>0</v>
      </c>
    </row>
    <row r="61" spans="1:21" x14ac:dyDescent="0.2">
      <c r="A61" t="s">
        <v>5474</v>
      </c>
      <c r="B61" t="s">
        <v>5467</v>
      </c>
      <c r="C61" s="2" cm="1">
        <f t="array" ref="C61">IFERROR(VLOOKUP($A61,_xlfn._xlws.SORT(_xlfn._xlws.FILTER('Time Sheet'!$A:$G,'Time Sheet'!$B:$B=C$1),7,1),7,FALSE),"")</f>
        <v>2.6296296296296289E-4</v>
      </c>
      <c r="D61" s="2" cm="1">
        <f t="array" ref="D61">IFERROR(VLOOKUP($A61,_xlfn._xlws.SORT(_xlfn._xlws.FILTER('Time Sheet'!$A:$G,'Time Sheet'!$B:$B=D$1),7,1),7,FALSE),"")</f>
        <v>5.6759259259259263E-4</v>
      </c>
      <c r="E61" s="2" cm="1">
        <f t="array" ref="E61">IFERROR(VLOOKUP($A61,_xlfn._xlws.SORT(_xlfn._xlws.FILTER('Time Sheet'!$A:$G,'Time Sheet'!$B:$B=E$1),7,1),7,FALSE),"")</f>
        <v>1.253240740740741E-3</v>
      </c>
      <c r="F61" s="2" cm="1">
        <f t="array" ref="F61">IFERROR(VLOOKUP($A61,_xlfn._xlws.SORT(_xlfn._xlws.FILTER('Time Sheet'!$A:$G,'Time Sheet'!$B:$B=F$1),7,1),7,FALSE),"")</f>
        <v>3.3228009259259261E-3</v>
      </c>
      <c r="G61" s="2" cm="1">
        <f t="array" ref="G61">IFERROR(VLOOKUP($A61,_xlfn._xlws.SORT(_xlfn._xlws.FILTER('Time Sheet'!$A:$G,'Time Sheet'!$B:$B=G$1),7,1),7,FALSE),"")</f>
        <v>6.5057870370370367E-4</v>
      </c>
      <c r="H61" s="2" cm="1">
        <f t="array" ref="H61">IFERROR(VLOOKUP($A61,_xlfn._xlws.SORT(_xlfn._xlws.FILTER('Time Sheet'!$A:$G,'Time Sheet'!$B:$B=H$1),7,1),7,FALSE),"")</f>
        <v>7.6736111111111113E-4</v>
      </c>
      <c r="I61" s="2" cm="1">
        <f t="array" ref="I61">IFERROR(VLOOKUP($A61,_xlfn._xlws.SORT(_xlfn._xlws.FILTER('Time Sheet'!$A:$G,'Time Sheet'!$B:$B=I$1),7,1),7,FALSE),"")</f>
        <v>5.8680555555555558E-4</v>
      </c>
      <c r="J61" s="2" cm="1">
        <f t="array" ref="J61">IFERROR(VLOOKUP($A61,_xlfn._xlws.SORT(_xlfn._xlws.FILTER('Time Sheet'!$A:$G,'Time Sheet'!$B:$B=J$1),7,1),7,FALSE),"")</f>
        <v>1.3304398148148149E-3</v>
      </c>
      <c r="K61">
        <f t="shared" si="22"/>
        <v>103</v>
      </c>
      <c r="L61">
        <f t="shared" si="23"/>
        <v>78</v>
      </c>
      <c r="M61">
        <f t="shared" si="24"/>
        <v>93</v>
      </c>
      <c r="N61">
        <f t="shared" si="17"/>
        <v>43</v>
      </c>
      <c r="O61">
        <f t="shared" si="18"/>
        <v>102</v>
      </c>
      <c r="P61">
        <f t="shared" si="19"/>
        <v>147</v>
      </c>
      <c r="Q61">
        <f t="shared" si="20"/>
        <v>17</v>
      </c>
      <c r="R61">
        <f t="shared" si="21"/>
        <v>36</v>
      </c>
      <c r="S61" s="3">
        <f>IFERROR(AVERAGE(BOYS[[#This Row],[50]:[IM]]),"")</f>
        <v>77.375</v>
      </c>
      <c r="T61" s="4">
        <f>IFERROR(AVERAGE(SMALL(BOYS[[#This Row],[50]:[IM]],1),SMALL(BOYS[[#This Row],[50]:[IM]],2)),"")</f>
        <v>26.5</v>
      </c>
      <c r="U61">
        <f>IF(20-SMALL(BOYS[[#This Row],[50]:[IM]],1) &lt; 0,0,20-SMALL(BOYS[[#This Row],[50]:[IM]],1))+IF(20-SMALL(BOYS[[#This Row],[50]:[IM]],2) &lt; 0,0,20-SMALL(BOYS[[#This Row],[50]:[IM]],2))</f>
        <v>3</v>
      </c>
    </row>
    <row r="62" spans="1:21" x14ac:dyDescent="0.2">
      <c r="A62" t="s">
        <v>3178</v>
      </c>
      <c r="B62" t="s">
        <v>3163</v>
      </c>
      <c r="C62" s="2" cm="1">
        <f t="array" ref="C62">IFERROR(VLOOKUP($A62,_xlfn._xlws.SORT(_xlfn._xlws.FILTER('Time Sheet'!$A:$G,'Time Sheet'!$B:$B=C$1),7,1),7,FALSE),"")</f>
        <v>2.5752314814814822E-4</v>
      </c>
      <c r="D62" s="2" cm="1">
        <f t="array" ref="D62">IFERROR(VLOOKUP($A62,_xlfn._xlws.SORT(_xlfn._xlws.FILTER('Time Sheet'!$A:$G,'Time Sheet'!$B:$B=D$1),7,1),7,FALSE),"")</f>
        <v>5.5891203703703702E-4</v>
      </c>
      <c r="E62" s="2" cm="1">
        <f t="array" ref="E62">IFERROR(VLOOKUP($A62,_xlfn._xlws.SORT(_xlfn._xlws.FILTER('Time Sheet'!$A:$G,'Time Sheet'!$B:$B=E$1),7,1),7,FALSE),"")</f>
        <v>1.204861111111111E-3</v>
      </c>
      <c r="F62" s="2" cm="1">
        <f t="array" ref="F62">IFERROR(VLOOKUP($A62,_xlfn._xlws.SORT(_xlfn._xlws.FILTER('Time Sheet'!$A:$G,'Time Sheet'!$B:$B=F$1),7,1),7,FALSE),"")</f>
        <v>3.338773148148148E-3</v>
      </c>
      <c r="G62" s="2" cm="1">
        <f t="array" ref="G62">IFERROR(VLOOKUP($A62,_xlfn._xlws.SORT(_xlfn._xlws.FILTER('Time Sheet'!$A:$G,'Time Sheet'!$B:$B=G$1),7,1),7,FALSE),"")</f>
        <v>5.9259259259259258E-4</v>
      </c>
      <c r="H62" s="2" cm="1">
        <f t="array" ref="H62">IFERROR(VLOOKUP($A62,_xlfn._xlws.SORT(_xlfn._xlws.FILTER('Time Sheet'!$A:$G,'Time Sheet'!$B:$B=H$1),7,1),7,FALSE),"")</f>
        <v>7.4930555555555547E-4</v>
      </c>
      <c r="I62" s="2" cm="1">
        <f t="array" ref="I62">IFERROR(VLOOKUP($A62,_xlfn._xlws.SORT(_xlfn._xlws.FILTER('Time Sheet'!$A:$G,'Time Sheet'!$B:$B=I$1),7,1),7,FALSE),"")</f>
        <v>6.041666666666667E-4</v>
      </c>
      <c r="J62" s="2" cm="1">
        <f t="array" ref="J62">IFERROR(VLOOKUP($A62,_xlfn._xlws.SORT(_xlfn._xlws.FILTER('Time Sheet'!$A:$G,'Time Sheet'!$B:$B=J$1),7,1),7,FALSE),"")</f>
        <v>1.347916666666667E-3</v>
      </c>
      <c r="K62">
        <f t="shared" si="22"/>
        <v>65</v>
      </c>
      <c r="L62">
        <f t="shared" si="23"/>
        <v>57</v>
      </c>
      <c r="M62">
        <f t="shared" si="24"/>
        <v>39</v>
      </c>
      <c r="N62">
        <f t="shared" si="17"/>
        <v>50</v>
      </c>
      <c r="O62">
        <f t="shared" si="18"/>
        <v>15</v>
      </c>
      <c r="P62">
        <f t="shared" si="19"/>
        <v>118</v>
      </c>
      <c r="Q62">
        <f t="shared" si="20"/>
        <v>46</v>
      </c>
      <c r="R62">
        <f t="shared" si="21"/>
        <v>47</v>
      </c>
      <c r="S62" s="3">
        <f>IFERROR(AVERAGE(BOYS[[#This Row],[50]:[IM]]),"")</f>
        <v>54.625</v>
      </c>
      <c r="T62" s="4">
        <f>IFERROR(AVERAGE(SMALL(BOYS[[#This Row],[50]:[IM]],1),SMALL(BOYS[[#This Row],[50]:[IM]],2)),"")</f>
        <v>27</v>
      </c>
      <c r="U62">
        <f>IF(20-SMALL(BOYS[[#This Row],[50]:[IM]],1) &lt; 0,0,20-SMALL(BOYS[[#This Row],[50]:[IM]],1))+IF(20-SMALL(BOYS[[#This Row],[50]:[IM]],2) &lt; 0,0,20-SMALL(BOYS[[#This Row],[50]:[IM]],2))</f>
        <v>5</v>
      </c>
    </row>
    <row r="63" spans="1:21" x14ac:dyDescent="0.2">
      <c r="A63" t="s">
        <v>46</v>
      </c>
      <c r="B63" t="s">
        <v>13</v>
      </c>
      <c r="C63" s="2">
        <f t="array" ref="C63">IFERROR(VLOOKUP($A63,_xlfn._xlws.SORT(_xlfn._xlws.FILTER('Time Sheet'!$A:$G,'Time Sheet'!$B:$B=C$1),7,1),7,FALSE),"")</f>
        <v>2.5868055555555562E-4</v>
      </c>
      <c r="D63" s="2">
        <f t="array" ref="D63">IFERROR(VLOOKUP($A63,_xlfn._xlws.SORT(_xlfn._xlws.FILTER('Time Sheet'!$A:$G,'Time Sheet'!$B:$B=D$1),7,1),7,FALSE),"")</f>
        <v>5.643518518518518E-4</v>
      </c>
      <c r="E63" s="2">
        <f t="array" ref="E63">IFERROR(VLOOKUP($A63,_xlfn._xlws.SORT(_xlfn._xlws.FILTER('Time Sheet'!$A:$G,'Time Sheet'!$B:$B=E$1),7,1),7,FALSE),"")</f>
        <v>1.2017361111111111E-3</v>
      </c>
      <c r="F63" s="2">
        <f t="array" ref="F63">IFERROR(VLOOKUP($A63,_xlfn._xlws.SORT(_xlfn._xlws.FILTER('Time Sheet'!$A:$G,'Time Sheet'!$B:$B=F$1),7,1),7,FALSE),"")</f>
        <v>3.2866898148148152E-3</v>
      </c>
      <c r="G63" s="2">
        <f t="array" ref="G63">IFERROR(VLOOKUP($A63,_xlfn._xlws.SORT(_xlfn._xlws.FILTER('Time Sheet'!$A:$G,'Time Sheet'!$B:$B=G$1),7,1),7,FALSE),"")</f>
        <v>6.0462962962962966E-4</v>
      </c>
      <c r="H63" s="2">
        <f t="array" ref="H63">IFERROR(VLOOKUP($A63,_xlfn._xlws.SORT(_xlfn._xlws.FILTER('Time Sheet'!$A:$G,'Time Sheet'!$B:$B=H$1),7,1),7,FALSE),"")</f>
        <v>7.6666666666666658E-4</v>
      </c>
      <c r="I63" s="2">
        <f t="array" ref="I63">IFERROR(VLOOKUP($A63,_xlfn._xlws.SORT(_xlfn._xlws.FILTER('Time Sheet'!$A:$G,'Time Sheet'!$B:$B=I$1),7,1),7,FALSE),"")</f>
        <v>6.1712962962962958E-4</v>
      </c>
      <c r="J63" s="2">
        <f t="array" ref="J63">IFERROR(VLOOKUP($A63,_xlfn._xlws.SORT(_xlfn._xlws.FILTER('Time Sheet'!$A:$G,'Time Sheet'!$B:$B=J$1),7,1),7,FALSE),"")</f>
        <v>1.3898148148148151E-3</v>
      </c>
      <c r="K63">
        <f t="shared" si="22"/>
        <v>75</v>
      </c>
      <c r="L63">
        <f t="shared" si="23"/>
        <v>72</v>
      </c>
      <c r="M63">
        <f t="shared" si="24"/>
        <v>35</v>
      </c>
      <c r="N63">
        <f t="shared" si="17"/>
        <v>28</v>
      </c>
      <c r="O63">
        <f t="shared" si="18"/>
        <v>26</v>
      </c>
      <c r="P63">
        <f t="shared" si="19"/>
        <v>146</v>
      </c>
      <c r="Q63">
        <f t="shared" si="20"/>
        <v>68</v>
      </c>
      <c r="R63">
        <f t="shared" si="21"/>
        <v>76</v>
      </c>
      <c r="S63" s="3">
        <f>IFERROR(AVERAGE(BOYS[[#This Row],[50]:[IM]]),"")</f>
        <v>65.75</v>
      </c>
      <c r="T63" s="4">
        <f>IFERROR(AVERAGE(SMALL(BOYS[[#This Row],[50]:[IM]],1),SMALL(BOYS[[#This Row],[50]:[IM]],2)),"")</f>
        <v>27</v>
      </c>
      <c r="U63">
        <f>IF(20-SMALL(BOYS[[#This Row],[50]:[IM]],1) &lt; 0,0,20-SMALL(BOYS[[#This Row],[50]:[IM]],1))+IF(20-SMALL(BOYS[[#This Row],[50]:[IM]],2) &lt; 0,0,20-SMALL(BOYS[[#This Row],[50]:[IM]],2))</f>
        <v>0</v>
      </c>
    </row>
    <row r="64" spans="1:21" x14ac:dyDescent="0.2">
      <c r="A64" t="s">
        <v>64</v>
      </c>
      <c r="B64" t="s">
        <v>13</v>
      </c>
      <c r="C64" s="2">
        <f t="array" ref="C64">IFERROR(VLOOKUP($A64,_xlfn._xlws.SORT(_xlfn._xlws.FILTER('Time Sheet'!$A:$G,'Time Sheet'!$B:$B=C$1),7,1),7,FALSE),"")</f>
        <v>2.4988425925925932E-4</v>
      </c>
      <c r="D64" s="2">
        <f t="array" ref="D64">IFERROR(VLOOKUP($A64,_xlfn._xlws.SORT(_xlfn._xlws.FILTER('Time Sheet'!$A:$G,'Time Sheet'!$B:$B=D$1),7,1),7,FALSE),"")</f>
        <v>5.4189814814814812E-4</v>
      </c>
      <c r="E64" s="2">
        <f t="array" ref="E64">IFERROR(VLOOKUP($A64,_xlfn._xlws.SORT(_xlfn._xlws.FILTER('Time Sheet'!$A:$G,'Time Sheet'!$B:$B=E$1),7,1),7,FALSE),"")</f>
        <v>1.199652777777778E-3</v>
      </c>
      <c r="F64" s="2">
        <f t="array" ref="F64">IFERROR(VLOOKUP($A64,_xlfn._xlws.SORT(_xlfn._xlws.FILTER('Time Sheet'!$A:$G,'Time Sheet'!$B:$B=F$1),7,1),7,FALSE),"")</f>
        <v>3.3185185185185188E-3</v>
      </c>
      <c r="G64" s="2">
        <f t="array" ref="G64">IFERROR(VLOOKUP($A64,_xlfn._xlws.SORT(_xlfn._xlws.FILTER('Time Sheet'!$A:$G,'Time Sheet'!$B:$B=G$1),7,1),7,FALSE),"")</f>
        <v>6.8032407407407408E-4</v>
      </c>
      <c r="H64" s="2">
        <f t="array" ref="H64">IFERROR(VLOOKUP($A64,_xlfn._xlws.SORT(_xlfn._xlws.FILTER('Time Sheet'!$A:$G,'Time Sheet'!$B:$B=H$1),7,1),7,FALSE),"")</f>
        <v>7.4305555555555561E-4</v>
      </c>
      <c r="I64" s="2">
        <f t="array" ref="I64">IFERROR(VLOOKUP($A64,_xlfn._xlws.SORT(_xlfn._xlws.FILTER('Time Sheet'!$A:$G,'Time Sheet'!$B:$B=I$1),7,1),7,FALSE),"")</f>
        <v>6.4108796296296299E-4</v>
      </c>
      <c r="J64" s="2">
        <f t="array" ref="J64">IFERROR(VLOOKUP($A64,_xlfn._xlws.SORT(_xlfn._xlws.FILTER('Time Sheet'!$A:$G,'Time Sheet'!$B:$B=J$1),7,1),7,FALSE),"")</f>
        <v>1.4253472222222219E-3</v>
      </c>
      <c r="K64">
        <f t="shared" si="22"/>
        <v>29</v>
      </c>
      <c r="L64">
        <f t="shared" si="23"/>
        <v>26</v>
      </c>
      <c r="M64">
        <f t="shared" si="24"/>
        <v>34</v>
      </c>
      <c r="N64">
        <f t="shared" si="17"/>
        <v>40</v>
      </c>
      <c r="O64">
        <f t="shared" si="18"/>
        <v>157</v>
      </c>
      <c r="P64">
        <f t="shared" si="19"/>
        <v>107</v>
      </c>
      <c r="Q64">
        <f t="shared" si="20"/>
        <v>123</v>
      </c>
      <c r="R64">
        <f t="shared" si="21"/>
        <v>109</v>
      </c>
      <c r="S64" s="3">
        <f>IFERROR(AVERAGE(BOYS[[#This Row],[50]:[IM]]),"")</f>
        <v>78.125</v>
      </c>
      <c r="T64" s="4">
        <f>IFERROR(AVERAGE(SMALL(BOYS[[#This Row],[50]:[IM]],1),SMALL(BOYS[[#This Row],[50]:[IM]],2)),"")</f>
        <v>27.5</v>
      </c>
      <c r="U64">
        <f>IF(20-SMALL(BOYS[[#This Row],[50]:[IM]],1) &lt; 0,0,20-SMALL(BOYS[[#This Row],[50]:[IM]],1))+IF(20-SMALL(BOYS[[#This Row],[50]:[IM]],2) &lt; 0,0,20-SMALL(BOYS[[#This Row],[50]:[IM]],2))</f>
        <v>0</v>
      </c>
    </row>
    <row r="65" spans="1:21" x14ac:dyDescent="0.2">
      <c r="A65" t="s">
        <v>4178</v>
      </c>
      <c r="B65" t="s">
        <v>4180</v>
      </c>
      <c r="C65" s="2" cm="1">
        <f t="array" ref="C65">IFERROR(VLOOKUP($A65,_xlfn._xlws.SORT(_xlfn._xlws.FILTER('Time Sheet'!$A:$G,'Time Sheet'!$B:$B=C$1),7,1),7,FALSE),"")</f>
        <v>2.570601851851852E-4</v>
      </c>
      <c r="D65" s="2" cm="1">
        <f t="array" ref="D65">IFERROR(VLOOKUP($A65,_xlfn._xlws.SORT(_xlfn._xlws.FILTER('Time Sheet'!$A:$G,'Time Sheet'!$B:$B=D$1),7,1),7,FALSE),"")</f>
        <v>5.7291666666666667E-4</v>
      </c>
      <c r="E65" s="2" cm="1">
        <f t="array" ref="E65">IFERROR(VLOOKUP($A65,_xlfn._xlws.SORT(_xlfn._xlws.FILTER('Time Sheet'!$A:$G,'Time Sheet'!$B:$B=E$1),7,1),7,FALSE),"")</f>
        <v>1.242939814814815E-3</v>
      </c>
      <c r="F65" s="2" cm="1">
        <f t="array" ref="F65">IFERROR(VLOOKUP($A65,_xlfn._xlws.SORT(_xlfn._xlws.FILTER('Time Sheet'!$A:$G,'Time Sheet'!$B:$B=F$1),7,1),7,FALSE),"")</f>
        <v>3.3208333333333341E-3</v>
      </c>
      <c r="G65" s="2" cm="1">
        <f t="array" ref="G65">IFERROR(VLOOKUP($A65,_xlfn._xlws.SORT(_xlfn._xlws.FILTER('Time Sheet'!$A:$G,'Time Sheet'!$B:$B=G$1),7,1),7,FALSE),"")</f>
        <v>6.047453703703704E-4</v>
      </c>
      <c r="H65" s="2" cm="1">
        <f t="array" ref="H65">IFERROR(VLOOKUP($A65,_xlfn._xlws.SORT(_xlfn._xlws.FILTER('Time Sheet'!$A:$G,'Time Sheet'!$B:$B=H$1),7,1),7,FALSE),"")</f>
        <v>6.8576388888888886E-4</v>
      </c>
      <c r="I65" s="2" cm="1">
        <f t="array" ref="I65">IFERROR(VLOOKUP($A65,_xlfn._xlws.SORT(_xlfn._xlws.FILTER('Time Sheet'!$A:$G,'Time Sheet'!$B:$B=I$1),7,1),7,FALSE),"")</f>
        <v>6.5983796296296298E-4</v>
      </c>
      <c r="J65" s="2" cm="1">
        <f t="array" ref="J65">IFERROR(VLOOKUP($A65,_xlfn._xlws.SORT(_xlfn._xlws.FILTER('Time Sheet'!$A:$G,'Time Sheet'!$B:$B=J$1),7,1),7,FALSE),"")</f>
        <v>1.370370370370371E-3</v>
      </c>
      <c r="K65">
        <f t="shared" si="22"/>
        <v>59</v>
      </c>
      <c r="L65">
        <f t="shared" si="23"/>
        <v>101</v>
      </c>
      <c r="M65">
        <f t="shared" si="24"/>
        <v>81</v>
      </c>
      <c r="N65">
        <f t="shared" si="17"/>
        <v>42</v>
      </c>
      <c r="O65">
        <f t="shared" si="18"/>
        <v>27</v>
      </c>
      <c r="P65">
        <f t="shared" si="19"/>
        <v>30</v>
      </c>
      <c r="Q65">
        <f t="shared" si="20"/>
        <v>154</v>
      </c>
      <c r="R65">
        <f t="shared" si="21"/>
        <v>62</v>
      </c>
      <c r="S65" s="3">
        <f>IFERROR(AVERAGE(BOYS[[#This Row],[50]:[IM]]),"")</f>
        <v>69.5</v>
      </c>
      <c r="T65" s="4">
        <f>IFERROR(AVERAGE(SMALL(BOYS[[#This Row],[50]:[IM]],1),SMALL(BOYS[[#This Row],[50]:[IM]],2)),"")</f>
        <v>28.5</v>
      </c>
      <c r="U65">
        <f>IF(20-SMALL(BOYS[[#This Row],[50]:[IM]],1) &lt; 0,0,20-SMALL(BOYS[[#This Row],[50]:[IM]],1))+IF(20-SMALL(BOYS[[#This Row],[50]:[IM]],2) &lt; 0,0,20-SMALL(BOYS[[#This Row],[50]:[IM]],2))</f>
        <v>0</v>
      </c>
    </row>
    <row r="66" spans="1:21" x14ac:dyDescent="0.2">
      <c r="A66" t="s">
        <v>6207</v>
      </c>
      <c r="B66" t="s">
        <v>6200</v>
      </c>
      <c r="C66" s="2" cm="1">
        <f t="array" ref="C66">IFERROR(VLOOKUP($A66,_xlfn._xlws.SORT(_xlfn._xlws.FILTER('Time Sheet'!$A:$G,'Time Sheet'!$B:$B=C$1),7,1),7,FALSE),"")</f>
        <v>2.582175925925926E-4</v>
      </c>
      <c r="D66" s="2" cm="1">
        <f t="array" ref="D66">IFERROR(VLOOKUP($A66,_xlfn._xlws.SORT(_xlfn._xlws.FILTER('Time Sheet'!$A:$G,'Time Sheet'!$B:$B=D$1),7,1),7,FALSE),"")</f>
        <v>5.6006944444444442E-4</v>
      </c>
      <c r="E66" s="2" cm="1">
        <f t="array" ref="E66">IFERROR(VLOOKUP($A66,_xlfn._xlws.SORT(_xlfn._xlws.FILTER('Time Sheet'!$A:$G,'Time Sheet'!$B:$B=E$1),7,1),7,FALSE),"")</f>
        <v>1.1969907407407411E-3</v>
      </c>
      <c r="F66" s="2" cm="1">
        <f t="array" ref="F66">IFERROR(VLOOKUP($A66,_xlfn._xlws.SORT(_xlfn._xlws.FILTER('Time Sheet'!$A:$G,'Time Sheet'!$B:$B=F$1),7,1),7,FALSE),"")</f>
        <v>3.3719907407407409E-3</v>
      </c>
      <c r="G66" s="2" cm="1">
        <f t="array" ref="G66">IFERROR(VLOOKUP($A66,_xlfn._xlws.SORT(_xlfn._xlws.FILTER('Time Sheet'!$A:$G,'Time Sheet'!$B:$B=G$1),7,1),7,FALSE),"")</f>
        <v>6.4664351851851851E-4</v>
      </c>
      <c r="H66" s="2" cm="1">
        <f t="array" ref="H66">IFERROR(VLOOKUP($A66,_xlfn._xlws.SORT(_xlfn._xlws.FILTER('Time Sheet'!$A:$G,'Time Sheet'!$B:$B=H$1),7,1),7,FALSE),"")</f>
        <v>7.4340277777777783E-4</v>
      </c>
      <c r="I66" s="2" cm="1">
        <f t="array" ref="I66">IFERROR(VLOOKUP($A66,_xlfn._xlws.SORT(_xlfn._xlws.FILTER('Time Sheet'!$A:$G,'Time Sheet'!$B:$B=I$1),7,1),7,FALSE),"")</f>
        <v>5.9317129629629629E-4</v>
      </c>
      <c r="J66" s="2" cm="1">
        <f t="array" ref="J66">IFERROR(VLOOKUP($A66,_xlfn._xlws.SORT(_xlfn._xlws.FILTER('Time Sheet'!$A:$G,'Time Sheet'!$B:$B=J$1),7,1),7,FALSE),"")</f>
        <v>1.380092592592592E-3</v>
      </c>
      <c r="K66">
        <f t="shared" si="22"/>
        <v>70</v>
      </c>
      <c r="L66">
        <f t="shared" si="23"/>
        <v>60</v>
      </c>
      <c r="M66">
        <f t="shared" si="24"/>
        <v>31</v>
      </c>
      <c r="N66">
        <f t="shared" si="17"/>
        <v>67</v>
      </c>
      <c r="O66">
        <f t="shared" si="18"/>
        <v>97</v>
      </c>
      <c r="P66">
        <f t="shared" si="19"/>
        <v>108</v>
      </c>
      <c r="Q66">
        <f t="shared" si="20"/>
        <v>26</v>
      </c>
      <c r="R66">
        <f t="shared" si="21"/>
        <v>68</v>
      </c>
      <c r="S66" s="3">
        <f>IFERROR(AVERAGE(BOYS[[#This Row],[50]:[IM]]),"")</f>
        <v>65.875</v>
      </c>
      <c r="T66" s="4">
        <f>IFERROR(AVERAGE(SMALL(BOYS[[#This Row],[50]:[IM]],1),SMALL(BOYS[[#This Row],[50]:[IM]],2)),"")</f>
        <v>28.5</v>
      </c>
      <c r="U66">
        <f>IF(20-SMALL(BOYS[[#This Row],[50]:[IM]],1) &lt; 0,0,20-SMALL(BOYS[[#This Row],[50]:[IM]],1))+IF(20-SMALL(BOYS[[#This Row],[50]:[IM]],2) &lt; 0,0,20-SMALL(BOYS[[#This Row],[50]:[IM]],2))</f>
        <v>0</v>
      </c>
    </row>
    <row r="67" spans="1:21" x14ac:dyDescent="0.2">
      <c r="A67" t="s">
        <v>1764</v>
      </c>
      <c r="B67" t="s">
        <v>1757</v>
      </c>
      <c r="C67" s="2" cm="1">
        <f t="array" ref="C67">IFERROR(VLOOKUP($A67,_xlfn._xlws.SORT(_xlfn._xlws.FILTER('Time Sheet'!$A:$G,'Time Sheet'!$B:$B=C$1),7,1),7,FALSE),"")</f>
        <v>2.4907407407407408E-4</v>
      </c>
      <c r="D67" s="2" cm="1">
        <f t="array" ref="D67">IFERROR(VLOOKUP($A67,_xlfn._xlws.SORT(_xlfn._xlws.FILTER('Time Sheet'!$A:$G,'Time Sheet'!$B:$B=D$1),7,1),7,FALSE),"")</f>
        <v>5.5046296296296299E-4</v>
      </c>
      <c r="E67" s="2" cm="1">
        <f t="array" ref="E67">IFERROR(VLOOKUP($A67,_xlfn._xlws.SORT(_xlfn._xlws.FILTER('Time Sheet'!$A:$G,'Time Sheet'!$B:$B=E$1),7,1),7,FALSE),"")</f>
        <v>1.207175925925926E-3</v>
      </c>
      <c r="F67" s="2" cm="1">
        <f t="array" ref="F67">IFERROR(VLOOKUP($A67,_xlfn._xlws.SORT(_xlfn._xlws.FILTER('Time Sheet'!$A:$G,'Time Sheet'!$B:$B=F$1),7,1),7,FALSE),"")</f>
        <v>3.377546296296296E-3</v>
      </c>
      <c r="G67" s="2" cm="1">
        <f t="array" ref="G67">IFERROR(VLOOKUP($A67,_xlfn._xlws.SORT(_xlfn._xlws.FILTER('Time Sheet'!$A:$G,'Time Sheet'!$B:$B=G$1),7,1),7,FALSE),"")</f>
        <v>6.0532407407407399E-4</v>
      </c>
      <c r="H67" s="2" cm="1">
        <f t="array" ref="H67">IFERROR(VLOOKUP($A67,_xlfn._xlws.SORT(_xlfn._xlws.FILTER('Time Sheet'!$A:$G,'Time Sheet'!$B:$B=H$1),7,1),7,FALSE),"")</f>
        <v>7.7569444444444441E-4</v>
      </c>
      <c r="I67" s="2" cm="1">
        <f t="array" ref="I67">IFERROR(VLOOKUP($A67,_xlfn._xlws.SORT(_xlfn._xlws.FILTER('Time Sheet'!$A:$G,'Time Sheet'!$B:$B=I$1),7,1),7,FALSE),"")</f>
        <v>6.3055555555555553E-4</v>
      </c>
      <c r="J67" s="2" cm="1">
        <f t="array" ref="J67">IFERROR(VLOOKUP($A67,_xlfn._xlws.SORT(_xlfn._xlws.FILTER('Time Sheet'!$A:$G,'Time Sheet'!$B:$B=J$1),7,1),7,FALSE),"")</f>
        <v>1.423148148148148E-3</v>
      </c>
      <c r="K67">
        <f t="shared" si="22"/>
        <v>27</v>
      </c>
      <c r="L67">
        <f t="shared" si="23"/>
        <v>34</v>
      </c>
      <c r="M67">
        <f t="shared" si="24"/>
        <v>41</v>
      </c>
      <c r="N67">
        <f t="shared" si="17"/>
        <v>69</v>
      </c>
      <c r="O67">
        <f t="shared" si="18"/>
        <v>31</v>
      </c>
      <c r="P67">
        <f t="shared" si="19"/>
        <v>163</v>
      </c>
      <c r="Q67">
        <f t="shared" si="20"/>
        <v>101</v>
      </c>
      <c r="R67">
        <f t="shared" si="21"/>
        <v>107</v>
      </c>
      <c r="S67" s="3">
        <f>IFERROR(AVERAGE(BOYS[[#This Row],[50]:[IM]]),"")</f>
        <v>71.625</v>
      </c>
      <c r="T67" s="4">
        <f>IFERROR(AVERAGE(SMALL(BOYS[[#This Row],[50]:[IM]],1),SMALL(BOYS[[#This Row],[50]:[IM]],2)),"")</f>
        <v>29</v>
      </c>
      <c r="U67">
        <f>IF(20-SMALL(BOYS[[#This Row],[50]:[IM]],1) &lt; 0,0,20-SMALL(BOYS[[#This Row],[50]:[IM]],1))+IF(20-SMALL(BOYS[[#This Row],[50]:[IM]],2) &lt; 0,0,20-SMALL(BOYS[[#This Row],[50]:[IM]],2))</f>
        <v>0</v>
      </c>
    </row>
    <row r="68" spans="1:21" x14ac:dyDescent="0.2">
      <c r="A68" t="s">
        <v>7841</v>
      </c>
      <c r="B68" t="s">
        <v>7842</v>
      </c>
      <c r="C68" s="2" cm="1">
        <f t="array" ref="C68">IFERROR(VLOOKUP($A68,_xlfn._xlws.SORT(_xlfn._xlws.FILTER('Time Sheet'!$A:$G,'Time Sheet'!$B:$B=C$1),7,1),7,FALSE),"")</f>
        <v>2.6898148148148148E-4</v>
      </c>
      <c r="D68" s="2" cm="1">
        <f t="array" ref="D68">IFERROR(VLOOKUP($A68,_xlfn._xlws.SORT(_xlfn._xlws.FILTER('Time Sheet'!$A:$G,'Time Sheet'!$B:$B=D$1),7,1),7,FALSE),"")</f>
        <v>5.6805555555555559E-4</v>
      </c>
      <c r="E68" s="2" cm="1">
        <f t="array" ref="E68">IFERROR(VLOOKUP($A68,_xlfn._xlws.SORT(_xlfn._xlws.FILTER('Time Sheet'!$A:$G,'Time Sheet'!$B:$B=E$1),7,1),7,FALSE),"")</f>
        <v>1.180671296296296E-3</v>
      </c>
      <c r="F68" s="2" cm="1">
        <f t="array" ref="F68">IFERROR(VLOOKUP($A68,_xlfn._xlws.SORT(_xlfn._xlws.FILTER('Time Sheet'!$A:$G,'Time Sheet'!$B:$B=F$1),7,1),7,FALSE),"")</f>
        <v>3.3052083333333332E-3</v>
      </c>
      <c r="G68" s="2" cm="1">
        <f t="array" ref="G68">IFERROR(VLOOKUP($A68,_xlfn._xlws.SORT(_xlfn._xlws.FILTER('Time Sheet'!$A:$G,'Time Sheet'!$B:$B=G$1),7,1),7,FALSE),"")</f>
        <v>6.3692129629629635E-4</v>
      </c>
      <c r="H68" s="2" cm="1">
        <f t="array" ref="H68">IFERROR(VLOOKUP($A68,_xlfn._xlws.SORT(_xlfn._xlws.FILTER('Time Sheet'!$A:$G,'Time Sheet'!$B:$B=H$1),7,1),7,FALSE),"")</f>
        <v>8.2303240740740741E-4</v>
      </c>
      <c r="I68" s="2" cm="1">
        <f t="array" ref="I68">IFERROR(VLOOKUP($A68,_xlfn._xlws.SORT(_xlfn._xlws.FILTER('Time Sheet'!$A:$G,'Time Sheet'!$B:$B=I$1),7,1),7,FALSE),"")</f>
        <v>6.5925925925925928E-4</v>
      </c>
      <c r="J68" s="2" cm="1">
        <f t="array" ref="J68">IFERROR(VLOOKUP($A68,_xlfn._xlws.SORT(_xlfn._xlws.FILTER('Time Sheet'!$A:$G,'Time Sheet'!$B:$B=J$1),7,1),7,FALSE),"")</f>
        <v>1.4729166666666671E-3</v>
      </c>
      <c r="K68">
        <f t="shared" si="22"/>
        <v>152</v>
      </c>
      <c r="L68">
        <f t="shared" si="23"/>
        <v>81</v>
      </c>
      <c r="M68">
        <f t="shared" si="24"/>
        <v>21</v>
      </c>
      <c r="N68">
        <f t="shared" si="17"/>
        <v>37</v>
      </c>
      <c r="O68">
        <f t="shared" si="18"/>
        <v>81</v>
      </c>
      <c r="P68">
        <f t="shared" si="19"/>
        <v>249</v>
      </c>
      <c r="Q68">
        <f t="shared" si="20"/>
        <v>153</v>
      </c>
      <c r="R68">
        <f t="shared" si="21"/>
        <v>162</v>
      </c>
      <c r="S68" s="3">
        <f>IFERROR(AVERAGE(BOYS[[#This Row],[50]:[IM]]),"")</f>
        <v>117</v>
      </c>
      <c r="T68" s="4">
        <f>IFERROR(AVERAGE(SMALL(BOYS[[#This Row],[50]:[IM]],1),SMALL(BOYS[[#This Row],[50]:[IM]],2)),"")</f>
        <v>29</v>
      </c>
      <c r="U68">
        <f>IF(20-SMALL(BOYS[[#This Row],[50]:[IM]],1) &lt; 0,0,20-SMALL(BOYS[[#This Row],[50]:[IM]],1))+IF(20-SMALL(BOYS[[#This Row],[50]:[IM]],2) &lt; 0,0,20-SMALL(BOYS[[#This Row],[50]:[IM]],2))</f>
        <v>0</v>
      </c>
    </row>
    <row r="69" spans="1:21" x14ac:dyDescent="0.2">
      <c r="A69" t="s">
        <v>6571</v>
      </c>
      <c r="B69" t="s">
        <v>6556</v>
      </c>
      <c r="C69" s="2" cm="1">
        <f t="array" ref="C69">IFERROR(VLOOKUP($A69,_xlfn._xlws.SORT(_xlfn._xlws.FILTER('Time Sheet'!$A:$G,'Time Sheet'!$B:$B=C$1),7,1),7,FALSE),"")</f>
        <v>2.5023148148148149E-4</v>
      </c>
      <c r="D69" s="2" cm="1">
        <f t="array" ref="D69">IFERROR(VLOOKUP($A69,_xlfn._xlws.SORT(_xlfn._xlws.FILTER('Time Sheet'!$A:$G,'Time Sheet'!$B:$B=D$1),7,1),7,FALSE),"")</f>
        <v>5.4456018518518514E-4</v>
      </c>
      <c r="E69" s="2" cm="1">
        <f t="array" ref="E69">IFERROR(VLOOKUP($A69,_xlfn._xlws.SORT(_xlfn._xlws.FILTER('Time Sheet'!$A:$G,'Time Sheet'!$B:$B=E$1),7,1),7,FALSE),"")</f>
        <v>1.2346064814814811E-3</v>
      </c>
      <c r="F69" s="2" cm="1">
        <f t="array" ref="F69">IFERROR(VLOOKUP($A69,_xlfn._xlws.SORT(_xlfn._xlws.FILTER('Time Sheet'!$A:$G,'Time Sheet'!$B:$B=F$1),7,1),7,FALSE),"")</f>
        <v>3.48587962962963E-3</v>
      </c>
      <c r="G69" s="2" cm="1">
        <f t="array" ref="G69">IFERROR(VLOOKUP($A69,_xlfn._xlws.SORT(_xlfn._xlws.FILTER('Time Sheet'!$A:$G,'Time Sheet'!$B:$B=G$1),7,1),7,FALSE),"")</f>
        <v>6.2638888888888889E-4</v>
      </c>
      <c r="H69" s="2" cm="1">
        <f t="array" ref="H69">IFERROR(VLOOKUP($A69,_xlfn._xlws.SORT(_xlfn._xlws.FILTER('Time Sheet'!$A:$G,'Time Sheet'!$B:$B=H$1),7,1),7,FALSE),"")</f>
        <v>7.3414351851851852E-4</v>
      </c>
      <c r="I69" s="2" cm="1">
        <f t="array" ref="I69">IFERROR(VLOOKUP($A69,_xlfn._xlws.SORT(_xlfn._xlws.FILTER('Time Sheet'!$A:$G,'Time Sheet'!$B:$B=I$1),7,1),7,FALSE),"")</f>
        <v>6.180555555555555E-4</v>
      </c>
      <c r="J69" s="2" cm="1">
        <f t="array" ref="J69">IFERROR(VLOOKUP($A69,_xlfn._xlws.SORT(_xlfn._xlws.FILTER('Time Sheet'!$A:$G,'Time Sheet'!$B:$B=J$1),7,1),7,FALSE),"")</f>
        <v>1.407638888888889E-3</v>
      </c>
      <c r="K69">
        <f t="shared" si="22"/>
        <v>32</v>
      </c>
      <c r="L69">
        <f t="shared" si="23"/>
        <v>29</v>
      </c>
      <c r="M69">
        <f t="shared" si="24"/>
        <v>71</v>
      </c>
      <c r="N69">
        <f t="shared" si="17"/>
        <v>109</v>
      </c>
      <c r="O69">
        <f t="shared" si="18"/>
        <v>65</v>
      </c>
      <c r="P69">
        <f t="shared" si="19"/>
        <v>93</v>
      </c>
      <c r="Q69">
        <f t="shared" si="20"/>
        <v>71</v>
      </c>
      <c r="R69">
        <f t="shared" si="21"/>
        <v>93</v>
      </c>
      <c r="S69" s="3">
        <f>IFERROR(AVERAGE(BOYS[[#This Row],[50]:[IM]]),"")</f>
        <v>70.375</v>
      </c>
      <c r="T69" s="4">
        <f>IFERROR(AVERAGE(SMALL(BOYS[[#This Row],[50]:[IM]],1),SMALL(BOYS[[#This Row],[50]:[IM]],2)),"")</f>
        <v>30.5</v>
      </c>
      <c r="U69">
        <f>IF(20-SMALL(BOYS[[#This Row],[50]:[IM]],1) &lt; 0,0,20-SMALL(BOYS[[#This Row],[50]:[IM]],1))+IF(20-SMALL(BOYS[[#This Row],[50]:[IM]],2) &lt; 0,0,20-SMALL(BOYS[[#This Row],[50]:[IM]],2))</f>
        <v>0</v>
      </c>
    </row>
    <row r="70" spans="1:21" x14ac:dyDescent="0.2">
      <c r="A70" t="s">
        <v>625</v>
      </c>
      <c r="B70" t="s">
        <v>564</v>
      </c>
      <c r="C70" s="2" cm="1">
        <f t="array" ref="C70">IFERROR(VLOOKUP($A70,_xlfn._xlws.SORT(_xlfn._xlws.FILTER('Time Sheet'!$A:$G,'Time Sheet'!$B:$B=C$1),7,1),7,FALSE),"")</f>
        <v>2.645833333333333E-4</v>
      </c>
      <c r="D70" s="2" cm="1">
        <f t="array" ref="D70">IFERROR(VLOOKUP($A70,_xlfn._xlws.SORT(_xlfn._xlws.FILTER('Time Sheet'!$A:$G,'Time Sheet'!$B:$B=D$1),7,1),7,FALSE),"")</f>
        <v>5.8333333333333327E-4</v>
      </c>
      <c r="E70" s="2" cm="1">
        <f t="array" ref="E70">IFERROR(VLOOKUP($A70,_xlfn._xlws.SORT(_xlfn._xlws.FILTER('Time Sheet'!$A:$G,'Time Sheet'!$B:$B=E$1),7,1),7,FALSE),"")</f>
        <v>1.226851851851852E-3</v>
      </c>
      <c r="F70" s="2" cm="1">
        <f t="array" ref="F70">IFERROR(VLOOKUP($A70,_xlfn._xlws.SORT(_xlfn._xlws.FILTER('Time Sheet'!$A:$G,'Time Sheet'!$B:$B=F$1),7,1),7,FALSE),"")</f>
        <v>3.2283564814814809E-3</v>
      </c>
      <c r="G70" s="2" cm="1">
        <f t="array" ref="G70">IFERROR(VLOOKUP($A70,_xlfn._xlws.SORT(_xlfn._xlws.FILTER('Time Sheet'!$A:$G,'Time Sheet'!$B:$B=G$1),7,1),7,FALSE),"")</f>
        <v>7.0162037037037035E-4</v>
      </c>
      <c r="H70" s="2" cm="1">
        <f t="array" ref="H70">IFERROR(VLOOKUP($A70,_xlfn._xlws.SORT(_xlfn._xlws.FILTER('Time Sheet'!$A:$G,'Time Sheet'!$B:$B=H$1),7,1),7,FALSE),"")</f>
        <v>7.0347222222222219E-4</v>
      </c>
      <c r="I70" s="2" cm="1">
        <f t="array" ref="I70">IFERROR(VLOOKUP($A70,_xlfn._xlws.SORT(_xlfn._xlws.FILTER('Time Sheet'!$A:$G,'Time Sheet'!$B:$B=I$1),7,1),7,FALSE),"")</f>
        <v>6.3298611111111108E-4</v>
      </c>
      <c r="J70" s="2" cm="1">
        <f t="array" ref="J70">IFERROR(VLOOKUP($A70,_xlfn._xlws.SORT(_xlfn._xlws.FILTER('Time Sheet'!$A:$G,'Time Sheet'!$B:$B=J$1),7,1),7,FALSE),"")</f>
        <v>1.3916666666666669E-3</v>
      </c>
      <c r="K70">
        <f t="shared" si="22"/>
        <v>116</v>
      </c>
      <c r="L70">
        <f t="shared" si="23"/>
        <v>135</v>
      </c>
      <c r="M70">
        <f t="shared" si="24"/>
        <v>61</v>
      </c>
      <c r="N70">
        <f t="shared" si="17"/>
        <v>10</v>
      </c>
      <c r="O70">
        <f t="shared" si="18"/>
        <v>205</v>
      </c>
      <c r="P70">
        <f t="shared" si="19"/>
        <v>53</v>
      </c>
      <c r="Q70">
        <f t="shared" si="20"/>
        <v>105</v>
      </c>
      <c r="R70">
        <f t="shared" si="21"/>
        <v>79</v>
      </c>
      <c r="S70" s="3">
        <f>IFERROR(AVERAGE(BOYS[[#This Row],[50]:[IM]]),"")</f>
        <v>95.5</v>
      </c>
      <c r="T70" s="4">
        <f>IFERROR(AVERAGE(SMALL(BOYS[[#This Row],[50]:[IM]],1),SMALL(BOYS[[#This Row],[50]:[IM]],2)),"")</f>
        <v>31.5</v>
      </c>
      <c r="U70">
        <f>IF(20-SMALL(BOYS[[#This Row],[50]:[IM]],1) &lt; 0,0,20-SMALL(BOYS[[#This Row],[50]:[IM]],1))+IF(20-SMALL(BOYS[[#This Row],[50]:[IM]],2) &lt; 0,0,20-SMALL(BOYS[[#This Row],[50]:[IM]],2))</f>
        <v>10</v>
      </c>
    </row>
    <row r="71" spans="1:21" x14ac:dyDescent="0.2">
      <c r="A71" t="s">
        <v>37</v>
      </c>
      <c r="B71" t="s">
        <v>13</v>
      </c>
      <c r="C71" s="2">
        <f t="array" ref="C71">IFERROR(VLOOKUP($A71,_xlfn._xlws.SORT(_xlfn._xlws.FILTER('Time Sheet'!$A:$G,'Time Sheet'!$B:$B=C$1),7,1),7,FALSE),"")</f>
        <v>2.6307870370370368E-4</v>
      </c>
      <c r="D71" s="2">
        <f t="array" ref="D71">IFERROR(VLOOKUP($A71,_xlfn._xlws.SORT(_xlfn._xlws.FILTER('Time Sheet'!$A:$G,'Time Sheet'!$B:$B=D$1),7,1),7,FALSE),"")</f>
        <v>5.6932870370370373E-4</v>
      </c>
      <c r="E71" s="2">
        <f t="array" ref="E71">IFERROR(VLOOKUP($A71,_xlfn._xlws.SORT(_xlfn._xlws.FILTER('Time Sheet'!$A:$G,'Time Sheet'!$B:$B=E$1),7,1),7,FALSE),"")</f>
        <v>1.220023148148148E-3</v>
      </c>
      <c r="F71" s="2">
        <f t="array" ref="F71">IFERROR(VLOOKUP($A71,_xlfn._xlws.SORT(_xlfn._xlws.FILTER('Time Sheet'!$A:$G,'Time Sheet'!$B:$B=F$1),7,1),7,FALSE),"")</f>
        <v>3.2937499999999998E-3</v>
      </c>
      <c r="G71" s="2">
        <f t="array" ref="G71">IFERROR(VLOOKUP($A71,_xlfn._xlws.SORT(_xlfn._xlws.FILTER('Time Sheet'!$A:$G,'Time Sheet'!$B:$B=G$1),7,1),7,FALSE),"")</f>
        <v>6.0775462962962964E-4</v>
      </c>
      <c r="H71" s="2">
        <f t="array" ref="H71">IFERROR(VLOOKUP($A71,_xlfn._xlws.SORT(_xlfn._xlws.FILTER('Time Sheet'!$A:$G,'Time Sheet'!$B:$B=H$1),7,1),7,FALSE),"")</f>
        <v>7.5173611111111112E-4</v>
      </c>
      <c r="I71" s="2">
        <f t="array" ref="I71">IFERROR(VLOOKUP($A71,_xlfn._xlws.SORT(_xlfn._xlws.FILTER('Time Sheet'!$A:$G,'Time Sheet'!$B:$B=I$1),7,1),7,FALSE),"")</f>
        <v>6.2569444444444445E-4</v>
      </c>
      <c r="J71" s="2">
        <f t="array" ref="J71">IFERROR(VLOOKUP($A71,_xlfn._xlws.SORT(_xlfn._xlws.FILTER('Time Sheet'!$A:$G,'Time Sheet'!$B:$B=J$1),7,1),7,FALSE),"")</f>
        <v>1.347453703703704E-3</v>
      </c>
      <c r="K71">
        <f t="shared" si="22"/>
        <v>105</v>
      </c>
      <c r="L71">
        <f t="shared" si="23"/>
        <v>85</v>
      </c>
      <c r="M71">
        <f t="shared" si="24"/>
        <v>56</v>
      </c>
      <c r="N71">
        <f t="shared" si="17"/>
        <v>31</v>
      </c>
      <c r="O71">
        <f t="shared" si="18"/>
        <v>34</v>
      </c>
      <c r="P71">
        <f t="shared" si="19"/>
        <v>123</v>
      </c>
      <c r="Q71">
        <f t="shared" si="20"/>
        <v>91</v>
      </c>
      <c r="R71">
        <f t="shared" si="21"/>
        <v>46</v>
      </c>
      <c r="S71" s="3">
        <f>IFERROR(AVERAGE(BOYS[[#This Row],[50]:[IM]]),"")</f>
        <v>71.375</v>
      </c>
      <c r="T71" s="4">
        <f>IFERROR(AVERAGE(SMALL(BOYS[[#This Row],[50]:[IM]],1),SMALL(BOYS[[#This Row],[50]:[IM]],2)),"")</f>
        <v>32.5</v>
      </c>
      <c r="U71">
        <f>IF(20-SMALL(BOYS[[#This Row],[50]:[IM]],1) &lt; 0,0,20-SMALL(BOYS[[#This Row],[50]:[IM]],1))+IF(20-SMALL(BOYS[[#This Row],[50]:[IM]],2) &lt; 0,0,20-SMALL(BOYS[[#This Row],[50]:[IM]],2))</f>
        <v>0</v>
      </c>
    </row>
    <row r="72" spans="1:21" x14ac:dyDescent="0.2">
      <c r="A72" t="s">
        <v>1503</v>
      </c>
      <c r="B72" t="s">
        <v>1497</v>
      </c>
      <c r="C72" s="2" cm="1">
        <f t="array" ref="C72">IFERROR(VLOOKUP($A72,_xlfn._xlws.SORT(_xlfn._xlws.FILTER('Time Sheet'!$A:$G,'Time Sheet'!$B:$B=C$1),7,1),7,FALSE),"")</f>
        <v>2.652777777777778E-4</v>
      </c>
      <c r="D72" s="2" cm="1">
        <f t="array" ref="D72">IFERROR(VLOOKUP($A72,_xlfn._xlws.SORT(_xlfn._xlws.FILTER('Time Sheet'!$A:$G,'Time Sheet'!$B:$B=D$1),7,1),7,FALSE),"")</f>
        <v>5.9791666666666663E-4</v>
      </c>
      <c r="E72" s="2" cm="1">
        <f t="array" ref="E72">IFERROR(VLOOKUP($A72,_xlfn._xlws.SORT(_xlfn._xlws.FILTER('Time Sheet'!$A:$G,'Time Sheet'!$B:$B=E$1),7,1),7,FALSE),"")</f>
        <v>1.3225694444444439E-3</v>
      </c>
      <c r="F72" s="2" t="str" cm="1">
        <f t="array" ref="F72">IFERROR(VLOOKUP($A72,_xlfn._xlws.SORT(_xlfn._xlws.FILTER('Time Sheet'!$A:$G,'Time Sheet'!$B:$B=F$1),7,1),7,FALSE),"")</f>
        <v/>
      </c>
      <c r="G72" s="2" cm="1">
        <f t="array" ref="G72">IFERROR(VLOOKUP($A72,_xlfn._xlws.SORT(_xlfn._xlws.FILTER('Time Sheet'!$A:$G,'Time Sheet'!$B:$B=G$1),7,1),7,FALSE),"")</f>
        <v>6.3067129629629627E-4</v>
      </c>
      <c r="H72" s="2" cm="1">
        <f t="array" ref="H72">IFERROR(VLOOKUP($A72,_xlfn._xlws.SORT(_xlfn._xlws.FILTER('Time Sheet'!$A:$G,'Time Sheet'!$B:$B=H$1),7,1),7,FALSE),"")</f>
        <v>6.7858796296296298E-4</v>
      </c>
      <c r="I72" s="2" cm="1">
        <f t="array" ref="I72">IFERROR(VLOOKUP($A72,_xlfn._xlws.SORT(_xlfn._xlws.FILTER('Time Sheet'!$A:$G,'Time Sheet'!$B:$B=I$1),7,1),7,FALSE),"")</f>
        <v>6.1909722222222227E-4</v>
      </c>
      <c r="J72" s="2" cm="1">
        <f t="array" ref="J72">IFERROR(VLOOKUP($A72,_xlfn._xlws.SORT(_xlfn._xlws.FILTER('Time Sheet'!$A:$G,'Time Sheet'!$B:$B=J$1),7,1),7,FALSE),"")</f>
        <v>1.3450231481481479E-3</v>
      </c>
      <c r="K72">
        <f t="shared" si="22"/>
        <v>124</v>
      </c>
      <c r="L72">
        <f t="shared" si="23"/>
        <v>170</v>
      </c>
      <c r="M72">
        <f t="shared" si="24"/>
        <v>176</v>
      </c>
      <c r="N72" t="str">
        <f t="shared" si="17"/>
        <v/>
      </c>
      <c r="O72">
        <f t="shared" si="18"/>
        <v>73</v>
      </c>
      <c r="P72">
        <f t="shared" si="19"/>
        <v>23</v>
      </c>
      <c r="Q72">
        <f t="shared" si="20"/>
        <v>75</v>
      </c>
      <c r="R72">
        <f t="shared" si="21"/>
        <v>42</v>
      </c>
      <c r="S72" s="3">
        <f>IFERROR(AVERAGE(BOYS[[#This Row],[50]:[IM]]),"")</f>
        <v>97.571428571428569</v>
      </c>
      <c r="T72" s="4">
        <f>IFERROR(AVERAGE(SMALL(BOYS[[#This Row],[50]:[IM]],1),SMALL(BOYS[[#This Row],[50]:[IM]],2)),"")</f>
        <v>32.5</v>
      </c>
      <c r="U72">
        <f>IF(20-SMALL(BOYS[[#This Row],[50]:[IM]],1) &lt; 0,0,20-SMALL(BOYS[[#This Row],[50]:[IM]],1))+IF(20-SMALL(BOYS[[#This Row],[50]:[IM]],2) &lt; 0,0,20-SMALL(BOYS[[#This Row],[50]:[IM]],2))</f>
        <v>0</v>
      </c>
    </row>
    <row r="73" spans="1:21" x14ac:dyDescent="0.2">
      <c r="A73" t="s">
        <v>5466</v>
      </c>
      <c r="B73" t="s">
        <v>5467</v>
      </c>
      <c r="C73" s="2" cm="1">
        <f t="array" ref="C73">IFERROR(VLOOKUP($A73,_xlfn._xlws.SORT(_xlfn._xlws.FILTER('Time Sheet'!$A:$G,'Time Sheet'!$B:$B=C$1),7,1),7,FALSE),"")</f>
        <v>2.5486111111111109E-4</v>
      </c>
      <c r="D73" s="2" cm="1">
        <f t="array" ref="D73">IFERROR(VLOOKUP($A73,_xlfn._xlws.SORT(_xlfn._xlws.FILTER('Time Sheet'!$A:$G,'Time Sheet'!$B:$B=D$1),7,1),7,FALSE),"")</f>
        <v>5.5451388888888889E-4</v>
      </c>
      <c r="E73" s="2" cm="1">
        <f t="array" ref="E73">IFERROR(VLOOKUP($A73,_xlfn._xlws.SORT(_xlfn._xlws.FILTER('Time Sheet'!$A:$G,'Time Sheet'!$B:$B=E$1),7,1),7,FALSE),"")</f>
        <v>1.219791666666667E-3</v>
      </c>
      <c r="F73" s="2" cm="1">
        <f t="array" ref="F73">IFERROR(VLOOKUP($A73,_xlfn._xlws.SORT(_xlfn._xlws.FILTER('Time Sheet'!$A:$G,'Time Sheet'!$B:$B=F$1),7,1),7,FALSE),"")</f>
        <v>3.2673611111111111E-3</v>
      </c>
      <c r="G73" s="2" cm="1">
        <f t="array" ref="G73">IFERROR(VLOOKUP($A73,_xlfn._xlws.SORT(_xlfn._xlws.FILTER('Time Sheet'!$A:$G,'Time Sheet'!$B:$B=G$1),7,1),7,FALSE),"")</f>
        <v>6.648148148148148E-4</v>
      </c>
      <c r="H73" s="2" cm="1">
        <f t="array" ref="H73">IFERROR(VLOOKUP($A73,_xlfn._xlws.SORT(_xlfn._xlws.FILTER('Time Sheet'!$A:$G,'Time Sheet'!$B:$B=H$1),7,1),7,FALSE),"")</f>
        <v>7.372685185185185E-4</v>
      </c>
      <c r="I73" s="2" cm="1">
        <f t="array" ref="I73">IFERROR(VLOOKUP($A73,_xlfn._xlws.SORT(_xlfn._xlws.FILTER('Time Sheet'!$A:$G,'Time Sheet'!$B:$B=I$1),7,1),7,FALSE),"")</f>
        <v>6.2847222222222221E-4</v>
      </c>
      <c r="J73" s="2" cm="1">
        <f t="array" ref="J73">IFERROR(VLOOKUP($A73,_xlfn._xlws.SORT(_xlfn._xlws.FILTER('Time Sheet'!$A:$G,'Time Sheet'!$B:$B=J$1),7,1),7,FALSE),"")</f>
        <v>1.3813657407407409E-3</v>
      </c>
      <c r="K73">
        <f t="shared" si="22"/>
        <v>49</v>
      </c>
      <c r="L73">
        <f t="shared" si="23"/>
        <v>46</v>
      </c>
      <c r="M73">
        <f t="shared" si="24"/>
        <v>55</v>
      </c>
      <c r="N73">
        <f t="shared" si="17"/>
        <v>21</v>
      </c>
      <c r="O73">
        <f t="shared" si="18"/>
        <v>125</v>
      </c>
      <c r="P73">
        <f t="shared" si="19"/>
        <v>94</v>
      </c>
      <c r="Q73">
        <f t="shared" si="20"/>
        <v>96</v>
      </c>
      <c r="R73">
        <f t="shared" si="21"/>
        <v>70</v>
      </c>
      <c r="S73" s="3">
        <f>IFERROR(AVERAGE(BOYS[[#This Row],[50]:[IM]]),"")</f>
        <v>69.5</v>
      </c>
      <c r="T73" s="4">
        <f>IFERROR(AVERAGE(SMALL(BOYS[[#This Row],[50]:[IM]],1),SMALL(BOYS[[#This Row],[50]:[IM]],2)),"")</f>
        <v>33.5</v>
      </c>
      <c r="U73">
        <f>IF(20-SMALL(BOYS[[#This Row],[50]:[IM]],1) &lt; 0,0,20-SMALL(BOYS[[#This Row],[50]:[IM]],1))+IF(20-SMALL(BOYS[[#This Row],[50]:[IM]],2) &lt; 0,0,20-SMALL(BOYS[[#This Row],[50]:[IM]],2))</f>
        <v>0</v>
      </c>
    </row>
    <row r="74" spans="1:21" x14ac:dyDescent="0.2">
      <c r="A74" t="s">
        <v>7510</v>
      </c>
      <c r="B74" t="s">
        <v>7496</v>
      </c>
      <c r="C74" s="2" cm="1">
        <f t="array" ref="C74">IFERROR(VLOOKUP($A74,_xlfn._xlws.SORT(_xlfn._xlws.FILTER('Time Sheet'!$A:$G,'Time Sheet'!$B:$B=C$1),7,1),7,FALSE),"")</f>
        <v>2.5243055555555549E-4</v>
      </c>
      <c r="D74" s="2" cm="1">
        <f t="array" ref="D74">IFERROR(VLOOKUP($A74,_xlfn._xlws.SORT(_xlfn._xlws.FILTER('Time Sheet'!$A:$G,'Time Sheet'!$B:$B=D$1),7,1),7,FALSE),"")</f>
        <v>5.5509259259259259E-4</v>
      </c>
      <c r="E74" s="2" cm="1">
        <f t="array" ref="E74">IFERROR(VLOOKUP($A74,_xlfn._xlws.SORT(_xlfn._xlws.FILTER('Time Sheet'!$A:$G,'Time Sheet'!$B:$B=E$1),7,1),7,FALSE),"")</f>
        <v>1.248726851851852E-3</v>
      </c>
      <c r="F74" s="2" cm="1">
        <f t="array" ref="F74">IFERROR(VLOOKUP($A74,_xlfn._xlws.SORT(_xlfn._xlws.FILTER('Time Sheet'!$A:$G,'Time Sheet'!$B:$B=F$1),7,1),7,FALSE),"")</f>
        <v>3.5212962962962958E-3</v>
      </c>
      <c r="G74" s="2" cm="1">
        <f t="array" ref="G74">IFERROR(VLOOKUP($A74,_xlfn._xlws.SORT(_xlfn._xlws.FILTER('Time Sheet'!$A:$G,'Time Sheet'!$B:$B=G$1),7,1),7,FALSE),"")</f>
        <v>6.2094907407407411E-4</v>
      </c>
      <c r="H74" s="2" cm="1">
        <f t="array" ref="H74">IFERROR(VLOOKUP($A74,_xlfn._xlws.SORT(_xlfn._xlws.FILTER('Time Sheet'!$A:$G,'Time Sheet'!$B:$B=H$1),7,1),7,FALSE),"")</f>
        <v>7.8136574074074078E-4</v>
      </c>
      <c r="I74" s="2" cm="1">
        <f t="array" ref="I74">IFERROR(VLOOKUP($A74,_xlfn._xlws.SORT(_xlfn._xlws.FILTER('Time Sheet'!$A:$G,'Time Sheet'!$B:$B=I$1),7,1),7,FALSE),"")</f>
        <v>5.9444444444444443E-4</v>
      </c>
      <c r="J74" s="2" cm="1">
        <f t="array" ref="J74">IFERROR(VLOOKUP($A74,_xlfn._xlws.SORT(_xlfn._xlws.FILTER('Time Sheet'!$A:$G,'Time Sheet'!$B:$B=J$1),7,1),7,FALSE),"")</f>
        <v>1.4472222222222219E-3</v>
      </c>
      <c r="K74">
        <f t="shared" si="22"/>
        <v>38</v>
      </c>
      <c r="L74">
        <f t="shared" si="23"/>
        <v>48</v>
      </c>
      <c r="M74">
        <f t="shared" si="24"/>
        <v>89</v>
      </c>
      <c r="N74">
        <f t="shared" si="17"/>
        <v>122</v>
      </c>
      <c r="O74">
        <f t="shared" si="18"/>
        <v>54</v>
      </c>
      <c r="P74">
        <f t="shared" si="19"/>
        <v>176</v>
      </c>
      <c r="Q74">
        <f t="shared" si="20"/>
        <v>29</v>
      </c>
      <c r="R74">
        <f t="shared" si="21"/>
        <v>129</v>
      </c>
      <c r="S74" s="3">
        <f>IFERROR(AVERAGE(BOYS[[#This Row],[50]:[IM]]),"")</f>
        <v>85.625</v>
      </c>
      <c r="T74" s="4">
        <f>IFERROR(AVERAGE(SMALL(BOYS[[#This Row],[50]:[IM]],1),SMALL(BOYS[[#This Row],[50]:[IM]],2)),"")</f>
        <v>33.5</v>
      </c>
      <c r="U74">
        <f>IF(20-SMALL(BOYS[[#This Row],[50]:[IM]],1) &lt; 0,0,20-SMALL(BOYS[[#This Row],[50]:[IM]],1))+IF(20-SMALL(BOYS[[#This Row],[50]:[IM]],2) &lt; 0,0,20-SMALL(BOYS[[#This Row],[50]:[IM]],2))</f>
        <v>0</v>
      </c>
    </row>
    <row r="75" spans="1:21" x14ac:dyDescent="0.2">
      <c r="A75" t="s">
        <v>1045</v>
      </c>
      <c r="B75" t="s">
        <v>1002</v>
      </c>
      <c r="C75" s="2" cm="1">
        <f t="array" ref="C75">IFERROR(VLOOKUP($A75,_xlfn._xlws.SORT(_xlfn._xlws.FILTER('Time Sheet'!$A:$G,'Time Sheet'!$B:$B=C$1),7,1),7,FALSE),"")</f>
        <v>2.4976851851851853E-4</v>
      </c>
      <c r="D75" s="2" cm="1">
        <f t="array" ref="D75">IFERROR(VLOOKUP($A75,_xlfn._xlws.SORT(_xlfn._xlws.FILTER('Time Sheet'!$A:$G,'Time Sheet'!$B:$B=D$1),7,1),7,FALSE),"")</f>
        <v>5.5300925925925927E-4</v>
      </c>
      <c r="E75" s="2" cm="1">
        <f t="array" ref="E75">IFERROR(VLOOKUP($A75,_xlfn._xlws.SORT(_xlfn._xlws.FILTER('Time Sheet'!$A:$G,'Time Sheet'!$B:$B=E$1),7,1),7,FALSE),"")</f>
        <v>1.244212962962963E-3</v>
      </c>
      <c r="F75" s="2" cm="1">
        <f t="array" ref="F75">IFERROR(VLOOKUP($A75,_xlfn._xlws.SORT(_xlfn._xlws.FILTER('Time Sheet'!$A:$G,'Time Sheet'!$B:$B=F$1),7,1),7,FALSE),"")</f>
        <v>3.5041666666666671E-3</v>
      </c>
      <c r="G75" s="2" cm="1">
        <f t="array" ref="G75">IFERROR(VLOOKUP($A75,_xlfn._xlws.SORT(_xlfn._xlws.FILTER('Time Sheet'!$A:$G,'Time Sheet'!$B:$B=G$1),7,1),7,FALSE),"")</f>
        <v>6.5567129629629623E-4</v>
      </c>
      <c r="H75" s="2" cm="1">
        <f t="array" ref="H75">IFERROR(VLOOKUP($A75,_xlfn._xlws.SORT(_xlfn._xlws.FILTER('Time Sheet'!$A:$G,'Time Sheet'!$B:$B=H$1),7,1),7,FALSE),"")</f>
        <v>7.6736111111111113E-4</v>
      </c>
      <c r="I75" s="2" cm="1">
        <f t="array" ref="I75">IFERROR(VLOOKUP($A75,_xlfn._xlws.SORT(_xlfn._xlws.FILTER('Time Sheet'!$A:$G,'Time Sheet'!$B:$B=I$1),7,1),7,FALSE),"")</f>
        <v>6.1793981481481487E-4</v>
      </c>
      <c r="J75" s="2" cm="1">
        <f t="array" ref="J75">IFERROR(VLOOKUP($A75,_xlfn._xlws.SORT(_xlfn._xlws.FILTER('Time Sheet'!$A:$G,'Time Sheet'!$B:$B=J$1),7,1),7,FALSE),"")</f>
        <v>1.466435185185185E-3</v>
      </c>
      <c r="K75">
        <f t="shared" si="22"/>
        <v>28</v>
      </c>
      <c r="L75">
        <f t="shared" si="23"/>
        <v>40</v>
      </c>
      <c r="M75">
        <f t="shared" si="24"/>
        <v>84</v>
      </c>
      <c r="N75">
        <f t="shared" si="17"/>
        <v>116</v>
      </c>
      <c r="O75">
        <f t="shared" si="18"/>
        <v>111</v>
      </c>
      <c r="P75">
        <f t="shared" si="19"/>
        <v>147</v>
      </c>
      <c r="Q75">
        <f t="shared" si="20"/>
        <v>69</v>
      </c>
      <c r="R75">
        <f t="shared" si="21"/>
        <v>154</v>
      </c>
      <c r="S75" s="3">
        <f>IFERROR(AVERAGE(BOYS[[#This Row],[50]:[IM]]),"")</f>
        <v>93.625</v>
      </c>
      <c r="T75" s="4">
        <f>IFERROR(AVERAGE(SMALL(BOYS[[#This Row],[50]:[IM]],1),SMALL(BOYS[[#This Row],[50]:[IM]],2)),"")</f>
        <v>34</v>
      </c>
      <c r="U75">
        <f>IF(20-SMALL(BOYS[[#This Row],[50]:[IM]],1) &lt; 0,0,20-SMALL(BOYS[[#This Row],[50]:[IM]],1))+IF(20-SMALL(BOYS[[#This Row],[50]:[IM]],2) &lt; 0,0,20-SMALL(BOYS[[#This Row],[50]:[IM]],2))</f>
        <v>0</v>
      </c>
    </row>
    <row r="76" spans="1:21" x14ac:dyDescent="0.2">
      <c r="A76" t="s">
        <v>2947</v>
      </c>
      <c r="B76" t="s">
        <v>2940</v>
      </c>
      <c r="C76" s="2" cm="1">
        <f t="array" ref="C76">IFERROR(VLOOKUP($A76,_xlfn._xlws.SORT(_xlfn._xlws.FILTER('Time Sheet'!$A:$G,'Time Sheet'!$B:$B=C$1),7,1),7,FALSE),"")</f>
        <v>2.646990740740741E-4</v>
      </c>
      <c r="D76" s="2" cm="1">
        <f t="array" ref="D76">IFERROR(VLOOKUP($A76,_xlfn._xlws.SORT(_xlfn._xlws.FILTER('Time Sheet'!$A:$G,'Time Sheet'!$B:$B=D$1),7,1),7,FALSE),"")</f>
        <v>5.7106481481481483E-4</v>
      </c>
      <c r="E76" s="2" cm="1">
        <f t="array" ref="E76">IFERROR(VLOOKUP($A76,_xlfn._xlws.SORT(_xlfn._xlws.FILTER('Time Sheet'!$A:$G,'Time Sheet'!$B:$B=E$1),7,1),7,FALSE),"")</f>
        <v>1.215277777777778E-3</v>
      </c>
      <c r="F76" s="2" cm="1">
        <f t="array" ref="F76">IFERROR(VLOOKUP($A76,_xlfn._xlws.SORT(_xlfn._xlws.FILTER('Time Sheet'!$A:$G,'Time Sheet'!$B:$B=F$1),7,1),7,FALSE),"")</f>
        <v>3.2961805555555561E-3</v>
      </c>
      <c r="G76" s="2" cm="1">
        <f t="array" ref="G76">IFERROR(VLOOKUP($A76,_xlfn._xlws.SORT(_xlfn._xlws.FILTER('Time Sheet'!$A:$G,'Time Sheet'!$B:$B=G$1),7,1),7,FALSE),"")</f>
        <v>6.344907407407407E-4</v>
      </c>
      <c r="H76" s="2" cm="1">
        <f t="array" ref="H76">IFERROR(VLOOKUP($A76,_xlfn._xlws.SORT(_xlfn._xlws.FILTER('Time Sheet'!$A:$G,'Time Sheet'!$B:$B=H$1),7,1),7,FALSE),"")</f>
        <v>7.9733796296296302E-4</v>
      </c>
      <c r="I76" s="2" cm="1">
        <f t="array" ref="I76">IFERROR(VLOOKUP($A76,_xlfn._xlws.SORT(_xlfn._xlws.FILTER('Time Sheet'!$A:$G,'Time Sheet'!$B:$B=I$1),7,1),7,FALSE),"")</f>
        <v>5.9861111111111107E-4</v>
      </c>
      <c r="J76" s="2" cm="1">
        <f t="array" ref="J76">IFERROR(VLOOKUP($A76,_xlfn._xlws.SORT(_xlfn._xlws.FILTER('Time Sheet'!$A:$G,'Time Sheet'!$B:$B=J$1),7,1),7,FALSE),"")</f>
        <v>1.4644675925925929E-3</v>
      </c>
      <c r="K76">
        <f t="shared" si="22"/>
        <v>117</v>
      </c>
      <c r="L76">
        <f t="shared" si="23"/>
        <v>93</v>
      </c>
      <c r="M76">
        <f t="shared" si="24"/>
        <v>48</v>
      </c>
      <c r="N76">
        <f t="shared" si="17"/>
        <v>32</v>
      </c>
      <c r="O76">
        <f t="shared" si="18"/>
        <v>77</v>
      </c>
      <c r="P76">
        <f t="shared" si="19"/>
        <v>201</v>
      </c>
      <c r="Q76">
        <f t="shared" si="20"/>
        <v>36</v>
      </c>
      <c r="R76">
        <f t="shared" si="21"/>
        <v>149</v>
      </c>
      <c r="S76" s="3">
        <f>IFERROR(AVERAGE(BOYS[[#This Row],[50]:[IM]]),"")</f>
        <v>94.125</v>
      </c>
      <c r="T76" s="4">
        <f>IFERROR(AVERAGE(SMALL(BOYS[[#This Row],[50]:[IM]],1),SMALL(BOYS[[#This Row],[50]:[IM]],2)),"")</f>
        <v>34</v>
      </c>
      <c r="U76">
        <f>IF(20-SMALL(BOYS[[#This Row],[50]:[IM]],1) &lt; 0,0,20-SMALL(BOYS[[#This Row],[50]:[IM]],1))+IF(20-SMALL(BOYS[[#This Row],[50]:[IM]],2) &lt; 0,0,20-SMALL(BOYS[[#This Row],[50]:[IM]],2))</f>
        <v>0</v>
      </c>
    </row>
    <row r="77" spans="1:21" x14ac:dyDescent="0.2">
      <c r="A77" t="s">
        <v>4194</v>
      </c>
      <c r="B77" t="s">
        <v>4180</v>
      </c>
      <c r="C77" s="2" cm="1">
        <f t="array" ref="C77">IFERROR(VLOOKUP($A77,_xlfn._xlws.SORT(_xlfn._xlws.FILTER('Time Sheet'!$A:$G,'Time Sheet'!$B:$B=C$1),7,1),7,FALSE),"")</f>
        <v>2.7314814814814818E-4</v>
      </c>
      <c r="D77" s="2" cm="1">
        <f t="array" ref="D77">IFERROR(VLOOKUP($A77,_xlfn._xlws.SORT(_xlfn._xlws.FILTER('Time Sheet'!$A:$G,'Time Sheet'!$B:$B=D$1),7,1),7,FALSE),"")</f>
        <v>5.9097222222222222E-4</v>
      </c>
      <c r="E77" s="2" cm="1">
        <f t="array" ref="E77">IFERROR(VLOOKUP($A77,_xlfn._xlws.SORT(_xlfn._xlws.FILTER('Time Sheet'!$A:$G,'Time Sheet'!$B:$B=E$1),7,1),7,FALSE),"")</f>
        <v>1.223263888888889E-3</v>
      </c>
      <c r="F77" s="2" cm="1">
        <f t="array" ref="F77">IFERROR(VLOOKUP($A77,_xlfn._xlws.SORT(_xlfn._xlws.FILTER('Time Sheet'!$A:$G,'Time Sheet'!$B:$B=F$1),7,1),7,FALSE),"")</f>
        <v>3.2392361111111111E-3</v>
      </c>
      <c r="G77" s="2" cm="1">
        <f t="array" ref="G77">IFERROR(VLOOKUP($A77,_xlfn._xlws.SORT(_xlfn._xlws.FILTER('Time Sheet'!$A:$G,'Time Sheet'!$B:$B=G$1),7,1),7,FALSE),"")</f>
        <v>7.2256944444444441E-4</v>
      </c>
      <c r="H77" s="2" cm="1">
        <f t="array" ref="H77">IFERROR(VLOOKUP($A77,_xlfn._xlws.SORT(_xlfn._xlws.FILTER('Time Sheet'!$A:$G,'Time Sheet'!$B:$B=H$1),7,1),7,FALSE),"")</f>
        <v>8.1377314814814821E-4</v>
      </c>
      <c r="I77" s="2" cm="1">
        <f t="array" ref="I77">IFERROR(VLOOKUP($A77,_xlfn._xlws.SORT(_xlfn._xlws.FILTER('Time Sheet'!$A:$G,'Time Sheet'!$B:$B=I$1),7,1),7,FALSE),"")</f>
        <v>6.8460648148148146E-4</v>
      </c>
      <c r="J77" s="2" cm="1">
        <f t="array" ref="J77">IFERROR(VLOOKUP($A77,_xlfn._xlws.SORT(_xlfn._xlws.FILTER('Time Sheet'!$A:$G,'Time Sheet'!$B:$B=J$1),7,1),7,FALSE),"")</f>
        <v>1.481828703703704E-3</v>
      </c>
      <c r="K77">
        <f t="shared" si="22"/>
        <v>177</v>
      </c>
      <c r="L77">
        <f t="shared" si="23"/>
        <v>153</v>
      </c>
      <c r="M77">
        <f t="shared" si="24"/>
        <v>58</v>
      </c>
      <c r="N77">
        <f t="shared" si="17"/>
        <v>12</v>
      </c>
      <c r="O77">
        <f t="shared" si="18"/>
        <v>230</v>
      </c>
      <c r="P77">
        <f t="shared" si="19"/>
        <v>233</v>
      </c>
      <c r="Q77">
        <f t="shared" si="20"/>
        <v>207</v>
      </c>
      <c r="R77">
        <f t="shared" si="21"/>
        <v>171</v>
      </c>
      <c r="S77" s="3">
        <f>IFERROR(AVERAGE(BOYS[[#This Row],[50]:[IM]]),"")</f>
        <v>155.125</v>
      </c>
      <c r="T77" s="4">
        <f>IFERROR(AVERAGE(SMALL(BOYS[[#This Row],[50]:[IM]],1),SMALL(BOYS[[#This Row],[50]:[IM]],2)),"")</f>
        <v>35</v>
      </c>
      <c r="U77">
        <f>IF(20-SMALL(BOYS[[#This Row],[50]:[IM]],1) &lt; 0,0,20-SMALL(BOYS[[#This Row],[50]:[IM]],1))+IF(20-SMALL(BOYS[[#This Row],[50]:[IM]],2) &lt; 0,0,20-SMALL(BOYS[[#This Row],[50]:[IM]],2))</f>
        <v>8</v>
      </c>
    </row>
    <row r="78" spans="1:21" x14ac:dyDescent="0.2">
      <c r="A78" t="s">
        <v>4244</v>
      </c>
      <c r="B78" t="s">
        <v>4180</v>
      </c>
      <c r="C78" s="2" cm="1">
        <f t="array" ref="C78">IFERROR(VLOOKUP($A78,_xlfn._xlws.SORT(_xlfn._xlws.FILTER('Time Sheet'!$A:$G,'Time Sheet'!$B:$B=C$1),7,1),7,FALSE),"")</f>
        <v>2.6504629629629632E-4</v>
      </c>
      <c r="D78" s="2" cm="1">
        <f t="array" ref="D78">IFERROR(VLOOKUP($A78,_xlfn._xlws.SORT(_xlfn._xlws.FILTER('Time Sheet'!$A:$G,'Time Sheet'!$B:$B=D$1),7,1),7,FALSE),"")</f>
        <v>5.859953703703704E-4</v>
      </c>
      <c r="E78" s="2" cm="1">
        <f t="array" ref="E78">IFERROR(VLOOKUP($A78,_xlfn._xlws.SORT(_xlfn._xlws.FILTER('Time Sheet'!$A:$G,'Time Sheet'!$B:$B=E$1),7,1),7,FALSE),"")</f>
        <v>1.2593750000000001E-3</v>
      </c>
      <c r="F78" s="2" cm="1">
        <f t="array" ref="F78">IFERROR(VLOOKUP($A78,_xlfn._xlws.SORT(_xlfn._xlws.FILTER('Time Sheet'!$A:$G,'Time Sheet'!$B:$B=F$1),7,1),7,FALSE),"")</f>
        <v>3.4179398148148151E-3</v>
      </c>
      <c r="G78" s="2" cm="1">
        <f t="array" ref="G78">IFERROR(VLOOKUP($A78,_xlfn._xlws.SORT(_xlfn._xlws.FILTER('Time Sheet'!$A:$G,'Time Sheet'!$B:$B=G$1),7,1),7,FALSE),"")</f>
        <v>6.0601851851851854E-4</v>
      </c>
      <c r="H78" s="2" cm="1">
        <f t="array" ref="H78">IFERROR(VLOOKUP($A78,_xlfn._xlws.SORT(_xlfn._xlws.FILTER('Time Sheet'!$A:$G,'Time Sheet'!$B:$B=H$1),7,1),7,FALSE),"")</f>
        <v>7.5729166666666675E-4</v>
      </c>
      <c r="I78" s="2" cm="1">
        <f t="array" ref="I78">IFERROR(VLOOKUP($A78,_xlfn._xlws.SORT(_xlfn._xlws.FILTER('Time Sheet'!$A:$G,'Time Sheet'!$B:$B=I$1),7,1),7,FALSE),"")</f>
        <v>5.9965277777777784E-4</v>
      </c>
      <c r="J78" s="2" cm="1">
        <f t="array" ref="J78">IFERROR(VLOOKUP($A78,_xlfn._xlws.SORT(_xlfn._xlws.FILTER('Time Sheet'!$A:$G,'Time Sheet'!$B:$B=J$1),7,1),7,FALSE),"")</f>
        <v>1.3807870370370369E-3</v>
      </c>
      <c r="K78">
        <f t="shared" si="22"/>
        <v>120</v>
      </c>
      <c r="L78">
        <f t="shared" si="23"/>
        <v>144</v>
      </c>
      <c r="M78">
        <f t="shared" si="24"/>
        <v>100</v>
      </c>
      <c r="N78">
        <f t="shared" si="17"/>
        <v>87</v>
      </c>
      <c r="O78">
        <f t="shared" si="18"/>
        <v>32</v>
      </c>
      <c r="P78">
        <f t="shared" si="19"/>
        <v>135</v>
      </c>
      <c r="Q78">
        <f t="shared" si="20"/>
        <v>38</v>
      </c>
      <c r="R78">
        <f t="shared" si="21"/>
        <v>69</v>
      </c>
      <c r="S78" s="3">
        <f>IFERROR(AVERAGE(BOYS[[#This Row],[50]:[IM]]),"")</f>
        <v>90.625</v>
      </c>
      <c r="T78" s="4">
        <f>IFERROR(AVERAGE(SMALL(BOYS[[#This Row],[50]:[IM]],1),SMALL(BOYS[[#This Row],[50]:[IM]],2)),"")</f>
        <v>35</v>
      </c>
      <c r="U78">
        <f>IF(20-SMALL(BOYS[[#This Row],[50]:[IM]],1) &lt; 0,0,20-SMALL(BOYS[[#This Row],[50]:[IM]],1))+IF(20-SMALL(BOYS[[#This Row],[50]:[IM]],2) &lt; 0,0,20-SMALL(BOYS[[#This Row],[50]:[IM]],2))</f>
        <v>0</v>
      </c>
    </row>
    <row r="79" spans="1:21" x14ac:dyDescent="0.2">
      <c r="A79" t="s">
        <v>2616</v>
      </c>
      <c r="B79" t="s">
        <v>2602</v>
      </c>
      <c r="C79" s="2" cm="1">
        <f t="array" ref="C79">IFERROR(VLOOKUP($A79,_xlfn._xlws.SORT(_xlfn._xlws.FILTER('Time Sheet'!$A:$G,'Time Sheet'!$B:$B=C$1),7,1),7,FALSE),"")</f>
        <v>2.693287037037037E-4</v>
      </c>
      <c r="D79" s="2" cm="1">
        <f t="array" ref="D79">IFERROR(VLOOKUP($A79,_xlfn._xlws.SORT(_xlfn._xlws.FILTER('Time Sheet'!$A:$G,'Time Sheet'!$B:$B=D$1),7,1),7,FALSE),"")</f>
        <v>5.7361111111111111E-4</v>
      </c>
      <c r="E79" s="2" cm="1">
        <f t="array" ref="E79">IFERROR(VLOOKUP($A79,_xlfn._xlws.SORT(_xlfn._xlws.FILTER('Time Sheet'!$A:$G,'Time Sheet'!$B:$B=E$1),7,1),7,FALSE),"")</f>
        <v>1.2363425925925921E-3</v>
      </c>
      <c r="F79" s="2" cm="1">
        <f t="array" ref="F79">IFERROR(VLOOKUP($A79,_xlfn._xlws.SORT(_xlfn._xlws.FILTER('Time Sheet'!$A:$G,'Time Sheet'!$B:$B=F$1),7,1),7,FALSE),"")</f>
        <v>3.4320601851851851E-3</v>
      </c>
      <c r="G79" s="2" cm="1">
        <f t="array" ref="G79">IFERROR(VLOOKUP($A79,_xlfn._xlws.SORT(_xlfn._xlws.FILTER('Time Sheet'!$A:$G,'Time Sheet'!$B:$B=G$1),7,1),7,FALSE),"")</f>
        <v>6.0775462962962964E-4</v>
      </c>
      <c r="H79" s="2" cm="1">
        <f t="array" ref="H79">IFERROR(VLOOKUP($A79,_xlfn._xlws.SORT(_xlfn._xlws.FILTER('Time Sheet'!$A:$G,'Time Sheet'!$B:$B=H$1),7,1),7,FALSE),"")</f>
        <v>6.9131944444444438E-4</v>
      </c>
      <c r="I79" s="2" cm="1">
        <f t="array" ref="I79">IFERROR(VLOOKUP($A79,_xlfn._xlws.SORT(_xlfn._xlws.FILTER('Time Sheet'!$A:$G,'Time Sheet'!$B:$B=I$1),7,1),7,FALSE),"")</f>
        <v>6.2812499999999999E-4</v>
      </c>
      <c r="J79" s="2" cm="1">
        <f t="array" ref="J79">IFERROR(VLOOKUP($A79,_xlfn._xlws.SORT(_xlfn._xlws.FILTER('Time Sheet'!$A:$G,'Time Sheet'!$B:$B=J$1),7,1),7,FALSE),"")</f>
        <v>1.367824074074074E-3</v>
      </c>
      <c r="K79">
        <f t="shared" si="22"/>
        <v>156</v>
      </c>
      <c r="L79">
        <f t="shared" si="23"/>
        <v>105</v>
      </c>
      <c r="M79">
        <f t="shared" si="24"/>
        <v>73</v>
      </c>
      <c r="N79">
        <f t="shared" si="17"/>
        <v>92</v>
      </c>
      <c r="O79">
        <f t="shared" si="18"/>
        <v>34</v>
      </c>
      <c r="P79">
        <f t="shared" si="19"/>
        <v>37</v>
      </c>
      <c r="Q79">
        <f t="shared" si="20"/>
        <v>95</v>
      </c>
      <c r="R79">
        <f t="shared" si="21"/>
        <v>59</v>
      </c>
      <c r="S79" s="3">
        <f>IFERROR(AVERAGE(BOYS[[#This Row],[50]:[IM]]),"")</f>
        <v>81.375</v>
      </c>
      <c r="T79" s="4">
        <f>IFERROR(AVERAGE(SMALL(BOYS[[#This Row],[50]:[IM]],1),SMALL(BOYS[[#This Row],[50]:[IM]],2)),"")</f>
        <v>35.5</v>
      </c>
      <c r="U79">
        <f>IF(20-SMALL(BOYS[[#This Row],[50]:[IM]],1) &lt; 0,0,20-SMALL(BOYS[[#This Row],[50]:[IM]],1))+IF(20-SMALL(BOYS[[#This Row],[50]:[IM]],2) &lt; 0,0,20-SMALL(BOYS[[#This Row],[50]:[IM]],2))</f>
        <v>0</v>
      </c>
    </row>
    <row r="80" spans="1:21" x14ac:dyDescent="0.2">
      <c r="A80" t="s">
        <v>5778</v>
      </c>
      <c r="B80" t="s">
        <v>5765</v>
      </c>
      <c r="C80" s="2" cm="1">
        <f t="array" ref="C80">IFERROR(VLOOKUP($A80,_xlfn._xlws.SORT(_xlfn._xlws.FILTER('Time Sheet'!$A:$G,'Time Sheet'!$B:$B=C$1),7,1),7,FALSE),"")</f>
        <v>2.605324074074074E-4</v>
      </c>
      <c r="D80" s="2" cm="1">
        <f t="array" ref="D80">IFERROR(VLOOKUP($A80,_xlfn._xlws.SORT(_xlfn._xlws.FILTER('Time Sheet'!$A:$G,'Time Sheet'!$B:$B=D$1),7,1),7,FALSE),"")</f>
        <v>5.7094907407407409E-4</v>
      </c>
      <c r="E80" s="2" cm="1">
        <f t="array" ref="E80">IFERROR(VLOOKUP($A80,_xlfn._xlws.SORT(_xlfn._xlws.FILTER('Time Sheet'!$A:$G,'Time Sheet'!$B:$B=E$1),7,1),7,FALSE),"")</f>
        <v>1.2144675925925929E-3</v>
      </c>
      <c r="F80" s="2" cm="1">
        <f t="array" ref="F80">IFERROR(VLOOKUP($A80,_xlfn._xlws.SORT(_xlfn._xlws.FILTER('Time Sheet'!$A:$G,'Time Sheet'!$B:$B=F$1),7,1),7,FALSE),"")</f>
        <v>3.2762731481481479E-3</v>
      </c>
      <c r="G80" s="2" cm="1">
        <f t="array" ref="G80">IFERROR(VLOOKUP($A80,_xlfn._xlws.SORT(_xlfn._xlws.FILTER('Time Sheet'!$A:$G,'Time Sheet'!$B:$B=G$1),7,1),7,FALSE),"")</f>
        <v>6.6828703703703711E-4</v>
      </c>
      <c r="H80" s="2" cm="1">
        <f t="array" ref="H80">IFERROR(VLOOKUP($A80,_xlfn._xlws.SORT(_xlfn._xlws.FILTER('Time Sheet'!$A:$G,'Time Sheet'!$B:$B=H$1),7,1),7,FALSE),"")</f>
        <v>8.108796296296296E-4</v>
      </c>
      <c r="I80" s="2" cm="1">
        <f t="array" ref="I80">IFERROR(VLOOKUP($A80,_xlfn._xlws.SORT(_xlfn._xlws.FILTER('Time Sheet'!$A:$G,'Time Sheet'!$B:$B=I$1),7,1),7,FALSE),"")</f>
        <v>6.9467592592592595E-4</v>
      </c>
      <c r="J80" s="2" cm="1">
        <f t="array" ref="J80">IFERROR(VLOOKUP($A80,_xlfn._xlws.SORT(_xlfn._xlws.FILTER('Time Sheet'!$A:$G,'Time Sheet'!$B:$B=J$1),7,1),7,FALSE),"")</f>
        <v>1.5020833333333329E-3</v>
      </c>
      <c r="K80">
        <f t="shared" si="22"/>
        <v>86</v>
      </c>
      <c r="L80">
        <f t="shared" si="23"/>
        <v>92</v>
      </c>
      <c r="M80">
        <f t="shared" si="24"/>
        <v>47</v>
      </c>
      <c r="N80">
        <f t="shared" si="17"/>
        <v>25</v>
      </c>
      <c r="O80">
        <f t="shared" si="18"/>
        <v>131</v>
      </c>
      <c r="P80">
        <f t="shared" si="19"/>
        <v>226</v>
      </c>
      <c r="Q80">
        <f t="shared" si="20"/>
        <v>224</v>
      </c>
      <c r="R80">
        <f t="shared" si="21"/>
        <v>193</v>
      </c>
      <c r="S80" s="3">
        <f>IFERROR(AVERAGE(BOYS[[#This Row],[50]:[IM]]),"")</f>
        <v>128</v>
      </c>
      <c r="T80" s="4">
        <f>IFERROR(AVERAGE(SMALL(BOYS[[#This Row],[50]:[IM]],1),SMALL(BOYS[[#This Row],[50]:[IM]],2)),"")</f>
        <v>36</v>
      </c>
      <c r="U80">
        <f>IF(20-SMALL(BOYS[[#This Row],[50]:[IM]],1) &lt; 0,0,20-SMALL(BOYS[[#This Row],[50]:[IM]],1))+IF(20-SMALL(BOYS[[#This Row],[50]:[IM]],2) &lt; 0,0,20-SMALL(BOYS[[#This Row],[50]:[IM]],2))</f>
        <v>0</v>
      </c>
    </row>
    <row r="81" spans="1:21" x14ac:dyDescent="0.2">
      <c r="A81" t="s">
        <v>2600</v>
      </c>
      <c r="B81" t="s">
        <v>2602</v>
      </c>
      <c r="C81" s="2" cm="1">
        <f t="array" ref="C81">IFERROR(VLOOKUP($A81,_xlfn._xlws.SORT(_xlfn._xlws.FILTER('Time Sheet'!$A:$G,'Time Sheet'!$B:$B=C$1),7,1),7,FALSE),"")</f>
        <v>2.5347222222222221E-4</v>
      </c>
      <c r="D81" s="2" cm="1">
        <f t="array" ref="D81">IFERROR(VLOOKUP($A81,_xlfn._xlws.SORT(_xlfn._xlws.FILTER('Time Sheet'!$A:$G,'Time Sheet'!$B:$B=D$1),7,1),7,FALSE),"")</f>
        <v>5.5358796296296297E-4</v>
      </c>
      <c r="E81" s="2" cm="1">
        <f t="array" ref="E81">IFERROR(VLOOKUP($A81,_xlfn._xlws.SORT(_xlfn._xlws.FILTER('Time Sheet'!$A:$G,'Time Sheet'!$B:$B=E$1),7,1),7,FALSE),"")</f>
        <v>1.3357638888888889E-3</v>
      </c>
      <c r="F81" s="2" cm="1">
        <f t="array" ref="F81">IFERROR(VLOOKUP($A81,_xlfn._xlws.SORT(_xlfn._xlws.FILTER('Time Sheet'!$A:$G,'Time Sheet'!$B:$B=F$1),7,1),7,FALSE),"")</f>
        <v>3.689699074074074E-3</v>
      </c>
      <c r="G81" s="2" cm="1">
        <f t="array" ref="G81">IFERROR(VLOOKUP($A81,_xlfn._xlws.SORT(_xlfn._xlws.FILTER('Time Sheet'!$A:$G,'Time Sheet'!$B:$B=G$1),7,1),7,FALSE),"")</f>
        <v>6.6747685185185182E-4</v>
      </c>
      <c r="H81" s="2" cm="1">
        <f t="array" ref="H81">IFERROR(VLOOKUP($A81,_xlfn._xlws.SORT(_xlfn._xlws.FILTER('Time Sheet'!$A:$G,'Time Sheet'!$B:$B=H$1),7,1),7,FALSE),"")</f>
        <v>6.8807870370370377E-4</v>
      </c>
      <c r="I81" s="2" cm="1">
        <f t="array" ref="I81">IFERROR(VLOOKUP($A81,_xlfn._xlws.SORT(_xlfn._xlws.FILTER('Time Sheet'!$A:$G,'Time Sheet'!$B:$B=I$1),7,1),7,FALSE),"")</f>
        <v>6.0787037037037038E-4</v>
      </c>
      <c r="J81" s="2" cm="1">
        <f t="array" ref="J81">IFERROR(VLOOKUP($A81,_xlfn._xlws.SORT(_xlfn._xlws.FILTER('Time Sheet'!$A:$G,'Time Sheet'!$B:$B=J$1),7,1),7,FALSE),"")</f>
        <v>1.355555555555556E-3</v>
      </c>
      <c r="K81">
        <f t="shared" si="22"/>
        <v>46</v>
      </c>
      <c r="L81">
        <f t="shared" si="23"/>
        <v>41</v>
      </c>
      <c r="M81">
        <f t="shared" si="24"/>
        <v>191</v>
      </c>
      <c r="N81">
        <f t="shared" si="17"/>
        <v>195</v>
      </c>
      <c r="O81">
        <f t="shared" si="18"/>
        <v>128</v>
      </c>
      <c r="P81">
        <f t="shared" si="19"/>
        <v>32</v>
      </c>
      <c r="Q81">
        <f t="shared" si="20"/>
        <v>53</v>
      </c>
      <c r="R81">
        <f t="shared" si="21"/>
        <v>53</v>
      </c>
      <c r="S81" s="3">
        <f>IFERROR(AVERAGE(BOYS[[#This Row],[50]:[IM]]),"")</f>
        <v>92.375</v>
      </c>
      <c r="T81" s="4">
        <f>IFERROR(AVERAGE(SMALL(BOYS[[#This Row],[50]:[IM]],1),SMALL(BOYS[[#This Row],[50]:[IM]],2)),"")</f>
        <v>36.5</v>
      </c>
      <c r="U81">
        <f>IF(20-SMALL(BOYS[[#This Row],[50]:[IM]],1) &lt; 0,0,20-SMALL(BOYS[[#This Row],[50]:[IM]],1))+IF(20-SMALL(BOYS[[#This Row],[50]:[IM]],2) &lt; 0,0,20-SMALL(BOYS[[#This Row],[50]:[IM]],2))</f>
        <v>0</v>
      </c>
    </row>
    <row r="82" spans="1:21" x14ac:dyDescent="0.2">
      <c r="A82" t="s">
        <v>4252</v>
      </c>
      <c r="B82" t="s">
        <v>4180</v>
      </c>
      <c r="C82" s="2" cm="1">
        <f t="array" ref="C82">IFERROR(VLOOKUP($A82,_xlfn._xlws.SORT(_xlfn._xlws.FILTER('Time Sheet'!$A:$G,'Time Sheet'!$B:$B=C$1),7,1),7,FALSE),"")</f>
        <v>2.6365740740740738E-4</v>
      </c>
      <c r="D82" s="2" cm="1">
        <f t="array" ref="D82">IFERROR(VLOOKUP($A82,_xlfn._xlws.SORT(_xlfn._xlws.FILTER('Time Sheet'!$A:$G,'Time Sheet'!$B:$B=D$1),7,1),7,FALSE),"")</f>
        <v>5.7696759259259257E-4</v>
      </c>
      <c r="E82" s="2" cm="1">
        <f t="array" ref="E82">IFERROR(VLOOKUP($A82,_xlfn._xlws.SORT(_xlfn._xlws.FILTER('Time Sheet'!$A:$G,'Time Sheet'!$B:$B=E$1),7,1),7,FALSE),"")</f>
        <v>1.259722222222222E-3</v>
      </c>
      <c r="F82" s="2" cm="1">
        <f t="array" ref="F82">IFERROR(VLOOKUP($A82,_xlfn._xlws.SORT(_xlfn._xlws.FILTER('Time Sheet'!$A:$G,'Time Sheet'!$B:$B=F$1),7,1),7,FALSE),"")</f>
        <v>3.3842592592592592E-3</v>
      </c>
      <c r="G82" s="2" cm="1">
        <f t="array" ref="G82">IFERROR(VLOOKUP($A82,_xlfn._xlws.SORT(_xlfn._xlws.FILTER('Time Sheet'!$A:$G,'Time Sheet'!$B:$B=G$1),7,1),7,FALSE),"")</f>
        <v>6.0428240740740744E-4</v>
      </c>
      <c r="H82" s="2" cm="1">
        <f t="array" ref="H82">IFERROR(VLOOKUP($A82,_xlfn._xlws.SORT(_xlfn._xlws.FILTER('Time Sheet'!$A:$G,'Time Sheet'!$B:$B=H$1),7,1),7,FALSE),"")</f>
        <v>7.7488425925925934E-4</v>
      </c>
      <c r="I82" s="2" cm="1">
        <f t="array" ref="I82">IFERROR(VLOOKUP($A82,_xlfn._xlws.SORT(_xlfn._xlws.FILTER('Time Sheet'!$A:$G,'Time Sheet'!$B:$B=I$1),7,1),7,FALSE),"")</f>
        <v>6.3576388888888884E-4</v>
      </c>
      <c r="J82" s="2" cm="1">
        <f t="array" ref="J82">IFERROR(VLOOKUP($A82,_xlfn._xlws.SORT(_xlfn._xlws.FILTER('Time Sheet'!$A:$G,'Time Sheet'!$B:$B=J$1),7,1),7,FALSE),"")</f>
        <v>1.3483796296296299E-3</v>
      </c>
      <c r="K82">
        <f t="shared" si="22"/>
        <v>108</v>
      </c>
      <c r="L82">
        <f t="shared" si="23"/>
        <v>116</v>
      </c>
      <c r="M82">
        <f t="shared" si="24"/>
        <v>101</v>
      </c>
      <c r="N82">
        <f t="shared" si="17"/>
        <v>73</v>
      </c>
      <c r="O82">
        <f t="shared" si="18"/>
        <v>24</v>
      </c>
      <c r="P82">
        <f t="shared" si="19"/>
        <v>161</v>
      </c>
      <c r="Q82">
        <f t="shared" si="20"/>
        <v>109</v>
      </c>
      <c r="R82">
        <f t="shared" si="21"/>
        <v>49</v>
      </c>
      <c r="S82" s="3">
        <f>IFERROR(AVERAGE(BOYS[[#This Row],[50]:[IM]]),"")</f>
        <v>92.625</v>
      </c>
      <c r="T82" s="4">
        <f>IFERROR(AVERAGE(SMALL(BOYS[[#This Row],[50]:[IM]],1),SMALL(BOYS[[#This Row],[50]:[IM]],2)),"")</f>
        <v>36.5</v>
      </c>
      <c r="U82">
        <f>IF(20-SMALL(BOYS[[#This Row],[50]:[IM]],1) &lt; 0,0,20-SMALL(BOYS[[#This Row],[50]:[IM]],1))+IF(20-SMALL(BOYS[[#This Row],[50]:[IM]],2) &lt; 0,0,20-SMALL(BOYS[[#This Row],[50]:[IM]],2))</f>
        <v>0</v>
      </c>
    </row>
    <row r="83" spans="1:21" x14ac:dyDescent="0.2">
      <c r="A83" t="s">
        <v>4214</v>
      </c>
      <c r="B83" t="s">
        <v>4180</v>
      </c>
      <c r="C83" s="2" cm="1">
        <f t="array" ref="C83">IFERROR(VLOOKUP($A83,_xlfn._xlws.SORT(_xlfn._xlws.FILTER('Time Sheet'!$A:$G,'Time Sheet'!$B:$B=C$1),7,1),7,FALSE),"")</f>
        <v>2.5601851851851849E-4</v>
      </c>
      <c r="D83" s="2" cm="1">
        <f t="array" ref="D83">IFERROR(VLOOKUP($A83,_xlfn._xlws.SORT(_xlfn._xlws.FILTER('Time Sheet'!$A:$G,'Time Sheet'!$B:$B=D$1),7,1),7,FALSE),"")</f>
        <v>5.5416666666666667E-4</v>
      </c>
      <c r="E83" s="2" cm="1">
        <f t="array" ref="E83">IFERROR(VLOOKUP($A83,_xlfn._xlws.SORT(_xlfn._xlws.FILTER('Time Sheet'!$A:$G,'Time Sheet'!$B:$B=E$1),7,1),7,FALSE),"")</f>
        <v>1.2259259259259261E-3</v>
      </c>
      <c r="F83" s="2" t="str" cm="1">
        <f t="array" ref="F83">IFERROR(VLOOKUP($A83,_xlfn._xlws.SORT(_xlfn._xlws.FILTER('Time Sheet'!$A:$G,'Time Sheet'!$B:$B=F$1),7,1),7,FALSE),"")</f>
        <v/>
      </c>
      <c r="G83" s="2" cm="1">
        <f t="array" ref="G83">IFERROR(VLOOKUP($A83,_xlfn._xlws.SORT(_xlfn._xlws.FILTER('Time Sheet'!$A:$G,'Time Sheet'!$B:$B=G$1),7,1),7,FALSE),"")</f>
        <v>7.548611111111111E-4</v>
      </c>
      <c r="H83" s="2" cm="1">
        <f t="array" ref="H83">IFERROR(VLOOKUP($A83,_xlfn._xlws.SORT(_xlfn._xlws.FILTER('Time Sheet'!$A:$G,'Time Sheet'!$B:$B=H$1),7,1),7,FALSE),"")</f>
        <v>6.8564814814814812E-4</v>
      </c>
      <c r="I83" s="2" cm="1">
        <f t="array" ref="I83">IFERROR(VLOOKUP($A83,_xlfn._xlws.SORT(_xlfn._xlws.FILTER('Time Sheet'!$A:$G,'Time Sheet'!$B:$B=I$1),7,1),7,FALSE),"")</f>
        <v>6.5300925925925932E-4</v>
      </c>
      <c r="J83" s="2" cm="1">
        <f t="array" ref="J83">IFERROR(VLOOKUP($A83,_xlfn._xlws.SORT(_xlfn._xlws.FILTER('Time Sheet'!$A:$G,'Time Sheet'!$B:$B=J$1),7,1),7,FALSE),"")</f>
        <v>1.4326388888888889E-3</v>
      </c>
      <c r="K83">
        <f t="shared" si="22"/>
        <v>56</v>
      </c>
      <c r="L83">
        <f t="shared" si="23"/>
        <v>45</v>
      </c>
      <c r="M83">
        <f t="shared" si="24"/>
        <v>60</v>
      </c>
      <c r="N83" t="str">
        <f t="shared" si="17"/>
        <v/>
      </c>
      <c r="O83">
        <f t="shared" si="18"/>
        <v>301</v>
      </c>
      <c r="P83">
        <f t="shared" si="19"/>
        <v>29</v>
      </c>
      <c r="Q83">
        <f t="shared" si="20"/>
        <v>144</v>
      </c>
      <c r="R83">
        <f t="shared" si="21"/>
        <v>117</v>
      </c>
      <c r="S83" s="3">
        <f>IFERROR(AVERAGE(BOYS[[#This Row],[50]:[IM]]),"")</f>
        <v>107.42857142857143</v>
      </c>
      <c r="T83" s="4">
        <f>IFERROR(AVERAGE(SMALL(BOYS[[#This Row],[50]:[IM]],1),SMALL(BOYS[[#This Row],[50]:[IM]],2)),"")</f>
        <v>37</v>
      </c>
      <c r="U83">
        <f>IF(20-SMALL(BOYS[[#This Row],[50]:[IM]],1) &lt; 0,0,20-SMALL(BOYS[[#This Row],[50]:[IM]],1))+IF(20-SMALL(BOYS[[#This Row],[50]:[IM]],2) &lt; 0,0,20-SMALL(BOYS[[#This Row],[50]:[IM]],2))</f>
        <v>0</v>
      </c>
    </row>
    <row r="84" spans="1:21" x14ac:dyDescent="0.2">
      <c r="A84" t="s">
        <v>634</v>
      </c>
      <c r="B84" t="s">
        <v>564</v>
      </c>
      <c r="C84" s="2" cm="1">
        <f t="array" ref="C84">IFERROR(VLOOKUP($A84,_xlfn._xlws.SORT(_xlfn._xlws.FILTER('Time Sheet'!$A:$G,'Time Sheet'!$B:$B=C$1),7,1),7,FALSE),"")</f>
        <v>2.5243055555555549E-4</v>
      </c>
      <c r="D84" s="2" cm="1">
        <f t="array" ref="D84">IFERROR(VLOOKUP($A84,_xlfn._xlws.SORT(_xlfn._xlws.FILTER('Time Sheet'!$A:$G,'Time Sheet'!$B:$B=D$1),7,1),7,FALSE),"")</f>
        <v>5.5289351851851853E-4</v>
      </c>
      <c r="E84" s="2" cm="1">
        <f t="array" ref="E84">IFERROR(VLOOKUP($A84,_xlfn._xlws.SORT(_xlfn._xlws.FILTER('Time Sheet'!$A:$G,'Time Sheet'!$B:$B=E$1),7,1),7,FALSE),"")</f>
        <v>1.204166666666667E-3</v>
      </c>
      <c r="F84" s="2" cm="1">
        <f t="array" ref="F84">IFERROR(VLOOKUP($A84,_xlfn._xlws.SORT(_xlfn._xlws.FILTER('Time Sheet'!$A:$G,'Time Sheet'!$B:$B=F$1),7,1),7,FALSE),"")</f>
        <v>4.3769675925925929E-3</v>
      </c>
      <c r="G84" s="2" cm="1">
        <f t="array" ref="G84">IFERROR(VLOOKUP($A84,_xlfn._xlws.SORT(_xlfn._xlws.FILTER('Time Sheet'!$A:$G,'Time Sheet'!$B:$B=G$1),7,1),7,FALSE),"")</f>
        <v>6.3715277777777772E-4</v>
      </c>
      <c r="H84" s="2" cm="1">
        <f t="array" ref="H84">IFERROR(VLOOKUP($A84,_xlfn._xlws.SORT(_xlfn._xlws.FILTER('Time Sheet'!$A:$G,'Time Sheet'!$B:$B=H$1),7,1),7,FALSE),"")</f>
        <v>7.413194444444444E-4</v>
      </c>
      <c r="I84" s="2" cm="1">
        <f t="array" ref="I84">IFERROR(VLOOKUP($A84,_xlfn._xlws.SORT(_xlfn._xlws.FILTER('Time Sheet'!$A:$G,'Time Sheet'!$B:$B=I$1),7,1),7,FALSE),"")</f>
        <v>6.0844907407407408E-4</v>
      </c>
      <c r="J84" s="2" cm="1">
        <f t="array" ref="J84">IFERROR(VLOOKUP($A84,_xlfn._xlws.SORT(_xlfn._xlws.FILTER('Time Sheet'!$A:$G,'Time Sheet'!$B:$B=J$1),7,1),7,FALSE),"")</f>
        <v>1.371643518518519E-3</v>
      </c>
      <c r="K84">
        <f t="shared" si="22"/>
        <v>38</v>
      </c>
      <c r="L84">
        <f t="shared" si="23"/>
        <v>39</v>
      </c>
      <c r="M84">
        <f t="shared" si="24"/>
        <v>37</v>
      </c>
      <c r="N84">
        <f t="shared" si="17"/>
        <v>332</v>
      </c>
      <c r="O84">
        <f t="shared" si="18"/>
        <v>82</v>
      </c>
      <c r="P84">
        <f t="shared" si="19"/>
        <v>103</v>
      </c>
      <c r="Q84">
        <f t="shared" si="20"/>
        <v>54</v>
      </c>
      <c r="R84">
        <f t="shared" si="21"/>
        <v>64</v>
      </c>
      <c r="S84" s="3">
        <f>IFERROR(AVERAGE(BOYS[[#This Row],[50]:[IM]]),"")</f>
        <v>93.625</v>
      </c>
      <c r="T84" s="4">
        <f>IFERROR(AVERAGE(SMALL(BOYS[[#This Row],[50]:[IM]],1),SMALL(BOYS[[#This Row],[50]:[IM]],2)),"")</f>
        <v>37.5</v>
      </c>
      <c r="U84">
        <f>IF(20-SMALL(BOYS[[#This Row],[50]:[IM]],1) &lt; 0,0,20-SMALL(BOYS[[#This Row],[50]:[IM]],1))+IF(20-SMALL(BOYS[[#This Row],[50]:[IM]],2) &lt; 0,0,20-SMALL(BOYS[[#This Row],[50]:[IM]],2))</f>
        <v>0</v>
      </c>
    </row>
    <row r="85" spans="1:21" x14ac:dyDescent="0.2">
      <c r="A85" t="s">
        <v>1036</v>
      </c>
      <c r="B85" t="s">
        <v>1002</v>
      </c>
      <c r="C85" s="2" cm="1">
        <f t="array" ref="C85">IFERROR(VLOOKUP($A85,_xlfn._xlws.SORT(_xlfn._xlws.FILTER('Time Sheet'!$A:$G,'Time Sheet'!$B:$B=C$1),7,1),7,FALSE),"")</f>
        <v>2.5335648148148152E-4</v>
      </c>
      <c r="D85" s="2" cm="1">
        <f t="array" ref="D85">IFERROR(VLOOKUP($A85,_xlfn._xlws.SORT(_xlfn._xlws.FILTER('Time Sheet'!$A:$G,'Time Sheet'!$B:$B=D$1),7,1),7,FALSE),"")</f>
        <v>5.5497685185185185E-4</v>
      </c>
      <c r="E85" s="2" cm="1">
        <f t="array" ref="E85">IFERROR(VLOOKUP($A85,_xlfn._xlws.SORT(_xlfn._xlws.FILTER('Time Sheet'!$A:$G,'Time Sheet'!$B:$B=E$1),7,1),7,FALSE),"")</f>
        <v>1.232523148148148E-3</v>
      </c>
      <c r="F85" s="2" cm="1">
        <f t="array" ref="F85">IFERROR(VLOOKUP($A85,_xlfn._xlws.SORT(_xlfn._xlws.FILTER('Time Sheet'!$A:$G,'Time Sheet'!$B:$B=F$1),7,1),7,FALSE),"")</f>
        <v>3.494791666666666E-3</v>
      </c>
      <c r="G85" s="2" cm="1">
        <f t="array" ref="G85">IFERROR(VLOOKUP($A85,_xlfn._xlws.SORT(_xlfn._xlws.FILTER('Time Sheet'!$A:$G,'Time Sheet'!$B:$B=G$1),7,1),7,FALSE),"")</f>
        <v>6.8935185185185191E-4</v>
      </c>
      <c r="H85" s="2" cm="1">
        <f t="array" ref="H85">IFERROR(VLOOKUP($A85,_xlfn._xlws.SORT(_xlfn._xlws.FILTER('Time Sheet'!$A:$G,'Time Sheet'!$B:$B=H$1),7,1),7,FALSE),"")</f>
        <v>6.8923611111111106E-4</v>
      </c>
      <c r="I85" s="2" cm="1">
        <f t="array" ref="I85">IFERROR(VLOOKUP($A85,_xlfn._xlws.SORT(_xlfn._xlws.FILTER('Time Sheet'!$A:$G,'Time Sheet'!$B:$B=I$1),7,1),7,FALSE),"")</f>
        <v>6.1909722222222227E-4</v>
      </c>
      <c r="J85" s="2" cm="1">
        <f t="array" ref="J85">IFERROR(VLOOKUP($A85,_xlfn._xlws.SORT(_xlfn._xlws.FILTER('Time Sheet'!$A:$G,'Time Sheet'!$B:$B=J$1),7,1),7,FALSE),"")</f>
        <v>1.3707175925925931E-3</v>
      </c>
      <c r="K85">
        <f t="shared" si="22"/>
        <v>43</v>
      </c>
      <c r="L85">
        <f t="shared" si="23"/>
        <v>47</v>
      </c>
      <c r="M85">
        <f t="shared" si="24"/>
        <v>70</v>
      </c>
      <c r="N85">
        <f t="shared" si="17"/>
        <v>113</v>
      </c>
      <c r="O85">
        <f t="shared" si="18"/>
        <v>184</v>
      </c>
      <c r="P85">
        <f t="shared" si="19"/>
        <v>33</v>
      </c>
      <c r="Q85">
        <f t="shared" si="20"/>
        <v>75</v>
      </c>
      <c r="R85">
        <f t="shared" si="21"/>
        <v>63</v>
      </c>
      <c r="S85" s="3">
        <f>IFERROR(AVERAGE(BOYS[[#This Row],[50]:[IM]]),"")</f>
        <v>78.5</v>
      </c>
      <c r="T85" s="4">
        <f>IFERROR(AVERAGE(SMALL(BOYS[[#This Row],[50]:[IM]],1),SMALL(BOYS[[#This Row],[50]:[IM]],2)),"")</f>
        <v>38</v>
      </c>
      <c r="U85">
        <f>IF(20-SMALL(BOYS[[#This Row],[50]:[IM]],1) &lt; 0,0,20-SMALL(BOYS[[#This Row],[50]:[IM]],1))+IF(20-SMALL(BOYS[[#This Row],[50]:[IM]],2) &lt; 0,0,20-SMALL(BOYS[[#This Row],[50]:[IM]],2))</f>
        <v>0</v>
      </c>
    </row>
    <row r="86" spans="1:21" x14ac:dyDescent="0.2">
      <c r="A86" t="s">
        <v>2279</v>
      </c>
      <c r="B86" t="s">
        <v>2272</v>
      </c>
      <c r="C86" s="2" cm="1">
        <f t="array" ref="C86">IFERROR(VLOOKUP($A86,_xlfn._xlws.SORT(_xlfn._xlws.FILTER('Time Sheet'!$A:$G,'Time Sheet'!$B:$B=C$1),7,1),7,FALSE),"")</f>
        <v>2.5486111111111109E-4</v>
      </c>
      <c r="D86" s="2" cm="1">
        <f t="array" ref="D86">IFERROR(VLOOKUP($A86,_xlfn._xlws.SORT(_xlfn._xlws.FILTER('Time Sheet'!$A:$G,'Time Sheet'!$B:$B=D$1),7,1),7,FALSE),"")</f>
        <v>5.5127314814814817E-4</v>
      </c>
      <c r="E86" s="2" cm="1">
        <f t="array" ref="E86">IFERROR(VLOOKUP($A86,_xlfn._xlws.SORT(_xlfn._xlws.FILTER('Time Sheet'!$A:$G,'Time Sheet'!$B:$B=E$1),7,1),7,FALSE),"")</f>
        <v>1.215740740740741E-3</v>
      </c>
      <c r="F86" s="2" cm="1">
        <f t="array" ref="F86">IFERROR(VLOOKUP($A86,_xlfn._xlws.SORT(_xlfn._xlws.FILTER('Time Sheet'!$A:$G,'Time Sheet'!$B:$B=F$1),7,1),7,FALSE),"")</f>
        <v>3.4171296296296302E-3</v>
      </c>
      <c r="G86" s="2" cm="1">
        <f t="array" ref="G86">IFERROR(VLOOKUP($A86,_xlfn._xlws.SORT(_xlfn._xlws.FILTER('Time Sheet'!$A:$G,'Time Sheet'!$B:$B=G$1),7,1),7,FALSE),"")</f>
        <v>6.50925925925926E-4</v>
      </c>
      <c r="H86" s="2" cm="1">
        <f t="array" ref="H86">IFERROR(VLOOKUP($A86,_xlfn._xlws.SORT(_xlfn._xlws.FILTER('Time Sheet'!$A:$G,'Time Sheet'!$B:$B=H$1),7,1),7,FALSE),"")</f>
        <v>7.2083333333333331E-4</v>
      </c>
      <c r="I86" s="2" cm="1">
        <f t="array" ref="I86">IFERROR(VLOOKUP($A86,_xlfn._xlws.SORT(_xlfn._xlws.FILTER('Time Sheet'!$A:$G,'Time Sheet'!$B:$B=I$1),7,1),7,FALSE),"")</f>
        <v>6.0231481481481486E-4</v>
      </c>
      <c r="J86" s="2" cm="1">
        <f t="array" ref="J86">IFERROR(VLOOKUP($A86,_xlfn._xlws.SORT(_xlfn._xlws.FILTER('Time Sheet'!$A:$G,'Time Sheet'!$B:$B=J$1),7,1),7,FALSE),"")</f>
        <v>1.3609953703703701E-3</v>
      </c>
      <c r="K86">
        <f t="shared" si="22"/>
        <v>49</v>
      </c>
      <c r="L86">
        <f t="shared" si="23"/>
        <v>36</v>
      </c>
      <c r="M86">
        <f t="shared" si="24"/>
        <v>49</v>
      </c>
      <c r="N86">
        <f t="shared" si="17"/>
        <v>86</v>
      </c>
      <c r="O86">
        <f t="shared" si="18"/>
        <v>103</v>
      </c>
      <c r="P86">
        <f t="shared" si="19"/>
        <v>79</v>
      </c>
      <c r="Q86">
        <f t="shared" si="20"/>
        <v>41</v>
      </c>
      <c r="R86">
        <f t="shared" si="21"/>
        <v>57</v>
      </c>
      <c r="S86" s="3">
        <f>IFERROR(AVERAGE(BOYS[[#This Row],[50]:[IM]]),"")</f>
        <v>62.5</v>
      </c>
      <c r="T86" s="4">
        <f>IFERROR(AVERAGE(SMALL(BOYS[[#This Row],[50]:[IM]],1),SMALL(BOYS[[#This Row],[50]:[IM]],2)),"")</f>
        <v>38.5</v>
      </c>
      <c r="U86">
        <f>IF(20-SMALL(BOYS[[#This Row],[50]:[IM]],1) &lt; 0,0,20-SMALL(BOYS[[#This Row],[50]:[IM]],1))+IF(20-SMALL(BOYS[[#This Row],[50]:[IM]],2) &lt; 0,0,20-SMALL(BOYS[[#This Row],[50]:[IM]],2))</f>
        <v>0</v>
      </c>
    </row>
    <row r="87" spans="1:21" x14ac:dyDescent="0.2">
      <c r="A87" t="s">
        <v>7331</v>
      </c>
      <c r="B87" t="s">
        <v>7318</v>
      </c>
      <c r="C87" s="2" cm="1">
        <f t="array" ref="C87">IFERROR(VLOOKUP($A87,_xlfn._xlws.SORT(_xlfn._xlws.FILTER('Time Sheet'!$A:$G,'Time Sheet'!$B:$B=C$1),7,1),7,FALSE),"")</f>
        <v>2.6273148148148152E-4</v>
      </c>
      <c r="D87" s="2" cm="1">
        <f t="array" ref="D87">IFERROR(VLOOKUP($A87,_xlfn._xlws.SORT(_xlfn._xlws.FILTER('Time Sheet'!$A:$G,'Time Sheet'!$B:$B=D$1),7,1),7,FALSE),"")</f>
        <v>5.7083333333333335E-4</v>
      </c>
      <c r="E87" s="2" cm="1">
        <f t="array" ref="E87">IFERROR(VLOOKUP($A87,_xlfn._xlws.SORT(_xlfn._xlws.FILTER('Time Sheet'!$A:$G,'Time Sheet'!$B:$B=E$1),7,1),7,FALSE),"")</f>
        <v>1.2754629629629631E-3</v>
      </c>
      <c r="F87" s="2" cm="1">
        <f t="array" ref="F87">IFERROR(VLOOKUP($A87,_xlfn._xlws.SORT(_xlfn._xlws.FILTER('Time Sheet'!$A:$G,'Time Sheet'!$B:$B=F$1),7,1),7,FALSE),"")</f>
        <v>3.447916666666666E-3</v>
      </c>
      <c r="G87" s="2" cm="1">
        <f t="array" ref="G87">IFERROR(VLOOKUP($A87,_xlfn._xlws.SORT(_xlfn._xlws.FILTER('Time Sheet'!$A:$G,'Time Sheet'!$B:$B=G$1),7,1),7,FALSE),"")</f>
        <v>6.047453703703704E-4</v>
      </c>
      <c r="H87" s="2" cm="1">
        <f t="array" ref="H87">IFERROR(VLOOKUP($A87,_xlfn._xlws.SORT(_xlfn._xlws.FILTER('Time Sheet'!$A:$G,'Time Sheet'!$B:$B=H$1),7,1),7,FALSE),"")</f>
        <v>7.0104166666666665E-4</v>
      </c>
      <c r="I87" s="2" cm="1">
        <f t="array" ref="I87">IFERROR(VLOOKUP($A87,_xlfn._xlws.SORT(_xlfn._xlws.FILTER('Time Sheet'!$A:$G,'Time Sheet'!$B:$B=I$1),7,1),7,FALSE),"")</f>
        <v>6.5196759259259255E-4</v>
      </c>
      <c r="J87" s="2" cm="1">
        <f t="array" ref="J87">IFERROR(VLOOKUP($A87,_xlfn._xlws.SORT(_xlfn._xlws.FILTER('Time Sheet'!$A:$G,'Time Sheet'!$B:$B=J$1),7,1),7,FALSE),"")</f>
        <v>1.3848379629629629E-3</v>
      </c>
      <c r="K87">
        <f t="shared" si="22"/>
        <v>101</v>
      </c>
      <c r="L87">
        <f t="shared" si="23"/>
        <v>91</v>
      </c>
      <c r="M87">
        <f t="shared" si="24"/>
        <v>121</v>
      </c>
      <c r="N87">
        <f t="shared" si="17"/>
        <v>99</v>
      </c>
      <c r="O87">
        <f t="shared" si="18"/>
        <v>27</v>
      </c>
      <c r="P87">
        <f t="shared" si="19"/>
        <v>50</v>
      </c>
      <c r="Q87">
        <f t="shared" si="20"/>
        <v>142</v>
      </c>
      <c r="R87">
        <f t="shared" si="21"/>
        <v>72</v>
      </c>
      <c r="S87" s="3">
        <f>IFERROR(AVERAGE(BOYS[[#This Row],[50]:[IM]]),"")</f>
        <v>87.875</v>
      </c>
      <c r="T87" s="4">
        <f>IFERROR(AVERAGE(SMALL(BOYS[[#This Row],[50]:[IM]],1),SMALL(BOYS[[#This Row],[50]:[IM]],2)),"")</f>
        <v>38.5</v>
      </c>
      <c r="U87">
        <f>IF(20-SMALL(BOYS[[#This Row],[50]:[IM]],1) &lt; 0,0,20-SMALL(BOYS[[#This Row],[50]:[IM]],1))+IF(20-SMALL(BOYS[[#This Row],[50]:[IM]],2) &lt; 0,0,20-SMALL(BOYS[[#This Row],[50]:[IM]],2))</f>
        <v>0</v>
      </c>
    </row>
    <row r="88" spans="1:21" x14ac:dyDescent="0.2">
      <c r="A88" t="s">
        <v>4260</v>
      </c>
      <c r="B88" t="s">
        <v>4180</v>
      </c>
      <c r="C88" s="2" cm="1">
        <f t="array" ref="C88">IFERROR(VLOOKUP($A88,_xlfn._xlws.SORT(_xlfn._xlws.FILTER('Time Sheet'!$A:$G,'Time Sheet'!$B:$B=C$1),7,1),7,FALSE),"")</f>
        <v>2.7268518518518522E-4</v>
      </c>
      <c r="D88" s="2" cm="1">
        <f t="array" ref="D88">IFERROR(VLOOKUP($A88,_xlfn._xlws.SORT(_xlfn._xlws.FILTER('Time Sheet'!$A:$G,'Time Sheet'!$B:$B=D$1),7,1),7,FALSE),"")</f>
        <v>5.7893518518518526E-4</v>
      </c>
      <c r="E88" s="2" cm="1">
        <f t="array" ref="E88">IFERROR(VLOOKUP($A88,_xlfn._xlws.SORT(_xlfn._xlws.FILTER('Time Sheet'!$A:$G,'Time Sheet'!$B:$B=E$1),7,1),7,FALSE),"")</f>
        <v>1.2483796296296301E-3</v>
      </c>
      <c r="F88" s="2" cm="1">
        <f t="array" ref="F88">IFERROR(VLOOKUP($A88,_xlfn._xlws.SORT(_xlfn._xlws.FILTER('Time Sheet'!$A:$G,'Time Sheet'!$B:$B=F$1),7,1),7,FALSE),"")</f>
        <v>3.368981481481481E-3</v>
      </c>
      <c r="G88" s="2" cm="1">
        <f t="array" ref="G88">IFERROR(VLOOKUP($A88,_xlfn._xlws.SORT(_xlfn._xlws.FILTER('Time Sheet'!$A:$G,'Time Sheet'!$B:$B=G$1),7,1),7,FALSE),"")</f>
        <v>6.1192129629629628E-4</v>
      </c>
      <c r="H88" s="2" cm="1">
        <f t="array" ref="H88">IFERROR(VLOOKUP($A88,_xlfn._xlws.SORT(_xlfn._xlws.FILTER('Time Sheet'!$A:$G,'Time Sheet'!$B:$B=H$1),7,1),7,FALSE),"")</f>
        <v>7.2719907407407401E-4</v>
      </c>
      <c r="I88" s="2" cm="1">
        <f t="array" ref="I88">IFERROR(VLOOKUP($A88,_xlfn._xlws.SORT(_xlfn._xlws.FILTER('Time Sheet'!$A:$G,'Time Sheet'!$B:$B=I$1),7,1),7,FALSE),"")</f>
        <v>6.1018518518518518E-4</v>
      </c>
      <c r="J88" s="2" cm="1">
        <f t="array" ref="J88">IFERROR(VLOOKUP($A88,_xlfn._xlws.SORT(_xlfn._xlws.FILTER('Time Sheet'!$A:$G,'Time Sheet'!$B:$B=J$1),7,1),7,FALSE),"")</f>
        <v>1.3374999999999999E-3</v>
      </c>
      <c r="K88">
        <f t="shared" si="22"/>
        <v>174</v>
      </c>
      <c r="L88">
        <f t="shared" si="23"/>
        <v>122</v>
      </c>
      <c r="M88">
        <f t="shared" si="24"/>
        <v>86</v>
      </c>
      <c r="N88">
        <f t="shared" si="17"/>
        <v>65</v>
      </c>
      <c r="O88">
        <f t="shared" si="18"/>
        <v>40</v>
      </c>
      <c r="P88">
        <f t="shared" si="19"/>
        <v>86</v>
      </c>
      <c r="Q88">
        <f t="shared" si="20"/>
        <v>57</v>
      </c>
      <c r="R88">
        <f t="shared" si="21"/>
        <v>39</v>
      </c>
      <c r="S88" s="3">
        <f>IFERROR(AVERAGE(BOYS[[#This Row],[50]:[IM]]),"")</f>
        <v>83.625</v>
      </c>
      <c r="T88" s="4">
        <f>IFERROR(AVERAGE(SMALL(BOYS[[#This Row],[50]:[IM]],1),SMALL(BOYS[[#This Row],[50]:[IM]],2)),"")</f>
        <v>39.5</v>
      </c>
      <c r="U88">
        <f>IF(20-SMALL(BOYS[[#This Row],[50]:[IM]],1) &lt; 0,0,20-SMALL(BOYS[[#This Row],[50]:[IM]],1))+IF(20-SMALL(BOYS[[#This Row],[50]:[IM]],2) &lt; 0,0,20-SMALL(BOYS[[#This Row],[50]:[IM]],2))</f>
        <v>0</v>
      </c>
    </row>
    <row r="89" spans="1:21" x14ac:dyDescent="0.2">
      <c r="A89" t="s">
        <v>409</v>
      </c>
      <c r="B89" t="s">
        <v>411</v>
      </c>
      <c r="C89" s="2">
        <f t="array" ref="C89">IFERROR(VLOOKUP($A89,_xlfn._xlws.SORT(_xlfn._xlws.FILTER('Time Sheet'!$A:$G,'Time Sheet'!$B:$B=C$1),7,1),7,FALSE),"")</f>
        <v>2.693287037037037E-4</v>
      </c>
      <c r="D89" s="2">
        <f t="array" ref="D89">IFERROR(VLOOKUP($A89,_xlfn._xlws.SORT(_xlfn._xlws.FILTER('Time Sheet'!$A:$G,'Time Sheet'!$B:$B=D$1),7,1),7,FALSE),"")</f>
        <v>5.7118055555555557E-4</v>
      </c>
      <c r="E89" s="2" t="str">
        <f t="array" ref="E89">IFERROR(VLOOKUP($A89,_xlfn._xlws.SORT(_xlfn._xlws.FILTER('Time Sheet'!$A:$G,'Time Sheet'!$B:$B=E$1),7,1),7,FALSE),"")</f>
        <v/>
      </c>
      <c r="F89" s="2">
        <f t="array" ref="F89">IFERROR(VLOOKUP($A89,_xlfn._xlws.SORT(_xlfn._xlws.FILTER('Time Sheet'!$A:$G,'Time Sheet'!$B:$B=F$1),7,1),7,FALSE),"")</f>
        <v>3.3666666666666671E-3</v>
      </c>
      <c r="G89" s="2">
        <f t="array" ref="G89">IFERROR(VLOOKUP($A89,_xlfn._xlws.SORT(_xlfn._xlws.FILTER('Time Sheet'!$A:$G,'Time Sheet'!$B:$B=G$1),7,1),7,FALSE),"")</f>
        <v>6.1215277777777776E-4</v>
      </c>
      <c r="H89" s="2" t="str">
        <f t="array" ref="H89">IFERROR(VLOOKUP($A89,_xlfn._xlws.SORT(_xlfn._xlws.FILTER('Time Sheet'!$A:$G,'Time Sheet'!$B:$B=H$1),7,1),7,FALSE),"")</f>
        <v/>
      </c>
      <c r="I89" s="2">
        <f t="array" ref="I89">IFERROR(VLOOKUP($A89,_xlfn._xlws.SORT(_xlfn._xlws.FILTER('Time Sheet'!$A:$G,'Time Sheet'!$B:$B=I$1),7,1),7,FALSE),"")</f>
        <v>6.0092592592592598E-4</v>
      </c>
      <c r="J89" s="2" t="str">
        <f t="array" ref="J89">IFERROR(VLOOKUP($A89,_xlfn._xlws.SORT(_xlfn._xlws.FILTER('Time Sheet'!$A:$G,'Time Sheet'!$B:$B=J$1),7,1),7,FALSE),"")</f>
        <v/>
      </c>
      <c r="K89">
        <f t="shared" si="22"/>
        <v>156</v>
      </c>
      <c r="L89">
        <f t="shared" si="23"/>
        <v>95</v>
      </c>
      <c r="M89" t="str">
        <f t="shared" si="24"/>
        <v/>
      </c>
      <c r="N89">
        <f t="shared" si="17"/>
        <v>63</v>
      </c>
      <c r="O89">
        <f t="shared" si="18"/>
        <v>41</v>
      </c>
      <c r="P89" t="str">
        <f t="shared" si="19"/>
        <v/>
      </c>
      <c r="Q89">
        <f t="shared" si="20"/>
        <v>40</v>
      </c>
      <c r="R89" t="str">
        <f t="shared" si="21"/>
        <v/>
      </c>
      <c r="S89" s="3">
        <f>IFERROR(AVERAGE(BOYS[[#This Row],[50]:[IM]]),"")</f>
        <v>79</v>
      </c>
      <c r="T89" s="4">
        <f>IFERROR(AVERAGE(SMALL(BOYS[[#This Row],[50]:[IM]],1),SMALL(BOYS[[#This Row],[50]:[IM]],2)),"")</f>
        <v>40.5</v>
      </c>
      <c r="U89">
        <f>IF(20-SMALL(BOYS[[#This Row],[50]:[IM]],1) &lt; 0,0,20-SMALL(BOYS[[#This Row],[50]:[IM]],1))+IF(20-SMALL(BOYS[[#This Row],[50]:[IM]],2) &lt; 0,0,20-SMALL(BOYS[[#This Row],[50]:[IM]],2))</f>
        <v>0</v>
      </c>
    </row>
    <row r="90" spans="1:21" x14ac:dyDescent="0.2">
      <c r="A90" t="s">
        <v>1019</v>
      </c>
      <c r="B90" t="s">
        <v>1002</v>
      </c>
      <c r="C90" s="2" cm="1">
        <f t="array" ref="C90">IFERROR(VLOOKUP($A90,_xlfn._xlws.SORT(_xlfn._xlws.FILTER('Time Sheet'!$A:$G,'Time Sheet'!$B:$B=C$1),7,1),7,FALSE),"")</f>
        <v>2.7094907407407412E-4</v>
      </c>
      <c r="D90" s="2" cm="1">
        <f t="array" ref="D90">IFERROR(VLOOKUP($A90,_xlfn._xlws.SORT(_xlfn._xlws.FILTER('Time Sheet'!$A:$G,'Time Sheet'!$B:$B=D$1),7,1),7,FALSE),"")</f>
        <v>5.836805555555556E-4</v>
      </c>
      <c r="E90" s="2" cm="1">
        <f t="array" ref="E90">IFERROR(VLOOKUP($A90,_xlfn._xlws.SORT(_xlfn._xlws.FILTER('Time Sheet'!$A:$G,'Time Sheet'!$B:$B=E$1),7,1),7,FALSE),"")</f>
        <v>1.2959490740740739E-3</v>
      </c>
      <c r="F90" s="2" cm="1">
        <f t="array" ref="F90">IFERROR(VLOOKUP($A90,_xlfn._xlws.SORT(_xlfn._xlws.FILTER('Time Sheet'!$A:$G,'Time Sheet'!$B:$B=F$1),7,1),7,FALSE),"")</f>
        <v>3.5497685185185189E-3</v>
      </c>
      <c r="G90" s="2" cm="1">
        <f t="array" ref="G90">IFERROR(VLOOKUP($A90,_xlfn._xlws.SORT(_xlfn._xlws.FILTER('Time Sheet'!$A:$G,'Time Sheet'!$B:$B=G$1),7,1),7,FALSE),"")</f>
        <v>6.8981481481481487E-4</v>
      </c>
      <c r="H90" s="2" cm="1">
        <f t="array" ref="H90">IFERROR(VLOOKUP($A90,_xlfn._xlws.SORT(_xlfn._xlws.FILTER('Time Sheet'!$A:$G,'Time Sheet'!$B:$B=H$1),7,1),7,FALSE),"")</f>
        <v>6.5289351851851847E-4</v>
      </c>
      <c r="I90" s="2" cm="1">
        <f t="array" ref="I90">IFERROR(VLOOKUP($A90,_xlfn._xlws.SORT(_xlfn._xlws.FILTER('Time Sheet'!$A:$G,'Time Sheet'!$B:$B=I$1),7,1),7,FALSE),"")</f>
        <v>6.3784722222222227E-4</v>
      </c>
      <c r="J90" s="2" cm="1">
        <f t="array" ref="J90">IFERROR(VLOOKUP($A90,_xlfn._xlws.SORT(_xlfn._xlws.FILTER('Time Sheet'!$A:$G,'Time Sheet'!$B:$B=J$1),7,1),7,FALSE),"")</f>
        <v>1.3913194444444439E-3</v>
      </c>
      <c r="K90">
        <f t="shared" si="22"/>
        <v>164</v>
      </c>
      <c r="L90">
        <f t="shared" si="23"/>
        <v>136</v>
      </c>
      <c r="M90">
        <f t="shared" si="24"/>
        <v>138</v>
      </c>
      <c r="N90">
        <f t="shared" si="17"/>
        <v>134</v>
      </c>
      <c r="O90">
        <f t="shared" si="18"/>
        <v>185</v>
      </c>
      <c r="P90">
        <f t="shared" si="19"/>
        <v>7</v>
      </c>
      <c r="Q90">
        <f t="shared" si="20"/>
        <v>114</v>
      </c>
      <c r="R90">
        <f t="shared" si="21"/>
        <v>77</v>
      </c>
      <c r="S90" s="3">
        <f>IFERROR(AVERAGE(BOYS[[#This Row],[50]:[IM]]),"")</f>
        <v>119.375</v>
      </c>
      <c r="T90" s="4">
        <f>IFERROR(AVERAGE(SMALL(BOYS[[#This Row],[50]:[IM]],1),SMALL(BOYS[[#This Row],[50]:[IM]],2)),"")</f>
        <v>42</v>
      </c>
      <c r="U90">
        <f>IF(20-SMALL(BOYS[[#This Row],[50]:[IM]],1) &lt; 0,0,20-SMALL(BOYS[[#This Row],[50]:[IM]],1))+IF(20-SMALL(BOYS[[#This Row],[50]:[IM]],2) &lt; 0,0,20-SMALL(BOYS[[#This Row],[50]:[IM]],2))</f>
        <v>13</v>
      </c>
    </row>
    <row r="91" spans="1:21" x14ac:dyDescent="0.2">
      <c r="A91" t="s">
        <v>2070</v>
      </c>
      <c r="B91" t="s">
        <v>2056</v>
      </c>
      <c r="C91" s="2" cm="1">
        <f t="array" ref="C91">IFERROR(VLOOKUP($A91,_xlfn._xlws.SORT(_xlfn._xlws.FILTER('Time Sheet'!$A:$G,'Time Sheet'!$B:$B=C$1),7,1),7,FALSE),"")</f>
        <v>2.5231481481481481E-4</v>
      </c>
      <c r="D91" s="2" cm="1">
        <f t="array" ref="D91">IFERROR(VLOOKUP($A91,_xlfn._xlws.SORT(_xlfn._xlws.FILTER('Time Sheet'!$A:$G,'Time Sheet'!$B:$B=D$1),7,1),7,FALSE),"")</f>
        <v>5.6851851851851844E-4</v>
      </c>
      <c r="E91" s="2" t="str" cm="1">
        <f t="array" ref="E91">IFERROR(VLOOKUP($A91,_xlfn._xlws.SORT(_xlfn._xlws.FILTER('Time Sheet'!$A:$G,'Time Sheet'!$B:$B=E$1),7,1),7,FALSE),"")</f>
        <v/>
      </c>
      <c r="F91" s="2" t="str" cm="1">
        <f t="array" ref="F91">IFERROR(VLOOKUP($A91,_xlfn._xlws.SORT(_xlfn._xlws.FILTER('Time Sheet'!$A:$G,'Time Sheet'!$B:$B=F$1),7,1),7,FALSE),"")</f>
        <v/>
      </c>
      <c r="G91" s="2" t="str" cm="1">
        <f t="array" ref="G91">IFERROR(VLOOKUP($A91,_xlfn._xlws.SORT(_xlfn._xlws.FILTER('Time Sheet'!$A:$G,'Time Sheet'!$B:$B=G$1),7,1),7,FALSE),"")</f>
        <v/>
      </c>
      <c r="H91" s="2" t="str" cm="1">
        <f t="array" ref="H91">IFERROR(VLOOKUP($A91,_xlfn._xlws.SORT(_xlfn._xlws.FILTER('Time Sheet'!$A:$G,'Time Sheet'!$B:$B=H$1),7,1),7,FALSE),"")</f>
        <v/>
      </c>
      <c r="I91" s="2" cm="1">
        <f t="array" ref="I91">IFERROR(VLOOKUP($A91,_xlfn._xlws.SORT(_xlfn._xlws.FILTER('Time Sheet'!$A:$G,'Time Sheet'!$B:$B=I$1),7,1),7,FALSE),"")</f>
        <v>6.0601851851851854E-4</v>
      </c>
      <c r="J91" s="2" cm="1">
        <f t="array" ref="J91">IFERROR(VLOOKUP($A91,_xlfn._xlws.SORT(_xlfn._xlws.FILTER('Time Sheet'!$A:$G,'Time Sheet'!$B:$B=J$1),7,1),7,FALSE),"")</f>
        <v>1.506828703703704E-3</v>
      </c>
      <c r="K91">
        <f t="shared" si="22"/>
        <v>37</v>
      </c>
      <c r="L91">
        <f t="shared" si="23"/>
        <v>83</v>
      </c>
      <c r="M91" t="str">
        <f t="shared" si="24"/>
        <v/>
      </c>
      <c r="N91" t="str">
        <f t="shared" si="17"/>
        <v/>
      </c>
      <c r="O91" t="str">
        <f t="shared" si="18"/>
        <v/>
      </c>
      <c r="P91" t="str">
        <f t="shared" si="19"/>
        <v/>
      </c>
      <c r="Q91">
        <f t="shared" si="20"/>
        <v>50</v>
      </c>
      <c r="R91">
        <f t="shared" si="21"/>
        <v>197</v>
      </c>
      <c r="S91" s="3">
        <f>IFERROR(AVERAGE(BOYS[[#This Row],[50]:[IM]]),"")</f>
        <v>91.75</v>
      </c>
      <c r="T91" s="4">
        <f>IFERROR(AVERAGE(SMALL(BOYS[[#This Row],[50]:[IM]],1),SMALL(BOYS[[#This Row],[50]:[IM]],2)),"")</f>
        <v>43.5</v>
      </c>
      <c r="U91">
        <f>IF(20-SMALL(BOYS[[#This Row],[50]:[IM]],1) &lt; 0,0,20-SMALL(BOYS[[#This Row],[50]:[IM]],1))+IF(20-SMALL(BOYS[[#This Row],[50]:[IM]],2) &lt; 0,0,20-SMALL(BOYS[[#This Row],[50]:[IM]],2))</f>
        <v>0</v>
      </c>
    </row>
    <row r="92" spans="1:21" x14ac:dyDescent="0.2">
      <c r="A92" t="s">
        <v>6040</v>
      </c>
      <c r="B92" t="s">
        <v>6020</v>
      </c>
      <c r="C92" s="2" cm="1">
        <f t="array" ref="C92">IFERROR(VLOOKUP($A92,_xlfn._xlws.SORT(_xlfn._xlws.FILTER('Time Sheet'!$A:$G,'Time Sheet'!$B:$B=C$1),7,1),7,FALSE),"")</f>
        <v>2.369212962962963E-4</v>
      </c>
      <c r="D92" s="2" cm="1">
        <f t="array" ref="D92">IFERROR(VLOOKUP($A92,_xlfn._xlws.SORT(_xlfn._xlws.FILTER('Time Sheet'!$A:$G,'Time Sheet'!$B:$B=D$1),7,1),7,FALSE),"")</f>
        <v>5.6956018518518521E-4</v>
      </c>
      <c r="E92" s="2" cm="1">
        <f t="array" ref="E92">IFERROR(VLOOKUP($A92,_xlfn._xlws.SORT(_xlfn._xlws.FILTER('Time Sheet'!$A:$G,'Time Sheet'!$B:$B=E$1),7,1),7,FALSE),"")</f>
        <v>1.2843749999999999E-3</v>
      </c>
      <c r="F92" s="2" cm="1">
        <f t="array" ref="F92">IFERROR(VLOOKUP($A92,_xlfn._xlws.SORT(_xlfn._xlws.FILTER('Time Sheet'!$A:$G,'Time Sheet'!$B:$B=F$1),7,1),7,FALSE),"")</f>
        <v>3.769328703703704E-3</v>
      </c>
      <c r="G92" s="2" cm="1">
        <f t="array" ref="G92">IFERROR(VLOOKUP($A92,_xlfn._xlws.SORT(_xlfn._xlws.FILTER('Time Sheet'!$A:$G,'Time Sheet'!$B:$B=G$1),7,1),7,FALSE),"")</f>
        <v>6.9074074074074079E-4</v>
      </c>
      <c r="H92" s="2" cm="1">
        <f t="array" ref="H92">IFERROR(VLOOKUP($A92,_xlfn._xlws.SORT(_xlfn._xlws.FILTER('Time Sheet'!$A:$G,'Time Sheet'!$B:$B=H$1),7,1),7,FALSE),"")</f>
        <v>7.7407407407407405E-4</v>
      </c>
      <c r="I92" s="2" cm="1">
        <f t="array" ref="I92">IFERROR(VLOOKUP($A92,_xlfn._xlws.SORT(_xlfn._xlws.FILTER('Time Sheet'!$A:$G,'Time Sheet'!$B:$B=I$1),7,1),7,FALSE),"")</f>
        <v>6.5115740740740737E-4</v>
      </c>
      <c r="J92" s="2" cm="1">
        <f t="array" ref="J92">IFERROR(VLOOKUP($A92,_xlfn._xlws.SORT(_xlfn._xlws.FILTER('Time Sheet'!$A:$G,'Time Sheet'!$B:$B=J$1),7,1),7,FALSE),"")</f>
        <v>1.467708333333333E-3</v>
      </c>
      <c r="K92">
        <f t="shared" si="22"/>
        <v>4</v>
      </c>
      <c r="L92">
        <f t="shared" si="23"/>
        <v>86</v>
      </c>
      <c r="M92">
        <f t="shared" si="24"/>
        <v>128</v>
      </c>
      <c r="N92">
        <f t="shared" si="17"/>
        <v>213</v>
      </c>
      <c r="O92">
        <f t="shared" si="18"/>
        <v>187</v>
      </c>
      <c r="P92">
        <f t="shared" si="19"/>
        <v>157</v>
      </c>
      <c r="Q92">
        <f t="shared" si="20"/>
        <v>138</v>
      </c>
      <c r="R92">
        <f t="shared" si="21"/>
        <v>156</v>
      </c>
      <c r="S92" s="3">
        <f>IFERROR(AVERAGE(BOYS[[#This Row],[50]:[IM]]),"")</f>
        <v>133.625</v>
      </c>
      <c r="T92" s="4">
        <f>IFERROR(AVERAGE(SMALL(BOYS[[#This Row],[50]:[IM]],1),SMALL(BOYS[[#This Row],[50]:[IM]],2)),"")</f>
        <v>45</v>
      </c>
      <c r="U92">
        <f>IF(20-SMALL(BOYS[[#This Row],[50]:[IM]],1) &lt; 0,0,20-SMALL(BOYS[[#This Row],[50]:[IM]],1))+IF(20-SMALL(BOYS[[#This Row],[50]:[IM]],2) &lt; 0,0,20-SMALL(BOYS[[#This Row],[50]:[IM]],2))</f>
        <v>16</v>
      </c>
    </row>
    <row r="93" spans="1:21" x14ac:dyDescent="0.2">
      <c r="A93" t="s">
        <v>2287</v>
      </c>
      <c r="B93" t="s">
        <v>2272</v>
      </c>
      <c r="C93" s="2" cm="1">
        <f t="array" ref="C93">IFERROR(VLOOKUP($A93,_xlfn._xlws.SORT(_xlfn._xlws.FILTER('Time Sheet'!$A:$G,'Time Sheet'!$B:$B=C$1),7,1),7,FALSE),"")</f>
        <v>2.582175925925926E-4</v>
      </c>
      <c r="D93" s="2" cm="1">
        <f t="array" ref="D93">IFERROR(VLOOKUP($A93,_xlfn._xlws.SORT(_xlfn._xlws.FILTER('Time Sheet'!$A:$G,'Time Sheet'!$B:$B=D$1),7,1),7,FALSE),"")</f>
        <v>5.5393518518518519E-4</v>
      </c>
      <c r="E93" s="2" cm="1">
        <f t="array" ref="E93">IFERROR(VLOOKUP($A93,_xlfn._xlws.SORT(_xlfn._xlws.FILTER('Time Sheet'!$A:$G,'Time Sheet'!$B:$B=E$1),7,1),7,FALSE),"")</f>
        <v>1.2386574074074071E-3</v>
      </c>
      <c r="F93" s="2" cm="1">
        <f t="array" ref="F93">IFERROR(VLOOKUP($A93,_xlfn._xlws.SORT(_xlfn._xlws.FILTER('Time Sheet'!$A:$G,'Time Sheet'!$B:$B=F$1),7,1),7,FALSE),"")</f>
        <v>3.7773148148148149E-3</v>
      </c>
      <c r="G93" s="2" cm="1">
        <f t="array" ref="G93">IFERROR(VLOOKUP($A93,_xlfn._xlws.SORT(_xlfn._xlws.FILTER('Time Sheet'!$A:$G,'Time Sheet'!$B:$B=G$1),7,1),7,FALSE),"")</f>
        <v>6.4594907407407407E-4</v>
      </c>
      <c r="H93" s="2" cm="1">
        <f t="array" ref="H93">IFERROR(VLOOKUP($A93,_xlfn._xlws.SORT(_xlfn._xlws.FILTER('Time Sheet'!$A:$G,'Time Sheet'!$B:$B=H$1),7,1),7,FALSE),"")</f>
        <v>6.9652777777777779E-4</v>
      </c>
      <c r="I93" s="2" cm="1">
        <f t="array" ref="I93">IFERROR(VLOOKUP($A93,_xlfn._xlws.SORT(_xlfn._xlws.FILTER('Time Sheet'!$A:$G,'Time Sheet'!$B:$B=I$1),7,1),7,FALSE),"")</f>
        <v>6.2870370370370369E-4</v>
      </c>
      <c r="J93" s="2" cm="1">
        <f t="array" ref="J93">IFERROR(VLOOKUP($A93,_xlfn._xlws.SORT(_xlfn._xlws.FILTER('Time Sheet'!$A:$G,'Time Sheet'!$B:$B=J$1),7,1),7,FALSE),"")</f>
        <v>1.5250000000000001E-3</v>
      </c>
      <c r="K93">
        <f t="shared" si="22"/>
        <v>70</v>
      </c>
      <c r="L93">
        <f t="shared" si="23"/>
        <v>43</v>
      </c>
      <c r="M93">
        <f t="shared" si="24"/>
        <v>77</v>
      </c>
      <c r="N93">
        <f t="shared" si="17"/>
        <v>216</v>
      </c>
      <c r="O93">
        <f t="shared" si="18"/>
        <v>96</v>
      </c>
      <c r="P93">
        <f t="shared" si="19"/>
        <v>47</v>
      </c>
      <c r="Q93">
        <f t="shared" si="20"/>
        <v>97</v>
      </c>
      <c r="R93">
        <f t="shared" si="21"/>
        <v>209</v>
      </c>
      <c r="S93" s="3">
        <f>IFERROR(AVERAGE(BOYS[[#This Row],[50]:[IM]]),"")</f>
        <v>106.875</v>
      </c>
      <c r="T93" s="4">
        <f>IFERROR(AVERAGE(SMALL(BOYS[[#This Row],[50]:[IM]],1),SMALL(BOYS[[#This Row],[50]:[IM]],2)),"")</f>
        <v>45</v>
      </c>
      <c r="U93">
        <f>IF(20-SMALL(BOYS[[#This Row],[50]:[IM]],1) &lt; 0,0,20-SMALL(BOYS[[#This Row],[50]:[IM]],1))+IF(20-SMALL(BOYS[[#This Row],[50]:[IM]],2) &lt; 0,0,20-SMALL(BOYS[[#This Row],[50]:[IM]],2))</f>
        <v>0</v>
      </c>
    </row>
    <row r="94" spans="1:21" x14ac:dyDescent="0.2">
      <c r="A94" t="s">
        <v>7325</v>
      </c>
      <c r="B94" t="s">
        <v>7318</v>
      </c>
      <c r="C94" s="2" cm="1">
        <f t="array" ref="C94">IFERROR(VLOOKUP($A94,_xlfn._xlws.SORT(_xlfn._xlws.FILTER('Time Sheet'!$A:$G,'Time Sheet'!$B:$B=C$1),7,1),7,FALSE),"")</f>
        <v>2.5902777777777778E-4</v>
      </c>
      <c r="D94" s="2" cm="1">
        <f t="array" ref="D94">IFERROR(VLOOKUP($A94,_xlfn._xlws.SORT(_xlfn._xlws.FILTER('Time Sheet'!$A:$G,'Time Sheet'!$B:$B=D$1),7,1),7,FALSE),"")</f>
        <v>5.7696759259259257E-4</v>
      </c>
      <c r="E94" s="2" cm="1">
        <f t="array" ref="E94">IFERROR(VLOOKUP($A94,_xlfn._xlws.SORT(_xlfn._xlws.FILTER('Time Sheet'!$A:$G,'Time Sheet'!$B:$B=E$1),7,1),7,FALSE),"")</f>
        <v>1.309837962962963E-3</v>
      </c>
      <c r="F94" s="2" cm="1">
        <f t="array" ref="F94">IFERROR(VLOOKUP($A94,_xlfn._xlws.SORT(_xlfn._xlws.FILTER('Time Sheet'!$A:$G,'Time Sheet'!$B:$B=F$1),7,1),7,FALSE),"")</f>
        <v>4.000925925925926E-3</v>
      </c>
      <c r="G94" s="2" cm="1">
        <f t="array" ref="G94">IFERROR(VLOOKUP($A94,_xlfn._xlws.SORT(_xlfn._xlws.FILTER('Time Sheet'!$A:$G,'Time Sheet'!$B:$B=G$1),7,1),7,FALSE),"")</f>
        <v>6.09375E-4</v>
      </c>
      <c r="H94" s="2" cm="1">
        <f t="array" ref="H94">IFERROR(VLOOKUP($A94,_xlfn._xlws.SORT(_xlfn._xlws.FILTER('Time Sheet'!$A:$G,'Time Sheet'!$B:$B=H$1),7,1),7,FALSE),"")</f>
        <v>8.0821759259259258E-4</v>
      </c>
      <c r="I94" s="2" cm="1">
        <f t="array" ref="I94">IFERROR(VLOOKUP($A94,_xlfn._xlws.SORT(_xlfn._xlws.FILTER('Time Sheet'!$A:$G,'Time Sheet'!$B:$B=I$1),7,1),7,FALSE),"")</f>
        <v>6.0891203703703704E-4</v>
      </c>
      <c r="J94" s="2" cm="1">
        <f t="array" ref="J94">IFERROR(VLOOKUP($A94,_xlfn._xlws.SORT(_xlfn._xlws.FILTER('Time Sheet'!$A:$G,'Time Sheet'!$B:$B=J$1),7,1),7,FALSE),"")</f>
        <v>1.5244212962962961E-3</v>
      </c>
      <c r="K94">
        <f t="shared" si="22"/>
        <v>77</v>
      </c>
      <c r="L94">
        <f t="shared" si="23"/>
        <v>116</v>
      </c>
      <c r="M94">
        <f t="shared" si="24"/>
        <v>155</v>
      </c>
      <c r="N94">
        <f t="shared" si="17"/>
        <v>270</v>
      </c>
      <c r="O94">
        <f t="shared" si="18"/>
        <v>37</v>
      </c>
      <c r="P94">
        <f t="shared" si="19"/>
        <v>219</v>
      </c>
      <c r="Q94">
        <f t="shared" si="20"/>
        <v>55</v>
      </c>
      <c r="R94">
        <f t="shared" si="21"/>
        <v>207</v>
      </c>
      <c r="S94" s="3">
        <f>IFERROR(AVERAGE(BOYS[[#This Row],[50]:[IM]]),"")</f>
        <v>142</v>
      </c>
      <c r="T94" s="4">
        <f>IFERROR(AVERAGE(SMALL(BOYS[[#This Row],[50]:[IM]],1),SMALL(BOYS[[#This Row],[50]:[IM]],2)),"")</f>
        <v>46</v>
      </c>
      <c r="U94">
        <f>IF(20-SMALL(BOYS[[#This Row],[50]:[IM]],1) &lt; 0,0,20-SMALL(BOYS[[#This Row],[50]:[IM]],1))+IF(20-SMALL(BOYS[[#This Row],[50]:[IM]],2) &lt; 0,0,20-SMALL(BOYS[[#This Row],[50]:[IM]],2))</f>
        <v>0</v>
      </c>
    </row>
    <row r="95" spans="1:21" x14ac:dyDescent="0.2">
      <c r="A95" t="s">
        <v>3625</v>
      </c>
      <c r="B95" t="s">
        <v>3602</v>
      </c>
      <c r="C95" s="2" cm="1">
        <f t="array" ref="C95">IFERROR(VLOOKUP($A95,_xlfn._xlws.SORT(_xlfn._xlws.FILTER('Time Sheet'!$A:$G,'Time Sheet'!$B:$B=C$1),7,1),7,FALSE),"")</f>
        <v>2.716435185185185E-4</v>
      </c>
      <c r="D95" s="2" cm="1">
        <f t="array" ref="D95">IFERROR(VLOOKUP($A95,_xlfn._xlws.SORT(_xlfn._xlws.FILTER('Time Sheet'!$A:$G,'Time Sheet'!$B:$B=D$1),7,1),7,FALSE),"")</f>
        <v>5.9131944444444444E-4</v>
      </c>
      <c r="E95" s="2" cm="1">
        <f t="array" ref="E95">IFERROR(VLOOKUP($A95,_xlfn._xlws.SORT(_xlfn._xlws.FILTER('Time Sheet'!$A:$G,'Time Sheet'!$B:$B=E$1),7,1),7,FALSE),"")</f>
        <v>1.2289351851851849E-3</v>
      </c>
      <c r="F95" s="2" cm="1">
        <f t="array" ref="F95">IFERROR(VLOOKUP($A95,_xlfn._xlws.SORT(_xlfn._xlws.FILTER('Time Sheet'!$A:$G,'Time Sheet'!$B:$B=F$1),7,1),7,FALSE),"")</f>
        <v>3.2856481481481478E-3</v>
      </c>
      <c r="G95" s="2" cm="1">
        <f t="array" ref="G95">IFERROR(VLOOKUP($A95,_xlfn._xlws.SORT(_xlfn._xlws.FILTER('Time Sheet'!$A:$G,'Time Sheet'!$B:$B=G$1),7,1),7,FALSE),"")</f>
        <v>7.063657407407408E-4</v>
      </c>
      <c r="H95" s="2" cm="1">
        <f t="array" ref="H95">IFERROR(VLOOKUP($A95,_xlfn._xlws.SORT(_xlfn._xlws.FILTER('Time Sheet'!$A:$G,'Time Sheet'!$B:$B=H$1),7,1),7,FALSE),"")</f>
        <v>7.7314814814814813E-4</v>
      </c>
      <c r="I95" s="2" cm="1">
        <f t="array" ref="I95">IFERROR(VLOOKUP($A95,_xlfn._xlws.SORT(_xlfn._xlws.FILTER('Time Sheet'!$A:$G,'Time Sheet'!$B:$B=I$1),7,1),7,FALSE),"")</f>
        <v>6.7060185185185181E-4</v>
      </c>
      <c r="J95" s="2" cm="1">
        <f t="array" ref="J95">IFERROR(VLOOKUP($A95,_xlfn._xlws.SORT(_xlfn._xlws.FILTER('Time Sheet'!$A:$G,'Time Sheet'!$B:$B=J$1),7,1),7,FALSE),"")</f>
        <v>1.436921296296296E-3</v>
      </c>
      <c r="K95">
        <f t="shared" si="22"/>
        <v>171</v>
      </c>
      <c r="L95">
        <f t="shared" si="23"/>
        <v>154</v>
      </c>
      <c r="M95">
        <f t="shared" si="24"/>
        <v>66</v>
      </c>
      <c r="N95">
        <f t="shared" si="17"/>
        <v>27</v>
      </c>
      <c r="O95">
        <f t="shared" si="18"/>
        <v>208</v>
      </c>
      <c r="P95">
        <f t="shared" si="19"/>
        <v>155</v>
      </c>
      <c r="Q95">
        <f t="shared" si="20"/>
        <v>177</v>
      </c>
      <c r="R95">
        <f t="shared" si="21"/>
        <v>122</v>
      </c>
      <c r="S95" s="3">
        <f>IFERROR(AVERAGE(BOYS[[#This Row],[50]:[IM]]),"")</f>
        <v>135</v>
      </c>
      <c r="T95" s="4">
        <f>IFERROR(AVERAGE(SMALL(BOYS[[#This Row],[50]:[IM]],1),SMALL(BOYS[[#This Row],[50]:[IM]],2)),"")</f>
        <v>46.5</v>
      </c>
      <c r="U95">
        <f>IF(20-SMALL(BOYS[[#This Row],[50]:[IM]],1) &lt; 0,0,20-SMALL(BOYS[[#This Row],[50]:[IM]],1))+IF(20-SMALL(BOYS[[#This Row],[50]:[IM]],2) &lt; 0,0,20-SMALL(BOYS[[#This Row],[50]:[IM]],2))</f>
        <v>0</v>
      </c>
    </row>
    <row r="96" spans="1:21" x14ac:dyDescent="0.2">
      <c r="A96" t="s">
        <v>2084</v>
      </c>
      <c r="B96" t="s">
        <v>2056</v>
      </c>
      <c r="C96" s="2" cm="1">
        <f t="array" ref="C96">IFERROR(VLOOKUP($A96,_xlfn._xlws.SORT(_xlfn._xlws.FILTER('Time Sheet'!$A:$G,'Time Sheet'!$B:$B=C$1),7,1),7,FALSE),"")</f>
        <v>2.5532407407407399E-4</v>
      </c>
      <c r="D96" s="2" cm="1">
        <f t="array" ref="D96">IFERROR(VLOOKUP($A96,_xlfn._xlws.SORT(_xlfn._xlws.FILTER('Time Sheet'!$A:$G,'Time Sheet'!$B:$B=D$1),7,1),7,FALSE),"")</f>
        <v>5.556712962962963E-4</v>
      </c>
      <c r="E96" s="2" cm="1">
        <f t="array" ref="E96">IFERROR(VLOOKUP($A96,_xlfn._xlws.SORT(_xlfn._xlws.FILTER('Time Sheet'!$A:$G,'Time Sheet'!$B:$B=E$1),7,1),7,FALSE),"")</f>
        <v>1.2166666666666669E-3</v>
      </c>
      <c r="F96" s="2" cm="1">
        <f t="array" ref="F96">IFERROR(VLOOKUP($A96,_xlfn._xlws.SORT(_xlfn._xlws.FILTER('Time Sheet'!$A:$G,'Time Sheet'!$B:$B=F$1),7,1),7,FALSE),"")</f>
        <v>3.4210648148148151E-3</v>
      </c>
      <c r="G96" s="2" cm="1">
        <f t="array" ref="G96">IFERROR(VLOOKUP($A96,_xlfn._xlws.SORT(_xlfn._xlws.FILTER('Time Sheet'!$A:$G,'Time Sheet'!$B:$B=G$1),7,1),7,FALSE),"")</f>
        <v>6.1388888888888886E-4</v>
      </c>
      <c r="H96" s="2" cm="1">
        <f t="array" ref="H96">IFERROR(VLOOKUP($A96,_xlfn._xlws.SORT(_xlfn._xlws.FILTER('Time Sheet'!$A:$G,'Time Sheet'!$B:$B=H$1),7,1),7,FALSE),"")</f>
        <v>7.8101851851851856E-4</v>
      </c>
      <c r="I96" s="2" cm="1">
        <f t="array" ref="I96">IFERROR(VLOOKUP($A96,_xlfn._xlws.SORT(_xlfn._xlws.FILTER('Time Sheet'!$A:$G,'Time Sheet'!$B:$B=I$1),7,1),7,FALSE),"")</f>
        <v>6.6273148148148148E-4</v>
      </c>
      <c r="J96" s="2" cm="1">
        <f t="array" ref="J96">IFERROR(VLOOKUP($A96,_xlfn._xlws.SORT(_xlfn._xlws.FILTER('Time Sheet'!$A:$G,'Time Sheet'!$B:$B=J$1),7,1),7,FALSE),"")</f>
        <v>1.476736111111111E-3</v>
      </c>
      <c r="K96">
        <f t="shared" si="22"/>
        <v>51</v>
      </c>
      <c r="L96">
        <f t="shared" si="23"/>
        <v>52</v>
      </c>
      <c r="M96">
        <f t="shared" si="24"/>
        <v>51</v>
      </c>
      <c r="N96">
        <f t="shared" si="17"/>
        <v>88</v>
      </c>
      <c r="O96">
        <f t="shared" si="18"/>
        <v>44</v>
      </c>
      <c r="P96">
        <f t="shared" si="19"/>
        <v>175</v>
      </c>
      <c r="Q96">
        <f t="shared" si="20"/>
        <v>160</v>
      </c>
      <c r="R96">
        <f t="shared" si="21"/>
        <v>166</v>
      </c>
      <c r="S96" s="3">
        <f>IFERROR(AVERAGE(BOYS[[#This Row],[50]:[IM]]),"")</f>
        <v>98.375</v>
      </c>
      <c r="T96" s="4">
        <f>IFERROR(AVERAGE(SMALL(BOYS[[#This Row],[50]:[IM]],1),SMALL(BOYS[[#This Row],[50]:[IM]],2)),"")</f>
        <v>47.5</v>
      </c>
      <c r="U96">
        <f>IF(20-SMALL(BOYS[[#This Row],[50]:[IM]],1) &lt; 0,0,20-SMALL(BOYS[[#This Row],[50]:[IM]],1))+IF(20-SMALL(BOYS[[#This Row],[50]:[IM]],2) &lt; 0,0,20-SMALL(BOYS[[#This Row],[50]:[IM]],2))</f>
        <v>0</v>
      </c>
    </row>
    <row r="97" spans="1:21" x14ac:dyDescent="0.2">
      <c r="A97" t="s">
        <v>4657</v>
      </c>
      <c r="B97" t="s">
        <v>4644</v>
      </c>
      <c r="C97" s="2" cm="1">
        <f t="array" ref="C97">IFERROR(VLOOKUP($A97,_xlfn._xlws.SORT(_xlfn._xlws.FILTER('Time Sheet'!$A:$G,'Time Sheet'!$B:$B=C$1),7,1),7,FALSE),"")</f>
        <v>2.6331018518518522E-4</v>
      </c>
      <c r="D97" s="2" cm="1">
        <f t="array" ref="D97">IFERROR(VLOOKUP($A97,_xlfn._xlws.SORT(_xlfn._xlws.FILTER('Time Sheet'!$A:$G,'Time Sheet'!$B:$B=D$1),7,1),7,FALSE),"")</f>
        <v>5.7175925925925927E-4</v>
      </c>
      <c r="E97" s="2" cm="1">
        <f t="array" ref="E97">IFERROR(VLOOKUP($A97,_xlfn._xlws.SORT(_xlfn._xlws.FILTER('Time Sheet'!$A:$G,'Time Sheet'!$B:$B=E$1),7,1),7,FALSE),"")</f>
        <v>1.2450231481481481E-3</v>
      </c>
      <c r="F97" s="2" cm="1">
        <f t="array" ref="F97">IFERROR(VLOOKUP($A97,_xlfn._xlws.SORT(_xlfn._xlws.FILTER('Time Sheet'!$A:$G,'Time Sheet'!$B:$B=F$1),7,1),7,FALSE),"")</f>
        <v>3.3560185185185182E-3</v>
      </c>
      <c r="G97" s="2" cm="1">
        <f t="array" ref="G97">IFERROR(VLOOKUP($A97,_xlfn._xlws.SORT(_xlfn._xlws.FILTER('Time Sheet'!$A:$G,'Time Sheet'!$B:$B=G$1),7,1),7,FALSE),"")</f>
        <v>6.8923611111111106E-4</v>
      </c>
      <c r="H97" s="2" cm="1">
        <f t="array" ref="H97">IFERROR(VLOOKUP($A97,_xlfn._xlws.SORT(_xlfn._xlws.FILTER('Time Sheet'!$A:$G,'Time Sheet'!$B:$B=H$1),7,1),7,FALSE),"")</f>
        <v>7.9120370370370369E-4</v>
      </c>
      <c r="I97" s="2" cm="1">
        <f t="array" ref="I97">IFERROR(VLOOKUP($A97,_xlfn._xlws.SORT(_xlfn._xlws.FILTER('Time Sheet'!$A:$G,'Time Sheet'!$B:$B=I$1),7,1),7,FALSE),"")</f>
        <v>6.0000000000000006E-4</v>
      </c>
      <c r="J97" s="2" cm="1">
        <f t="array" ref="J97">IFERROR(VLOOKUP($A97,_xlfn._xlws.SORT(_xlfn._xlws.FILTER('Time Sheet'!$A:$G,'Time Sheet'!$B:$B=J$1),7,1),7,FALSE),"")</f>
        <v>1.422685185185185E-3</v>
      </c>
      <c r="K97">
        <f t="shared" si="22"/>
        <v>106</v>
      </c>
      <c r="L97">
        <f t="shared" si="23"/>
        <v>96</v>
      </c>
      <c r="M97">
        <f t="shared" si="24"/>
        <v>85</v>
      </c>
      <c r="N97">
        <f t="shared" si="17"/>
        <v>57</v>
      </c>
      <c r="O97">
        <f t="shared" si="18"/>
        <v>183</v>
      </c>
      <c r="P97">
        <f t="shared" si="19"/>
        <v>186</v>
      </c>
      <c r="Q97">
        <f t="shared" si="20"/>
        <v>39</v>
      </c>
      <c r="R97">
        <f t="shared" si="21"/>
        <v>106</v>
      </c>
      <c r="S97" s="3">
        <f>IFERROR(AVERAGE(BOYS[[#This Row],[50]:[IM]]),"")</f>
        <v>107.25</v>
      </c>
      <c r="T97" s="4">
        <f>IFERROR(AVERAGE(SMALL(BOYS[[#This Row],[50]:[IM]],1),SMALL(BOYS[[#This Row],[50]:[IM]],2)),"")</f>
        <v>48</v>
      </c>
      <c r="U97">
        <f>IF(20-SMALL(BOYS[[#This Row],[50]:[IM]],1) &lt; 0,0,20-SMALL(BOYS[[#This Row],[50]:[IM]],1))+IF(20-SMALL(BOYS[[#This Row],[50]:[IM]],2) &lt; 0,0,20-SMALL(BOYS[[#This Row],[50]:[IM]],2))</f>
        <v>0</v>
      </c>
    </row>
    <row r="98" spans="1:21" x14ac:dyDescent="0.2">
      <c r="A98" t="s">
        <v>5126</v>
      </c>
      <c r="B98" t="s">
        <v>5115</v>
      </c>
      <c r="C98" s="2" cm="1">
        <f t="array" ref="C98">IFERROR(VLOOKUP($A98,_xlfn._xlws.SORT(_xlfn._xlws.FILTER('Time Sheet'!$A:$G,'Time Sheet'!$B:$B=C$1),7,1),7,FALSE),"")</f>
        <v>2.8101851851851861E-4</v>
      </c>
      <c r="D98" s="2" cm="1">
        <f t="array" ref="D98">IFERROR(VLOOKUP($A98,_xlfn._xlws.SORT(_xlfn._xlws.FILTER('Time Sheet'!$A:$G,'Time Sheet'!$B:$B=D$1),7,1),7,FALSE),"")</f>
        <v>5.9918981481481488E-4</v>
      </c>
      <c r="E98" s="2" cm="1">
        <f t="array" ref="E98">IFERROR(VLOOKUP($A98,_xlfn._xlws.SORT(_xlfn._xlws.FILTER('Time Sheet'!$A:$G,'Time Sheet'!$B:$B=E$1),7,1),7,FALSE),"")</f>
        <v>1.2677083333333329E-3</v>
      </c>
      <c r="F98" s="2" cm="1">
        <f t="array" ref="F98">IFERROR(VLOOKUP($A98,_xlfn._xlws.SORT(_xlfn._xlws.FILTER('Time Sheet'!$A:$G,'Time Sheet'!$B:$B=F$1),7,1),7,FALSE),"")</f>
        <v>3.3206018518518511E-3</v>
      </c>
      <c r="G98" s="2" cm="1">
        <f t="array" ref="G98">IFERROR(VLOOKUP($A98,_xlfn._xlws.SORT(_xlfn._xlws.FILTER('Time Sheet'!$A:$G,'Time Sheet'!$B:$B=G$1),7,1),7,FALSE),"")</f>
        <v>6.2199074074074077E-4</v>
      </c>
      <c r="H98" s="2" cm="1">
        <f t="array" ref="H98">IFERROR(VLOOKUP($A98,_xlfn._xlws.SORT(_xlfn._xlws.FILTER('Time Sheet'!$A:$G,'Time Sheet'!$B:$B=H$1),7,1),7,FALSE),"")</f>
        <v>7.7824074074074069E-4</v>
      </c>
      <c r="I98" s="2" cm="1">
        <f t="array" ref="I98">IFERROR(VLOOKUP($A98,_xlfn._xlws.SORT(_xlfn._xlws.FILTER('Time Sheet'!$A:$G,'Time Sheet'!$B:$B=I$1),7,1),7,FALSE),"")</f>
        <v>6.5069444444444441E-4</v>
      </c>
      <c r="J98" s="2" cm="1">
        <f t="array" ref="J98">IFERROR(VLOOKUP($A98,_xlfn._xlws.SORT(_xlfn._xlws.FILTER('Time Sheet'!$A:$G,'Time Sheet'!$B:$B=J$1),7,1),7,FALSE),"")</f>
        <v>1.389699074074074E-3</v>
      </c>
      <c r="K98">
        <f t="shared" si="22"/>
        <v>248</v>
      </c>
      <c r="L98">
        <f t="shared" si="23"/>
        <v>178</v>
      </c>
      <c r="M98">
        <f t="shared" si="24"/>
        <v>112</v>
      </c>
      <c r="N98">
        <f t="shared" si="17"/>
        <v>41</v>
      </c>
      <c r="O98">
        <f t="shared" si="18"/>
        <v>55</v>
      </c>
      <c r="P98">
        <f t="shared" si="19"/>
        <v>166</v>
      </c>
      <c r="Q98">
        <f t="shared" si="20"/>
        <v>136</v>
      </c>
      <c r="R98">
        <f t="shared" si="21"/>
        <v>75</v>
      </c>
      <c r="S98" s="3">
        <f>IFERROR(AVERAGE(BOYS[[#This Row],[50]:[IM]]),"")</f>
        <v>126.375</v>
      </c>
      <c r="T98" s="4">
        <f>IFERROR(AVERAGE(SMALL(BOYS[[#This Row],[50]:[IM]],1),SMALL(BOYS[[#This Row],[50]:[IM]],2)),"")</f>
        <v>48</v>
      </c>
      <c r="U98">
        <f>IF(20-SMALL(BOYS[[#This Row],[50]:[IM]],1) &lt; 0,0,20-SMALL(BOYS[[#This Row],[50]:[IM]],1))+IF(20-SMALL(BOYS[[#This Row],[50]:[IM]],2) &lt; 0,0,20-SMALL(BOYS[[#This Row],[50]:[IM]],2))</f>
        <v>0</v>
      </c>
    </row>
    <row r="99" spans="1:21" x14ac:dyDescent="0.2">
      <c r="A99" t="s">
        <v>3633</v>
      </c>
      <c r="B99" t="s">
        <v>3602</v>
      </c>
      <c r="C99" s="2" cm="1">
        <f t="array" ref="C99">IFERROR(VLOOKUP($A99,_xlfn._xlws.SORT(_xlfn._xlws.FILTER('Time Sheet'!$A:$G,'Time Sheet'!$B:$B=C$1),7,1),7,FALSE),"")</f>
        <v>2.752314814814815E-4</v>
      </c>
      <c r="D99" s="2" cm="1">
        <f t="array" ref="D99">IFERROR(VLOOKUP($A99,_xlfn._xlws.SORT(_xlfn._xlws.FILTER('Time Sheet'!$A:$G,'Time Sheet'!$B:$B=D$1),7,1),7,FALSE),"")</f>
        <v>6.0856481481481482E-4</v>
      </c>
      <c r="E99" s="2" cm="1">
        <f t="array" ref="E99">IFERROR(VLOOKUP($A99,_xlfn._xlws.SORT(_xlfn._xlws.FILTER('Time Sheet'!$A:$G,'Time Sheet'!$B:$B=E$1),7,1),7,FALSE),"")</f>
        <v>1.2858796296296301E-3</v>
      </c>
      <c r="F99" s="2" cm="1">
        <f t="array" ref="F99">IFERROR(VLOOKUP($A99,_xlfn._xlws.SORT(_xlfn._xlws.FILTER('Time Sheet'!$A:$G,'Time Sheet'!$B:$B=F$1),7,1),7,FALSE),"")</f>
        <v>3.5085648148148151E-3</v>
      </c>
      <c r="G99" s="2" cm="1">
        <f t="array" ref="G99">IFERROR(VLOOKUP($A99,_xlfn._xlws.SORT(_xlfn._xlws.FILTER('Time Sheet'!$A:$G,'Time Sheet'!$B:$B=G$1),7,1),7,FALSE),"")</f>
        <v>6.2974537037037035E-4</v>
      </c>
      <c r="H99" s="2" cm="1">
        <f t="array" ref="H99">IFERROR(VLOOKUP($A99,_xlfn._xlws.SORT(_xlfn._xlws.FILTER('Time Sheet'!$A:$G,'Time Sheet'!$B:$B=H$1),7,1),7,FALSE),"")</f>
        <v>6.9282407407407411E-4</v>
      </c>
      <c r="I99" s="2" cm="1">
        <f t="array" ref="I99">IFERROR(VLOOKUP($A99,_xlfn._xlws.SORT(_xlfn._xlws.FILTER('Time Sheet'!$A:$G,'Time Sheet'!$B:$B=I$1),7,1),7,FALSE),"")</f>
        <v>6.7534722222222226E-4</v>
      </c>
      <c r="J99" s="2" cm="1">
        <f t="array" ref="J99">IFERROR(VLOOKUP($A99,_xlfn._xlws.SORT(_xlfn._xlws.FILTER('Time Sheet'!$A:$G,'Time Sheet'!$B:$B=J$1),7,1),7,FALSE),"")</f>
        <v>1.3686342592592589E-3</v>
      </c>
      <c r="K99">
        <f t="shared" si="22"/>
        <v>192</v>
      </c>
      <c r="L99">
        <f t="shared" si="23"/>
        <v>207</v>
      </c>
      <c r="M99">
        <f t="shared" si="24"/>
        <v>130</v>
      </c>
      <c r="N99">
        <f t="shared" si="17"/>
        <v>120</v>
      </c>
      <c r="O99">
        <f t="shared" si="18"/>
        <v>69</v>
      </c>
      <c r="P99">
        <f t="shared" si="19"/>
        <v>40</v>
      </c>
      <c r="Q99">
        <f t="shared" si="20"/>
        <v>186</v>
      </c>
      <c r="R99">
        <f t="shared" si="21"/>
        <v>60</v>
      </c>
      <c r="S99" s="3">
        <f>IFERROR(AVERAGE(BOYS[[#This Row],[50]:[IM]]),"")</f>
        <v>125.5</v>
      </c>
      <c r="T99" s="4">
        <f>IFERROR(AVERAGE(SMALL(BOYS[[#This Row],[50]:[IM]],1),SMALL(BOYS[[#This Row],[50]:[IM]],2)),"")</f>
        <v>50</v>
      </c>
      <c r="U99">
        <f>IF(20-SMALL(BOYS[[#This Row],[50]:[IM]],1) &lt; 0,0,20-SMALL(BOYS[[#This Row],[50]:[IM]],1))+IF(20-SMALL(BOYS[[#This Row],[50]:[IM]],2) &lt; 0,0,20-SMALL(BOYS[[#This Row],[50]:[IM]],2))</f>
        <v>0</v>
      </c>
    </row>
    <row r="100" spans="1:21" x14ac:dyDescent="0.2">
      <c r="A100" t="s">
        <v>4888</v>
      </c>
      <c r="B100" t="s">
        <v>4874</v>
      </c>
      <c r="C100" s="2" cm="1">
        <f t="array" ref="C100">IFERROR(VLOOKUP($A100,_xlfn._xlws.SORT(_xlfn._xlws.FILTER('Time Sheet'!$A:$G,'Time Sheet'!$B:$B=C$1),7,1),7,FALSE),"")</f>
        <v>2.5740740740740742E-4</v>
      </c>
      <c r="D100" s="2" cm="1">
        <f t="array" ref="D100">IFERROR(VLOOKUP($A100,_xlfn._xlws.SORT(_xlfn._xlws.FILTER('Time Sheet'!$A:$G,'Time Sheet'!$B:$B=D$1),7,1),7,FALSE),"")</f>
        <v>5.6006944444444442E-4</v>
      </c>
      <c r="E100" s="2" cm="1">
        <f t="array" ref="E100">IFERROR(VLOOKUP($A100,_xlfn._xlws.SORT(_xlfn._xlws.FILTER('Time Sheet'!$A:$G,'Time Sheet'!$B:$B=E$1),7,1),7,FALSE),"")</f>
        <v>1.258217592592592E-3</v>
      </c>
      <c r="F100" s="2" cm="1">
        <f t="array" ref="F100">IFERROR(VLOOKUP($A100,_xlfn._xlws.SORT(_xlfn._xlws.FILTER('Time Sheet'!$A:$G,'Time Sheet'!$B:$B=F$1),7,1),7,FALSE),"")</f>
        <v>3.4549768518518519E-3</v>
      </c>
      <c r="G100" s="2" cm="1">
        <f t="array" ref="G100">IFERROR(VLOOKUP($A100,_xlfn._xlws.SORT(_xlfn._xlws.FILTER('Time Sheet'!$A:$G,'Time Sheet'!$B:$B=G$1),7,1),7,FALSE),"")</f>
        <v>6.1539351851851859E-4</v>
      </c>
      <c r="H100" s="2" cm="1">
        <f t="array" ref="H100">IFERROR(VLOOKUP($A100,_xlfn._xlws.SORT(_xlfn._xlws.FILTER('Time Sheet'!$A:$G,'Time Sheet'!$B:$B=H$1),7,1),7,FALSE),"")</f>
        <v>7.0578703703703699E-4</v>
      </c>
      <c r="I100" s="2" cm="1">
        <f t="array" ref="I100">IFERROR(VLOOKUP($A100,_xlfn._xlws.SORT(_xlfn._xlws.FILTER('Time Sheet'!$A:$G,'Time Sheet'!$B:$B=I$1),7,1),7,FALSE),"")</f>
        <v>6.4050925925925929E-4</v>
      </c>
      <c r="J100" s="2" cm="1">
        <f t="array" ref="J100">IFERROR(VLOOKUP($A100,_xlfn._xlws.SORT(_xlfn._xlws.FILTER('Time Sheet'!$A:$G,'Time Sheet'!$B:$B=J$1),7,1),7,FALSE),"")</f>
        <v>1.3559027777777779E-3</v>
      </c>
      <c r="K100">
        <f t="shared" si="22"/>
        <v>63</v>
      </c>
      <c r="L100">
        <f t="shared" si="23"/>
        <v>60</v>
      </c>
      <c r="M100">
        <f t="shared" si="24"/>
        <v>96</v>
      </c>
      <c r="N100">
        <f t="shared" si="17"/>
        <v>102</v>
      </c>
      <c r="O100">
        <f t="shared" si="18"/>
        <v>46</v>
      </c>
      <c r="P100">
        <f t="shared" si="19"/>
        <v>56</v>
      </c>
      <c r="Q100">
        <f t="shared" si="20"/>
        <v>121</v>
      </c>
      <c r="R100">
        <f t="shared" si="21"/>
        <v>54</v>
      </c>
      <c r="S100" s="3">
        <f>IFERROR(AVERAGE(BOYS[[#This Row],[50]:[IM]]),"")</f>
        <v>74.75</v>
      </c>
      <c r="T100" s="4">
        <f>IFERROR(AVERAGE(SMALL(BOYS[[#This Row],[50]:[IM]],1),SMALL(BOYS[[#This Row],[50]:[IM]],2)),"")</f>
        <v>50</v>
      </c>
      <c r="U100">
        <f>IF(20-SMALL(BOYS[[#This Row],[50]:[IM]],1) &lt; 0,0,20-SMALL(BOYS[[#This Row],[50]:[IM]],1))+IF(20-SMALL(BOYS[[#This Row],[50]:[IM]],2) &lt; 0,0,20-SMALL(BOYS[[#This Row],[50]:[IM]],2))</f>
        <v>0</v>
      </c>
    </row>
    <row r="101" spans="1:21" x14ac:dyDescent="0.2">
      <c r="A101" t="s">
        <v>55</v>
      </c>
      <c r="B101" t="s">
        <v>13</v>
      </c>
      <c r="C101" s="2">
        <f t="array" ref="C101">IFERROR(VLOOKUP($A101,_xlfn._xlws.SORT(_xlfn._xlws.FILTER('Time Sheet'!$A:$G,'Time Sheet'!$B:$B=C$1),7,1),7,FALSE),"")</f>
        <v>2.7673611111111112E-4</v>
      </c>
      <c r="D101" s="2">
        <f t="array" ref="D101">IFERROR(VLOOKUP($A101,_xlfn._xlws.SORT(_xlfn._xlws.FILTER('Time Sheet'!$A:$G,'Time Sheet'!$B:$B=D$1),7,1),7,FALSE),"")</f>
        <v>6.0949074074074074E-4</v>
      </c>
      <c r="E101" s="2">
        <f t="array" ref="E101">IFERROR(VLOOKUP($A101,_xlfn._xlws.SORT(_xlfn._xlws.FILTER('Time Sheet'!$A:$G,'Time Sheet'!$B:$B=E$1),7,1),7,FALSE),"")</f>
        <v>1.3797453703703699E-3</v>
      </c>
      <c r="F101" s="2">
        <f t="array" ref="F101">IFERROR(VLOOKUP($A101,_xlfn._xlws.SORT(_xlfn._xlws.FILTER('Time Sheet'!$A:$G,'Time Sheet'!$B:$B=F$1),7,1),7,FALSE),"")</f>
        <v>3.6929398148148151E-3</v>
      </c>
      <c r="G101" s="2">
        <f t="array" ref="G101">IFERROR(VLOOKUP($A101,_xlfn._xlws.SORT(_xlfn._xlws.FILTER('Time Sheet'!$A:$G,'Time Sheet'!$B:$B=G$1),7,1),7,FALSE),"")</f>
        <v>6.0000000000000006E-4</v>
      </c>
      <c r="H101" s="2">
        <f t="array" ref="H101">IFERROR(VLOOKUP($A101,_xlfn._xlws.SORT(_xlfn._xlws.FILTER('Time Sheet'!$A:$G,'Time Sheet'!$B:$B=H$1),7,1),7,FALSE),"")</f>
        <v>7.7858796296296291E-4</v>
      </c>
      <c r="I101" s="2">
        <f t="array" ref="I101">IFERROR(VLOOKUP($A101,_xlfn._xlws.SORT(_xlfn._xlws.FILTER('Time Sheet'!$A:$G,'Time Sheet'!$B:$B=I$1),7,1),7,FALSE),"")</f>
        <v>6.2500000000000001E-4</v>
      </c>
      <c r="J101" s="2">
        <f t="array" ref="J101">IFERROR(VLOOKUP($A101,_xlfn._xlws.SORT(_xlfn._xlws.FILTER('Time Sheet'!$A:$G,'Time Sheet'!$B:$B=J$1),7,1),7,FALSE),"")</f>
        <v>1.3951388888888889E-3</v>
      </c>
      <c r="K101">
        <f t="shared" si="22"/>
        <v>205</v>
      </c>
      <c r="L101">
        <f t="shared" si="23"/>
        <v>211</v>
      </c>
      <c r="M101">
        <f t="shared" si="24"/>
        <v>235</v>
      </c>
      <c r="N101">
        <f t="shared" si="17"/>
        <v>197</v>
      </c>
      <c r="O101">
        <f t="shared" si="18"/>
        <v>22</v>
      </c>
      <c r="P101">
        <f t="shared" si="19"/>
        <v>168</v>
      </c>
      <c r="Q101">
        <f t="shared" si="20"/>
        <v>90</v>
      </c>
      <c r="R101">
        <f t="shared" si="21"/>
        <v>81</v>
      </c>
      <c r="S101" s="3">
        <f>IFERROR(AVERAGE(BOYS[[#This Row],[50]:[IM]]),"")</f>
        <v>151.125</v>
      </c>
      <c r="T101" s="4">
        <f>IFERROR(AVERAGE(SMALL(BOYS[[#This Row],[50]:[IM]],1),SMALL(BOYS[[#This Row],[50]:[IM]],2)),"")</f>
        <v>51.5</v>
      </c>
      <c r="U101">
        <f>IF(20-SMALL(BOYS[[#This Row],[50]:[IM]],1) &lt; 0,0,20-SMALL(BOYS[[#This Row],[50]:[IM]],1))+IF(20-SMALL(BOYS[[#This Row],[50]:[IM]],2) &lt; 0,0,20-SMALL(BOYS[[#This Row],[50]:[IM]],2))</f>
        <v>0</v>
      </c>
    </row>
    <row r="102" spans="1:21" x14ac:dyDescent="0.2">
      <c r="A102" t="s">
        <v>6783</v>
      </c>
      <c r="B102" t="s">
        <v>6761</v>
      </c>
      <c r="C102" s="2" cm="1">
        <f t="array" ref="C102">IFERROR(VLOOKUP($A102,_xlfn._xlws.SORT(_xlfn._xlws.FILTER('Time Sheet'!$A:$G,'Time Sheet'!$B:$B=C$1),7,1),7,FALSE),"")</f>
        <v>2.6134259259259258E-4</v>
      </c>
      <c r="D102" s="2" cm="1">
        <f t="array" ref="D102">IFERROR(VLOOKUP($A102,_xlfn._xlws.SORT(_xlfn._xlws.FILTER('Time Sheet'!$A:$G,'Time Sheet'!$B:$B=D$1),7,1),7,FALSE),"")</f>
        <v>5.6562499999999994E-4</v>
      </c>
      <c r="E102" s="2" cm="1">
        <f t="array" ref="E102">IFERROR(VLOOKUP($A102,_xlfn._xlws.SORT(_xlfn._xlws.FILTER('Time Sheet'!$A:$G,'Time Sheet'!$B:$B=E$1),7,1),7,FALSE),"")</f>
        <v>1.2601851851851849E-3</v>
      </c>
      <c r="F102" s="2" cm="1">
        <f t="array" ref="F102">IFERROR(VLOOKUP($A102,_xlfn._xlws.SORT(_xlfn._xlws.FILTER('Time Sheet'!$A:$G,'Time Sheet'!$B:$B=F$1),7,1),7,FALSE),"")</f>
        <v>3.3655092592592591E-3</v>
      </c>
      <c r="G102" s="2" cm="1">
        <f t="array" ref="G102">IFERROR(VLOOKUP($A102,_xlfn._xlws.SORT(_xlfn._xlws.FILTER('Time Sheet'!$A:$G,'Time Sheet'!$B:$B=G$1),7,1),7,FALSE),"")</f>
        <v>6.9525462962962965E-4</v>
      </c>
      <c r="H102" s="2" cm="1">
        <f t="array" ref="H102">IFERROR(VLOOKUP($A102,_xlfn._xlws.SORT(_xlfn._xlws.FILTER('Time Sheet'!$A:$G,'Time Sheet'!$B:$B=H$1),7,1),7,FALSE),"")</f>
        <v>7.1342592592592595E-4</v>
      </c>
      <c r="I102" s="2" cm="1">
        <f t="array" ref="I102">IFERROR(VLOOKUP($A102,_xlfn._xlws.SORT(_xlfn._xlws.FILTER('Time Sheet'!$A:$G,'Time Sheet'!$B:$B=I$1),7,1),7,FALSE),"")</f>
        <v>6.030092592592593E-4</v>
      </c>
      <c r="J102" s="2" cm="1">
        <f t="array" ref="J102">IFERROR(VLOOKUP($A102,_xlfn._xlws.SORT(_xlfn._xlws.FILTER('Time Sheet'!$A:$G,'Time Sheet'!$B:$B=J$1),7,1),7,FALSE),"")</f>
        <v>1.3755787037037039E-3</v>
      </c>
      <c r="K102">
        <f t="shared" si="22"/>
        <v>94</v>
      </c>
      <c r="L102">
        <f t="shared" si="23"/>
        <v>74</v>
      </c>
      <c r="M102">
        <f t="shared" si="24"/>
        <v>103</v>
      </c>
      <c r="N102">
        <f t="shared" si="17"/>
        <v>61</v>
      </c>
      <c r="O102">
        <f t="shared" si="18"/>
        <v>197</v>
      </c>
      <c r="P102">
        <f t="shared" si="19"/>
        <v>66</v>
      </c>
      <c r="Q102">
        <f t="shared" si="20"/>
        <v>43</v>
      </c>
      <c r="R102">
        <f t="shared" si="21"/>
        <v>65</v>
      </c>
      <c r="S102" s="3">
        <f>IFERROR(AVERAGE(BOYS[[#This Row],[50]:[IM]]),"")</f>
        <v>87.875</v>
      </c>
      <c r="T102" s="4">
        <f>IFERROR(AVERAGE(SMALL(BOYS[[#This Row],[50]:[IM]],1),SMALL(BOYS[[#This Row],[50]:[IM]],2)),"")</f>
        <v>52</v>
      </c>
      <c r="U102">
        <f>IF(20-SMALL(BOYS[[#This Row],[50]:[IM]],1) &lt; 0,0,20-SMALL(BOYS[[#This Row],[50]:[IM]],1))+IF(20-SMALL(BOYS[[#This Row],[50]:[IM]],2) &lt; 0,0,20-SMALL(BOYS[[#This Row],[50]:[IM]],2))</f>
        <v>0</v>
      </c>
    </row>
    <row r="103" spans="1:21" x14ac:dyDescent="0.2">
      <c r="A103" t="s">
        <v>1535</v>
      </c>
      <c r="B103" t="s">
        <v>1497</v>
      </c>
      <c r="C103" s="2" cm="1">
        <f t="array" ref="C103">IFERROR(VLOOKUP($A103,_xlfn._xlws.SORT(_xlfn._xlws.FILTER('Time Sheet'!$A:$G,'Time Sheet'!$B:$B=C$1),7,1),7,FALSE),"")</f>
        <v>2.5115740740740741E-4</v>
      </c>
      <c r="D103" s="2" cm="1">
        <f t="array" ref="D103">IFERROR(VLOOKUP($A103,_xlfn._xlws.SORT(_xlfn._xlws.FILTER('Time Sheet'!$A:$G,'Time Sheet'!$B:$B=D$1),7,1),7,FALSE),"")</f>
        <v>5.6423611111111106E-4</v>
      </c>
      <c r="E103" s="2" cm="1">
        <f t="array" ref="E103">IFERROR(VLOOKUP($A103,_xlfn._xlws.SORT(_xlfn._xlws.FILTER('Time Sheet'!$A:$G,'Time Sheet'!$B:$B=E$1),7,1),7,FALSE),"")</f>
        <v>1.2858796296296301E-3</v>
      </c>
      <c r="F103" s="2" cm="1">
        <f t="array" ref="F103">IFERROR(VLOOKUP($A103,_xlfn._xlws.SORT(_xlfn._xlws.FILTER('Time Sheet'!$A:$G,'Time Sheet'!$B:$B=F$1),7,1),7,FALSE),"")</f>
        <v>3.874537037037037E-3</v>
      </c>
      <c r="G103" s="2" cm="1">
        <f t="array" ref="G103">IFERROR(VLOOKUP($A103,_xlfn._xlws.SORT(_xlfn._xlws.FILTER('Time Sheet'!$A:$G,'Time Sheet'!$B:$B=G$1),7,1),7,FALSE),"")</f>
        <v>6.333333333333333E-4</v>
      </c>
      <c r="H103" s="2" cm="1">
        <f t="array" ref="H103">IFERROR(VLOOKUP($A103,_xlfn._xlws.SORT(_xlfn._xlws.FILTER('Time Sheet'!$A:$G,'Time Sheet'!$B:$B=H$1),7,1),7,FALSE),"")</f>
        <v>7.7824074074074069E-4</v>
      </c>
      <c r="I103" s="2" cm="1">
        <f t="array" ref="I103">IFERROR(VLOOKUP($A103,_xlfn._xlws.SORT(_xlfn._xlws.FILTER('Time Sheet'!$A:$G,'Time Sheet'!$B:$B=I$1),7,1),7,FALSE),"")</f>
        <v>6.5347222222222228E-4</v>
      </c>
      <c r="J103" s="2" cm="1">
        <f t="array" ref="J103">IFERROR(VLOOKUP($A103,_xlfn._xlws.SORT(_xlfn._xlws.FILTER('Time Sheet'!$A:$G,'Time Sheet'!$B:$B=J$1),7,1),7,FALSE),"")</f>
        <v>1.4892361111111111E-3</v>
      </c>
      <c r="K103">
        <f t="shared" si="22"/>
        <v>34</v>
      </c>
      <c r="L103">
        <f t="shared" si="23"/>
        <v>71</v>
      </c>
      <c r="M103">
        <f t="shared" si="24"/>
        <v>130</v>
      </c>
      <c r="N103">
        <f t="shared" si="17"/>
        <v>234</v>
      </c>
      <c r="O103">
        <f t="shared" si="18"/>
        <v>76</v>
      </c>
      <c r="P103">
        <f t="shared" si="19"/>
        <v>166</v>
      </c>
      <c r="Q103">
        <f t="shared" si="20"/>
        <v>145</v>
      </c>
      <c r="R103">
        <f t="shared" si="21"/>
        <v>183</v>
      </c>
      <c r="S103" s="3">
        <f>IFERROR(AVERAGE(BOYS[[#This Row],[50]:[IM]]),"")</f>
        <v>129.875</v>
      </c>
      <c r="T103" s="4">
        <f>IFERROR(AVERAGE(SMALL(BOYS[[#This Row],[50]:[IM]],1),SMALL(BOYS[[#This Row],[50]:[IM]],2)),"")</f>
        <v>52.5</v>
      </c>
      <c r="U103">
        <f>IF(20-SMALL(BOYS[[#This Row],[50]:[IM]],1) &lt; 0,0,20-SMALL(BOYS[[#This Row],[50]:[IM]],1))+IF(20-SMALL(BOYS[[#This Row],[50]:[IM]],2) &lt; 0,0,20-SMALL(BOYS[[#This Row],[50]:[IM]],2))</f>
        <v>0</v>
      </c>
    </row>
    <row r="104" spans="1:21" x14ac:dyDescent="0.2">
      <c r="A104" t="s">
        <v>1054</v>
      </c>
      <c r="B104" t="s">
        <v>1002</v>
      </c>
      <c r="C104" s="2" cm="1">
        <f t="array" ref="C104">IFERROR(VLOOKUP($A104,_xlfn._xlws.SORT(_xlfn._xlws.FILTER('Time Sheet'!$A:$G,'Time Sheet'!$B:$B=C$1),7,1),7,FALSE),"")</f>
        <v>2.5868055555555562E-4</v>
      </c>
      <c r="D104" s="2" cm="1">
        <f t="array" ref="D104">IFERROR(VLOOKUP($A104,_xlfn._xlws.SORT(_xlfn._xlws.FILTER('Time Sheet'!$A:$G,'Time Sheet'!$B:$B=D$1),7,1),7,FALSE),"")</f>
        <v>5.6782407407407411E-4</v>
      </c>
      <c r="E104" s="2" cm="1">
        <f t="array" ref="E104">IFERROR(VLOOKUP($A104,_xlfn._xlws.SORT(_xlfn._xlws.FILTER('Time Sheet'!$A:$G,'Time Sheet'!$B:$B=E$1),7,1),7,FALSE),"")</f>
        <v>1.2276620370370371E-3</v>
      </c>
      <c r="F104" s="2" cm="1">
        <f t="array" ref="F104">IFERROR(VLOOKUP($A104,_xlfn._xlws.SORT(_xlfn._xlws.FILTER('Time Sheet'!$A:$G,'Time Sheet'!$B:$B=F$1),7,1),7,FALSE),"")</f>
        <v>3.390162037037037E-3</v>
      </c>
      <c r="G104" s="2" cm="1">
        <f t="array" ref="G104">IFERROR(VLOOKUP($A104,_xlfn._xlws.SORT(_xlfn._xlws.FILTER('Time Sheet'!$A:$G,'Time Sheet'!$B:$B=G$1),7,1),7,FALSE),"")</f>
        <v>6.2314814814814817E-4</v>
      </c>
      <c r="H104" s="2" cm="1">
        <f t="array" ref="H104">IFERROR(VLOOKUP($A104,_xlfn._xlws.SORT(_xlfn._xlws.FILTER('Time Sheet'!$A:$G,'Time Sheet'!$B:$B=H$1),7,1),7,FALSE),"")</f>
        <v>7.9548611111111118E-4</v>
      </c>
      <c r="I104" s="2" cm="1">
        <f t="array" ref="I104">IFERROR(VLOOKUP($A104,_xlfn._xlws.SORT(_xlfn._xlws.FILTER('Time Sheet'!$A:$G,'Time Sheet'!$B:$B=I$1),7,1),7,FALSE),"")</f>
        <v>6.0682870370370372E-4</v>
      </c>
      <c r="J104" s="2" cm="1">
        <f t="array" ref="J104">IFERROR(VLOOKUP($A104,_xlfn._xlws.SORT(_xlfn._xlws.FILTER('Time Sheet'!$A:$G,'Time Sheet'!$B:$B=J$1),7,1),7,FALSE),"")</f>
        <v>1.3699074074074069E-3</v>
      </c>
      <c r="K104">
        <f t="shared" si="22"/>
        <v>75</v>
      </c>
      <c r="L104">
        <f t="shared" si="23"/>
        <v>79</v>
      </c>
      <c r="M104">
        <f t="shared" si="24"/>
        <v>63</v>
      </c>
      <c r="N104">
        <f t="shared" si="17"/>
        <v>77</v>
      </c>
      <c r="O104">
        <f t="shared" si="18"/>
        <v>58</v>
      </c>
      <c r="P104">
        <f t="shared" si="19"/>
        <v>197</v>
      </c>
      <c r="Q104">
        <f t="shared" si="20"/>
        <v>51</v>
      </c>
      <c r="R104">
        <f t="shared" si="21"/>
        <v>61</v>
      </c>
      <c r="S104" s="3">
        <f>IFERROR(AVERAGE(BOYS[[#This Row],[50]:[IM]]),"")</f>
        <v>82.625</v>
      </c>
      <c r="T104" s="4">
        <f>IFERROR(AVERAGE(SMALL(BOYS[[#This Row],[50]:[IM]],1),SMALL(BOYS[[#This Row],[50]:[IM]],2)),"")</f>
        <v>54.5</v>
      </c>
      <c r="U104">
        <f>IF(20-SMALL(BOYS[[#This Row],[50]:[IM]],1) &lt; 0,0,20-SMALL(BOYS[[#This Row],[50]:[IM]],1))+IF(20-SMALL(BOYS[[#This Row],[50]:[IM]],2) &lt; 0,0,20-SMALL(BOYS[[#This Row],[50]:[IM]],2))</f>
        <v>0</v>
      </c>
    </row>
    <row r="105" spans="1:21" x14ac:dyDescent="0.2">
      <c r="A105" t="s">
        <v>7515</v>
      </c>
      <c r="B105" t="s">
        <v>7496</v>
      </c>
      <c r="C105" s="2" cm="1">
        <f t="array" ref="C105">IFERROR(VLOOKUP($A105,_xlfn._xlws.SORT(_xlfn._xlws.FILTER('Time Sheet'!$A:$G,'Time Sheet'!$B:$B=C$1),7,1),7,FALSE),"")</f>
        <v>2.7256944444444448E-4</v>
      </c>
      <c r="D105" s="2" cm="1">
        <f t="array" ref="D105">IFERROR(VLOOKUP($A105,_xlfn._xlws.SORT(_xlfn._xlws.FILTER('Time Sheet'!$A:$G,'Time Sheet'!$B:$B=D$1),7,1),7,FALSE),"")</f>
        <v>5.7314814814814815E-4</v>
      </c>
      <c r="E105" s="2" cm="1">
        <f t="array" ref="E105">IFERROR(VLOOKUP($A105,_xlfn._xlws.SORT(_xlfn._xlws.FILTER('Time Sheet'!$A:$G,'Time Sheet'!$B:$B=E$1),7,1),7,FALSE),"")</f>
        <v>1.236574074074074E-3</v>
      </c>
      <c r="F105" s="2" cm="1">
        <f t="array" ref="F105">IFERROR(VLOOKUP($A105,_xlfn._xlws.SORT(_xlfn._xlws.FILTER('Time Sheet'!$A:$G,'Time Sheet'!$B:$B=F$1),7,1),7,FALSE),"")</f>
        <v>3.3043981481481479E-3</v>
      </c>
      <c r="G105" s="2" cm="1">
        <f t="array" ref="G105">IFERROR(VLOOKUP($A105,_xlfn._xlws.SORT(_xlfn._xlws.FILTER('Time Sheet'!$A:$G,'Time Sheet'!$B:$B=G$1),7,1),7,FALSE),"")</f>
        <v>6.344907407407407E-4</v>
      </c>
      <c r="H105" s="2" cm="1">
        <f t="array" ref="H105">IFERROR(VLOOKUP($A105,_xlfn._xlws.SORT(_xlfn._xlws.FILTER('Time Sheet'!$A:$G,'Time Sheet'!$B:$B=H$1),7,1),7,FALSE),"")</f>
        <v>8.5752314814814816E-4</v>
      </c>
      <c r="I105" s="2" cm="1">
        <f t="array" ref="I105">IFERROR(VLOOKUP($A105,_xlfn._xlws.SORT(_xlfn._xlws.FILTER('Time Sheet'!$A:$G,'Time Sheet'!$B:$B=I$1),7,1),7,FALSE),"")</f>
        <v>6.7175925925925921E-4</v>
      </c>
      <c r="J105" s="2" cm="1">
        <f t="array" ref="J105">IFERROR(VLOOKUP($A105,_xlfn._xlws.SORT(_xlfn._xlws.FILTER('Time Sheet'!$A:$G,'Time Sheet'!$B:$B=J$1),7,1),7,FALSE),"")</f>
        <v>1.4605324074074069E-3</v>
      </c>
      <c r="K105">
        <f t="shared" si="22"/>
        <v>173</v>
      </c>
      <c r="L105">
        <f t="shared" si="23"/>
        <v>102</v>
      </c>
      <c r="M105">
        <f t="shared" si="24"/>
        <v>74</v>
      </c>
      <c r="N105">
        <f t="shared" si="17"/>
        <v>36</v>
      </c>
      <c r="O105">
        <f t="shared" si="18"/>
        <v>77</v>
      </c>
      <c r="P105">
        <f t="shared" si="19"/>
        <v>300</v>
      </c>
      <c r="Q105">
        <f t="shared" si="20"/>
        <v>181</v>
      </c>
      <c r="R105">
        <f t="shared" si="21"/>
        <v>144</v>
      </c>
      <c r="S105" s="3">
        <f>IFERROR(AVERAGE(BOYS[[#This Row],[50]:[IM]]),"")</f>
        <v>135.875</v>
      </c>
      <c r="T105" s="4">
        <f>IFERROR(AVERAGE(SMALL(BOYS[[#This Row],[50]:[IM]],1),SMALL(BOYS[[#This Row],[50]:[IM]],2)),"")</f>
        <v>55</v>
      </c>
      <c r="U105">
        <f>IF(20-SMALL(BOYS[[#This Row],[50]:[IM]],1) &lt; 0,0,20-SMALL(BOYS[[#This Row],[50]:[IM]],1))+IF(20-SMALL(BOYS[[#This Row],[50]:[IM]],2) &lt; 0,0,20-SMALL(BOYS[[#This Row],[50]:[IM]],2))</f>
        <v>0</v>
      </c>
    </row>
    <row r="106" spans="1:21" x14ac:dyDescent="0.2">
      <c r="A106" t="s">
        <v>660</v>
      </c>
      <c r="B106" t="s">
        <v>564</v>
      </c>
      <c r="C106" s="2" cm="1">
        <f t="array" ref="C106">IFERROR(VLOOKUP($A106,_xlfn._xlws.SORT(_xlfn._xlws.FILTER('Time Sheet'!$A:$G,'Time Sheet'!$B:$B=C$1),7,1),7,FALSE),"")</f>
        <v>2.5787037037037038E-4</v>
      </c>
      <c r="D106" s="2" cm="1">
        <f t="array" ref="D106">IFERROR(VLOOKUP($A106,_xlfn._xlws.SORT(_xlfn._xlws.FILTER('Time Sheet'!$A:$G,'Time Sheet'!$B:$B=D$1),7,1),7,FALSE),"")</f>
        <v>5.6041666666666664E-4</v>
      </c>
      <c r="E106" s="2" cm="1">
        <f t="array" ref="E106">IFERROR(VLOOKUP($A106,_xlfn._xlws.SORT(_xlfn._xlws.FILTER('Time Sheet'!$A:$G,'Time Sheet'!$B:$B=E$1),7,1),7,FALSE),"")</f>
        <v>1.2583333333333331E-3</v>
      </c>
      <c r="F106" s="2" cm="1">
        <f t="array" ref="F106">IFERROR(VLOOKUP($A106,_xlfn._xlws.SORT(_xlfn._xlws.FILTER('Time Sheet'!$A:$G,'Time Sheet'!$B:$B=F$1),7,1),7,FALSE),"")</f>
        <v>3.4071759259259259E-3</v>
      </c>
      <c r="G106" s="2" cm="1">
        <f t="array" ref="G106">IFERROR(VLOOKUP($A106,_xlfn._xlws.SORT(_xlfn._xlws.FILTER('Time Sheet'!$A:$G,'Time Sheet'!$B:$B=G$1),7,1),7,FALSE),"")</f>
        <v>6.4270833333333335E-4</v>
      </c>
      <c r="H106" s="2" cm="1">
        <f t="array" ref="H106">IFERROR(VLOOKUP($A106,_xlfn._xlws.SORT(_xlfn._xlws.FILTER('Time Sheet'!$A:$G,'Time Sheet'!$B:$B=H$1),7,1),7,FALSE),"")</f>
        <v>7.4571759259259263E-4</v>
      </c>
      <c r="I106" s="2" cm="1">
        <f t="array" ref="I106">IFERROR(VLOOKUP($A106,_xlfn._xlws.SORT(_xlfn._xlws.FILTER('Time Sheet'!$A:$G,'Time Sheet'!$B:$B=I$1),7,1),7,FALSE),"")</f>
        <v>6.0567129629629632E-4</v>
      </c>
      <c r="J106" s="2" cm="1">
        <f t="array" ref="J106">IFERROR(VLOOKUP($A106,_xlfn._xlws.SORT(_xlfn._xlws.FILTER('Time Sheet'!$A:$G,'Time Sheet'!$B:$B=J$1),7,1),7,FALSE),"")</f>
        <v>1.425462962962963E-3</v>
      </c>
      <c r="K106">
        <f t="shared" si="22"/>
        <v>67</v>
      </c>
      <c r="L106">
        <f t="shared" si="23"/>
        <v>62</v>
      </c>
      <c r="M106">
        <f t="shared" si="24"/>
        <v>97</v>
      </c>
      <c r="N106">
        <f t="shared" si="17"/>
        <v>81</v>
      </c>
      <c r="O106">
        <f t="shared" si="18"/>
        <v>93</v>
      </c>
      <c r="P106">
        <f t="shared" si="19"/>
        <v>110</v>
      </c>
      <c r="Q106">
        <f t="shared" si="20"/>
        <v>49</v>
      </c>
      <c r="R106">
        <f t="shared" si="21"/>
        <v>110</v>
      </c>
      <c r="S106" s="3">
        <f>IFERROR(AVERAGE(BOYS[[#This Row],[50]:[IM]]),"")</f>
        <v>83.625</v>
      </c>
      <c r="T106" s="4">
        <f>IFERROR(AVERAGE(SMALL(BOYS[[#This Row],[50]:[IM]],1),SMALL(BOYS[[#This Row],[50]:[IM]],2)),"")</f>
        <v>55.5</v>
      </c>
      <c r="U106">
        <f>IF(20-SMALL(BOYS[[#This Row],[50]:[IM]],1) &lt; 0,0,20-SMALL(BOYS[[#This Row],[50]:[IM]],1))+IF(20-SMALL(BOYS[[#This Row],[50]:[IM]],2) &lt; 0,0,20-SMALL(BOYS[[#This Row],[50]:[IM]],2))</f>
        <v>0</v>
      </c>
    </row>
    <row r="107" spans="1:21" x14ac:dyDescent="0.2">
      <c r="A107" t="s">
        <v>3217</v>
      </c>
      <c r="B107" t="s">
        <v>3163</v>
      </c>
      <c r="C107" s="2" cm="1">
        <f t="array" ref="C107">IFERROR(VLOOKUP($A107,_xlfn._xlws.SORT(_xlfn._xlws.FILTER('Time Sheet'!$A:$G,'Time Sheet'!$B:$B=C$1),7,1),7,FALSE),"")</f>
        <v>2.5740740740740742E-4</v>
      </c>
      <c r="D107" s="2" cm="1">
        <f t="array" ref="D107">IFERROR(VLOOKUP($A107,_xlfn._xlws.SORT(_xlfn._xlws.FILTER('Time Sheet'!$A:$G,'Time Sheet'!$B:$B=D$1),7,1),7,FALSE),"")</f>
        <v>5.6979166666666658E-4</v>
      </c>
      <c r="E107" s="2" cm="1">
        <f t="array" ref="E107">IFERROR(VLOOKUP($A107,_xlfn._xlws.SORT(_xlfn._xlws.FILTER('Time Sheet'!$A:$G,'Time Sheet'!$B:$B=E$1),7,1),7,FALSE),"")</f>
        <v>1.259143518518519E-3</v>
      </c>
      <c r="F107" s="2" cm="1">
        <f t="array" ref="F107">IFERROR(VLOOKUP($A107,_xlfn._xlws.SORT(_xlfn._xlws.FILTER('Time Sheet'!$A:$G,'Time Sheet'!$B:$B=F$1),7,1),7,FALSE),"")</f>
        <v>3.3662037037037029E-3</v>
      </c>
      <c r="G107" s="2" cm="1">
        <f t="array" ref="G107">IFERROR(VLOOKUP($A107,_xlfn._xlws.SORT(_xlfn._xlws.FILTER('Time Sheet'!$A:$G,'Time Sheet'!$B:$B=G$1),7,1),7,FALSE),"")</f>
        <v>7.2175925925925923E-4</v>
      </c>
      <c r="H107" s="2" cm="1">
        <f t="array" ref="H107">IFERROR(VLOOKUP($A107,_xlfn._xlws.SORT(_xlfn._xlws.FILTER('Time Sheet'!$A:$G,'Time Sheet'!$B:$B=H$1),7,1),7,FALSE),"")</f>
        <v>7.0277777777777775E-4</v>
      </c>
      <c r="I107" s="2" cm="1">
        <f t="array" ref="I107">IFERROR(VLOOKUP($A107,_xlfn._xlws.SORT(_xlfn._xlws.FILTER('Time Sheet'!$A:$G,'Time Sheet'!$B:$B=I$1),7,1),7,FALSE),"")</f>
        <v>6.1145833333333332E-4</v>
      </c>
      <c r="J107" s="2" cm="1">
        <f t="array" ref="J107">IFERROR(VLOOKUP($A107,_xlfn._xlws.SORT(_xlfn._xlws.FILTER('Time Sheet'!$A:$G,'Time Sheet'!$B:$B=J$1),7,1),7,FALSE),"")</f>
        <v>1.414351851851852E-3</v>
      </c>
      <c r="K107">
        <f t="shared" si="22"/>
        <v>63</v>
      </c>
      <c r="L107">
        <f t="shared" si="23"/>
        <v>88</v>
      </c>
      <c r="M107">
        <f t="shared" si="24"/>
        <v>99</v>
      </c>
      <c r="N107">
        <f t="shared" si="17"/>
        <v>62</v>
      </c>
      <c r="O107">
        <f t="shared" si="18"/>
        <v>227</v>
      </c>
      <c r="P107">
        <f t="shared" si="19"/>
        <v>51</v>
      </c>
      <c r="Q107">
        <f t="shared" si="20"/>
        <v>60</v>
      </c>
      <c r="R107">
        <f t="shared" si="21"/>
        <v>100</v>
      </c>
      <c r="S107" s="3">
        <f>IFERROR(AVERAGE(BOYS[[#This Row],[50]:[IM]]),"")</f>
        <v>93.75</v>
      </c>
      <c r="T107" s="4">
        <f>IFERROR(AVERAGE(SMALL(BOYS[[#This Row],[50]:[IM]],1),SMALL(BOYS[[#This Row],[50]:[IM]],2)),"")</f>
        <v>55.5</v>
      </c>
      <c r="U107">
        <f>IF(20-SMALL(BOYS[[#This Row],[50]:[IM]],1) &lt; 0,0,20-SMALL(BOYS[[#This Row],[50]:[IM]],1))+IF(20-SMALL(BOYS[[#This Row],[50]:[IM]],2) &lt; 0,0,20-SMALL(BOYS[[#This Row],[50]:[IM]],2))</f>
        <v>0</v>
      </c>
    </row>
    <row r="108" spans="1:21" x14ac:dyDescent="0.2">
      <c r="A108" t="s">
        <v>6223</v>
      </c>
      <c r="B108" t="s">
        <v>6200</v>
      </c>
      <c r="C108" s="2" cm="1">
        <f t="array" ref="C108">IFERROR(VLOOKUP($A108,_xlfn._xlws.SORT(_xlfn._xlws.FILTER('Time Sheet'!$A:$G,'Time Sheet'!$B:$B=C$1),7,1),7,FALSE),"")</f>
        <v>2.570601851851852E-4</v>
      </c>
      <c r="D108" s="2" cm="1">
        <f t="array" ref="D108">IFERROR(VLOOKUP($A108,_xlfn._xlws.SORT(_xlfn._xlws.FILTER('Time Sheet'!$A:$G,'Time Sheet'!$B:$B=D$1),7,1),7,FALSE),"")</f>
        <v>5.556712962962963E-4</v>
      </c>
      <c r="E108" s="2" cm="1">
        <f t="array" ref="E108">IFERROR(VLOOKUP($A108,_xlfn._xlws.SORT(_xlfn._xlws.FILTER('Time Sheet'!$A:$G,'Time Sheet'!$B:$B=E$1),7,1),7,FALSE),"")</f>
        <v>1.2791666666666669E-3</v>
      </c>
      <c r="F108" s="2" cm="1">
        <f t="array" ref="F108">IFERROR(VLOOKUP($A108,_xlfn._xlws.SORT(_xlfn._xlws.FILTER('Time Sheet'!$A:$G,'Time Sheet'!$B:$B=F$1),7,1),7,FALSE),"")</f>
        <v>3.6255787037037042E-3</v>
      </c>
      <c r="G108" s="2" cm="1">
        <f t="array" ref="G108">IFERROR(VLOOKUP($A108,_xlfn._xlws.SORT(_xlfn._xlws.FILTER('Time Sheet'!$A:$G,'Time Sheet'!$B:$B=G$1),7,1),7,FALSE),"")</f>
        <v>6.5254629629629636E-4</v>
      </c>
      <c r="H108" s="2" cm="1">
        <f t="array" ref="H108">IFERROR(VLOOKUP($A108,_xlfn._xlws.SORT(_xlfn._xlws.FILTER('Time Sheet'!$A:$G,'Time Sheet'!$B:$B=H$1),7,1),7,FALSE),"")</f>
        <v>7.4247685185185191E-4</v>
      </c>
      <c r="I108" s="2" cm="1">
        <f t="array" ref="I108">IFERROR(VLOOKUP($A108,_xlfn._xlws.SORT(_xlfn._xlws.FILTER('Time Sheet'!$A:$G,'Time Sheet'!$B:$B=I$1),7,1),7,FALSE),"")</f>
        <v>6.2581018518518519E-4</v>
      </c>
      <c r="J108" s="2" cm="1">
        <f t="array" ref="J108">IFERROR(VLOOKUP($A108,_xlfn._xlws.SORT(_xlfn._xlws.FILTER('Time Sheet'!$A:$G,'Time Sheet'!$B:$B=J$1),7,1),7,FALSE),"")</f>
        <v>1.3829861111111111E-3</v>
      </c>
      <c r="K108">
        <f t="shared" si="22"/>
        <v>59</v>
      </c>
      <c r="L108">
        <f t="shared" si="23"/>
        <v>52</v>
      </c>
      <c r="M108">
        <f t="shared" si="24"/>
        <v>124</v>
      </c>
      <c r="N108">
        <f t="shared" si="17"/>
        <v>167</v>
      </c>
      <c r="O108">
        <f t="shared" si="18"/>
        <v>107</v>
      </c>
      <c r="P108">
        <f t="shared" si="19"/>
        <v>106</v>
      </c>
      <c r="Q108">
        <f t="shared" si="20"/>
        <v>92</v>
      </c>
      <c r="R108">
        <f t="shared" si="21"/>
        <v>71</v>
      </c>
      <c r="S108" s="3">
        <f>IFERROR(AVERAGE(BOYS[[#This Row],[50]:[IM]]),"")</f>
        <v>97.25</v>
      </c>
      <c r="T108" s="4">
        <f>IFERROR(AVERAGE(SMALL(BOYS[[#This Row],[50]:[IM]],1),SMALL(BOYS[[#This Row],[50]:[IM]],2)),"")</f>
        <v>55.5</v>
      </c>
      <c r="U108">
        <f>IF(20-SMALL(BOYS[[#This Row],[50]:[IM]],1) &lt; 0,0,20-SMALL(BOYS[[#This Row],[50]:[IM]],1))+IF(20-SMALL(BOYS[[#This Row],[50]:[IM]],2) &lt; 0,0,20-SMALL(BOYS[[#This Row],[50]:[IM]],2))</f>
        <v>0</v>
      </c>
    </row>
    <row r="109" spans="1:21" x14ac:dyDescent="0.2">
      <c r="A109" t="s">
        <v>3650</v>
      </c>
      <c r="B109" t="s">
        <v>3602</v>
      </c>
      <c r="C109" s="2" cm="1">
        <f t="array" ref="C109">IFERROR(VLOOKUP($A109,_xlfn._xlws.SORT(_xlfn._xlws.FILTER('Time Sheet'!$A:$G,'Time Sheet'!$B:$B=C$1),7,1),7,FALSE),"")</f>
        <v>2.6435185185185182E-4</v>
      </c>
      <c r="D109" s="2" cm="1">
        <f t="array" ref="D109">IFERROR(VLOOKUP($A109,_xlfn._xlws.SORT(_xlfn._xlws.FILTER('Time Sheet'!$A:$G,'Time Sheet'!$B:$B=D$1),7,1),7,FALSE),"")</f>
        <v>5.6793981481481485E-4</v>
      </c>
      <c r="E109" s="2" cm="1">
        <f t="array" ref="E109">IFERROR(VLOOKUP($A109,_xlfn._xlws.SORT(_xlfn._xlws.FILTER('Time Sheet'!$A:$G,'Time Sheet'!$B:$B=E$1),7,1),7,FALSE),"")</f>
        <v>1.228009259259259E-3</v>
      </c>
      <c r="F109" s="2" cm="1">
        <f t="array" ref="F109">IFERROR(VLOOKUP($A109,_xlfn._xlws.SORT(_xlfn._xlws.FILTER('Time Sheet'!$A:$G,'Time Sheet'!$B:$B=F$1),7,1),7,FALSE),"")</f>
        <v>3.336342592592593E-3</v>
      </c>
      <c r="G109" s="2" cm="1">
        <f t="array" ref="G109">IFERROR(VLOOKUP($A109,_xlfn._xlws.SORT(_xlfn._xlws.FILTER('Time Sheet'!$A:$G,'Time Sheet'!$B:$B=G$1),7,1),7,FALSE),"")</f>
        <v>6.584490740740741E-4</v>
      </c>
      <c r="H109" s="2" cm="1">
        <f t="array" ref="H109">IFERROR(VLOOKUP($A109,_xlfn._xlws.SORT(_xlfn._xlws.FILTER('Time Sheet'!$A:$G,'Time Sheet'!$B:$B=H$1),7,1),7,FALSE),"")</f>
        <v>7.9861111111111116E-4</v>
      </c>
      <c r="I109" s="2" cm="1">
        <f t="array" ref="I109">IFERROR(VLOOKUP($A109,_xlfn._xlws.SORT(_xlfn._xlws.FILTER('Time Sheet'!$A:$G,'Time Sheet'!$B:$B=I$1),7,1),7,FALSE),"")</f>
        <v>6.339120370370371E-4</v>
      </c>
      <c r="J109" s="2" cm="1">
        <f t="array" ref="J109">IFERROR(VLOOKUP($A109,_xlfn._xlws.SORT(_xlfn._xlws.FILTER('Time Sheet'!$A:$G,'Time Sheet'!$B:$B=J$1),7,1),7,FALSE),"")</f>
        <v>1.5030092592592591E-3</v>
      </c>
      <c r="K109">
        <f t="shared" si="22"/>
        <v>112</v>
      </c>
      <c r="L109">
        <f t="shared" si="23"/>
        <v>80</v>
      </c>
      <c r="M109">
        <f t="shared" si="24"/>
        <v>64</v>
      </c>
      <c r="N109">
        <f t="shared" si="17"/>
        <v>48</v>
      </c>
      <c r="O109">
        <f t="shared" si="18"/>
        <v>114</v>
      </c>
      <c r="P109">
        <f t="shared" si="19"/>
        <v>206</v>
      </c>
      <c r="Q109">
        <f t="shared" si="20"/>
        <v>107</v>
      </c>
      <c r="R109">
        <f t="shared" si="21"/>
        <v>194</v>
      </c>
      <c r="S109" s="3">
        <f>IFERROR(AVERAGE(BOYS[[#This Row],[50]:[IM]]),"")</f>
        <v>115.625</v>
      </c>
      <c r="T109" s="4">
        <f>IFERROR(AVERAGE(SMALL(BOYS[[#This Row],[50]:[IM]],1),SMALL(BOYS[[#This Row],[50]:[IM]],2)),"")</f>
        <v>56</v>
      </c>
      <c r="U109">
        <f>IF(20-SMALL(BOYS[[#This Row],[50]:[IM]],1) &lt; 0,0,20-SMALL(BOYS[[#This Row],[50]:[IM]],1))+IF(20-SMALL(BOYS[[#This Row],[50]:[IM]],2) &lt; 0,0,20-SMALL(BOYS[[#This Row],[50]:[IM]],2))</f>
        <v>0</v>
      </c>
    </row>
    <row r="110" spans="1:21" x14ac:dyDescent="0.2">
      <c r="A110" t="s">
        <v>6213</v>
      </c>
      <c r="B110" t="s">
        <v>6200</v>
      </c>
      <c r="C110" s="2" cm="1">
        <f t="array" ref="C110">IFERROR(VLOOKUP($A110,_xlfn._xlws.SORT(_xlfn._xlws.FILTER('Time Sheet'!$A:$G,'Time Sheet'!$B:$B=C$1),7,1),7,FALSE),"")</f>
        <v>2.622685185185185E-4</v>
      </c>
      <c r="D110" s="2" cm="1">
        <f t="array" ref="D110">IFERROR(VLOOKUP($A110,_xlfn._xlws.SORT(_xlfn._xlws.FILTER('Time Sheet'!$A:$G,'Time Sheet'!$B:$B=D$1),7,1),7,FALSE),"")</f>
        <v>5.6203703703703711E-4</v>
      </c>
      <c r="E110" s="2" cm="1">
        <f t="array" ref="E110">IFERROR(VLOOKUP($A110,_xlfn._xlws.SORT(_xlfn._xlws.FILTER('Time Sheet'!$A:$G,'Time Sheet'!$B:$B=E$1),7,1),7,FALSE),"")</f>
        <v>1.2108796296296299E-3</v>
      </c>
      <c r="F110" s="2" cm="1">
        <f t="array" ref="F110">IFERROR(VLOOKUP($A110,_xlfn._xlws.SORT(_xlfn._xlws.FILTER('Time Sheet'!$A:$G,'Time Sheet'!$B:$B=F$1),7,1),7,FALSE),"")</f>
        <v>3.4210648148148151E-3</v>
      </c>
      <c r="G110" s="2" cm="1">
        <f t="array" ref="G110">IFERROR(VLOOKUP($A110,_xlfn._xlws.SORT(_xlfn._xlws.FILTER('Time Sheet'!$A:$G,'Time Sheet'!$B:$B=G$1),7,1),7,FALSE),"")</f>
        <v>6.7824074074074076E-4</v>
      </c>
      <c r="H110" s="2" cm="1">
        <f t="array" ref="H110">IFERROR(VLOOKUP($A110,_xlfn._xlws.SORT(_xlfn._xlws.FILTER('Time Sheet'!$A:$G,'Time Sheet'!$B:$B=H$1),7,1),7,FALSE),"")</f>
        <v>8.3495370370370375E-4</v>
      </c>
      <c r="I110" s="2" cm="1">
        <f t="array" ref="I110">IFERROR(VLOOKUP($A110,_xlfn._xlws.SORT(_xlfn._xlws.FILTER('Time Sheet'!$A:$G,'Time Sheet'!$B:$B=I$1),7,1),7,FALSE),"")</f>
        <v>6.1585648148148144E-4</v>
      </c>
      <c r="J110" s="2" cm="1">
        <f t="array" ref="J110">IFERROR(VLOOKUP($A110,_xlfn._xlws.SORT(_xlfn._xlws.FILTER('Time Sheet'!$A:$G,'Time Sheet'!$B:$B=J$1),7,1),7,FALSE),"")</f>
        <v>1.446064814814815E-3</v>
      </c>
      <c r="K110">
        <f t="shared" si="22"/>
        <v>100</v>
      </c>
      <c r="L110">
        <f t="shared" si="23"/>
        <v>68</v>
      </c>
      <c r="M110">
        <f t="shared" si="24"/>
        <v>45</v>
      </c>
      <c r="N110">
        <f t="shared" si="17"/>
        <v>88</v>
      </c>
      <c r="O110">
        <f t="shared" si="18"/>
        <v>153</v>
      </c>
      <c r="P110">
        <f t="shared" si="19"/>
        <v>276</v>
      </c>
      <c r="Q110">
        <f t="shared" si="20"/>
        <v>67</v>
      </c>
      <c r="R110">
        <f t="shared" si="21"/>
        <v>128</v>
      </c>
      <c r="S110" s="3">
        <f>IFERROR(AVERAGE(BOYS[[#This Row],[50]:[IM]]),"")</f>
        <v>115.625</v>
      </c>
      <c r="T110" s="4">
        <f>IFERROR(AVERAGE(SMALL(BOYS[[#This Row],[50]:[IM]],1),SMALL(BOYS[[#This Row],[50]:[IM]],2)),"")</f>
        <v>56</v>
      </c>
      <c r="U110">
        <f>IF(20-SMALL(BOYS[[#This Row],[50]:[IM]],1) &lt; 0,0,20-SMALL(BOYS[[#This Row],[50]:[IM]],1))+IF(20-SMALL(BOYS[[#This Row],[50]:[IM]],2) &lt; 0,0,20-SMALL(BOYS[[#This Row],[50]:[IM]],2))</f>
        <v>0</v>
      </c>
    </row>
    <row r="111" spans="1:21" x14ac:dyDescent="0.2">
      <c r="A111" t="s">
        <v>6794</v>
      </c>
      <c r="B111" t="s">
        <v>6761</v>
      </c>
      <c r="C111" s="2" cm="1">
        <f t="array" ref="C111">IFERROR(VLOOKUP($A111,_xlfn._xlws.SORT(_xlfn._xlws.FILTER('Time Sheet'!$A:$G,'Time Sheet'!$B:$B=C$1),7,1),7,FALSE),"")</f>
        <v>2.7893518518518518E-4</v>
      </c>
      <c r="D111" s="2" cm="1">
        <f t="array" ref="D111">IFERROR(VLOOKUP($A111,_xlfn._xlws.SORT(_xlfn._xlws.FILTER('Time Sheet'!$A:$G,'Time Sheet'!$B:$B=D$1),7,1),7,FALSE),"")</f>
        <v>5.8726851851851854E-4</v>
      </c>
      <c r="E111" s="2" cm="1">
        <f t="array" ref="E111">IFERROR(VLOOKUP($A111,_xlfn._xlws.SORT(_xlfn._xlws.FILTER('Time Sheet'!$A:$G,'Time Sheet'!$B:$B=E$1),7,1),7,FALSE),"")</f>
        <v>1.266550925925926E-3</v>
      </c>
      <c r="F111" s="2" cm="1">
        <f t="array" ref="F111">IFERROR(VLOOKUP($A111,_xlfn._xlws.SORT(_xlfn._xlws.FILTER('Time Sheet'!$A:$G,'Time Sheet'!$B:$B=F$1),7,1),7,FALSE),"")</f>
        <v>3.446064814814815E-3</v>
      </c>
      <c r="G111" s="2" cm="1">
        <f t="array" ref="G111">IFERROR(VLOOKUP($A111,_xlfn._xlws.SORT(_xlfn._xlws.FILTER('Time Sheet'!$A:$G,'Time Sheet'!$B:$B=G$1),7,1),7,FALSE),"")</f>
        <v>6.2372685185185187E-4</v>
      </c>
      <c r="H111" s="2" cm="1">
        <f t="array" ref="H111">IFERROR(VLOOKUP($A111,_xlfn._xlws.SORT(_xlfn._xlws.FILTER('Time Sheet'!$A:$G,'Time Sheet'!$B:$B=H$1),7,1),7,FALSE),"")</f>
        <v>7.2060185185185183E-4</v>
      </c>
      <c r="I111" s="2" cm="1">
        <f t="array" ref="I111">IFERROR(VLOOKUP($A111,_xlfn._xlws.SORT(_xlfn._xlws.FILTER('Time Sheet'!$A:$G,'Time Sheet'!$B:$B=I$1),7,1),7,FALSE),"")</f>
        <v>6.8113425925925926E-4</v>
      </c>
      <c r="J111" s="2" cm="1">
        <f t="array" ref="J111">IFERROR(VLOOKUP($A111,_xlfn._xlws.SORT(_xlfn._xlws.FILTER('Time Sheet'!$A:$G,'Time Sheet'!$B:$B=J$1),7,1),7,FALSE),"")</f>
        <v>1.364236111111111E-3</v>
      </c>
      <c r="K111">
        <f t="shared" si="22"/>
        <v>227</v>
      </c>
      <c r="L111">
        <f t="shared" si="23"/>
        <v>147</v>
      </c>
      <c r="M111">
        <f t="shared" si="24"/>
        <v>109</v>
      </c>
      <c r="N111">
        <f t="shared" si="17"/>
        <v>96</v>
      </c>
      <c r="O111">
        <f t="shared" si="18"/>
        <v>59</v>
      </c>
      <c r="P111">
        <f t="shared" si="19"/>
        <v>78</v>
      </c>
      <c r="Q111">
        <f t="shared" si="20"/>
        <v>202</v>
      </c>
      <c r="R111">
        <f t="shared" si="21"/>
        <v>58</v>
      </c>
      <c r="S111" s="3">
        <f>IFERROR(AVERAGE(BOYS[[#This Row],[50]:[IM]]),"")</f>
        <v>122</v>
      </c>
      <c r="T111" s="4">
        <f>IFERROR(AVERAGE(SMALL(BOYS[[#This Row],[50]:[IM]],1),SMALL(BOYS[[#This Row],[50]:[IM]],2)),"")</f>
        <v>58.5</v>
      </c>
      <c r="U111">
        <f>IF(20-SMALL(BOYS[[#This Row],[50]:[IM]],1) &lt; 0,0,20-SMALL(BOYS[[#This Row],[50]:[IM]],1))+IF(20-SMALL(BOYS[[#This Row],[50]:[IM]],2) &lt; 0,0,20-SMALL(BOYS[[#This Row],[50]:[IM]],2))</f>
        <v>0</v>
      </c>
    </row>
    <row r="112" spans="1:21" x14ac:dyDescent="0.2">
      <c r="A112" t="s">
        <v>6026</v>
      </c>
      <c r="B112" t="s">
        <v>6020</v>
      </c>
      <c r="C112" s="2" cm="1">
        <f t="array" ref="C112">IFERROR(VLOOKUP($A112,_xlfn._xlws.SORT(_xlfn._xlws.FILTER('Time Sheet'!$A:$G,'Time Sheet'!$B:$B=C$1),7,1),7,FALSE),"")</f>
        <v>2.670138888888889E-4</v>
      </c>
      <c r="D112" s="2" cm="1">
        <f t="array" ref="D112">IFERROR(VLOOKUP($A112,_xlfn._xlws.SORT(_xlfn._xlws.FILTER('Time Sheet'!$A:$G,'Time Sheet'!$B:$B=D$1),7,1),7,FALSE),"")</f>
        <v>5.7835648148148145E-4</v>
      </c>
      <c r="E112" s="2" cm="1">
        <f t="array" ref="E112">IFERROR(VLOOKUP($A112,_xlfn._xlws.SORT(_xlfn._xlws.FILTER('Time Sheet'!$A:$G,'Time Sheet'!$B:$B=E$1),7,1),7,FALSE),"")</f>
        <v>1.281134259259259E-3</v>
      </c>
      <c r="F112" s="2" cm="1">
        <f t="array" ref="F112">IFERROR(VLOOKUP($A112,_xlfn._xlws.SORT(_xlfn._xlws.FILTER('Time Sheet'!$A:$G,'Time Sheet'!$B:$B=F$1),7,1),7,FALSE),"")</f>
        <v>3.555787037037037E-3</v>
      </c>
      <c r="G112" s="2" cm="1">
        <f t="array" ref="G112">IFERROR(VLOOKUP($A112,_xlfn._xlws.SORT(_xlfn._xlws.FILTER('Time Sheet'!$A:$G,'Time Sheet'!$B:$B=G$1),7,1),7,FALSE),"")</f>
        <v>6.6793981481481478E-4</v>
      </c>
      <c r="H112" s="2" cm="1">
        <f t="array" ref="H112">IFERROR(VLOOKUP($A112,_xlfn._xlws.SORT(_xlfn._xlws.FILTER('Time Sheet'!$A:$G,'Time Sheet'!$B:$B=H$1),7,1),7,FALSE),"")</f>
        <v>6.9479166666666669E-4</v>
      </c>
      <c r="I112" s="2" cm="1">
        <f t="array" ref="I112">IFERROR(VLOOKUP($A112,_xlfn._xlws.SORT(_xlfn._xlws.FILTER('Time Sheet'!$A:$G,'Time Sheet'!$B:$B=I$1),7,1),7,FALSE),"")</f>
        <v>6.1886574074074068E-4</v>
      </c>
      <c r="J112" s="2" cm="1">
        <f t="array" ref="J112">IFERROR(VLOOKUP($A112,_xlfn._xlws.SORT(_xlfn._xlws.FILTER('Time Sheet'!$A:$G,'Time Sheet'!$B:$B=J$1),7,1),7,FALSE),"")</f>
        <v>1.3913194444444439E-3</v>
      </c>
      <c r="K112">
        <f t="shared" si="22"/>
        <v>138</v>
      </c>
      <c r="L112">
        <f t="shared" si="23"/>
        <v>121</v>
      </c>
      <c r="M112">
        <f t="shared" si="24"/>
        <v>126</v>
      </c>
      <c r="N112">
        <f t="shared" si="17"/>
        <v>137</v>
      </c>
      <c r="O112">
        <f t="shared" si="18"/>
        <v>129</v>
      </c>
      <c r="P112">
        <f t="shared" si="19"/>
        <v>45</v>
      </c>
      <c r="Q112">
        <f t="shared" si="20"/>
        <v>74</v>
      </c>
      <c r="R112">
        <f t="shared" si="21"/>
        <v>77</v>
      </c>
      <c r="S112" s="3">
        <f>IFERROR(AVERAGE(BOYS[[#This Row],[50]:[IM]]),"")</f>
        <v>105.875</v>
      </c>
      <c r="T112" s="4">
        <f>IFERROR(AVERAGE(SMALL(BOYS[[#This Row],[50]:[IM]],1),SMALL(BOYS[[#This Row],[50]:[IM]],2)),"")</f>
        <v>59.5</v>
      </c>
      <c r="U112">
        <f>IF(20-SMALL(BOYS[[#This Row],[50]:[IM]],1) &lt; 0,0,20-SMALL(BOYS[[#This Row],[50]:[IM]],1))+IF(20-SMALL(BOYS[[#This Row],[50]:[IM]],2) &lt; 0,0,20-SMALL(BOYS[[#This Row],[50]:[IM]],2))</f>
        <v>0</v>
      </c>
    </row>
    <row r="113" spans="1:21" x14ac:dyDescent="0.2">
      <c r="A113" t="s">
        <v>7520</v>
      </c>
      <c r="B113" t="s">
        <v>7496</v>
      </c>
      <c r="C113" s="2" cm="1">
        <f t="array" ref="C113">IFERROR(VLOOKUP($A113,_xlfn._xlws.SORT(_xlfn._xlws.FILTER('Time Sheet'!$A:$G,'Time Sheet'!$B:$B=C$1),7,1),7,FALSE),"")</f>
        <v>2.5717592592592589E-4</v>
      </c>
      <c r="D113" s="2" cm="1">
        <f t="array" ref="D113">IFERROR(VLOOKUP($A113,_xlfn._xlws.SORT(_xlfn._xlws.FILTER('Time Sheet'!$A:$G,'Time Sheet'!$B:$B=D$1),7,1),7,FALSE),"")</f>
        <v>5.7893518518518526E-4</v>
      </c>
      <c r="E113" s="2" cm="1">
        <f t="array" ref="E113">IFERROR(VLOOKUP($A113,_xlfn._xlws.SORT(_xlfn._xlws.FILTER('Time Sheet'!$A:$G,'Time Sheet'!$B:$B=E$1),7,1),7,FALSE),"")</f>
        <v>1.2854166666666669E-3</v>
      </c>
      <c r="F113" s="2" cm="1">
        <f t="array" ref="F113">IFERROR(VLOOKUP($A113,_xlfn._xlws.SORT(_xlfn._xlws.FILTER('Time Sheet'!$A:$G,'Time Sheet'!$B:$B=F$1),7,1),7,FALSE),"")</f>
        <v>3.6341435185185192E-3</v>
      </c>
      <c r="G113" s="2" cm="1">
        <f t="array" ref="G113">IFERROR(VLOOKUP($A113,_xlfn._xlws.SORT(_xlfn._xlws.FILTER('Time Sheet'!$A:$G,'Time Sheet'!$B:$B=G$1),7,1),7,FALSE),"")</f>
        <v>6.3842592592592586E-4</v>
      </c>
      <c r="H113" s="2" cm="1">
        <f t="array" ref="H113">IFERROR(VLOOKUP($A113,_xlfn._xlws.SORT(_xlfn._xlws.FILTER('Time Sheet'!$A:$G,'Time Sheet'!$B:$B=H$1),7,1),7,FALSE),"")</f>
        <v>7.6076388888888895E-4</v>
      </c>
      <c r="I113" s="2" cm="1">
        <f t="array" ref="I113">IFERROR(VLOOKUP($A113,_xlfn._xlws.SORT(_xlfn._xlws.FILTER('Time Sheet'!$A:$G,'Time Sheet'!$B:$B=I$1),7,1),7,FALSE),"")</f>
        <v>6.111111111111111E-4</v>
      </c>
      <c r="J113" s="2" cm="1">
        <f t="array" ref="J113">IFERROR(VLOOKUP($A113,_xlfn._xlws.SORT(_xlfn._xlws.FILTER('Time Sheet'!$A:$G,'Time Sheet'!$B:$B=J$1),7,1),7,FALSE),"")</f>
        <v>1.422569444444444E-3</v>
      </c>
      <c r="K113">
        <f t="shared" si="22"/>
        <v>61</v>
      </c>
      <c r="L113">
        <f t="shared" si="23"/>
        <v>122</v>
      </c>
      <c r="M113">
        <f t="shared" si="24"/>
        <v>129</v>
      </c>
      <c r="N113">
        <f t="shared" si="17"/>
        <v>171</v>
      </c>
      <c r="O113">
        <f t="shared" si="18"/>
        <v>85</v>
      </c>
      <c r="P113">
        <f t="shared" si="19"/>
        <v>136</v>
      </c>
      <c r="Q113">
        <f t="shared" si="20"/>
        <v>59</v>
      </c>
      <c r="R113">
        <f t="shared" si="21"/>
        <v>105</v>
      </c>
      <c r="S113" s="3">
        <f>IFERROR(AVERAGE(BOYS[[#This Row],[50]:[IM]]),"")</f>
        <v>108.5</v>
      </c>
      <c r="T113" s="4">
        <f>IFERROR(AVERAGE(SMALL(BOYS[[#This Row],[50]:[IM]],1),SMALL(BOYS[[#This Row],[50]:[IM]],2)),"")</f>
        <v>60</v>
      </c>
      <c r="U113">
        <f>IF(20-SMALL(BOYS[[#This Row],[50]:[IM]],1) &lt; 0,0,20-SMALL(BOYS[[#This Row],[50]:[IM]],1))+IF(20-SMALL(BOYS[[#This Row],[50]:[IM]],2) &lt; 0,0,20-SMALL(BOYS[[#This Row],[50]:[IM]],2))</f>
        <v>0</v>
      </c>
    </row>
    <row r="114" spans="1:21" x14ac:dyDescent="0.2">
      <c r="A114" t="s">
        <v>6218</v>
      </c>
      <c r="B114" t="s">
        <v>6200</v>
      </c>
      <c r="C114" s="2" cm="1">
        <f t="array" ref="C114">IFERROR(VLOOKUP($A114,_xlfn._xlws.SORT(_xlfn._xlws.FILTER('Time Sheet'!$A:$G,'Time Sheet'!$B:$B=C$1),7,1),7,FALSE),"")</f>
        <v>2.7361111111111108E-4</v>
      </c>
      <c r="D114" s="2" cm="1">
        <f t="array" ref="D114">IFERROR(VLOOKUP($A114,_xlfn._xlws.SORT(_xlfn._xlws.FILTER('Time Sheet'!$A:$G,'Time Sheet'!$B:$B=D$1),7,1),7,FALSE),"")</f>
        <v>5.9930555555555562E-4</v>
      </c>
      <c r="E114" s="2" cm="1">
        <f t="array" ref="E114">IFERROR(VLOOKUP($A114,_xlfn._xlws.SORT(_xlfn._xlws.FILTER('Time Sheet'!$A:$G,'Time Sheet'!$B:$B=E$1),7,1),7,FALSE),"")</f>
        <v>1.2520833333333329E-3</v>
      </c>
      <c r="F114" s="2" cm="1">
        <f t="array" ref="F114">IFERROR(VLOOKUP($A114,_xlfn._xlws.SORT(_xlfn._xlws.FILTER('Time Sheet'!$A:$G,'Time Sheet'!$B:$B=F$1),7,1),7,FALSE),"")</f>
        <v>3.3587962962962959E-3</v>
      </c>
      <c r="G114" s="2" cm="1">
        <f t="array" ref="G114">IFERROR(VLOOKUP($A114,_xlfn._xlws.SORT(_xlfn._xlws.FILTER('Time Sheet'!$A:$G,'Time Sheet'!$B:$B=G$1),7,1),7,FALSE),"")</f>
        <v>6.8842592592592588E-4</v>
      </c>
      <c r="H114" s="2" cm="1">
        <f t="array" ref="H114">IFERROR(VLOOKUP($A114,_xlfn._xlws.SORT(_xlfn._xlws.FILTER('Time Sheet'!$A:$G,'Time Sheet'!$B:$B=H$1),7,1),7,FALSE),"")</f>
        <v>7.0937499999999994E-4</v>
      </c>
      <c r="I114" s="2" cm="1">
        <f t="array" ref="I114">IFERROR(VLOOKUP($A114,_xlfn._xlws.SORT(_xlfn._xlws.FILTER('Time Sheet'!$A:$G,'Time Sheet'!$B:$B=I$1),7,1),7,FALSE),"")</f>
        <v>6.3715277777777772E-4</v>
      </c>
      <c r="J114" s="2" cm="1">
        <f t="array" ref="J114">IFERROR(VLOOKUP($A114,_xlfn._xlws.SORT(_xlfn._xlws.FILTER('Time Sheet'!$A:$G,'Time Sheet'!$B:$B=J$1),7,1),7,FALSE),"")</f>
        <v>1.412268518518518E-3</v>
      </c>
      <c r="K114">
        <f t="shared" si="22"/>
        <v>183</v>
      </c>
      <c r="L114">
        <f t="shared" si="23"/>
        <v>179</v>
      </c>
      <c r="M114">
        <f t="shared" si="24"/>
        <v>91</v>
      </c>
      <c r="N114">
        <f t="shared" si="17"/>
        <v>59</v>
      </c>
      <c r="O114">
        <f t="shared" si="18"/>
        <v>181</v>
      </c>
      <c r="P114">
        <f t="shared" si="19"/>
        <v>62</v>
      </c>
      <c r="Q114">
        <f t="shared" si="20"/>
        <v>112</v>
      </c>
      <c r="R114">
        <f t="shared" si="21"/>
        <v>99</v>
      </c>
      <c r="S114" s="3">
        <f>IFERROR(AVERAGE(BOYS[[#This Row],[50]:[IM]]),"")</f>
        <v>120.75</v>
      </c>
      <c r="T114" s="4">
        <f>IFERROR(AVERAGE(SMALL(BOYS[[#This Row],[50]:[IM]],1),SMALL(BOYS[[#This Row],[50]:[IM]],2)),"")</f>
        <v>60.5</v>
      </c>
      <c r="U114">
        <f>IF(20-SMALL(BOYS[[#This Row],[50]:[IM]],1) &lt; 0,0,20-SMALL(BOYS[[#This Row],[50]:[IM]],1))+IF(20-SMALL(BOYS[[#This Row],[50]:[IM]],2) &lt; 0,0,20-SMALL(BOYS[[#This Row],[50]:[IM]],2))</f>
        <v>0</v>
      </c>
    </row>
    <row r="115" spans="1:21" x14ac:dyDescent="0.2">
      <c r="A115" t="s">
        <v>3193</v>
      </c>
      <c r="B115" t="s">
        <v>3163</v>
      </c>
      <c r="C115" s="2" cm="1">
        <f t="array" ref="C115">IFERROR(VLOOKUP($A115,_xlfn._xlws.SORT(_xlfn._xlws.FILTER('Time Sheet'!$A:$G,'Time Sheet'!$B:$B=C$1),7,1),7,FALSE),"")</f>
        <v>2.6585648148148139E-4</v>
      </c>
      <c r="D115" s="2" cm="1">
        <f t="array" ref="D115">IFERROR(VLOOKUP($A115,_xlfn._xlws.SORT(_xlfn._xlws.FILTER('Time Sheet'!$A:$G,'Time Sheet'!$B:$B=D$1),7,1),7,FALSE),"")</f>
        <v>5.7407407407407407E-4</v>
      </c>
      <c r="E115" s="2" cm="1">
        <f t="array" ref="E115">IFERROR(VLOOKUP($A115,_xlfn._xlws.SORT(_xlfn._xlws.FILTER('Time Sheet'!$A:$G,'Time Sheet'!$B:$B=E$1),7,1),7,FALSE),"")</f>
        <v>1.2314814814814821E-3</v>
      </c>
      <c r="F115" s="2" cm="1">
        <f t="array" ref="F115">IFERROR(VLOOKUP($A115,_xlfn._xlws.SORT(_xlfn._xlws.FILTER('Time Sheet'!$A:$G,'Time Sheet'!$B:$B=F$1),7,1),7,FALSE),"")</f>
        <v>3.3424768518518521E-3</v>
      </c>
      <c r="G115" s="2" cm="1">
        <f t="array" ref="G115">IFERROR(VLOOKUP($A115,_xlfn._xlws.SORT(_xlfn._xlws.FILTER('Time Sheet'!$A:$G,'Time Sheet'!$B:$B=G$1),7,1),7,FALSE),"")</f>
        <v>6.3923611111111104E-4</v>
      </c>
      <c r="H115" s="2" cm="1">
        <f t="array" ref="H115">IFERROR(VLOOKUP($A115,_xlfn._xlws.SORT(_xlfn._xlws.FILTER('Time Sheet'!$A:$G,'Time Sheet'!$B:$B=H$1),7,1),7,FALSE),"")</f>
        <v>7.9895833333333338E-4</v>
      </c>
      <c r="I115" s="2" cm="1">
        <f t="array" ref="I115">IFERROR(VLOOKUP($A115,_xlfn._xlws.SORT(_xlfn._xlws.FILTER('Time Sheet'!$A:$G,'Time Sheet'!$B:$B=I$1),7,1),7,FALSE),"")</f>
        <v>6.4189814814814817E-4</v>
      </c>
      <c r="J115" s="2" cm="1">
        <f t="array" ref="J115">IFERROR(VLOOKUP($A115,_xlfn._xlws.SORT(_xlfn._xlws.FILTER('Time Sheet'!$A:$G,'Time Sheet'!$B:$B=J$1),7,1),7,FALSE),"")</f>
        <v>1.4049768518518519E-3</v>
      </c>
      <c r="K115">
        <f t="shared" si="22"/>
        <v>131</v>
      </c>
      <c r="L115">
        <f t="shared" si="23"/>
        <v>109</v>
      </c>
      <c r="M115">
        <f t="shared" si="24"/>
        <v>69</v>
      </c>
      <c r="N115">
        <f t="shared" si="17"/>
        <v>53</v>
      </c>
      <c r="O115">
        <f t="shared" si="18"/>
        <v>87</v>
      </c>
      <c r="P115">
        <f t="shared" si="19"/>
        <v>209</v>
      </c>
      <c r="Q115">
        <f t="shared" si="20"/>
        <v>125</v>
      </c>
      <c r="R115">
        <f t="shared" si="21"/>
        <v>90</v>
      </c>
      <c r="S115" s="3">
        <f>IFERROR(AVERAGE(BOYS[[#This Row],[50]:[IM]]),"")</f>
        <v>109.125</v>
      </c>
      <c r="T115" s="4">
        <f>IFERROR(AVERAGE(SMALL(BOYS[[#This Row],[50]:[IM]],1),SMALL(BOYS[[#This Row],[50]:[IM]],2)),"")</f>
        <v>61</v>
      </c>
      <c r="U115">
        <f>IF(20-SMALL(BOYS[[#This Row],[50]:[IM]],1) &lt; 0,0,20-SMALL(BOYS[[#This Row],[50]:[IM]],1))+IF(20-SMALL(BOYS[[#This Row],[50]:[IM]],2) &lt; 0,0,20-SMALL(BOYS[[#This Row],[50]:[IM]],2))</f>
        <v>0</v>
      </c>
    </row>
    <row r="116" spans="1:21" x14ac:dyDescent="0.2">
      <c r="A116" t="s">
        <v>2063</v>
      </c>
      <c r="B116" t="s">
        <v>2056</v>
      </c>
      <c r="C116" s="2" cm="1">
        <f t="array" ref="C116">IFERROR(VLOOKUP($A116,_xlfn._xlws.SORT(_xlfn._xlws.FILTER('Time Sheet'!$A:$G,'Time Sheet'!$B:$B=C$1),7,1),7,FALSE),"")</f>
        <v>2.7337962962962971E-4</v>
      </c>
      <c r="D116" s="2" cm="1">
        <f t="array" ref="D116">IFERROR(VLOOKUP($A116,_xlfn._xlws.SORT(_xlfn._xlws.FILTER('Time Sheet'!$A:$G,'Time Sheet'!$B:$B=D$1),7,1),7,FALSE),"")</f>
        <v>5.9328703703703703E-4</v>
      </c>
      <c r="E116" s="2" cm="1">
        <f t="array" ref="E116">IFERROR(VLOOKUP($A116,_xlfn._xlws.SORT(_xlfn._xlws.FILTER('Time Sheet'!$A:$G,'Time Sheet'!$B:$B=E$1),7,1),7,FALSE),"")</f>
        <v>1.2584490740740739E-3</v>
      </c>
      <c r="F116" s="2" cm="1">
        <f t="array" ref="F116">IFERROR(VLOOKUP($A116,_xlfn._xlws.SORT(_xlfn._xlws.FILTER('Time Sheet'!$A:$G,'Time Sheet'!$B:$B=F$1),7,1),7,FALSE),"")</f>
        <v>3.3410879629629628E-3</v>
      </c>
      <c r="G116" s="2" cm="1">
        <f t="array" ref="G116">IFERROR(VLOOKUP($A116,_xlfn._xlws.SORT(_xlfn._xlws.FILTER('Time Sheet'!$A:$G,'Time Sheet'!$B:$B=G$1),7,1),7,FALSE),"")</f>
        <v>6.8368055555555554E-4</v>
      </c>
      <c r="H116" s="2" cm="1">
        <f t="array" ref="H116">IFERROR(VLOOKUP($A116,_xlfn._xlws.SORT(_xlfn._xlws.FILTER('Time Sheet'!$A:$G,'Time Sheet'!$B:$B=H$1),7,1),7,FALSE),"")</f>
        <v>7.6087962962962958E-4</v>
      </c>
      <c r="I116" s="2" cm="1">
        <f t="array" ref="I116">IFERROR(VLOOKUP($A116,_xlfn._xlws.SORT(_xlfn._xlws.FILTER('Time Sheet'!$A:$G,'Time Sheet'!$B:$B=I$1),7,1),7,FALSE),"")</f>
        <v>6.3773148148148153E-4</v>
      </c>
      <c r="J116" s="2" cm="1">
        <f t="array" ref="J116">IFERROR(VLOOKUP($A116,_xlfn._xlws.SORT(_xlfn._xlws.FILTER('Time Sheet'!$A:$G,'Time Sheet'!$B:$B=J$1),7,1),7,FALSE),"")</f>
        <v>1.3848379629629629E-3</v>
      </c>
      <c r="K116">
        <f t="shared" si="22"/>
        <v>180</v>
      </c>
      <c r="L116">
        <f t="shared" si="23"/>
        <v>156</v>
      </c>
      <c r="M116">
        <f t="shared" si="24"/>
        <v>98</v>
      </c>
      <c r="N116">
        <f t="shared" ref="N116:N179" si="25">IFERROR(_xlfn.RANK.EQ(F116,F:F,1),"")</f>
        <v>52</v>
      </c>
      <c r="O116">
        <f t="shared" ref="O116:O179" si="26">IFERROR(_xlfn.RANK.EQ(G116,G:G,1),"")</f>
        <v>168</v>
      </c>
      <c r="P116">
        <f t="shared" ref="P116:P179" si="27">IFERROR(_xlfn.RANK.EQ(H116,H:H,1),"")</f>
        <v>137</v>
      </c>
      <c r="Q116">
        <f t="shared" ref="Q116:Q179" si="28">IFERROR(_xlfn.RANK.EQ(I116,I:I,1),"")</f>
        <v>113</v>
      </c>
      <c r="R116">
        <f t="shared" ref="R116:R179" si="29">IFERROR(_xlfn.RANK.EQ(J116,J:J,1),"")</f>
        <v>72</v>
      </c>
      <c r="S116" s="3">
        <f>IFERROR(AVERAGE(BOYS[[#This Row],[50]:[IM]]),"")</f>
        <v>122</v>
      </c>
      <c r="T116" s="4">
        <f>IFERROR(AVERAGE(SMALL(BOYS[[#This Row],[50]:[IM]],1),SMALL(BOYS[[#This Row],[50]:[IM]],2)),"")</f>
        <v>62</v>
      </c>
      <c r="U116">
        <f>IF(20-SMALL(BOYS[[#This Row],[50]:[IM]],1) &lt; 0,0,20-SMALL(BOYS[[#This Row],[50]:[IM]],1))+IF(20-SMALL(BOYS[[#This Row],[50]:[IM]],2) &lt; 0,0,20-SMALL(BOYS[[#This Row],[50]:[IM]],2))</f>
        <v>0</v>
      </c>
    </row>
    <row r="117" spans="1:21" x14ac:dyDescent="0.2">
      <c r="A117" t="s">
        <v>1755</v>
      </c>
      <c r="B117" t="s">
        <v>1757</v>
      </c>
      <c r="C117" s="2" cm="1">
        <f t="array" ref="C117">IFERROR(VLOOKUP($A117,_xlfn._xlws.SORT(_xlfn._xlws.FILTER('Time Sheet'!$A:$G,'Time Sheet'!$B:$B=C$1),7,1),7,FALSE),"")</f>
        <v>2.763888888888889E-4</v>
      </c>
      <c r="D117" s="2" cm="1">
        <f t="array" ref="D117">IFERROR(VLOOKUP($A117,_xlfn._xlws.SORT(_xlfn._xlws.FILTER('Time Sheet'!$A:$G,'Time Sheet'!$B:$B=D$1),7,1),7,FALSE),"")</f>
        <v>5.9467592592592591E-4</v>
      </c>
      <c r="E117" s="2" cm="1">
        <f t="array" ref="E117">IFERROR(VLOOKUP($A117,_xlfn._xlws.SORT(_xlfn._xlws.FILTER('Time Sheet'!$A:$G,'Time Sheet'!$B:$B=E$1),7,1),7,FALSE),"")</f>
        <v>1.2567129629629629E-3</v>
      </c>
      <c r="F117" s="2" cm="1">
        <f t="array" ref="F117">IFERROR(VLOOKUP($A117,_xlfn._xlws.SORT(_xlfn._xlws.FILTER('Time Sheet'!$A:$G,'Time Sheet'!$B:$B=F$1),7,1),7,FALSE),"")</f>
        <v>3.2900462962962961E-3</v>
      </c>
      <c r="G117" s="2" cm="1">
        <f t="array" ref="G117">IFERROR(VLOOKUP($A117,_xlfn._xlws.SORT(_xlfn._xlws.FILTER('Time Sheet'!$A:$G,'Time Sheet'!$B:$B=G$1),7,1),7,FALSE),"")</f>
        <v>7.4236111111111106E-4</v>
      </c>
      <c r="H117" s="2" cm="1">
        <f t="array" ref="H117">IFERROR(VLOOKUP($A117,_xlfn._xlws.SORT(_xlfn._xlws.FILTER('Time Sheet'!$A:$G,'Time Sheet'!$B:$B=H$1),7,1),7,FALSE),"")</f>
        <v>7.525462962962963E-4</v>
      </c>
      <c r="I117" s="2" cm="1">
        <f t="array" ref="I117">IFERROR(VLOOKUP($A117,_xlfn._xlws.SORT(_xlfn._xlws.FILTER('Time Sheet'!$A:$G,'Time Sheet'!$B:$B=I$1),7,1),7,FALSE),"")</f>
        <v>6.7928240740740742E-4</v>
      </c>
      <c r="J117" s="2" cm="1">
        <f t="array" ref="J117">IFERROR(VLOOKUP($A117,_xlfn._xlws.SORT(_xlfn._xlws.FILTER('Time Sheet'!$A:$G,'Time Sheet'!$B:$B=J$1),7,1),7,FALSE),"")</f>
        <v>1.43275462962963E-3</v>
      </c>
      <c r="K117">
        <f t="shared" ref="K117:K180" si="30">IFERROR(_xlfn.RANK.EQ(C117,C:C,1),"")</f>
        <v>203</v>
      </c>
      <c r="L117">
        <f t="shared" ref="L117:L180" si="31">IFERROR(_xlfn.RANK.EQ(D117,D:D,1),"")</f>
        <v>160</v>
      </c>
      <c r="M117">
        <f t="shared" ref="M117:M180" si="32">IFERROR(_xlfn.RANK.EQ(E117,E:E,1),"")</f>
        <v>95</v>
      </c>
      <c r="N117">
        <f t="shared" si="25"/>
        <v>30</v>
      </c>
      <c r="O117">
        <f t="shared" si="26"/>
        <v>275</v>
      </c>
      <c r="P117">
        <f t="shared" si="27"/>
        <v>126</v>
      </c>
      <c r="Q117">
        <f t="shared" si="28"/>
        <v>199</v>
      </c>
      <c r="R117">
        <f t="shared" si="29"/>
        <v>118</v>
      </c>
      <c r="S117" s="3">
        <f>IFERROR(AVERAGE(BOYS[[#This Row],[50]:[IM]]),"")</f>
        <v>150.75</v>
      </c>
      <c r="T117" s="4">
        <f>IFERROR(AVERAGE(SMALL(BOYS[[#This Row],[50]:[IM]],1),SMALL(BOYS[[#This Row],[50]:[IM]],2)),"")</f>
        <v>62.5</v>
      </c>
      <c r="U117">
        <f>IF(20-SMALL(BOYS[[#This Row],[50]:[IM]],1) &lt; 0,0,20-SMALL(BOYS[[#This Row],[50]:[IM]],1))+IF(20-SMALL(BOYS[[#This Row],[50]:[IM]],2) &lt; 0,0,20-SMALL(BOYS[[#This Row],[50]:[IM]],2))</f>
        <v>0</v>
      </c>
    </row>
    <row r="118" spans="1:21" x14ac:dyDescent="0.2">
      <c r="A118" t="s">
        <v>1527</v>
      </c>
      <c r="B118" t="s">
        <v>1497</v>
      </c>
      <c r="C118" s="2" cm="1">
        <f t="array" ref="C118">IFERROR(VLOOKUP($A118,_xlfn._xlws.SORT(_xlfn._xlws.FILTER('Time Sheet'!$A:$G,'Time Sheet'!$B:$B=C$1),7,1),7,FALSE),"")</f>
        <v>2.7013888888888888E-4</v>
      </c>
      <c r="D118" s="2" cm="1">
        <f t="array" ref="D118">IFERROR(VLOOKUP($A118,_xlfn._xlws.SORT(_xlfn._xlws.FILTER('Time Sheet'!$A:$G,'Time Sheet'!$B:$B=D$1),7,1),7,FALSE),"")</f>
        <v>5.7777777777777775E-4</v>
      </c>
      <c r="E118" s="2" cm="1">
        <f t="array" ref="E118">IFERROR(VLOOKUP($A118,_xlfn._xlws.SORT(_xlfn._xlws.FILTER('Time Sheet'!$A:$G,'Time Sheet'!$B:$B=E$1),7,1),7,FALSE),"")</f>
        <v>1.3142361111111111E-3</v>
      </c>
      <c r="F118" s="2" cm="1">
        <f t="array" ref="F118">IFERROR(VLOOKUP($A118,_xlfn._xlws.SORT(_xlfn._xlws.FILTER('Time Sheet'!$A:$G,'Time Sheet'!$B:$B=F$1),7,1),7,FALSE),"")</f>
        <v>3.6410879629629632E-3</v>
      </c>
      <c r="G118" s="2" cm="1">
        <f t="array" ref="G118">IFERROR(VLOOKUP($A118,_xlfn._xlws.SORT(_xlfn._xlws.FILTER('Time Sheet'!$A:$G,'Time Sheet'!$B:$B=G$1),7,1),7,FALSE),"")</f>
        <v>6.3645833333333339E-4</v>
      </c>
      <c r="H118" s="2" cm="1">
        <f t="array" ref="H118">IFERROR(VLOOKUP($A118,_xlfn._xlws.SORT(_xlfn._xlws.FILTER('Time Sheet'!$A:$G,'Time Sheet'!$B:$B=H$1),7,1),7,FALSE),"")</f>
        <v>7.0046296296296295E-4</v>
      </c>
      <c r="I118" s="2" cm="1">
        <f t="array" ref="I118">IFERROR(VLOOKUP($A118,_xlfn._xlws.SORT(_xlfn._xlws.FILTER('Time Sheet'!$A:$G,'Time Sheet'!$B:$B=I$1),7,1),7,FALSE),"")</f>
        <v>7.1932870370370369E-4</v>
      </c>
      <c r="J118" s="2" cm="1">
        <f t="array" ref="J118">IFERROR(VLOOKUP($A118,_xlfn._xlws.SORT(_xlfn._xlws.FILTER('Time Sheet'!$A:$G,'Time Sheet'!$B:$B=J$1),7,1),7,FALSE),"")</f>
        <v>1.4521990740740741E-3</v>
      </c>
      <c r="K118">
        <f t="shared" si="30"/>
        <v>159</v>
      </c>
      <c r="L118">
        <f t="shared" si="31"/>
        <v>120</v>
      </c>
      <c r="M118">
        <f t="shared" si="32"/>
        <v>163</v>
      </c>
      <c r="N118">
        <f t="shared" si="25"/>
        <v>173</v>
      </c>
      <c r="O118">
        <f t="shared" si="26"/>
        <v>80</v>
      </c>
      <c r="P118">
        <f t="shared" si="27"/>
        <v>49</v>
      </c>
      <c r="Q118">
        <f t="shared" si="28"/>
        <v>271</v>
      </c>
      <c r="R118">
        <f t="shared" si="29"/>
        <v>136</v>
      </c>
      <c r="S118" s="3">
        <f>IFERROR(AVERAGE(BOYS[[#This Row],[50]:[IM]]),"")</f>
        <v>143.875</v>
      </c>
      <c r="T118" s="4">
        <f>IFERROR(AVERAGE(SMALL(BOYS[[#This Row],[50]:[IM]],1),SMALL(BOYS[[#This Row],[50]:[IM]],2)),"")</f>
        <v>64.5</v>
      </c>
      <c r="U118">
        <f>IF(20-SMALL(BOYS[[#This Row],[50]:[IM]],1) &lt; 0,0,20-SMALL(BOYS[[#This Row],[50]:[IM]],1))+IF(20-SMALL(BOYS[[#This Row],[50]:[IM]],2) &lt; 0,0,20-SMALL(BOYS[[#This Row],[50]:[IM]],2))</f>
        <v>0</v>
      </c>
    </row>
    <row r="119" spans="1:21" x14ac:dyDescent="0.2">
      <c r="A119" t="s">
        <v>5134</v>
      </c>
      <c r="B119" t="s">
        <v>5115</v>
      </c>
      <c r="C119" s="2" cm="1">
        <f t="array" ref="C119">IFERROR(VLOOKUP($A119,_xlfn._xlws.SORT(_xlfn._xlws.FILTER('Time Sheet'!$A:$G,'Time Sheet'!$B:$B=C$1),7,1),7,FALSE),"")</f>
        <v>2.6064814814814809E-4</v>
      </c>
      <c r="D119" s="2" cm="1">
        <f t="array" ref="D119">IFERROR(VLOOKUP($A119,_xlfn._xlws.SORT(_xlfn._xlws.FILTER('Time Sheet'!$A:$G,'Time Sheet'!$B:$B=D$1),7,1),7,FALSE),"")</f>
        <v>5.6539351851851857E-4</v>
      </c>
      <c r="E119" s="2" cm="1">
        <f t="array" ref="E119">IFERROR(VLOOKUP($A119,_xlfn._xlws.SORT(_xlfn._xlws.FILTER('Time Sheet'!$A:$G,'Time Sheet'!$B:$B=E$1),7,1),7,FALSE),"")</f>
        <v>1.2428240740740739E-3</v>
      </c>
      <c r="F119" s="2" cm="1">
        <f t="array" ref="F119">IFERROR(VLOOKUP($A119,_xlfn._xlws.SORT(_xlfn._xlws.FILTER('Time Sheet'!$A:$G,'Time Sheet'!$B:$B=F$1),7,1),7,FALSE),"")</f>
        <v>3.4670138888888888E-3</v>
      </c>
      <c r="G119" s="2" cm="1">
        <f t="array" ref="G119">IFERROR(VLOOKUP($A119,_xlfn._xlws.SORT(_xlfn._xlws.FILTER('Time Sheet'!$A:$G,'Time Sheet'!$B:$B=G$1),7,1),7,FALSE),"")</f>
        <v>6.8541666666666664E-4</v>
      </c>
      <c r="H119" s="2" cm="1">
        <f t="array" ref="H119">IFERROR(VLOOKUP($A119,_xlfn._xlws.SORT(_xlfn._xlws.FILTER('Time Sheet'!$A:$G,'Time Sheet'!$B:$B=H$1),7,1),7,FALSE),"")</f>
        <v>9.1712962962962961E-4</v>
      </c>
      <c r="I119" s="2" cm="1">
        <f t="array" ref="I119">IFERROR(VLOOKUP($A119,_xlfn._xlws.SORT(_xlfn._xlws.FILTER('Time Sheet'!$A:$G,'Time Sheet'!$B:$B=I$1),7,1),7,FALSE),"")</f>
        <v>6.0960648148148148E-4</v>
      </c>
      <c r="J119" s="2" cm="1">
        <f t="array" ref="J119">IFERROR(VLOOKUP($A119,_xlfn._xlws.SORT(_xlfn._xlws.FILTER('Time Sheet'!$A:$G,'Time Sheet'!$B:$B=J$1),7,1),7,FALSE),"")</f>
        <v>1.6018518518518519E-3</v>
      </c>
      <c r="K119">
        <f t="shared" si="30"/>
        <v>87</v>
      </c>
      <c r="L119">
        <f t="shared" si="31"/>
        <v>73</v>
      </c>
      <c r="M119">
        <f t="shared" si="32"/>
        <v>80</v>
      </c>
      <c r="N119">
        <f t="shared" si="25"/>
        <v>106</v>
      </c>
      <c r="O119">
        <f t="shared" si="26"/>
        <v>172</v>
      </c>
      <c r="P119">
        <f t="shared" si="27"/>
        <v>369</v>
      </c>
      <c r="Q119">
        <f t="shared" si="28"/>
        <v>56</v>
      </c>
      <c r="R119">
        <f t="shared" si="29"/>
        <v>270</v>
      </c>
      <c r="S119" s="3">
        <f>IFERROR(AVERAGE(BOYS[[#This Row],[50]:[IM]]),"")</f>
        <v>151.625</v>
      </c>
      <c r="T119" s="4">
        <f>IFERROR(AVERAGE(SMALL(BOYS[[#This Row],[50]:[IM]],1),SMALL(BOYS[[#This Row],[50]:[IM]],2)),"")</f>
        <v>64.5</v>
      </c>
      <c r="U119">
        <f>IF(20-SMALL(BOYS[[#This Row],[50]:[IM]],1) &lt; 0,0,20-SMALL(BOYS[[#This Row],[50]:[IM]],1))+IF(20-SMALL(BOYS[[#This Row],[50]:[IM]],2) &lt; 0,0,20-SMALL(BOYS[[#This Row],[50]:[IM]],2))</f>
        <v>0</v>
      </c>
    </row>
    <row r="120" spans="1:21" x14ac:dyDescent="0.2">
      <c r="A120" t="s">
        <v>2513</v>
      </c>
      <c r="B120" t="s">
        <v>2515</v>
      </c>
      <c r="C120" s="2" cm="1">
        <f t="array" ref="C120">IFERROR(VLOOKUP($A120,_xlfn._xlws.SORT(_xlfn._xlws.FILTER('Time Sheet'!$A:$G,'Time Sheet'!$B:$B=C$1),7,1),7,FALSE),"")</f>
        <v>2.5833333333333329E-4</v>
      </c>
      <c r="D120" s="2" cm="1">
        <f t="array" ref="D120">IFERROR(VLOOKUP($A120,_xlfn._xlws.SORT(_xlfn._xlws.FILTER('Time Sheet'!$A:$G,'Time Sheet'!$B:$B=D$1),7,1),7,FALSE),"")</f>
        <v>5.5949074074074082E-4</v>
      </c>
      <c r="E120" s="2" cm="1">
        <f t="array" ref="E120">IFERROR(VLOOKUP($A120,_xlfn._xlws.SORT(_xlfn._xlws.FILTER('Time Sheet'!$A:$G,'Time Sheet'!$B:$B=E$1),7,1),7,FALSE),"")</f>
        <v>1.3505787037037041E-3</v>
      </c>
      <c r="F120" s="2" t="str" cm="1">
        <f t="array" ref="F120">IFERROR(VLOOKUP($A120,_xlfn._xlws.SORT(_xlfn._xlws.FILTER('Time Sheet'!$A:$G,'Time Sheet'!$B:$B=F$1),7,1),7,FALSE),"")</f>
        <v/>
      </c>
      <c r="G120" s="2" cm="1">
        <f t="array" ref="G120">IFERROR(VLOOKUP($A120,_xlfn._xlws.SORT(_xlfn._xlws.FILTER('Time Sheet'!$A:$G,'Time Sheet'!$B:$B=G$1),7,1),7,FALSE),"")</f>
        <v>7.1168981481481485E-4</v>
      </c>
      <c r="H120" s="2" t="str" cm="1">
        <f t="array" ref="H120">IFERROR(VLOOKUP($A120,_xlfn._xlws.SORT(_xlfn._xlws.FILTER('Time Sheet'!$A:$G,'Time Sheet'!$B:$B=H$1),7,1),7,FALSE),"")</f>
        <v/>
      </c>
      <c r="I120" s="2" cm="1">
        <f t="array" ref="I120">IFERROR(VLOOKUP($A120,_xlfn._xlws.SORT(_xlfn._xlws.FILTER('Time Sheet'!$A:$G,'Time Sheet'!$B:$B=I$1),7,1),7,FALSE),"")</f>
        <v>7.0023148148148147E-4</v>
      </c>
      <c r="J120" s="2" cm="1">
        <f t="array" ref="J120">IFERROR(VLOOKUP($A120,_xlfn._xlws.SORT(_xlfn._xlws.FILTER('Time Sheet'!$A:$G,'Time Sheet'!$B:$B=J$1),7,1),7,FALSE),"")</f>
        <v>1.652777777777778E-3</v>
      </c>
      <c r="K120">
        <f t="shared" si="30"/>
        <v>73</v>
      </c>
      <c r="L120">
        <f t="shared" si="31"/>
        <v>58</v>
      </c>
      <c r="M120">
        <f t="shared" si="32"/>
        <v>203</v>
      </c>
      <c r="N120" t="str">
        <f t="shared" si="25"/>
        <v/>
      </c>
      <c r="O120">
        <f t="shared" si="26"/>
        <v>216</v>
      </c>
      <c r="P120" t="str">
        <f t="shared" si="27"/>
        <v/>
      </c>
      <c r="Q120">
        <f t="shared" si="28"/>
        <v>233</v>
      </c>
      <c r="R120">
        <f t="shared" si="29"/>
        <v>304</v>
      </c>
      <c r="S120" s="3">
        <f>IFERROR(AVERAGE(BOYS[[#This Row],[50]:[IM]]),"")</f>
        <v>181.16666666666666</v>
      </c>
      <c r="T120" s="4">
        <f>IFERROR(AVERAGE(SMALL(BOYS[[#This Row],[50]:[IM]],1),SMALL(BOYS[[#This Row],[50]:[IM]],2)),"")</f>
        <v>65.5</v>
      </c>
      <c r="U120">
        <f>IF(20-SMALL(BOYS[[#This Row],[50]:[IM]],1) &lt; 0,0,20-SMALL(BOYS[[#This Row],[50]:[IM]],1))+IF(20-SMALL(BOYS[[#This Row],[50]:[IM]],2) &lt; 0,0,20-SMALL(BOYS[[#This Row],[50]:[IM]],2))</f>
        <v>0</v>
      </c>
    </row>
    <row r="121" spans="1:21" x14ac:dyDescent="0.2">
      <c r="A121" t="s">
        <v>5785</v>
      </c>
      <c r="B121" t="s">
        <v>5765</v>
      </c>
      <c r="C121" s="2" cm="1">
        <f t="array" ref="C121">IFERROR(VLOOKUP($A121,_xlfn._xlws.SORT(_xlfn._xlws.FILTER('Time Sheet'!$A:$G,'Time Sheet'!$B:$B=C$1),7,1),7,FALSE),"")</f>
        <v>2.6620370370370372E-4</v>
      </c>
      <c r="D121" s="2" cm="1">
        <f t="array" ref="D121">IFERROR(VLOOKUP($A121,_xlfn._xlws.SORT(_xlfn._xlws.FILTER('Time Sheet'!$A:$G,'Time Sheet'!$B:$B=D$1),7,1),7,FALSE),"")</f>
        <v>5.9641203703703701E-4</v>
      </c>
      <c r="E121" s="2" cm="1">
        <f t="array" ref="E121">IFERROR(VLOOKUP($A121,_xlfn._xlws.SORT(_xlfn._xlws.FILTER('Time Sheet'!$A:$G,'Time Sheet'!$B:$B=E$1),7,1),7,FALSE),"")</f>
        <v>1.308680555555556E-3</v>
      </c>
      <c r="F121" s="2" cm="1">
        <f t="array" ref="F121">IFERROR(VLOOKUP($A121,_xlfn._xlws.SORT(_xlfn._xlws.FILTER('Time Sheet'!$A:$G,'Time Sheet'!$B:$B=F$1),7,1),7,FALSE),"")</f>
        <v>3.5076388888888891E-3</v>
      </c>
      <c r="G121" s="2" cm="1">
        <f t="array" ref="G121">IFERROR(VLOOKUP($A121,_xlfn._xlws.SORT(_xlfn._xlws.FILTER('Time Sheet'!$A:$G,'Time Sheet'!$B:$B=G$1),7,1),7,FALSE),"")</f>
        <v>6.2060185185185178E-4</v>
      </c>
      <c r="H121" s="2" cm="1">
        <f t="array" ref="H121">IFERROR(VLOOKUP($A121,_xlfn._xlws.SORT(_xlfn._xlws.FILTER('Time Sheet'!$A:$G,'Time Sheet'!$B:$B=H$1),7,1),7,FALSE),"")</f>
        <v>8.2071759259259251E-4</v>
      </c>
      <c r="I121" s="2" cm="1">
        <f t="array" ref="I121">IFERROR(VLOOKUP($A121,_xlfn._xlws.SORT(_xlfn._xlws.FILTER('Time Sheet'!$A:$G,'Time Sheet'!$B:$B=I$1),7,1),7,FALSE),"")</f>
        <v>6.1956018518518523E-4</v>
      </c>
      <c r="J121" s="2" cm="1">
        <f t="array" ref="J121">IFERROR(VLOOKUP($A121,_xlfn._xlws.SORT(_xlfn._xlws.FILTER('Time Sheet'!$A:$G,'Time Sheet'!$B:$B=J$1),7,1),7,FALSE),"")</f>
        <v>1.490740740740741E-3</v>
      </c>
      <c r="K121">
        <f t="shared" si="30"/>
        <v>135</v>
      </c>
      <c r="L121">
        <f t="shared" si="31"/>
        <v>166</v>
      </c>
      <c r="M121">
        <f t="shared" si="32"/>
        <v>152</v>
      </c>
      <c r="N121">
        <f t="shared" si="25"/>
        <v>118</v>
      </c>
      <c r="O121">
        <f t="shared" si="26"/>
        <v>53</v>
      </c>
      <c r="P121">
        <f t="shared" si="27"/>
        <v>247</v>
      </c>
      <c r="Q121">
        <f t="shared" si="28"/>
        <v>79</v>
      </c>
      <c r="R121">
        <f t="shared" si="29"/>
        <v>185</v>
      </c>
      <c r="S121" s="3">
        <f>IFERROR(AVERAGE(BOYS[[#This Row],[50]:[IM]]),"")</f>
        <v>141.875</v>
      </c>
      <c r="T121" s="4">
        <f>IFERROR(AVERAGE(SMALL(BOYS[[#This Row],[50]:[IM]],1),SMALL(BOYS[[#This Row],[50]:[IM]],2)),"")</f>
        <v>66</v>
      </c>
      <c r="U121">
        <f>IF(20-SMALL(BOYS[[#This Row],[50]:[IM]],1) &lt; 0,0,20-SMALL(BOYS[[#This Row],[50]:[IM]],1))+IF(20-SMALL(BOYS[[#This Row],[50]:[IM]],2) &lt; 0,0,20-SMALL(BOYS[[#This Row],[50]:[IM]],2))</f>
        <v>0</v>
      </c>
    </row>
    <row r="122" spans="1:21" x14ac:dyDescent="0.2">
      <c r="A122" t="s">
        <v>7850</v>
      </c>
      <c r="B122" t="s">
        <v>7842</v>
      </c>
      <c r="C122" s="2" cm="1">
        <f t="array" ref="C122">IFERROR(VLOOKUP($A122,_xlfn._xlws.SORT(_xlfn._xlws.FILTER('Time Sheet'!$A:$G,'Time Sheet'!$B:$B=C$1),7,1),7,FALSE),"")</f>
        <v>2.6504629629629632E-4</v>
      </c>
      <c r="D122" s="2" cm="1">
        <f t="array" ref="D122">IFERROR(VLOOKUP($A122,_xlfn._xlws.SORT(_xlfn._xlws.FILTER('Time Sheet'!$A:$G,'Time Sheet'!$B:$B=D$1),7,1),7,FALSE),"")</f>
        <v>5.7731481481481479E-4</v>
      </c>
      <c r="E122" s="2" cm="1">
        <f t="array" ref="E122">IFERROR(VLOOKUP($A122,_xlfn._xlws.SORT(_xlfn._xlws.FILTER('Time Sheet'!$A:$G,'Time Sheet'!$B:$B=E$1),7,1),7,FALSE),"")</f>
        <v>1.253240740740741E-3</v>
      </c>
      <c r="F122" s="2" cm="1">
        <f t="array" ref="F122">IFERROR(VLOOKUP($A122,_xlfn._xlws.SORT(_xlfn._xlws.FILTER('Time Sheet'!$A:$G,'Time Sheet'!$B:$B=F$1),7,1),7,FALSE),"")</f>
        <v>3.5324074074074069E-3</v>
      </c>
      <c r="G122" s="2" cm="1">
        <f t="array" ref="G122">IFERROR(VLOOKUP($A122,_xlfn._xlws.SORT(_xlfn._xlws.FILTER('Time Sheet'!$A:$G,'Time Sheet'!$B:$B=G$1),7,1),7,FALSE),"")</f>
        <v>7.1145833333333337E-4</v>
      </c>
      <c r="H122" s="2" cm="1">
        <f t="array" ref="H122">IFERROR(VLOOKUP($A122,_xlfn._xlws.SORT(_xlfn._xlws.FILTER('Time Sheet'!$A:$G,'Time Sheet'!$B:$B=H$1),7,1),7,FALSE),"")</f>
        <v>7.6134259259259265E-4</v>
      </c>
      <c r="I122" s="2" cm="1">
        <f t="array" ref="I122">IFERROR(VLOOKUP($A122,_xlfn._xlws.SORT(_xlfn._xlws.FILTER('Time Sheet'!$A:$G,'Time Sheet'!$B:$B=I$1),7,1),7,FALSE),"")</f>
        <v>6.0347222222222226E-4</v>
      </c>
      <c r="J122" s="2" cm="1">
        <f t="array" ref="J122">IFERROR(VLOOKUP($A122,_xlfn._xlws.SORT(_xlfn._xlws.FILTER('Time Sheet'!$A:$G,'Time Sheet'!$B:$B=J$1),7,1),7,FALSE),"")</f>
        <v>1.406365740740741E-3</v>
      </c>
      <c r="K122">
        <f t="shared" si="30"/>
        <v>120</v>
      </c>
      <c r="L122">
        <f t="shared" si="31"/>
        <v>119</v>
      </c>
      <c r="M122">
        <f t="shared" si="32"/>
        <v>93</v>
      </c>
      <c r="N122">
        <f t="shared" si="25"/>
        <v>128</v>
      </c>
      <c r="O122">
        <f t="shared" si="26"/>
        <v>215</v>
      </c>
      <c r="P122">
        <f t="shared" si="27"/>
        <v>138</v>
      </c>
      <c r="Q122">
        <f t="shared" si="28"/>
        <v>44</v>
      </c>
      <c r="R122">
        <f t="shared" si="29"/>
        <v>91</v>
      </c>
      <c r="S122" s="3">
        <f>IFERROR(AVERAGE(BOYS[[#This Row],[50]:[IM]]),"")</f>
        <v>118.5</v>
      </c>
      <c r="T122" s="4">
        <f>IFERROR(AVERAGE(SMALL(BOYS[[#This Row],[50]:[IM]],1),SMALL(BOYS[[#This Row],[50]:[IM]],2)),"")</f>
        <v>67.5</v>
      </c>
      <c r="U122">
        <f>IF(20-SMALL(BOYS[[#This Row],[50]:[IM]],1) &lt; 0,0,20-SMALL(BOYS[[#This Row],[50]:[IM]],1))+IF(20-SMALL(BOYS[[#This Row],[50]:[IM]],2) &lt; 0,0,20-SMALL(BOYS[[#This Row],[50]:[IM]],2))</f>
        <v>0</v>
      </c>
    </row>
    <row r="123" spans="1:21" x14ac:dyDescent="0.2">
      <c r="A123" t="s">
        <v>4222</v>
      </c>
      <c r="B123" t="s">
        <v>4180</v>
      </c>
      <c r="C123" s="2" cm="1">
        <f t="array" ref="C123">IFERROR(VLOOKUP($A123,_xlfn._xlws.SORT(_xlfn._xlws.FILTER('Time Sheet'!$A:$G,'Time Sheet'!$B:$B=C$1),7,1),7,FALSE),"")</f>
        <v>2.6331018518518522E-4</v>
      </c>
      <c r="D123" s="2" cm="1">
        <f t="array" ref="D123">IFERROR(VLOOKUP($A123,_xlfn._xlws.SORT(_xlfn._xlws.FILTER('Time Sheet'!$A:$G,'Time Sheet'!$B:$B=D$1),7,1),7,FALSE),"")</f>
        <v>5.8229166666666672E-4</v>
      </c>
      <c r="E123" s="2" cm="1">
        <f t="array" ref="E123">IFERROR(VLOOKUP($A123,_xlfn._xlws.SORT(_xlfn._xlws.FILTER('Time Sheet'!$A:$G,'Time Sheet'!$B:$B=E$1),7,1),7,FALSE),"")</f>
        <v>1.387962962962963E-3</v>
      </c>
      <c r="F123" s="2" cm="1">
        <f t="array" ref="F123">IFERROR(VLOOKUP($A123,_xlfn._xlws.SORT(_xlfn._xlws.FILTER('Time Sheet'!$A:$G,'Time Sheet'!$B:$B=F$1),7,1),7,FALSE),"")</f>
        <v>3.8792824074074081E-3</v>
      </c>
      <c r="G123" s="2" cm="1">
        <f t="array" ref="G123">IFERROR(VLOOKUP($A123,_xlfn._xlws.SORT(_xlfn._xlws.FILTER('Time Sheet'!$A:$G,'Time Sheet'!$B:$B=G$1),7,1),7,FALSE),"")</f>
        <v>7.4282407407407413E-4</v>
      </c>
      <c r="H123" s="2" cm="1">
        <f t="array" ref="H123">IFERROR(VLOOKUP($A123,_xlfn._xlws.SORT(_xlfn._xlws.FILTER('Time Sheet'!$A:$G,'Time Sheet'!$B:$B=H$1),7,1),7,FALSE),"")</f>
        <v>6.8946759259259265E-4</v>
      </c>
      <c r="I123" s="2" cm="1">
        <f t="array" ref="I123">IFERROR(VLOOKUP($A123,_xlfn._xlws.SORT(_xlfn._xlws.FILTER('Time Sheet'!$A:$G,'Time Sheet'!$B:$B=I$1),7,1),7,FALSE),"")</f>
        <v>6.5219907407407414E-4</v>
      </c>
      <c r="J123" s="2" cm="1">
        <f t="array" ref="J123">IFERROR(VLOOKUP($A123,_xlfn._xlws.SORT(_xlfn._xlws.FILTER('Time Sheet'!$A:$G,'Time Sheet'!$B:$B=J$1),7,1),7,FALSE),"")</f>
        <v>1.4644675925925929E-3</v>
      </c>
      <c r="K123">
        <f t="shared" si="30"/>
        <v>106</v>
      </c>
      <c r="L123">
        <f t="shared" si="31"/>
        <v>132</v>
      </c>
      <c r="M123">
        <f t="shared" si="32"/>
        <v>247</v>
      </c>
      <c r="N123">
        <f t="shared" si="25"/>
        <v>236</v>
      </c>
      <c r="O123">
        <f t="shared" si="26"/>
        <v>277</v>
      </c>
      <c r="P123">
        <f t="shared" si="27"/>
        <v>34</v>
      </c>
      <c r="Q123">
        <f t="shared" si="28"/>
        <v>143</v>
      </c>
      <c r="R123">
        <f t="shared" si="29"/>
        <v>149</v>
      </c>
      <c r="S123" s="3">
        <f>IFERROR(AVERAGE(BOYS[[#This Row],[50]:[IM]]),"")</f>
        <v>165.5</v>
      </c>
      <c r="T123" s="4">
        <f>IFERROR(AVERAGE(SMALL(BOYS[[#This Row],[50]:[IM]],1),SMALL(BOYS[[#This Row],[50]:[IM]],2)),"")</f>
        <v>70</v>
      </c>
      <c r="U123">
        <f>IF(20-SMALL(BOYS[[#This Row],[50]:[IM]],1) &lt; 0,0,20-SMALL(BOYS[[#This Row],[50]:[IM]],1))+IF(20-SMALL(BOYS[[#This Row],[50]:[IM]],2) &lt; 0,0,20-SMALL(BOYS[[#This Row],[50]:[IM]],2))</f>
        <v>0</v>
      </c>
    </row>
    <row r="124" spans="1:21" x14ac:dyDescent="0.2">
      <c r="A124" t="s">
        <v>6800</v>
      </c>
      <c r="B124" t="s">
        <v>6761</v>
      </c>
      <c r="C124" s="2" cm="1">
        <f t="array" ref="C124">IFERROR(VLOOKUP($A124,_xlfn._xlws.SORT(_xlfn._xlws.FILTER('Time Sheet'!$A:$G,'Time Sheet'!$B:$B=C$1),7,1),7,FALSE),"")</f>
        <v>2.7013888888888888E-4</v>
      </c>
      <c r="D124" s="2" cm="1">
        <f t="array" ref="D124">IFERROR(VLOOKUP($A124,_xlfn._xlws.SORT(_xlfn._xlws.FILTER('Time Sheet'!$A:$G,'Time Sheet'!$B:$B=D$1),7,1),7,FALSE),"")</f>
        <v>5.8530092592592596E-4</v>
      </c>
      <c r="E124" s="2" cm="1">
        <f t="array" ref="E124">IFERROR(VLOOKUP($A124,_xlfn._xlws.SORT(_xlfn._xlws.FILTER('Time Sheet'!$A:$G,'Time Sheet'!$B:$B=E$1),7,1),7,FALSE),"")</f>
        <v>1.2483796296296301E-3</v>
      </c>
      <c r="F124" s="2" cm="1">
        <f t="array" ref="F124">IFERROR(VLOOKUP($A124,_xlfn._xlws.SORT(_xlfn._xlws.FILTER('Time Sheet'!$A:$G,'Time Sheet'!$B:$B=F$1),7,1),7,FALSE),"")</f>
        <v>3.3491898148148148E-3</v>
      </c>
      <c r="G124" s="2" cm="1">
        <f t="array" ref="G124">IFERROR(VLOOKUP($A124,_xlfn._xlws.SORT(_xlfn._xlws.FILTER('Time Sheet'!$A:$G,'Time Sheet'!$B:$B=G$1),7,1),7,FALSE),"")</f>
        <v>6.7314814814814809E-4</v>
      </c>
      <c r="H124" s="2" cm="1">
        <f t="array" ref="H124">IFERROR(VLOOKUP($A124,_xlfn._xlws.SORT(_xlfn._xlws.FILTER('Time Sheet'!$A:$G,'Time Sheet'!$B:$B=H$1),7,1),7,FALSE),"")</f>
        <v>8.5960648148148148E-4</v>
      </c>
      <c r="I124" s="2" cm="1">
        <f t="array" ref="I124">IFERROR(VLOOKUP($A124,_xlfn._xlws.SORT(_xlfn._xlws.FILTER('Time Sheet'!$A:$G,'Time Sheet'!$B:$B=I$1),7,1),7,FALSE),"")</f>
        <v>6.5173611111111118E-4</v>
      </c>
      <c r="J124" s="2" cm="1">
        <f t="array" ref="J124">IFERROR(VLOOKUP($A124,_xlfn._xlws.SORT(_xlfn._xlws.FILTER('Time Sheet'!$A:$G,'Time Sheet'!$B:$B=J$1),7,1),7,FALSE),"")</f>
        <v>1.4777777777777779E-3</v>
      </c>
      <c r="K124">
        <f t="shared" si="30"/>
        <v>159</v>
      </c>
      <c r="L124">
        <f t="shared" si="31"/>
        <v>140</v>
      </c>
      <c r="M124">
        <f t="shared" si="32"/>
        <v>86</v>
      </c>
      <c r="N124">
        <f t="shared" si="25"/>
        <v>55</v>
      </c>
      <c r="O124">
        <f t="shared" si="26"/>
        <v>145</v>
      </c>
      <c r="P124">
        <f t="shared" si="27"/>
        <v>302</v>
      </c>
      <c r="Q124">
        <f t="shared" si="28"/>
        <v>141</v>
      </c>
      <c r="R124">
        <f t="shared" si="29"/>
        <v>169</v>
      </c>
      <c r="S124" s="3">
        <f>IFERROR(AVERAGE(BOYS[[#This Row],[50]:[IM]]),"")</f>
        <v>149.625</v>
      </c>
      <c r="T124" s="4">
        <f>IFERROR(AVERAGE(SMALL(BOYS[[#This Row],[50]:[IM]],1),SMALL(BOYS[[#This Row],[50]:[IM]],2)),"")</f>
        <v>70.5</v>
      </c>
      <c r="U124">
        <f>IF(20-SMALL(BOYS[[#This Row],[50]:[IM]],1) &lt; 0,0,20-SMALL(BOYS[[#This Row],[50]:[IM]],1))+IF(20-SMALL(BOYS[[#This Row],[50]:[IM]],2) &lt; 0,0,20-SMALL(BOYS[[#This Row],[50]:[IM]],2))</f>
        <v>0</v>
      </c>
    </row>
    <row r="125" spans="1:21" x14ac:dyDescent="0.2">
      <c r="A125" t="s">
        <v>1772</v>
      </c>
      <c r="B125" t="s">
        <v>1757</v>
      </c>
      <c r="C125" s="2" cm="1">
        <f t="array" ref="C125">IFERROR(VLOOKUP($A125,_xlfn._xlws.SORT(_xlfn._xlws.FILTER('Time Sheet'!$A:$G,'Time Sheet'!$B:$B=C$1),7,1),7,FALSE),"")</f>
        <v>2.59375E-4</v>
      </c>
      <c r="D125" s="2" cm="1">
        <f t="array" ref="D125">IFERROR(VLOOKUP($A125,_xlfn._xlws.SORT(_xlfn._xlws.FILTER('Time Sheet'!$A:$G,'Time Sheet'!$B:$B=D$1),7,1),7,FALSE),"")</f>
        <v>6.0219907407407412E-4</v>
      </c>
      <c r="E125" s="2" cm="1">
        <f t="array" ref="E125">IFERROR(VLOOKUP($A125,_xlfn._xlws.SORT(_xlfn._xlws.FILTER('Time Sheet'!$A:$G,'Time Sheet'!$B:$B=E$1),7,1),7,FALSE),"")</f>
        <v>1.308680555555556E-3</v>
      </c>
      <c r="F125" s="2" cm="1">
        <f t="array" ref="F125">IFERROR(VLOOKUP($A125,_xlfn._xlws.SORT(_xlfn._xlws.FILTER('Time Sheet'!$A:$G,'Time Sheet'!$B:$B=F$1),7,1),7,FALSE),"")</f>
        <v>3.3675925925925922E-3</v>
      </c>
      <c r="G125" s="2" cm="1">
        <f t="array" ref="G125">IFERROR(VLOOKUP($A125,_xlfn._xlws.SORT(_xlfn._xlws.FILTER('Time Sheet'!$A:$G,'Time Sheet'!$B:$B=G$1),7,1),7,FALSE),"")</f>
        <v>7.1342592592592595E-4</v>
      </c>
      <c r="H125" s="2" cm="1">
        <f t="array" ref="H125">IFERROR(VLOOKUP($A125,_xlfn._xlws.SORT(_xlfn._xlws.FILTER('Time Sheet'!$A:$G,'Time Sheet'!$B:$B=H$1),7,1),7,FALSE),"")</f>
        <v>7.9918981481481475E-4</v>
      </c>
      <c r="I125" s="2" cm="1">
        <f t="array" ref="I125">IFERROR(VLOOKUP($A125,_xlfn._xlws.SORT(_xlfn._xlws.FILTER('Time Sheet'!$A:$G,'Time Sheet'!$B:$B=I$1),7,1),7,FALSE),"")</f>
        <v>6.5648148148148152E-4</v>
      </c>
      <c r="J125" s="2" cm="1">
        <f t="array" ref="J125">IFERROR(VLOOKUP($A125,_xlfn._xlws.SORT(_xlfn._xlws.FILTER('Time Sheet'!$A:$G,'Time Sheet'!$B:$B=J$1),7,1),7,FALSE),"")</f>
        <v>1.465740740740741E-3</v>
      </c>
      <c r="K125">
        <f t="shared" si="30"/>
        <v>80</v>
      </c>
      <c r="L125">
        <f t="shared" si="31"/>
        <v>190</v>
      </c>
      <c r="M125">
        <f t="shared" si="32"/>
        <v>152</v>
      </c>
      <c r="N125">
        <f t="shared" si="25"/>
        <v>64</v>
      </c>
      <c r="O125">
        <f t="shared" si="26"/>
        <v>219</v>
      </c>
      <c r="P125">
        <f t="shared" si="27"/>
        <v>211</v>
      </c>
      <c r="Q125">
        <f t="shared" si="28"/>
        <v>149</v>
      </c>
      <c r="R125">
        <f t="shared" si="29"/>
        <v>151</v>
      </c>
      <c r="S125" s="3">
        <f>IFERROR(AVERAGE(BOYS[[#This Row],[50]:[IM]]),"")</f>
        <v>152</v>
      </c>
      <c r="T125" s="4">
        <f>IFERROR(AVERAGE(SMALL(BOYS[[#This Row],[50]:[IM]],1),SMALL(BOYS[[#This Row],[50]:[IM]],2)),"")</f>
        <v>72</v>
      </c>
      <c r="U125">
        <f>IF(20-SMALL(BOYS[[#This Row],[50]:[IM]],1) &lt; 0,0,20-SMALL(BOYS[[#This Row],[50]:[IM]],1))+IF(20-SMALL(BOYS[[#This Row],[50]:[IM]],2) &lt; 0,0,20-SMALL(BOYS[[#This Row],[50]:[IM]],2))</f>
        <v>0</v>
      </c>
    </row>
    <row r="126" spans="1:21" x14ac:dyDescent="0.2">
      <c r="A126" t="s">
        <v>5184</v>
      </c>
      <c r="B126" t="s">
        <v>5115</v>
      </c>
      <c r="C126" s="2" cm="1">
        <f t="array" ref="C126">IFERROR(VLOOKUP($A126,_xlfn._xlws.SORT(_xlfn._xlws.FILTER('Time Sheet'!$A:$G,'Time Sheet'!$B:$B=C$1),7,1),7,FALSE),"")</f>
        <v>2.6585648148148139E-4</v>
      </c>
      <c r="D126" s="2" cm="1">
        <f t="array" ref="D126">IFERROR(VLOOKUP($A126,_xlfn._xlws.SORT(_xlfn._xlws.FILTER('Time Sheet'!$A:$G,'Time Sheet'!$B:$B=D$1),7,1),7,FALSE),"")</f>
        <v>5.7615740740740739E-4</v>
      </c>
      <c r="E126" s="2" cm="1">
        <f t="array" ref="E126">IFERROR(VLOOKUP($A126,_xlfn._xlws.SORT(_xlfn._xlws.FILTER('Time Sheet'!$A:$G,'Time Sheet'!$B:$B=E$1),7,1),7,FALSE),"")</f>
        <v>1.268402777777778E-3</v>
      </c>
      <c r="F126" s="2" cm="1">
        <f t="array" ref="F126">IFERROR(VLOOKUP($A126,_xlfn._xlws.SORT(_xlfn._xlws.FILTER('Time Sheet'!$A:$G,'Time Sheet'!$B:$B=F$1),7,1),7,FALSE),"")</f>
        <v>3.5070601851851851E-3</v>
      </c>
      <c r="G126" s="2" cm="1">
        <f t="array" ref="G126">IFERROR(VLOOKUP($A126,_xlfn._xlws.SORT(_xlfn._xlws.FILTER('Time Sheet'!$A:$G,'Time Sheet'!$B:$B=G$1),7,1),7,FALSE),"")</f>
        <v>7.2395833333333329E-4</v>
      </c>
      <c r="H126" s="2" cm="1">
        <f t="array" ref="H126">IFERROR(VLOOKUP($A126,_xlfn._xlws.SORT(_xlfn._xlws.FILTER('Time Sheet'!$A:$G,'Time Sheet'!$B:$B=H$1),7,1),7,FALSE),"")</f>
        <v>7.9756944444444439E-4</v>
      </c>
      <c r="I126" s="2" cm="1">
        <f t="array" ref="I126">IFERROR(VLOOKUP($A126,_xlfn._xlws.SORT(_xlfn._xlws.FILTER('Time Sheet'!$A:$G,'Time Sheet'!$B:$B=I$1),7,1),7,FALSE),"")</f>
        <v>6.041666666666667E-4</v>
      </c>
      <c r="J126" s="2" cm="1">
        <f t="array" ref="J126">IFERROR(VLOOKUP($A126,_xlfn._xlws.SORT(_xlfn._xlws.FILTER('Time Sheet'!$A:$G,'Time Sheet'!$B:$B=J$1),7,1),7,FALSE),"")</f>
        <v>1.4114583333333329E-3</v>
      </c>
      <c r="K126">
        <f t="shared" si="30"/>
        <v>131</v>
      </c>
      <c r="L126">
        <f t="shared" si="31"/>
        <v>114</v>
      </c>
      <c r="M126">
        <f t="shared" si="32"/>
        <v>114</v>
      </c>
      <c r="N126">
        <f t="shared" si="25"/>
        <v>117</v>
      </c>
      <c r="O126">
        <f t="shared" si="26"/>
        <v>232</v>
      </c>
      <c r="P126">
        <f t="shared" si="27"/>
        <v>203</v>
      </c>
      <c r="Q126">
        <f t="shared" si="28"/>
        <v>46</v>
      </c>
      <c r="R126">
        <f t="shared" si="29"/>
        <v>98</v>
      </c>
      <c r="S126" s="3">
        <f>IFERROR(AVERAGE(BOYS[[#This Row],[50]:[IM]]),"")</f>
        <v>131.875</v>
      </c>
      <c r="T126" s="4">
        <f>IFERROR(AVERAGE(SMALL(BOYS[[#This Row],[50]:[IM]],1),SMALL(BOYS[[#This Row],[50]:[IM]],2)),"")</f>
        <v>72</v>
      </c>
      <c r="U126">
        <f>IF(20-SMALL(BOYS[[#This Row],[50]:[IM]],1) &lt; 0,0,20-SMALL(BOYS[[#This Row],[50]:[IM]],1))+IF(20-SMALL(BOYS[[#This Row],[50]:[IM]],2) &lt; 0,0,20-SMALL(BOYS[[#This Row],[50]:[IM]],2))</f>
        <v>0</v>
      </c>
    </row>
    <row r="127" spans="1:21" x14ac:dyDescent="0.2">
      <c r="A127" t="s">
        <v>2953</v>
      </c>
      <c r="B127" t="s">
        <v>2940</v>
      </c>
      <c r="C127" s="2" cm="1">
        <f t="array" ref="C127">IFERROR(VLOOKUP($A127,_xlfn._xlws.SORT(_xlfn._xlws.FILTER('Time Sheet'!$A:$G,'Time Sheet'!$B:$B=C$1),7,1),7,FALSE),"")</f>
        <v>2.6087962962962962E-4</v>
      </c>
      <c r="D127" s="2" cm="1">
        <f t="array" ref="D127">IFERROR(VLOOKUP($A127,_xlfn._xlws.SORT(_xlfn._xlws.FILTER('Time Sheet'!$A:$G,'Time Sheet'!$B:$B=D$1),7,1),7,FALSE),"")</f>
        <v>5.6377314814814821E-4</v>
      </c>
      <c r="E127" s="2" cm="1">
        <f t="array" ref="E127">IFERROR(VLOOKUP($A127,_xlfn._xlws.SORT(_xlfn._xlws.FILTER('Time Sheet'!$A:$G,'Time Sheet'!$B:$B=E$1),7,1),7,FALSE),"")</f>
        <v>1.361805555555556E-3</v>
      </c>
      <c r="F127" s="2" cm="1">
        <f t="array" ref="F127">IFERROR(VLOOKUP($A127,_xlfn._xlws.SORT(_xlfn._xlws.FILTER('Time Sheet'!$A:$G,'Time Sheet'!$B:$B=F$1),7,1),7,FALSE),"")</f>
        <v>3.6677083333333332E-3</v>
      </c>
      <c r="G127" s="2" cm="1">
        <f t="array" ref="G127">IFERROR(VLOOKUP($A127,_xlfn._xlws.SORT(_xlfn._xlws.FILTER('Time Sheet'!$A:$G,'Time Sheet'!$B:$B=G$1),7,1),7,FALSE),"")</f>
        <v>6.4016203703703707E-4</v>
      </c>
      <c r="H127" s="2" cm="1">
        <f t="array" ref="H127">IFERROR(VLOOKUP($A127,_xlfn._xlws.SORT(_xlfn._xlws.FILTER('Time Sheet'!$A:$G,'Time Sheet'!$B:$B=H$1),7,1),7,FALSE),"")</f>
        <v>7.2581018518518524E-4</v>
      </c>
      <c r="I127" s="2" cm="1">
        <f t="array" ref="I127">IFERROR(VLOOKUP($A127,_xlfn._xlws.SORT(_xlfn._xlws.FILTER('Time Sheet'!$A:$G,'Time Sheet'!$B:$B=I$1),7,1),7,FALSE),"")</f>
        <v>6.1909722222222227E-4</v>
      </c>
      <c r="J127" s="2" cm="1">
        <f t="array" ref="J127">IFERROR(VLOOKUP($A127,_xlfn._xlws.SORT(_xlfn._xlws.FILTER('Time Sheet'!$A:$G,'Time Sheet'!$B:$B=J$1),7,1),7,FALSE),"")</f>
        <v>1.431828703703704E-3</v>
      </c>
      <c r="K127">
        <f t="shared" si="30"/>
        <v>89</v>
      </c>
      <c r="L127">
        <f t="shared" si="31"/>
        <v>70</v>
      </c>
      <c r="M127">
        <f t="shared" si="32"/>
        <v>217</v>
      </c>
      <c r="N127">
        <f t="shared" si="25"/>
        <v>186</v>
      </c>
      <c r="O127">
        <f t="shared" si="26"/>
        <v>89</v>
      </c>
      <c r="P127">
        <f t="shared" si="27"/>
        <v>84</v>
      </c>
      <c r="Q127">
        <f t="shared" si="28"/>
        <v>75</v>
      </c>
      <c r="R127">
        <f t="shared" si="29"/>
        <v>116</v>
      </c>
      <c r="S127" s="3">
        <f>IFERROR(AVERAGE(BOYS[[#This Row],[50]:[IM]]),"")</f>
        <v>115.75</v>
      </c>
      <c r="T127" s="4">
        <f>IFERROR(AVERAGE(SMALL(BOYS[[#This Row],[50]:[IM]],1),SMALL(BOYS[[#This Row],[50]:[IM]],2)),"")</f>
        <v>72.5</v>
      </c>
      <c r="U127">
        <f>IF(20-SMALL(BOYS[[#This Row],[50]:[IM]],1) &lt; 0,0,20-SMALL(BOYS[[#This Row],[50]:[IM]],1))+IF(20-SMALL(BOYS[[#This Row],[50]:[IM]],2) &lt; 0,0,20-SMALL(BOYS[[#This Row],[50]:[IM]],2))</f>
        <v>0</v>
      </c>
    </row>
    <row r="128" spans="1:21" x14ac:dyDescent="0.2">
      <c r="A128" t="s">
        <v>4304</v>
      </c>
      <c r="B128" t="s">
        <v>4180</v>
      </c>
      <c r="C128" s="2" cm="1">
        <f t="array" ref="C128">IFERROR(VLOOKUP($A128,_xlfn._xlws.SORT(_xlfn._xlws.FILTER('Time Sheet'!$A:$G,'Time Sheet'!$B:$B=C$1),7,1),7,FALSE),"")</f>
        <v>2.5798611111111112E-4</v>
      </c>
      <c r="D128" s="2" cm="1">
        <f t="array" ref="D128">IFERROR(VLOOKUP($A128,_xlfn._xlws.SORT(_xlfn._xlws.FILTER('Time Sheet'!$A:$G,'Time Sheet'!$B:$B=D$1),7,1),7,FALSE),"")</f>
        <v>5.7037037037037039E-4</v>
      </c>
      <c r="E128" s="2" cm="1">
        <f t="array" ref="E128">IFERROR(VLOOKUP($A128,_xlfn._xlws.SORT(_xlfn._xlws.FILTER('Time Sheet'!$A:$G,'Time Sheet'!$B:$B=E$1),7,1),7,FALSE),"")</f>
        <v>1.3190972222222219E-3</v>
      </c>
      <c r="F128" s="2" cm="1">
        <f t="array" ref="F128">IFERROR(VLOOKUP($A128,_xlfn._xlws.SORT(_xlfn._xlws.FILTER('Time Sheet'!$A:$G,'Time Sheet'!$B:$B=F$1),7,1),7,FALSE),"")</f>
        <v>3.549305555555556E-3</v>
      </c>
      <c r="G128" s="2" cm="1">
        <f t="array" ref="G128">IFERROR(VLOOKUP($A128,_xlfn._xlws.SORT(_xlfn._xlws.FILTER('Time Sheet'!$A:$G,'Time Sheet'!$B:$B=G$1),7,1),7,FALSE),"")</f>
        <v>6.3564814814814821E-4</v>
      </c>
      <c r="H128" s="2" cm="1">
        <f t="array" ref="H128">IFERROR(VLOOKUP($A128,_xlfn._xlws.SORT(_xlfn._xlws.FILTER('Time Sheet'!$A:$G,'Time Sheet'!$B:$B=H$1),7,1),7,FALSE),"")</f>
        <v>7.2303240740740737E-4</v>
      </c>
      <c r="I128" s="2" cm="1">
        <f t="array" ref="I128">IFERROR(VLOOKUP($A128,_xlfn._xlws.SORT(_xlfn._xlws.FILTER('Time Sheet'!$A:$G,'Time Sheet'!$B:$B=I$1),7,1),7,FALSE),"")</f>
        <v>6.3171296296296294E-4</v>
      </c>
      <c r="J128" s="2" cm="1">
        <f t="array" ref="J128">IFERROR(VLOOKUP($A128,_xlfn._xlws.SORT(_xlfn._xlws.FILTER('Time Sheet'!$A:$G,'Time Sheet'!$B:$B=J$1),7,1),7,FALSE),"")</f>
        <v>1.3962962962962961E-3</v>
      </c>
      <c r="K128">
        <f t="shared" si="30"/>
        <v>69</v>
      </c>
      <c r="L128">
        <f t="shared" si="31"/>
        <v>89</v>
      </c>
      <c r="M128">
        <f t="shared" si="32"/>
        <v>170</v>
      </c>
      <c r="N128">
        <f t="shared" si="25"/>
        <v>133</v>
      </c>
      <c r="O128">
        <f t="shared" si="26"/>
        <v>79</v>
      </c>
      <c r="P128">
        <f t="shared" si="27"/>
        <v>81</v>
      </c>
      <c r="Q128">
        <f t="shared" si="28"/>
        <v>103</v>
      </c>
      <c r="R128">
        <f t="shared" si="29"/>
        <v>82</v>
      </c>
      <c r="S128" s="3">
        <f>IFERROR(AVERAGE(BOYS[[#This Row],[50]:[IM]]),"")</f>
        <v>100.75</v>
      </c>
      <c r="T128" s="4">
        <f>IFERROR(AVERAGE(SMALL(BOYS[[#This Row],[50]:[IM]],1),SMALL(BOYS[[#This Row],[50]:[IM]],2)),"")</f>
        <v>74</v>
      </c>
      <c r="U128">
        <f>IF(20-SMALL(BOYS[[#This Row],[50]:[IM]],1) &lt; 0,0,20-SMALL(BOYS[[#This Row],[50]:[IM]],1))+IF(20-SMALL(BOYS[[#This Row],[50]:[IM]],2) &lt; 0,0,20-SMALL(BOYS[[#This Row],[50]:[IM]],2))</f>
        <v>0</v>
      </c>
    </row>
    <row r="129" spans="1:21" x14ac:dyDescent="0.2">
      <c r="A129" t="s">
        <v>6044</v>
      </c>
      <c r="B129" t="s">
        <v>6020</v>
      </c>
      <c r="C129" s="2" cm="1">
        <f t="array" ref="C129">IFERROR(VLOOKUP($A129,_xlfn._xlws.SORT(_xlfn._xlws.FILTER('Time Sheet'!$A:$G,'Time Sheet'!$B:$B=C$1),7,1),7,FALSE),"")</f>
        <v>2.6157407407407412E-4</v>
      </c>
      <c r="D129" s="2" cm="1">
        <f t="array" ref="D129">IFERROR(VLOOKUP($A129,_xlfn._xlws.SORT(_xlfn._xlws.FILTER('Time Sheet'!$A:$G,'Time Sheet'!$B:$B=D$1),7,1),7,FALSE),"")</f>
        <v>5.7476851851851851E-4</v>
      </c>
      <c r="E129" s="2" cm="1">
        <f t="array" ref="E129">IFERROR(VLOOKUP($A129,_xlfn._xlws.SORT(_xlfn._xlws.FILTER('Time Sheet'!$A:$G,'Time Sheet'!$B:$B=E$1),7,1),7,FALSE),"")</f>
        <v>1.323842592592593E-3</v>
      </c>
      <c r="F129" s="2" cm="1">
        <f t="array" ref="F129">IFERROR(VLOOKUP($A129,_xlfn._xlws.SORT(_xlfn._xlws.FILTER('Time Sheet'!$A:$G,'Time Sheet'!$B:$B=F$1),7,1),7,FALSE),"")</f>
        <v>3.6114583333333328E-3</v>
      </c>
      <c r="G129" s="2" cm="1">
        <f t="array" ref="G129">IFERROR(VLOOKUP($A129,_xlfn._xlws.SORT(_xlfn._xlws.FILTER('Time Sheet'!$A:$G,'Time Sheet'!$B:$B=G$1),7,1),7,FALSE),"")</f>
        <v>6.2013888888888882E-4</v>
      </c>
      <c r="H129" s="2" cm="1">
        <f t="array" ref="H129">IFERROR(VLOOKUP($A129,_xlfn._xlws.SORT(_xlfn._xlws.FILTER('Time Sheet'!$A:$G,'Time Sheet'!$B:$B=H$1),7,1),7,FALSE),"")</f>
        <v>8.0057870370370374E-4</v>
      </c>
      <c r="I129" s="2" cm="1">
        <f t="array" ref="I129">IFERROR(VLOOKUP($A129,_xlfn._xlws.SORT(_xlfn._xlws.FILTER('Time Sheet'!$A:$G,'Time Sheet'!$B:$B=I$1),7,1),7,FALSE),"")</f>
        <v>6.4016203703703707E-4</v>
      </c>
      <c r="J129" s="2" cm="1">
        <f t="array" ref="J129">IFERROR(VLOOKUP($A129,_xlfn._xlws.SORT(_xlfn._xlws.FILTER('Time Sheet'!$A:$G,'Time Sheet'!$B:$B=J$1),7,1),7,FALSE),"")</f>
        <v>1.484259259259259E-3</v>
      </c>
      <c r="K129">
        <f t="shared" si="30"/>
        <v>96</v>
      </c>
      <c r="L129">
        <f t="shared" si="31"/>
        <v>111</v>
      </c>
      <c r="M129">
        <f t="shared" si="32"/>
        <v>179</v>
      </c>
      <c r="N129">
        <f t="shared" si="25"/>
        <v>160</v>
      </c>
      <c r="O129">
        <f t="shared" si="26"/>
        <v>52</v>
      </c>
      <c r="P129">
        <f t="shared" si="27"/>
        <v>214</v>
      </c>
      <c r="Q129">
        <f t="shared" si="28"/>
        <v>119</v>
      </c>
      <c r="R129">
        <f t="shared" si="29"/>
        <v>175</v>
      </c>
      <c r="S129" s="3">
        <f>IFERROR(AVERAGE(BOYS[[#This Row],[50]:[IM]]),"")</f>
        <v>138.25</v>
      </c>
      <c r="T129" s="4">
        <f>IFERROR(AVERAGE(SMALL(BOYS[[#This Row],[50]:[IM]],1),SMALL(BOYS[[#This Row],[50]:[IM]],2)),"")</f>
        <v>74</v>
      </c>
      <c r="U129">
        <f>IF(20-SMALL(BOYS[[#This Row],[50]:[IM]],1) &lt; 0,0,20-SMALL(BOYS[[#This Row],[50]:[IM]],1))+IF(20-SMALL(BOYS[[#This Row],[50]:[IM]],2) &lt; 0,0,20-SMALL(BOYS[[#This Row],[50]:[IM]],2))</f>
        <v>0</v>
      </c>
    </row>
    <row r="130" spans="1:21" x14ac:dyDescent="0.2">
      <c r="A130" t="s">
        <v>1518</v>
      </c>
      <c r="B130" t="s">
        <v>1497</v>
      </c>
      <c r="C130" s="2" cm="1">
        <f t="array" ref="C130">IFERROR(VLOOKUP($A130,_xlfn._xlws.SORT(_xlfn._xlws.FILTER('Time Sheet'!$A:$G,'Time Sheet'!$B:$B=C$1),7,1),7,FALSE),"")</f>
        <v>2.7951388888888888E-4</v>
      </c>
      <c r="D130" s="2" cm="1">
        <f t="array" ref="D130">IFERROR(VLOOKUP($A130,_xlfn._xlws.SORT(_xlfn._xlws.FILTER('Time Sheet'!$A:$G,'Time Sheet'!$B:$B=D$1),7,1),7,FALSE),"")</f>
        <v>6.1736111111111117E-4</v>
      </c>
      <c r="E130" s="2" cm="1">
        <f t="array" ref="E130">IFERROR(VLOOKUP($A130,_xlfn._xlws.SORT(_xlfn._xlws.FILTER('Time Sheet'!$A:$G,'Time Sheet'!$B:$B=E$1),7,1),7,FALSE),"")</f>
        <v>1.3802083333333329E-3</v>
      </c>
      <c r="F130" s="2" cm="1">
        <f t="array" ref="F130">IFERROR(VLOOKUP($A130,_xlfn._xlws.SORT(_xlfn._xlws.FILTER('Time Sheet'!$A:$G,'Time Sheet'!$B:$B=F$1),7,1),7,FALSE),"")</f>
        <v>3.9454861111111114E-3</v>
      </c>
      <c r="G130" s="2" cm="1">
        <f t="array" ref="G130">IFERROR(VLOOKUP($A130,_xlfn._xlws.SORT(_xlfn._xlws.FILTER('Time Sheet'!$A:$G,'Time Sheet'!$B:$B=G$1),7,1),7,FALSE),"")</f>
        <v>6.8668981481481478E-4</v>
      </c>
      <c r="H130" s="2" cm="1">
        <f t="array" ref="H130">IFERROR(VLOOKUP($A130,_xlfn._xlws.SORT(_xlfn._xlws.FILTER('Time Sheet'!$A:$G,'Time Sheet'!$B:$B=H$1),7,1),7,FALSE),"")</f>
        <v>6.9409722222222225E-4</v>
      </c>
      <c r="I130" s="2" cm="1">
        <f t="array" ref="I130">IFERROR(VLOOKUP($A130,_xlfn._xlws.SORT(_xlfn._xlws.FILTER('Time Sheet'!$A:$G,'Time Sheet'!$B:$B=I$1),7,1),7,FALSE),"")</f>
        <v>6.9814814814814815E-4</v>
      </c>
      <c r="J130" s="2" cm="1">
        <f t="array" ref="J130">IFERROR(VLOOKUP($A130,_xlfn._xlws.SORT(_xlfn._xlws.FILTER('Time Sheet'!$A:$G,'Time Sheet'!$B:$B=J$1),7,1),7,FALSE),"")</f>
        <v>1.424305555555556E-3</v>
      </c>
      <c r="K130">
        <f t="shared" si="30"/>
        <v>231</v>
      </c>
      <c r="L130">
        <f t="shared" si="31"/>
        <v>239</v>
      </c>
      <c r="M130">
        <f t="shared" si="32"/>
        <v>237</v>
      </c>
      <c r="N130">
        <f t="shared" si="25"/>
        <v>255</v>
      </c>
      <c r="O130">
        <f t="shared" si="26"/>
        <v>173</v>
      </c>
      <c r="P130">
        <f t="shared" si="27"/>
        <v>41</v>
      </c>
      <c r="Q130">
        <f t="shared" si="28"/>
        <v>231</v>
      </c>
      <c r="R130">
        <f t="shared" si="29"/>
        <v>108</v>
      </c>
      <c r="S130" s="3">
        <f>IFERROR(AVERAGE(BOYS[[#This Row],[50]:[IM]]),"")</f>
        <v>189.375</v>
      </c>
      <c r="T130" s="4">
        <f>IFERROR(AVERAGE(SMALL(BOYS[[#This Row],[50]:[IM]],1),SMALL(BOYS[[#This Row],[50]:[IM]],2)),"")</f>
        <v>74.5</v>
      </c>
      <c r="U130">
        <f>IF(20-SMALL(BOYS[[#This Row],[50]:[IM]],1) &lt; 0,0,20-SMALL(BOYS[[#This Row],[50]:[IM]],1))+IF(20-SMALL(BOYS[[#This Row],[50]:[IM]],2) &lt; 0,0,20-SMALL(BOYS[[#This Row],[50]:[IM]],2))</f>
        <v>0</v>
      </c>
    </row>
    <row r="131" spans="1:21" x14ac:dyDescent="0.2">
      <c r="A131" t="s">
        <v>6578</v>
      </c>
      <c r="B131" t="s">
        <v>6556</v>
      </c>
      <c r="C131" s="2" cm="1">
        <f t="array" ref="C131">IFERROR(VLOOKUP($A131,_xlfn._xlws.SORT(_xlfn._xlws.FILTER('Time Sheet'!$A:$G,'Time Sheet'!$B:$B=C$1),7,1),7,FALSE),"")</f>
        <v>2.6087962962962962E-4</v>
      </c>
      <c r="D131" s="2" cm="1">
        <f t="array" ref="D131">IFERROR(VLOOKUP($A131,_xlfn._xlws.SORT(_xlfn._xlws.FILTER('Time Sheet'!$A:$G,'Time Sheet'!$B:$B=D$1),7,1),7,FALSE),"")</f>
        <v>5.6631944444444449E-4</v>
      </c>
      <c r="E131" s="2" cm="1">
        <f t="array" ref="E131">IFERROR(VLOOKUP($A131,_xlfn._xlws.SORT(_xlfn._xlws.FILTER('Time Sheet'!$A:$G,'Time Sheet'!$B:$B=E$1),7,1),7,FALSE),"")</f>
        <v>1.273611111111111E-3</v>
      </c>
      <c r="F131" s="2" cm="1">
        <f t="array" ref="F131">IFERROR(VLOOKUP($A131,_xlfn._xlws.SORT(_xlfn._xlws.FILTER('Time Sheet'!$A:$G,'Time Sheet'!$B:$B=F$1),7,1),7,FALSE),"")</f>
        <v>3.4905092592592592E-3</v>
      </c>
      <c r="G131" s="2" cm="1">
        <f t="array" ref="G131">IFERROR(VLOOKUP($A131,_xlfn._xlws.SORT(_xlfn._xlws.FILTER('Time Sheet'!$A:$G,'Time Sheet'!$B:$B=G$1),7,1),7,FALSE),"")</f>
        <v>6.5648148148148152E-4</v>
      </c>
      <c r="H131" s="2" cm="1">
        <f t="array" ref="H131">IFERROR(VLOOKUP($A131,_xlfn._xlws.SORT(_xlfn._xlws.FILTER('Time Sheet'!$A:$G,'Time Sheet'!$B:$B=H$1),7,1),7,FALSE),"")</f>
        <v>7.1689814814814815E-4</v>
      </c>
      <c r="I131" s="2" cm="1">
        <f t="array" ref="I131">IFERROR(VLOOKUP($A131,_xlfn._xlws.SORT(_xlfn._xlws.FILTER('Time Sheet'!$A:$G,'Time Sheet'!$B:$B=I$1),7,1),7,FALSE),"")</f>
        <v>6.3657407407407413E-4</v>
      </c>
      <c r="J131" s="2" cm="1">
        <f t="array" ref="J131">IFERROR(VLOOKUP($A131,_xlfn._xlws.SORT(_xlfn._xlws.FILTER('Time Sheet'!$A:$G,'Time Sheet'!$B:$B=J$1),7,1),7,FALSE),"")</f>
        <v>1.403009259259259E-3</v>
      </c>
      <c r="K131">
        <f t="shared" si="30"/>
        <v>89</v>
      </c>
      <c r="L131">
        <f t="shared" si="31"/>
        <v>77</v>
      </c>
      <c r="M131">
        <f t="shared" si="32"/>
        <v>120</v>
      </c>
      <c r="N131">
        <f t="shared" si="25"/>
        <v>112</v>
      </c>
      <c r="O131">
        <f t="shared" si="26"/>
        <v>112</v>
      </c>
      <c r="P131">
        <f t="shared" si="27"/>
        <v>72</v>
      </c>
      <c r="Q131">
        <f t="shared" si="28"/>
        <v>111</v>
      </c>
      <c r="R131">
        <f t="shared" si="29"/>
        <v>88</v>
      </c>
      <c r="S131" s="3">
        <f>IFERROR(AVERAGE(BOYS[[#This Row],[50]:[IM]]),"")</f>
        <v>97.625</v>
      </c>
      <c r="T131" s="4">
        <f>IFERROR(AVERAGE(SMALL(BOYS[[#This Row],[50]:[IM]],1),SMALL(BOYS[[#This Row],[50]:[IM]],2)),"")</f>
        <v>74.5</v>
      </c>
      <c r="U131">
        <f>IF(20-SMALL(BOYS[[#This Row],[50]:[IM]],1) &lt; 0,0,20-SMALL(BOYS[[#This Row],[50]:[IM]],1))+IF(20-SMALL(BOYS[[#This Row],[50]:[IM]],2) &lt; 0,0,20-SMALL(BOYS[[#This Row],[50]:[IM]],2))</f>
        <v>0</v>
      </c>
    </row>
    <row r="132" spans="1:21" x14ac:dyDescent="0.2">
      <c r="A132" t="s">
        <v>4280</v>
      </c>
      <c r="B132" t="s">
        <v>4180</v>
      </c>
      <c r="C132" s="2" cm="1">
        <f t="array" ref="C132">IFERROR(VLOOKUP($A132,_xlfn._xlws.SORT(_xlfn._xlws.FILTER('Time Sheet'!$A:$G,'Time Sheet'!$B:$B=C$1),7,1),7,FALSE),"")</f>
        <v>2.6886574074074069E-4</v>
      </c>
      <c r="D132" s="2" cm="1">
        <f t="array" ref="D132">IFERROR(VLOOKUP($A132,_xlfn._xlws.SORT(_xlfn._xlws.FILTER('Time Sheet'!$A:$G,'Time Sheet'!$B:$B=D$1),7,1),7,FALSE),"")</f>
        <v>5.888888888888889E-4</v>
      </c>
      <c r="E132" s="2" cm="1">
        <f t="array" ref="E132">IFERROR(VLOOKUP($A132,_xlfn._xlws.SORT(_xlfn._xlws.FILTER('Time Sheet'!$A:$G,'Time Sheet'!$B:$B=E$1),7,1),7,FALSE),"")</f>
        <v>1.263657407407408E-3</v>
      </c>
      <c r="F132" s="2" cm="1">
        <f t="array" ref="F132">IFERROR(VLOOKUP($A132,_xlfn._xlws.SORT(_xlfn._xlws.FILTER('Time Sheet'!$A:$G,'Time Sheet'!$B:$B=F$1),7,1),7,FALSE),"")</f>
        <v>3.3937500000000001E-3</v>
      </c>
      <c r="G132" s="2" cm="1">
        <f t="array" ref="G132">IFERROR(VLOOKUP($A132,_xlfn._xlws.SORT(_xlfn._xlws.FILTER('Time Sheet'!$A:$G,'Time Sheet'!$B:$B=G$1),7,1),7,FALSE),"")</f>
        <v>6.8043981481481482E-4</v>
      </c>
      <c r="H132" s="2" cm="1">
        <f t="array" ref="H132">IFERROR(VLOOKUP($A132,_xlfn._xlws.SORT(_xlfn._xlws.FILTER('Time Sheet'!$A:$G,'Time Sheet'!$B:$B=H$1),7,1),7,FALSE),"")</f>
        <v>7.7858796296296291E-4</v>
      </c>
      <c r="I132" s="2" cm="1">
        <f t="array" ref="I132">IFERROR(VLOOKUP($A132,_xlfn._xlws.SORT(_xlfn._xlws.FILTER('Time Sheet'!$A:$G,'Time Sheet'!$B:$B=I$1),7,1),7,FALSE),"")</f>
        <v>6.1863425925925931E-4</v>
      </c>
      <c r="J132" s="2" cm="1">
        <f t="array" ref="J132">IFERROR(VLOOKUP($A132,_xlfn._xlws.SORT(_xlfn._xlws.FILTER('Time Sheet'!$A:$G,'Time Sheet'!$B:$B=J$1),7,1),7,FALSE),"")</f>
        <v>1.4215277777777781E-3</v>
      </c>
      <c r="K132">
        <f t="shared" si="30"/>
        <v>151</v>
      </c>
      <c r="L132">
        <f t="shared" si="31"/>
        <v>148</v>
      </c>
      <c r="M132">
        <f t="shared" si="32"/>
        <v>106</v>
      </c>
      <c r="N132">
        <f t="shared" si="25"/>
        <v>78</v>
      </c>
      <c r="O132">
        <f t="shared" si="26"/>
        <v>158</v>
      </c>
      <c r="P132">
        <f t="shared" si="27"/>
        <v>168</v>
      </c>
      <c r="Q132">
        <f t="shared" si="28"/>
        <v>73</v>
      </c>
      <c r="R132">
        <f t="shared" si="29"/>
        <v>103</v>
      </c>
      <c r="S132" s="3">
        <f>IFERROR(AVERAGE(BOYS[[#This Row],[50]:[IM]]),"")</f>
        <v>123.125</v>
      </c>
      <c r="T132" s="4">
        <f>IFERROR(AVERAGE(SMALL(BOYS[[#This Row],[50]:[IM]],1),SMALL(BOYS[[#This Row],[50]:[IM]],2)),"")</f>
        <v>75.5</v>
      </c>
      <c r="U132">
        <f>IF(20-SMALL(BOYS[[#This Row],[50]:[IM]],1) &lt; 0,0,20-SMALL(BOYS[[#This Row],[50]:[IM]],1))+IF(20-SMALL(BOYS[[#This Row],[50]:[IM]],2) &lt; 0,0,20-SMALL(BOYS[[#This Row],[50]:[IM]],2))</f>
        <v>0</v>
      </c>
    </row>
    <row r="133" spans="1:21" x14ac:dyDescent="0.2">
      <c r="A133" t="s">
        <v>73</v>
      </c>
      <c r="B133" t="s">
        <v>13</v>
      </c>
      <c r="C133" s="2">
        <f t="array" ref="C133">IFERROR(VLOOKUP($A133,_xlfn._xlws.SORT(_xlfn._xlws.FILTER('Time Sheet'!$A:$G,'Time Sheet'!$B:$B=C$1),7,1),7,FALSE),"")</f>
        <v>2.8541666666666667E-4</v>
      </c>
      <c r="D133" s="2">
        <f t="array" ref="D133">IFERROR(VLOOKUP($A133,_xlfn._xlws.SORT(_xlfn._xlws.FILTER('Time Sheet'!$A:$G,'Time Sheet'!$B:$B=D$1),7,1),7,FALSE),"")</f>
        <v>6.0532407407407399E-4</v>
      </c>
      <c r="E133" s="2">
        <f t="array" ref="E133">IFERROR(VLOOKUP($A133,_xlfn._xlws.SORT(_xlfn._xlws.FILTER('Time Sheet'!$A:$G,'Time Sheet'!$B:$B=E$1),7,1),7,FALSE),"")</f>
        <v>1.340625E-3</v>
      </c>
      <c r="F133" s="2">
        <f t="array" ref="F133">IFERROR(VLOOKUP($A133,_xlfn._xlws.SORT(_xlfn._xlws.FILTER('Time Sheet'!$A:$G,'Time Sheet'!$B:$B=F$1),7,1),7,FALSE),"")</f>
        <v>3.5770833333333332E-3</v>
      </c>
      <c r="G133" s="2">
        <f t="array" ref="G133">IFERROR(VLOOKUP($A133,_xlfn._xlws.SORT(_xlfn._xlws.FILTER('Time Sheet'!$A:$G,'Time Sheet'!$B:$B=G$1),7,1),7,FALSE),"")</f>
        <v>6.4004629629629622E-4</v>
      </c>
      <c r="H133" s="2">
        <f t="array" ref="H133">IFERROR(VLOOKUP($A133,_xlfn._xlws.SORT(_xlfn._xlws.FILTER('Time Sheet'!$A:$G,'Time Sheet'!$B:$B=H$1),7,1),7,FALSE),"")</f>
        <v>7.1562500000000001E-4</v>
      </c>
      <c r="I133" s="2">
        <f t="array" ref="I133">IFERROR(VLOOKUP($A133,_xlfn._xlws.SORT(_xlfn._xlws.FILTER('Time Sheet'!$A:$G,'Time Sheet'!$B:$B=I$1),7,1),7,FALSE),"")</f>
        <v>7.2534722222222228E-4</v>
      </c>
      <c r="J133" s="2">
        <f t="array" ref="J133">IFERROR(VLOOKUP($A133,_xlfn._xlws.SORT(_xlfn._xlws.FILTER('Time Sheet'!$A:$G,'Time Sheet'!$B:$B=J$1),7,1),7,FALSE),"")</f>
        <v>1.398842592592593E-3</v>
      </c>
      <c r="K133">
        <f t="shared" si="30"/>
        <v>281</v>
      </c>
      <c r="L133">
        <f t="shared" si="31"/>
        <v>199</v>
      </c>
      <c r="M133">
        <f t="shared" si="32"/>
        <v>196</v>
      </c>
      <c r="N133">
        <f t="shared" si="25"/>
        <v>143</v>
      </c>
      <c r="O133">
        <f t="shared" si="26"/>
        <v>88</v>
      </c>
      <c r="P133">
        <f t="shared" si="27"/>
        <v>70</v>
      </c>
      <c r="Q133">
        <f t="shared" si="28"/>
        <v>280</v>
      </c>
      <c r="R133">
        <f t="shared" si="29"/>
        <v>83</v>
      </c>
      <c r="S133" s="3">
        <f>IFERROR(AVERAGE(BOYS[[#This Row],[50]:[IM]]),"")</f>
        <v>167.5</v>
      </c>
      <c r="T133" s="4">
        <f>IFERROR(AVERAGE(SMALL(BOYS[[#This Row],[50]:[IM]],1),SMALL(BOYS[[#This Row],[50]:[IM]],2)),"")</f>
        <v>76.5</v>
      </c>
      <c r="U133">
        <f>IF(20-SMALL(BOYS[[#This Row],[50]:[IM]],1) &lt; 0,0,20-SMALL(BOYS[[#This Row],[50]:[IM]],1))+IF(20-SMALL(BOYS[[#This Row],[50]:[IM]],2) &lt; 0,0,20-SMALL(BOYS[[#This Row],[50]:[IM]],2))</f>
        <v>0</v>
      </c>
    </row>
    <row r="134" spans="1:21" x14ac:dyDescent="0.2">
      <c r="A134" t="s">
        <v>1062</v>
      </c>
      <c r="B134" t="s">
        <v>1002</v>
      </c>
      <c r="C134" s="2" cm="1">
        <f t="array" ref="C134">IFERROR(VLOOKUP($A134,_xlfn._xlws.SORT(_xlfn._xlws.FILTER('Time Sheet'!$A:$G,'Time Sheet'!$B:$B=C$1),7,1),7,FALSE),"")</f>
        <v>2.5914351851851852E-4</v>
      </c>
      <c r="D134" s="2" cm="1">
        <f t="array" ref="D134">IFERROR(VLOOKUP($A134,_xlfn._xlws.SORT(_xlfn._xlws.FILTER('Time Sheet'!$A:$G,'Time Sheet'!$B:$B=D$1),7,1),7,FALSE),"")</f>
        <v>5.7986111111111118E-4</v>
      </c>
      <c r="E134" s="2" cm="1">
        <f t="array" ref="E134">IFERROR(VLOOKUP($A134,_xlfn._xlws.SORT(_xlfn._xlws.FILTER('Time Sheet'!$A:$G,'Time Sheet'!$B:$B=E$1),7,1),7,FALSE),"")</f>
        <v>1.236689814814815E-3</v>
      </c>
      <c r="F134" s="2" cm="1">
        <f t="array" ref="F134">IFERROR(VLOOKUP($A134,_xlfn._xlws.SORT(_xlfn._xlws.FILTER('Time Sheet'!$A:$G,'Time Sheet'!$B:$B=F$1),7,1),7,FALSE),"")</f>
        <v>3.5317129629629631E-3</v>
      </c>
      <c r="G134" s="2" cm="1">
        <f t="array" ref="G134">IFERROR(VLOOKUP($A134,_xlfn._xlws.SORT(_xlfn._xlws.FILTER('Time Sheet'!$A:$G,'Time Sheet'!$B:$B=G$1),7,1),7,FALSE),"")</f>
        <v>6.3784722222222227E-4</v>
      </c>
      <c r="H134" s="2" cm="1">
        <f t="array" ref="H134">IFERROR(VLOOKUP($A134,_xlfn._xlws.SORT(_xlfn._xlws.FILTER('Time Sheet'!$A:$G,'Time Sheet'!$B:$B=H$1),7,1),7,FALSE),"")</f>
        <v>8.9178240740740732E-4</v>
      </c>
      <c r="I134" s="2" cm="1">
        <f t="array" ref="I134">IFERROR(VLOOKUP($A134,_xlfn._xlws.SORT(_xlfn._xlws.FILTER('Time Sheet'!$A:$G,'Time Sheet'!$B:$B=I$1),7,1),7,FALSE),"")</f>
        <v>6.4930555555555553E-4</v>
      </c>
      <c r="J134" s="2" cm="1">
        <f t="array" ref="J134">IFERROR(VLOOKUP($A134,_xlfn._xlws.SORT(_xlfn._xlws.FILTER('Time Sheet'!$A:$G,'Time Sheet'!$B:$B=J$1),7,1),7,FALSE),"")</f>
        <v>1.3940972222222219E-3</v>
      </c>
      <c r="K134">
        <f t="shared" si="30"/>
        <v>78</v>
      </c>
      <c r="L134">
        <f t="shared" si="31"/>
        <v>127</v>
      </c>
      <c r="M134">
        <f t="shared" si="32"/>
        <v>75</v>
      </c>
      <c r="N134">
        <f t="shared" si="25"/>
        <v>127</v>
      </c>
      <c r="O134">
        <f t="shared" si="26"/>
        <v>84</v>
      </c>
      <c r="P134">
        <f t="shared" si="27"/>
        <v>341</v>
      </c>
      <c r="Q134">
        <f t="shared" si="28"/>
        <v>133</v>
      </c>
      <c r="R134">
        <f t="shared" si="29"/>
        <v>80</v>
      </c>
      <c r="S134" s="3">
        <f>IFERROR(AVERAGE(BOYS[[#This Row],[50]:[IM]]),"")</f>
        <v>130.625</v>
      </c>
      <c r="T134" s="4">
        <f>IFERROR(AVERAGE(SMALL(BOYS[[#This Row],[50]:[IM]],1),SMALL(BOYS[[#This Row],[50]:[IM]],2)),"")</f>
        <v>76.5</v>
      </c>
      <c r="U134">
        <f>IF(20-SMALL(BOYS[[#This Row],[50]:[IM]],1) &lt; 0,0,20-SMALL(BOYS[[#This Row],[50]:[IM]],1))+IF(20-SMALL(BOYS[[#This Row],[50]:[IM]],2) &lt; 0,0,20-SMALL(BOYS[[#This Row],[50]:[IM]],2))</f>
        <v>0</v>
      </c>
    </row>
    <row r="135" spans="1:21" x14ac:dyDescent="0.2">
      <c r="A135" t="s">
        <v>5504</v>
      </c>
      <c r="B135" t="s">
        <v>5467</v>
      </c>
      <c r="C135" s="2" cm="1">
        <f t="array" ref="C135">IFERROR(VLOOKUP($A135,_xlfn._xlws.SORT(_xlfn._xlws.FILTER('Time Sheet'!$A:$G,'Time Sheet'!$B:$B=C$1),7,1),7,FALSE),"")</f>
        <v>2.775462962962963E-4</v>
      </c>
      <c r="D135" s="2" cm="1">
        <f t="array" ref="D135">IFERROR(VLOOKUP($A135,_xlfn._xlws.SORT(_xlfn._xlws.FILTER('Time Sheet'!$A:$G,'Time Sheet'!$B:$B=D$1),7,1),7,FALSE),"")</f>
        <v>6.082175925925926E-4</v>
      </c>
      <c r="E135" s="2" cm="1">
        <f t="array" ref="E135">IFERROR(VLOOKUP($A135,_xlfn._xlws.SORT(_xlfn._xlws.FILTER('Time Sheet'!$A:$G,'Time Sheet'!$B:$B=E$1),7,1),7,FALSE),"")</f>
        <v>1.3581018518518521E-3</v>
      </c>
      <c r="F135" s="2" cm="1">
        <f t="array" ref="F135">IFERROR(VLOOKUP($A135,_xlfn._xlws.SORT(_xlfn._xlws.FILTER('Time Sheet'!$A:$G,'Time Sheet'!$B:$B=F$1),7,1),7,FALSE),"")</f>
        <v>3.5674768518518521E-3</v>
      </c>
      <c r="G135" s="2" cm="1">
        <f t="array" ref="G135">IFERROR(VLOOKUP($A135,_xlfn._xlws.SORT(_xlfn._xlws.FILTER('Time Sheet'!$A:$G,'Time Sheet'!$B:$B=G$1),7,1),7,FALSE),"")</f>
        <v>6.2523148148148149E-4</v>
      </c>
      <c r="H135" s="2" cm="1">
        <f t="array" ref="H135">IFERROR(VLOOKUP($A135,_xlfn._xlws.SORT(_xlfn._xlws.FILTER('Time Sheet'!$A:$G,'Time Sheet'!$B:$B=H$1),7,1),7,FALSE),"")</f>
        <v>7.2974537037037029E-4</v>
      </c>
      <c r="I135" s="2" cm="1">
        <f t="array" ref="I135">IFERROR(VLOOKUP($A135,_xlfn._xlws.SORT(_xlfn._xlws.FILTER('Time Sheet'!$A:$G,'Time Sheet'!$B:$B=I$1),7,1),7,FALSE),"")</f>
        <v>6.6273148148148148E-4</v>
      </c>
      <c r="J135" s="2" cm="1">
        <f t="array" ref="J135">IFERROR(VLOOKUP($A135,_xlfn._xlws.SORT(_xlfn._xlws.FILTER('Time Sheet'!$A:$G,'Time Sheet'!$B:$B=J$1),7,1),7,FALSE),"")</f>
        <v>1.4079861111111109E-3</v>
      </c>
      <c r="K135">
        <f t="shared" si="30"/>
        <v>221</v>
      </c>
      <c r="L135">
        <f t="shared" si="31"/>
        <v>206</v>
      </c>
      <c r="M135">
        <f t="shared" si="32"/>
        <v>212</v>
      </c>
      <c r="N135">
        <f t="shared" si="25"/>
        <v>141</v>
      </c>
      <c r="O135">
        <f t="shared" si="26"/>
        <v>62</v>
      </c>
      <c r="P135">
        <f t="shared" si="27"/>
        <v>91</v>
      </c>
      <c r="Q135">
        <f t="shared" si="28"/>
        <v>160</v>
      </c>
      <c r="R135">
        <f t="shared" si="29"/>
        <v>94</v>
      </c>
      <c r="S135" s="3">
        <f>IFERROR(AVERAGE(BOYS[[#This Row],[50]:[IM]]),"")</f>
        <v>148.375</v>
      </c>
      <c r="T135" s="4">
        <f>IFERROR(AVERAGE(SMALL(BOYS[[#This Row],[50]:[IM]],1),SMALL(BOYS[[#This Row],[50]:[IM]],2)),"")</f>
        <v>76.5</v>
      </c>
      <c r="U135">
        <f>IF(20-SMALL(BOYS[[#This Row],[50]:[IM]],1) &lt; 0,0,20-SMALL(BOYS[[#This Row],[50]:[IM]],1))+IF(20-SMALL(BOYS[[#This Row],[50]:[IM]],2) &lt; 0,0,20-SMALL(BOYS[[#This Row],[50]:[IM]],2))</f>
        <v>0</v>
      </c>
    </row>
    <row r="136" spans="1:21" x14ac:dyDescent="0.2">
      <c r="A136" t="s">
        <v>6832</v>
      </c>
      <c r="B136" t="s">
        <v>6761</v>
      </c>
      <c r="C136" s="2" cm="1">
        <f t="array" ref="C136">IFERROR(VLOOKUP($A136,_xlfn._xlws.SORT(_xlfn._xlws.FILTER('Time Sheet'!$A:$G,'Time Sheet'!$B:$B=C$1),7,1),7,FALSE),"")</f>
        <v>2.6087962962962962E-4</v>
      </c>
      <c r="D136" s="2" cm="1">
        <f t="array" ref="D136">IFERROR(VLOOKUP($A136,_xlfn._xlws.SORT(_xlfn._xlws.FILTER('Time Sheet'!$A:$G,'Time Sheet'!$B:$B=D$1),7,1),7,FALSE),"")</f>
        <v>5.7962962962962959E-4</v>
      </c>
      <c r="E136" s="2" cm="1">
        <f t="array" ref="E136">IFERROR(VLOOKUP($A136,_xlfn._xlws.SORT(_xlfn._xlws.FILTER('Time Sheet'!$A:$G,'Time Sheet'!$B:$B=E$1),7,1),7,FALSE),"")</f>
        <v>1.3010416666666669E-3</v>
      </c>
      <c r="F136" s="2" cm="1">
        <f t="array" ref="F136">IFERROR(VLOOKUP($A136,_xlfn._xlws.SORT(_xlfn._xlws.FILTER('Time Sheet'!$A:$G,'Time Sheet'!$B:$B=F$1),7,1),7,FALSE),"")</f>
        <v>3.573842592592592E-3</v>
      </c>
      <c r="G136" s="2" cm="1">
        <f t="array" ref="G136">IFERROR(VLOOKUP($A136,_xlfn._xlws.SORT(_xlfn._xlws.FILTER('Time Sheet'!$A:$G,'Time Sheet'!$B:$B=G$1),7,1),7,FALSE),"")</f>
        <v>6.2881944444444443E-4</v>
      </c>
      <c r="H136" s="2" cm="1">
        <f t="array" ref="H136">IFERROR(VLOOKUP($A136,_xlfn._xlws.SORT(_xlfn._xlws.FILTER('Time Sheet'!$A:$G,'Time Sheet'!$B:$B=H$1),7,1),7,FALSE),"")</f>
        <v>7.6620370370370373E-4</v>
      </c>
      <c r="I136" s="2" cm="1">
        <f t="array" ref="I136">IFERROR(VLOOKUP($A136,_xlfn._xlws.SORT(_xlfn._xlws.FILTER('Time Sheet'!$A:$G,'Time Sheet'!$B:$B=I$1),7,1),7,FALSE),"")</f>
        <v>6.2291666666666669E-4</v>
      </c>
      <c r="J136" s="2" cm="1">
        <f t="array" ref="J136">IFERROR(VLOOKUP($A136,_xlfn._xlws.SORT(_xlfn._xlws.FILTER('Time Sheet'!$A:$G,'Time Sheet'!$B:$B=J$1),7,1),7,FALSE),"")</f>
        <v>1.399537037037037E-3</v>
      </c>
      <c r="K136">
        <f t="shared" si="30"/>
        <v>89</v>
      </c>
      <c r="L136">
        <f t="shared" si="31"/>
        <v>125</v>
      </c>
      <c r="M136">
        <f t="shared" si="32"/>
        <v>145</v>
      </c>
      <c r="N136">
        <f t="shared" si="25"/>
        <v>142</v>
      </c>
      <c r="O136">
        <f t="shared" si="26"/>
        <v>68</v>
      </c>
      <c r="P136">
        <f t="shared" si="27"/>
        <v>145</v>
      </c>
      <c r="Q136">
        <f t="shared" si="28"/>
        <v>85</v>
      </c>
      <c r="R136">
        <f t="shared" si="29"/>
        <v>85</v>
      </c>
      <c r="S136" s="3">
        <f>IFERROR(AVERAGE(BOYS[[#This Row],[50]:[IM]]),"")</f>
        <v>110.5</v>
      </c>
      <c r="T136" s="4">
        <f>IFERROR(AVERAGE(SMALL(BOYS[[#This Row],[50]:[IM]],1),SMALL(BOYS[[#This Row],[50]:[IM]],2)),"")</f>
        <v>76.5</v>
      </c>
      <c r="U136">
        <f>IF(20-SMALL(BOYS[[#This Row],[50]:[IM]],1) &lt; 0,0,20-SMALL(BOYS[[#This Row],[50]:[IM]],1))+IF(20-SMALL(BOYS[[#This Row],[50]:[IM]],2) &lt; 0,0,20-SMALL(BOYS[[#This Row],[50]:[IM]],2))</f>
        <v>0</v>
      </c>
    </row>
    <row r="137" spans="1:21" x14ac:dyDescent="0.2">
      <c r="A137" t="s">
        <v>7542</v>
      </c>
      <c r="B137" t="s">
        <v>7496</v>
      </c>
      <c r="C137" s="2" cm="1">
        <f t="array" ref="C137">IFERROR(VLOOKUP($A137,_xlfn._xlws.SORT(_xlfn._xlws.FILTER('Time Sheet'!$A:$G,'Time Sheet'!$B:$B=C$1),7,1),7,FALSE),"")</f>
        <v>2.6539351851851848E-4</v>
      </c>
      <c r="D137" s="2" cm="1">
        <f t="array" ref="D137">IFERROR(VLOOKUP($A137,_xlfn._xlws.SORT(_xlfn._xlws.FILTER('Time Sheet'!$A:$G,'Time Sheet'!$B:$B=D$1),7,1),7,FALSE),"")</f>
        <v>5.7361111111111111E-4</v>
      </c>
      <c r="E137" s="2" cm="1">
        <f t="array" ref="E137">IFERROR(VLOOKUP($A137,_xlfn._xlws.SORT(_xlfn._xlws.FILTER('Time Sheet'!$A:$G,'Time Sheet'!$B:$B=E$1),7,1),7,FALSE),"")</f>
        <v>1.296527777777778E-3</v>
      </c>
      <c r="F137" s="2" cm="1">
        <f t="array" ref="F137">IFERROR(VLOOKUP($A137,_xlfn._xlws.SORT(_xlfn._xlws.FILTER('Time Sheet'!$A:$G,'Time Sheet'!$B:$B=F$1),7,1),7,FALSE),"")</f>
        <v>3.6611111111111111E-3</v>
      </c>
      <c r="G137" s="2" cm="1">
        <f t="array" ref="G137">IFERROR(VLOOKUP($A137,_xlfn._xlws.SORT(_xlfn._xlws.FILTER('Time Sheet'!$A:$G,'Time Sheet'!$B:$B=G$1),7,1),7,FALSE),"")</f>
        <v>6.3009259259259257E-4</v>
      </c>
      <c r="H137" s="2" cm="1">
        <f t="array" ref="H137">IFERROR(VLOOKUP($A137,_xlfn._xlws.SORT(_xlfn._xlws.FILTER('Time Sheet'!$A:$G,'Time Sheet'!$B:$B=H$1),7,1),7,FALSE),"")</f>
        <v>8.1793981481481485E-4</v>
      </c>
      <c r="I137" s="2" cm="1">
        <f t="array" ref="I137">IFERROR(VLOOKUP($A137,_xlfn._xlws.SORT(_xlfn._xlws.FILTER('Time Sheet'!$A:$G,'Time Sheet'!$B:$B=I$1),7,1),7,FALSE),"")</f>
        <v>6.2245370370370373E-4</v>
      </c>
      <c r="J137" s="2" cm="1">
        <f t="array" ref="J137">IFERROR(VLOOKUP($A137,_xlfn._xlws.SORT(_xlfn._xlws.FILTER('Time Sheet'!$A:$G,'Time Sheet'!$B:$B=J$1),7,1),7,FALSE),"")</f>
        <v>1.449074074074074E-3</v>
      </c>
      <c r="K137">
        <f t="shared" si="30"/>
        <v>125</v>
      </c>
      <c r="L137">
        <f t="shared" si="31"/>
        <v>105</v>
      </c>
      <c r="M137">
        <f t="shared" si="32"/>
        <v>139</v>
      </c>
      <c r="N137">
        <f t="shared" si="25"/>
        <v>184</v>
      </c>
      <c r="O137">
        <f t="shared" si="26"/>
        <v>70</v>
      </c>
      <c r="P137">
        <f t="shared" si="27"/>
        <v>242</v>
      </c>
      <c r="Q137">
        <f t="shared" si="28"/>
        <v>83</v>
      </c>
      <c r="R137">
        <f t="shared" si="29"/>
        <v>132</v>
      </c>
      <c r="S137" s="3">
        <f>IFERROR(AVERAGE(BOYS[[#This Row],[50]:[IM]]),"")</f>
        <v>135</v>
      </c>
      <c r="T137" s="4">
        <f>IFERROR(AVERAGE(SMALL(BOYS[[#This Row],[50]:[IM]],1),SMALL(BOYS[[#This Row],[50]:[IM]],2)),"")</f>
        <v>76.5</v>
      </c>
      <c r="U137">
        <f>IF(20-SMALL(BOYS[[#This Row],[50]:[IM]],1) &lt; 0,0,20-SMALL(BOYS[[#This Row],[50]:[IM]],1))+IF(20-SMALL(BOYS[[#This Row],[50]:[IM]],2) &lt; 0,0,20-SMALL(BOYS[[#This Row],[50]:[IM]],2))</f>
        <v>0</v>
      </c>
    </row>
    <row r="138" spans="1:21" x14ac:dyDescent="0.2">
      <c r="A138" t="s">
        <v>7542</v>
      </c>
      <c r="B138" t="s">
        <v>7496</v>
      </c>
      <c r="C138" s="2" cm="1">
        <f t="array" ref="C138">IFERROR(VLOOKUP($A138,_xlfn._xlws.SORT(_xlfn._xlws.FILTER('Time Sheet'!$A:$G,'Time Sheet'!$B:$B=C$1),7,1),7,FALSE),"")</f>
        <v>2.6539351851851848E-4</v>
      </c>
      <c r="D138" s="2" cm="1">
        <f t="array" ref="D138">IFERROR(VLOOKUP($A138,_xlfn._xlws.SORT(_xlfn._xlws.FILTER('Time Sheet'!$A:$G,'Time Sheet'!$B:$B=D$1),7,1),7,FALSE),"")</f>
        <v>5.7361111111111111E-4</v>
      </c>
      <c r="E138" s="2" cm="1">
        <f t="array" ref="E138">IFERROR(VLOOKUP($A138,_xlfn._xlws.SORT(_xlfn._xlws.FILTER('Time Sheet'!$A:$G,'Time Sheet'!$B:$B=E$1),7,1),7,FALSE),"")</f>
        <v>1.296527777777778E-3</v>
      </c>
      <c r="F138" s="2" cm="1">
        <f t="array" ref="F138">IFERROR(VLOOKUP($A138,_xlfn._xlws.SORT(_xlfn._xlws.FILTER('Time Sheet'!$A:$G,'Time Sheet'!$B:$B=F$1),7,1),7,FALSE),"")</f>
        <v>3.6611111111111111E-3</v>
      </c>
      <c r="G138" s="2" cm="1">
        <f t="array" ref="G138">IFERROR(VLOOKUP($A138,_xlfn._xlws.SORT(_xlfn._xlws.FILTER('Time Sheet'!$A:$G,'Time Sheet'!$B:$B=G$1),7,1),7,FALSE),"")</f>
        <v>6.3009259259259257E-4</v>
      </c>
      <c r="H138" s="2" cm="1">
        <f t="array" ref="H138">IFERROR(VLOOKUP($A138,_xlfn._xlws.SORT(_xlfn._xlws.FILTER('Time Sheet'!$A:$G,'Time Sheet'!$B:$B=H$1),7,1),7,FALSE),"")</f>
        <v>8.1793981481481485E-4</v>
      </c>
      <c r="I138" s="2" cm="1">
        <f t="array" ref="I138">IFERROR(VLOOKUP($A138,_xlfn._xlws.SORT(_xlfn._xlws.FILTER('Time Sheet'!$A:$G,'Time Sheet'!$B:$B=I$1),7,1),7,FALSE),"")</f>
        <v>6.2245370370370373E-4</v>
      </c>
      <c r="J138" s="2" cm="1">
        <f t="array" ref="J138">IFERROR(VLOOKUP($A138,_xlfn._xlws.SORT(_xlfn._xlws.FILTER('Time Sheet'!$A:$G,'Time Sheet'!$B:$B=J$1),7,1),7,FALSE),"")</f>
        <v>1.449074074074074E-3</v>
      </c>
      <c r="K138">
        <f t="shared" si="30"/>
        <v>125</v>
      </c>
      <c r="L138">
        <f t="shared" si="31"/>
        <v>105</v>
      </c>
      <c r="M138">
        <f t="shared" si="32"/>
        <v>139</v>
      </c>
      <c r="N138">
        <f t="shared" si="25"/>
        <v>184</v>
      </c>
      <c r="O138">
        <f t="shared" si="26"/>
        <v>70</v>
      </c>
      <c r="P138">
        <f t="shared" si="27"/>
        <v>242</v>
      </c>
      <c r="Q138">
        <f t="shared" si="28"/>
        <v>83</v>
      </c>
      <c r="R138">
        <f t="shared" si="29"/>
        <v>132</v>
      </c>
      <c r="S138" s="3">
        <f>IFERROR(AVERAGE(BOYS[[#This Row],[50]:[IM]]),"")</f>
        <v>135</v>
      </c>
      <c r="T138" s="4">
        <f>IFERROR(AVERAGE(SMALL(BOYS[[#This Row],[50]:[IM]],1),SMALL(BOYS[[#This Row],[50]:[IM]],2)),"")</f>
        <v>76.5</v>
      </c>
      <c r="U138">
        <f>IF(20-SMALL(BOYS[[#This Row],[50]:[IM]],1) &lt; 0,0,20-SMALL(BOYS[[#This Row],[50]:[IM]],1))+IF(20-SMALL(BOYS[[#This Row],[50]:[IM]],2) &lt; 0,0,20-SMALL(BOYS[[#This Row],[50]:[IM]],2))</f>
        <v>0</v>
      </c>
    </row>
    <row r="139" spans="1:21" x14ac:dyDescent="0.2">
      <c r="A139" t="s">
        <v>6226</v>
      </c>
      <c r="B139" t="s">
        <v>6200</v>
      </c>
      <c r="C139" s="2" cm="1">
        <f t="array" ref="C139">IFERROR(VLOOKUP($A139,_xlfn._xlws.SORT(_xlfn._xlws.FILTER('Time Sheet'!$A:$G,'Time Sheet'!$B:$B=C$1),7,1),7,FALSE),"")</f>
        <v>3.0023148148148151E-4</v>
      </c>
      <c r="D139" s="2" cm="1">
        <f t="array" ref="D139">IFERROR(VLOOKUP($A139,_xlfn._xlws.SORT(_xlfn._xlws.FILTER('Time Sheet'!$A:$G,'Time Sheet'!$B:$B=D$1),7,1),7,FALSE),"")</f>
        <v>6.4780092592592591E-4</v>
      </c>
      <c r="E139" s="2" cm="1">
        <f t="array" ref="E139">IFERROR(VLOOKUP($A139,_xlfn._xlws.SORT(_xlfn._xlws.FILTER('Time Sheet'!$A:$G,'Time Sheet'!$B:$B=E$1),7,1),7,FALSE),"")</f>
        <v>1.3876157407407409E-3</v>
      </c>
      <c r="F139" s="2" cm="1">
        <f t="array" ref="F139">IFERROR(VLOOKUP($A139,_xlfn._xlws.SORT(_xlfn._xlws.FILTER('Time Sheet'!$A:$G,'Time Sheet'!$B:$B=F$1),7,1),7,FALSE),"")</f>
        <v>3.8344907407407412E-3</v>
      </c>
      <c r="G139" s="2" cm="1">
        <f t="array" ref="G139">IFERROR(VLOOKUP($A139,_xlfn._xlws.SORT(_xlfn._xlws.FILTER('Time Sheet'!$A:$G,'Time Sheet'!$B:$B=G$1),7,1),7,FALSE),"")</f>
        <v>7.1469907407407409E-4</v>
      </c>
      <c r="H139" s="2" cm="1">
        <f t="array" ref="H139">IFERROR(VLOOKUP($A139,_xlfn._xlws.SORT(_xlfn._xlws.FILTER('Time Sheet'!$A:$G,'Time Sheet'!$B:$B=H$1),7,1),7,FALSE),"")</f>
        <v>7.0775462962962958E-4</v>
      </c>
      <c r="I139" s="2" cm="1">
        <f t="array" ref="I139">IFERROR(VLOOKUP($A139,_xlfn._xlws.SORT(_xlfn._xlws.FILTER('Time Sheet'!$A:$G,'Time Sheet'!$B:$B=I$1),7,1),7,FALSE),"")</f>
        <v>7.0474537037037033E-4</v>
      </c>
      <c r="J139" s="2" cm="1">
        <f t="array" ref="J139">IFERROR(VLOOKUP($A139,_xlfn._xlws.SORT(_xlfn._xlws.FILTER('Time Sheet'!$A:$G,'Time Sheet'!$B:$B=J$1),7,1),7,FALSE),"")</f>
        <v>1.409375E-3</v>
      </c>
      <c r="K139">
        <f t="shared" si="30"/>
        <v>402</v>
      </c>
      <c r="L139">
        <f t="shared" si="31"/>
        <v>322</v>
      </c>
      <c r="M139">
        <f t="shared" si="32"/>
        <v>246</v>
      </c>
      <c r="N139">
        <f t="shared" si="25"/>
        <v>227</v>
      </c>
      <c r="O139">
        <f t="shared" si="26"/>
        <v>221</v>
      </c>
      <c r="P139">
        <f t="shared" si="27"/>
        <v>59</v>
      </c>
      <c r="Q139">
        <f t="shared" si="28"/>
        <v>248</v>
      </c>
      <c r="R139">
        <f t="shared" si="29"/>
        <v>96</v>
      </c>
      <c r="S139" s="3">
        <f>IFERROR(AVERAGE(BOYS[[#This Row],[50]:[IM]]),"")</f>
        <v>227.625</v>
      </c>
      <c r="T139" s="4">
        <f>IFERROR(AVERAGE(SMALL(BOYS[[#This Row],[50]:[IM]],1),SMALL(BOYS[[#This Row],[50]:[IM]],2)),"")</f>
        <v>77.5</v>
      </c>
      <c r="U139">
        <f>IF(20-SMALL(BOYS[[#This Row],[50]:[IM]],1) &lt; 0,0,20-SMALL(BOYS[[#This Row],[50]:[IM]],1))+IF(20-SMALL(BOYS[[#This Row],[50]:[IM]],2) &lt; 0,0,20-SMALL(BOYS[[#This Row],[50]:[IM]],2))</f>
        <v>0</v>
      </c>
    </row>
    <row r="140" spans="1:21" x14ac:dyDescent="0.2">
      <c r="A140" t="s">
        <v>2054</v>
      </c>
      <c r="B140" t="s">
        <v>2056</v>
      </c>
      <c r="C140" s="2" cm="1">
        <f t="array" ref="C140">IFERROR(VLOOKUP($A140,_xlfn._xlws.SORT(_xlfn._xlws.FILTER('Time Sheet'!$A:$G,'Time Sheet'!$B:$B=C$1),7,1),7,FALSE),"")</f>
        <v>2.646990740740741E-4</v>
      </c>
      <c r="D140" s="2" cm="1">
        <f t="array" ref="D140">IFERROR(VLOOKUP($A140,_xlfn._xlws.SORT(_xlfn._xlws.FILTER('Time Sheet'!$A:$G,'Time Sheet'!$B:$B=D$1),7,1),7,FALSE),"")</f>
        <v>6.1249999999999998E-4</v>
      </c>
      <c r="E140" s="2" cm="1">
        <f t="array" ref="E140">IFERROR(VLOOKUP($A140,_xlfn._xlws.SORT(_xlfn._xlws.FILTER('Time Sheet'!$A:$G,'Time Sheet'!$B:$B=E$1),7,1),7,FALSE),"")</f>
        <v>1.377893518518519E-3</v>
      </c>
      <c r="F140" s="2" cm="1">
        <f t="array" ref="F140">IFERROR(VLOOKUP($A140,_xlfn._xlws.SORT(_xlfn._xlws.FILTER('Time Sheet'!$A:$G,'Time Sheet'!$B:$B=F$1),7,1),7,FALSE),"")</f>
        <v>3.9322916666666664E-3</v>
      </c>
      <c r="G140" s="2" cm="1">
        <f t="array" ref="G140">IFERROR(VLOOKUP($A140,_xlfn._xlws.SORT(_xlfn._xlws.FILTER('Time Sheet'!$A:$G,'Time Sheet'!$B:$B=G$1),7,1),7,FALSE),"")</f>
        <v>8.4143518518518519E-4</v>
      </c>
      <c r="H140" s="2" cm="1">
        <f t="array" ref="H140">IFERROR(VLOOKUP($A140,_xlfn._xlws.SORT(_xlfn._xlws.FILTER('Time Sheet'!$A:$G,'Time Sheet'!$B:$B=H$1),7,1),7,FALSE),"")</f>
        <v>6.9409722222222225E-4</v>
      </c>
      <c r="I140" s="2" cm="1">
        <f t="array" ref="I140">IFERROR(VLOOKUP($A140,_xlfn._xlws.SORT(_xlfn._xlws.FILTER('Time Sheet'!$A:$G,'Time Sheet'!$B:$B=I$1),7,1),7,FALSE),"")</f>
        <v>7.0706018518518524E-4</v>
      </c>
      <c r="J140" s="2" cm="1">
        <f t="array" ref="J140">IFERROR(VLOOKUP($A140,_xlfn._xlws.SORT(_xlfn._xlws.FILTER('Time Sheet'!$A:$G,'Time Sheet'!$B:$B=J$1),7,1),7,FALSE),"")</f>
        <v>1.435185185185185E-3</v>
      </c>
      <c r="K140">
        <f t="shared" si="30"/>
        <v>117</v>
      </c>
      <c r="L140">
        <f t="shared" si="31"/>
        <v>221</v>
      </c>
      <c r="M140">
        <f t="shared" si="32"/>
        <v>233</v>
      </c>
      <c r="N140">
        <f t="shared" si="25"/>
        <v>249</v>
      </c>
      <c r="O140">
        <f t="shared" si="26"/>
        <v>398</v>
      </c>
      <c r="P140">
        <f t="shared" si="27"/>
        <v>41</v>
      </c>
      <c r="Q140">
        <f t="shared" si="28"/>
        <v>256</v>
      </c>
      <c r="R140">
        <f t="shared" si="29"/>
        <v>120</v>
      </c>
      <c r="S140" s="3">
        <f>IFERROR(AVERAGE(BOYS[[#This Row],[50]:[IM]]),"")</f>
        <v>204.375</v>
      </c>
      <c r="T140" s="4">
        <f>IFERROR(AVERAGE(SMALL(BOYS[[#This Row],[50]:[IM]],1),SMALL(BOYS[[#This Row],[50]:[IM]],2)),"")</f>
        <v>79</v>
      </c>
      <c r="U140">
        <f>IF(20-SMALL(BOYS[[#This Row],[50]:[IM]],1) &lt; 0,0,20-SMALL(BOYS[[#This Row],[50]:[IM]],1))+IF(20-SMALL(BOYS[[#This Row],[50]:[IM]],2) &lt; 0,0,20-SMALL(BOYS[[#This Row],[50]:[IM]],2))</f>
        <v>0</v>
      </c>
    </row>
    <row r="141" spans="1:21" x14ac:dyDescent="0.2">
      <c r="A141" t="s">
        <v>1070</v>
      </c>
      <c r="B141" t="s">
        <v>1002</v>
      </c>
      <c r="C141" s="2" cm="1">
        <f t="array" ref="C141">IFERROR(VLOOKUP($A141,_xlfn._xlws.SORT(_xlfn._xlws.FILTER('Time Sheet'!$A:$G,'Time Sheet'!$B:$B=C$1),7,1),7,FALSE),"")</f>
        <v>2.6967592592592592E-4</v>
      </c>
      <c r="D141" s="2" cm="1">
        <f t="array" ref="D141">IFERROR(VLOOKUP($A141,_xlfn._xlws.SORT(_xlfn._xlws.FILTER('Time Sheet'!$A:$G,'Time Sheet'!$B:$B=D$1),7,1),7,FALSE),"")</f>
        <v>6.0949074074074074E-4</v>
      </c>
      <c r="E141" s="2" cm="1">
        <f t="array" ref="E141">IFERROR(VLOOKUP($A141,_xlfn._xlws.SORT(_xlfn._xlws.FILTER('Time Sheet'!$A:$G,'Time Sheet'!$B:$B=E$1),7,1),7,FALSE),"")</f>
        <v>1.27662037037037E-3</v>
      </c>
      <c r="F141" s="2" cm="1">
        <f t="array" ref="F141">IFERROR(VLOOKUP($A141,_xlfn._xlws.SORT(_xlfn._xlws.FILTER('Time Sheet'!$A:$G,'Time Sheet'!$B:$B=F$1),7,1),7,FALSE),"")</f>
        <v>3.6121527777777771E-3</v>
      </c>
      <c r="G141" s="2" cm="1">
        <f t="array" ref="G141">IFERROR(VLOOKUP($A141,_xlfn._xlws.SORT(_xlfn._xlws.FILTER('Time Sheet'!$A:$G,'Time Sheet'!$B:$B=G$1),7,1),7,FALSE),"")</f>
        <v>6.3043981481481479E-4</v>
      </c>
      <c r="H141" s="2" cm="1">
        <f t="array" ref="H141">IFERROR(VLOOKUP($A141,_xlfn._xlws.SORT(_xlfn._xlws.FILTER('Time Sheet'!$A:$G,'Time Sheet'!$B:$B=H$1),7,1),7,FALSE),"")</f>
        <v>7.7442129629629627E-4</v>
      </c>
      <c r="I141" s="2" cm="1">
        <f t="array" ref="I141">IFERROR(VLOOKUP($A141,_xlfn._xlws.SORT(_xlfn._xlws.FILTER('Time Sheet'!$A:$G,'Time Sheet'!$B:$B=I$1),7,1),7,FALSE),"")</f>
        <v>6.6516203703703702E-4</v>
      </c>
      <c r="J141" s="2" cm="1">
        <f t="array" ref="J141">IFERROR(VLOOKUP($A141,_xlfn._xlws.SORT(_xlfn._xlws.FILTER('Time Sheet'!$A:$G,'Time Sheet'!$B:$B=J$1),7,1),7,FALSE),"")</f>
        <v>1.4041666666666671E-3</v>
      </c>
      <c r="K141">
        <f t="shared" si="30"/>
        <v>158</v>
      </c>
      <c r="L141">
        <f t="shared" si="31"/>
        <v>211</v>
      </c>
      <c r="M141">
        <f t="shared" si="32"/>
        <v>122</v>
      </c>
      <c r="N141">
        <f t="shared" si="25"/>
        <v>161</v>
      </c>
      <c r="O141">
        <f t="shared" si="26"/>
        <v>72</v>
      </c>
      <c r="P141">
        <f t="shared" si="27"/>
        <v>158</v>
      </c>
      <c r="Q141">
        <f t="shared" si="28"/>
        <v>168</v>
      </c>
      <c r="R141">
        <f t="shared" si="29"/>
        <v>89</v>
      </c>
      <c r="S141" s="3">
        <f>IFERROR(AVERAGE(BOYS[[#This Row],[50]:[IM]]),"")</f>
        <v>142.375</v>
      </c>
      <c r="T141" s="4">
        <f>IFERROR(AVERAGE(SMALL(BOYS[[#This Row],[50]:[IM]],1),SMALL(BOYS[[#This Row],[50]:[IM]],2)),"")</f>
        <v>80.5</v>
      </c>
      <c r="U141">
        <f>IF(20-SMALL(BOYS[[#This Row],[50]:[IM]],1) &lt; 0,0,20-SMALL(BOYS[[#This Row],[50]:[IM]],1))+IF(20-SMALL(BOYS[[#This Row],[50]:[IM]],2) &lt; 0,0,20-SMALL(BOYS[[#This Row],[50]:[IM]],2))</f>
        <v>0</v>
      </c>
    </row>
    <row r="142" spans="1:21" x14ac:dyDescent="0.2">
      <c r="A142" t="s">
        <v>4895</v>
      </c>
      <c r="B142" t="s">
        <v>4874</v>
      </c>
      <c r="C142" s="2" cm="1">
        <f t="array" ref="C142">IFERROR(VLOOKUP($A142,_xlfn._xlws.SORT(_xlfn._xlws.FILTER('Time Sheet'!$A:$G,'Time Sheet'!$B:$B=C$1),7,1),7,FALSE),"")</f>
        <v>2.74537037037037E-4</v>
      </c>
      <c r="D142" s="2" cm="1">
        <f t="array" ref="D142">IFERROR(VLOOKUP($A142,_xlfn._xlws.SORT(_xlfn._xlws.FILTER('Time Sheet'!$A:$G,'Time Sheet'!$B:$B=D$1),7,1),7,FALSE),"")</f>
        <v>5.7962962962962959E-4</v>
      </c>
      <c r="E142" s="2" cm="1">
        <f t="array" ref="E142">IFERROR(VLOOKUP($A142,_xlfn._xlws.SORT(_xlfn._xlws.FILTER('Time Sheet'!$A:$G,'Time Sheet'!$B:$B=E$1),7,1),7,FALSE),"")</f>
        <v>1.241898148148148E-3</v>
      </c>
      <c r="F142" s="2" cm="1">
        <f t="array" ref="F142">IFERROR(VLOOKUP($A142,_xlfn._xlws.SORT(_xlfn._xlws.FILTER('Time Sheet'!$A:$G,'Time Sheet'!$B:$B=F$1),7,1),7,FALSE),"")</f>
        <v>3.4140046296296301E-3</v>
      </c>
      <c r="G142" s="2" cm="1">
        <f t="array" ref="G142">IFERROR(VLOOKUP($A142,_xlfn._xlws.SORT(_xlfn._xlws.FILTER('Time Sheet'!$A:$G,'Time Sheet'!$B:$B=G$1),7,1),7,FALSE),"")</f>
        <v>7.2418981481481477E-4</v>
      </c>
      <c r="H142" s="2" cm="1">
        <f t="array" ref="H142">IFERROR(VLOOKUP($A142,_xlfn._xlws.SORT(_xlfn._xlws.FILTER('Time Sheet'!$A:$G,'Time Sheet'!$B:$B=H$1),7,1),7,FALSE),"")</f>
        <v>8.1099537037037034E-4</v>
      </c>
      <c r="I142" s="2" cm="1">
        <f t="array" ref="I142">IFERROR(VLOOKUP($A142,_xlfn._xlws.SORT(_xlfn._xlws.FILTER('Time Sheet'!$A:$G,'Time Sheet'!$B:$B=I$1),7,1),7,FALSE),"")</f>
        <v>6.5995370370370372E-4</v>
      </c>
      <c r="J142" s="2" cm="1">
        <f t="array" ref="J142">IFERROR(VLOOKUP($A142,_xlfn._xlws.SORT(_xlfn._xlws.FILTER('Time Sheet'!$A:$G,'Time Sheet'!$B:$B=J$1),7,1),7,FALSE),"")</f>
        <v>1.4719907407407409E-3</v>
      </c>
      <c r="K142">
        <f t="shared" si="30"/>
        <v>190</v>
      </c>
      <c r="L142">
        <f t="shared" si="31"/>
        <v>125</v>
      </c>
      <c r="M142">
        <f t="shared" si="32"/>
        <v>79</v>
      </c>
      <c r="N142">
        <f t="shared" si="25"/>
        <v>84</v>
      </c>
      <c r="O142">
        <f t="shared" si="26"/>
        <v>233</v>
      </c>
      <c r="P142">
        <f t="shared" si="27"/>
        <v>227</v>
      </c>
      <c r="Q142">
        <f t="shared" si="28"/>
        <v>155</v>
      </c>
      <c r="R142">
        <f t="shared" si="29"/>
        <v>159</v>
      </c>
      <c r="S142" s="3">
        <f>IFERROR(AVERAGE(BOYS[[#This Row],[50]:[IM]]),"")</f>
        <v>156.5</v>
      </c>
      <c r="T142" s="4">
        <f>IFERROR(AVERAGE(SMALL(BOYS[[#This Row],[50]:[IM]],1),SMALL(BOYS[[#This Row],[50]:[IM]],2)),"")</f>
        <v>81.5</v>
      </c>
      <c r="U142">
        <f>IF(20-SMALL(BOYS[[#This Row],[50]:[IM]],1) &lt; 0,0,20-SMALL(BOYS[[#This Row],[50]:[IM]],1))+IF(20-SMALL(BOYS[[#This Row],[50]:[IM]],2) &lt; 0,0,20-SMALL(BOYS[[#This Row],[50]:[IM]],2))</f>
        <v>0</v>
      </c>
    </row>
    <row r="143" spans="1:21" x14ac:dyDescent="0.2">
      <c r="A143" t="s">
        <v>651</v>
      </c>
      <c r="B143" t="s">
        <v>564</v>
      </c>
      <c r="C143" s="2" cm="1">
        <f t="array" ref="C143">IFERROR(VLOOKUP($A143,_xlfn._xlws.SORT(_xlfn._xlws.FILTER('Time Sheet'!$A:$G,'Time Sheet'!$B:$B=C$1),7,1),7,FALSE),"")</f>
        <v>2.616898148148148E-4</v>
      </c>
      <c r="D143" s="2" cm="1">
        <f t="array" ref="D143">IFERROR(VLOOKUP($A143,_xlfn._xlws.SORT(_xlfn._xlws.FILTER('Time Sheet'!$A:$G,'Time Sheet'!$B:$B=D$1),7,1),7,FALSE),"")</f>
        <v>5.6828703703703707E-4</v>
      </c>
      <c r="E143" s="2" cm="1">
        <f t="array" ref="E143">IFERROR(VLOOKUP($A143,_xlfn._xlws.SORT(_xlfn._xlws.FILTER('Time Sheet'!$A:$G,'Time Sheet'!$B:$B=E$1),7,1),7,FALSE),"")</f>
        <v>1.265625E-3</v>
      </c>
      <c r="F143" s="2" cm="1">
        <f t="array" ref="F143">IFERROR(VLOOKUP($A143,_xlfn._xlws.SORT(_xlfn._xlws.FILTER('Time Sheet'!$A:$G,'Time Sheet'!$B:$B=F$1),7,1),7,FALSE),"")</f>
        <v>3.412731481481481E-3</v>
      </c>
      <c r="G143" s="2" cm="1">
        <f t="array" ref="G143">IFERROR(VLOOKUP($A143,_xlfn._xlws.SORT(_xlfn._xlws.FILTER('Time Sheet'!$A:$G,'Time Sheet'!$B:$B=G$1),7,1),7,FALSE),"")</f>
        <v>6.4768518518518517E-4</v>
      </c>
      <c r="H143" s="2" cm="1">
        <f t="array" ref="H143">IFERROR(VLOOKUP($A143,_xlfn._xlws.SORT(_xlfn._xlws.FILTER('Time Sheet'!$A:$G,'Time Sheet'!$B:$B=H$1),7,1),7,FALSE),"")</f>
        <v>7.5613425925925924E-4</v>
      </c>
      <c r="I143" s="2" cm="1">
        <f t="array" ref="I143">IFERROR(VLOOKUP($A143,_xlfn._xlws.SORT(_xlfn._xlws.FILTER('Time Sheet'!$A:$G,'Time Sheet'!$B:$B=I$1),7,1),7,FALSE),"")</f>
        <v>6.8865740740740736E-4</v>
      </c>
      <c r="J143" s="2" cm="1">
        <f t="array" ref="J143">IFERROR(VLOOKUP($A143,_xlfn._xlws.SORT(_xlfn._xlws.FILTER('Time Sheet'!$A:$G,'Time Sheet'!$B:$B=J$1),7,1),7,FALSE),"")</f>
        <v>1.419675925925926E-3</v>
      </c>
      <c r="K143">
        <f t="shared" si="30"/>
        <v>97</v>
      </c>
      <c r="L143">
        <f t="shared" si="31"/>
        <v>82</v>
      </c>
      <c r="M143">
        <f t="shared" si="32"/>
        <v>107</v>
      </c>
      <c r="N143">
        <f t="shared" si="25"/>
        <v>83</v>
      </c>
      <c r="O143">
        <f t="shared" si="26"/>
        <v>99</v>
      </c>
      <c r="P143">
        <f t="shared" si="27"/>
        <v>133</v>
      </c>
      <c r="Q143">
        <f t="shared" si="28"/>
        <v>215</v>
      </c>
      <c r="R143">
        <f t="shared" si="29"/>
        <v>101</v>
      </c>
      <c r="S143" s="3">
        <f>IFERROR(AVERAGE(BOYS[[#This Row],[50]:[IM]]),"")</f>
        <v>114.625</v>
      </c>
      <c r="T143" s="4">
        <f>IFERROR(AVERAGE(SMALL(BOYS[[#This Row],[50]:[IM]],1),SMALL(BOYS[[#This Row],[50]:[IM]],2)),"")</f>
        <v>82.5</v>
      </c>
      <c r="U143">
        <f>IF(20-SMALL(BOYS[[#This Row],[50]:[IM]],1) &lt; 0,0,20-SMALL(BOYS[[#This Row],[50]:[IM]],1))+IF(20-SMALL(BOYS[[#This Row],[50]:[IM]],2) &lt; 0,0,20-SMALL(BOYS[[#This Row],[50]:[IM]],2))</f>
        <v>0</v>
      </c>
    </row>
    <row r="144" spans="1:21" x14ac:dyDescent="0.2">
      <c r="A144" t="s">
        <v>7860</v>
      </c>
      <c r="B144" t="s">
        <v>7842</v>
      </c>
      <c r="C144" s="2" cm="1">
        <f t="array" ref="C144">IFERROR(VLOOKUP($A144,_xlfn._xlws.SORT(_xlfn._xlws.FILTER('Time Sheet'!$A:$G,'Time Sheet'!$B:$B=C$1),7,1),7,FALSE),"")</f>
        <v>2.611111111111111E-4</v>
      </c>
      <c r="D144" s="2" cm="1">
        <f t="array" ref="D144">IFERROR(VLOOKUP($A144,_xlfn._xlws.SORT(_xlfn._xlws.FILTER('Time Sheet'!$A:$G,'Time Sheet'!$B:$B=D$1),7,1),7,FALSE),"")</f>
        <v>5.6886574074074077E-4</v>
      </c>
      <c r="E144" s="2" cm="1">
        <f t="array" ref="E144">IFERROR(VLOOKUP($A144,_xlfn._xlws.SORT(_xlfn._xlws.FILTER('Time Sheet'!$A:$G,'Time Sheet'!$B:$B=E$1),7,1),7,FALSE),"")</f>
        <v>1.2768518518518519E-3</v>
      </c>
      <c r="F144" s="2" t="str" cm="1">
        <f t="array" ref="F144">IFERROR(VLOOKUP($A144,_xlfn._xlws.SORT(_xlfn._xlws.FILTER('Time Sheet'!$A:$G,'Time Sheet'!$B:$B=F$1),7,1),7,FALSE),"")</f>
        <v/>
      </c>
      <c r="G144" s="2" cm="1">
        <f t="array" ref="G144">IFERROR(VLOOKUP($A144,_xlfn._xlws.SORT(_xlfn._xlws.FILTER('Time Sheet'!$A:$G,'Time Sheet'!$B:$B=G$1),7,1),7,FALSE),"")</f>
        <v>7.086805555555555E-4</v>
      </c>
      <c r="H144" s="2" cm="1">
        <f t="array" ref="H144">IFERROR(VLOOKUP($A144,_xlfn._xlws.SORT(_xlfn._xlws.FILTER('Time Sheet'!$A:$G,'Time Sheet'!$B:$B=H$1),7,1),7,FALSE),"")</f>
        <v>7.28587962962963E-4</v>
      </c>
      <c r="I144" s="2" cm="1">
        <f t="array" ref="I144">IFERROR(VLOOKUP($A144,_xlfn._xlws.SORT(_xlfn._xlws.FILTER('Time Sheet'!$A:$G,'Time Sheet'!$B:$B=I$1),7,1),7,FALSE),"")</f>
        <v>6.2164351851851855E-4</v>
      </c>
      <c r="J144" s="2" cm="1">
        <f t="array" ref="J144">IFERROR(VLOOKUP($A144,_xlfn._xlws.SORT(_xlfn._xlws.FILTER('Time Sheet'!$A:$G,'Time Sheet'!$B:$B=J$1),7,1),7,FALSE),"")</f>
        <v>1.5723379629629631E-3</v>
      </c>
      <c r="K144">
        <f t="shared" si="30"/>
        <v>93</v>
      </c>
      <c r="L144">
        <f t="shared" si="31"/>
        <v>84</v>
      </c>
      <c r="M144">
        <f t="shared" si="32"/>
        <v>123</v>
      </c>
      <c r="N144" t="str">
        <f t="shared" si="25"/>
        <v/>
      </c>
      <c r="O144">
        <f t="shared" si="26"/>
        <v>210</v>
      </c>
      <c r="P144">
        <f t="shared" si="27"/>
        <v>89</v>
      </c>
      <c r="Q144">
        <f t="shared" si="28"/>
        <v>81</v>
      </c>
      <c r="R144">
        <f t="shared" si="29"/>
        <v>243</v>
      </c>
      <c r="S144" s="3">
        <f>IFERROR(AVERAGE(BOYS[[#This Row],[50]:[IM]]),"")</f>
        <v>131.85714285714286</v>
      </c>
      <c r="T144" s="4">
        <f>IFERROR(AVERAGE(SMALL(BOYS[[#This Row],[50]:[IM]],1),SMALL(BOYS[[#This Row],[50]:[IM]],2)),"")</f>
        <v>82.5</v>
      </c>
      <c r="U144">
        <f>IF(20-SMALL(BOYS[[#This Row],[50]:[IM]],1) &lt; 0,0,20-SMALL(BOYS[[#This Row],[50]:[IM]],1))+IF(20-SMALL(BOYS[[#This Row],[50]:[IM]],2) &lt; 0,0,20-SMALL(BOYS[[#This Row],[50]:[IM]],2))</f>
        <v>0</v>
      </c>
    </row>
    <row r="145" spans="1:21" x14ac:dyDescent="0.2">
      <c r="A145" t="s">
        <v>2629</v>
      </c>
      <c r="B145" t="s">
        <v>2602</v>
      </c>
      <c r="C145" s="2" cm="1">
        <f t="array" ref="C145">IFERROR(VLOOKUP($A145,_xlfn._xlws.SORT(_xlfn._xlws.FILTER('Time Sheet'!$A:$G,'Time Sheet'!$B:$B=C$1),7,1),7,FALSE),"")</f>
        <v>2.7534722222222218E-4</v>
      </c>
      <c r="D145" s="2" cm="1">
        <f t="array" ref="D145">IFERROR(VLOOKUP($A145,_xlfn._xlws.SORT(_xlfn._xlws.FILTER('Time Sheet'!$A:$G,'Time Sheet'!$B:$B=D$1),7,1),7,FALSE),"")</f>
        <v>5.9895833333333329E-4</v>
      </c>
      <c r="E145" s="2" cm="1">
        <f t="array" ref="E145">IFERROR(VLOOKUP($A145,_xlfn._xlws.SORT(_xlfn._xlws.FILTER('Time Sheet'!$A:$G,'Time Sheet'!$B:$B=E$1),7,1),7,FALSE),"")</f>
        <v>1.293981481481481E-3</v>
      </c>
      <c r="F145" s="2" cm="1">
        <f t="array" ref="F145">IFERROR(VLOOKUP($A145,_xlfn._xlws.SORT(_xlfn._xlws.FILTER('Time Sheet'!$A:$G,'Time Sheet'!$B:$B=F$1),7,1),7,FALSE),"")</f>
        <v>3.4471064814814811E-3</v>
      </c>
      <c r="G145" s="2" cm="1">
        <f t="array" ref="G145">IFERROR(VLOOKUP($A145,_xlfn._xlws.SORT(_xlfn._xlws.FILTER('Time Sheet'!$A:$G,'Time Sheet'!$B:$B=G$1),7,1),7,FALSE),"")</f>
        <v>6.4942129629629627E-4</v>
      </c>
      <c r="H145" s="2" cm="1">
        <f t="array" ref="H145">IFERROR(VLOOKUP($A145,_xlfn._xlws.SORT(_xlfn._xlws.FILTER('Time Sheet'!$A:$G,'Time Sheet'!$B:$B=H$1),7,1),7,FALSE),"")</f>
        <v>7.1493055555555557E-4</v>
      </c>
      <c r="I145" s="2" cm="1">
        <f t="array" ref="I145">IFERROR(VLOOKUP($A145,_xlfn._xlws.SORT(_xlfn._xlws.FILTER('Time Sheet'!$A:$G,'Time Sheet'!$B:$B=I$1),7,1),7,FALSE),"")</f>
        <v>6.9664351851851853E-4</v>
      </c>
      <c r="J145" s="2" cm="1">
        <f t="array" ref="J145">IFERROR(VLOOKUP($A145,_xlfn._xlws.SORT(_xlfn._xlws.FILTER('Time Sheet'!$A:$G,'Time Sheet'!$B:$B=J$1),7,1),7,FALSE),"")</f>
        <v>1.41087962962963E-3</v>
      </c>
      <c r="K145">
        <f t="shared" si="30"/>
        <v>194</v>
      </c>
      <c r="L145">
        <f t="shared" si="31"/>
        <v>177</v>
      </c>
      <c r="M145">
        <f t="shared" si="32"/>
        <v>137</v>
      </c>
      <c r="N145">
        <f t="shared" si="25"/>
        <v>98</v>
      </c>
      <c r="O145">
        <f t="shared" si="26"/>
        <v>101</v>
      </c>
      <c r="P145">
        <f t="shared" si="27"/>
        <v>69</v>
      </c>
      <c r="Q145">
        <f t="shared" si="28"/>
        <v>228</v>
      </c>
      <c r="R145">
        <f t="shared" si="29"/>
        <v>97</v>
      </c>
      <c r="S145" s="3">
        <f>IFERROR(AVERAGE(BOYS[[#This Row],[50]:[IM]]),"")</f>
        <v>137.625</v>
      </c>
      <c r="T145" s="4">
        <f>IFERROR(AVERAGE(SMALL(BOYS[[#This Row],[50]:[IM]],1),SMALL(BOYS[[#This Row],[50]:[IM]],2)),"")</f>
        <v>83</v>
      </c>
      <c r="U145">
        <f>IF(20-SMALL(BOYS[[#This Row],[50]:[IM]],1) &lt; 0,0,20-SMALL(BOYS[[#This Row],[50]:[IM]],1))+IF(20-SMALL(BOYS[[#This Row],[50]:[IM]],2) &lt; 0,0,20-SMALL(BOYS[[#This Row],[50]:[IM]],2))</f>
        <v>0</v>
      </c>
    </row>
    <row r="146" spans="1:21" x14ac:dyDescent="0.2">
      <c r="A146" t="s">
        <v>6804</v>
      </c>
      <c r="B146" t="s">
        <v>6761</v>
      </c>
      <c r="C146" s="2" cm="1">
        <f t="array" ref="C146">IFERROR(VLOOKUP($A146,_xlfn._xlws.SORT(_xlfn._xlws.FILTER('Time Sheet'!$A:$G,'Time Sheet'!$B:$B=C$1),7,1),7,FALSE),"")</f>
        <v>2.804398148148148E-4</v>
      </c>
      <c r="D146" s="2" cm="1">
        <f t="array" ref="D146">IFERROR(VLOOKUP($A146,_xlfn._xlws.SORT(_xlfn._xlws.FILTER('Time Sheet'!$A:$G,'Time Sheet'!$B:$B=D$1),7,1),7,FALSE),"")</f>
        <v>6.1550925925925922E-4</v>
      </c>
      <c r="E146" s="2" cm="1">
        <f t="array" ref="E146">IFERROR(VLOOKUP($A146,_xlfn._xlws.SORT(_xlfn._xlws.FILTER('Time Sheet'!$A:$G,'Time Sheet'!$B:$B=E$1),7,1),7,FALSE),"")</f>
        <v>1.378703703703704E-3</v>
      </c>
      <c r="F146" s="2" cm="1">
        <f t="array" ref="F146">IFERROR(VLOOKUP($A146,_xlfn._xlws.SORT(_xlfn._xlws.FILTER('Time Sheet'!$A:$G,'Time Sheet'!$B:$B=F$1),7,1),7,FALSE),"")</f>
        <v>3.8146990740740741E-3</v>
      </c>
      <c r="G146" s="2" cm="1">
        <f t="array" ref="G146">IFERROR(VLOOKUP($A146,_xlfn._xlws.SORT(_xlfn._xlws.FILTER('Time Sheet'!$A:$G,'Time Sheet'!$B:$B=G$1),7,1),7,FALSE),"")</f>
        <v>6.8773148148148155E-4</v>
      </c>
      <c r="H146" s="2" cm="1">
        <f t="array" ref="H146">IFERROR(VLOOKUP($A146,_xlfn._xlws.SORT(_xlfn._xlws.FILTER('Time Sheet'!$A:$G,'Time Sheet'!$B:$B=H$1),7,1),7,FALSE),"")</f>
        <v>7.081018518518518E-4</v>
      </c>
      <c r="I146" s="2" cm="1">
        <f t="array" ref="I146">IFERROR(VLOOKUP($A146,_xlfn._xlws.SORT(_xlfn._xlws.FILTER('Time Sheet'!$A:$G,'Time Sheet'!$B:$B=I$1),7,1),7,FALSE),"")</f>
        <v>6.5416666666666672E-4</v>
      </c>
      <c r="J146" s="2" cm="1">
        <f t="array" ref="J146">IFERROR(VLOOKUP($A146,_xlfn._xlws.SORT(_xlfn._xlws.FILTER('Time Sheet'!$A:$G,'Time Sheet'!$B:$B=J$1),7,1),7,FALSE),"")</f>
        <v>1.4262731481481481E-3</v>
      </c>
      <c r="K146">
        <f t="shared" si="30"/>
        <v>242</v>
      </c>
      <c r="L146">
        <f t="shared" si="31"/>
        <v>230</v>
      </c>
      <c r="M146">
        <f t="shared" si="32"/>
        <v>234</v>
      </c>
      <c r="N146">
        <f t="shared" si="25"/>
        <v>223</v>
      </c>
      <c r="O146">
        <f t="shared" si="26"/>
        <v>176</v>
      </c>
      <c r="P146">
        <f t="shared" si="27"/>
        <v>60</v>
      </c>
      <c r="Q146">
        <f t="shared" si="28"/>
        <v>147</v>
      </c>
      <c r="R146">
        <f t="shared" si="29"/>
        <v>111</v>
      </c>
      <c r="S146" s="3">
        <f>IFERROR(AVERAGE(BOYS[[#This Row],[50]:[IM]]),"")</f>
        <v>177.875</v>
      </c>
      <c r="T146" s="4">
        <f>IFERROR(AVERAGE(SMALL(BOYS[[#This Row],[50]:[IM]],1),SMALL(BOYS[[#This Row],[50]:[IM]],2)),"")</f>
        <v>85.5</v>
      </c>
      <c r="U146">
        <f>IF(20-SMALL(BOYS[[#This Row],[50]:[IM]],1) &lt; 0,0,20-SMALL(BOYS[[#This Row],[50]:[IM]],1))+IF(20-SMALL(BOYS[[#This Row],[50]:[IM]],2) &lt; 0,0,20-SMALL(BOYS[[#This Row],[50]:[IM]],2))</f>
        <v>0</v>
      </c>
    </row>
    <row r="147" spans="1:21" x14ac:dyDescent="0.2">
      <c r="A147" t="s">
        <v>6789</v>
      </c>
      <c r="B147" t="s">
        <v>6761</v>
      </c>
      <c r="C147" s="2" cm="1">
        <f t="array" ref="C147">IFERROR(VLOOKUP($A147,_xlfn._xlws.SORT(_xlfn._xlws.FILTER('Time Sheet'!$A:$G,'Time Sheet'!$B:$B=C$1),7,1),7,FALSE),"")</f>
        <v>2.7037037037037041E-4</v>
      </c>
      <c r="D147" s="2" cm="1">
        <f t="array" ref="D147">IFERROR(VLOOKUP($A147,_xlfn._xlws.SORT(_xlfn._xlws.FILTER('Time Sheet'!$A:$G,'Time Sheet'!$B:$B=D$1),7,1),7,FALSE),"")</f>
        <v>5.8703703703703706E-4</v>
      </c>
      <c r="E147" s="2" cm="1">
        <f t="array" ref="E147">IFERROR(VLOOKUP($A147,_xlfn._xlws.SORT(_xlfn._xlws.FILTER('Time Sheet'!$A:$G,'Time Sheet'!$B:$B=E$1),7,1),7,FALSE),"")</f>
        <v>1.2531249999999999E-3</v>
      </c>
      <c r="F147" s="2" cm="1">
        <f t="array" ref="F147">IFERROR(VLOOKUP($A147,_xlfn._xlws.SORT(_xlfn._xlws.FILTER('Time Sheet'!$A:$G,'Time Sheet'!$B:$B=F$1),7,1),7,FALSE),"")</f>
        <v>3.4048611111111111E-3</v>
      </c>
      <c r="G147" s="2" cm="1">
        <f t="array" ref="G147">IFERROR(VLOOKUP($A147,_xlfn._xlws.SORT(_xlfn._xlws.FILTER('Time Sheet'!$A:$G,'Time Sheet'!$B:$B=G$1),7,1),7,FALSE),"")</f>
        <v>6.8668981481481478E-4</v>
      </c>
      <c r="H147" s="2" cm="1">
        <f t="array" ref="H147">IFERROR(VLOOKUP($A147,_xlfn._xlws.SORT(_xlfn._xlws.FILTER('Time Sheet'!$A:$G,'Time Sheet'!$B:$B=H$1),7,1),7,FALSE),"")</f>
        <v>8.2928240740740749E-4</v>
      </c>
      <c r="I147" s="2" cm="1">
        <f t="array" ref="I147">IFERROR(VLOOKUP($A147,_xlfn._xlws.SORT(_xlfn._xlws.FILTER('Time Sheet'!$A:$G,'Time Sheet'!$B:$B=I$1),7,1),7,FALSE),"")</f>
        <v>6.7175925925925921E-4</v>
      </c>
      <c r="J147" s="2" cm="1">
        <f t="array" ref="J147">IFERROR(VLOOKUP($A147,_xlfn._xlws.SORT(_xlfn._xlws.FILTER('Time Sheet'!$A:$G,'Time Sheet'!$B:$B=J$1),7,1),7,FALSE),"")</f>
        <v>1.5204861111111109E-3</v>
      </c>
      <c r="K147">
        <f t="shared" si="30"/>
        <v>161</v>
      </c>
      <c r="L147">
        <f t="shared" si="31"/>
        <v>146</v>
      </c>
      <c r="M147">
        <f t="shared" si="32"/>
        <v>92</v>
      </c>
      <c r="N147">
        <f t="shared" si="25"/>
        <v>80</v>
      </c>
      <c r="O147">
        <f t="shared" si="26"/>
        <v>173</v>
      </c>
      <c r="P147">
        <f t="shared" si="27"/>
        <v>264</v>
      </c>
      <c r="Q147">
        <f t="shared" si="28"/>
        <v>181</v>
      </c>
      <c r="R147">
        <f t="shared" si="29"/>
        <v>205</v>
      </c>
      <c r="S147" s="3">
        <f>IFERROR(AVERAGE(BOYS[[#This Row],[50]:[IM]]),"")</f>
        <v>162.75</v>
      </c>
      <c r="T147" s="4">
        <f>IFERROR(AVERAGE(SMALL(BOYS[[#This Row],[50]:[IM]],1),SMALL(BOYS[[#This Row],[50]:[IM]],2)),"")</f>
        <v>86</v>
      </c>
      <c r="U147">
        <f>IF(20-SMALL(BOYS[[#This Row],[50]:[IM]],1) &lt; 0,0,20-SMALL(BOYS[[#This Row],[50]:[IM]],1))+IF(20-SMALL(BOYS[[#This Row],[50]:[IM]],2) &lt; 0,0,20-SMALL(BOYS[[#This Row],[50]:[IM]],2))</f>
        <v>0</v>
      </c>
    </row>
    <row r="148" spans="1:21" x14ac:dyDescent="0.2">
      <c r="A148" t="s">
        <v>416</v>
      </c>
      <c r="B148" t="s">
        <v>411</v>
      </c>
      <c r="C148" s="2">
        <f t="array" ref="C148">IFERROR(VLOOKUP($A148,_xlfn._xlws.SORT(_xlfn._xlws.FILTER('Time Sheet'!$A:$G,'Time Sheet'!$B:$B=C$1),7,1),7,FALSE),"")</f>
        <v>2.8657407407407407E-4</v>
      </c>
      <c r="D148" s="2">
        <f t="array" ref="D148">IFERROR(VLOOKUP($A148,_xlfn._xlws.SORT(_xlfn._xlws.FILTER('Time Sheet'!$A:$G,'Time Sheet'!$B:$B=D$1),7,1),7,FALSE),"")</f>
        <v>6.3229166666666674E-4</v>
      </c>
      <c r="E148" s="2">
        <f t="array" ref="E148">IFERROR(VLOOKUP($A148,_xlfn._xlws.SORT(_xlfn._xlws.FILTER('Time Sheet'!$A:$G,'Time Sheet'!$B:$B=E$1),7,1),7,FALSE),"")</f>
        <v>1.2715277777777781E-3</v>
      </c>
      <c r="F148" s="2">
        <f t="array" ref="F148">IFERROR(VLOOKUP($A148,_xlfn._xlws.SORT(_xlfn._xlws.FILTER('Time Sheet'!$A:$G,'Time Sheet'!$B:$B=F$1),7,1),7,FALSE),"")</f>
        <v>3.3563657407407409E-3</v>
      </c>
      <c r="G148" s="2">
        <f t="array" ref="G148">IFERROR(VLOOKUP($A148,_xlfn._xlws.SORT(_xlfn._xlws.FILTER('Time Sheet'!$A:$G,'Time Sheet'!$B:$B=G$1),7,1),7,FALSE),"")</f>
        <v>6.6053240740740742E-4</v>
      </c>
      <c r="H148" s="2">
        <f t="array" ref="H148">IFERROR(VLOOKUP($A148,_xlfn._xlws.SORT(_xlfn._xlws.FILTER('Time Sheet'!$A:$G,'Time Sheet'!$B:$B=H$1),7,1),7,FALSE),"")</f>
        <v>8.2326388888888879E-4</v>
      </c>
      <c r="I148" s="2">
        <f t="array" ref="I148">IFERROR(VLOOKUP($A148,_xlfn._xlws.SORT(_xlfn._xlws.FILTER('Time Sheet'!$A:$G,'Time Sheet'!$B:$B=I$1),7,1),7,FALSE),"")</f>
        <v>6.8159722222222222E-4</v>
      </c>
      <c r="J148" s="2">
        <f t="array" ref="J148">IFERROR(VLOOKUP($A148,_xlfn._xlws.SORT(_xlfn._xlws.FILTER('Time Sheet'!$A:$G,'Time Sheet'!$B:$B=J$1),7,1),7,FALSE),"")</f>
        <v>1.5157407407407409E-3</v>
      </c>
      <c r="K148">
        <f t="shared" si="30"/>
        <v>287</v>
      </c>
      <c r="L148">
        <f t="shared" si="31"/>
        <v>285</v>
      </c>
      <c r="M148">
        <f t="shared" si="32"/>
        <v>116</v>
      </c>
      <c r="N148">
        <f t="shared" si="25"/>
        <v>58</v>
      </c>
      <c r="O148">
        <f t="shared" si="26"/>
        <v>120</v>
      </c>
      <c r="P148">
        <f t="shared" si="27"/>
        <v>251</v>
      </c>
      <c r="Q148">
        <f t="shared" si="28"/>
        <v>203</v>
      </c>
      <c r="R148">
        <f t="shared" si="29"/>
        <v>202</v>
      </c>
      <c r="S148" s="3">
        <f>IFERROR(AVERAGE(BOYS[[#This Row],[50]:[IM]]),"")</f>
        <v>190.25</v>
      </c>
      <c r="T148" s="4">
        <f>IFERROR(AVERAGE(SMALL(BOYS[[#This Row],[50]:[IM]],1),SMALL(BOYS[[#This Row],[50]:[IM]],2)),"")</f>
        <v>87</v>
      </c>
      <c r="U148">
        <f>IF(20-SMALL(BOYS[[#This Row],[50]:[IM]],1) &lt; 0,0,20-SMALL(BOYS[[#This Row],[50]:[IM]],1))+IF(20-SMALL(BOYS[[#This Row],[50]:[IM]],2) &lt; 0,0,20-SMALL(BOYS[[#This Row],[50]:[IM]],2))</f>
        <v>0</v>
      </c>
    </row>
    <row r="149" spans="1:21" x14ac:dyDescent="0.2">
      <c r="A149" t="s">
        <v>668</v>
      </c>
      <c r="B149" t="s">
        <v>564</v>
      </c>
      <c r="C149" s="2" cm="1">
        <f t="array" ref="C149">IFERROR(VLOOKUP($A149,_xlfn._xlws.SORT(_xlfn._xlws.FILTER('Time Sheet'!$A:$G,'Time Sheet'!$B:$B=C$1),7,1),7,FALSE),"")</f>
        <v>2.6666666666666668E-4</v>
      </c>
      <c r="D149" s="2" cm="1">
        <f t="array" ref="D149">IFERROR(VLOOKUP($A149,_xlfn._xlws.SORT(_xlfn._xlws.FILTER('Time Sheet'!$A:$G,'Time Sheet'!$B:$B=D$1),7,1),7,FALSE),"")</f>
        <v>5.7430555555555555E-4</v>
      </c>
      <c r="E149" s="2" cm="1">
        <f t="array" ref="E149">IFERROR(VLOOKUP($A149,_xlfn._xlws.SORT(_xlfn._xlws.FILTER('Time Sheet'!$A:$G,'Time Sheet'!$B:$B=E$1),7,1),7,FALSE),"")</f>
        <v>1.290509259259259E-3</v>
      </c>
      <c r="F149" s="2" cm="1">
        <f t="array" ref="F149">IFERROR(VLOOKUP($A149,_xlfn._xlws.SORT(_xlfn._xlws.FILTER('Time Sheet'!$A:$G,'Time Sheet'!$B:$B=F$1),7,1),7,FALSE),"")</f>
        <v>3.9356481481481482E-3</v>
      </c>
      <c r="G149" s="2" cm="1">
        <f t="array" ref="G149">IFERROR(VLOOKUP($A149,_xlfn._xlws.SORT(_xlfn._xlws.FILTER('Time Sheet'!$A:$G,'Time Sheet'!$B:$B=G$1),7,1),7,FALSE),"")</f>
        <v>6.2835648148148147E-4</v>
      </c>
      <c r="H149" s="2" cm="1">
        <f t="array" ref="H149">IFERROR(VLOOKUP($A149,_xlfn._xlws.SORT(_xlfn._xlws.FILTER('Time Sheet'!$A:$G,'Time Sheet'!$B:$B=H$1),7,1),7,FALSE),"")</f>
        <v>8.1064814814814823E-4</v>
      </c>
      <c r="I149" s="2" cm="1">
        <f t="array" ref="I149">IFERROR(VLOOKUP($A149,_xlfn._xlws.SORT(_xlfn._xlws.FILTER('Time Sheet'!$A:$G,'Time Sheet'!$B:$B=I$1),7,1),7,FALSE),"")</f>
        <v>6.6331018518518518E-4</v>
      </c>
      <c r="J149" s="2" cm="1">
        <f t="array" ref="J149">IFERROR(VLOOKUP($A149,_xlfn._xlws.SORT(_xlfn._xlws.FILTER('Time Sheet'!$A:$G,'Time Sheet'!$B:$B=J$1),7,1),7,FALSE),"")</f>
        <v>1.5861111111111111E-3</v>
      </c>
      <c r="K149">
        <f t="shared" si="30"/>
        <v>136</v>
      </c>
      <c r="L149">
        <f t="shared" si="31"/>
        <v>110</v>
      </c>
      <c r="M149">
        <f t="shared" si="32"/>
        <v>134</v>
      </c>
      <c r="N149">
        <f t="shared" si="25"/>
        <v>250</v>
      </c>
      <c r="O149">
        <f t="shared" si="26"/>
        <v>66</v>
      </c>
      <c r="P149">
        <f t="shared" si="27"/>
        <v>225</v>
      </c>
      <c r="Q149">
        <f t="shared" si="28"/>
        <v>162</v>
      </c>
      <c r="R149">
        <f t="shared" si="29"/>
        <v>258</v>
      </c>
      <c r="S149" s="3">
        <f>IFERROR(AVERAGE(BOYS[[#This Row],[50]:[IM]]),"")</f>
        <v>167.625</v>
      </c>
      <c r="T149" s="4">
        <f>IFERROR(AVERAGE(SMALL(BOYS[[#This Row],[50]:[IM]],1),SMALL(BOYS[[#This Row],[50]:[IM]],2)),"")</f>
        <v>88</v>
      </c>
      <c r="U149">
        <f>IF(20-SMALL(BOYS[[#This Row],[50]:[IM]],1) &lt; 0,0,20-SMALL(BOYS[[#This Row],[50]:[IM]],1))+IF(20-SMALL(BOYS[[#This Row],[50]:[IM]],2) &lt; 0,0,20-SMALL(BOYS[[#This Row],[50]:[IM]],2))</f>
        <v>0</v>
      </c>
    </row>
    <row r="150" spans="1:21" x14ac:dyDescent="0.2">
      <c r="A150" t="s">
        <v>2622</v>
      </c>
      <c r="B150" t="s">
        <v>2602</v>
      </c>
      <c r="C150" s="2" cm="1">
        <f t="array" ref="C150">IFERROR(VLOOKUP($A150,_xlfn._xlws.SORT(_xlfn._xlws.FILTER('Time Sheet'!$A:$G,'Time Sheet'!$B:$B=C$1),7,1),7,FALSE),"")</f>
        <v>2.6898148148148148E-4</v>
      </c>
      <c r="D150" s="2" cm="1">
        <f t="array" ref="D150">IFERROR(VLOOKUP($A150,_xlfn._xlws.SORT(_xlfn._xlws.FILTER('Time Sheet'!$A:$G,'Time Sheet'!$B:$B=D$1),7,1),7,FALSE),"")</f>
        <v>5.8182870370370376E-4</v>
      </c>
      <c r="E150" s="2" cm="1">
        <f t="array" ref="E150">IFERROR(VLOOKUP($A150,_xlfn._xlws.SORT(_xlfn._xlws.FILTER('Time Sheet'!$A:$G,'Time Sheet'!$B:$B=E$1),7,1),7,FALSE),"")</f>
        <v>1.2670138888888889E-3</v>
      </c>
      <c r="F150" s="2" cm="1">
        <f t="array" ref="F150">IFERROR(VLOOKUP($A150,_xlfn._xlws.SORT(_xlfn._xlws.FILTER('Time Sheet'!$A:$G,'Time Sheet'!$B:$B=F$1),7,1),7,FALSE),"")</f>
        <v>3.371064814814815E-3</v>
      </c>
      <c r="G150" s="2" cm="1">
        <f t="array" ref="G150">IFERROR(VLOOKUP($A150,_xlfn._xlws.SORT(_xlfn._xlws.FILTER('Time Sheet'!$A:$G,'Time Sheet'!$B:$B=G$1),7,1),7,FALSE),"")</f>
        <v>6.818287037037037E-4</v>
      </c>
      <c r="H150" s="2" cm="1">
        <f t="array" ref="H150">IFERROR(VLOOKUP($A150,_xlfn._xlws.SORT(_xlfn._xlws.FILTER('Time Sheet'!$A:$G,'Time Sheet'!$B:$B=H$1),7,1),7,FALSE),"")</f>
        <v>8.5543981481481473E-4</v>
      </c>
      <c r="I150" s="2" cm="1">
        <f t="array" ref="I150">IFERROR(VLOOKUP($A150,_xlfn._xlws.SORT(_xlfn._xlws.FILTER('Time Sheet'!$A:$G,'Time Sheet'!$B:$B=I$1),7,1),7,FALSE),"")</f>
        <v>6.4583333333333333E-4</v>
      </c>
      <c r="J150" s="2" cm="1">
        <f t="array" ref="J150">IFERROR(VLOOKUP($A150,_xlfn._xlws.SORT(_xlfn._xlws.FILTER('Time Sheet'!$A:$G,'Time Sheet'!$B:$B=J$1),7,1),7,FALSE),"")</f>
        <v>1.483680555555556E-3</v>
      </c>
      <c r="K150">
        <f t="shared" si="30"/>
        <v>152</v>
      </c>
      <c r="L150">
        <f t="shared" si="31"/>
        <v>131</v>
      </c>
      <c r="M150">
        <f t="shared" si="32"/>
        <v>110</v>
      </c>
      <c r="N150">
        <f t="shared" si="25"/>
        <v>66</v>
      </c>
      <c r="O150">
        <f t="shared" si="26"/>
        <v>162</v>
      </c>
      <c r="P150">
        <f t="shared" si="27"/>
        <v>296</v>
      </c>
      <c r="Q150">
        <f t="shared" si="28"/>
        <v>130</v>
      </c>
      <c r="R150">
        <f t="shared" si="29"/>
        <v>173</v>
      </c>
      <c r="S150" s="3">
        <f>IFERROR(AVERAGE(BOYS[[#This Row],[50]:[IM]]),"")</f>
        <v>152.5</v>
      </c>
      <c r="T150" s="4">
        <f>IFERROR(AVERAGE(SMALL(BOYS[[#This Row],[50]:[IM]],1),SMALL(BOYS[[#This Row],[50]:[IM]],2)),"")</f>
        <v>88</v>
      </c>
      <c r="U150">
        <f>IF(20-SMALL(BOYS[[#This Row],[50]:[IM]],1) &lt; 0,0,20-SMALL(BOYS[[#This Row],[50]:[IM]],1))+IF(20-SMALL(BOYS[[#This Row],[50]:[IM]],2) &lt; 0,0,20-SMALL(BOYS[[#This Row],[50]:[IM]],2))</f>
        <v>0</v>
      </c>
    </row>
    <row r="151" spans="1:21" x14ac:dyDescent="0.2">
      <c r="A151" t="s">
        <v>5488</v>
      </c>
      <c r="B151" t="s">
        <v>5467</v>
      </c>
      <c r="C151" s="2" cm="1">
        <f t="array" ref="C151">IFERROR(VLOOKUP($A151,_xlfn._xlws.SORT(_xlfn._xlws.FILTER('Time Sheet'!$A:$G,'Time Sheet'!$B:$B=C$1),7,1),7,FALSE),"")</f>
        <v>2.8171296296296288E-4</v>
      </c>
      <c r="D151" s="2" cm="1">
        <f t="array" ref="D151">IFERROR(VLOOKUP($A151,_xlfn._xlws.SORT(_xlfn._xlws.FILTER('Time Sheet'!$A:$G,'Time Sheet'!$B:$B=D$1),7,1),7,FALSE),"")</f>
        <v>6.1388888888888886E-4</v>
      </c>
      <c r="E151" s="2" cm="1">
        <f t="array" ref="E151">IFERROR(VLOOKUP($A151,_xlfn._xlws.SORT(_xlfn._xlws.FILTER('Time Sheet'!$A:$G,'Time Sheet'!$B:$B=E$1),7,1),7,FALSE),"")</f>
        <v>1.262268518518518E-3</v>
      </c>
      <c r="F151" s="2" cm="1">
        <f t="array" ref="F151">IFERROR(VLOOKUP($A151,_xlfn._xlws.SORT(_xlfn._xlws.FILTER('Time Sheet'!$A:$G,'Time Sheet'!$B:$B=F$1),7,1),7,FALSE),"")</f>
        <v>3.3783564814814809E-3</v>
      </c>
      <c r="G151" s="2" cm="1">
        <f t="array" ref="G151">IFERROR(VLOOKUP($A151,_xlfn._xlws.SORT(_xlfn._xlws.FILTER('Time Sheet'!$A:$G,'Time Sheet'!$B:$B=G$1),7,1),7,FALSE),"")</f>
        <v>6.8391203703703713E-4</v>
      </c>
      <c r="H151" s="2" cm="1">
        <f t="array" ref="H151">IFERROR(VLOOKUP($A151,_xlfn._xlws.SORT(_xlfn._xlws.FILTER('Time Sheet'!$A:$G,'Time Sheet'!$B:$B=H$1),7,1),7,FALSE),"")</f>
        <v>8.7094907407407412E-4</v>
      </c>
      <c r="I151" s="2" cm="1">
        <f t="array" ref="I151">IFERROR(VLOOKUP($A151,_xlfn._xlws.SORT(_xlfn._xlws.FILTER('Time Sheet'!$A:$G,'Time Sheet'!$B:$B=I$1),7,1),7,FALSE),"")</f>
        <v>6.6226851851851852E-4</v>
      </c>
      <c r="J151" s="2" cm="1">
        <f t="array" ref="J151">IFERROR(VLOOKUP($A151,_xlfn._xlws.SORT(_xlfn._xlws.FILTER('Time Sheet'!$A:$G,'Time Sheet'!$B:$B=J$1),7,1),7,FALSE),"")</f>
        <v>1.544907407407407E-3</v>
      </c>
      <c r="K151">
        <f t="shared" si="30"/>
        <v>254</v>
      </c>
      <c r="L151">
        <f t="shared" si="31"/>
        <v>224</v>
      </c>
      <c r="M151">
        <f t="shared" si="32"/>
        <v>105</v>
      </c>
      <c r="N151">
        <f t="shared" si="25"/>
        <v>71</v>
      </c>
      <c r="O151">
        <f t="shared" si="26"/>
        <v>169</v>
      </c>
      <c r="P151">
        <f t="shared" si="27"/>
        <v>312</v>
      </c>
      <c r="Q151">
        <f t="shared" si="28"/>
        <v>159</v>
      </c>
      <c r="R151">
        <f t="shared" si="29"/>
        <v>224</v>
      </c>
      <c r="S151" s="3">
        <f>IFERROR(AVERAGE(BOYS[[#This Row],[50]:[IM]]),"")</f>
        <v>189.75</v>
      </c>
      <c r="T151" s="4">
        <f>IFERROR(AVERAGE(SMALL(BOYS[[#This Row],[50]:[IM]],1),SMALL(BOYS[[#This Row],[50]:[IM]],2)),"")</f>
        <v>88</v>
      </c>
      <c r="U151">
        <f>IF(20-SMALL(BOYS[[#This Row],[50]:[IM]],1) &lt; 0,0,20-SMALL(BOYS[[#This Row],[50]:[IM]],1))+IF(20-SMALL(BOYS[[#This Row],[50]:[IM]],2) &lt; 0,0,20-SMALL(BOYS[[#This Row],[50]:[IM]],2))</f>
        <v>0</v>
      </c>
    </row>
    <row r="152" spans="1:21" x14ac:dyDescent="0.2">
      <c r="A152" t="s">
        <v>6232</v>
      </c>
      <c r="B152" t="s">
        <v>6200</v>
      </c>
      <c r="C152" s="2" cm="1">
        <f t="array" ref="C152">IFERROR(VLOOKUP($A152,_xlfn._xlws.SORT(_xlfn._xlws.FILTER('Time Sheet'!$A:$G,'Time Sheet'!$B:$B=C$1),7,1),7,FALSE),"")</f>
        <v>2.6493055555555558E-4</v>
      </c>
      <c r="D152" s="2" cm="1">
        <f t="array" ref="D152">IFERROR(VLOOKUP($A152,_xlfn._xlws.SORT(_xlfn._xlws.FILTER('Time Sheet'!$A:$G,'Time Sheet'!$B:$B=D$1),7,1),7,FALSE),"")</f>
        <v>5.7488425925925925E-4</v>
      </c>
      <c r="E152" s="2" cm="1">
        <f t="array" ref="E152">IFERROR(VLOOKUP($A152,_xlfn._xlws.SORT(_xlfn._xlws.FILTER('Time Sheet'!$A:$G,'Time Sheet'!$B:$B=E$1),7,1),7,FALSE),"")</f>
        <v>1.2437500000000001E-3</v>
      </c>
      <c r="F152" s="2" cm="1">
        <f t="array" ref="F152">IFERROR(VLOOKUP($A152,_xlfn._xlws.SORT(_xlfn._xlws.FILTER('Time Sheet'!$A:$G,'Time Sheet'!$B:$B=F$1),7,1),7,FALSE),"")</f>
        <v>3.438541666666667E-3</v>
      </c>
      <c r="G152" s="2" cm="1">
        <f t="array" ref="G152">IFERROR(VLOOKUP($A152,_xlfn._xlws.SORT(_xlfn._xlws.FILTER('Time Sheet'!$A:$G,'Time Sheet'!$B:$B=G$1),7,1),7,FALSE),"")</f>
        <v>6.7094907407407403E-4</v>
      </c>
      <c r="H152" s="2" cm="1">
        <f t="array" ref="H152">IFERROR(VLOOKUP($A152,_xlfn._xlws.SORT(_xlfn._xlws.FILTER('Time Sheet'!$A:$G,'Time Sheet'!$B:$B=H$1),7,1),7,FALSE),"")</f>
        <v>7.5162037037037038E-4</v>
      </c>
      <c r="I152" s="2" cm="1">
        <f t="array" ref="I152">IFERROR(VLOOKUP($A152,_xlfn._xlws.SORT(_xlfn._xlws.FILTER('Time Sheet'!$A:$G,'Time Sheet'!$B:$B=I$1),7,1),7,FALSE),"")</f>
        <v>6.4699074074074073E-4</v>
      </c>
      <c r="J152" s="2" cm="1">
        <f t="array" ref="J152">IFERROR(VLOOKUP($A152,_xlfn._xlws.SORT(_xlfn._xlws.FILTER('Time Sheet'!$A:$G,'Time Sheet'!$B:$B=J$1),7,1),7,FALSE),"")</f>
        <v>1.4275462962962959E-3</v>
      </c>
      <c r="K152">
        <f t="shared" si="30"/>
        <v>119</v>
      </c>
      <c r="L152">
        <f t="shared" si="31"/>
        <v>112</v>
      </c>
      <c r="M152">
        <f t="shared" si="32"/>
        <v>83</v>
      </c>
      <c r="N152">
        <f t="shared" si="25"/>
        <v>93</v>
      </c>
      <c r="O152">
        <f t="shared" si="26"/>
        <v>139</v>
      </c>
      <c r="P152">
        <f t="shared" si="27"/>
        <v>122</v>
      </c>
      <c r="Q152">
        <f t="shared" si="28"/>
        <v>131</v>
      </c>
      <c r="R152">
        <f t="shared" si="29"/>
        <v>114</v>
      </c>
      <c r="S152" s="3">
        <f>IFERROR(AVERAGE(BOYS[[#This Row],[50]:[IM]]),"")</f>
        <v>114.125</v>
      </c>
      <c r="T152" s="4">
        <f>IFERROR(AVERAGE(SMALL(BOYS[[#This Row],[50]:[IM]],1),SMALL(BOYS[[#This Row],[50]:[IM]],2)),"")</f>
        <v>88</v>
      </c>
      <c r="U152">
        <f>IF(20-SMALL(BOYS[[#This Row],[50]:[IM]],1) &lt; 0,0,20-SMALL(BOYS[[#This Row],[50]:[IM]],1))+IF(20-SMALL(BOYS[[#This Row],[50]:[IM]],2) &lt; 0,0,20-SMALL(BOYS[[#This Row],[50]:[IM]],2))</f>
        <v>0</v>
      </c>
    </row>
    <row r="153" spans="1:21" x14ac:dyDescent="0.2">
      <c r="A153" t="s">
        <v>4908</v>
      </c>
      <c r="B153" t="s">
        <v>4874</v>
      </c>
      <c r="C153" s="2" cm="1">
        <f t="array" ref="C153">IFERROR(VLOOKUP($A153,_xlfn._xlws.SORT(_xlfn._xlws.FILTER('Time Sheet'!$A:$G,'Time Sheet'!$B:$B=C$1),7,1),7,FALSE),"")</f>
        <v>2.5949074074074069E-4</v>
      </c>
      <c r="D153" s="2" cm="1">
        <f t="array" ref="D153">IFERROR(VLOOKUP($A153,_xlfn._xlws.SORT(_xlfn._xlws.FILTER('Time Sheet'!$A:$G,'Time Sheet'!$B:$B=D$1),7,1),7,FALSE),"")</f>
        <v>5.7175925925925927E-4</v>
      </c>
      <c r="E153" s="2" cm="1">
        <f t="array" ref="E153">IFERROR(VLOOKUP($A153,_xlfn._xlws.SORT(_xlfn._xlws.FILTER('Time Sheet'!$A:$G,'Time Sheet'!$B:$B=E$1),7,1),7,FALSE),"")</f>
        <v>1.272569444444444E-3</v>
      </c>
      <c r="F153" s="2" cm="1">
        <f t="array" ref="F153">IFERROR(VLOOKUP($A153,_xlfn._xlws.SORT(_xlfn._xlws.FILTER('Time Sheet'!$A:$G,'Time Sheet'!$B:$B=F$1),7,1),7,FALSE),"")</f>
        <v>3.8349537037037028E-3</v>
      </c>
      <c r="G153" s="2" cm="1">
        <f t="array" ref="G153">IFERROR(VLOOKUP($A153,_xlfn._xlws.SORT(_xlfn._xlws.FILTER('Time Sheet'!$A:$G,'Time Sheet'!$B:$B=G$1),7,1),7,FALSE),"")</f>
        <v>6.7210648148148153E-4</v>
      </c>
      <c r="H153" s="2" cm="1">
        <f t="array" ref="H153">IFERROR(VLOOKUP($A153,_xlfn._xlws.SORT(_xlfn._xlws.FILTER('Time Sheet'!$A:$G,'Time Sheet'!$B:$B=H$1),7,1),7,FALSE),"")</f>
        <v>7.83449074074074E-4</v>
      </c>
      <c r="I153" s="2" cm="1">
        <f t="array" ref="I153">IFERROR(VLOOKUP($A153,_xlfn._xlws.SORT(_xlfn._xlws.FILTER('Time Sheet'!$A:$G,'Time Sheet'!$B:$B=I$1),7,1),7,FALSE),"")</f>
        <v>7.1145833333333337E-4</v>
      </c>
      <c r="J153" s="2" cm="1">
        <f t="array" ref="J153">IFERROR(VLOOKUP($A153,_xlfn._xlws.SORT(_xlfn._xlws.FILTER('Time Sheet'!$A:$G,'Time Sheet'!$B:$B=J$1),7,1),7,FALSE),"")</f>
        <v>1.5768518518518521E-3</v>
      </c>
      <c r="K153">
        <f t="shared" si="30"/>
        <v>81</v>
      </c>
      <c r="L153">
        <f t="shared" si="31"/>
        <v>96</v>
      </c>
      <c r="M153">
        <f t="shared" si="32"/>
        <v>118</v>
      </c>
      <c r="N153">
        <f t="shared" si="25"/>
        <v>228</v>
      </c>
      <c r="O153">
        <f t="shared" si="26"/>
        <v>143</v>
      </c>
      <c r="P153">
        <f t="shared" si="27"/>
        <v>178</v>
      </c>
      <c r="Q153">
        <f t="shared" si="28"/>
        <v>260</v>
      </c>
      <c r="R153">
        <f t="shared" si="29"/>
        <v>249</v>
      </c>
      <c r="S153" s="3">
        <f>IFERROR(AVERAGE(BOYS[[#This Row],[50]:[IM]]),"")</f>
        <v>169.125</v>
      </c>
      <c r="T153" s="4">
        <f>IFERROR(AVERAGE(SMALL(BOYS[[#This Row],[50]:[IM]],1),SMALL(BOYS[[#This Row],[50]:[IM]],2)),"")</f>
        <v>88.5</v>
      </c>
      <c r="U153">
        <f>IF(20-SMALL(BOYS[[#This Row],[50]:[IM]],1) &lt; 0,0,20-SMALL(BOYS[[#This Row],[50]:[IM]],1))+IF(20-SMALL(BOYS[[#This Row],[50]:[IM]],2) &lt; 0,0,20-SMALL(BOYS[[#This Row],[50]:[IM]],2))</f>
        <v>0</v>
      </c>
    </row>
    <row r="154" spans="1:21" x14ac:dyDescent="0.2">
      <c r="A154" t="s">
        <v>4901</v>
      </c>
      <c r="B154" t="s">
        <v>4874</v>
      </c>
      <c r="C154" s="2" cm="1">
        <f t="array" ref="C154">IFERROR(VLOOKUP($A154,_xlfn._xlws.SORT(_xlfn._xlws.FILTER('Time Sheet'!$A:$G,'Time Sheet'!$B:$B=C$1),7,1),7,FALSE),"")</f>
        <v>2.704861111111111E-4</v>
      </c>
      <c r="D154" s="2" cm="1">
        <f t="array" ref="D154">IFERROR(VLOOKUP($A154,_xlfn._xlws.SORT(_xlfn._xlws.FILTER('Time Sheet'!$A:$G,'Time Sheet'!$B:$B=D$1),7,1),7,FALSE),"")</f>
        <v>5.8587962962962955E-4</v>
      </c>
      <c r="E154" s="2" cm="1">
        <f t="array" ref="E154">IFERROR(VLOOKUP($A154,_xlfn._xlws.SORT(_xlfn._xlws.FILTER('Time Sheet'!$A:$G,'Time Sheet'!$B:$B=E$1),7,1),7,FALSE),"")</f>
        <v>1.330324074074074E-3</v>
      </c>
      <c r="F154" s="2" cm="1">
        <f t="array" ref="F154">IFERROR(VLOOKUP($A154,_xlfn._xlws.SORT(_xlfn._xlws.FILTER('Time Sheet'!$A:$G,'Time Sheet'!$B:$B=F$1),7,1),7,FALSE),"")</f>
        <v>3.4983796296296291E-3</v>
      </c>
      <c r="G154" s="2" cm="1">
        <f t="array" ref="G154">IFERROR(VLOOKUP($A154,_xlfn._xlws.SORT(_xlfn._xlws.FILTER('Time Sheet'!$A:$G,'Time Sheet'!$B:$B=G$1),7,1),7,FALSE),"")</f>
        <v>6.8263888888888888E-4</v>
      </c>
      <c r="H154" s="2" cm="1">
        <f t="array" ref="H154">IFERROR(VLOOKUP($A154,_xlfn._xlws.SORT(_xlfn._xlws.FILTER('Time Sheet'!$A:$G,'Time Sheet'!$B:$B=H$1),7,1),7,FALSE),"")</f>
        <v>7.1122685185185189E-4</v>
      </c>
      <c r="I154" s="2" cm="1">
        <f t="array" ref="I154">IFERROR(VLOOKUP($A154,_xlfn._xlws.SORT(_xlfn._xlws.FILTER('Time Sheet'!$A:$G,'Time Sheet'!$B:$B=I$1),7,1),7,FALSE),"")</f>
        <v>6.3819444444444449E-4</v>
      </c>
      <c r="J154" s="2" cm="1">
        <f t="array" ref="J154">IFERROR(VLOOKUP($A154,_xlfn._xlws.SORT(_xlfn._xlws.FILTER('Time Sheet'!$A:$G,'Time Sheet'!$B:$B=J$1),7,1),7,FALSE),"")</f>
        <v>1.4862268518518521E-3</v>
      </c>
      <c r="K154">
        <f t="shared" si="30"/>
        <v>163</v>
      </c>
      <c r="L154">
        <f t="shared" si="31"/>
        <v>143</v>
      </c>
      <c r="M154">
        <f t="shared" si="32"/>
        <v>186</v>
      </c>
      <c r="N154">
        <f t="shared" si="25"/>
        <v>114</v>
      </c>
      <c r="O154">
        <f t="shared" si="26"/>
        <v>163</v>
      </c>
      <c r="P154">
        <f t="shared" si="27"/>
        <v>64</v>
      </c>
      <c r="Q154">
        <f t="shared" si="28"/>
        <v>115</v>
      </c>
      <c r="R154">
        <f t="shared" si="29"/>
        <v>176</v>
      </c>
      <c r="S154" s="3">
        <f>IFERROR(AVERAGE(BOYS[[#This Row],[50]:[IM]]),"")</f>
        <v>140.5</v>
      </c>
      <c r="T154" s="4">
        <f>IFERROR(AVERAGE(SMALL(BOYS[[#This Row],[50]:[IM]],1),SMALL(BOYS[[#This Row],[50]:[IM]],2)),"")</f>
        <v>89</v>
      </c>
      <c r="U154">
        <f>IF(20-SMALL(BOYS[[#This Row],[50]:[IM]],1) &lt; 0,0,20-SMALL(BOYS[[#This Row],[50]:[IM]],1))+IF(20-SMALL(BOYS[[#This Row],[50]:[IM]],2) &lt; 0,0,20-SMALL(BOYS[[#This Row],[50]:[IM]],2))</f>
        <v>0</v>
      </c>
    </row>
    <row r="155" spans="1:21" x14ac:dyDescent="0.2">
      <c r="A155" t="s">
        <v>3918</v>
      </c>
      <c r="B155" t="s">
        <v>3884</v>
      </c>
      <c r="C155" s="2" cm="1">
        <f t="array" ref="C155">IFERROR(VLOOKUP($A155,_xlfn._xlws.SORT(_xlfn._xlws.FILTER('Time Sheet'!$A:$G,'Time Sheet'!$B:$B=C$1),7,1),7,FALSE),"")</f>
        <v>2.6030092592592592E-4</v>
      </c>
      <c r="D155" s="2" cm="1">
        <f t="array" ref="D155">IFERROR(VLOOKUP($A155,_xlfn._xlws.SORT(_xlfn._xlws.FILTER('Time Sheet'!$A:$G,'Time Sheet'!$B:$B=D$1),7,1),7,FALSE),"")</f>
        <v>5.8391203703703708E-4</v>
      </c>
      <c r="E155" s="2" cm="1">
        <f t="array" ref="E155">IFERROR(VLOOKUP($A155,_xlfn._xlws.SORT(_xlfn._xlws.FILTER('Time Sheet'!$A:$G,'Time Sheet'!$B:$B=E$1),7,1),7,FALSE),"")</f>
        <v>1.331481481481481E-3</v>
      </c>
      <c r="F155" s="2" cm="1">
        <f t="array" ref="F155">IFERROR(VLOOKUP($A155,_xlfn._xlws.SORT(_xlfn._xlws.FILTER('Time Sheet'!$A:$G,'Time Sheet'!$B:$B=F$1),7,1),7,FALSE),"")</f>
        <v>3.878587962962963E-3</v>
      </c>
      <c r="G155" s="2" cm="1">
        <f t="array" ref="G155">IFERROR(VLOOKUP($A155,_xlfn._xlws.SORT(_xlfn._xlws.FILTER('Time Sheet'!$A:$G,'Time Sheet'!$B:$B=G$1),7,1),7,FALSE),"")</f>
        <v>6.4375000000000001E-4</v>
      </c>
      <c r="H155" s="2" cm="1">
        <f t="array" ref="H155">IFERROR(VLOOKUP($A155,_xlfn._xlws.SORT(_xlfn._xlws.FILTER('Time Sheet'!$A:$G,'Time Sheet'!$B:$B=H$1),7,1),7,FALSE),"")</f>
        <v>8.1516203703703709E-4</v>
      </c>
      <c r="I155" s="2" cm="1">
        <f t="array" ref="I155">IFERROR(VLOOKUP($A155,_xlfn._xlws.SORT(_xlfn._xlws.FILTER('Time Sheet'!$A:$G,'Time Sheet'!$B:$B=I$1),7,1),7,FALSE),"")</f>
        <v>6.7685185185185177E-4</v>
      </c>
      <c r="J155" s="2" cm="1">
        <f t="array" ref="J155">IFERROR(VLOOKUP($A155,_xlfn._xlws.SORT(_xlfn._xlws.FILTER('Time Sheet'!$A:$G,'Time Sheet'!$B:$B=J$1),7,1),7,FALSE),"")</f>
        <v>1.47962962962963E-3</v>
      </c>
      <c r="K155">
        <f t="shared" si="30"/>
        <v>85</v>
      </c>
      <c r="L155">
        <f t="shared" si="31"/>
        <v>137</v>
      </c>
      <c r="M155">
        <f t="shared" si="32"/>
        <v>187</v>
      </c>
      <c r="N155">
        <f t="shared" si="25"/>
        <v>235</v>
      </c>
      <c r="O155">
        <f t="shared" si="26"/>
        <v>94</v>
      </c>
      <c r="P155">
        <f t="shared" si="27"/>
        <v>237</v>
      </c>
      <c r="Q155">
        <f t="shared" si="28"/>
        <v>189</v>
      </c>
      <c r="R155">
        <f t="shared" si="29"/>
        <v>170</v>
      </c>
      <c r="S155" s="3">
        <f>IFERROR(AVERAGE(BOYS[[#This Row],[50]:[IM]]),"")</f>
        <v>166.75</v>
      </c>
      <c r="T155" s="4">
        <f>IFERROR(AVERAGE(SMALL(BOYS[[#This Row],[50]:[IM]],1),SMALL(BOYS[[#This Row],[50]:[IM]],2)),"")</f>
        <v>89.5</v>
      </c>
      <c r="U155">
        <f>IF(20-SMALL(BOYS[[#This Row],[50]:[IM]],1) &lt; 0,0,20-SMALL(BOYS[[#This Row],[50]:[IM]],1))+IF(20-SMALL(BOYS[[#This Row],[50]:[IM]],2) &lt; 0,0,20-SMALL(BOYS[[#This Row],[50]:[IM]],2))</f>
        <v>0</v>
      </c>
    </row>
    <row r="156" spans="1:21" x14ac:dyDescent="0.2">
      <c r="A156" t="s">
        <v>7559</v>
      </c>
      <c r="B156" t="s">
        <v>7496</v>
      </c>
      <c r="C156" s="2" cm="1">
        <f t="array" ref="C156">IFERROR(VLOOKUP($A156,_xlfn._xlws.SORT(_xlfn._xlws.FILTER('Time Sheet'!$A:$G,'Time Sheet'!$B:$B=C$1),7,1),7,FALSE),"")</f>
        <v>2.675925925925926E-4</v>
      </c>
      <c r="D156" s="2" cm="1">
        <f t="array" ref="D156">IFERROR(VLOOKUP($A156,_xlfn._xlws.SORT(_xlfn._xlws.FILTER('Time Sheet'!$A:$G,'Time Sheet'!$B:$B=D$1),7,1),7,FALSE),"")</f>
        <v>5.8043981481481477E-4</v>
      </c>
      <c r="E156" s="2" cm="1">
        <f t="array" ref="E156">IFERROR(VLOOKUP($A156,_xlfn._xlws.SORT(_xlfn._xlws.FILTER('Time Sheet'!$A:$G,'Time Sheet'!$B:$B=E$1),7,1),7,FALSE),"")</f>
        <v>1.249421296296296E-3</v>
      </c>
      <c r="F156" s="2" cm="1">
        <f t="array" ref="F156">IFERROR(VLOOKUP($A156,_xlfn._xlws.SORT(_xlfn._xlws.FILTER('Time Sheet'!$A:$G,'Time Sheet'!$B:$B=F$1),7,1),7,FALSE),"")</f>
        <v>3.4217592592592589E-3</v>
      </c>
      <c r="G156" s="2" cm="1">
        <f t="array" ref="G156">IFERROR(VLOOKUP($A156,_xlfn._xlws.SORT(_xlfn._xlws.FILTER('Time Sheet'!$A:$G,'Time Sheet'!$B:$B=G$1),7,1),7,FALSE),"")</f>
        <v>6.87037037037037E-4</v>
      </c>
      <c r="H156" s="2" cm="1">
        <f t="array" ref="H156">IFERROR(VLOOKUP($A156,_xlfn._xlws.SORT(_xlfn._xlws.FILTER('Time Sheet'!$A:$G,'Time Sheet'!$B:$B=H$1),7,1),7,FALSE),"")</f>
        <v>7.9513888888888896E-4</v>
      </c>
      <c r="I156" s="2" cm="1">
        <f t="array" ref="I156">IFERROR(VLOOKUP($A156,_xlfn._xlws.SORT(_xlfn._xlws.FILTER('Time Sheet'!$A:$G,'Time Sheet'!$B:$B=I$1),7,1),7,FALSE),"")</f>
        <v>6.783564814814815E-4</v>
      </c>
      <c r="J156" s="2" cm="1">
        <f t="array" ref="J156">IFERROR(VLOOKUP($A156,_xlfn._xlws.SORT(_xlfn._xlws.FILTER('Time Sheet'!$A:$G,'Time Sheet'!$B:$B=J$1),7,1),7,FALSE),"")</f>
        <v>1.548958333333333E-3</v>
      </c>
      <c r="K156">
        <f t="shared" si="30"/>
        <v>144</v>
      </c>
      <c r="L156">
        <f t="shared" si="31"/>
        <v>128</v>
      </c>
      <c r="M156">
        <f t="shared" si="32"/>
        <v>90</v>
      </c>
      <c r="N156">
        <f t="shared" si="25"/>
        <v>90</v>
      </c>
      <c r="O156">
        <f t="shared" si="26"/>
        <v>175</v>
      </c>
      <c r="P156">
        <f t="shared" si="27"/>
        <v>196</v>
      </c>
      <c r="Q156">
        <f t="shared" si="28"/>
        <v>193</v>
      </c>
      <c r="R156">
        <f t="shared" si="29"/>
        <v>229</v>
      </c>
      <c r="S156" s="3">
        <f>IFERROR(AVERAGE(BOYS[[#This Row],[50]:[IM]]),"")</f>
        <v>155.625</v>
      </c>
      <c r="T156" s="4">
        <f>IFERROR(AVERAGE(SMALL(BOYS[[#This Row],[50]:[IM]],1),SMALL(BOYS[[#This Row],[50]:[IM]],2)),"")</f>
        <v>90</v>
      </c>
      <c r="U156">
        <f>IF(20-SMALL(BOYS[[#This Row],[50]:[IM]],1) &lt; 0,0,20-SMALL(BOYS[[#This Row],[50]:[IM]],1))+IF(20-SMALL(BOYS[[#This Row],[50]:[IM]],2) &lt; 0,0,20-SMALL(BOYS[[#This Row],[50]:[IM]],2))</f>
        <v>0</v>
      </c>
    </row>
    <row r="157" spans="1:21" x14ac:dyDescent="0.2">
      <c r="A157" t="s">
        <v>2075</v>
      </c>
      <c r="B157" t="s">
        <v>2056</v>
      </c>
      <c r="C157" s="2" cm="1">
        <f t="array" ref="C157">IFERROR(VLOOKUP($A157,_xlfn._xlws.SORT(_xlfn._xlws.FILTER('Time Sheet'!$A:$G,'Time Sheet'!$B:$B=C$1),7,1),7,FALSE),"")</f>
        <v>2.9027777777777781E-4</v>
      </c>
      <c r="D157" s="2" cm="1">
        <f t="array" ref="D157">IFERROR(VLOOKUP($A157,_xlfn._xlws.SORT(_xlfn._xlws.FILTER('Time Sheet'!$A:$G,'Time Sheet'!$B:$B=D$1),7,1),7,FALSE),"")</f>
        <v>6.1354166666666664E-4</v>
      </c>
      <c r="E157" s="2" cm="1">
        <f t="array" ref="E157">IFERROR(VLOOKUP($A157,_xlfn._xlws.SORT(_xlfn._xlws.FILTER('Time Sheet'!$A:$G,'Time Sheet'!$B:$B=E$1),7,1),7,FALSE),"")</f>
        <v>1.3633101851851851E-3</v>
      </c>
      <c r="F157" s="2" cm="1">
        <f t="array" ref="F157">IFERROR(VLOOKUP($A157,_xlfn._xlws.SORT(_xlfn._xlws.FILTER('Time Sheet'!$A:$G,'Time Sheet'!$B:$B=F$1),7,1),7,FALSE),"")</f>
        <v>3.6928240740740741E-3</v>
      </c>
      <c r="G157" s="2" cm="1">
        <f t="array" ref="G157">IFERROR(VLOOKUP($A157,_xlfn._xlws.SORT(_xlfn._xlws.FILTER('Time Sheet'!$A:$G,'Time Sheet'!$B:$B=G$1),7,1),7,FALSE),"")</f>
        <v>7.5902777777777774E-4</v>
      </c>
      <c r="H157" s="2" cm="1">
        <f t="array" ref="H157">IFERROR(VLOOKUP($A157,_xlfn._xlws.SORT(_xlfn._xlws.FILTER('Time Sheet'!$A:$G,'Time Sheet'!$B:$B=H$1),7,1),7,FALSE),"")</f>
        <v>6.9479166666666669E-4</v>
      </c>
      <c r="I157" s="2" cm="1">
        <f t="array" ref="I157">IFERROR(VLOOKUP($A157,_xlfn._xlws.SORT(_xlfn._xlws.FILTER('Time Sheet'!$A:$G,'Time Sheet'!$B:$B=I$1),7,1),7,FALSE),"")</f>
        <v>6.9305555555555559E-4</v>
      </c>
      <c r="J157" s="2" cm="1">
        <f t="array" ref="J157">IFERROR(VLOOKUP($A157,_xlfn._xlws.SORT(_xlfn._xlws.FILTER('Time Sheet'!$A:$G,'Time Sheet'!$B:$B=J$1),7,1),7,FALSE),"")</f>
        <v>1.454398148148148E-3</v>
      </c>
      <c r="K157">
        <f t="shared" si="30"/>
        <v>313</v>
      </c>
      <c r="L157">
        <f t="shared" si="31"/>
        <v>223</v>
      </c>
      <c r="M157">
        <f t="shared" si="32"/>
        <v>219</v>
      </c>
      <c r="N157">
        <f t="shared" si="25"/>
        <v>196</v>
      </c>
      <c r="O157">
        <f t="shared" si="26"/>
        <v>306</v>
      </c>
      <c r="P157">
        <f t="shared" si="27"/>
        <v>45</v>
      </c>
      <c r="Q157">
        <f t="shared" si="28"/>
        <v>221</v>
      </c>
      <c r="R157">
        <f t="shared" si="29"/>
        <v>138</v>
      </c>
      <c r="S157" s="3">
        <f>IFERROR(AVERAGE(BOYS[[#This Row],[50]:[IM]]),"")</f>
        <v>207.625</v>
      </c>
      <c r="T157" s="4">
        <f>IFERROR(AVERAGE(SMALL(BOYS[[#This Row],[50]:[IM]],1),SMALL(BOYS[[#This Row],[50]:[IM]],2)),"")</f>
        <v>91.5</v>
      </c>
      <c r="U157">
        <f>IF(20-SMALL(BOYS[[#This Row],[50]:[IM]],1) &lt; 0,0,20-SMALL(BOYS[[#This Row],[50]:[IM]],1))+IF(20-SMALL(BOYS[[#This Row],[50]:[IM]],2) &lt; 0,0,20-SMALL(BOYS[[#This Row],[50]:[IM]],2))</f>
        <v>0</v>
      </c>
    </row>
    <row r="158" spans="1:21" x14ac:dyDescent="0.2">
      <c r="A158" t="s">
        <v>425</v>
      </c>
      <c r="B158" t="s">
        <v>411</v>
      </c>
      <c r="C158" s="2">
        <f t="array" ref="C158">IFERROR(VLOOKUP($A158,_xlfn._xlws.SORT(_xlfn._xlws.FILTER('Time Sheet'!$A:$G,'Time Sheet'!$B:$B=C$1),7,1),7,FALSE),"")</f>
        <v>2.6180555555555549E-4</v>
      </c>
      <c r="D158" s="2">
        <f t="array" ref="D158">IFERROR(VLOOKUP($A158,_xlfn._xlws.SORT(_xlfn._xlws.FILTER('Time Sheet'!$A:$G,'Time Sheet'!$B:$B=D$1),7,1),7,FALSE),"")</f>
        <v>5.6956018518518521E-4</v>
      </c>
      <c r="E158" s="2">
        <f t="array" ref="E158">IFERROR(VLOOKUP($A158,_xlfn._xlws.SORT(_xlfn._xlws.FILTER('Time Sheet'!$A:$G,'Time Sheet'!$B:$B=E$1),7,1),7,FALSE),"")</f>
        <v>1.293055555555556E-3</v>
      </c>
      <c r="F158" s="2" t="str">
        <f t="array" ref="F158">IFERROR(VLOOKUP($A158,_xlfn._xlws.SORT(_xlfn._xlws.FILTER('Time Sheet'!$A:$G,'Time Sheet'!$B:$B=F$1),7,1),7,FALSE),"")</f>
        <v/>
      </c>
      <c r="G158" s="2">
        <f t="array" ref="G158">IFERROR(VLOOKUP($A158,_xlfn._xlws.SORT(_xlfn._xlws.FILTER('Time Sheet'!$A:$G,'Time Sheet'!$B:$B=G$1),7,1),7,FALSE),"")</f>
        <v>6.5104166666666663E-4</v>
      </c>
      <c r="H158" s="2">
        <f t="array" ref="H158">IFERROR(VLOOKUP($A158,_xlfn._xlws.SORT(_xlfn._xlws.FILTER('Time Sheet'!$A:$G,'Time Sheet'!$B:$B=H$1),7,1),7,FALSE),"")</f>
        <v>7.7280092592592591E-4</v>
      </c>
      <c r="I158" s="2">
        <f t="array" ref="I158">IFERROR(VLOOKUP($A158,_xlfn._xlws.SORT(_xlfn._xlws.FILTER('Time Sheet'!$A:$G,'Time Sheet'!$B:$B=I$1),7,1),7,FALSE),"")</f>
        <v>6.3958333333333326E-4</v>
      </c>
      <c r="J158" s="2">
        <f t="array" ref="J158">IFERROR(VLOOKUP($A158,_xlfn._xlws.SORT(_xlfn._xlws.FILTER('Time Sheet'!$A:$G,'Time Sheet'!$B:$B=J$1),7,1),7,FALSE),"")</f>
        <v>1.456712962962963E-3</v>
      </c>
      <c r="K158">
        <f t="shared" si="30"/>
        <v>98</v>
      </c>
      <c r="L158">
        <f t="shared" si="31"/>
        <v>86</v>
      </c>
      <c r="M158">
        <f t="shared" si="32"/>
        <v>136</v>
      </c>
      <c r="N158" t="str">
        <f t="shared" si="25"/>
        <v/>
      </c>
      <c r="O158">
        <f t="shared" si="26"/>
        <v>104</v>
      </c>
      <c r="P158">
        <f t="shared" si="27"/>
        <v>154</v>
      </c>
      <c r="Q158">
        <f t="shared" si="28"/>
        <v>117</v>
      </c>
      <c r="R158">
        <f t="shared" si="29"/>
        <v>143</v>
      </c>
      <c r="S158" s="3">
        <f>IFERROR(AVERAGE(BOYS[[#This Row],[50]:[IM]]),"")</f>
        <v>119.71428571428571</v>
      </c>
      <c r="T158" s="4">
        <f>IFERROR(AVERAGE(SMALL(BOYS[[#This Row],[50]:[IM]],1),SMALL(BOYS[[#This Row],[50]:[IM]],2)),"")</f>
        <v>92</v>
      </c>
      <c r="U158">
        <f>IF(20-SMALL(BOYS[[#This Row],[50]:[IM]],1) &lt; 0,0,20-SMALL(BOYS[[#This Row],[50]:[IM]],1))+IF(20-SMALL(BOYS[[#This Row],[50]:[IM]],2) &lt; 0,0,20-SMALL(BOYS[[#This Row],[50]:[IM]],2))</f>
        <v>0</v>
      </c>
    </row>
    <row r="159" spans="1:21" x14ac:dyDescent="0.2">
      <c r="A159" t="s">
        <v>6820</v>
      </c>
      <c r="B159" t="s">
        <v>6761</v>
      </c>
      <c r="C159" s="2" cm="1">
        <f t="array" ref="C159">IFERROR(VLOOKUP($A159,_xlfn._xlws.SORT(_xlfn._xlws.FILTER('Time Sheet'!$A:$G,'Time Sheet'!$B:$B=C$1),7,1),7,FALSE),"")</f>
        <v>2.7777777777777778E-4</v>
      </c>
      <c r="D159" s="2" cm="1">
        <f t="array" ref="D159">IFERROR(VLOOKUP($A159,_xlfn._xlws.SORT(_xlfn._xlws.FILTER('Time Sheet'!$A:$G,'Time Sheet'!$B:$B=D$1),7,1),7,FALSE),"")</f>
        <v>6.076388888888889E-4</v>
      </c>
      <c r="E159" s="2" cm="1">
        <f t="array" ref="E159">IFERROR(VLOOKUP($A159,_xlfn._xlws.SORT(_xlfn._xlws.FILTER('Time Sheet'!$A:$G,'Time Sheet'!$B:$B=E$1),7,1),7,FALSE),"")</f>
        <v>1.370486111111111E-3</v>
      </c>
      <c r="F159" s="2" cm="1">
        <f t="array" ref="F159">IFERROR(VLOOKUP($A159,_xlfn._xlws.SORT(_xlfn._xlws.FILTER('Time Sheet'!$A:$G,'Time Sheet'!$B:$B=F$1),7,1),7,FALSE),"")</f>
        <v>3.7976851851851852E-3</v>
      </c>
      <c r="G159" s="2" cm="1">
        <f t="array" ref="G159">IFERROR(VLOOKUP($A159,_xlfn._xlws.SORT(_xlfn._xlws.FILTER('Time Sheet'!$A:$G,'Time Sheet'!$B:$B=G$1),7,1),7,FALSE),"")</f>
        <v>7.58912037037037E-4</v>
      </c>
      <c r="H159" s="2" cm="1">
        <f t="array" ref="H159">IFERROR(VLOOKUP($A159,_xlfn._xlws.SORT(_xlfn._xlws.FILTER('Time Sheet'!$A:$G,'Time Sheet'!$B:$B=H$1),7,1),7,FALSE),"")</f>
        <v>7.2025462962962961E-4</v>
      </c>
      <c r="I159" s="2" cm="1">
        <f t="array" ref="I159">IFERROR(VLOOKUP($A159,_xlfn._xlws.SORT(_xlfn._xlws.FILTER('Time Sheet'!$A:$G,'Time Sheet'!$B:$B=I$1),7,1),7,FALSE),"")</f>
        <v>6.3414351851851848E-4</v>
      </c>
      <c r="J159" s="2" cm="1">
        <f t="array" ref="J159">IFERROR(VLOOKUP($A159,_xlfn._xlws.SORT(_xlfn._xlws.FILTER('Time Sheet'!$A:$G,'Time Sheet'!$B:$B=J$1),7,1),7,FALSE),"")</f>
        <v>1.4721064814814809E-3</v>
      </c>
      <c r="K159">
        <f t="shared" si="30"/>
        <v>223</v>
      </c>
      <c r="L159">
        <f t="shared" si="31"/>
        <v>205</v>
      </c>
      <c r="M159">
        <f t="shared" si="32"/>
        <v>227</v>
      </c>
      <c r="N159">
        <f t="shared" si="25"/>
        <v>219</v>
      </c>
      <c r="O159">
        <f t="shared" si="26"/>
        <v>305</v>
      </c>
      <c r="P159">
        <f t="shared" si="27"/>
        <v>76</v>
      </c>
      <c r="Q159">
        <f t="shared" si="28"/>
        <v>108</v>
      </c>
      <c r="R159">
        <f t="shared" si="29"/>
        <v>161</v>
      </c>
      <c r="S159" s="3">
        <f>IFERROR(AVERAGE(BOYS[[#This Row],[50]:[IM]]),"")</f>
        <v>190.5</v>
      </c>
      <c r="T159" s="4">
        <f>IFERROR(AVERAGE(SMALL(BOYS[[#This Row],[50]:[IM]],1),SMALL(BOYS[[#This Row],[50]:[IM]],2)),"")</f>
        <v>92</v>
      </c>
      <c r="U159">
        <f>IF(20-SMALL(BOYS[[#This Row],[50]:[IM]],1) &lt; 0,0,20-SMALL(BOYS[[#This Row],[50]:[IM]],1))+IF(20-SMALL(BOYS[[#This Row],[50]:[IM]],2) &lt; 0,0,20-SMALL(BOYS[[#This Row],[50]:[IM]],2))</f>
        <v>0</v>
      </c>
    </row>
    <row r="160" spans="1:21" x14ac:dyDescent="0.2">
      <c r="A160" t="s">
        <v>5493</v>
      </c>
      <c r="B160" t="s">
        <v>5467</v>
      </c>
      <c r="C160" s="2" cm="1">
        <f t="array" ref="C160">IFERROR(VLOOKUP($A160,_xlfn._xlws.SORT(_xlfn._xlws.FILTER('Time Sheet'!$A:$G,'Time Sheet'!$B:$B=C$1),7,1),7,FALSE),"")</f>
        <v>2.6365740740740738E-4</v>
      </c>
      <c r="D160" s="2" cm="1">
        <f t="array" ref="D160">IFERROR(VLOOKUP($A160,_xlfn._xlws.SORT(_xlfn._xlws.FILTER('Time Sheet'!$A:$G,'Time Sheet'!$B:$B=D$1),7,1),7,FALSE),"")</f>
        <v>5.9467592592592591E-4</v>
      </c>
      <c r="E160" s="2" cm="1">
        <f t="array" ref="E160">IFERROR(VLOOKUP($A160,_xlfn._xlws.SORT(_xlfn._xlws.FILTER('Time Sheet'!$A:$G,'Time Sheet'!$B:$B=E$1),7,1),7,FALSE),"")</f>
        <v>1.4123842592592591E-3</v>
      </c>
      <c r="F160" s="2" t="str" cm="1">
        <f t="array" ref="F160">IFERROR(VLOOKUP($A160,_xlfn._xlws.SORT(_xlfn._xlws.FILTER('Time Sheet'!$A:$G,'Time Sheet'!$B:$B=F$1),7,1),7,FALSE),"")</f>
        <v/>
      </c>
      <c r="G160" s="2" t="str" cm="1">
        <f t="array" ref="G160">IFERROR(VLOOKUP($A160,_xlfn._xlws.SORT(_xlfn._xlws.FILTER('Time Sheet'!$A:$G,'Time Sheet'!$B:$B=G$1),7,1),7,FALSE),"")</f>
        <v/>
      </c>
      <c r="H160" s="2" cm="1">
        <f t="array" ref="H160">IFERROR(VLOOKUP($A160,_xlfn._xlws.SORT(_xlfn._xlws.FILTER('Time Sheet'!$A:$G,'Time Sheet'!$B:$B=H$1),7,1),7,FALSE),"")</f>
        <v>7.2037037037037035E-4</v>
      </c>
      <c r="I160" s="2" cm="1">
        <f t="array" ref="I160">IFERROR(VLOOKUP($A160,_xlfn._xlws.SORT(_xlfn._xlws.FILTER('Time Sheet'!$A:$G,'Time Sheet'!$B:$B=I$1),7,1),7,FALSE),"")</f>
        <v>6.9085648148148142E-4</v>
      </c>
      <c r="J160" s="2" t="str" cm="1">
        <f t="array" ref="J160">IFERROR(VLOOKUP($A160,_xlfn._xlws.SORT(_xlfn._xlws.FILTER('Time Sheet'!$A:$G,'Time Sheet'!$B:$B=J$1),7,1),7,FALSE),"")</f>
        <v/>
      </c>
      <c r="K160">
        <f t="shared" si="30"/>
        <v>108</v>
      </c>
      <c r="L160">
        <f t="shared" si="31"/>
        <v>160</v>
      </c>
      <c r="M160">
        <f t="shared" si="32"/>
        <v>268</v>
      </c>
      <c r="N160" t="str">
        <f t="shared" si="25"/>
        <v/>
      </c>
      <c r="O160" t="str">
        <f t="shared" si="26"/>
        <v/>
      </c>
      <c r="P160">
        <f t="shared" si="27"/>
        <v>77</v>
      </c>
      <c r="Q160">
        <f t="shared" si="28"/>
        <v>218</v>
      </c>
      <c r="R160" t="str">
        <f t="shared" si="29"/>
        <v/>
      </c>
      <c r="S160" s="3">
        <f>IFERROR(AVERAGE(BOYS[[#This Row],[50]:[IM]]),"")</f>
        <v>166.2</v>
      </c>
      <c r="T160" s="4">
        <f>IFERROR(AVERAGE(SMALL(BOYS[[#This Row],[50]:[IM]],1),SMALL(BOYS[[#This Row],[50]:[IM]],2)),"")</f>
        <v>92.5</v>
      </c>
      <c r="U160">
        <f>IF(20-SMALL(BOYS[[#This Row],[50]:[IM]],1) &lt; 0,0,20-SMALL(BOYS[[#This Row],[50]:[IM]],1))+IF(20-SMALL(BOYS[[#This Row],[50]:[IM]],2) &lt; 0,0,20-SMALL(BOYS[[#This Row],[50]:[IM]],2))</f>
        <v>0</v>
      </c>
    </row>
    <row r="161" spans="1:21" x14ac:dyDescent="0.2">
      <c r="A161" t="s">
        <v>7534</v>
      </c>
      <c r="B161" t="s">
        <v>7496</v>
      </c>
      <c r="C161" s="2" cm="1">
        <f t="array" ref="C161">IFERROR(VLOOKUP($A161,_xlfn._xlws.SORT(_xlfn._xlws.FILTER('Time Sheet'!$A:$G,'Time Sheet'!$B:$B=C$1),7,1),7,FALSE),"")</f>
        <v>2.7118055555555549E-4</v>
      </c>
      <c r="D161" s="2" cm="1">
        <f t="array" ref="D161">IFERROR(VLOOKUP($A161,_xlfn._xlws.SORT(_xlfn._xlws.FILTER('Time Sheet'!$A:$G,'Time Sheet'!$B:$B=D$1),7,1),7,FALSE),"")</f>
        <v>5.8472222222222226E-4</v>
      </c>
      <c r="E161" s="2" cm="1">
        <f t="array" ref="E161">IFERROR(VLOOKUP($A161,_xlfn._xlws.SORT(_xlfn._xlws.FILTER('Time Sheet'!$A:$G,'Time Sheet'!$B:$B=E$1),7,1),7,FALSE),"")</f>
        <v>1.286921296296296E-3</v>
      </c>
      <c r="F161" s="2" cm="1">
        <f t="array" ref="F161">IFERROR(VLOOKUP($A161,_xlfn._xlws.SORT(_xlfn._xlws.FILTER('Time Sheet'!$A:$G,'Time Sheet'!$B:$B=F$1),7,1),7,FALSE),"")</f>
        <v>3.3870370370370369E-3</v>
      </c>
      <c r="G161" s="2" cm="1">
        <f t="array" ref="G161">IFERROR(VLOOKUP($A161,_xlfn._xlws.SORT(_xlfn._xlws.FILTER('Time Sheet'!$A:$G,'Time Sheet'!$B:$B=G$1),7,1),7,FALSE),"")</f>
        <v>8.2997685185185182E-4</v>
      </c>
      <c r="H161" s="2" cm="1">
        <f t="array" ref="H161">IFERROR(VLOOKUP($A161,_xlfn._xlws.SORT(_xlfn._xlws.FILTER('Time Sheet'!$A:$G,'Time Sheet'!$B:$B=H$1),7,1),7,FALSE),"")</f>
        <v>7.9398148148148145E-4</v>
      </c>
      <c r="I161" s="2" cm="1">
        <f t="array" ref="I161">IFERROR(VLOOKUP($A161,_xlfn._xlws.SORT(_xlfn._xlws.FILTER('Time Sheet'!$A:$G,'Time Sheet'!$B:$B=I$1),7,1),7,FALSE),"")</f>
        <v>6.3599537037037043E-4</v>
      </c>
      <c r="J161" s="2" cm="1">
        <f t="array" ref="J161">IFERROR(VLOOKUP($A161,_xlfn._xlws.SORT(_xlfn._xlws.FILTER('Time Sheet'!$A:$G,'Time Sheet'!$B:$B=J$1),7,1),7,FALSE),"")</f>
        <v>1.5136574074074069E-3</v>
      </c>
      <c r="K161">
        <f t="shared" si="30"/>
        <v>165</v>
      </c>
      <c r="L161">
        <f t="shared" si="31"/>
        <v>139</v>
      </c>
      <c r="M161">
        <f t="shared" si="32"/>
        <v>132</v>
      </c>
      <c r="N161">
        <f t="shared" si="25"/>
        <v>75</v>
      </c>
      <c r="O161">
        <f t="shared" si="26"/>
        <v>385</v>
      </c>
      <c r="P161">
        <f t="shared" si="27"/>
        <v>190</v>
      </c>
      <c r="Q161">
        <f t="shared" si="28"/>
        <v>110</v>
      </c>
      <c r="R161">
        <f t="shared" si="29"/>
        <v>200</v>
      </c>
      <c r="S161" s="3">
        <f>IFERROR(AVERAGE(BOYS[[#This Row],[50]:[IM]]),"")</f>
        <v>174.5</v>
      </c>
      <c r="T161" s="4">
        <f>IFERROR(AVERAGE(SMALL(BOYS[[#This Row],[50]:[IM]],1),SMALL(BOYS[[#This Row],[50]:[IM]],2)),"")</f>
        <v>92.5</v>
      </c>
      <c r="U161">
        <f>IF(20-SMALL(BOYS[[#This Row],[50]:[IM]],1) &lt; 0,0,20-SMALL(BOYS[[#This Row],[50]:[IM]],1))+IF(20-SMALL(BOYS[[#This Row],[50]:[IM]],2) &lt; 0,0,20-SMALL(BOYS[[#This Row],[50]:[IM]],2))</f>
        <v>0</v>
      </c>
    </row>
    <row r="162" spans="1:21" x14ac:dyDescent="0.2">
      <c r="A162" t="s">
        <v>6052</v>
      </c>
      <c r="B162" t="s">
        <v>6020</v>
      </c>
      <c r="C162" s="2" cm="1">
        <f t="array" ref="C162">IFERROR(VLOOKUP($A162,_xlfn._xlws.SORT(_xlfn._xlws.FILTER('Time Sheet'!$A:$G,'Time Sheet'!$B:$B=C$1),7,1),7,FALSE),"")</f>
        <v>2.6805555555555561E-4</v>
      </c>
      <c r="D162" s="2" cm="1">
        <f t="array" ref="D162">IFERROR(VLOOKUP($A162,_xlfn._xlws.SORT(_xlfn._xlws.FILTER('Time Sheet'!$A:$G,'Time Sheet'!$B:$B=D$1),7,1),7,FALSE),"")</f>
        <v>6.0543981481481484E-4</v>
      </c>
      <c r="E162" s="2" cm="1">
        <f t="array" ref="E162">IFERROR(VLOOKUP($A162,_xlfn._xlws.SORT(_xlfn._xlws.FILTER('Time Sheet'!$A:$G,'Time Sheet'!$B:$B=E$1),7,1),7,FALSE),"")</f>
        <v>1.3282407407407409E-3</v>
      </c>
      <c r="F162" s="2" cm="1">
        <f t="array" ref="F162">IFERROR(VLOOKUP($A162,_xlfn._xlws.SORT(_xlfn._xlws.FILTER('Time Sheet'!$A:$G,'Time Sheet'!$B:$B=F$1),7,1),7,FALSE),"")</f>
        <v>3.5981481481481481E-3</v>
      </c>
      <c r="G162" s="2" cm="1">
        <f t="array" ref="G162">IFERROR(VLOOKUP($A162,_xlfn._xlws.SORT(_xlfn._xlws.FILTER('Time Sheet'!$A:$G,'Time Sheet'!$B:$B=G$1),7,1),7,FALSE),"")</f>
        <v>6.4143518518518521E-4</v>
      </c>
      <c r="H162" s="2" cm="1">
        <f t="array" ref="H162">IFERROR(VLOOKUP($A162,_xlfn._xlws.SORT(_xlfn._xlws.FILTER('Time Sheet'!$A:$G,'Time Sheet'!$B:$B=H$1),7,1),7,FALSE),"")</f>
        <v>7.6458333333333337E-4</v>
      </c>
      <c r="I162" s="2" cm="1">
        <f t="array" ref="I162">IFERROR(VLOOKUP($A162,_xlfn._xlws.SORT(_xlfn._xlws.FILTER('Time Sheet'!$A:$G,'Time Sheet'!$B:$B=I$1),7,1),7,FALSE),"")</f>
        <v>6.2789351851851851E-4</v>
      </c>
      <c r="J162" s="2" cm="1">
        <f t="array" ref="J162">IFERROR(VLOOKUP($A162,_xlfn._xlws.SORT(_xlfn._xlws.FILTER('Time Sheet'!$A:$G,'Time Sheet'!$B:$B=J$1),7,1),7,FALSE),"")</f>
        <v>1.45162037037037E-3</v>
      </c>
      <c r="K162">
        <f t="shared" si="30"/>
        <v>147</v>
      </c>
      <c r="L162">
        <f t="shared" si="31"/>
        <v>200</v>
      </c>
      <c r="M162">
        <f t="shared" si="32"/>
        <v>185</v>
      </c>
      <c r="N162">
        <f t="shared" si="25"/>
        <v>156</v>
      </c>
      <c r="O162">
        <f t="shared" si="26"/>
        <v>92</v>
      </c>
      <c r="P162">
        <f t="shared" si="27"/>
        <v>142</v>
      </c>
      <c r="Q162">
        <f t="shared" si="28"/>
        <v>94</v>
      </c>
      <c r="R162">
        <f t="shared" si="29"/>
        <v>135</v>
      </c>
      <c r="S162" s="3">
        <f>IFERROR(AVERAGE(BOYS[[#This Row],[50]:[IM]]),"")</f>
        <v>143.875</v>
      </c>
      <c r="T162" s="4">
        <f>IFERROR(AVERAGE(SMALL(BOYS[[#This Row],[50]:[IM]],1),SMALL(BOYS[[#This Row],[50]:[IM]],2)),"")</f>
        <v>93</v>
      </c>
      <c r="U162">
        <f>IF(20-SMALL(BOYS[[#This Row],[50]:[IM]],1) &lt; 0,0,20-SMALL(BOYS[[#This Row],[50]:[IM]],1))+IF(20-SMALL(BOYS[[#This Row],[50]:[IM]],2) &lt; 0,0,20-SMALL(BOYS[[#This Row],[50]:[IM]],2))</f>
        <v>0</v>
      </c>
    </row>
    <row r="163" spans="1:21" x14ac:dyDescent="0.2">
      <c r="A163" t="s">
        <v>1780</v>
      </c>
      <c r="B163" t="s">
        <v>1757</v>
      </c>
      <c r="C163" s="2" cm="1">
        <f t="array" ref="C163">IFERROR(VLOOKUP($A163,_xlfn._xlws.SORT(_xlfn._xlws.FILTER('Time Sheet'!$A:$G,'Time Sheet'!$B:$B=C$1),7,1),7,FALSE),"")</f>
        <v>2.6296296296296289E-4</v>
      </c>
      <c r="D163" s="2" cm="1">
        <f t="array" ref="D163">IFERROR(VLOOKUP($A163,_xlfn._xlws.SORT(_xlfn._xlws.FILTER('Time Sheet'!$A:$G,'Time Sheet'!$B:$B=D$1),7,1),7,FALSE),"")</f>
        <v>5.7372685185185185E-4</v>
      </c>
      <c r="E163" s="2" cm="1">
        <f t="array" ref="E163">IFERROR(VLOOKUP($A163,_xlfn._xlws.SORT(_xlfn._xlws.FILTER('Time Sheet'!$A:$G,'Time Sheet'!$B:$B=E$1),7,1),7,FALSE),"")</f>
        <v>1.2483796296296301E-3</v>
      </c>
      <c r="F163" s="2" cm="1">
        <f t="array" ref="F163">IFERROR(VLOOKUP($A163,_xlfn._xlws.SORT(_xlfn._xlws.FILTER('Time Sheet'!$A:$G,'Time Sheet'!$B:$B=F$1),7,1),7,FALSE),"")</f>
        <v>3.4714120370370372E-3</v>
      </c>
      <c r="G163" s="2" cm="1">
        <f t="array" ref="G163">IFERROR(VLOOKUP($A163,_xlfn._xlws.SORT(_xlfn._xlws.FILTER('Time Sheet'!$A:$G,'Time Sheet'!$B:$B=G$1),7,1),7,FALSE),"")</f>
        <v>6.7905092592592594E-4</v>
      </c>
      <c r="H163" s="2" cm="1">
        <f t="array" ref="H163">IFERROR(VLOOKUP($A163,_xlfn._xlws.SORT(_xlfn._xlws.FILTER('Time Sheet'!$A:$G,'Time Sheet'!$B:$B=H$1),7,1),7,FALSE),"")</f>
        <v>7.4664351851851855E-4</v>
      </c>
      <c r="I163" s="2" cm="1">
        <f t="array" ref="I163">IFERROR(VLOOKUP($A163,_xlfn._xlws.SORT(_xlfn._xlws.FILTER('Time Sheet'!$A:$G,'Time Sheet'!$B:$B=I$1),7,1),7,FALSE),"")</f>
        <v>6.671296296296296E-4</v>
      </c>
      <c r="J163" s="2" cm="1">
        <f t="array" ref="J163">IFERROR(VLOOKUP($A163,_xlfn._xlws.SORT(_xlfn._xlws.FILTER('Time Sheet'!$A:$G,'Time Sheet'!$B:$B=J$1),7,1),7,FALSE),"")</f>
        <v>1.4431712962962959E-3</v>
      </c>
      <c r="K163">
        <f t="shared" si="30"/>
        <v>103</v>
      </c>
      <c r="L163">
        <f t="shared" si="31"/>
        <v>108</v>
      </c>
      <c r="M163">
        <f t="shared" si="32"/>
        <v>86</v>
      </c>
      <c r="N163">
        <f t="shared" si="25"/>
        <v>108</v>
      </c>
      <c r="O163">
        <f t="shared" si="26"/>
        <v>156</v>
      </c>
      <c r="P163">
        <f t="shared" si="27"/>
        <v>112</v>
      </c>
      <c r="Q163">
        <f t="shared" si="28"/>
        <v>172</v>
      </c>
      <c r="R163">
        <f t="shared" si="29"/>
        <v>127</v>
      </c>
      <c r="S163" s="3">
        <f>IFERROR(AVERAGE(BOYS[[#This Row],[50]:[IM]]),"")</f>
        <v>121.5</v>
      </c>
      <c r="T163" s="4">
        <f>IFERROR(AVERAGE(SMALL(BOYS[[#This Row],[50]:[IM]],1),SMALL(BOYS[[#This Row],[50]:[IM]],2)),"")</f>
        <v>94.5</v>
      </c>
      <c r="U163">
        <f>IF(20-SMALL(BOYS[[#This Row],[50]:[IM]],1) &lt; 0,0,20-SMALL(BOYS[[#This Row],[50]:[IM]],1))+IF(20-SMALL(BOYS[[#This Row],[50]:[IM]],2) &lt; 0,0,20-SMALL(BOYS[[#This Row],[50]:[IM]],2))</f>
        <v>0</v>
      </c>
    </row>
    <row r="164" spans="1:21" x14ac:dyDescent="0.2">
      <c r="A164" t="s">
        <v>1801</v>
      </c>
      <c r="B164" t="s">
        <v>1757</v>
      </c>
      <c r="C164" s="2" cm="1">
        <f t="array" ref="C164">IFERROR(VLOOKUP($A164,_xlfn._xlws.SORT(_xlfn._xlws.FILTER('Time Sheet'!$A:$G,'Time Sheet'!$B:$B=C$1),7,1),7,FALSE),"")</f>
        <v>2.6597222222222218E-4</v>
      </c>
      <c r="D164" s="2" cm="1">
        <f t="array" ref="D164">IFERROR(VLOOKUP($A164,_xlfn._xlws.SORT(_xlfn._xlws.FILTER('Time Sheet'!$A:$G,'Time Sheet'!$B:$B=D$1),7,1),7,FALSE),"")</f>
        <v>5.585648148148148E-4</v>
      </c>
      <c r="E164" s="2" cm="1">
        <f t="array" ref="E164">IFERROR(VLOOKUP($A164,_xlfn._xlws.SORT(_xlfn._xlws.FILTER('Time Sheet'!$A:$G,'Time Sheet'!$B:$B=E$1),7,1),7,FALSE),"")</f>
        <v>1.3591435185185191E-3</v>
      </c>
      <c r="F164" s="2" cm="1">
        <f t="array" ref="F164">IFERROR(VLOOKUP($A164,_xlfn._xlws.SORT(_xlfn._xlws.FILTER('Time Sheet'!$A:$G,'Time Sheet'!$B:$B=F$1),7,1),7,FALSE),"")</f>
        <v>4.0172453703703698E-3</v>
      </c>
      <c r="G164" s="2" cm="1">
        <f t="array" ref="G164">IFERROR(VLOOKUP($A164,_xlfn._xlws.SORT(_xlfn._xlws.FILTER('Time Sheet'!$A:$G,'Time Sheet'!$B:$B=G$1),7,1),7,FALSE),"")</f>
        <v>7.4085648148148155E-4</v>
      </c>
      <c r="H164" s="2" cm="1">
        <f t="array" ref="H164">IFERROR(VLOOKUP($A164,_xlfn._xlws.SORT(_xlfn._xlws.FILTER('Time Sheet'!$A:$G,'Time Sheet'!$B:$B=H$1),7,1),7,FALSE),"")</f>
        <v>7.8900462962962963E-4</v>
      </c>
      <c r="I164" s="2" cm="1">
        <f t="array" ref="I164">IFERROR(VLOOKUP($A164,_xlfn._xlws.SORT(_xlfn._xlws.FILTER('Time Sheet'!$A:$G,'Time Sheet'!$B:$B=I$1),7,1),7,FALSE),"")</f>
        <v>7.2962962962962966E-4</v>
      </c>
      <c r="J164" s="2" cm="1">
        <f t="array" ref="J164">IFERROR(VLOOKUP($A164,_xlfn._xlws.SORT(_xlfn._xlws.FILTER('Time Sheet'!$A:$G,'Time Sheet'!$B:$B=J$1),7,1),7,FALSE),"")</f>
        <v>1.534953703703704E-3</v>
      </c>
      <c r="K164">
        <f t="shared" si="30"/>
        <v>133</v>
      </c>
      <c r="L164">
        <f t="shared" si="31"/>
        <v>56</v>
      </c>
      <c r="M164">
        <f t="shared" si="32"/>
        <v>214</v>
      </c>
      <c r="N164">
        <f t="shared" si="25"/>
        <v>274</v>
      </c>
      <c r="O164">
        <f t="shared" si="26"/>
        <v>270</v>
      </c>
      <c r="P164">
        <f t="shared" si="27"/>
        <v>185</v>
      </c>
      <c r="Q164">
        <f t="shared" si="28"/>
        <v>288</v>
      </c>
      <c r="R164">
        <f t="shared" si="29"/>
        <v>216</v>
      </c>
      <c r="S164" s="3">
        <f>IFERROR(AVERAGE(BOYS[[#This Row],[50]:[IM]]),"")</f>
        <v>204.5</v>
      </c>
      <c r="T164" s="4">
        <f>IFERROR(AVERAGE(SMALL(BOYS[[#This Row],[50]:[IM]],1),SMALL(BOYS[[#This Row],[50]:[IM]],2)),"")</f>
        <v>94.5</v>
      </c>
      <c r="U164">
        <f>IF(20-SMALL(BOYS[[#This Row],[50]:[IM]],1) &lt; 0,0,20-SMALL(BOYS[[#This Row],[50]:[IM]],1))+IF(20-SMALL(BOYS[[#This Row],[50]:[IM]],2) &lt; 0,0,20-SMALL(BOYS[[#This Row],[50]:[IM]],2))</f>
        <v>0</v>
      </c>
    </row>
    <row r="165" spans="1:21" x14ac:dyDescent="0.2">
      <c r="A165" t="s">
        <v>6584</v>
      </c>
      <c r="B165" t="s">
        <v>6556</v>
      </c>
      <c r="C165" s="2" cm="1">
        <f t="array" ref="C165">IFERROR(VLOOKUP($A165,_xlfn._xlws.SORT(_xlfn._xlws.FILTER('Time Sheet'!$A:$G,'Time Sheet'!$B:$B=C$1),7,1),7,FALSE),"")</f>
        <v>2.6782407407407408E-4</v>
      </c>
      <c r="D165" s="2" cm="1">
        <f t="array" ref="D165">IFERROR(VLOOKUP($A165,_xlfn._xlws.SORT(_xlfn._xlws.FILTER('Time Sheet'!$A:$G,'Time Sheet'!$B:$B=D$1),7,1),7,FALSE),"")</f>
        <v>5.9756944444444452E-4</v>
      </c>
      <c r="E165" s="2" cm="1">
        <f t="array" ref="E165">IFERROR(VLOOKUP($A165,_xlfn._xlws.SORT(_xlfn._xlws.FILTER('Time Sheet'!$A:$G,'Time Sheet'!$B:$B=E$1),7,1),7,FALSE),"")</f>
        <v>1.355208333333333E-3</v>
      </c>
      <c r="F165" s="2" cm="1">
        <f t="array" ref="F165">IFERROR(VLOOKUP($A165,_xlfn._xlws.SORT(_xlfn._xlws.FILTER('Time Sheet'!$A:$G,'Time Sheet'!$B:$B=F$1),7,1),7,FALSE),"")</f>
        <v>3.6530092592592591E-3</v>
      </c>
      <c r="G165" s="2" cm="1">
        <f t="array" ref="G165">IFERROR(VLOOKUP($A165,_xlfn._xlws.SORT(_xlfn._xlws.FILTER('Time Sheet'!$A:$G,'Time Sheet'!$B:$B=G$1),7,1),7,FALSE),"")</f>
        <v>7.5416666666666666E-4</v>
      </c>
      <c r="H165" s="2" cm="1">
        <f t="array" ref="H165">IFERROR(VLOOKUP($A165,_xlfn._xlws.SORT(_xlfn._xlws.FILTER('Time Sheet'!$A:$G,'Time Sheet'!$B:$B=H$1),7,1),7,FALSE),"")</f>
        <v>7.0277777777777775E-4</v>
      </c>
      <c r="I165" s="2" cm="1">
        <f t="array" ref="I165">IFERROR(VLOOKUP($A165,_xlfn._xlws.SORT(_xlfn._xlws.FILTER('Time Sheet'!$A:$G,'Time Sheet'!$B:$B=I$1),7,1),7,FALSE),"")</f>
        <v>6.9733796296296297E-4</v>
      </c>
      <c r="J165" s="2" cm="1">
        <f t="array" ref="J165">IFERROR(VLOOKUP($A165,_xlfn._xlws.SORT(_xlfn._xlws.FILTER('Time Sheet'!$A:$G,'Time Sheet'!$B:$B=J$1),7,1),7,FALSE),"")</f>
        <v>1.454398148148148E-3</v>
      </c>
      <c r="K165">
        <f t="shared" si="30"/>
        <v>145</v>
      </c>
      <c r="L165">
        <f t="shared" si="31"/>
        <v>169</v>
      </c>
      <c r="M165">
        <f t="shared" si="32"/>
        <v>207</v>
      </c>
      <c r="N165">
        <f t="shared" si="25"/>
        <v>180</v>
      </c>
      <c r="O165">
        <f t="shared" si="26"/>
        <v>300</v>
      </c>
      <c r="P165">
        <f t="shared" si="27"/>
        <v>51</v>
      </c>
      <c r="Q165">
        <f t="shared" si="28"/>
        <v>230</v>
      </c>
      <c r="R165">
        <f t="shared" si="29"/>
        <v>138</v>
      </c>
      <c r="S165" s="3">
        <f>IFERROR(AVERAGE(BOYS[[#This Row],[50]:[IM]]),"")</f>
        <v>177.5</v>
      </c>
      <c r="T165" s="4">
        <f>IFERROR(AVERAGE(SMALL(BOYS[[#This Row],[50]:[IM]],1),SMALL(BOYS[[#This Row],[50]:[IM]],2)),"")</f>
        <v>94.5</v>
      </c>
      <c r="U165">
        <f>IF(20-SMALL(BOYS[[#This Row],[50]:[IM]],1) &lt; 0,0,20-SMALL(BOYS[[#This Row],[50]:[IM]],1))+IF(20-SMALL(BOYS[[#This Row],[50]:[IM]],2) &lt; 0,0,20-SMALL(BOYS[[#This Row],[50]:[IM]],2))</f>
        <v>0</v>
      </c>
    </row>
    <row r="166" spans="1:21" x14ac:dyDescent="0.2">
      <c r="A166" t="s">
        <v>6826</v>
      </c>
      <c r="B166" t="s">
        <v>6761</v>
      </c>
      <c r="C166" s="2" cm="1">
        <f t="array" ref="C166">IFERROR(VLOOKUP($A166,_xlfn._xlws.SORT(_xlfn._xlws.FILTER('Time Sheet'!$A:$G,'Time Sheet'!$B:$B=C$1),7,1),7,FALSE),"")</f>
        <v>2.641203703703704E-4</v>
      </c>
      <c r="D166" s="2" cm="1">
        <f t="array" ref="D166">IFERROR(VLOOKUP($A166,_xlfn._xlws.SORT(_xlfn._xlws.FILTER('Time Sheet'!$A:$G,'Time Sheet'!$B:$B=D$1),7,1),7,FALSE),"")</f>
        <v>5.7314814814814815E-4</v>
      </c>
      <c r="E166" s="2" cm="1">
        <f t="array" ref="E166">IFERROR(VLOOKUP($A166,_xlfn._xlws.SORT(_xlfn._xlws.FILTER('Time Sheet'!$A:$G,'Time Sheet'!$B:$B=E$1),7,1),7,FALSE),"")</f>
        <v>1.312268518518518E-3</v>
      </c>
      <c r="F166" s="2" cm="1">
        <f t="array" ref="F166">IFERROR(VLOOKUP($A166,_xlfn._xlws.SORT(_xlfn._xlws.FILTER('Time Sheet'!$A:$G,'Time Sheet'!$B:$B=F$1),7,1),7,FALSE),"")</f>
        <v>3.7565972222222219E-3</v>
      </c>
      <c r="G166" s="2" cm="1">
        <f t="array" ref="G166">IFERROR(VLOOKUP($A166,_xlfn._xlws.SORT(_xlfn._xlws.FILTER('Time Sheet'!$A:$G,'Time Sheet'!$B:$B=G$1),7,1),7,FALSE),"")</f>
        <v>6.6944444444444451E-4</v>
      </c>
      <c r="H166" s="2" cm="1">
        <f t="array" ref="H166">IFERROR(VLOOKUP($A166,_xlfn._xlws.SORT(_xlfn._xlws.FILTER('Time Sheet'!$A:$G,'Time Sheet'!$B:$B=H$1),7,1),7,FALSE),"")</f>
        <v>7.7106481481481492E-4</v>
      </c>
      <c r="I166" s="2" cm="1">
        <f t="array" ref="I166">IFERROR(VLOOKUP($A166,_xlfn._xlws.SORT(_xlfn._xlws.FILTER('Time Sheet'!$A:$G,'Time Sheet'!$B:$B=I$1),7,1),7,FALSE),"")</f>
        <v>6.2916666666666665E-4</v>
      </c>
      <c r="J166" s="2" cm="1">
        <f t="array" ref="J166">IFERROR(VLOOKUP($A166,_xlfn._xlws.SORT(_xlfn._xlws.FILTER('Time Sheet'!$A:$G,'Time Sheet'!$B:$B=J$1),7,1),7,FALSE),"")</f>
        <v>1.4074074074074069E-3</v>
      </c>
      <c r="K166">
        <f t="shared" si="30"/>
        <v>111</v>
      </c>
      <c r="L166">
        <f t="shared" si="31"/>
        <v>102</v>
      </c>
      <c r="M166">
        <f t="shared" si="32"/>
        <v>160</v>
      </c>
      <c r="N166">
        <f t="shared" si="25"/>
        <v>210</v>
      </c>
      <c r="O166">
        <f t="shared" si="26"/>
        <v>136</v>
      </c>
      <c r="P166">
        <f t="shared" si="27"/>
        <v>152</v>
      </c>
      <c r="Q166">
        <f t="shared" si="28"/>
        <v>98</v>
      </c>
      <c r="R166">
        <f t="shared" si="29"/>
        <v>92</v>
      </c>
      <c r="S166" s="3">
        <f>IFERROR(AVERAGE(BOYS[[#This Row],[50]:[IM]]),"")</f>
        <v>132.625</v>
      </c>
      <c r="T166" s="4">
        <f>IFERROR(AVERAGE(SMALL(BOYS[[#This Row],[50]:[IM]],1),SMALL(BOYS[[#This Row],[50]:[IM]],2)),"")</f>
        <v>95</v>
      </c>
      <c r="U166">
        <f>IF(20-SMALL(BOYS[[#This Row],[50]:[IM]],1) &lt; 0,0,20-SMALL(BOYS[[#This Row],[50]:[IM]],1))+IF(20-SMALL(BOYS[[#This Row],[50]:[IM]],2) &lt; 0,0,20-SMALL(BOYS[[#This Row],[50]:[IM]],2))</f>
        <v>0</v>
      </c>
    </row>
    <row r="167" spans="1:21" x14ac:dyDescent="0.2">
      <c r="A167" t="s">
        <v>4273</v>
      </c>
      <c r="B167" t="s">
        <v>4180</v>
      </c>
      <c r="C167" s="2" cm="1">
        <f t="array" ref="C167">IFERROR(VLOOKUP($A167,_xlfn._xlws.SORT(_xlfn._xlws.FILTER('Time Sheet'!$A:$G,'Time Sheet'!$B:$B=C$1),7,1),7,FALSE),"")</f>
        <v>2.7951388888888888E-4</v>
      </c>
      <c r="D167" s="2" cm="1">
        <f t="array" ref="D167">IFERROR(VLOOKUP($A167,_xlfn._xlws.SORT(_xlfn._xlws.FILTER('Time Sheet'!$A:$G,'Time Sheet'!$B:$B=D$1),7,1),7,FALSE),"")</f>
        <v>6.0115740740740735E-4</v>
      </c>
      <c r="E167" s="2" cm="1">
        <f t="array" ref="E167">IFERROR(VLOOKUP($A167,_xlfn._xlws.SORT(_xlfn._xlws.FILTER('Time Sheet'!$A:$G,'Time Sheet'!$B:$B=E$1),7,1),7,FALSE),"")</f>
        <v>1.2975694444444449E-3</v>
      </c>
      <c r="F167" s="2" cm="1">
        <f t="array" ref="F167">IFERROR(VLOOKUP($A167,_xlfn._xlws.SORT(_xlfn._xlws.FILTER('Time Sheet'!$A:$G,'Time Sheet'!$B:$B=F$1),7,1),7,FALSE),"")</f>
        <v>3.4442129629629632E-3</v>
      </c>
      <c r="G167" s="2" cm="1">
        <f t="array" ref="G167">IFERROR(VLOOKUP($A167,_xlfn._xlws.SORT(_xlfn._xlws.FILTER('Time Sheet'!$A:$G,'Time Sheet'!$B:$B=G$1),7,1),7,FALSE),"")</f>
        <v>6.9062500000000005E-4</v>
      </c>
      <c r="H167" s="2" cm="1">
        <f t="array" ref="H167">IFERROR(VLOOKUP($A167,_xlfn._xlws.SORT(_xlfn._xlws.FILTER('Time Sheet'!$A:$G,'Time Sheet'!$B:$B=H$1),7,1),7,FALSE),"")</f>
        <v>7.3865740740740738E-4</v>
      </c>
      <c r="I167" s="2" cm="1">
        <f t="array" ref="I167">IFERROR(VLOOKUP($A167,_xlfn._xlws.SORT(_xlfn._xlws.FILTER('Time Sheet'!$A:$G,'Time Sheet'!$B:$B=I$1),7,1),7,FALSE),"")</f>
        <v>6.9675925925925927E-4</v>
      </c>
      <c r="J167" s="2" cm="1">
        <f t="array" ref="J167">IFERROR(VLOOKUP($A167,_xlfn._xlws.SORT(_xlfn._xlws.FILTER('Time Sheet'!$A:$G,'Time Sheet'!$B:$B=J$1),7,1),7,FALSE),"")</f>
        <v>1.4348379629629631E-3</v>
      </c>
      <c r="K167">
        <f t="shared" si="30"/>
        <v>231</v>
      </c>
      <c r="L167">
        <f t="shared" si="31"/>
        <v>185</v>
      </c>
      <c r="M167">
        <f t="shared" si="32"/>
        <v>141</v>
      </c>
      <c r="N167">
        <f t="shared" si="25"/>
        <v>95</v>
      </c>
      <c r="O167">
        <f t="shared" si="26"/>
        <v>186</v>
      </c>
      <c r="P167">
        <f t="shared" si="27"/>
        <v>98</v>
      </c>
      <c r="Q167">
        <f t="shared" si="28"/>
        <v>229</v>
      </c>
      <c r="R167">
        <f t="shared" si="29"/>
        <v>119</v>
      </c>
      <c r="S167" s="3">
        <f>IFERROR(AVERAGE(BOYS[[#This Row],[50]:[IM]]),"")</f>
        <v>160.5</v>
      </c>
      <c r="T167" s="4">
        <f>IFERROR(AVERAGE(SMALL(BOYS[[#This Row],[50]:[IM]],1),SMALL(BOYS[[#This Row],[50]:[IM]],2)),"")</f>
        <v>96.5</v>
      </c>
      <c r="U167">
        <f>IF(20-SMALL(BOYS[[#This Row],[50]:[IM]],1) &lt; 0,0,20-SMALL(BOYS[[#This Row],[50]:[IM]],1))+IF(20-SMALL(BOYS[[#This Row],[50]:[IM]],2) &lt; 0,0,20-SMALL(BOYS[[#This Row],[50]:[IM]],2))</f>
        <v>0</v>
      </c>
    </row>
    <row r="168" spans="1:21" x14ac:dyDescent="0.2">
      <c r="A168" t="s">
        <v>4679</v>
      </c>
      <c r="B168" t="s">
        <v>4644</v>
      </c>
      <c r="C168" s="2" cm="1">
        <f t="array" ref="C168">IFERROR(VLOOKUP($A168,_xlfn._xlws.SORT(_xlfn._xlws.FILTER('Time Sheet'!$A:$G,'Time Sheet'!$B:$B=C$1),7,1),7,FALSE),"")</f>
        <v>2.6898148148148148E-4</v>
      </c>
      <c r="D168" s="2" cm="1">
        <f t="array" ref="D168">IFERROR(VLOOKUP($A168,_xlfn._xlws.SORT(_xlfn._xlws.FILTER('Time Sheet'!$A:$G,'Time Sheet'!$B:$B=D$1),7,1),7,FALSE),"")</f>
        <v>6.0173611111111116E-4</v>
      </c>
      <c r="E168" s="2" cm="1">
        <f t="array" ref="E168">IFERROR(VLOOKUP($A168,_xlfn._xlws.SORT(_xlfn._xlws.FILTER('Time Sheet'!$A:$G,'Time Sheet'!$B:$B=E$1),7,1),7,FALSE),"")</f>
        <v>1.415625E-3</v>
      </c>
      <c r="F168" s="2" cm="1">
        <f t="array" ref="F168">IFERROR(VLOOKUP($A168,_xlfn._xlws.SORT(_xlfn._xlws.FILTER('Time Sheet'!$A:$G,'Time Sheet'!$B:$B=F$1),7,1),7,FALSE),"")</f>
        <v>3.9009259259259262E-3</v>
      </c>
      <c r="G168" s="2" cm="1">
        <f t="array" ref="G168">IFERROR(VLOOKUP($A168,_xlfn._xlws.SORT(_xlfn._xlws.FILTER('Time Sheet'!$A:$G,'Time Sheet'!$B:$B=G$1),7,1),7,FALSE),"")</f>
        <v>7.2442129629629636E-4</v>
      </c>
      <c r="H168" s="2" cm="1">
        <f t="array" ref="H168">IFERROR(VLOOKUP($A168,_xlfn._xlws.SORT(_xlfn._xlws.FILTER('Time Sheet'!$A:$G,'Time Sheet'!$B:$B=H$1),7,1),7,FALSE),"")</f>
        <v>7.2002314814814813E-4</v>
      </c>
      <c r="I168" s="2" cm="1">
        <f t="array" ref="I168">IFERROR(VLOOKUP($A168,_xlfn._xlws.SORT(_xlfn._xlws.FILTER('Time Sheet'!$A:$G,'Time Sheet'!$B:$B=I$1),7,1),7,FALSE),"")</f>
        <v>6.3993055555555559E-4</v>
      </c>
      <c r="J168" s="2" cm="1">
        <f t="array" ref="J168">IFERROR(VLOOKUP($A168,_xlfn._xlws.SORT(_xlfn._xlws.FILTER('Time Sheet'!$A:$G,'Time Sheet'!$B:$B=J$1),7,1),7,FALSE),"")</f>
        <v>1.5290509259259261E-3</v>
      </c>
      <c r="K168">
        <f t="shared" si="30"/>
        <v>152</v>
      </c>
      <c r="L168">
        <f t="shared" si="31"/>
        <v>186</v>
      </c>
      <c r="M168">
        <f t="shared" si="32"/>
        <v>272</v>
      </c>
      <c r="N168">
        <f t="shared" si="25"/>
        <v>245</v>
      </c>
      <c r="O168">
        <f t="shared" si="26"/>
        <v>235</v>
      </c>
      <c r="P168">
        <f t="shared" si="27"/>
        <v>75</v>
      </c>
      <c r="Q168">
        <f t="shared" si="28"/>
        <v>118</v>
      </c>
      <c r="R168">
        <f t="shared" si="29"/>
        <v>213</v>
      </c>
      <c r="S168" s="3">
        <f>IFERROR(AVERAGE(BOYS[[#This Row],[50]:[IM]]),"")</f>
        <v>187</v>
      </c>
      <c r="T168" s="4">
        <f>IFERROR(AVERAGE(SMALL(BOYS[[#This Row],[50]:[IM]],1),SMALL(BOYS[[#This Row],[50]:[IM]],2)),"")</f>
        <v>96.5</v>
      </c>
      <c r="U168">
        <f>IF(20-SMALL(BOYS[[#This Row],[50]:[IM]],1) &lt; 0,0,20-SMALL(BOYS[[#This Row],[50]:[IM]],1))+IF(20-SMALL(BOYS[[#This Row],[50]:[IM]],2) &lt; 0,0,20-SMALL(BOYS[[#This Row],[50]:[IM]],2))</f>
        <v>0</v>
      </c>
    </row>
    <row r="169" spans="1:21" x14ac:dyDescent="0.2">
      <c r="A169" t="s">
        <v>6815</v>
      </c>
      <c r="B169" t="s">
        <v>6761</v>
      </c>
      <c r="C169" s="2" cm="1">
        <f t="array" ref="C169">IFERROR(VLOOKUP($A169,_xlfn._xlws.SORT(_xlfn._xlws.FILTER('Time Sheet'!$A:$G,'Time Sheet'!$B:$B=C$1),7,1),7,FALSE),"")</f>
        <v>2.6747685185185191E-4</v>
      </c>
      <c r="D169" s="2" cm="1">
        <f t="array" ref="D169">IFERROR(VLOOKUP($A169,_xlfn._xlws.SORT(_xlfn._xlws.FILTER('Time Sheet'!$A:$G,'Time Sheet'!$B:$B=D$1),7,1),7,FALSE),"")</f>
        <v>5.9988425925925921E-4</v>
      </c>
      <c r="E169" s="2" cm="1">
        <f t="array" ref="E169">IFERROR(VLOOKUP($A169,_xlfn._xlws.SORT(_xlfn._xlws.FILTER('Time Sheet'!$A:$G,'Time Sheet'!$B:$B=E$1),7,1),7,FALSE),"")</f>
        <v>1.405092592592593E-3</v>
      </c>
      <c r="F169" s="2" cm="1">
        <f t="array" ref="F169">IFERROR(VLOOKUP($A169,_xlfn._xlws.SORT(_xlfn._xlws.FILTER('Time Sheet'!$A:$G,'Time Sheet'!$B:$B=F$1),7,1),7,FALSE),"")</f>
        <v>3.9741898148148149E-3</v>
      </c>
      <c r="G169" s="2" cm="1">
        <f t="array" ref="G169">IFERROR(VLOOKUP($A169,_xlfn._xlws.SORT(_xlfn._xlws.FILTER('Time Sheet'!$A:$G,'Time Sheet'!$B:$B=G$1),7,1),7,FALSE),"")</f>
        <v>6.7592592592592596E-4</v>
      </c>
      <c r="H169" s="2" cm="1">
        <f t="array" ref="H169">IFERROR(VLOOKUP($A169,_xlfn._xlws.SORT(_xlfn._xlws.FILTER('Time Sheet'!$A:$G,'Time Sheet'!$B:$B=H$1),7,1),7,FALSE),"")</f>
        <v>7.1666666666666667E-4</v>
      </c>
      <c r="I169" s="2" cm="1">
        <f t="array" ref="I169">IFERROR(VLOOKUP($A169,_xlfn._xlws.SORT(_xlfn._xlws.FILTER('Time Sheet'!$A:$G,'Time Sheet'!$B:$B=I$1),7,1),7,FALSE),"")</f>
        <v>6.5011574074074071E-4</v>
      </c>
      <c r="J169" s="2" cm="1">
        <f t="array" ref="J169">IFERROR(VLOOKUP($A169,_xlfn._xlws.SORT(_xlfn._xlws.FILTER('Time Sheet'!$A:$G,'Time Sheet'!$B:$B=J$1),7,1),7,FALSE),"")</f>
        <v>1.439930555555555E-3</v>
      </c>
      <c r="K169">
        <f t="shared" si="30"/>
        <v>143</v>
      </c>
      <c r="L169">
        <f t="shared" si="31"/>
        <v>180</v>
      </c>
      <c r="M169">
        <f t="shared" si="32"/>
        <v>259</v>
      </c>
      <c r="N169">
        <f t="shared" si="25"/>
        <v>262</v>
      </c>
      <c r="O169">
        <f t="shared" si="26"/>
        <v>151</v>
      </c>
      <c r="P169">
        <f t="shared" si="27"/>
        <v>71</v>
      </c>
      <c r="Q169">
        <f t="shared" si="28"/>
        <v>135</v>
      </c>
      <c r="R169">
        <f t="shared" si="29"/>
        <v>124</v>
      </c>
      <c r="S169" s="3">
        <f>IFERROR(AVERAGE(BOYS[[#This Row],[50]:[IM]]),"")</f>
        <v>165.625</v>
      </c>
      <c r="T169" s="4">
        <f>IFERROR(AVERAGE(SMALL(BOYS[[#This Row],[50]:[IM]],1),SMALL(BOYS[[#This Row],[50]:[IM]],2)),"")</f>
        <v>97.5</v>
      </c>
      <c r="U169">
        <f>IF(20-SMALL(BOYS[[#This Row],[50]:[IM]],1) &lt; 0,0,20-SMALL(BOYS[[#This Row],[50]:[IM]],1))+IF(20-SMALL(BOYS[[#This Row],[50]:[IM]],2) &lt; 0,0,20-SMALL(BOYS[[#This Row],[50]:[IM]],2))</f>
        <v>0</v>
      </c>
    </row>
    <row r="170" spans="1:21" x14ac:dyDescent="0.2">
      <c r="A170" t="s">
        <v>3637</v>
      </c>
      <c r="B170" t="s">
        <v>3602</v>
      </c>
      <c r="C170" s="2" cm="1">
        <f t="array" ref="C170">IFERROR(VLOOKUP($A170,_xlfn._xlws.SORT(_xlfn._xlws.FILTER('Time Sheet'!$A:$G,'Time Sheet'!$B:$B=C$1),7,1),7,FALSE),"")</f>
        <v>2.6898148148148148E-4</v>
      </c>
      <c r="D170" s="2" cm="1">
        <f t="array" ref="D170">IFERROR(VLOOKUP($A170,_xlfn._xlws.SORT(_xlfn._xlws.FILTER('Time Sheet'!$A:$G,'Time Sheet'!$B:$B=D$1),7,1),7,FALSE),"")</f>
        <v>5.9421296296296305E-4</v>
      </c>
      <c r="E170" s="2" cm="1">
        <f t="array" ref="E170">IFERROR(VLOOKUP($A170,_xlfn._xlws.SORT(_xlfn._xlws.FILTER('Time Sheet'!$A:$G,'Time Sheet'!$B:$B=E$1),7,1),7,FALSE),"")</f>
        <v>1.298958333333333E-3</v>
      </c>
      <c r="F170" s="2" cm="1">
        <f t="array" ref="F170">IFERROR(VLOOKUP($A170,_xlfn._xlws.SORT(_xlfn._xlws.FILTER('Time Sheet'!$A:$G,'Time Sheet'!$B:$B=F$1),7,1),7,FALSE),"")</f>
        <v>3.453125E-3</v>
      </c>
      <c r="G170" s="2" cm="1">
        <f t="array" ref="G170">IFERROR(VLOOKUP($A170,_xlfn._xlws.SORT(_xlfn._xlws.FILTER('Time Sheet'!$A:$G,'Time Sheet'!$B:$B=G$1),7,1),7,FALSE),"")</f>
        <v>7.4421296296296291E-4</v>
      </c>
      <c r="H170" s="2" cm="1">
        <f t="array" ref="H170">IFERROR(VLOOKUP($A170,_xlfn._xlws.SORT(_xlfn._xlws.FILTER('Time Sheet'!$A:$G,'Time Sheet'!$B:$B=H$1),7,1),7,FALSE),"")</f>
        <v>7.8356481481481484E-4</v>
      </c>
      <c r="I170" s="2" cm="1">
        <f t="array" ref="I170">IFERROR(VLOOKUP($A170,_xlfn._xlws.SORT(_xlfn._xlws.FILTER('Time Sheet'!$A:$G,'Time Sheet'!$B:$B=I$1),7,1),7,FALSE),"")</f>
        <v>6.3379629629629626E-4</v>
      </c>
      <c r="J170" s="2" cm="1">
        <f t="array" ref="J170">IFERROR(VLOOKUP($A170,_xlfn._xlws.SORT(_xlfn._xlws.FILTER('Time Sheet'!$A:$G,'Time Sheet'!$B:$B=J$1),7,1),7,FALSE),"")</f>
        <v>1.408796296296296E-3</v>
      </c>
      <c r="K170">
        <f t="shared" si="30"/>
        <v>152</v>
      </c>
      <c r="L170">
        <f t="shared" si="31"/>
        <v>158</v>
      </c>
      <c r="M170">
        <f t="shared" si="32"/>
        <v>144</v>
      </c>
      <c r="N170">
        <f t="shared" si="25"/>
        <v>101</v>
      </c>
      <c r="O170">
        <f t="shared" si="26"/>
        <v>281</v>
      </c>
      <c r="P170">
        <f t="shared" si="27"/>
        <v>179</v>
      </c>
      <c r="Q170">
        <f t="shared" si="28"/>
        <v>106</v>
      </c>
      <c r="R170">
        <f t="shared" si="29"/>
        <v>95</v>
      </c>
      <c r="S170" s="3">
        <f>IFERROR(AVERAGE(BOYS[[#This Row],[50]:[IM]]),"")</f>
        <v>152</v>
      </c>
      <c r="T170" s="4">
        <f>IFERROR(AVERAGE(SMALL(BOYS[[#This Row],[50]:[IM]],1),SMALL(BOYS[[#This Row],[50]:[IM]],2)),"")</f>
        <v>98</v>
      </c>
      <c r="U170">
        <f>IF(20-SMALL(BOYS[[#This Row],[50]:[IM]],1) &lt; 0,0,20-SMALL(BOYS[[#This Row],[50]:[IM]],1))+IF(20-SMALL(BOYS[[#This Row],[50]:[IM]],2) &lt; 0,0,20-SMALL(BOYS[[#This Row],[50]:[IM]],2))</f>
        <v>0</v>
      </c>
    </row>
    <row r="171" spans="1:21" x14ac:dyDescent="0.2">
      <c r="A171" t="s">
        <v>5794</v>
      </c>
      <c r="B171" t="s">
        <v>5765</v>
      </c>
      <c r="C171" s="2" cm="1">
        <f t="array" ref="C171">IFERROR(VLOOKUP($A171,_xlfn._xlws.SORT(_xlfn._xlws.FILTER('Time Sheet'!$A:$G,'Time Sheet'!$B:$B=C$1),7,1),7,FALSE),"")</f>
        <v>2.7893518518518518E-4</v>
      </c>
      <c r="D171" s="2" cm="1">
        <f t="array" ref="D171">IFERROR(VLOOKUP($A171,_xlfn._xlws.SORT(_xlfn._xlws.FILTER('Time Sheet'!$A:$G,'Time Sheet'!$B:$B=D$1),7,1),7,FALSE),"")</f>
        <v>5.9803240740740748E-4</v>
      </c>
      <c r="E171" s="2" cm="1">
        <f t="array" ref="E171">IFERROR(VLOOKUP($A171,_xlfn._xlws.SORT(_xlfn._xlws.FILTER('Time Sheet'!$A:$G,'Time Sheet'!$B:$B=E$1),7,1),7,FALSE),"")</f>
        <v>1.2809027777777779E-3</v>
      </c>
      <c r="F171" s="2" cm="1">
        <f t="array" ref="F171">IFERROR(VLOOKUP($A171,_xlfn._xlws.SORT(_xlfn._xlws.FILTER('Time Sheet'!$A:$G,'Time Sheet'!$B:$B=F$1),7,1),7,FALSE),"")</f>
        <v>3.3844907407407409E-3</v>
      </c>
      <c r="G171" s="2" cm="1">
        <f t="array" ref="G171">IFERROR(VLOOKUP($A171,_xlfn._xlws.SORT(_xlfn._xlws.FILTER('Time Sheet'!$A:$G,'Time Sheet'!$B:$B=G$1),7,1),7,FALSE),"")</f>
        <v>6.6273148148148148E-4</v>
      </c>
      <c r="H171" s="2" cm="1">
        <f t="array" ref="H171">IFERROR(VLOOKUP($A171,_xlfn._xlws.SORT(_xlfn._xlws.FILTER('Time Sheet'!$A:$G,'Time Sheet'!$B:$B=H$1),7,1),7,FALSE),"")</f>
        <v>7.8622685185185197E-4</v>
      </c>
      <c r="I171" s="2" cm="1">
        <f t="array" ref="I171">IFERROR(VLOOKUP($A171,_xlfn._xlws.SORT(_xlfn._xlws.FILTER('Time Sheet'!$A:$G,'Time Sheet'!$B:$B=I$1),7,1),7,FALSE),"")</f>
        <v>6.677083333333333E-4</v>
      </c>
      <c r="J171" s="2" cm="1">
        <f t="array" ref="J171">IFERROR(VLOOKUP($A171,_xlfn._xlws.SORT(_xlfn._xlws.FILTER('Time Sheet'!$A:$G,'Time Sheet'!$B:$B=J$1),7,1),7,FALSE),"")</f>
        <v>1.515046296296296E-3</v>
      </c>
      <c r="K171">
        <f t="shared" si="30"/>
        <v>227</v>
      </c>
      <c r="L171">
        <f t="shared" si="31"/>
        <v>171</v>
      </c>
      <c r="M171">
        <f t="shared" si="32"/>
        <v>125</v>
      </c>
      <c r="N171">
        <f t="shared" si="25"/>
        <v>74</v>
      </c>
      <c r="O171">
        <f t="shared" si="26"/>
        <v>122</v>
      </c>
      <c r="P171">
        <f t="shared" si="27"/>
        <v>182</v>
      </c>
      <c r="Q171">
        <f t="shared" si="28"/>
        <v>173</v>
      </c>
      <c r="R171">
        <f t="shared" si="29"/>
        <v>201</v>
      </c>
      <c r="S171" s="3">
        <f>IFERROR(AVERAGE(BOYS[[#This Row],[50]:[IM]]),"")</f>
        <v>159.375</v>
      </c>
      <c r="T171" s="4">
        <f>IFERROR(AVERAGE(SMALL(BOYS[[#This Row],[50]:[IM]],1),SMALL(BOYS[[#This Row],[50]:[IM]],2)),"")</f>
        <v>98</v>
      </c>
      <c r="U171">
        <f>IF(20-SMALL(BOYS[[#This Row],[50]:[IM]],1) &lt; 0,0,20-SMALL(BOYS[[#This Row],[50]:[IM]],1))+IF(20-SMALL(BOYS[[#This Row],[50]:[IM]],2) &lt; 0,0,20-SMALL(BOYS[[#This Row],[50]:[IM]],2))</f>
        <v>0</v>
      </c>
    </row>
    <row r="172" spans="1:21" x14ac:dyDescent="0.2">
      <c r="A172" t="s">
        <v>5141</v>
      </c>
      <c r="B172" t="s">
        <v>5115</v>
      </c>
      <c r="C172" s="2" cm="1">
        <f t="array" ref="C172">IFERROR(VLOOKUP($A172,_xlfn._xlws.SORT(_xlfn._xlws.FILTER('Time Sheet'!$A:$G,'Time Sheet'!$B:$B=C$1),7,1),7,FALSE),"")</f>
        <v>2.6562500000000002E-4</v>
      </c>
      <c r="D172" s="2" cm="1">
        <f t="array" ref="D172">IFERROR(VLOOKUP($A172,_xlfn._xlws.SORT(_xlfn._xlws.FILTER('Time Sheet'!$A:$G,'Time Sheet'!$B:$B=D$1),7,1),7,FALSE),"")</f>
        <v>5.9479166666666665E-4</v>
      </c>
      <c r="E172" s="2" cm="1">
        <f t="array" ref="E172">IFERROR(VLOOKUP($A172,_xlfn._xlws.SORT(_xlfn._xlws.FILTER('Time Sheet'!$A:$G,'Time Sheet'!$B:$B=E$1),7,1),7,FALSE),"")</f>
        <v>1.36712962962963E-3</v>
      </c>
      <c r="F172" s="2" cm="1">
        <f t="array" ref="F172">IFERROR(VLOOKUP($A172,_xlfn._xlws.SORT(_xlfn._xlws.FILTER('Time Sheet'!$A:$G,'Time Sheet'!$B:$B=F$1),7,1),7,FALSE),"")</f>
        <v>4.1405092592592596E-3</v>
      </c>
      <c r="G172" s="2" cm="1">
        <f t="array" ref="G172">IFERROR(VLOOKUP($A172,_xlfn._xlws.SORT(_xlfn._xlws.FILTER('Time Sheet'!$A:$G,'Time Sheet'!$B:$B=G$1),7,1),7,FALSE),"")</f>
        <v>6.7210648148148153E-4</v>
      </c>
      <c r="H172" s="2" cm="1">
        <f t="array" ref="H172">IFERROR(VLOOKUP($A172,_xlfn._xlws.SORT(_xlfn._xlws.FILTER('Time Sheet'!$A:$G,'Time Sheet'!$B:$B=H$1),7,1),7,FALSE),"")</f>
        <v>7.2361111111111118E-4</v>
      </c>
      <c r="I172" s="2" cm="1">
        <f t="array" ref="I172">IFERROR(VLOOKUP($A172,_xlfn._xlws.SORT(_xlfn._xlws.FILTER('Time Sheet'!$A:$G,'Time Sheet'!$B:$B=I$1),7,1),7,FALSE),"")</f>
        <v>6.6817129629629626E-4</v>
      </c>
      <c r="J172" s="2" cm="1">
        <f t="array" ref="J172">IFERROR(VLOOKUP($A172,_xlfn._xlws.SORT(_xlfn._xlws.FILTER('Time Sheet'!$A:$G,'Time Sheet'!$B:$B=J$1),7,1),7,FALSE),"")</f>
        <v>1.43125E-3</v>
      </c>
      <c r="K172">
        <f t="shared" si="30"/>
        <v>127</v>
      </c>
      <c r="L172">
        <f t="shared" si="31"/>
        <v>162</v>
      </c>
      <c r="M172">
        <f t="shared" si="32"/>
        <v>225</v>
      </c>
      <c r="N172">
        <f t="shared" si="25"/>
        <v>296</v>
      </c>
      <c r="O172">
        <f t="shared" si="26"/>
        <v>143</v>
      </c>
      <c r="P172">
        <f t="shared" si="27"/>
        <v>82</v>
      </c>
      <c r="Q172">
        <f t="shared" si="28"/>
        <v>174</v>
      </c>
      <c r="R172">
        <f t="shared" si="29"/>
        <v>115</v>
      </c>
      <c r="S172" s="3">
        <f>IFERROR(AVERAGE(BOYS[[#This Row],[50]:[IM]]),"")</f>
        <v>165.5</v>
      </c>
      <c r="T172" s="4">
        <f>IFERROR(AVERAGE(SMALL(BOYS[[#This Row],[50]:[IM]],1),SMALL(BOYS[[#This Row],[50]:[IM]],2)),"")</f>
        <v>98.5</v>
      </c>
      <c r="U172">
        <f>IF(20-SMALL(BOYS[[#This Row],[50]:[IM]],1) &lt; 0,0,20-SMALL(BOYS[[#This Row],[50]:[IM]],1))+IF(20-SMALL(BOYS[[#This Row],[50]:[IM]],2) &lt; 0,0,20-SMALL(BOYS[[#This Row],[50]:[IM]],2))</f>
        <v>0</v>
      </c>
    </row>
    <row r="173" spans="1:21" x14ac:dyDescent="0.2">
      <c r="A173" t="s">
        <v>6364</v>
      </c>
      <c r="B173" t="s">
        <v>6365</v>
      </c>
      <c r="C173" s="2" cm="1">
        <f t="array" ref="C173">IFERROR(VLOOKUP($A173,_xlfn._xlws.SORT(_xlfn._xlws.FILTER('Time Sheet'!$A:$G,'Time Sheet'!$B:$B=C$1),7,1),7,FALSE),"")</f>
        <v>2.6666666666666668E-4</v>
      </c>
      <c r="D173" s="2" cm="1">
        <f t="array" ref="D173">IFERROR(VLOOKUP($A173,_xlfn._xlws.SORT(_xlfn._xlws.FILTER('Time Sheet'!$A:$G,'Time Sheet'!$B:$B=D$1),7,1),7,FALSE),"")</f>
        <v>5.9884259259259266E-4</v>
      </c>
      <c r="E173" s="2" cm="1">
        <f t="array" ref="E173">IFERROR(VLOOKUP($A173,_xlfn._xlws.SORT(_xlfn._xlws.FILTER('Time Sheet'!$A:$G,'Time Sheet'!$B:$B=E$1),7,1),7,FALSE),"")</f>
        <v>1.3062499999999999E-3</v>
      </c>
      <c r="F173" s="2" cm="1">
        <f t="array" ref="F173">IFERROR(VLOOKUP($A173,_xlfn._xlws.SORT(_xlfn._xlws.FILTER('Time Sheet'!$A:$G,'Time Sheet'!$B:$B=F$1),7,1),7,FALSE),"")</f>
        <v>3.579398148148148E-3</v>
      </c>
      <c r="G173" s="2" cm="1">
        <f t="array" ref="G173">IFERROR(VLOOKUP($A173,_xlfn._xlws.SORT(_xlfn._xlws.FILTER('Time Sheet'!$A:$G,'Time Sheet'!$B:$B=G$1),7,1),7,FALSE),"")</f>
        <v>7.0069444444444443E-4</v>
      </c>
      <c r="H173" s="2" cm="1">
        <f t="array" ref="H173">IFERROR(VLOOKUP($A173,_xlfn._xlws.SORT(_xlfn._xlws.FILTER('Time Sheet'!$A:$G,'Time Sheet'!$B:$B=H$1),7,1),7,FALSE),"")</f>
        <v>7.0821759259259254E-4</v>
      </c>
      <c r="I173" s="2" cm="1">
        <f t="array" ref="I173">IFERROR(VLOOKUP($A173,_xlfn._xlws.SORT(_xlfn._xlws.FILTER('Time Sheet'!$A:$G,'Time Sheet'!$B:$B=I$1),7,1),7,FALSE),"")</f>
        <v>6.7847222222222224E-4</v>
      </c>
      <c r="J173" s="2" cm="1">
        <f t="array" ref="J173">IFERROR(VLOOKUP($A173,_xlfn._xlws.SORT(_xlfn._xlws.FILTER('Time Sheet'!$A:$G,'Time Sheet'!$B:$B=J$1),7,1),7,FALSE),"")</f>
        <v>1.4663194444444439E-3</v>
      </c>
      <c r="K173">
        <f t="shared" si="30"/>
        <v>136</v>
      </c>
      <c r="L173">
        <f t="shared" si="31"/>
        <v>175</v>
      </c>
      <c r="M173">
        <f t="shared" si="32"/>
        <v>150</v>
      </c>
      <c r="N173">
        <f t="shared" si="25"/>
        <v>144</v>
      </c>
      <c r="O173">
        <f t="shared" si="26"/>
        <v>204</v>
      </c>
      <c r="P173">
        <f t="shared" si="27"/>
        <v>61</v>
      </c>
      <c r="Q173">
        <f t="shared" si="28"/>
        <v>194</v>
      </c>
      <c r="R173">
        <f t="shared" si="29"/>
        <v>153</v>
      </c>
      <c r="S173" s="3">
        <f>IFERROR(AVERAGE(BOYS[[#This Row],[50]:[IM]]),"")</f>
        <v>152.125</v>
      </c>
      <c r="T173" s="4">
        <f>IFERROR(AVERAGE(SMALL(BOYS[[#This Row],[50]:[IM]],1),SMALL(BOYS[[#This Row],[50]:[IM]],2)),"")</f>
        <v>98.5</v>
      </c>
      <c r="U173">
        <f>IF(20-SMALL(BOYS[[#This Row],[50]:[IM]],1) &lt; 0,0,20-SMALL(BOYS[[#This Row],[50]:[IM]],1))+IF(20-SMALL(BOYS[[#This Row],[50]:[IM]],2) &lt; 0,0,20-SMALL(BOYS[[#This Row],[50]:[IM]],2))</f>
        <v>0</v>
      </c>
    </row>
    <row r="174" spans="1:21" x14ac:dyDescent="0.2">
      <c r="A174" t="s">
        <v>3656</v>
      </c>
      <c r="B174" t="s">
        <v>3602</v>
      </c>
      <c r="C174" s="2" cm="1">
        <f t="array" ref="C174">IFERROR(VLOOKUP($A174,_xlfn._xlws.SORT(_xlfn._xlws.FILTER('Time Sheet'!$A:$G,'Time Sheet'!$B:$B=C$1),7,1),7,FALSE),"")</f>
        <v>2.7175925925925919E-4</v>
      </c>
      <c r="D174" s="2" cm="1">
        <f t="array" ref="D174">IFERROR(VLOOKUP($A174,_xlfn._xlws.SORT(_xlfn._xlws.FILTER('Time Sheet'!$A:$G,'Time Sheet'!$B:$B=D$1),7,1),7,FALSE),"")</f>
        <v>5.9050925925925926E-4</v>
      </c>
      <c r="E174" s="2" cm="1">
        <f t="array" ref="E174">IFERROR(VLOOKUP($A174,_xlfn._xlws.SORT(_xlfn._xlws.FILTER('Time Sheet'!$A:$G,'Time Sheet'!$B:$B=E$1),7,1),7,FALSE),"")</f>
        <v>1.316203703703704E-3</v>
      </c>
      <c r="F174" s="2" cm="1">
        <f t="array" ref="F174">IFERROR(VLOOKUP($A174,_xlfn._xlws.SORT(_xlfn._xlws.FILTER('Time Sheet'!$A:$G,'Time Sheet'!$B:$B=F$1),7,1),7,FALSE),"")</f>
        <v>3.7469907407407408E-3</v>
      </c>
      <c r="G174" s="2" cm="1">
        <f t="array" ref="G174">IFERROR(VLOOKUP($A174,_xlfn._xlws.SORT(_xlfn._xlws.FILTER('Time Sheet'!$A:$G,'Time Sheet'!$B:$B=G$1),7,1),7,FALSE),"")</f>
        <v>6.1539351851851859E-4</v>
      </c>
      <c r="H174" s="2" cm="1">
        <f t="array" ref="H174">IFERROR(VLOOKUP($A174,_xlfn._xlws.SORT(_xlfn._xlws.FILTER('Time Sheet'!$A:$G,'Time Sheet'!$B:$B=H$1),7,1),7,FALSE),"")</f>
        <v>8.2314814814814815E-4</v>
      </c>
      <c r="I174" s="2" cm="1">
        <f t="array" ref="I174">IFERROR(VLOOKUP($A174,_xlfn._xlws.SORT(_xlfn._xlws.FILTER('Time Sheet'!$A:$G,'Time Sheet'!$B:$B=I$1),7,1),7,FALSE),"")</f>
        <v>6.6435185185185184E-4</v>
      </c>
      <c r="J174" s="2" cm="1">
        <f t="array" ref="J174">IFERROR(VLOOKUP($A174,_xlfn._xlws.SORT(_xlfn._xlws.FILTER('Time Sheet'!$A:$G,'Time Sheet'!$B:$B=J$1),7,1),7,FALSE),"")</f>
        <v>1.475E-3</v>
      </c>
      <c r="K174">
        <f t="shared" si="30"/>
        <v>172</v>
      </c>
      <c r="L174">
        <f t="shared" si="31"/>
        <v>152</v>
      </c>
      <c r="M174">
        <f t="shared" si="32"/>
        <v>166</v>
      </c>
      <c r="N174">
        <f t="shared" si="25"/>
        <v>208</v>
      </c>
      <c r="O174">
        <f t="shared" si="26"/>
        <v>46</v>
      </c>
      <c r="P174">
        <f t="shared" si="27"/>
        <v>250</v>
      </c>
      <c r="Q174">
        <f t="shared" si="28"/>
        <v>164</v>
      </c>
      <c r="R174">
        <f t="shared" si="29"/>
        <v>163</v>
      </c>
      <c r="S174" s="3">
        <f>IFERROR(AVERAGE(BOYS[[#This Row],[50]:[IM]]),"")</f>
        <v>165.125</v>
      </c>
      <c r="T174" s="4">
        <f>IFERROR(AVERAGE(SMALL(BOYS[[#This Row],[50]:[IM]],1),SMALL(BOYS[[#This Row],[50]:[IM]],2)),"")</f>
        <v>99</v>
      </c>
      <c r="U174">
        <f>IF(20-SMALL(BOYS[[#This Row],[50]:[IM]],1) &lt; 0,0,20-SMALL(BOYS[[#This Row],[50]:[IM]],1))+IF(20-SMALL(BOYS[[#This Row],[50]:[IM]],2) &lt; 0,0,20-SMALL(BOYS[[#This Row],[50]:[IM]],2))</f>
        <v>0</v>
      </c>
    </row>
    <row r="175" spans="1:21" x14ac:dyDescent="0.2">
      <c r="A175" t="s">
        <v>6837</v>
      </c>
      <c r="B175" t="s">
        <v>6761</v>
      </c>
      <c r="C175" s="2" cm="1">
        <f t="array" ref="C175">IFERROR(VLOOKUP($A175,_xlfn._xlws.SORT(_xlfn._xlws.FILTER('Time Sheet'!$A:$G,'Time Sheet'!$B:$B=C$1),7,1),7,FALSE),"")</f>
        <v>2.681712962962963E-4</v>
      </c>
      <c r="D175" s="2" cm="1">
        <f t="array" ref="D175">IFERROR(VLOOKUP($A175,_xlfn._xlws.SORT(_xlfn._xlws.FILTER('Time Sheet'!$A:$G,'Time Sheet'!$B:$B=D$1),7,1),7,FALSE),"")</f>
        <v>5.7662037037037035E-4</v>
      </c>
      <c r="E175" s="2" cm="1">
        <f t="array" ref="E175">IFERROR(VLOOKUP($A175,_xlfn._xlws.SORT(_xlfn._xlws.FILTER('Time Sheet'!$A:$G,'Time Sheet'!$B:$B=E$1),7,1),7,FALSE),"")</f>
        <v>1.260069444444445E-3</v>
      </c>
      <c r="F175" s="2" cm="1">
        <f t="array" ref="F175">IFERROR(VLOOKUP($A175,_xlfn._xlws.SORT(_xlfn._xlws.FILTER('Time Sheet'!$A:$G,'Time Sheet'!$B:$B=F$1),7,1),7,FALSE),"")</f>
        <v>3.9376157407407407E-3</v>
      </c>
      <c r="G175" s="2" cm="1">
        <f t="array" ref="G175">IFERROR(VLOOKUP($A175,_xlfn._xlws.SORT(_xlfn._xlws.FILTER('Time Sheet'!$A:$G,'Time Sheet'!$B:$B=G$1),7,1),7,FALSE),"")</f>
        <v>6.7152777777777783E-4</v>
      </c>
      <c r="H175" s="2" cm="1">
        <f t="array" ref="H175">IFERROR(VLOOKUP($A175,_xlfn._xlws.SORT(_xlfn._xlws.FILTER('Time Sheet'!$A:$G,'Time Sheet'!$B:$B=H$1),7,1),7,FALSE),"")</f>
        <v>7.395833333333333E-4</v>
      </c>
      <c r="I175" s="2" cm="1">
        <f t="array" ref="I175">IFERROR(VLOOKUP($A175,_xlfn._xlws.SORT(_xlfn._xlws.FILTER('Time Sheet'!$A:$G,'Time Sheet'!$B:$B=I$1),7,1),7,FALSE),"")</f>
        <v>6.2974537037037035E-4</v>
      </c>
      <c r="J175" s="2" cm="1">
        <f t="array" ref="J175">IFERROR(VLOOKUP($A175,_xlfn._xlws.SORT(_xlfn._xlws.FILTER('Time Sheet'!$A:$G,'Time Sheet'!$B:$B=J$1),7,1),7,FALSE),"")</f>
        <v>1.420833333333333E-3</v>
      </c>
      <c r="K175">
        <f t="shared" si="30"/>
        <v>148</v>
      </c>
      <c r="L175">
        <f t="shared" si="31"/>
        <v>115</v>
      </c>
      <c r="M175">
        <f t="shared" si="32"/>
        <v>102</v>
      </c>
      <c r="N175">
        <f t="shared" si="25"/>
        <v>252</v>
      </c>
      <c r="O175">
        <f t="shared" si="26"/>
        <v>142</v>
      </c>
      <c r="P175">
        <f t="shared" si="27"/>
        <v>101</v>
      </c>
      <c r="Q175">
        <f t="shared" si="28"/>
        <v>99</v>
      </c>
      <c r="R175">
        <f t="shared" si="29"/>
        <v>102</v>
      </c>
      <c r="S175" s="3">
        <f>IFERROR(AVERAGE(BOYS[[#This Row],[50]:[IM]]),"")</f>
        <v>132.625</v>
      </c>
      <c r="T175" s="4">
        <f>IFERROR(AVERAGE(SMALL(BOYS[[#This Row],[50]:[IM]],1),SMALL(BOYS[[#This Row],[50]:[IM]],2)),"")</f>
        <v>100</v>
      </c>
      <c r="U175">
        <f>IF(20-SMALL(BOYS[[#This Row],[50]:[IM]],1) &lt; 0,0,20-SMALL(BOYS[[#This Row],[50]:[IM]],1))+IF(20-SMALL(BOYS[[#This Row],[50]:[IM]],2) &lt; 0,0,20-SMALL(BOYS[[#This Row],[50]:[IM]],2))</f>
        <v>0</v>
      </c>
    </row>
    <row r="176" spans="1:21" x14ac:dyDescent="0.2">
      <c r="A176" t="s">
        <v>433</v>
      </c>
      <c r="B176" t="s">
        <v>411</v>
      </c>
      <c r="C176" s="2">
        <f t="array" ref="C176">IFERROR(VLOOKUP($A176,_xlfn._xlws.SORT(_xlfn._xlws.FILTER('Time Sheet'!$A:$G,'Time Sheet'!$B:$B=C$1),7,1),7,FALSE),"")</f>
        <v>2.5844907407407397E-4</v>
      </c>
      <c r="D176" s="2">
        <f t="array" ref="D176">IFERROR(VLOOKUP($A176,_xlfn._xlws.SORT(_xlfn._xlws.FILTER('Time Sheet'!$A:$G,'Time Sheet'!$B:$B=D$1),7,1),7,FALSE),"")</f>
        <v>6.0740740740740742E-4</v>
      </c>
      <c r="E176" s="2" t="str">
        <f t="array" ref="E176">IFERROR(VLOOKUP($A176,_xlfn._xlws.SORT(_xlfn._xlws.FILTER('Time Sheet'!$A:$G,'Time Sheet'!$B:$B=E$1),7,1),7,FALSE),"")</f>
        <v/>
      </c>
      <c r="F176" s="2" t="str">
        <f t="array" ref="F176">IFERROR(VLOOKUP($A176,_xlfn._xlws.SORT(_xlfn._xlws.FILTER('Time Sheet'!$A:$G,'Time Sheet'!$B:$B=F$1),7,1),7,FALSE),"")</f>
        <v/>
      </c>
      <c r="G176" s="2" t="str">
        <f t="array" ref="G176">IFERROR(VLOOKUP($A176,_xlfn._xlws.SORT(_xlfn._xlws.FILTER('Time Sheet'!$A:$G,'Time Sheet'!$B:$B=G$1),7,1),7,FALSE),"")</f>
        <v/>
      </c>
      <c r="H176" s="2">
        <f t="array" ref="H176">IFERROR(VLOOKUP($A176,_xlfn._xlws.SORT(_xlfn._xlws.FILTER('Time Sheet'!$A:$G,'Time Sheet'!$B:$B=H$1),7,1),7,FALSE),"")</f>
        <v>7.5289351851851852E-4</v>
      </c>
      <c r="I176" s="2" t="str">
        <f t="array" ref="I176">IFERROR(VLOOKUP($A176,_xlfn._xlws.SORT(_xlfn._xlws.FILTER('Time Sheet'!$A:$G,'Time Sheet'!$B:$B=I$1),7,1),7,FALSE),"")</f>
        <v/>
      </c>
      <c r="J176" s="2" t="str">
        <f t="array" ref="J176">IFERROR(VLOOKUP($A176,_xlfn._xlws.SORT(_xlfn._xlws.FILTER('Time Sheet'!$A:$G,'Time Sheet'!$B:$B=J$1),7,1),7,FALSE),"")</f>
        <v/>
      </c>
      <c r="K176">
        <f t="shared" si="30"/>
        <v>74</v>
      </c>
      <c r="L176">
        <f t="shared" si="31"/>
        <v>202</v>
      </c>
      <c r="M176" t="str">
        <f t="shared" si="32"/>
        <v/>
      </c>
      <c r="N176" t="str">
        <f t="shared" si="25"/>
        <v/>
      </c>
      <c r="O176" t="str">
        <f t="shared" si="26"/>
        <v/>
      </c>
      <c r="P176">
        <f t="shared" si="27"/>
        <v>128</v>
      </c>
      <c r="Q176" t="str">
        <f t="shared" si="28"/>
        <v/>
      </c>
      <c r="R176" t="str">
        <f t="shared" si="29"/>
        <v/>
      </c>
      <c r="S176" s="3">
        <f>IFERROR(AVERAGE(BOYS[[#This Row],[50]:[IM]]),"")</f>
        <v>134.66666666666666</v>
      </c>
      <c r="T176" s="4">
        <f>IFERROR(AVERAGE(SMALL(BOYS[[#This Row],[50]:[IM]],1),SMALL(BOYS[[#This Row],[50]:[IM]],2)),"")</f>
        <v>101</v>
      </c>
      <c r="U176">
        <f>IF(20-SMALL(BOYS[[#This Row],[50]:[IM]],1) &lt; 0,0,20-SMALL(BOYS[[#This Row],[50]:[IM]],1))+IF(20-SMALL(BOYS[[#This Row],[50]:[IM]],2) &lt; 0,0,20-SMALL(BOYS[[#This Row],[50]:[IM]],2))</f>
        <v>0</v>
      </c>
    </row>
    <row r="177" spans="1:21" x14ac:dyDescent="0.2">
      <c r="A177" t="s">
        <v>3234</v>
      </c>
      <c r="B177" t="s">
        <v>3163</v>
      </c>
      <c r="C177" s="2" cm="1">
        <f t="array" ref="C177">IFERROR(VLOOKUP($A177,_xlfn._xlws.SORT(_xlfn._xlws.FILTER('Time Sheet'!$A:$G,'Time Sheet'!$B:$B=C$1),7,1),7,FALSE),"")</f>
        <v>2.7824074074074068E-4</v>
      </c>
      <c r="D177" s="2" cm="1">
        <f t="array" ref="D177">IFERROR(VLOOKUP($A177,_xlfn._xlws.SORT(_xlfn._xlws.FILTER('Time Sheet'!$A:$G,'Time Sheet'!$B:$B=D$1),7,1),7,FALSE),"")</f>
        <v>6.1608796296296292E-4</v>
      </c>
      <c r="E177" s="2" cm="1">
        <f t="array" ref="E177">IFERROR(VLOOKUP($A177,_xlfn._xlws.SORT(_xlfn._xlws.FILTER('Time Sheet'!$A:$G,'Time Sheet'!$B:$B=E$1),7,1),7,FALSE),"")</f>
        <v>1.2734953703703699E-3</v>
      </c>
      <c r="F177" s="2" cm="1">
        <f t="array" ref="F177">IFERROR(VLOOKUP($A177,_xlfn._xlws.SORT(_xlfn._xlws.FILTER('Time Sheet'!$A:$G,'Time Sheet'!$B:$B=F$1),7,1),7,FALSE),"")</f>
        <v>3.469791666666667E-3</v>
      </c>
      <c r="G177" s="2" cm="1">
        <f t="array" ref="G177">IFERROR(VLOOKUP($A177,_xlfn._xlws.SORT(_xlfn._xlws.FILTER('Time Sheet'!$A:$G,'Time Sheet'!$B:$B=G$1),7,1),7,FALSE),"")</f>
        <v>6.4571759259259259E-4</v>
      </c>
      <c r="H177" s="2" cm="1">
        <f t="array" ref="H177">IFERROR(VLOOKUP($A177,_xlfn._xlws.SORT(_xlfn._xlws.FILTER('Time Sheet'!$A:$G,'Time Sheet'!$B:$B=H$1),7,1),7,FALSE),"")</f>
        <v>7.9490740740740748E-4</v>
      </c>
      <c r="I177" s="2" cm="1">
        <f t="array" ref="I177">IFERROR(VLOOKUP($A177,_xlfn._xlws.SORT(_xlfn._xlws.FILTER('Time Sheet'!$A:$G,'Time Sheet'!$B:$B=I$1),7,1),7,FALSE),"")</f>
        <v>6.5115740740740737E-4</v>
      </c>
      <c r="J177" s="2" cm="1">
        <f t="array" ref="J177">IFERROR(VLOOKUP($A177,_xlfn._xlws.SORT(_xlfn._xlws.FILTER('Time Sheet'!$A:$G,'Time Sheet'!$B:$B=J$1),7,1),7,FALSE),"")</f>
        <v>1.442824074074074E-3</v>
      </c>
      <c r="K177">
        <f t="shared" si="30"/>
        <v>226</v>
      </c>
      <c r="L177">
        <f t="shared" si="31"/>
        <v>233</v>
      </c>
      <c r="M177">
        <f t="shared" si="32"/>
        <v>119</v>
      </c>
      <c r="N177">
        <f t="shared" si="25"/>
        <v>107</v>
      </c>
      <c r="O177">
        <f t="shared" si="26"/>
        <v>95</v>
      </c>
      <c r="P177">
        <f t="shared" si="27"/>
        <v>194</v>
      </c>
      <c r="Q177">
        <f t="shared" si="28"/>
        <v>138</v>
      </c>
      <c r="R177">
        <f t="shared" si="29"/>
        <v>126</v>
      </c>
      <c r="S177" s="3">
        <f>IFERROR(AVERAGE(BOYS[[#This Row],[50]:[IM]]),"")</f>
        <v>154.75</v>
      </c>
      <c r="T177" s="4">
        <f>IFERROR(AVERAGE(SMALL(BOYS[[#This Row],[50]:[IM]],1),SMALL(BOYS[[#This Row],[50]:[IM]],2)),"")</f>
        <v>101</v>
      </c>
      <c r="U177">
        <f>IF(20-SMALL(BOYS[[#This Row],[50]:[IM]],1) &lt; 0,0,20-SMALL(BOYS[[#This Row],[50]:[IM]],1))+IF(20-SMALL(BOYS[[#This Row],[50]:[IM]],2) &lt; 0,0,20-SMALL(BOYS[[#This Row],[50]:[IM]],2))</f>
        <v>0</v>
      </c>
    </row>
    <row r="178" spans="1:21" x14ac:dyDescent="0.2">
      <c r="A178" t="s">
        <v>1078</v>
      </c>
      <c r="B178" t="s">
        <v>1002</v>
      </c>
      <c r="C178" s="2" cm="1">
        <f t="array" ref="C178">IFERROR(VLOOKUP($A178,_xlfn._xlws.SORT(_xlfn._xlws.FILTER('Time Sheet'!$A:$G,'Time Sheet'!$B:$B=C$1),7,1),7,FALSE),"")</f>
        <v>2.91550925925926E-4</v>
      </c>
      <c r="D178" s="2" cm="1">
        <f t="array" ref="D178">IFERROR(VLOOKUP($A178,_xlfn._xlws.SORT(_xlfn._xlws.FILTER('Time Sheet'!$A:$G,'Time Sheet'!$B:$B=D$1),7,1),7,FALSE),"")</f>
        <v>6.1782407407407413E-4</v>
      </c>
      <c r="E178" s="2" cm="1">
        <f t="array" ref="E178">IFERROR(VLOOKUP($A178,_xlfn._xlws.SORT(_xlfn._xlws.FILTER('Time Sheet'!$A:$G,'Time Sheet'!$B:$B=E$1),7,1),7,FALSE),"")</f>
        <v>1.3281250000000001E-3</v>
      </c>
      <c r="F178" s="2" cm="1">
        <f t="array" ref="F178">IFERROR(VLOOKUP($A178,_xlfn._xlws.SORT(_xlfn._xlws.FILTER('Time Sheet'!$A:$G,'Time Sheet'!$B:$B=F$1),7,1),7,FALSE),"")</f>
        <v>3.6578703703703708E-3</v>
      </c>
      <c r="G178" s="2" cm="1">
        <f t="array" ref="G178">IFERROR(VLOOKUP($A178,_xlfn._xlws.SORT(_xlfn._xlws.FILTER('Time Sheet'!$A:$G,'Time Sheet'!$B:$B=G$1),7,1),7,FALSE),"")</f>
        <v>6.4120370370370373E-4</v>
      </c>
      <c r="H178" s="2" cm="1">
        <f t="array" ref="H178">IFERROR(VLOOKUP($A178,_xlfn._xlws.SORT(_xlfn._xlws.FILTER('Time Sheet'!$A:$G,'Time Sheet'!$B:$B=H$1),7,1),7,FALSE),"")</f>
        <v>7.4699074074074077E-4</v>
      </c>
      <c r="I178" s="2" cm="1">
        <f t="array" ref="I178">IFERROR(VLOOKUP($A178,_xlfn._xlws.SORT(_xlfn._xlws.FILTER('Time Sheet'!$A:$G,'Time Sheet'!$B:$B=I$1),7,1),7,FALSE),"")</f>
        <v>6.7754629629629632E-4</v>
      </c>
      <c r="J178" s="2" cm="1">
        <f t="array" ref="J178">IFERROR(VLOOKUP($A178,_xlfn._xlws.SORT(_xlfn._xlws.FILTER('Time Sheet'!$A:$G,'Time Sheet'!$B:$B=J$1),7,1),7,FALSE),"")</f>
        <v>1.4355324074074079E-3</v>
      </c>
      <c r="K178">
        <f t="shared" si="30"/>
        <v>326</v>
      </c>
      <c r="L178">
        <f t="shared" si="31"/>
        <v>242</v>
      </c>
      <c r="M178">
        <f t="shared" si="32"/>
        <v>184</v>
      </c>
      <c r="N178">
        <f t="shared" si="25"/>
        <v>183</v>
      </c>
      <c r="O178">
        <f t="shared" si="26"/>
        <v>90</v>
      </c>
      <c r="P178">
        <f t="shared" si="27"/>
        <v>113</v>
      </c>
      <c r="Q178">
        <f t="shared" si="28"/>
        <v>191</v>
      </c>
      <c r="R178">
        <f t="shared" si="29"/>
        <v>121</v>
      </c>
      <c r="S178" s="3">
        <f>IFERROR(AVERAGE(BOYS[[#This Row],[50]:[IM]]),"")</f>
        <v>181.25</v>
      </c>
      <c r="T178" s="4">
        <f>IFERROR(AVERAGE(SMALL(BOYS[[#This Row],[50]:[IM]],1),SMALL(BOYS[[#This Row],[50]:[IM]],2)),"")</f>
        <v>101.5</v>
      </c>
      <c r="U178">
        <f>IF(20-SMALL(BOYS[[#This Row],[50]:[IM]],1) &lt; 0,0,20-SMALL(BOYS[[#This Row],[50]:[IM]],1))+IF(20-SMALL(BOYS[[#This Row],[50]:[IM]],2) &lt; 0,0,20-SMALL(BOYS[[#This Row],[50]:[IM]],2))</f>
        <v>0</v>
      </c>
    </row>
    <row r="179" spans="1:21" x14ac:dyDescent="0.2">
      <c r="A179" t="s">
        <v>6811</v>
      </c>
      <c r="B179" t="s">
        <v>6761</v>
      </c>
      <c r="C179" s="2" cm="1">
        <f t="array" ref="C179">IFERROR(VLOOKUP($A179,_xlfn._xlws.SORT(_xlfn._xlws.FILTER('Time Sheet'!$A:$G,'Time Sheet'!$B:$B=C$1),7,1),7,FALSE),"")</f>
        <v>2.6840277777777778E-4</v>
      </c>
      <c r="D179" s="2" cm="1">
        <f t="array" ref="D179">IFERROR(VLOOKUP($A179,_xlfn._xlws.SORT(_xlfn._xlws.FILTER('Time Sheet'!$A:$G,'Time Sheet'!$B:$B=D$1),7,1),7,FALSE),"")</f>
        <v>5.7048611111111113E-4</v>
      </c>
      <c r="E179" s="2" cm="1">
        <f t="array" ref="E179">IFERROR(VLOOKUP($A179,_xlfn._xlws.SORT(_xlfn._xlws.FILTER('Time Sheet'!$A:$G,'Time Sheet'!$B:$B=E$1),7,1),7,FALSE),"")</f>
        <v>1.267824074074074E-3</v>
      </c>
      <c r="F179" s="2" cm="1">
        <f t="array" ref="F179">IFERROR(VLOOKUP($A179,_xlfn._xlws.SORT(_xlfn._xlws.FILTER('Time Sheet'!$A:$G,'Time Sheet'!$B:$B=F$1),7,1),7,FALSE),"")</f>
        <v>3.647453703703704E-3</v>
      </c>
      <c r="G179" s="2" cm="1">
        <f t="array" ref="G179">IFERROR(VLOOKUP($A179,_xlfn._xlws.SORT(_xlfn._xlws.FILTER('Time Sheet'!$A:$G,'Time Sheet'!$B:$B=G$1),7,1),7,FALSE),"")</f>
        <v>7.0706018518518524E-4</v>
      </c>
      <c r="H179" s="2" cm="1">
        <f t="array" ref="H179">IFERROR(VLOOKUP($A179,_xlfn._xlws.SORT(_xlfn._xlws.FILTER('Time Sheet'!$A:$G,'Time Sheet'!$B:$B=H$1),7,1),7,FALSE),"")</f>
        <v>7.6377314814814808E-4</v>
      </c>
      <c r="I179" s="2" cm="1">
        <f t="array" ref="I179">IFERROR(VLOOKUP($A179,_xlfn._xlws.SORT(_xlfn._xlws.FILTER('Time Sheet'!$A:$G,'Time Sheet'!$B:$B=I$1),7,1),7,FALSE),"")</f>
        <v>7.0162037037037035E-4</v>
      </c>
      <c r="J179" s="2" cm="1">
        <f t="array" ref="J179">IFERROR(VLOOKUP($A179,_xlfn._xlws.SORT(_xlfn._xlws.FILTER('Time Sheet'!$A:$G,'Time Sheet'!$B:$B=J$1),7,1),7,FALSE),"")</f>
        <v>1.482060185185185E-3</v>
      </c>
      <c r="K179">
        <f t="shared" si="30"/>
        <v>149</v>
      </c>
      <c r="L179">
        <f t="shared" si="31"/>
        <v>90</v>
      </c>
      <c r="M179">
        <f t="shared" si="32"/>
        <v>113</v>
      </c>
      <c r="N179">
        <f t="shared" si="25"/>
        <v>178</v>
      </c>
      <c r="O179">
        <f t="shared" si="26"/>
        <v>209</v>
      </c>
      <c r="P179">
        <f t="shared" si="27"/>
        <v>140</v>
      </c>
      <c r="Q179">
        <f t="shared" si="28"/>
        <v>236</v>
      </c>
      <c r="R179">
        <f t="shared" si="29"/>
        <v>172</v>
      </c>
      <c r="S179" s="3">
        <f>IFERROR(AVERAGE(BOYS[[#This Row],[50]:[IM]]),"")</f>
        <v>160.875</v>
      </c>
      <c r="T179" s="4">
        <f>IFERROR(AVERAGE(SMALL(BOYS[[#This Row],[50]:[IM]],1),SMALL(BOYS[[#This Row],[50]:[IM]],2)),"")</f>
        <v>101.5</v>
      </c>
      <c r="U179">
        <f>IF(20-SMALL(BOYS[[#This Row],[50]:[IM]],1) &lt; 0,0,20-SMALL(BOYS[[#This Row],[50]:[IM]],1))+IF(20-SMALL(BOYS[[#This Row],[50]:[IM]],2) &lt; 0,0,20-SMALL(BOYS[[#This Row],[50]:[IM]],2))</f>
        <v>0</v>
      </c>
    </row>
    <row r="180" spans="1:21" x14ac:dyDescent="0.2">
      <c r="A180" t="s">
        <v>2657</v>
      </c>
      <c r="B180" t="s">
        <v>2602</v>
      </c>
      <c r="C180" s="2" cm="1">
        <f t="array" ref="C180">IFERROR(VLOOKUP($A180,_xlfn._xlws.SORT(_xlfn._xlws.FILTER('Time Sheet'!$A:$G,'Time Sheet'!$B:$B=C$1),7,1),7,FALSE),"")</f>
        <v>2.5949074074074069E-4</v>
      </c>
      <c r="D180" s="2" cm="1">
        <f t="array" ref="D180">IFERROR(VLOOKUP($A180,_xlfn._xlws.SORT(_xlfn._xlws.FILTER('Time Sheet'!$A:$G,'Time Sheet'!$B:$B=D$1),7,1),7,FALSE),"")</f>
        <v>6.2256944444444447E-4</v>
      </c>
      <c r="E180" s="2" cm="1">
        <f t="array" ref="E180">IFERROR(VLOOKUP($A180,_xlfn._xlws.SORT(_xlfn._xlws.FILTER('Time Sheet'!$A:$G,'Time Sheet'!$B:$B=E$1),7,1),7,FALSE),"")</f>
        <v>1.4119212962962961E-3</v>
      </c>
      <c r="F180" s="2" cm="1">
        <f t="array" ref="F180">IFERROR(VLOOKUP($A180,_xlfn._xlws.SORT(_xlfn._xlws.FILTER('Time Sheet'!$A:$G,'Time Sheet'!$B:$B=F$1),7,1),7,FALSE),"")</f>
        <v>3.9989583333333344E-3</v>
      </c>
      <c r="G180" s="2" cm="1">
        <f t="array" ref="G180">IFERROR(VLOOKUP($A180,_xlfn._xlws.SORT(_xlfn._xlws.FILTER('Time Sheet'!$A:$G,'Time Sheet'!$B:$B=G$1),7,1),7,FALSE),"")</f>
        <v>7.2071759259259268E-4</v>
      </c>
      <c r="H180" s="2" cm="1">
        <f t="array" ref="H180">IFERROR(VLOOKUP($A180,_xlfn._xlws.SORT(_xlfn._xlws.FILTER('Time Sheet'!$A:$G,'Time Sheet'!$B:$B=H$1),7,1),7,FALSE),"")</f>
        <v>9.1886574074074071E-4</v>
      </c>
      <c r="I180" s="2" cm="1">
        <f t="array" ref="I180">IFERROR(VLOOKUP($A180,_xlfn._xlws.SORT(_xlfn._xlws.FILTER('Time Sheet'!$A:$G,'Time Sheet'!$B:$B=I$1),7,1),7,FALSE),"")</f>
        <v>6.4270833333333335E-4</v>
      </c>
      <c r="J180" s="2" cm="1">
        <f t="array" ref="J180">IFERROR(VLOOKUP($A180,_xlfn._xlws.SORT(_xlfn._xlws.FILTER('Time Sheet'!$A:$G,'Time Sheet'!$B:$B=J$1),7,1),7,FALSE),"")</f>
        <v>1.579050925925926E-3</v>
      </c>
      <c r="K180">
        <f t="shared" si="30"/>
        <v>81</v>
      </c>
      <c r="L180">
        <f t="shared" si="31"/>
        <v>256</v>
      </c>
      <c r="M180">
        <f t="shared" si="32"/>
        <v>266</v>
      </c>
      <c r="N180">
        <f t="shared" ref="N180:N243" si="33">IFERROR(_xlfn.RANK.EQ(F180,F:F,1),"")</f>
        <v>269</v>
      </c>
      <c r="O180">
        <f t="shared" ref="O180:O243" si="34">IFERROR(_xlfn.RANK.EQ(G180,G:G,1),"")</f>
        <v>226</v>
      </c>
      <c r="P180">
        <f t="shared" ref="P180:P243" si="35">IFERROR(_xlfn.RANK.EQ(H180,H:H,1),"")</f>
        <v>370</v>
      </c>
      <c r="Q180">
        <f t="shared" ref="Q180:Q243" si="36">IFERROR(_xlfn.RANK.EQ(I180,I:I,1),"")</f>
        <v>126</v>
      </c>
      <c r="R180">
        <f t="shared" ref="R180:R243" si="37">IFERROR(_xlfn.RANK.EQ(J180,J:J,1),"")</f>
        <v>252</v>
      </c>
      <c r="S180" s="3">
        <f>IFERROR(AVERAGE(BOYS[[#This Row],[50]:[IM]]),"")</f>
        <v>230.75</v>
      </c>
      <c r="T180" s="4">
        <f>IFERROR(AVERAGE(SMALL(BOYS[[#This Row],[50]:[IM]],1),SMALL(BOYS[[#This Row],[50]:[IM]],2)),"")</f>
        <v>103.5</v>
      </c>
      <c r="U180">
        <f>IF(20-SMALL(BOYS[[#This Row],[50]:[IM]],1) &lt; 0,0,20-SMALL(BOYS[[#This Row],[50]:[IM]],1))+IF(20-SMALL(BOYS[[#This Row],[50]:[IM]],2) &lt; 0,0,20-SMALL(BOYS[[#This Row],[50]:[IM]],2))</f>
        <v>0</v>
      </c>
    </row>
    <row r="181" spans="1:21" x14ac:dyDescent="0.2">
      <c r="A181" t="s">
        <v>3643</v>
      </c>
      <c r="B181" t="s">
        <v>3602</v>
      </c>
      <c r="C181" s="2" cm="1">
        <f t="array" ref="C181">IFERROR(VLOOKUP($A181,_xlfn._xlws.SORT(_xlfn._xlws.FILTER('Time Sheet'!$A:$G,'Time Sheet'!$B:$B=C$1),7,1),7,FALSE),"")</f>
        <v>2.9131944444444452E-4</v>
      </c>
      <c r="D181" s="2" cm="1">
        <f t="array" ref="D181">IFERROR(VLOOKUP($A181,_xlfn._xlws.SORT(_xlfn._xlws.FILTER('Time Sheet'!$A:$G,'Time Sheet'!$B:$B=D$1),7,1),7,FALSE),"")</f>
        <v>6.197916666666666E-4</v>
      </c>
      <c r="E181" s="2" cm="1">
        <f t="array" ref="E181">IFERROR(VLOOKUP($A181,_xlfn._xlws.SORT(_xlfn._xlws.FILTER('Time Sheet'!$A:$G,'Time Sheet'!$B:$B=E$1),7,1),7,FALSE),"")</f>
        <v>1.3351851851851849E-3</v>
      </c>
      <c r="F181" s="2" cm="1">
        <f t="array" ref="F181">IFERROR(VLOOKUP($A181,_xlfn._xlws.SORT(_xlfn._xlws.FILTER('Time Sheet'!$A:$G,'Time Sheet'!$B:$B=F$1),7,1),7,FALSE),"")</f>
        <v>3.5333333333333332E-3</v>
      </c>
      <c r="G181" s="2" cm="1">
        <f t="array" ref="G181">IFERROR(VLOOKUP($A181,_xlfn._xlws.SORT(_xlfn._xlws.FILTER('Time Sheet'!$A:$G,'Time Sheet'!$B:$B=G$1),7,1),7,FALSE),"")</f>
        <v>6.9976851851851851E-4</v>
      </c>
      <c r="H181" s="2" cm="1">
        <f t="array" ref="H181">IFERROR(VLOOKUP($A181,_xlfn._xlws.SORT(_xlfn._xlws.FILTER('Time Sheet'!$A:$G,'Time Sheet'!$B:$B=H$1),7,1),7,FALSE),"")</f>
        <v>7.2581018518518524E-4</v>
      </c>
      <c r="I181" s="2" cm="1">
        <f t="array" ref="I181">IFERROR(VLOOKUP($A181,_xlfn._xlws.SORT(_xlfn._xlws.FILTER('Time Sheet'!$A:$G,'Time Sheet'!$B:$B=I$1),7,1),7,FALSE),"")</f>
        <v>6.7847222222222224E-4</v>
      </c>
      <c r="J181" s="2" cm="1">
        <f t="array" ref="J181">IFERROR(VLOOKUP($A181,_xlfn._xlws.SORT(_xlfn._xlws.FILTER('Time Sheet'!$A:$G,'Time Sheet'!$B:$B=J$1),7,1),7,FALSE),"")</f>
        <v>1.4384259259259259E-3</v>
      </c>
      <c r="K181">
        <f t="shared" ref="K181:K244" si="38">IFERROR(_xlfn.RANK.EQ(C181,C:C,1),"")</f>
        <v>323</v>
      </c>
      <c r="L181">
        <f t="shared" ref="L181:L244" si="39">IFERROR(_xlfn.RANK.EQ(D181,D:D,1),"")</f>
        <v>247</v>
      </c>
      <c r="M181">
        <f t="shared" ref="M181:M244" si="40">IFERROR(_xlfn.RANK.EQ(E181,E:E,1),"")</f>
        <v>190</v>
      </c>
      <c r="N181">
        <f t="shared" si="33"/>
        <v>129</v>
      </c>
      <c r="O181">
        <f t="shared" si="34"/>
        <v>203</v>
      </c>
      <c r="P181">
        <f t="shared" si="35"/>
        <v>84</v>
      </c>
      <c r="Q181">
        <f t="shared" si="36"/>
        <v>194</v>
      </c>
      <c r="R181">
        <f t="shared" si="37"/>
        <v>123</v>
      </c>
      <c r="S181" s="3">
        <f>IFERROR(AVERAGE(BOYS[[#This Row],[50]:[IM]]),"")</f>
        <v>186.625</v>
      </c>
      <c r="T181" s="4">
        <f>IFERROR(AVERAGE(SMALL(BOYS[[#This Row],[50]:[IM]],1),SMALL(BOYS[[#This Row],[50]:[IM]],2)),"")</f>
        <v>103.5</v>
      </c>
      <c r="U181">
        <f>IF(20-SMALL(BOYS[[#This Row],[50]:[IM]],1) &lt; 0,0,20-SMALL(BOYS[[#This Row],[50]:[IM]],1))+IF(20-SMALL(BOYS[[#This Row],[50]:[IM]],2) &lt; 0,0,20-SMALL(BOYS[[#This Row],[50]:[IM]],2))</f>
        <v>0</v>
      </c>
    </row>
    <row r="182" spans="1:21" x14ac:dyDescent="0.2">
      <c r="A182" t="s">
        <v>5497</v>
      </c>
      <c r="B182" t="s">
        <v>5467</v>
      </c>
      <c r="C182" s="2" cm="1">
        <f t="array" ref="C182">IFERROR(VLOOKUP($A182,_xlfn._xlws.SORT(_xlfn._xlws.FILTER('Time Sheet'!$A:$G,'Time Sheet'!$B:$B=C$1),7,1),7,FALSE),"")</f>
        <v>2.6504629629629632E-4</v>
      </c>
      <c r="D182" s="2" cm="1">
        <f t="array" ref="D182">IFERROR(VLOOKUP($A182,_xlfn._xlws.SORT(_xlfn._xlws.FILTER('Time Sheet'!$A:$G,'Time Sheet'!$B:$B=D$1),7,1),7,FALSE),"")</f>
        <v>5.7719907407407405E-4</v>
      </c>
      <c r="E182" s="2" cm="1">
        <f t="array" ref="E182">IFERROR(VLOOKUP($A182,_xlfn._xlws.SORT(_xlfn._xlws.FILTER('Time Sheet'!$A:$G,'Time Sheet'!$B:$B=E$1),7,1),7,FALSE),"")</f>
        <v>1.291435185185185E-3</v>
      </c>
      <c r="F182" s="2" cm="1">
        <f t="array" ref="F182">IFERROR(VLOOKUP($A182,_xlfn._xlws.SORT(_xlfn._xlws.FILTER('Time Sheet'!$A:$G,'Time Sheet'!$B:$B=F$1),7,1),7,FALSE),"")</f>
        <v>3.679166666666667E-3</v>
      </c>
      <c r="G182" s="2" cm="1">
        <f t="array" ref="G182">IFERROR(VLOOKUP($A182,_xlfn._xlws.SORT(_xlfn._xlws.FILTER('Time Sheet'!$A:$G,'Time Sheet'!$B:$B=G$1),7,1),7,FALSE),"")</f>
        <v>6.7604166666666659E-4</v>
      </c>
      <c r="H182" s="2" cm="1">
        <f t="array" ref="H182">IFERROR(VLOOKUP($A182,_xlfn._xlws.SORT(_xlfn._xlws.FILTER('Time Sheet'!$A:$G,'Time Sheet'!$B:$B=H$1),7,1),7,FALSE),"")</f>
        <v>7.4224537037037032E-4</v>
      </c>
      <c r="I182" s="2" cm="1">
        <f t="array" ref="I182">IFERROR(VLOOKUP($A182,_xlfn._xlws.SORT(_xlfn._xlws.FILTER('Time Sheet'!$A:$G,'Time Sheet'!$B:$B=I$1),7,1),7,FALSE),"")</f>
        <v>6.4444444444444445E-4</v>
      </c>
      <c r="J182" s="2" cm="1">
        <f t="array" ref="J182">IFERROR(VLOOKUP($A182,_xlfn._xlws.SORT(_xlfn._xlws.FILTER('Time Sheet'!$A:$G,'Time Sheet'!$B:$B=J$1),7,1),7,FALSE),"")</f>
        <v>1.4223379629629629E-3</v>
      </c>
      <c r="K182">
        <f t="shared" si="38"/>
        <v>120</v>
      </c>
      <c r="L182">
        <f t="shared" si="39"/>
        <v>118</v>
      </c>
      <c r="M182">
        <f t="shared" si="40"/>
        <v>135</v>
      </c>
      <c r="N182">
        <f t="shared" si="33"/>
        <v>191</v>
      </c>
      <c r="O182">
        <f t="shared" si="34"/>
        <v>152</v>
      </c>
      <c r="P182">
        <f t="shared" si="35"/>
        <v>105</v>
      </c>
      <c r="Q182">
        <f t="shared" si="36"/>
        <v>129</v>
      </c>
      <c r="R182">
        <f t="shared" si="37"/>
        <v>104</v>
      </c>
      <c r="S182" s="3">
        <f>IFERROR(AVERAGE(BOYS[[#This Row],[50]:[IM]]),"")</f>
        <v>131.75</v>
      </c>
      <c r="T182" s="4">
        <f>IFERROR(AVERAGE(SMALL(BOYS[[#This Row],[50]:[IM]],1),SMALL(BOYS[[#This Row],[50]:[IM]],2)),"")</f>
        <v>104.5</v>
      </c>
      <c r="U182">
        <f>IF(20-SMALL(BOYS[[#This Row],[50]:[IM]],1) &lt; 0,0,20-SMALL(BOYS[[#This Row],[50]:[IM]],1))+IF(20-SMALL(BOYS[[#This Row],[50]:[IM]],2) &lt; 0,0,20-SMALL(BOYS[[#This Row],[50]:[IM]],2))</f>
        <v>0</v>
      </c>
    </row>
    <row r="183" spans="1:21" x14ac:dyDescent="0.2">
      <c r="A183" t="s">
        <v>5804</v>
      </c>
      <c r="B183" t="s">
        <v>5765</v>
      </c>
      <c r="C183" s="2" cm="1">
        <f t="array" ref="C183">IFERROR(VLOOKUP($A183,_xlfn._xlws.SORT(_xlfn._xlws.FILTER('Time Sheet'!$A:$G,'Time Sheet'!$B:$B=C$1),7,1),7,FALSE),"")</f>
        <v>2.6099537037037042E-4</v>
      </c>
      <c r="D183" s="2" cm="1">
        <f t="array" ref="D183">IFERROR(VLOOKUP($A183,_xlfn._xlws.SORT(_xlfn._xlws.FILTER('Time Sheet'!$A:$G,'Time Sheet'!$B:$B=D$1),7,1),7,FALSE),"")</f>
        <v>5.8680555555555558E-4</v>
      </c>
      <c r="E183" s="2" cm="1">
        <f t="array" ref="E183">IFERROR(VLOOKUP($A183,_xlfn._xlws.SORT(_xlfn._xlws.FILTER('Time Sheet'!$A:$G,'Time Sheet'!$B:$B=E$1),7,1),7,FALSE),"")</f>
        <v>1.483333333333333E-3</v>
      </c>
      <c r="F183" s="2" cm="1">
        <f t="array" ref="F183">IFERROR(VLOOKUP($A183,_xlfn._xlws.SORT(_xlfn._xlws.FILTER('Time Sheet'!$A:$G,'Time Sheet'!$B:$B=F$1),7,1),7,FALSE),"")</f>
        <v>4.5409722222222223E-3</v>
      </c>
      <c r="G183" s="2" cm="1">
        <f t="array" ref="G183">IFERROR(VLOOKUP($A183,_xlfn._xlws.SORT(_xlfn._xlws.FILTER('Time Sheet'!$A:$G,'Time Sheet'!$B:$B=G$1),7,1),7,FALSE),"")</f>
        <v>7.1562500000000001E-4</v>
      </c>
      <c r="H183" s="2" cm="1">
        <f t="array" ref="H183">IFERROR(VLOOKUP($A183,_xlfn._xlws.SORT(_xlfn._xlws.FILTER('Time Sheet'!$A:$G,'Time Sheet'!$B:$B=H$1),7,1),7,FALSE),"")</f>
        <v>7.5011574074074076E-4</v>
      </c>
      <c r="I183" s="2" cm="1">
        <f t="array" ref="I183">IFERROR(VLOOKUP($A183,_xlfn._xlws.SORT(_xlfn._xlws.FILTER('Time Sheet'!$A:$G,'Time Sheet'!$B:$B=I$1),7,1),7,FALSE),"")</f>
        <v>6.835648148148148E-4</v>
      </c>
      <c r="J183" s="2" cm="1">
        <f t="array" ref="J183">IFERROR(VLOOKUP($A183,_xlfn._xlws.SORT(_xlfn._xlws.FILTER('Time Sheet'!$A:$G,'Time Sheet'!$B:$B=J$1),7,1),7,FALSE),"")</f>
        <v>1.614699074074074E-3</v>
      </c>
      <c r="K183">
        <f t="shared" si="38"/>
        <v>92</v>
      </c>
      <c r="L183">
        <f t="shared" si="39"/>
        <v>145</v>
      </c>
      <c r="M183">
        <f t="shared" si="40"/>
        <v>317</v>
      </c>
      <c r="N183">
        <f t="shared" si="33"/>
        <v>350</v>
      </c>
      <c r="O183">
        <f t="shared" si="34"/>
        <v>223</v>
      </c>
      <c r="P183">
        <f t="shared" si="35"/>
        <v>120</v>
      </c>
      <c r="Q183">
        <f t="shared" si="36"/>
        <v>205</v>
      </c>
      <c r="R183">
        <f t="shared" si="37"/>
        <v>281</v>
      </c>
      <c r="S183" s="3">
        <f>IFERROR(AVERAGE(BOYS[[#This Row],[50]:[IM]]),"")</f>
        <v>216.625</v>
      </c>
      <c r="T183" s="4">
        <f>IFERROR(AVERAGE(SMALL(BOYS[[#This Row],[50]:[IM]],1),SMALL(BOYS[[#This Row],[50]:[IM]],2)),"")</f>
        <v>106</v>
      </c>
      <c r="U183">
        <f>IF(20-SMALL(BOYS[[#This Row],[50]:[IM]],1) &lt; 0,0,20-SMALL(BOYS[[#This Row],[50]:[IM]],1))+IF(20-SMALL(BOYS[[#This Row],[50]:[IM]],2) &lt; 0,0,20-SMALL(BOYS[[#This Row],[50]:[IM]],2))</f>
        <v>0</v>
      </c>
    </row>
    <row r="184" spans="1:21" x14ac:dyDescent="0.2">
      <c r="A184" t="s">
        <v>5165</v>
      </c>
      <c r="B184" t="s">
        <v>5115</v>
      </c>
      <c r="C184" s="2" cm="1">
        <f t="array" ref="C184">IFERROR(VLOOKUP($A184,_xlfn._xlws.SORT(_xlfn._xlws.FILTER('Time Sheet'!$A:$G,'Time Sheet'!$B:$B=C$1),7,1),7,FALSE),"")</f>
        <v>2.7361111111111108E-4</v>
      </c>
      <c r="D184" s="2" cm="1">
        <f t="array" ref="D184">IFERROR(VLOOKUP($A184,_xlfn._xlws.SORT(_xlfn._xlws.FILTER('Time Sheet'!$A:$G,'Time Sheet'!$B:$B=D$1),7,1),7,FALSE),"")</f>
        <v>5.8402777777777782E-4</v>
      </c>
      <c r="E184" s="2" cm="1">
        <f t="array" ref="E184">IFERROR(VLOOKUP($A184,_xlfn._xlws.SORT(_xlfn._xlws.FILTER('Time Sheet'!$A:$G,'Time Sheet'!$B:$B=E$1),7,1),7,FALSE),"")</f>
        <v>1.2842592592592591E-3</v>
      </c>
      <c r="F184" s="2" cm="1">
        <f t="array" ref="F184">IFERROR(VLOOKUP($A184,_xlfn._xlws.SORT(_xlfn._xlws.FILTER('Time Sheet'!$A:$G,'Time Sheet'!$B:$B=F$1),7,1),7,FALSE),"")</f>
        <v>3.655092592592593E-3</v>
      </c>
      <c r="G184" s="2" cm="1">
        <f t="array" ref="G184">IFERROR(VLOOKUP($A184,_xlfn._xlws.SORT(_xlfn._xlws.FILTER('Time Sheet'!$A:$G,'Time Sheet'!$B:$B=G$1),7,1),7,FALSE),"")</f>
        <v>6.783564814814815E-4</v>
      </c>
      <c r="H184" s="2" cm="1">
        <f t="array" ref="H184">IFERROR(VLOOKUP($A184,_xlfn._xlws.SORT(_xlfn._xlws.FILTER('Time Sheet'!$A:$G,'Time Sheet'!$B:$B=H$1),7,1),7,FALSE),"")</f>
        <v>7.5462962962962962E-4</v>
      </c>
      <c r="I184" s="2" cm="1">
        <f t="array" ref="I184">IFERROR(VLOOKUP($A184,_xlfn._xlws.SORT(_xlfn._xlws.FILTER('Time Sheet'!$A:$G,'Time Sheet'!$B:$B=I$1),7,1),7,FALSE),"")</f>
        <v>6.8171296296296296E-4</v>
      </c>
      <c r="J184" s="2" cm="1">
        <f t="array" ref="J184">IFERROR(VLOOKUP($A184,_xlfn._xlws.SORT(_xlfn._xlws.FILTER('Time Sheet'!$A:$G,'Time Sheet'!$B:$B=J$1),7,1),7,FALSE),"")</f>
        <v>1.4013888888888891E-3</v>
      </c>
      <c r="K184">
        <f t="shared" si="38"/>
        <v>183</v>
      </c>
      <c r="L184">
        <f t="shared" si="39"/>
        <v>138</v>
      </c>
      <c r="M184">
        <f t="shared" si="40"/>
        <v>127</v>
      </c>
      <c r="N184">
        <f t="shared" si="33"/>
        <v>181</v>
      </c>
      <c r="O184">
        <f t="shared" si="34"/>
        <v>154</v>
      </c>
      <c r="P184">
        <f t="shared" si="35"/>
        <v>131</v>
      </c>
      <c r="Q184">
        <f t="shared" si="36"/>
        <v>204</v>
      </c>
      <c r="R184">
        <f t="shared" si="37"/>
        <v>86</v>
      </c>
      <c r="S184" s="3">
        <f>IFERROR(AVERAGE(BOYS[[#This Row],[50]:[IM]]),"")</f>
        <v>150.5</v>
      </c>
      <c r="T184" s="4">
        <f>IFERROR(AVERAGE(SMALL(BOYS[[#This Row],[50]:[IM]],1),SMALL(BOYS[[#This Row],[50]:[IM]],2)),"")</f>
        <v>106.5</v>
      </c>
      <c r="U184">
        <f>IF(20-SMALL(BOYS[[#This Row],[50]:[IM]],1) &lt; 0,0,20-SMALL(BOYS[[#This Row],[50]:[IM]],1))+IF(20-SMALL(BOYS[[#This Row],[50]:[IM]],2) &lt; 0,0,20-SMALL(BOYS[[#This Row],[50]:[IM]],2))</f>
        <v>0</v>
      </c>
    </row>
    <row r="185" spans="1:21" x14ac:dyDescent="0.2">
      <c r="A185" t="s">
        <v>3897</v>
      </c>
      <c r="B185" t="s">
        <v>3884</v>
      </c>
      <c r="C185" s="2" cm="1">
        <f t="array" ref="C185">IFERROR(VLOOKUP($A185,_xlfn._xlws.SORT(_xlfn._xlws.FILTER('Time Sheet'!$A:$G,'Time Sheet'!$B:$B=C$1),7,1),7,FALSE),"")</f>
        <v>2.7314814814814818E-4</v>
      </c>
      <c r="D185" s="2" cm="1">
        <f t="array" ref="D185">IFERROR(VLOOKUP($A185,_xlfn._xlws.SORT(_xlfn._xlws.FILTER('Time Sheet'!$A:$G,'Time Sheet'!$B:$B=D$1),7,1),7,FALSE),"")</f>
        <v>5.9490740740740739E-4</v>
      </c>
      <c r="E185" s="2" cm="1">
        <f t="array" ref="E185">IFERROR(VLOOKUP($A185,_xlfn._xlws.SORT(_xlfn._xlws.FILTER('Time Sheet'!$A:$G,'Time Sheet'!$B:$B=E$1),7,1),7,FALSE),"")</f>
        <v>1.3019675925925931E-3</v>
      </c>
      <c r="F185" s="2" cm="1">
        <f t="array" ref="F185">IFERROR(VLOOKUP($A185,_xlfn._xlws.SORT(_xlfn._xlws.FILTER('Time Sheet'!$A:$G,'Time Sheet'!$B:$B=F$1),7,1),7,FALSE),"")</f>
        <v>3.4868055555555551E-3</v>
      </c>
      <c r="G185" s="2" cm="1">
        <f t="array" ref="G185">IFERROR(VLOOKUP($A185,_xlfn._xlws.SORT(_xlfn._xlws.FILTER('Time Sheet'!$A:$G,'Time Sheet'!$B:$B=G$1),7,1),7,FALSE),"")</f>
        <v>8.114583333333333E-4</v>
      </c>
      <c r="H185" s="2" cm="1">
        <f t="array" ref="H185">IFERROR(VLOOKUP($A185,_xlfn._xlws.SORT(_xlfn._xlws.FILTER('Time Sheet'!$A:$G,'Time Sheet'!$B:$B=H$1),7,1),7,FALSE),"")</f>
        <v>8.5138888888888894E-4</v>
      </c>
      <c r="I185" s="2" cm="1">
        <f t="array" ref="I185">IFERROR(VLOOKUP($A185,_xlfn._xlws.SORT(_xlfn._xlws.FILTER('Time Sheet'!$A:$G,'Time Sheet'!$B:$B=I$1),7,1),7,FALSE),"")</f>
        <v>6.3194444444444442E-4</v>
      </c>
      <c r="J185" s="2" cm="1">
        <f t="array" ref="J185">IFERROR(VLOOKUP($A185,_xlfn._xlws.SORT(_xlfn._xlws.FILTER('Time Sheet'!$A:$G,'Time Sheet'!$B:$B=J$1),7,1),7,FALSE),"")</f>
        <v>1.5046296296296301E-3</v>
      </c>
      <c r="K185">
        <f t="shared" si="38"/>
        <v>177</v>
      </c>
      <c r="L185">
        <f t="shared" si="39"/>
        <v>163</v>
      </c>
      <c r="M185">
        <f t="shared" si="40"/>
        <v>146</v>
      </c>
      <c r="N185">
        <f t="shared" si="33"/>
        <v>110</v>
      </c>
      <c r="O185">
        <f t="shared" si="34"/>
        <v>367</v>
      </c>
      <c r="P185">
        <f t="shared" si="35"/>
        <v>291</v>
      </c>
      <c r="Q185">
        <f t="shared" si="36"/>
        <v>104</v>
      </c>
      <c r="R185">
        <f t="shared" si="37"/>
        <v>195</v>
      </c>
      <c r="S185" s="3">
        <f>IFERROR(AVERAGE(BOYS[[#This Row],[50]:[IM]]),"")</f>
        <v>194.125</v>
      </c>
      <c r="T185" s="4">
        <f>IFERROR(AVERAGE(SMALL(BOYS[[#This Row],[50]:[IM]],1),SMALL(BOYS[[#This Row],[50]:[IM]],2)),"")</f>
        <v>107</v>
      </c>
      <c r="U185">
        <f>IF(20-SMALL(BOYS[[#This Row],[50]:[IM]],1) &lt; 0,0,20-SMALL(BOYS[[#This Row],[50]:[IM]],1))+IF(20-SMALL(BOYS[[#This Row],[50]:[IM]],2) &lt; 0,0,20-SMALL(BOYS[[#This Row],[50]:[IM]],2))</f>
        <v>0</v>
      </c>
    </row>
    <row r="186" spans="1:21" x14ac:dyDescent="0.2">
      <c r="A186" t="s">
        <v>7527</v>
      </c>
      <c r="B186" t="s">
        <v>7496</v>
      </c>
      <c r="C186" s="2" cm="1">
        <f t="array" ref="C186">IFERROR(VLOOKUP($A186,_xlfn._xlws.SORT(_xlfn._xlws.FILTER('Time Sheet'!$A:$G,'Time Sheet'!$B:$B=C$1),7,1),7,FALSE),"")</f>
        <v>2.7962962962962962E-4</v>
      </c>
      <c r="D186" s="2" cm="1">
        <f t="array" ref="D186">IFERROR(VLOOKUP($A186,_xlfn._xlws.SORT(_xlfn._xlws.FILTER('Time Sheet'!$A:$G,'Time Sheet'!$B:$B=D$1),7,1),7,FALSE),"")</f>
        <v>6.0196759259259253E-4</v>
      </c>
      <c r="E186" s="2" cm="1">
        <f t="array" ref="E186">IFERROR(VLOOKUP($A186,_xlfn._xlws.SORT(_xlfn._xlws.FILTER('Time Sheet'!$A:$G,'Time Sheet'!$B:$B=E$1),7,1),7,FALSE),"")</f>
        <v>1.289236111111111E-3</v>
      </c>
      <c r="F186" s="2" cm="1">
        <f t="array" ref="F186">IFERROR(VLOOKUP($A186,_xlfn._xlws.SORT(_xlfn._xlws.FILTER('Time Sheet'!$A:$G,'Time Sheet'!$B:$B=F$1),7,1),7,FALSE),"")</f>
        <v>3.465162037037037E-3</v>
      </c>
      <c r="G186" s="2" cm="1">
        <f t="array" ref="G186">IFERROR(VLOOKUP($A186,_xlfn._xlws.SORT(_xlfn._xlws.FILTER('Time Sheet'!$A:$G,'Time Sheet'!$B:$B=G$1),7,1),7,FALSE),"")</f>
        <v>6.5694444444444437E-4</v>
      </c>
      <c r="H186" s="2" cm="1">
        <f t="array" ref="H186">IFERROR(VLOOKUP($A186,_xlfn._xlws.SORT(_xlfn._xlws.FILTER('Time Sheet'!$A:$G,'Time Sheet'!$B:$B=H$1),7,1),7,FALSE),"")</f>
        <v>8.0960648148148146E-4</v>
      </c>
      <c r="I186" s="2" cm="1">
        <f t="array" ref="I186">IFERROR(VLOOKUP($A186,_xlfn._xlws.SORT(_xlfn._xlws.FILTER('Time Sheet'!$A:$G,'Time Sheet'!$B:$B=I$1),7,1),7,FALSE),"")</f>
        <v>9.049768518518518E-4</v>
      </c>
      <c r="J186" s="2" cm="1">
        <f t="array" ref="J186">IFERROR(VLOOKUP($A186,_xlfn._xlws.SORT(_xlfn._xlws.FILTER('Time Sheet'!$A:$G,'Time Sheet'!$B:$B=J$1),7,1),7,FALSE),"")</f>
        <v>1.5106481481481479E-3</v>
      </c>
      <c r="K186">
        <f t="shared" si="38"/>
        <v>234</v>
      </c>
      <c r="L186">
        <f t="shared" si="39"/>
        <v>189</v>
      </c>
      <c r="M186">
        <f t="shared" si="40"/>
        <v>133</v>
      </c>
      <c r="N186">
        <f t="shared" si="33"/>
        <v>105</v>
      </c>
      <c r="O186">
        <f t="shared" si="34"/>
        <v>113</v>
      </c>
      <c r="P186">
        <f t="shared" si="35"/>
        <v>222</v>
      </c>
      <c r="Q186">
        <f t="shared" si="36"/>
        <v>408</v>
      </c>
      <c r="R186">
        <f t="shared" si="37"/>
        <v>198</v>
      </c>
      <c r="S186" s="3">
        <f>IFERROR(AVERAGE(BOYS[[#This Row],[50]:[IM]]),"")</f>
        <v>200.25</v>
      </c>
      <c r="T186" s="4">
        <f>IFERROR(AVERAGE(SMALL(BOYS[[#This Row],[50]:[IM]],1),SMALL(BOYS[[#This Row],[50]:[IM]],2)),"")</f>
        <v>109</v>
      </c>
      <c r="U186">
        <f>IF(20-SMALL(BOYS[[#This Row],[50]:[IM]],1) &lt; 0,0,20-SMALL(BOYS[[#This Row],[50]:[IM]],1))+IF(20-SMALL(BOYS[[#This Row],[50]:[IM]],2) &lt; 0,0,20-SMALL(BOYS[[#This Row],[50]:[IM]],2))</f>
        <v>0</v>
      </c>
    </row>
    <row r="187" spans="1:21" x14ac:dyDescent="0.2">
      <c r="A187" t="s">
        <v>3226</v>
      </c>
      <c r="B187" t="s">
        <v>3163</v>
      </c>
      <c r="C187" s="2" cm="1">
        <f t="array" ref="C187">IFERROR(VLOOKUP($A187,_xlfn._xlws.SORT(_xlfn._xlws.FILTER('Time Sheet'!$A:$G,'Time Sheet'!$B:$B=C$1),7,1),7,FALSE),"")</f>
        <v>2.8368055555555557E-4</v>
      </c>
      <c r="D187" s="2" cm="1">
        <f t="array" ref="D187">IFERROR(VLOOKUP($A187,_xlfn._xlws.SORT(_xlfn._xlws.FILTER('Time Sheet'!$A:$G,'Time Sheet'!$B:$B=D$1),7,1),7,FALSE),"")</f>
        <v>6.2418981481481483E-4</v>
      </c>
      <c r="E187" s="2" cm="1">
        <f t="array" ref="E187">IFERROR(VLOOKUP($A187,_xlfn._xlws.SORT(_xlfn._xlws.FILTER('Time Sheet'!$A:$G,'Time Sheet'!$B:$B=E$1),7,1),7,FALSE),"")</f>
        <v>1.3472222222222221E-3</v>
      </c>
      <c r="F187" s="2" cm="1">
        <f t="array" ref="F187">IFERROR(VLOOKUP($A187,_xlfn._xlws.SORT(_xlfn._xlws.FILTER('Time Sheet'!$A:$G,'Time Sheet'!$B:$B=F$1),7,1),7,FALSE),"")</f>
        <v>3.5578703703703701E-3</v>
      </c>
      <c r="G187" s="2" cm="1">
        <f t="array" ref="G187">IFERROR(VLOOKUP($A187,_xlfn._xlws.SORT(_xlfn._xlws.FILTER('Time Sheet'!$A:$G,'Time Sheet'!$B:$B=G$1),7,1),7,FALSE),"")</f>
        <v>6.8090277777777778E-4</v>
      </c>
      <c r="H187" s="2" cm="1">
        <f t="array" ref="H187">IFERROR(VLOOKUP($A187,_xlfn._xlws.SORT(_xlfn._xlws.FILTER('Time Sheet'!$A:$G,'Time Sheet'!$B:$B=H$1),7,1),7,FALSE),"")</f>
        <v>7.2291666666666663E-4</v>
      </c>
      <c r="I187" s="2" cm="1">
        <f t="array" ref="I187">IFERROR(VLOOKUP($A187,_xlfn._xlws.SORT(_xlfn._xlws.FILTER('Time Sheet'!$A:$G,'Time Sheet'!$B:$B=I$1),7,1),7,FALSE),"")</f>
        <v>6.6412037037037036E-4</v>
      </c>
      <c r="J187" s="2" cm="1">
        <f t="array" ref="J187">IFERROR(VLOOKUP($A187,_xlfn._xlws.SORT(_xlfn._xlws.FILTER('Time Sheet'!$A:$G,'Time Sheet'!$B:$B=J$1),7,1),7,FALSE),"")</f>
        <v>1.454861111111111E-3</v>
      </c>
      <c r="K187">
        <f t="shared" si="38"/>
        <v>269</v>
      </c>
      <c r="L187">
        <f t="shared" si="39"/>
        <v>266</v>
      </c>
      <c r="M187">
        <f t="shared" si="40"/>
        <v>201</v>
      </c>
      <c r="N187">
        <f t="shared" si="33"/>
        <v>139</v>
      </c>
      <c r="O187">
        <f t="shared" si="34"/>
        <v>159</v>
      </c>
      <c r="P187">
        <f t="shared" si="35"/>
        <v>80</v>
      </c>
      <c r="Q187">
        <f t="shared" si="36"/>
        <v>163</v>
      </c>
      <c r="R187">
        <f t="shared" si="37"/>
        <v>141</v>
      </c>
      <c r="S187" s="3">
        <f>IFERROR(AVERAGE(BOYS[[#This Row],[50]:[IM]]),"")</f>
        <v>177.25</v>
      </c>
      <c r="T187" s="4">
        <f>IFERROR(AVERAGE(SMALL(BOYS[[#This Row],[50]:[IM]],1),SMALL(BOYS[[#This Row],[50]:[IM]],2)),"")</f>
        <v>109.5</v>
      </c>
      <c r="U187">
        <f>IF(20-SMALL(BOYS[[#This Row],[50]:[IM]],1) &lt; 0,0,20-SMALL(BOYS[[#This Row],[50]:[IM]],1))+IF(20-SMALL(BOYS[[#This Row],[50]:[IM]],2) &lt; 0,0,20-SMALL(BOYS[[#This Row],[50]:[IM]],2))</f>
        <v>0</v>
      </c>
    </row>
    <row r="188" spans="1:21" x14ac:dyDescent="0.2">
      <c r="A188" t="s">
        <v>3924</v>
      </c>
      <c r="B188" t="s">
        <v>3884</v>
      </c>
      <c r="C188" s="2" cm="1">
        <f t="array" ref="C188">IFERROR(VLOOKUP($A188,_xlfn._xlws.SORT(_xlfn._xlws.FILTER('Time Sheet'!$A:$G,'Time Sheet'!$B:$B=C$1),7,1),7,FALSE),"")</f>
        <v>2.7141203703703702E-4</v>
      </c>
      <c r="D188" s="2" cm="1">
        <f t="array" ref="D188">IFERROR(VLOOKUP($A188,_xlfn._xlws.SORT(_xlfn._xlws.FILTER('Time Sheet'!$A:$G,'Time Sheet'!$B:$B=D$1),7,1),7,FALSE),"")</f>
        <v>5.9884259259259266E-4</v>
      </c>
      <c r="E188" s="2" cm="1">
        <f t="array" ref="E188">IFERROR(VLOOKUP($A188,_xlfn._xlws.SORT(_xlfn._xlws.FILTER('Time Sheet'!$A:$G,'Time Sheet'!$B:$B=E$1),7,1),7,FALSE),"")</f>
        <v>1.304166666666667E-3</v>
      </c>
      <c r="F188" s="2" cm="1">
        <f t="array" ref="F188">IFERROR(VLOOKUP($A188,_xlfn._xlws.SORT(_xlfn._xlws.FILTER('Time Sheet'!$A:$G,'Time Sheet'!$B:$B=F$1),7,1),7,FALSE),"")</f>
        <v>3.457175925925926E-3</v>
      </c>
      <c r="G188" s="2" cm="1">
        <f t="array" ref="G188">IFERROR(VLOOKUP($A188,_xlfn._xlws.SORT(_xlfn._xlws.FILTER('Time Sheet'!$A:$G,'Time Sheet'!$B:$B=G$1),7,1),7,FALSE),"")</f>
        <v>6.5879629629629632E-4</v>
      </c>
      <c r="H188" s="2" cm="1">
        <f t="array" ref="H188">IFERROR(VLOOKUP($A188,_xlfn._xlws.SORT(_xlfn._xlws.FILTER('Time Sheet'!$A:$G,'Time Sheet'!$B:$B=H$1),7,1),7,FALSE),"")</f>
        <v>9.3321759259259258E-4</v>
      </c>
      <c r="I188" s="2" cm="1">
        <f t="array" ref="I188">IFERROR(VLOOKUP($A188,_xlfn._xlws.SORT(_xlfn._xlws.FILTER('Time Sheet'!$A:$G,'Time Sheet'!$B:$B=I$1),7,1),7,FALSE),"")</f>
        <v>6.4930555555555553E-4</v>
      </c>
      <c r="J188" s="2" cm="1">
        <f t="array" ref="J188">IFERROR(VLOOKUP($A188,_xlfn._xlws.SORT(_xlfn._xlws.FILTER('Time Sheet'!$A:$G,'Time Sheet'!$B:$B=J$1),7,1),7,FALSE),"")</f>
        <v>1.454398148148148E-3</v>
      </c>
      <c r="K188">
        <f t="shared" si="38"/>
        <v>167</v>
      </c>
      <c r="L188">
        <f t="shared" si="39"/>
        <v>175</v>
      </c>
      <c r="M188">
        <f t="shared" si="40"/>
        <v>148</v>
      </c>
      <c r="N188">
        <f t="shared" si="33"/>
        <v>103</v>
      </c>
      <c r="O188">
        <f t="shared" si="34"/>
        <v>116</v>
      </c>
      <c r="P188">
        <f t="shared" si="35"/>
        <v>386</v>
      </c>
      <c r="Q188">
        <f t="shared" si="36"/>
        <v>133</v>
      </c>
      <c r="R188">
        <f t="shared" si="37"/>
        <v>138</v>
      </c>
      <c r="S188" s="3">
        <f>IFERROR(AVERAGE(BOYS[[#This Row],[50]:[IM]]),"")</f>
        <v>170.75</v>
      </c>
      <c r="T188" s="4">
        <f>IFERROR(AVERAGE(SMALL(BOYS[[#This Row],[50]:[IM]],1),SMALL(BOYS[[#This Row],[50]:[IM]],2)),"")</f>
        <v>109.5</v>
      </c>
      <c r="U188">
        <f>IF(20-SMALL(BOYS[[#This Row],[50]:[IM]],1) &lt; 0,0,20-SMALL(BOYS[[#This Row],[50]:[IM]],1))+IF(20-SMALL(BOYS[[#This Row],[50]:[IM]],2) &lt; 0,0,20-SMALL(BOYS[[#This Row],[50]:[IM]],2))</f>
        <v>0</v>
      </c>
    </row>
    <row r="189" spans="1:21" x14ac:dyDescent="0.2">
      <c r="A189" t="s">
        <v>5156</v>
      </c>
      <c r="B189" t="s">
        <v>5115</v>
      </c>
      <c r="C189" s="2" cm="1">
        <f t="array" ref="C189">IFERROR(VLOOKUP($A189,_xlfn._xlws.SORT(_xlfn._xlws.FILTER('Time Sheet'!$A:$G,'Time Sheet'!$B:$B=C$1),7,1),7,FALSE),"")</f>
        <v>2.6712962962962959E-4</v>
      </c>
      <c r="D189" s="2" cm="1">
        <f t="array" ref="D189">IFERROR(VLOOKUP($A189,_xlfn._xlws.SORT(_xlfn._xlws.FILTER('Time Sheet'!$A:$G,'Time Sheet'!$B:$B=D$1),7,1),7,FALSE),"")</f>
        <v>5.831018518518519E-4</v>
      </c>
      <c r="E189" s="2" cm="1">
        <f t="array" ref="E189">IFERROR(VLOOKUP($A189,_xlfn._xlws.SORT(_xlfn._xlws.FILTER('Time Sheet'!$A:$G,'Time Sheet'!$B:$B=E$1),7,1),7,FALSE),"")</f>
        <v>1.3212962962962961E-3</v>
      </c>
      <c r="F189" s="2" cm="1">
        <f t="array" ref="F189">IFERROR(VLOOKUP($A189,_xlfn._xlws.SORT(_xlfn._xlws.FILTER('Time Sheet'!$A:$G,'Time Sheet'!$B:$B=F$1),7,1),7,FALSE),"")</f>
        <v>3.6461805555555549E-3</v>
      </c>
      <c r="G189" s="2" cm="1">
        <f t="array" ref="G189">IFERROR(VLOOKUP($A189,_xlfn._xlws.SORT(_xlfn._xlws.FILTER('Time Sheet'!$A:$G,'Time Sheet'!$B:$B=G$1),7,1),7,FALSE),"")</f>
        <v>6.3900462962962967E-4</v>
      </c>
      <c r="H189" s="2" cm="1">
        <f t="array" ref="H189">IFERROR(VLOOKUP($A189,_xlfn._xlws.SORT(_xlfn._xlws.FILTER('Time Sheet'!$A:$G,'Time Sheet'!$B:$B=H$1),7,1),7,FALSE),"")</f>
        <v>8.1608796296296301E-4</v>
      </c>
      <c r="I189" s="2" cm="1">
        <f t="array" ref="I189">IFERROR(VLOOKUP($A189,_xlfn._xlws.SORT(_xlfn._xlws.FILTER('Time Sheet'!$A:$G,'Time Sheet'!$B:$B=I$1),7,1),7,FALSE),"")</f>
        <v>7.046296296296297E-4</v>
      </c>
      <c r="J189" s="2" cm="1">
        <f t="array" ref="J189">IFERROR(VLOOKUP($A189,_xlfn._xlws.SORT(_xlfn._xlws.FILTER('Time Sheet'!$A:$G,'Time Sheet'!$B:$B=J$1),7,1),7,FALSE),"")</f>
        <v>1.4839120370370371E-3</v>
      </c>
      <c r="K189">
        <f t="shared" si="38"/>
        <v>139</v>
      </c>
      <c r="L189">
        <f t="shared" si="39"/>
        <v>134</v>
      </c>
      <c r="M189">
        <f t="shared" si="40"/>
        <v>173</v>
      </c>
      <c r="N189">
        <f t="shared" si="33"/>
        <v>176</v>
      </c>
      <c r="O189">
        <f t="shared" si="34"/>
        <v>86</v>
      </c>
      <c r="P189">
        <f t="shared" si="35"/>
        <v>239</v>
      </c>
      <c r="Q189">
        <f t="shared" si="36"/>
        <v>247</v>
      </c>
      <c r="R189">
        <f t="shared" si="37"/>
        <v>174</v>
      </c>
      <c r="S189" s="3">
        <f>IFERROR(AVERAGE(BOYS[[#This Row],[50]:[IM]]),"")</f>
        <v>171</v>
      </c>
      <c r="T189" s="4">
        <f>IFERROR(AVERAGE(SMALL(BOYS[[#This Row],[50]:[IM]],1),SMALL(BOYS[[#This Row],[50]:[IM]],2)),"")</f>
        <v>110</v>
      </c>
      <c r="U189">
        <f>IF(20-SMALL(BOYS[[#This Row],[50]:[IM]],1) &lt; 0,0,20-SMALL(BOYS[[#This Row],[50]:[IM]],1))+IF(20-SMALL(BOYS[[#This Row],[50]:[IM]],2) &lt; 0,0,20-SMALL(BOYS[[#This Row],[50]:[IM]],2))</f>
        <v>0</v>
      </c>
    </row>
    <row r="190" spans="1:21" x14ac:dyDescent="0.2">
      <c r="A190" t="s">
        <v>3664</v>
      </c>
      <c r="B190" t="s">
        <v>3602</v>
      </c>
      <c r="C190" s="2" cm="1">
        <f t="array" ref="C190">IFERROR(VLOOKUP($A190,_xlfn._xlws.SORT(_xlfn._xlws.FILTER('Time Sheet'!$A:$G,'Time Sheet'!$B:$B=C$1),7,1),7,FALSE),"")</f>
        <v>2.6608796296296293E-4</v>
      </c>
      <c r="D190" s="2" cm="1">
        <f t="array" ref="D190">IFERROR(VLOOKUP($A190,_xlfn._xlws.SORT(_xlfn._xlws.FILTER('Time Sheet'!$A:$G,'Time Sheet'!$B:$B=D$1),7,1),7,FALSE),"")</f>
        <v>6.0254629629629634E-4</v>
      </c>
      <c r="E190" s="2" cm="1">
        <f t="array" ref="E190">IFERROR(VLOOKUP($A190,_xlfn._xlws.SORT(_xlfn._xlws.FILTER('Time Sheet'!$A:$G,'Time Sheet'!$B:$B=E$1),7,1),7,FALSE),"")</f>
        <v>1.3777777777777779E-3</v>
      </c>
      <c r="F190" s="2" cm="1">
        <f t="array" ref="F190">IFERROR(VLOOKUP($A190,_xlfn._xlws.SORT(_xlfn._xlws.FILTER('Time Sheet'!$A:$G,'Time Sheet'!$B:$B=F$1),7,1),7,FALSE),"")</f>
        <v>3.7634259259259261E-3</v>
      </c>
      <c r="G190" s="2" cm="1">
        <f t="array" ref="G190">IFERROR(VLOOKUP($A190,_xlfn._xlws.SORT(_xlfn._xlws.FILTER('Time Sheet'!$A:$G,'Time Sheet'!$B:$B=G$1),7,1),7,FALSE),"")</f>
        <v>7.256944444444445E-4</v>
      </c>
      <c r="H190" s="2" cm="1">
        <f t="array" ref="H190">IFERROR(VLOOKUP($A190,_xlfn._xlws.SORT(_xlfn._xlws.FILTER('Time Sheet'!$A:$G,'Time Sheet'!$B:$B=H$1),7,1),7,FALSE),"")</f>
        <v>7.2835648148148152E-4</v>
      </c>
      <c r="I190" s="2" cm="1">
        <f t="array" ref="I190">IFERROR(VLOOKUP($A190,_xlfn._xlws.SORT(_xlfn._xlws.FILTER('Time Sheet'!$A:$G,'Time Sheet'!$B:$B=I$1),7,1),7,FALSE),"")</f>
        <v>7.0370370370370367E-4</v>
      </c>
      <c r="J190" s="2" cm="1">
        <f t="array" ref="J190">IFERROR(VLOOKUP($A190,_xlfn._xlws.SORT(_xlfn._xlws.FILTER('Time Sheet'!$A:$G,'Time Sheet'!$B:$B=J$1),7,1),7,FALSE),"")</f>
        <v>1.4886574074074079E-3</v>
      </c>
      <c r="K190">
        <f t="shared" si="38"/>
        <v>134</v>
      </c>
      <c r="L190">
        <f t="shared" si="39"/>
        <v>193</v>
      </c>
      <c r="M190">
        <f t="shared" si="40"/>
        <v>232</v>
      </c>
      <c r="N190">
        <f t="shared" si="33"/>
        <v>211</v>
      </c>
      <c r="O190">
        <f t="shared" si="34"/>
        <v>242</v>
      </c>
      <c r="P190">
        <f t="shared" si="35"/>
        <v>88</v>
      </c>
      <c r="Q190">
        <f t="shared" si="36"/>
        <v>244</v>
      </c>
      <c r="R190">
        <f t="shared" si="37"/>
        <v>181</v>
      </c>
      <c r="S190" s="3">
        <f>IFERROR(AVERAGE(BOYS[[#This Row],[50]:[IM]]),"")</f>
        <v>190.625</v>
      </c>
      <c r="T190" s="4">
        <f>IFERROR(AVERAGE(SMALL(BOYS[[#This Row],[50]:[IM]],1),SMALL(BOYS[[#This Row],[50]:[IM]],2)),"")</f>
        <v>111</v>
      </c>
      <c r="U190">
        <f>IF(20-SMALL(BOYS[[#This Row],[50]:[IM]],1) &lt; 0,0,20-SMALL(BOYS[[#This Row],[50]:[IM]],1))+IF(20-SMALL(BOYS[[#This Row],[50]:[IM]],2) &lt; 0,0,20-SMALL(BOYS[[#This Row],[50]:[IM]],2))</f>
        <v>0</v>
      </c>
    </row>
    <row r="191" spans="1:21" x14ac:dyDescent="0.2">
      <c r="A191" t="s">
        <v>4913</v>
      </c>
      <c r="B191" t="s">
        <v>4874</v>
      </c>
      <c r="C191" s="2" cm="1">
        <f t="array" ref="C191">IFERROR(VLOOKUP($A191,_xlfn._xlws.SORT(_xlfn._xlws.FILTER('Time Sheet'!$A:$G,'Time Sheet'!$B:$B=C$1),7,1),7,FALSE),"")</f>
        <v>2.6793981481481482E-4</v>
      </c>
      <c r="D191" s="2" cm="1">
        <f t="array" ref="D191">IFERROR(VLOOKUP($A191,_xlfn._xlws.SORT(_xlfn._xlws.FILTER('Time Sheet'!$A:$G,'Time Sheet'!$B:$B=D$1),7,1),7,FALSE),"")</f>
        <v>5.8935185185185186E-4</v>
      </c>
      <c r="E191" s="2" cm="1">
        <f t="array" ref="E191">IFERROR(VLOOKUP($A191,_xlfn._xlws.SORT(_xlfn._xlws.FILTER('Time Sheet'!$A:$G,'Time Sheet'!$B:$B=E$1),7,1),7,FALSE),"")</f>
        <v>1.321412037037037E-3</v>
      </c>
      <c r="F191" s="2" cm="1">
        <f t="array" ref="F191">IFERROR(VLOOKUP($A191,_xlfn._xlws.SORT(_xlfn._xlws.FILTER('Time Sheet'!$A:$G,'Time Sheet'!$B:$B=F$1),7,1),7,FALSE),"")</f>
        <v>3.680671296296296E-3</v>
      </c>
      <c r="G191" s="2" cm="1">
        <f t="array" ref="G191">IFERROR(VLOOKUP($A191,_xlfn._xlws.SORT(_xlfn._xlws.FILTER('Time Sheet'!$A:$G,'Time Sheet'!$B:$B=G$1),7,1),7,FALSE),"")</f>
        <v>6.4699074074074073E-4</v>
      </c>
      <c r="H191" s="2" cm="1">
        <f t="array" ref="H191">IFERROR(VLOOKUP($A191,_xlfn._xlws.SORT(_xlfn._xlws.FILTER('Time Sheet'!$A:$G,'Time Sheet'!$B:$B=H$1),7,1),7,FALSE),"")</f>
        <v>7.5231481481481482E-4</v>
      </c>
      <c r="I191" s="2" cm="1">
        <f t="array" ref="I191">IFERROR(VLOOKUP($A191,_xlfn._xlws.SORT(_xlfn._xlws.FILTER('Time Sheet'!$A:$G,'Time Sheet'!$B:$B=I$1),7,1),7,FALSE),"")</f>
        <v>6.6145833333333334E-4</v>
      </c>
      <c r="J191" s="2" cm="1">
        <f t="array" ref="J191">IFERROR(VLOOKUP($A191,_xlfn._xlws.SORT(_xlfn._xlws.FILTER('Time Sheet'!$A:$G,'Time Sheet'!$B:$B=J$1),7,1),7,FALSE),"")</f>
        <v>1.4696759259259259E-3</v>
      </c>
      <c r="K191">
        <f t="shared" si="38"/>
        <v>146</v>
      </c>
      <c r="L191">
        <f t="shared" si="39"/>
        <v>149</v>
      </c>
      <c r="M191">
        <f t="shared" si="40"/>
        <v>174</v>
      </c>
      <c r="N191">
        <f t="shared" si="33"/>
        <v>192</v>
      </c>
      <c r="O191">
        <f t="shared" si="34"/>
        <v>98</v>
      </c>
      <c r="P191">
        <f t="shared" si="35"/>
        <v>124</v>
      </c>
      <c r="Q191">
        <f t="shared" si="36"/>
        <v>157</v>
      </c>
      <c r="R191">
        <f t="shared" si="37"/>
        <v>157</v>
      </c>
      <c r="S191" s="3">
        <f>IFERROR(AVERAGE(BOYS[[#This Row],[50]:[IM]]),"")</f>
        <v>149.625</v>
      </c>
      <c r="T191" s="4">
        <f>IFERROR(AVERAGE(SMALL(BOYS[[#This Row],[50]:[IM]],1),SMALL(BOYS[[#This Row],[50]:[IM]],2)),"")</f>
        <v>111</v>
      </c>
      <c r="U191">
        <f>IF(20-SMALL(BOYS[[#This Row],[50]:[IM]],1) &lt; 0,0,20-SMALL(BOYS[[#This Row],[50]:[IM]],1))+IF(20-SMALL(BOYS[[#This Row],[50]:[IM]],2) &lt; 0,0,20-SMALL(BOYS[[#This Row],[50]:[IM]],2))</f>
        <v>0</v>
      </c>
    </row>
    <row r="192" spans="1:21" x14ac:dyDescent="0.2">
      <c r="A192" t="s">
        <v>3242</v>
      </c>
      <c r="B192" t="s">
        <v>3163</v>
      </c>
      <c r="C192" s="2" cm="1">
        <f t="array" ref="C192">IFERROR(VLOOKUP($A192,_xlfn._xlws.SORT(_xlfn._xlws.FILTER('Time Sheet'!$A:$G,'Time Sheet'!$B:$B=C$1),7,1),7,FALSE),"")</f>
        <v>2.8124999999999998E-4</v>
      </c>
      <c r="D192" s="2" cm="1">
        <f t="array" ref="D192">IFERROR(VLOOKUP($A192,_xlfn._xlws.SORT(_xlfn._xlws.FILTER('Time Sheet'!$A:$G,'Time Sheet'!$B:$B=D$1),7,1),7,FALSE),"")</f>
        <v>5.9861111111111107E-4</v>
      </c>
      <c r="E192" s="2" cm="1">
        <f t="array" ref="E192">IFERROR(VLOOKUP($A192,_xlfn._xlws.SORT(_xlfn._xlws.FILTER('Time Sheet'!$A:$G,'Time Sheet'!$B:$B=E$1),7,1),7,FALSE),"")</f>
        <v>1.310069444444444E-3</v>
      </c>
      <c r="F192" s="2" cm="1">
        <f t="array" ref="F192">IFERROR(VLOOKUP($A192,_xlfn._xlws.SORT(_xlfn._xlws.FILTER('Time Sheet'!$A:$G,'Time Sheet'!$B:$B=F$1),7,1),7,FALSE),"")</f>
        <v>3.5040509259259261E-3</v>
      </c>
      <c r="G192" s="2" cm="1">
        <f t="array" ref="G192">IFERROR(VLOOKUP($A192,_xlfn._xlws.SORT(_xlfn._xlws.FILTER('Time Sheet'!$A:$G,'Time Sheet'!$B:$B=G$1),7,1),7,FALSE),"")</f>
        <v>6.619212962962963E-4</v>
      </c>
      <c r="H192" s="2" cm="1">
        <f t="array" ref="H192">IFERROR(VLOOKUP($A192,_xlfn._xlws.SORT(_xlfn._xlws.FILTER('Time Sheet'!$A:$G,'Time Sheet'!$B:$B=H$1),7,1),7,FALSE),"")</f>
        <v>7.4826388888888892E-4</v>
      </c>
      <c r="I192" s="2" cm="1">
        <f t="array" ref="I192">IFERROR(VLOOKUP($A192,_xlfn._xlws.SORT(_xlfn._xlws.FILTER('Time Sheet'!$A:$G,'Time Sheet'!$B:$B=I$1),7,1),7,FALSE),"")</f>
        <v>6.8923611111111106E-4</v>
      </c>
      <c r="J192" s="2" cm="1">
        <f t="array" ref="J192">IFERROR(VLOOKUP($A192,_xlfn._xlws.SORT(_xlfn._xlws.FILTER('Time Sheet'!$A:$G,'Time Sheet'!$B:$B=J$1),7,1),7,FALSE),"")</f>
        <v>1.4474537037037041E-3</v>
      </c>
      <c r="K192">
        <f t="shared" si="38"/>
        <v>250</v>
      </c>
      <c r="L192">
        <f t="shared" si="39"/>
        <v>174</v>
      </c>
      <c r="M192">
        <f t="shared" si="40"/>
        <v>156</v>
      </c>
      <c r="N192">
        <f t="shared" si="33"/>
        <v>115</v>
      </c>
      <c r="O192">
        <f t="shared" si="34"/>
        <v>121</v>
      </c>
      <c r="P192">
        <f t="shared" si="35"/>
        <v>115</v>
      </c>
      <c r="Q192">
        <f t="shared" si="36"/>
        <v>217</v>
      </c>
      <c r="R192">
        <f t="shared" si="37"/>
        <v>130</v>
      </c>
      <c r="S192" s="3">
        <f>IFERROR(AVERAGE(BOYS[[#This Row],[50]:[IM]]),"")</f>
        <v>159.75</v>
      </c>
      <c r="T192" s="4">
        <f>IFERROR(AVERAGE(SMALL(BOYS[[#This Row],[50]:[IM]],1),SMALL(BOYS[[#This Row],[50]:[IM]],2)),"")</f>
        <v>115</v>
      </c>
      <c r="U192">
        <f>IF(20-SMALL(BOYS[[#This Row],[50]:[IM]],1) &lt; 0,0,20-SMALL(BOYS[[#This Row],[50]:[IM]],1))+IF(20-SMALL(BOYS[[#This Row],[50]:[IM]],2) &lt; 0,0,20-SMALL(BOYS[[#This Row],[50]:[IM]],2))</f>
        <v>0</v>
      </c>
    </row>
    <row r="193" spans="1:21" x14ac:dyDescent="0.2">
      <c r="A193" t="s">
        <v>4285</v>
      </c>
      <c r="B193" t="s">
        <v>4180</v>
      </c>
      <c r="C193" s="2" cm="1">
        <f t="array" ref="C193">IFERROR(VLOOKUP($A193,_xlfn._xlws.SORT(_xlfn._xlws.FILTER('Time Sheet'!$A:$G,'Time Sheet'!$B:$B=C$1),7,1),7,FALSE),"")</f>
        <v>2.7557870370370372E-4</v>
      </c>
      <c r="D193" s="2" cm="1">
        <f t="array" ref="D193">IFERROR(VLOOKUP($A193,_xlfn._xlws.SORT(_xlfn._xlws.FILTER('Time Sheet'!$A:$G,'Time Sheet'!$B:$B=D$1),7,1),7,FALSE),"")</f>
        <v>5.8171296296296291E-4</v>
      </c>
      <c r="E193" s="2" cm="1">
        <f t="array" ref="E193">IFERROR(VLOOKUP($A193,_xlfn._xlws.SORT(_xlfn._xlws.FILTER('Time Sheet'!$A:$G,'Time Sheet'!$B:$B=E$1),7,1),7,FALSE),"")</f>
        <v>1.2674768518518521E-3</v>
      </c>
      <c r="F193" s="2" cm="1">
        <f t="array" ref="F193">IFERROR(VLOOKUP($A193,_xlfn._xlws.SORT(_xlfn._xlws.FILTER('Time Sheet'!$A:$G,'Time Sheet'!$B:$B=F$1),7,1),7,FALSE),"")</f>
        <v>3.5081018518518521E-3</v>
      </c>
      <c r="G193" s="2" cm="1">
        <f t="array" ref="G193">IFERROR(VLOOKUP($A193,_xlfn._xlws.SORT(_xlfn._xlws.FILTER('Time Sheet'!$A:$G,'Time Sheet'!$B:$B=G$1),7,1),7,FALSE),"")</f>
        <v>7.2534722222222228E-4</v>
      </c>
      <c r="H193" s="2" cm="1">
        <f t="array" ref="H193">IFERROR(VLOOKUP($A193,_xlfn._xlws.SORT(_xlfn._xlws.FILTER('Time Sheet'!$A:$G,'Time Sheet'!$B:$B=H$1),7,1),7,FALSE),"")</f>
        <v>8.6793981481481477E-4</v>
      </c>
      <c r="I193" s="2" cm="1">
        <f t="array" ref="I193">IFERROR(VLOOKUP($A193,_xlfn._xlws.SORT(_xlfn._xlws.FILTER('Time Sheet'!$A:$G,'Time Sheet'!$B:$B=I$1),7,1),7,FALSE),"")</f>
        <v>6.7303240740740735E-4</v>
      </c>
      <c r="J193" s="2" cm="1">
        <f t="array" ref="J193">IFERROR(VLOOKUP($A193,_xlfn._xlws.SORT(_xlfn._xlws.FILTER('Time Sheet'!$A:$G,'Time Sheet'!$B:$B=J$1),7,1),7,FALSE),"")</f>
        <v>1.5280092592592589E-3</v>
      </c>
      <c r="K193">
        <f t="shared" si="38"/>
        <v>196</v>
      </c>
      <c r="L193">
        <f t="shared" si="39"/>
        <v>130</v>
      </c>
      <c r="M193">
        <f t="shared" si="40"/>
        <v>111</v>
      </c>
      <c r="N193">
        <f t="shared" si="33"/>
        <v>119</v>
      </c>
      <c r="O193">
        <f t="shared" si="34"/>
        <v>239</v>
      </c>
      <c r="P193">
        <f t="shared" si="35"/>
        <v>309</v>
      </c>
      <c r="Q193">
        <f t="shared" si="36"/>
        <v>183</v>
      </c>
      <c r="R193">
        <f t="shared" si="37"/>
        <v>212</v>
      </c>
      <c r="S193" s="3">
        <f>IFERROR(AVERAGE(BOYS[[#This Row],[50]:[IM]]),"")</f>
        <v>187.375</v>
      </c>
      <c r="T193" s="4">
        <f>IFERROR(AVERAGE(SMALL(BOYS[[#This Row],[50]:[IM]],1),SMALL(BOYS[[#This Row],[50]:[IM]],2)),"")</f>
        <v>115</v>
      </c>
      <c r="U193">
        <f>IF(20-SMALL(BOYS[[#This Row],[50]:[IM]],1) &lt; 0,0,20-SMALL(BOYS[[#This Row],[50]:[IM]],1))+IF(20-SMALL(BOYS[[#This Row],[50]:[IM]],2) &lt; 0,0,20-SMALL(BOYS[[#This Row],[50]:[IM]],2))</f>
        <v>0</v>
      </c>
    </row>
    <row r="194" spans="1:21" x14ac:dyDescent="0.2">
      <c r="A194" t="s">
        <v>3905</v>
      </c>
      <c r="B194" t="s">
        <v>3884</v>
      </c>
      <c r="C194" s="2" cm="1">
        <f t="array" ref="C194">IFERROR(VLOOKUP($A194,_xlfn._xlws.SORT(_xlfn._xlws.FILTER('Time Sheet'!$A:$G,'Time Sheet'!$B:$B=C$1),7,1),7,FALSE),"")</f>
        <v>2.8379629629629631E-4</v>
      </c>
      <c r="D194" s="2" cm="1">
        <f t="array" ref="D194">IFERROR(VLOOKUP($A194,_xlfn._xlws.SORT(_xlfn._xlws.FILTER('Time Sheet'!$A:$G,'Time Sheet'!$B:$B=D$1),7,1),7,FALSE),"")</f>
        <v>6.168981481481481E-4</v>
      </c>
      <c r="E194" s="2" cm="1">
        <f t="array" ref="E194">IFERROR(VLOOKUP($A194,_xlfn._xlws.SORT(_xlfn._xlws.FILTER('Time Sheet'!$A:$G,'Time Sheet'!$B:$B=E$1),7,1),7,FALSE),"")</f>
        <v>1.3592592592592591E-3</v>
      </c>
      <c r="F194" s="2" cm="1">
        <f t="array" ref="F194">IFERROR(VLOOKUP($A194,_xlfn._xlws.SORT(_xlfn._xlws.FILTER('Time Sheet'!$A:$G,'Time Sheet'!$B:$B=F$1),7,1),7,FALSE),"")</f>
        <v>3.5559027777777781E-3</v>
      </c>
      <c r="G194" s="2" cm="1">
        <f t="array" ref="G194">IFERROR(VLOOKUP($A194,_xlfn._xlws.SORT(_xlfn._xlws.FILTER('Time Sheet'!$A:$G,'Time Sheet'!$B:$B=G$1),7,1),7,FALSE),"")</f>
        <v>6.6041666666666668E-4</v>
      </c>
      <c r="H194" s="2" cm="1">
        <f t="array" ref="H194">IFERROR(VLOOKUP($A194,_xlfn._xlws.SORT(_xlfn._xlws.FILTER('Time Sheet'!$A:$G,'Time Sheet'!$B:$B=H$1),7,1),7,FALSE),"")</f>
        <v>8.016203703703704E-4</v>
      </c>
      <c r="I194" s="2" cm="1">
        <f t="array" ref="I194">IFERROR(VLOOKUP($A194,_xlfn._xlws.SORT(_xlfn._xlws.FILTER('Time Sheet'!$A:$G,'Time Sheet'!$B:$B=I$1),7,1),7,FALSE),"")</f>
        <v>6.5347222222222228E-4</v>
      </c>
      <c r="J194" s="2" cm="1">
        <f t="array" ref="J194">IFERROR(VLOOKUP($A194,_xlfn._xlws.SORT(_xlfn._xlws.FILTER('Time Sheet'!$A:$G,'Time Sheet'!$B:$B=J$1),7,1),7,FALSE),"")</f>
        <v>1.4270833333333329E-3</v>
      </c>
      <c r="K194">
        <f t="shared" si="38"/>
        <v>271</v>
      </c>
      <c r="L194">
        <f t="shared" si="39"/>
        <v>237</v>
      </c>
      <c r="M194">
        <f t="shared" si="40"/>
        <v>215</v>
      </c>
      <c r="N194">
        <f t="shared" si="33"/>
        <v>138</v>
      </c>
      <c r="O194">
        <f t="shared" si="34"/>
        <v>119</v>
      </c>
      <c r="P194">
        <f t="shared" si="35"/>
        <v>215</v>
      </c>
      <c r="Q194">
        <f t="shared" si="36"/>
        <v>145</v>
      </c>
      <c r="R194">
        <f t="shared" si="37"/>
        <v>112</v>
      </c>
      <c r="S194" s="3">
        <f>IFERROR(AVERAGE(BOYS[[#This Row],[50]:[IM]]),"")</f>
        <v>181.5</v>
      </c>
      <c r="T194" s="4">
        <f>IFERROR(AVERAGE(SMALL(BOYS[[#This Row],[50]:[IM]],1),SMALL(BOYS[[#This Row],[50]:[IM]],2)),"")</f>
        <v>115.5</v>
      </c>
      <c r="U194">
        <f>IF(20-SMALL(BOYS[[#This Row],[50]:[IM]],1) &lt; 0,0,20-SMALL(BOYS[[#This Row],[50]:[IM]],1))+IF(20-SMALL(BOYS[[#This Row],[50]:[IM]],2) &lt; 0,0,20-SMALL(BOYS[[#This Row],[50]:[IM]],2))</f>
        <v>0</v>
      </c>
    </row>
    <row r="195" spans="1:21" x14ac:dyDescent="0.2">
      <c r="A195" t="s">
        <v>7570</v>
      </c>
      <c r="B195" t="s">
        <v>7496</v>
      </c>
      <c r="C195" s="2" cm="1">
        <f t="array" ref="C195">IFERROR(VLOOKUP($A195,_xlfn._xlws.SORT(_xlfn._xlws.FILTER('Time Sheet'!$A:$G,'Time Sheet'!$B:$B=C$1),7,1),7,FALSE),"")</f>
        <v>2.8888888888888888E-4</v>
      </c>
      <c r="D195" s="2" cm="1">
        <f t="array" ref="D195">IFERROR(VLOOKUP($A195,_xlfn._xlws.SORT(_xlfn._xlws.FILTER('Time Sheet'!$A:$G,'Time Sheet'!$B:$B=D$1),7,1),7,FALSE),"")</f>
        <v>6.2488425925925927E-4</v>
      </c>
      <c r="E195" s="2" cm="1">
        <f t="array" ref="E195">IFERROR(VLOOKUP($A195,_xlfn._xlws.SORT(_xlfn._xlws.FILTER('Time Sheet'!$A:$G,'Time Sheet'!$B:$B=E$1),7,1),7,FALSE),"")</f>
        <v>1.412847222222222E-3</v>
      </c>
      <c r="F195" s="2" cm="1">
        <f t="array" ref="F195">IFERROR(VLOOKUP($A195,_xlfn._xlws.SORT(_xlfn._xlws.FILTER('Time Sheet'!$A:$G,'Time Sheet'!$B:$B=F$1),7,1),7,FALSE),"")</f>
        <v>4.0262731481481486E-3</v>
      </c>
      <c r="G195" s="2" cm="1">
        <f t="array" ref="G195">IFERROR(VLOOKUP($A195,_xlfn._xlws.SORT(_xlfn._xlws.FILTER('Time Sheet'!$A:$G,'Time Sheet'!$B:$B=G$1),7,1),7,FALSE),"")</f>
        <v>7.4606481481481475E-4</v>
      </c>
      <c r="H195" s="2" cm="1">
        <f t="array" ref="H195">IFERROR(VLOOKUP($A195,_xlfn._xlws.SORT(_xlfn._xlws.FILTER('Time Sheet'!$A:$G,'Time Sheet'!$B:$B=H$1),7,1),7,FALSE),"")</f>
        <v>7.4108796296296292E-4</v>
      </c>
      <c r="I195" s="2" cm="1">
        <f t="array" ref="I195">IFERROR(VLOOKUP($A195,_xlfn._xlws.SORT(_xlfn._xlws.FILTER('Time Sheet'!$A:$G,'Time Sheet'!$B:$B=I$1),7,1),7,FALSE),"")</f>
        <v>6.4722222222222221E-4</v>
      </c>
      <c r="J195" s="2" cm="1">
        <f t="array" ref="J195">IFERROR(VLOOKUP($A195,_xlfn._xlws.SORT(_xlfn._xlws.FILTER('Time Sheet'!$A:$G,'Time Sheet'!$B:$B=J$1),7,1),7,FALSE),"")</f>
        <v>1.559953703703704E-3</v>
      </c>
      <c r="K195">
        <f t="shared" si="38"/>
        <v>301</v>
      </c>
      <c r="L195">
        <f t="shared" si="39"/>
        <v>267</v>
      </c>
      <c r="M195">
        <f t="shared" si="40"/>
        <v>269</v>
      </c>
      <c r="N195">
        <f t="shared" si="33"/>
        <v>278</v>
      </c>
      <c r="O195">
        <f t="shared" si="34"/>
        <v>285</v>
      </c>
      <c r="P195">
        <f t="shared" si="35"/>
        <v>102</v>
      </c>
      <c r="Q195">
        <f t="shared" si="36"/>
        <v>132</v>
      </c>
      <c r="R195">
        <f t="shared" si="37"/>
        <v>237</v>
      </c>
      <c r="S195" s="3">
        <f>IFERROR(AVERAGE(BOYS[[#This Row],[50]:[IM]]),"")</f>
        <v>233.875</v>
      </c>
      <c r="T195" s="4">
        <f>IFERROR(AVERAGE(SMALL(BOYS[[#This Row],[50]:[IM]],1),SMALL(BOYS[[#This Row],[50]:[IM]],2)),"")</f>
        <v>117</v>
      </c>
      <c r="U195">
        <f>IF(20-SMALL(BOYS[[#This Row],[50]:[IM]],1) &lt; 0,0,20-SMALL(BOYS[[#This Row],[50]:[IM]],1))+IF(20-SMALL(BOYS[[#This Row],[50]:[IM]],2) &lt; 0,0,20-SMALL(BOYS[[#This Row],[50]:[IM]],2))</f>
        <v>0</v>
      </c>
    </row>
    <row r="196" spans="1:21" x14ac:dyDescent="0.2">
      <c r="A196" t="s">
        <v>754</v>
      </c>
      <c r="B196" t="s">
        <v>564</v>
      </c>
      <c r="C196" s="2" cm="1">
        <f t="array" ref="C196">IFERROR(VLOOKUP($A196,_xlfn._xlws.SORT(_xlfn._xlws.FILTER('Time Sheet'!$A:$G,'Time Sheet'!$B:$B=C$1),7,1),7,FALSE),"")</f>
        <v>2.7141203703703702E-4</v>
      </c>
      <c r="D196" s="2" cm="1">
        <f t="array" ref="D196">IFERROR(VLOOKUP($A196,_xlfn._xlws.SORT(_xlfn._xlws.FILTER('Time Sheet'!$A:$G,'Time Sheet'!$B:$B=D$1),7,1),7,FALSE),"")</f>
        <v>5.9525462962962961E-4</v>
      </c>
      <c r="E196" s="2" cm="1">
        <f t="array" ref="E196">IFERROR(VLOOKUP($A196,_xlfn._xlws.SORT(_xlfn._xlws.FILTER('Time Sheet'!$A:$G,'Time Sheet'!$B:$B=E$1),7,1),7,FALSE),"")</f>
        <v>1.318518518518519E-3</v>
      </c>
      <c r="F196" s="2" cm="1">
        <f t="array" ref="F196">IFERROR(VLOOKUP($A196,_xlfn._xlws.SORT(_xlfn._xlws.FILTER('Time Sheet'!$A:$G,'Time Sheet'!$B:$B=F$1),7,1),7,FALSE),"")</f>
        <v>3.9377314814814822E-3</v>
      </c>
      <c r="G196" s="2" cm="1">
        <f t="array" ref="G196">IFERROR(VLOOKUP($A196,_xlfn._xlws.SORT(_xlfn._xlws.FILTER('Time Sheet'!$A:$G,'Time Sheet'!$B:$B=G$1),7,1),7,FALSE),"")</f>
        <v>6.5879629629629632E-4</v>
      </c>
      <c r="H196" s="2" cm="1">
        <f t="array" ref="H196">IFERROR(VLOOKUP($A196,_xlfn._xlws.SORT(_xlfn._xlws.FILTER('Time Sheet'!$A:$G,'Time Sheet'!$B:$B=H$1),7,1),7,FALSE),"")</f>
        <v>8.6319444444444443E-4</v>
      </c>
      <c r="I196" s="2" cm="1">
        <f t="array" ref="I196">IFERROR(VLOOKUP($A196,_xlfn._xlws.SORT(_xlfn._xlws.FILTER('Time Sheet'!$A:$G,'Time Sheet'!$B:$B=I$1),7,1),7,FALSE),"")</f>
        <v>6.4062500000000003E-4</v>
      </c>
      <c r="J196" s="2" cm="1">
        <f t="array" ref="J196">IFERROR(VLOOKUP($A196,_xlfn._xlws.SORT(_xlfn._xlws.FILTER('Time Sheet'!$A:$G,'Time Sheet'!$B:$B=J$1),7,1),7,FALSE),"")</f>
        <v>1.4608796296296299E-3</v>
      </c>
      <c r="K196">
        <f t="shared" si="38"/>
        <v>167</v>
      </c>
      <c r="L196">
        <f t="shared" si="39"/>
        <v>164</v>
      </c>
      <c r="M196">
        <f t="shared" si="40"/>
        <v>169</v>
      </c>
      <c r="N196">
        <f t="shared" si="33"/>
        <v>253</v>
      </c>
      <c r="O196">
        <f t="shared" si="34"/>
        <v>116</v>
      </c>
      <c r="P196">
        <f t="shared" si="35"/>
        <v>306</v>
      </c>
      <c r="Q196">
        <f t="shared" si="36"/>
        <v>122</v>
      </c>
      <c r="R196">
        <f t="shared" si="37"/>
        <v>146</v>
      </c>
      <c r="S196" s="3">
        <f>IFERROR(AVERAGE(BOYS[[#This Row],[50]:[IM]]),"")</f>
        <v>180.375</v>
      </c>
      <c r="T196" s="4">
        <f>IFERROR(AVERAGE(SMALL(BOYS[[#This Row],[50]:[IM]],1),SMALL(BOYS[[#This Row],[50]:[IM]],2)),"")</f>
        <v>119</v>
      </c>
      <c r="U196">
        <f>IF(20-SMALL(BOYS[[#This Row],[50]:[IM]],1) &lt; 0,0,20-SMALL(BOYS[[#This Row],[50]:[IM]],1))+IF(20-SMALL(BOYS[[#This Row],[50]:[IM]],2) &lt; 0,0,20-SMALL(BOYS[[#This Row],[50]:[IM]],2))</f>
        <v>0</v>
      </c>
    </row>
    <row r="197" spans="1:21" x14ac:dyDescent="0.2">
      <c r="A197" t="s">
        <v>2636</v>
      </c>
      <c r="B197" t="s">
        <v>2602</v>
      </c>
      <c r="C197" s="2" cm="1">
        <f t="array" ref="C197">IFERROR(VLOOKUP($A197,_xlfn._xlws.SORT(_xlfn._xlws.FILTER('Time Sheet'!$A:$G,'Time Sheet'!$B:$B=C$1),7,1),7,FALSE),"")</f>
        <v>2.7685185185185191E-4</v>
      </c>
      <c r="D197" s="2" cm="1">
        <f t="array" ref="D197">IFERROR(VLOOKUP($A197,_xlfn._xlws.SORT(_xlfn._xlws.FILTER('Time Sheet'!$A:$G,'Time Sheet'!$B:$B=D$1),7,1),7,FALSE),"")</f>
        <v>5.9409722222222221E-4</v>
      </c>
      <c r="E197" s="2" cm="1">
        <f t="array" ref="E197">IFERROR(VLOOKUP($A197,_xlfn._xlws.SORT(_xlfn._xlws.FILTER('Time Sheet'!$A:$G,'Time Sheet'!$B:$B=E$1),7,1),7,FALSE),"")</f>
        <v>1.298032407407407E-3</v>
      </c>
      <c r="F197" s="2" cm="1">
        <f t="array" ref="F197">IFERROR(VLOOKUP($A197,_xlfn._xlws.SORT(_xlfn._xlws.FILTER('Time Sheet'!$A:$G,'Time Sheet'!$B:$B=F$1),7,1),7,FALSE),"")</f>
        <v>3.522685185185186E-3</v>
      </c>
      <c r="G197" s="2" cm="1">
        <f t="array" ref="G197">IFERROR(VLOOKUP($A197,_xlfn._xlws.SORT(_xlfn._xlws.FILTER('Time Sheet'!$A:$G,'Time Sheet'!$B:$B=G$1),7,1),7,FALSE),"")</f>
        <v>6.584490740740741E-4</v>
      </c>
      <c r="H197" s="2" cm="1">
        <f t="array" ref="H197">IFERROR(VLOOKUP($A197,_xlfn._xlws.SORT(_xlfn._xlws.FILTER('Time Sheet'!$A:$G,'Time Sheet'!$B:$B=H$1),7,1),7,FALSE),"")</f>
        <v>8.255787037037037E-4</v>
      </c>
      <c r="I197" s="2" cm="1">
        <f t="array" ref="I197">IFERROR(VLOOKUP($A197,_xlfn._xlws.SORT(_xlfn._xlws.FILTER('Time Sheet'!$A:$G,'Time Sheet'!$B:$B=I$1),7,1),7,FALSE),"")</f>
        <v>6.5775462962962966E-4</v>
      </c>
      <c r="J197" s="2" cm="1">
        <f t="array" ref="J197">IFERROR(VLOOKUP($A197,_xlfn._xlws.SORT(_xlfn._xlws.FILTER('Time Sheet'!$A:$G,'Time Sheet'!$B:$B=J$1),7,1),7,FALSE),"")</f>
        <v>1.4864583333333329E-3</v>
      </c>
      <c r="K197">
        <f t="shared" si="38"/>
        <v>210</v>
      </c>
      <c r="L197">
        <f t="shared" si="39"/>
        <v>157</v>
      </c>
      <c r="M197">
        <f t="shared" si="40"/>
        <v>142</v>
      </c>
      <c r="N197">
        <f t="shared" si="33"/>
        <v>125</v>
      </c>
      <c r="O197">
        <f t="shared" si="34"/>
        <v>114</v>
      </c>
      <c r="P197">
        <f t="shared" si="35"/>
        <v>255</v>
      </c>
      <c r="Q197">
        <f t="shared" si="36"/>
        <v>150</v>
      </c>
      <c r="R197">
        <f t="shared" si="37"/>
        <v>177</v>
      </c>
      <c r="S197" s="3">
        <f>IFERROR(AVERAGE(BOYS[[#This Row],[50]:[IM]]),"")</f>
        <v>166.25</v>
      </c>
      <c r="T197" s="4">
        <f>IFERROR(AVERAGE(SMALL(BOYS[[#This Row],[50]:[IM]],1),SMALL(BOYS[[#This Row],[50]:[IM]],2)),"")</f>
        <v>119.5</v>
      </c>
      <c r="U197">
        <f>IF(20-SMALL(BOYS[[#This Row],[50]:[IM]],1) &lt; 0,0,20-SMALL(BOYS[[#This Row],[50]:[IM]],1))+IF(20-SMALL(BOYS[[#This Row],[50]:[IM]],2) &lt; 0,0,20-SMALL(BOYS[[#This Row],[50]:[IM]],2))</f>
        <v>0</v>
      </c>
    </row>
    <row r="198" spans="1:21" x14ac:dyDescent="0.2">
      <c r="A198" t="s">
        <v>5149</v>
      </c>
      <c r="B198" t="s">
        <v>5115</v>
      </c>
      <c r="C198" s="2" cm="1">
        <f t="array" ref="C198">IFERROR(VLOOKUP($A198,_xlfn._xlws.SORT(_xlfn._xlws.FILTER('Time Sheet'!$A:$G,'Time Sheet'!$B:$B=C$1),7,1),7,FALSE),"")</f>
        <v>2.7731481481481482E-4</v>
      </c>
      <c r="D198" s="2" cm="1">
        <f t="array" ref="D198">IFERROR(VLOOKUP($A198,_xlfn._xlws.SORT(_xlfn._xlws.FILTER('Time Sheet'!$A:$G,'Time Sheet'!$B:$B=D$1),7,1),7,FALSE),"")</f>
        <v>5.9988425925925921E-4</v>
      </c>
      <c r="E198" s="2" cm="1">
        <f t="array" ref="E198">IFERROR(VLOOKUP($A198,_xlfn._xlws.SORT(_xlfn._xlws.FILTER('Time Sheet'!$A:$G,'Time Sheet'!$B:$B=E$1),7,1),7,FALSE),"")</f>
        <v>1.303125E-3</v>
      </c>
      <c r="F198" s="2" cm="1">
        <f t="array" ref="F198">IFERROR(VLOOKUP($A198,_xlfn._xlws.SORT(_xlfn._xlws.FILTER('Time Sheet'!$A:$G,'Time Sheet'!$B:$B=F$1),7,1),7,FALSE),"")</f>
        <v>3.5353009259259261E-3</v>
      </c>
      <c r="G198" s="2" cm="1">
        <f t="array" ref="G198">IFERROR(VLOOKUP($A198,_xlfn._xlws.SORT(_xlfn._xlws.FILTER('Time Sheet'!$A:$G,'Time Sheet'!$B:$B=G$1),7,1),7,FALSE),"")</f>
        <v>6.783564814814815E-4</v>
      </c>
      <c r="H198" s="2" cm="1">
        <f t="array" ref="H198">IFERROR(VLOOKUP($A198,_xlfn._xlws.SORT(_xlfn._xlws.FILTER('Time Sheet'!$A:$G,'Time Sheet'!$B:$B=H$1),7,1),7,FALSE),"")</f>
        <v>7.4375000000000005E-4</v>
      </c>
      <c r="I198" s="2" cm="1">
        <f t="array" ref="I198">IFERROR(VLOOKUP($A198,_xlfn._xlws.SORT(_xlfn._xlws.FILTER('Time Sheet'!$A:$G,'Time Sheet'!$B:$B=I$1),7,1),7,FALSE),"")</f>
        <v>6.6446759259259258E-4</v>
      </c>
      <c r="J198" s="2" cm="1">
        <f t="array" ref="J198">IFERROR(VLOOKUP($A198,_xlfn._xlws.SORT(_xlfn._xlws.FILTER('Time Sheet'!$A:$G,'Time Sheet'!$B:$B=J$1),7,1),7,FALSE),"")</f>
        <v>1.4511574074074071E-3</v>
      </c>
      <c r="K198">
        <f t="shared" si="38"/>
        <v>216</v>
      </c>
      <c r="L198">
        <f t="shared" si="39"/>
        <v>180</v>
      </c>
      <c r="M198">
        <f t="shared" si="40"/>
        <v>147</v>
      </c>
      <c r="N198">
        <f t="shared" si="33"/>
        <v>130</v>
      </c>
      <c r="O198">
        <f t="shared" si="34"/>
        <v>154</v>
      </c>
      <c r="P198">
        <f t="shared" si="35"/>
        <v>109</v>
      </c>
      <c r="Q198">
        <f t="shared" si="36"/>
        <v>165</v>
      </c>
      <c r="R198">
        <f t="shared" si="37"/>
        <v>134</v>
      </c>
      <c r="S198" s="3">
        <f>IFERROR(AVERAGE(BOYS[[#This Row],[50]:[IM]]),"")</f>
        <v>154.375</v>
      </c>
      <c r="T198" s="4">
        <f>IFERROR(AVERAGE(SMALL(BOYS[[#This Row],[50]:[IM]],1),SMALL(BOYS[[#This Row],[50]:[IM]],2)),"")</f>
        <v>119.5</v>
      </c>
      <c r="U198">
        <f>IF(20-SMALL(BOYS[[#This Row],[50]:[IM]],1) &lt; 0,0,20-SMALL(BOYS[[#This Row],[50]:[IM]],1))+IF(20-SMALL(BOYS[[#This Row],[50]:[IM]],2) &lt; 0,0,20-SMALL(BOYS[[#This Row],[50]:[IM]],2))</f>
        <v>0</v>
      </c>
    </row>
    <row r="199" spans="1:21" x14ac:dyDescent="0.2">
      <c r="A199" t="s">
        <v>5145</v>
      </c>
      <c r="B199" t="s">
        <v>5115</v>
      </c>
      <c r="C199" s="2" cm="1">
        <f t="array" ref="C199">IFERROR(VLOOKUP($A199,_xlfn._xlws.SORT(_xlfn._xlws.FILTER('Time Sheet'!$A:$G,'Time Sheet'!$B:$B=C$1),7,1),7,FALSE),"")</f>
        <v>2.7372685185185182E-4</v>
      </c>
      <c r="D199" s="2" cm="1">
        <f t="array" ref="D199">IFERROR(VLOOKUP($A199,_xlfn._xlws.SORT(_xlfn._xlws.FILTER('Time Sheet'!$A:$G,'Time Sheet'!$B:$B=D$1),7,1),7,FALSE),"")</f>
        <v>5.9039351851851852E-4</v>
      </c>
      <c r="E199" s="2" cm="1">
        <f t="array" ref="E199">IFERROR(VLOOKUP($A199,_xlfn._xlws.SORT(_xlfn._xlws.FILTER('Time Sheet'!$A:$G,'Time Sheet'!$B:$B=E$1),7,1),7,FALSE),"")</f>
        <v>1.3373842592592591E-3</v>
      </c>
      <c r="F199" s="2" cm="1">
        <f t="array" ref="F199">IFERROR(VLOOKUP($A199,_xlfn._xlws.SORT(_xlfn._xlws.FILTER('Time Sheet'!$A:$G,'Time Sheet'!$B:$B=F$1),7,1),7,FALSE),"")</f>
        <v>3.7291666666666671E-3</v>
      </c>
      <c r="G199" s="2" cm="1">
        <f t="array" ref="G199">IFERROR(VLOOKUP($A199,_xlfn._xlws.SORT(_xlfn._xlws.FILTER('Time Sheet'!$A:$G,'Time Sheet'!$B:$B=G$1),7,1),7,FALSE),"")</f>
        <v>7.9907407407407412E-4</v>
      </c>
      <c r="H199" s="2" cm="1">
        <f t="array" ref="H199">IFERROR(VLOOKUP($A199,_xlfn._xlws.SORT(_xlfn._xlws.FILTER('Time Sheet'!$A:$G,'Time Sheet'!$B:$B=H$1),7,1),7,FALSE),"")</f>
        <v>7.2928240740740733E-4</v>
      </c>
      <c r="I199" s="2" cm="1">
        <f t="array" ref="I199">IFERROR(VLOOKUP($A199,_xlfn._xlws.SORT(_xlfn._xlws.FILTER('Time Sheet'!$A:$G,'Time Sheet'!$B:$B=I$1),7,1),7,FALSE),"")</f>
        <v>6.7858796296296298E-4</v>
      </c>
      <c r="J199" s="2" cm="1">
        <f t="array" ref="J199">IFERROR(VLOOKUP($A199,_xlfn._xlws.SORT(_xlfn._xlws.FILTER('Time Sheet'!$A:$G,'Time Sheet'!$B:$B=J$1),7,1),7,FALSE),"")</f>
        <v>1.487384259259259E-3</v>
      </c>
      <c r="K199">
        <f t="shared" si="38"/>
        <v>186</v>
      </c>
      <c r="L199">
        <f t="shared" si="39"/>
        <v>151</v>
      </c>
      <c r="M199">
        <f t="shared" si="40"/>
        <v>192</v>
      </c>
      <c r="N199">
        <f t="shared" si="33"/>
        <v>200</v>
      </c>
      <c r="O199">
        <f t="shared" si="34"/>
        <v>351</v>
      </c>
      <c r="P199">
        <f t="shared" si="35"/>
        <v>90</v>
      </c>
      <c r="Q199">
        <f t="shared" si="36"/>
        <v>196</v>
      </c>
      <c r="R199">
        <f t="shared" si="37"/>
        <v>178</v>
      </c>
      <c r="S199" s="3">
        <f>IFERROR(AVERAGE(BOYS[[#This Row],[50]:[IM]]),"")</f>
        <v>193</v>
      </c>
      <c r="T199" s="4">
        <f>IFERROR(AVERAGE(SMALL(BOYS[[#This Row],[50]:[IM]],1),SMALL(BOYS[[#This Row],[50]:[IM]],2)),"")</f>
        <v>120.5</v>
      </c>
      <c r="U199">
        <f>IF(20-SMALL(BOYS[[#This Row],[50]:[IM]],1) &lt; 0,0,20-SMALL(BOYS[[#This Row],[50]:[IM]],1))+IF(20-SMALL(BOYS[[#This Row],[50]:[IM]],2) &lt; 0,0,20-SMALL(BOYS[[#This Row],[50]:[IM]],2))</f>
        <v>0</v>
      </c>
    </row>
    <row r="200" spans="1:21" x14ac:dyDescent="0.2">
      <c r="A200" t="s">
        <v>7547</v>
      </c>
      <c r="B200" t="s">
        <v>7496</v>
      </c>
      <c r="C200" s="2" cm="1">
        <f t="array" ref="C200">IFERROR(VLOOKUP($A200,_xlfn._xlws.SORT(_xlfn._xlws.FILTER('Time Sheet'!$A:$G,'Time Sheet'!$B:$B=C$1),7,1),7,FALSE),"")</f>
        <v>2.6446759259259262E-4</v>
      </c>
      <c r="D200" s="2" cm="1">
        <f t="array" ref="D200">IFERROR(VLOOKUP($A200,_xlfn._xlws.SORT(_xlfn._xlws.FILTER('Time Sheet'!$A:$G,'Time Sheet'!$B:$B=D$1),7,1),7,FALSE),"")</f>
        <v>5.8993055555555556E-4</v>
      </c>
      <c r="E200" s="2" cm="1">
        <f t="array" ref="E200">IFERROR(VLOOKUP($A200,_xlfn._xlws.SORT(_xlfn._xlws.FILTER('Time Sheet'!$A:$G,'Time Sheet'!$B:$B=E$1),7,1),7,FALSE),"")</f>
        <v>1.3336805555555561E-3</v>
      </c>
      <c r="F200" s="2" cm="1">
        <f t="array" ref="F200">IFERROR(VLOOKUP($A200,_xlfn._xlws.SORT(_xlfn._xlws.FILTER('Time Sheet'!$A:$G,'Time Sheet'!$B:$B=F$1),7,1),7,FALSE),"")</f>
        <v>3.6864583333333328E-3</v>
      </c>
      <c r="G200" s="2" cm="1">
        <f t="array" ref="G200">IFERROR(VLOOKUP($A200,_xlfn._xlws.SORT(_xlfn._xlws.FILTER('Time Sheet'!$A:$G,'Time Sheet'!$B:$B=G$1),7,1),7,FALSE),"")</f>
        <v>6.9305555555555559E-4</v>
      </c>
      <c r="H200" s="2" cm="1">
        <f t="array" ref="H200">IFERROR(VLOOKUP($A200,_xlfn._xlws.SORT(_xlfn._xlws.FILTER('Time Sheet'!$A:$G,'Time Sheet'!$B:$B=H$1),7,1),7,FALSE),"")</f>
        <v>7.5555555555555554E-4</v>
      </c>
      <c r="I200" s="2" cm="1">
        <f t="array" ref="I200">IFERROR(VLOOKUP($A200,_xlfn._xlws.SORT(_xlfn._xlws.FILTER('Time Sheet'!$A:$G,'Time Sheet'!$B:$B=I$1),7,1),7,FALSE),"")</f>
        <v>6.6678240740740738E-4</v>
      </c>
      <c r="J200" s="2" cm="1">
        <f t="array" ref="J200">IFERROR(VLOOKUP($A200,_xlfn._xlws.SORT(_xlfn._xlws.FILTER('Time Sheet'!$A:$G,'Time Sheet'!$B:$B=J$1),7,1),7,FALSE),"")</f>
        <v>1.490046296296296E-3</v>
      </c>
      <c r="K200">
        <f t="shared" si="38"/>
        <v>115</v>
      </c>
      <c r="L200">
        <f t="shared" si="39"/>
        <v>150</v>
      </c>
      <c r="M200">
        <f t="shared" si="40"/>
        <v>189</v>
      </c>
      <c r="N200">
        <f t="shared" si="33"/>
        <v>194</v>
      </c>
      <c r="O200">
        <f t="shared" si="34"/>
        <v>191</v>
      </c>
      <c r="P200">
        <f t="shared" si="35"/>
        <v>132</v>
      </c>
      <c r="Q200">
        <f t="shared" si="36"/>
        <v>171</v>
      </c>
      <c r="R200">
        <f t="shared" si="37"/>
        <v>184</v>
      </c>
      <c r="S200" s="3">
        <f>IFERROR(AVERAGE(BOYS[[#This Row],[50]:[IM]]),"")</f>
        <v>165.75</v>
      </c>
      <c r="T200" s="4">
        <f>IFERROR(AVERAGE(SMALL(BOYS[[#This Row],[50]:[IM]],1),SMALL(BOYS[[#This Row],[50]:[IM]],2)),"")</f>
        <v>123.5</v>
      </c>
      <c r="U200">
        <f>IF(20-SMALL(BOYS[[#This Row],[50]:[IM]],1) &lt; 0,0,20-SMALL(BOYS[[#This Row],[50]:[IM]],1))+IF(20-SMALL(BOYS[[#This Row],[50]:[IM]],2) &lt; 0,0,20-SMALL(BOYS[[#This Row],[50]:[IM]],2))</f>
        <v>0</v>
      </c>
    </row>
    <row r="201" spans="1:21" x14ac:dyDescent="0.2">
      <c r="A201" t="s">
        <v>4329</v>
      </c>
      <c r="B201" t="s">
        <v>4180</v>
      </c>
      <c r="C201" s="2" cm="1">
        <f t="array" ref="C201">IFERROR(VLOOKUP($A201,_xlfn._xlws.SORT(_xlfn._xlws.FILTER('Time Sheet'!$A:$G,'Time Sheet'!$B:$B=C$1),7,1),7,FALSE),"")</f>
        <v>2.7037037037037041E-4</v>
      </c>
      <c r="D201" s="2" cm="1">
        <f t="array" ref="D201">IFERROR(VLOOKUP($A201,_xlfn._xlws.SORT(_xlfn._xlws.FILTER('Time Sheet'!$A:$G,'Time Sheet'!$B:$B=D$1),7,1),7,FALSE),"")</f>
        <v>5.9675925925925933E-4</v>
      </c>
      <c r="E201" s="2" cm="1">
        <f t="array" ref="E201">IFERROR(VLOOKUP($A201,_xlfn._xlws.SORT(_xlfn._xlws.FILTER('Time Sheet'!$A:$G,'Time Sheet'!$B:$B=E$1),7,1),7,FALSE),"")</f>
        <v>1.310416666666667E-3</v>
      </c>
      <c r="F201" s="2" cm="1">
        <f t="array" ref="F201">IFERROR(VLOOKUP($A201,_xlfn._xlws.SORT(_xlfn._xlws.FILTER('Time Sheet'!$A:$G,'Time Sheet'!$B:$B=F$1),7,1),7,FALSE),"")</f>
        <v>3.6340277777777781E-3</v>
      </c>
      <c r="G201" s="2" cm="1">
        <f t="array" ref="G201">IFERROR(VLOOKUP($A201,_xlfn._xlws.SORT(_xlfn._xlws.FILTER('Time Sheet'!$A:$G,'Time Sheet'!$B:$B=G$1),7,1),7,FALSE),"")</f>
        <v>6.6817129629629626E-4</v>
      </c>
      <c r="H201" s="2" cm="1">
        <f t="array" ref="H201">IFERROR(VLOOKUP($A201,_xlfn._xlws.SORT(_xlfn._xlws.FILTER('Time Sheet'!$A:$G,'Time Sheet'!$B:$B=H$1),7,1),7,FALSE),"")</f>
        <v>8.1365740740740736E-4</v>
      </c>
      <c r="I201" s="2" cm="1">
        <f t="array" ref="I201">IFERROR(VLOOKUP($A201,_xlfn._xlws.SORT(_xlfn._xlws.FILTER('Time Sheet'!$A:$G,'Time Sheet'!$B:$B=I$1),7,1),7,FALSE),"")</f>
        <v>6.4016203703703707E-4</v>
      </c>
      <c r="J201" s="2" cm="1">
        <f t="array" ref="J201">IFERROR(VLOOKUP($A201,_xlfn._xlws.SORT(_xlfn._xlws.FILTER('Time Sheet'!$A:$G,'Time Sheet'!$B:$B=J$1),7,1),7,FALSE),"")</f>
        <v>1.501157407407407E-3</v>
      </c>
      <c r="K201">
        <f t="shared" si="38"/>
        <v>161</v>
      </c>
      <c r="L201">
        <f t="shared" si="39"/>
        <v>167</v>
      </c>
      <c r="M201">
        <f t="shared" si="40"/>
        <v>157</v>
      </c>
      <c r="N201">
        <f t="shared" si="33"/>
        <v>169</v>
      </c>
      <c r="O201">
        <f t="shared" si="34"/>
        <v>130</v>
      </c>
      <c r="P201">
        <f t="shared" si="35"/>
        <v>232</v>
      </c>
      <c r="Q201">
        <f t="shared" si="36"/>
        <v>119</v>
      </c>
      <c r="R201">
        <f t="shared" si="37"/>
        <v>191</v>
      </c>
      <c r="S201" s="3">
        <f>IFERROR(AVERAGE(BOYS[[#This Row],[50]:[IM]]),"")</f>
        <v>165.75</v>
      </c>
      <c r="T201" s="4">
        <f>IFERROR(AVERAGE(SMALL(BOYS[[#This Row],[50]:[IM]],1),SMALL(BOYS[[#This Row],[50]:[IM]],2)),"")</f>
        <v>124.5</v>
      </c>
      <c r="U201">
        <f>IF(20-SMALL(BOYS[[#This Row],[50]:[IM]],1) &lt; 0,0,20-SMALL(BOYS[[#This Row],[50]:[IM]],1))+IF(20-SMALL(BOYS[[#This Row],[50]:[IM]],2) &lt; 0,0,20-SMALL(BOYS[[#This Row],[50]:[IM]],2))</f>
        <v>0</v>
      </c>
    </row>
    <row r="202" spans="1:21" x14ac:dyDescent="0.2">
      <c r="A202" t="s">
        <v>4662</v>
      </c>
      <c r="B202" t="s">
        <v>4644</v>
      </c>
      <c r="C202" s="2" cm="1">
        <f t="array" ref="C202">IFERROR(VLOOKUP($A202,_xlfn._xlws.SORT(_xlfn._xlws.FILTER('Time Sheet'!$A:$G,'Time Sheet'!$B:$B=C$1),7,1),7,FALSE),"")</f>
        <v>2.7685185185185191E-4</v>
      </c>
      <c r="D202" s="2" cm="1">
        <f t="array" ref="D202">IFERROR(VLOOKUP($A202,_xlfn._xlws.SORT(_xlfn._xlws.FILTER('Time Sheet'!$A:$G,'Time Sheet'!$B:$B=D$1),7,1),7,FALSE),"")</f>
        <v>6.140046296296296E-4</v>
      </c>
      <c r="E202" s="2" cm="1">
        <f t="array" ref="E202">IFERROR(VLOOKUP($A202,_xlfn._xlws.SORT(_xlfn._xlws.FILTER('Time Sheet'!$A:$G,'Time Sheet'!$B:$B=E$1),7,1),7,FALSE),"")</f>
        <v>1.3218749999999999E-3</v>
      </c>
      <c r="F202" s="2" cm="1">
        <f t="array" ref="F202">IFERROR(VLOOKUP($A202,_xlfn._xlws.SORT(_xlfn._xlws.FILTER('Time Sheet'!$A:$G,'Time Sheet'!$B:$B=F$1),7,1),7,FALSE),"")</f>
        <v>3.5916666666666671E-3</v>
      </c>
      <c r="G202" s="2" cm="1">
        <f t="array" ref="G202">IFERROR(VLOOKUP($A202,_xlfn._xlws.SORT(_xlfn._xlws.FILTER('Time Sheet'!$A:$G,'Time Sheet'!$B:$B=G$1),7,1),7,FALSE),"")</f>
        <v>6.881944444444444E-4</v>
      </c>
      <c r="H202" s="2" cm="1">
        <f t="array" ref="H202">IFERROR(VLOOKUP($A202,_xlfn._xlws.SORT(_xlfn._xlws.FILTER('Time Sheet'!$A:$G,'Time Sheet'!$B:$B=H$1),7,1),7,FALSE),"")</f>
        <v>7.765046296296297E-4</v>
      </c>
      <c r="I202" s="2" cm="1">
        <f t="array" ref="I202">IFERROR(VLOOKUP($A202,_xlfn._xlws.SORT(_xlfn._xlws.FILTER('Time Sheet'!$A:$G,'Time Sheet'!$B:$B=I$1),7,1),7,FALSE),"")</f>
        <v>6.3032407407407405E-4</v>
      </c>
      <c r="J202" s="2" cm="1">
        <f t="array" ref="J202">IFERROR(VLOOKUP($A202,_xlfn._xlws.SORT(_xlfn._xlws.FILTER('Time Sheet'!$A:$G,'Time Sheet'!$B:$B=J$1),7,1),7,FALSE),"")</f>
        <v>1.4754629629629629E-3</v>
      </c>
      <c r="K202">
        <f t="shared" si="38"/>
        <v>210</v>
      </c>
      <c r="L202">
        <f t="shared" si="39"/>
        <v>225</v>
      </c>
      <c r="M202">
        <f t="shared" si="40"/>
        <v>175</v>
      </c>
      <c r="N202">
        <f t="shared" si="33"/>
        <v>149</v>
      </c>
      <c r="O202">
        <f t="shared" si="34"/>
        <v>179</v>
      </c>
      <c r="P202">
        <f t="shared" si="35"/>
        <v>164</v>
      </c>
      <c r="Q202">
        <f t="shared" si="36"/>
        <v>100</v>
      </c>
      <c r="R202">
        <f t="shared" si="37"/>
        <v>164</v>
      </c>
      <c r="S202" s="3">
        <f>IFERROR(AVERAGE(BOYS[[#This Row],[50]:[IM]]),"")</f>
        <v>170.75</v>
      </c>
      <c r="T202" s="4">
        <f>IFERROR(AVERAGE(SMALL(BOYS[[#This Row],[50]:[IM]],1),SMALL(BOYS[[#This Row],[50]:[IM]],2)),"")</f>
        <v>124.5</v>
      </c>
      <c r="U202">
        <f>IF(20-SMALL(BOYS[[#This Row],[50]:[IM]],1) &lt; 0,0,20-SMALL(BOYS[[#This Row],[50]:[IM]],1))+IF(20-SMALL(BOYS[[#This Row],[50]:[IM]],2) &lt; 0,0,20-SMALL(BOYS[[#This Row],[50]:[IM]],2))</f>
        <v>0</v>
      </c>
    </row>
    <row r="203" spans="1:21" x14ac:dyDescent="0.2">
      <c r="A203" t="s">
        <v>4296</v>
      </c>
      <c r="B203" t="s">
        <v>4180</v>
      </c>
      <c r="C203" s="2" cm="1">
        <f t="array" ref="C203">IFERROR(VLOOKUP($A203,_xlfn._xlws.SORT(_xlfn._xlws.FILTER('Time Sheet'!$A:$G,'Time Sheet'!$B:$B=C$1),7,1),7,FALSE),"")</f>
        <v>2.8321759259259261E-4</v>
      </c>
      <c r="D203" s="2" cm="1">
        <f t="array" ref="D203">IFERROR(VLOOKUP($A203,_xlfn._xlws.SORT(_xlfn._xlws.FILTER('Time Sheet'!$A:$G,'Time Sheet'!$B:$B=D$1),7,1),7,FALSE),"")</f>
        <v>6.2326388888888891E-4</v>
      </c>
      <c r="E203" s="2" cm="1">
        <f t="array" ref="E203">IFERROR(VLOOKUP($A203,_xlfn._xlws.SORT(_xlfn._xlws.FILTER('Time Sheet'!$A:$G,'Time Sheet'!$B:$B=E$1),7,1),7,FALSE),"")</f>
        <v>1.353240740740741E-3</v>
      </c>
      <c r="F203" s="2" cm="1">
        <f t="array" ref="F203">IFERROR(VLOOKUP($A203,_xlfn._xlws.SORT(_xlfn._xlws.FILTER('Time Sheet'!$A:$G,'Time Sheet'!$B:$B=F$1),7,1),7,FALSE),"")</f>
        <v>3.55474537037037E-3</v>
      </c>
      <c r="G203" s="2" cm="1">
        <f t="array" ref="G203">IFERROR(VLOOKUP($A203,_xlfn._xlws.SORT(_xlfn._xlws.FILTER('Time Sheet'!$A:$G,'Time Sheet'!$B:$B=G$1),7,1),7,FALSE),"")</f>
        <v>7.5289351851851852E-4</v>
      </c>
      <c r="H203" s="2" cm="1">
        <f t="array" ref="H203">IFERROR(VLOOKUP($A203,_xlfn._xlws.SORT(_xlfn._xlws.FILTER('Time Sheet'!$A:$G,'Time Sheet'!$B:$B=H$1),7,1),7,FALSE),"")</f>
        <v>7.4837962962962955E-4</v>
      </c>
      <c r="I203" s="2" cm="1">
        <f t="array" ref="I203">IFERROR(VLOOKUP($A203,_xlfn._xlws.SORT(_xlfn._xlws.FILTER('Time Sheet'!$A:$G,'Time Sheet'!$B:$B=I$1),7,1),7,FALSE),"")</f>
        <v>7.1030092592592586E-4</v>
      </c>
      <c r="J203" s="2" cm="1">
        <f t="array" ref="J203">IFERROR(VLOOKUP($A203,_xlfn._xlws.SORT(_xlfn._xlws.FILTER('Time Sheet'!$A:$G,'Time Sheet'!$B:$B=J$1),7,1),7,FALSE),"")</f>
        <v>1.48912037037037E-3</v>
      </c>
      <c r="K203">
        <f t="shared" si="38"/>
        <v>265</v>
      </c>
      <c r="L203">
        <f t="shared" si="39"/>
        <v>262</v>
      </c>
      <c r="M203">
        <f t="shared" si="40"/>
        <v>204</v>
      </c>
      <c r="N203">
        <f t="shared" si="33"/>
        <v>136</v>
      </c>
      <c r="O203">
        <f t="shared" si="34"/>
        <v>298</v>
      </c>
      <c r="P203">
        <f t="shared" si="35"/>
        <v>116</v>
      </c>
      <c r="Q203">
        <f t="shared" si="36"/>
        <v>259</v>
      </c>
      <c r="R203">
        <f t="shared" si="37"/>
        <v>182</v>
      </c>
      <c r="S203" s="3">
        <f>IFERROR(AVERAGE(BOYS[[#This Row],[50]:[IM]]),"")</f>
        <v>215.25</v>
      </c>
      <c r="T203" s="4">
        <f>IFERROR(AVERAGE(SMALL(BOYS[[#This Row],[50]:[IM]],1),SMALL(BOYS[[#This Row],[50]:[IM]],2)),"")</f>
        <v>126</v>
      </c>
      <c r="U203">
        <f>IF(20-SMALL(BOYS[[#This Row],[50]:[IM]],1) &lt; 0,0,20-SMALL(BOYS[[#This Row],[50]:[IM]],1))+IF(20-SMALL(BOYS[[#This Row],[50]:[IM]],2) &lt; 0,0,20-SMALL(BOYS[[#This Row],[50]:[IM]],2))</f>
        <v>0</v>
      </c>
    </row>
    <row r="204" spans="1:21" x14ac:dyDescent="0.2">
      <c r="A204" t="s">
        <v>7337</v>
      </c>
      <c r="B204" t="s">
        <v>7318</v>
      </c>
      <c r="C204" s="2" cm="1">
        <f t="array" ref="C204">IFERROR(VLOOKUP($A204,_xlfn._xlws.SORT(_xlfn._xlws.FILTER('Time Sheet'!$A:$G,'Time Sheet'!$B:$B=C$1),7,1),7,FALSE),"")</f>
        <v>2.7581018518518509E-4</v>
      </c>
      <c r="D204" s="2" cm="1">
        <f t="array" ref="D204">IFERROR(VLOOKUP($A204,_xlfn._xlws.SORT(_xlfn._xlws.FILTER('Time Sheet'!$A:$G,'Time Sheet'!$B:$B=D$1),7,1),7,FALSE),"")</f>
        <v>5.9594907407407405E-4</v>
      </c>
      <c r="E204" s="2" cm="1">
        <f t="array" ref="E204">IFERROR(VLOOKUP($A204,_xlfn._xlws.SORT(_xlfn._xlws.FILTER('Time Sheet'!$A:$G,'Time Sheet'!$B:$B=E$1),7,1),7,FALSE),"")</f>
        <v>1.326157407407407E-3</v>
      </c>
      <c r="F204" s="2" cm="1">
        <f t="array" ref="F204">IFERROR(VLOOKUP($A204,_xlfn._xlws.SORT(_xlfn._xlws.FILTER('Time Sheet'!$A:$G,'Time Sheet'!$B:$B=F$1),7,1),7,FALSE),"")</f>
        <v>3.5857638888888892E-3</v>
      </c>
      <c r="G204" s="2" cm="1">
        <f t="array" ref="G204">IFERROR(VLOOKUP($A204,_xlfn._xlws.SORT(_xlfn._xlws.FILTER('Time Sheet'!$A:$G,'Time Sheet'!$B:$B=G$1),7,1),7,FALSE),"")</f>
        <v>6.5428240740740746E-4</v>
      </c>
      <c r="H204" s="2" cm="1">
        <f t="array" ref="H204">IFERROR(VLOOKUP($A204,_xlfn._xlws.SORT(_xlfn._xlws.FILTER('Time Sheet'!$A:$G,'Time Sheet'!$B:$B=H$1),7,1),7,FALSE),"")</f>
        <v>7.788194444444445E-4</v>
      </c>
      <c r="I204" s="2" cm="1">
        <f t="array" ref="I204">IFERROR(VLOOKUP($A204,_xlfn._xlws.SORT(_xlfn._xlws.FILTER('Time Sheet'!$A:$G,'Time Sheet'!$B:$B=I$1),7,1),7,FALSE),"")</f>
        <v>6.6956018518518525E-4</v>
      </c>
      <c r="J204" s="2" cm="1">
        <f t="array" ref="J204">IFERROR(VLOOKUP($A204,_xlfn._xlws.SORT(_xlfn._xlws.FILTER('Time Sheet'!$A:$G,'Time Sheet'!$B:$B=J$1),7,1),7,FALSE),"")</f>
        <v>1.5197916666666669E-3</v>
      </c>
      <c r="K204">
        <f t="shared" si="38"/>
        <v>199</v>
      </c>
      <c r="L204">
        <f t="shared" si="39"/>
        <v>165</v>
      </c>
      <c r="M204">
        <f t="shared" si="40"/>
        <v>182</v>
      </c>
      <c r="N204">
        <f t="shared" si="33"/>
        <v>147</v>
      </c>
      <c r="O204">
        <f t="shared" si="34"/>
        <v>108</v>
      </c>
      <c r="P204">
        <f t="shared" si="35"/>
        <v>171</v>
      </c>
      <c r="Q204">
        <f t="shared" si="36"/>
        <v>175</v>
      </c>
      <c r="R204">
        <f t="shared" si="37"/>
        <v>204</v>
      </c>
      <c r="S204" s="3">
        <f>IFERROR(AVERAGE(BOYS[[#This Row],[50]:[IM]]),"")</f>
        <v>168.875</v>
      </c>
      <c r="T204" s="4">
        <f>IFERROR(AVERAGE(SMALL(BOYS[[#This Row],[50]:[IM]],1),SMALL(BOYS[[#This Row],[50]:[IM]],2)),"")</f>
        <v>127.5</v>
      </c>
      <c r="U204">
        <f>IF(20-SMALL(BOYS[[#This Row],[50]:[IM]],1) &lt; 0,0,20-SMALL(BOYS[[#This Row],[50]:[IM]],1))+IF(20-SMALL(BOYS[[#This Row],[50]:[IM]],2) &lt; 0,0,20-SMALL(BOYS[[#This Row],[50]:[IM]],2))</f>
        <v>0</v>
      </c>
    </row>
    <row r="205" spans="1:21" x14ac:dyDescent="0.2">
      <c r="A205" t="s">
        <v>7565</v>
      </c>
      <c r="B205" t="s">
        <v>7496</v>
      </c>
      <c r="C205" s="2" cm="1">
        <f t="array" ref="C205">IFERROR(VLOOKUP($A205,_xlfn._xlws.SORT(_xlfn._xlws.FILTER('Time Sheet'!$A:$G,'Time Sheet'!$B:$B=C$1),7,1),7,FALSE),"")</f>
        <v>2.6435185185185182E-4</v>
      </c>
      <c r="D205" s="2" cm="1">
        <f t="array" ref="D205">IFERROR(VLOOKUP($A205,_xlfn._xlws.SORT(_xlfn._xlws.FILTER('Time Sheet'!$A:$G,'Time Sheet'!$B:$B=D$1),7,1),7,FALSE),"")</f>
        <v>5.9131944444444444E-4</v>
      </c>
      <c r="E205" s="2" cm="1">
        <f t="array" ref="E205">IFERROR(VLOOKUP($A205,_xlfn._xlws.SORT(_xlfn._xlws.FILTER('Time Sheet'!$A:$G,'Time Sheet'!$B:$B=E$1),7,1),7,FALSE),"")</f>
        <v>1.318055555555556E-3</v>
      </c>
      <c r="F205" s="2" cm="1">
        <f t="array" ref="F205">IFERROR(VLOOKUP($A205,_xlfn._xlws.SORT(_xlfn._xlws.FILTER('Time Sheet'!$A:$G,'Time Sheet'!$B:$B=F$1),7,1),7,FALSE),"")</f>
        <v>3.6090277777777778E-3</v>
      </c>
      <c r="G205" s="2" cm="1">
        <f t="array" ref="G205">IFERROR(VLOOKUP($A205,_xlfn._xlws.SORT(_xlfn._xlws.FILTER('Time Sheet'!$A:$G,'Time Sheet'!$B:$B=G$1),7,1),7,FALSE),"")</f>
        <v>7.2222222222222219E-4</v>
      </c>
      <c r="H205" s="2" cm="1">
        <f t="array" ref="H205">IFERROR(VLOOKUP($A205,_xlfn._xlws.SORT(_xlfn._xlws.FILTER('Time Sheet'!$A:$G,'Time Sheet'!$B:$B=H$1),7,1),7,FALSE),"")</f>
        <v>8.5196759259259253E-4</v>
      </c>
      <c r="I205" s="2" cm="1">
        <f t="array" ref="I205">IFERROR(VLOOKUP($A205,_xlfn._xlws.SORT(_xlfn._xlws.FILTER('Time Sheet'!$A:$G,'Time Sheet'!$B:$B=I$1),7,1),7,FALSE),"")</f>
        <v>7.6724537037037039E-4</v>
      </c>
      <c r="J205" s="2" cm="1">
        <f t="array" ref="J205">IFERROR(VLOOKUP($A205,_xlfn._xlws.SORT(_xlfn._xlws.FILTER('Time Sheet'!$A:$G,'Time Sheet'!$B:$B=J$1),7,1),7,FALSE),"")</f>
        <v>1.5751157407407411E-3</v>
      </c>
      <c r="K205">
        <f t="shared" si="38"/>
        <v>112</v>
      </c>
      <c r="L205">
        <f t="shared" si="39"/>
        <v>154</v>
      </c>
      <c r="M205">
        <f t="shared" si="40"/>
        <v>168</v>
      </c>
      <c r="N205">
        <f t="shared" si="33"/>
        <v>159</v>
      </c>
      <c r="O205">
        <f t="shared" si="34"/>
        <v>229</v>
      </c>
      <c r="P205">
        <f t="shared" si="35"/>
        <v>293</v>
      </c>
      <c r="Q205">
        <f t="shared" si="36"/>
        <v>324</v>
      </c>
      <c r="R205">
        <f t="shared" si="37"/>
        <v>247</v>
      </c>
      <c r="S205" s="3">
        <f>IFERROR(AVERAGE(BOYS[[#This Row],[50]:[IM]]),"")</f>
        <v>210.75</v>
      </c>
      <c r="T205" s="4">
        <f>IFERROR(AVERAGE(SMALL(BOYS[[#This Row],[50]:[IM]],1),SMALL(BOYS[[#This Row],[50]:[IM]],2)),"")</f>
        <v>133</v>
      </c>
      <c r="U205">
        <f>IF(20-SMALL(BOYS[[#This Row],[50]:[IM]],1) &lt; 0,0,20-SMALL(BOYS[[#This Row],[50]:[IM]],1))+IF(20-SMALL(BOYS[[#This Row],[50]:[IM]],2) &lt; 0,0,20-SMALL(BOYS[[#This Row],[50]:[IM]],2))</f>
        <v>0</v>
      </c>
    </row>
    <row r="206" spans="1:21" x14ac:dyDescent="0.2">
      <c r="A206" t="s">
        <v>688</v>
      </c>
      <c r="B206" t="s">
        <v>564</v>
      </c>
      <c r="C206" s="2" cm="1">
        <f t="array" ref="C206">IFERROR(VLOOKUP($A206,_xlfn._xlws.SORT(_xlfn._xlws.FILTER('Time Sheet'!$A:$G,'Time Sheet'!$B:$B=C$1),7,1),7,FALSE),"")</f>
        <v>2.8912037037037041E-4</v>
      </c>
      <c r="D206" s="2" cm="1">
        <f t="array" ref="D206">IFERROR(VLOOKUP($A206,_xlfn._xlws.SORT(_xlfn._xlws.FILTER('Time Sheet'!$A:$G,'Time Sheet'!$B:$B=D$1),7,1),7,FALSE),"")</f>
        <v>6.0740740740740742E-4</v>
      </c>
      <c r="E206" s="2" cm="1">
        <f t="array" ref="E206">IFERROR(VLOOKUP($A206,_xlfn._xlws.SORT(_xlfn._xlws.FILTER('Time Sheet'!$A:$G,'Time Sheet'!$B:$B=E$1),7,1),7,FALSE),"")</f>
        <v>1.3401620370370371E-3</v>
      </c>
      <c r="F206" s="2" cm="1">
        <f t="array" ref="F206">IFERROR(VLOOKUP($A206,_xlfn._xlws.SORT(_xlfn._xlws.FILTER('Time Sheet'!$A:$G,'Time Sheet'!$B:$B=F$1),7,1),7,FALSE),"")</f>
        <v>4.4234953703703702E-3</v>
      </c>
      <c r="G206" s="2" cm="1">
        <f t="array" ref="G206">IFERROR(VLOOKUP($A206,_xlfn._xlws.SORT(_xlfn._xlws.FILTER('Time Sheet'!$A:$G,'Time Sheet'!$B:$B=G$1),7,1),7,FALSE),"")</f>
        <v>6.7141203703703699E-4</v>
      </c>
      <c r="H206" s="2" cm="1">
        <f t="array" ref="H206">IFERROR(VLOOKUP($A206,_xlfn._xlws.SORT(_xlfn._xlws.FILTER('Time Sheet'!$A:$G,'Time Sheet'!$B:$B=H$1),7,1),7,FALSE),"")</f>
        <v>9.2708333333333325E-4</v>
      </c>
      <c r="I206" s="2" cm="1">
        <f t="array" ref="I206">IFERROR(VLOOKUP($A206,_xlfn._xlws.SORT(_xlfn._xlws.FILTER('Time Sheet'!$A:$G,'Time Sheet'!$B:$B=I$1),7,1),7,FALSE),"")</f>
        <v>6.4293981481481483E-4</v>
      </c>
      <c r="J206" s="2" t="str" cm="1">
        <f t="array" ref="J206">IFERROR(VLOOKUP($A206,_xlfn._xlws.SORT(_xlfn._xlws.FILTER('Time Sheet'!$A:$G,'Time Sheet'!$B:$B=J$1),7,1),7,FALSE),"")</f>
        <v/>
      </c>
      <c r="K206">
        <f t="shared" si="38"/>
        <v>305</v>
      </c>
      <c r="L206">
        <f t="shared" si="39"/>
        <v>202</v>
      </c>
      <c r="M206">
        <f t="shared" si="40"/>
        <v>195</v>
      </c>
      <c r="N206">
        <f t="shared" si="33"/>
        <v>338</v>
      </c>
      <c r="O206">
        <f t="shared" si="34"/>
        <v>140</v>
      </c>
      <c r="P206">
        <f t="shared" si="35"/>
        <v>379</v>
      </c>
      <c r="Q206">
        <f t="shared" si="36"/>
        <v>127</v>
      </c>
      <c r="R206" t="str">
        <f t="shared" si="37"/>
        <v/>
      </c>
      <c r="S206" s="3">
        <f>IFERROR(AVERAGE(BOYS[[#This Row],[50]:[IM]]),"")</f>
        <v>240.85714285714286</v>
      </c>
      <c r="T206" s="4">
        <f>IFERROR(AVERAGE(SMALL(BOYS[[#This Row],[50]:[IM]],1),SMALL(BOYS[[#This Row],[50]:[IM]],2)),"")</f>
        <v>133.5</v>
      </c>
      <c r="U206">
        <f>IF(20-SMALL(BOYS[[#This Row],[50]:[IM]],1) &lt; 0,0,20-SMALL(BOYS[[#This Row],[50]:[IM]],1))+IF(20-SMALL(BOYS[[#This Row],[50]:[IM]],2) &lt; 0,0,20-SMALL(BOYS[[#This Row],[50]:[IM]],2))</f>
        <v>0</v>
      </c>
    </row>
    <row r="207" spans="1:21" x14ac:dyDescent="0.2">
      <c r="A207" t="s">
        <v>5533</v>
      </c>
      <c r="B207" t="s">
        <v>5467</v>
      </c>
      <c r="C207" s="2" cm="1">
        <f t="array" ref="C207">IFERROR(VLOOKUP($A207,_xlfn._xlws.SORT(_xlfn._xlws.FILTER('Time Sheet'!$A:$G,'Time Sheet'!$B:$B=C$1),7,1),7,FALSE),"")</f>
        <v>2.7118055555555549E-4</v>
      </c>
      <c r="D207" s="2" cm="1">
        <f t="array" ref="D207">IFERROR(VLOOKUP($A207,_xlfn._xlws.SORT(_xlfn._xlws.FILTER('Time Sheet'!$A:$G,'Time Sheet'!$B:$B=D$1),7,1),7,FALSE),"")</f>
        <v>5.9733796296296293E-4</v>
      </c>
      <c r="E207" s="2" cm="1">
        <f t="array" ref="E207">IFERROR(VLOOKUP($A207,_xlfn._xlws.SORT(_xlfn._xlws.FILTER('Time Sheet'!$A:$G,'Time Sheet'!$B:$B=E$1),7,1),7,FALSE),"")</f>
        <v>1.333564814814815E-3</v>
      </c>
      <c r="F207" s="2" cm="1">
        <f t="array" ref="F207">IFERROR(VLOOKUP($A207,_xlfn._xlws.SORT(_xlfn._xlws.FILTER('Time Sheet'!$A:$G,'Time Sheet'!$B:$B=F$1),7,1),7,FALSE),"")</f>
        <v>3.9846064814814813E-3</v>
      </c>
      <c r="G207" s="2" cm="1">
        <f t="array" ref="G207">IFERROR(VLOOKUP($A207,_xlfn._xlws.SORT(_xlfn._xlws.FILTER('Time Sheet'!$A:$G,'Time Sheet'!$B:$B=G$1),7,1),7,FALSE),"")</f>
        <v>6.6863425925925933E-4</v>
      </c>
      <c r="H207" s="2" cm="1">
        <f t="array" ref="H207">IFERROR(VLOOKUP($A207,_xlfn._xlws.SORT(_xlfn._xlws.FILTER('Time Sheet'!$A:$G,'Time Sheet'!$B:$B=H$1),7,1),7,FALSE),"")</f>
        <v>8.7800925925925926E-4</v>
      </c>
      <c r="I207" s="2" cm="1">
        <f t="array" ref="I207">IFERROR(VLOOKUP($A207,_xlfn._xlws.SORT(_xlfn._xlws.FILTER('Time Sheet'!$A:$G,'Time Sheet'!$B:$B=I$1),7,1),7,FALSE),"")</f>
        <v>6.5069444444444441E-4</v>
      </c>
      <c r="J207" s="2" cm="1">
        <f t="array" ref="J207">IFERROR(VLOOKUP($A207,_xlfn._xlws.SORT(_xlfn._xlws.FILTER('Time Sheet'!$A:$G,'Time Sheet'!$B:$B=J$1),7,1),7,FALSE),"")</f>
        <v>1.609490740740741E-3</v>
      </c>
      <c r="K207">
        <f t="shared" si="38"/>
        <v>165</v>
      </c>
      <c r="L207">
        <f t="shared" si="39"/>
        <v>168</v>
      </c>
      <c r="M207">
        <f t="shared" si="40"/>
        <v>188</v>
      </c>
      <c r="N207">
        <f t="shared" si="33"/>
        <v>263</v>
      </c>
      <c r="O207">
        <f t="shared" si="34"/>
        <v>133</v>
      </c>
      <c r="P207">
        <f t="shared" si="35"/>
        <v>322</v>
      </c>
      <c r="Q207">
        <f t="shared" si="36"/>
        <v>136</v>
      </c>
      <c r="R207">
        <f t="shared" si="37"/>
        <v>276</v>
      </c>
      <c r="S207" s="3">
        <f>IFERROR(AVERAGE(BOYS[[#This Row],[50]:[IM]]),"")</f>
        <v>206.375</v>
      </c>
      <c r="T207" s="4">
        <f>IFERROR(AVERAGE(SMALL(BOYS[[#This Row],[50]:[IM]],1),SMALL(BOYS[[#This Row],[50]:[IM]],2)),"")</f>
        <v>134.5</v>
      </c>
      <c r="U207">
        <f>IF(20-SMALL(BOYS[[#This Row],[50]:[IM]],1) &lt; 0,0,20-SMALL(BOYS[[#This Row],[50]:[IM]],1))+IF(20-SMALL(BOYS[[#This Row],[50]:[IM]],2) &lt; 0,0,20-SMALL(BOYS[[#This Row],[50]:[IM]],2))</f>
        <v>0</v>
      </c>
    </row>
    <row r="208" spans="1:21" x14ac:dyDescent="0.2">
      <c r="A208" t="s">
        <v>3256</v>
      </c>
      <c r="B208" t="s">
        <v>3163</v>
      </c>
      <c r="C208" s="2" cm="1">
        <f t="array" ref="C208">IFERROR(VLOOKUP($A208,_xlfn._xlws.SORT(_xlfn._xlws.FILTER('Time Sheet'!$A:$G,'Time Sheet'!$B:$B=C$1),7,1),7,FALSE),"")</f>
        <v>2.7581018518518509E-4</v>
      </c>
      <c r="D208" s="2" cm="1">
        <f t="array" ref="D208">IFERROR(VLOOKUP($A208,_xlfn._xlws.SORT(_xlfn._xlws.FILTER('Time Sheet'!$A:$G,'Time Sheet'!$B:$B=D$1),7,1),7,FALSE),"")</f>
        <v>6.0092592592592598E-4</v>
      </c>
      <c r="E208" s="2" cm="1">
        <f t="array" ref="E208">IFERROR(VLOOKUP($A208,_xlfn._xlws.SORT(_xlfn._xlws.FILTER('Time Sheet'!$A:$G,'Time Sheet'!$B:$B=E$1),7,1),7,FALSE),"")</f>
        <v>1.3125000000000001E-3</v>
      </c>
      <c r="F208" s="2" cm="1">
        <f t="array" ref="F208">IFERROR(VLOOKUP($A208,_xlfn._xlws.SORT(_xlfn._xlws.FILTER('Time Sheet'!$A:$G,'Time Sheet'!$B:$B=F$1),7,1),7,FALSE),"")</f>
        <v>3.646990740740741E-3</v>
      </c>
      <c r="G208" s="2" cm="1">
        <f t="array" ref="G208">IFERROR(VLOOKUP($A208,_xlfn._xlws.SORT(_xlfn._xlws.FILTER('Time Sheet'!$A:$G,'Time Sheet'!$B:$B=G$1),7,1),7,FALSE),"")</f>
        <v>6.6284722222222222E-4</v>
      </c>
      <c r="H208" s="2" cm="1">
        <f t="array" ref="H208">IFERROR(VLOOKUP($A208,_xlfn._xlws.SORT(_xlfn._xlws.FILTER('Time Sheet'!$A:$G,'Time Sheet'!$B:$B=H$1),7,1),7,FALSE),"")</f>
        <v>8.0844907407407406E-4</v>
      </c>
      <c r="I208" s="2" cm="1">
        <f t="array" ref="I208">IFERROR(VLOOKUP($A208,_xlfn._xlws.SORT(_xlfn._xlws.FILTER('Time Sheet'!$A:$G,'Time Sheet'!$B:$B=I$1),7,1),7,FALSE),"")</f>
        <v>7.0196759259259257E-4</v>
      </c>
      <c r="J208" s="2" cm="1">
        <f t="array" ref="J208">IFERROR(VLOOKUP($A208,_xlfn._xlws.SORT(_xlfn._xlws.FILTER('Time Sheet'!$A:$G,'Time Sheet'!$B:$B=J$1),7,1),7,FALSE),"")</f>
        <v>1.461226851851852E-3</v>
      </c>
      <c r="K208">
        <f t="shared" si="38"/>
        <v>199</v>
      </c>
      <c r="L208">
        <f t="shared" si="39"/>
        <v>183</v>
      </c>
      <c r="M208">
        <f t="shared" si="40"/>
        <v>162</v>
      </c>
      <c r="N208">
        <f t="shared" si="33"/>
        <v>177</v>
      </c>
      <c r="O208">
        <f t="shared" si="34"/>
        <v>123</v>
      </c>
      <c r="P208">
        <f t="shared" si="35"/>
        <v>220</v>
      </c>
      <c r="Q208">
        <f t="shared" si="36"/>
        <v>238</v>
      </c>
      <c r="R208">
        <f t="shared" si="37"/>
        <v>147</v>
      </c>
      <c r="S208" s="3">
        <f>IFERROR(AVERAGE(BOYS[[#This Row],[50]:[IM]]),"")</f>
        <v>181.125</v>
      </c>
      <c r="T208" s="4">
        <f>IFERROR(AVERAGE(SMALL(BOYS[[#This Row],[50]:[IM]],1),SMALL(BOYS[[#This Row],[50]:[IM]],2)),"")</f>
        <v>135</v>
      </c>
      <c r="U208">
        <f>IF(20-SMALL(BOYS[[#This Row],[50]:[IM]],1) &lt; 0,0,20-SMALL(BOYS[[#This Row],[50]:[IM]],1))+IF(20-SMALL(BOYS[[#This Row],[50]:[IM]],2) &lt; 0,0,20-SMALL(BOYS[[#This Row],[50]:[IM]],2))</f>
        <v>0</v>
      </c>
    </row>
    <row r="209" spans="1:21" x14ac:dyDescent="0.2">
      <c r="A209" t="s">
        <v>4312</v>
      </c>
      <c r="B209" t="s">
        <v>4180</v>
      </c>
      <c r="C209" s="2" cm="1">
        <f t="array" ref="C209">IFERROR(VLOOKUP($A209,_xlfn._xlws.SORT(_xlfn._xlws.FILTER('Time Sheet'!$A:$G,'Time Sheet'!$B:$B=C$1),7,1),7,FALSE),"")</f>
        <v>2.8252314814814817E-4</v>
      </c>
      <c r="D209" s="2" cm="1">
        <f t="array" ref="D209">IFERROR(VLOOKUP($A209,_xlfn._xlws.SORT(_xlfn._xlws.FILTER('Time Sheet'!$A:$G,'Time Sheet'!$B:$B=D$1),7,1),7,FALSE),"")</f>
        <v>6.1087962962962962E-4</v>
      </c>
      <c r="E209" s="2" cm="1">
        <f t="array" ref="E209">IFERROR(VLOOKUP($A209,_xlfn._xlws.SORT(_xlfn._xlws.FILTER('Time Sheet'!$A:$G,'Time Sheet'!$B:$B=E$1),7,1),7,FALSE),"")</f>
        <v>1.354398148148148E-3</v>
      </c>
      <c r="F209" s="2" cm="1">
        <f t="array" ref="F209">IFERROR(VLOOKUP($A209,_xlfn._xlws.SORT(_xlfn._xlws.FILTER('Time Sheet'!$A:$G,'Time Sheet'!$B:$B=F$1),7,1),7,FALSE),"")</f>
        <v>3.7383101851851848E-3</v>
      </c>
      <c r="G209" s="2" cm="1">
        <f t="array" ref="G209">IFERROR(VLOOKUP($A209,_xlfn._xlws.SORT(_xlfn._xlws.FILTER('Time Sheet'!$A:$G,'Time Sheet'!$B:$B=G$1),7,1),7,FALSE),"")</f>
        <v>6.7523148148148152E-4</v>
      </c>
      <c r="H209" s="2" cm="1">
        <f t="array" ref="H209">IFERROR(VLOOKUP($A209,_xlfn._xlws.SORT(_xlfn._xlws.FILTER('Time Sheet'!$A:$G,'Time Sheet'!$B:$B=H$1),7,1),7,FALSE),"")</f>
        <v>7.7453703703703701E-4</v>
      </c>
      <c r="I209" s="2" cm="1">
        <f t="array" ref="I209">IFERROR(VLOOKUP($A209,_xlfn._xlws.SORT(_xlfn._xlws.FILTER('Time Sheet'!$A:$G,'Time Sheet'!$B:$B=I$1),7,1),7,FALSE),"")</f>
        <v>6.4432870370370371E-4</v>
      </c>
      <c r="J209" s="2" cm="1">
        <f t="array" ref="J209">IFERROR(VLOOKUP($A209,_xlfn._xlws.SORT(_xlfn._xlws.FILTER('Time Sheet'!$A:$G,'Time Sheet'!$B:$B=J$1),7,1),7,FALSE),"")</f>
        <v>1.4556712962962961E-3</v>
      </c>
      <c r="K209">
        <f t="shared" si="38"/>
        <v>261</v>
      </c>
      <c r="L209">
        <f t="shared" si="39"/>
        <v>216</v>
      </c>
      <c r="M209">
        <f t="shared" si="40"/>
        <v>205</v>
      </c>
      <c r="N209">
        <f t="shared" si="33"/>
        <v>203</v>
      </c>
      <c r="O209">
        <f t="shared" si="34"/>
        <v>149</v>
      </c>
      <c r="P209">
        <f t="shared" si="35"/>
        <v>159</v>
      </c>
      <c r="Q209">
        <f t="shared" si="36"/>
        <v>128</v>
      </c>
      <c r="R209">
        <f t="shared" si="37"/>
        <v>142</v>
      </c>
      <c r="S209" s="3">
        <f>IFERROR(AVERAGE(BOYS[[#This Row],[50]:[IM]]),"")</f>
        <v>182.875</v>
      </c>
      <c r="T209" s="4">
        <f>IFERROR(AVERAGE(SMALL(BOYS[[#This Row],[50]:[IM]],1),SMALL(BOYS[[#This Row],[50]:[IM]],2)),"")</f>
        <v>135</v>
      </c>
      <c r="U209">
        <f>IF(20-SMALL(BOYS[[#This Row],[50]:[IM]],1) &lt; 0,0,20-SMALL(BOYS[[#This Row],[50]:[IM]],1))+IF(20-SMALL(BOYS[[#This Row],[50]:[IM]],2) &lt; 0,0,20-SMALL(BOYS[[#This Row],[50]:[IM]],2))</f>
        <v>0</v>
      </c>
    </row>
    <row r="210" spans="1:21" x14ac:dyDescent="0.2">
      <c r="A210" t="s">
        <v>677</v>
      </c>
      <c r="B210" t="s">
        <v>564</v>
      </c>
      <c r="C210" s="2" cm="1">
        <f t="array" ref="C210">IFERROR(VLOOKUP($A210,_xlfn._xlws.SORT(_xlfn._xlws.FILTER('Time Sheet'!$A:$G,'Time Sheet'!$B:$B=C$1),7,1),7,FALSE),"")</f>
        <v>2.7604166666666668E-4</v>
      </c>
      <c r="D210" s="2" t="str" cm="1">
        <f t="array" ref="D210">IFERROR(VLOOKUP($A210,_xlfn._xlws.SORT(_xlfn._xlws.FILTER('Time Sheet'!$A:$G,'Time Sheet'!$B:$B=D$1),7,1),7,FALSE),"")</f>
        <v/>
      </c>
      <c r="E210" s="2" t="str" cm="1">
        <f t="array" ref="E210">IFERROR(VLOOKUP($A210,_xlfn._xlws.SORT(_xlfn._xlws.FILTER('Time Sheet'!$A:$G,'Time Sheet'!$B:$B=E$1),7,1),7,FALSE),"")</f>
        <v/>
      </c>
      <c r="F210" s="2" t="str" cm="1">
        <f t="array" ref="F210">IFERROR(VLOOKUP($A210,_xlfn._xlws.SORT(_xlfn._xlws.FILTER('Time Sheet'!$A:$G,'Time Sheet'!$B:$B=F$1),7,1),7,FALSE),"")</f>
        <v/>
      </c>
      <c r="G210" s="2" t="str" cm="1">
        <f t="array" ref="G210">IFERROR(VLOOKUP($A210,_xlfn._xlws.SORT(_xlfn._xlws.FILTER('Time Sheet'!$A:$G,'Time Sheet'!$B:$B=G$1),7,1),7,FALSE),"")</f>
        <v/>
      </c>
      <c r="H210" s="2" cm="1">
        <f t="array" ref="H210">IFERROR(VLOOKUP($A210,_xlfn._xlws.SORT(_xlfn._xlws.FILTER('Time Sheet'!$A:$G,'Time Sheet'!$B:$B=H$1),7,1),7,FALSE),"")</f>
        <v>7.2812499999999993E-4</v>
      </c>
      <c r="I210" s="2" t="str" cm="1">
        <f t="array" ref="I210">IFERROR(VLOOKUP($A210,_xlfn._xlws.SORT(_xlfn._xlws.FILTER('Time Sheet'!$A:$G,'Time Sheet'!$B:$B=I$1),7,1),7,FALSE),"")</f>
        <v/>
      </c>
      <c r="J210" s="2" cm="1">
        <f t="array" ref="J210">IFERROR(VLOOKUP($A210,_xlfn._xlws.SORT(_xlfn._xlws.FILTER('Time Sheet'!$A:$G,'Time Sheet'!$B:$B=J$1),7,1),7,FALSE),"")</f>
        <v>1.4944444444444449E-3</v>
      </c>
      <c r="K210">
        <f t="shared" si="38"/>
        <v>201</v>
      </c>
      <c r="L210" t="str">
        <f t="shared" si="39"/>
        <v/>
      </c>
      <c r="M210" t="str">
        <f t="shared" si="40"/>
        <v/>
      </c>
      <c r="N210" t="str">
        <f t="shared" si="33"/>
        <v/>
      </c>
      <c r="O210" t="str">
        <f t="shared" si="34"/>
        <v/>
      </c>
      <c r="P210">
        <f t="shared" si="35"/>
        <v>87</v>
      </c>
      <c r="Q210" t="str">
        <f t="shared" si="36"/>
        <v/>
      </c>
      <c r="R210">
        <f t="shared" si="37"/>
        <v>187</v>
      </c>
      <c r="S210" s="3">
        <f>IFERROR(AVERAGE(BOYS[[#This Row],[50]:[IM]]),"")</f>
        <v>158.33333333333334</v>
      </c>
      <c r="T210" s="4">
        <f>IFERROR(AVERAGE(SMALL(BOYS[[#This Row],[50]:[IM]],1),SMALL(BOYS[[#This Row],[50]:[IM]],2)),"")</f>
        <v>137</v>
      </c>
      <c r="U210">
        <f>IF(20-SMALL(BOYS[[#This Row],[50]:[IM]],1) &lt; 0,0,20-SMALL(BOYS[[#This Row],[50]:[IM]],1))+IF(20-SMALL(BOYS[[#This Row],[50]:[IM]],2) &lt; 0,0,20-SMALL(BOYS[[#This Row],[50]:[IM]],2))</f>
        <v>0</v>
      </c>
    </row>
    <row r="211" spans="1:21" x14ac:dyDescent="0.2">
      <c r="A211" t="s">
        <v>1544</v>
      </c>
      <c r="B211" t="s">
        <v>1497</v>
      </c>
      <c r="C211" s="2" cm="1">
        <f t="array" ref="C211">IFERROR(VLOOKUP($A211,_xlfn._xlws.SORT(_xlfn._xlws.FILTER('Time Sheet'!$A:$G,'Time Sheet'!$B:$B=C$1),7,1),7,FALSE),"")</f>
        <v>2.6516203703703711E-4</v>
      </c>
      <c r="D211" s="2" cm="1">
        <f t="array" ref="D211">IFERROR(VLOOKUP($A211,_xlfn._xlws.SORT(_xlfn._xlws.FILTER('Time Sheet'!$A:$G,'Time Sheet'!$B:$B=D$1),7,1),7,FALSE),"")</f>
        <v>6.0081018518518513E-4</v>
      </c>
      <c r="E211" s="2" t="str" cm="1">
        <f t="array" ref="E211">IFERROR(VLOOKUP($A211,_xlfn._xlws.SORT(_xlfn._xlws.FILTER('Time Sheet'!$A:$G,'Time Sheet'!$B:$B=E$1),7,1),7,FALSE),"")</f>
        <v/>
      </c>
      <c r="F211" s="2" cm="1">
        <f t="array" ref="F211">IFERROR(VLOOKUP($A211,_xlfn._xlws.SORT(_xlfn._xlws.FILTER('Time Sheet'!$A:$G,'Time Sheet'!$B:$B=F$1),7,1),7,FALSE),"")</f>
        <v>4.2163194444444444E-3</v>
      </c>
      <c r="G211" s="2" cm="1">
        <f t="array" ref="G211">IFERROR(VLOOKUP($A211,_xlfn._xlws.SORT(_xlfn._xlws.FILTER('Time Sheet'!$A:$G,'Time Sheet'!$B:$B=G$1),7,1),7,FALSE),"")</f>
        <v>7.583333333333333E-4</v>
      </c>
      <c r="H211" s="2" cm="1">
        <f t="array" ref="H211">IFERROR(VLOOKUP($A211,_xlfn._xlws.SORT(_xlfn._xlws.FILTER('Time Sheet'!$A:$G,'Time Sheet'!$B:$B=H$1),7,1),7,FALSE),"")</f>
        <v>8.1666666666666671E-4</v>
      </c>
      <c r="I211" s="2" cm="1">
        <f t="array" ref="I211">IFERROR(VLOOKUP($A211,_xlfn._xlws.SORT(_xlfn._xlws.FILTER('Time Sheet'!$A:$G,'Time Sheet'!$B:$B=I$1),7,1),7,FALSE),"")</f>
        <v>6.5810185185185188E-4</v>
      </c>
      <c r="J211" s="2" cm="1">
        <f t="array" ref="J211">IFERROR(VLOOKUP($A211,_xlfn._xlws.SORT(_xlfn._xlws.FILTER('Time Sheet'!$A:$G,'Time Sheet'!$B:$B=J$1),7,1),7,FALSE),"")</f>
        <v>1.563194444444445E-3</v>
      </c>
      <c r="K211">
        <f t="shared" si="38"/>
        <v>123</v>
      </c>
      <c r="L211">
        <f t="shared" si="39"/>
        <v>182</v>
      </c>
      <c r="M211" t="str">
        <f t="shared" si="40"/>
        <v/>
      </c>
      <c r="N211">
        <f t="shared" si="33"/>
        <v>309</v>
      </c>
      <c r="O211">
        <f t="shared" si="34"/>
        <v>304</v>
      </c>
      <c r="P211">
        <f t="shared" si="35"/>
        <v>240</v>
      </c>
      <c r="Q211">
        <f t="shared" si="36"/>
        <v>151</v>
      </c>
      <c r="R211">
        <f t="shared" si="37"/>
        <v>238</v>
      </c>
      <c r="S211" s="3">
        <f>IFERROR(AVERAGE(BOYS[[#This Row],[50]:[IM]]),"")</f>
        <v>221</v>
      </c>
      <c r="T211" s="4">
        <f>IFERROR(AVERAGE(SMALL(BOYS[[#This Row],[50]:[IM]],1),SMALL(BOYS[[#This Row],[50]:[IM]],2)),"")</f>
        <v>137</v>
      </c>
      <c r="U211">
        <f>IF(20-SMALL(BOYS[[#This Row],[50]:[IM]],1) &lt; 0,0,20-SMALL(BOYS[[#This Row],[50]:[IM]],1))+IF(20-SMALL(BOYS[[#This Row],[50]:[IM]],2) &lt; 0,0,20-SMALL(BOYS[[#This Row],[50]:[IM]],2))</f>
        <v>0</v>
      </c>
    </row>
    <row r="212" spans="1:21" x14ac:dyDescent="0.2">
      <c r="A212" t="s">
        <v>2295</v>
      </c>
      <c r="B212" t="s">
        <v>2272</v>
      </c>
      <c r="C212" s="2" cm="1">
        <f t="array" ref="C212">IFERROR(VLOOKUP($A212,_xlfn._xlws.SORT(_xlfn._xlws.FILTER('Time Sheet'!$A:$G,'Time Sheet'!$B:$B=C$1),7,1),7,FALSE),"")</f>
        <v>2.6851851851851852E-4</v>
      </c>
      <c r="D212" s="2" cm="1">
        <f t="array" ref="D212">IFERROR(VLOOKUP($A212,_xlfn._xlws.SORT(_xlfn._xlws.FILTER('Time Sheet'!$A:$G,'Time Sheet'!$B:$B=D$1),7,1),7,FALSE),"")</f>
        <v>5.7916666666666663E-4</v>
      </c>
      <c r="E212" s="2" cm="1">
        <f t="array" ref="E212">IFERROR(VLOOKUP($A212,_xlfn._xlws.SORT(_xlfn._xlws.FILTER('Time Sheet'!$A:$G,'Time Sheet'!$B:$B=E$1),7,1),7,FALSE),"")</f>
        <v>1.4107638888888889E-3</v>
      </c>
      <c r="F212" s="2" cm="1">
        <f t="array" ref="F212">IFERROR(VLOOKUP($A212,_xlfn._xlws.SORT(_xlfn._xlws.FILTER('Time Sheet'!$A:$G,'Time Sheet'!$B:$B=F$1),7,1),7,FALSE),"")</f>
        <v>3.870023148148148E-3</v>
      </c>
      <c r="G212" s="2" cm="1">
        <f t="array" ref="G212">IFERROR(VLOOKUP($A212,_xlfn._xlws.SORT(_xlfn._xlws.FILTER('Time Sheet'!$A:$G,'Time Sheet'!$B:$B=G$1),7,1),7,FALSE),"")</f>
        <v>6.8483796296296294E-4</v>
      </c>
      <c r="H212" s="2" cm="1">
        <f t="array" ref="H212">IFERROR(VLOOKUP($A212,_xlfn._xlws.SORT(_xlfn._xlws.FILTER('Time Sheet'!$A:$G,'Time Sheet'!$B:$B=H$1),7,1),7,FALSE),"")</f>
        <v>8.7175925925925919E-4</v>
      </c>
      <c r="I212" s="2" cm="1">
        <f t="array" ref="I212">IFERROR(VLOOKUP($A212,_xlfn._xlws.SORT(_xlfn._xlws.FILTER('Time Sheet'!$A:$G,'Time Sheet'!$B:$B=I$1),7,1),7,FALSE),"")</f>
        <v>6.9236111111111115E-4</v>
      </c>
      <c r="J212" s="2" cm="1">
        <f t="array" ref="J212">IFERROR(VLOOKUP($A212,_xlfn._xlws.SORT(_xlfn._xlws.FILTER('Time Sheet'!$A:$G,'Time Sheet'!$B:$B=J$1),7,1),7,FALSE),"")</f>
        <v>1.530439814814815E-3</v>
      </c>
      <c r="K212">
        <f t="shared" si="38"/>
        <v>150</v>
      </c>
      <c r="L212">
        <f t="shared" si="39"/>
        <v>124</v>
      </c>
      <c r="M212">
        <f t="shared" si="40"/>
        <v>265</v>
      </c>
      <c r="N212">
        <f t="shared" si="33"/>
        <v>232</v>
      </c>
      <c r="O212">
        <f t="shared" si="34"/>
        <v>171</v>
      </c>
      <c r="P212">
        <f t="shared" si="35"/>
        <v>314</v>
      </c>
      <c r="Q212">
        <f t="shared" si="36"/>
        <v>220</v>
      </c>
      <c r="R212">
        <f t="shared" si="37"/>
        <v>214</v>
      </c>
      <c r="S212" s="3">
        <f>IFERROR(AVERAGE(BOYS[[#This Row],[50]:[IM]]),"")</f>
        <v>211.25</v>
      </c>
      <c r="T212" s="4">
        <f>IFERROR(AVERAGE(SMALL(BOYS[[#This Row],[50]:[IM]],1),SMALL(BOYS[[#This Row],[50]:[IM]],2)),"")</f>
        <v>137</v>
      </c>
      <c r="U212">
        <f>IF(20-SMALL(BOYS[[#This Row],[50]:[IM]],1) &lt; 0,0,20-SMALL(BOYS[[#This Row],[50]:[IM]],1))+IF(20-SMALL(BOYS[[#This Row],[50]:[IM]],2) &lt; 0,0,20-SMALL(BOYS[[#This Row],[50]:[IM]],2))</f>
        <v>0</v>
      </c>
    </row>
    <row r="213" spans="1:21" x14ac:dyDescent="0.2">
      <c r="A213" t="s">
        <v>2642</v>
      </c>
      <c r="B213" t="s">
        <v>2602</v>
      </c>
      <c r="C213" s="2" cm="1">
        <f t="array" ref="C213">IFERROR(VLOOKUP($A213,_xlfn._xlws.SORT(_xlfn._xlws.FILTER('Time Sheet'!$A:$G,'Time Sheet'!$B:$B=C$1),7,1),7,FALSE),"")</f>
        <v>2.7708333333333328E-4</v>
      </c>
      <c r="D213" s="2" cm="1">
        <f t="array" ref="D213">IFERROR(VLOOKUP($A213,_xlfn._xlws.SORT(_xlfn._xlws.FILTER('Time Sheet'!$A:$G,'Time Sheet'!$B:$B=D$1),7,1),7,FALSE),"")</f>
        <v>6.0324074074074067E-4</v>
      </c>
      <c r="E213" s="2" cm="1">
        <f t="array" ref="E213">IFERROR(VLOOKUP($A213,_xlfn._xlws.SORT(_xlfn._xlws.FILTER('Time Sheet'!$A:$G,'Time Sheet'!$B:$B=E$1),7,1),7,FALSE),"")</f>
        <v>1.340046296296296E-3</v>
      </c>
      <c r="F213" s="2" cm="1">
        <f t="array" ref="F213">IFERROR(VLOOKUP($A213,_xlfn._xlws.SORT(_xlfn._xlws.FILTER('Time Sheet'!$A:$G,'Time Sheet'!$B:$B=F$1),7,1),7,FALSE),"")</f>
        <v>3.5849537037037039E-3</v>
      </c>
      <c r="G213" s="2" cm="1">
        <f t="array" ref="G213">IFERROR(VLOOKUP($A213,_xlfn._xlws.SORT(_xlfn._xlws.FILTER('Time Sheet'!$A:$G,'Time Sheet'!$B:$B=G$1),7,1),7,FALSE),"")</f>
        <v>6.8912037037037032E-4</v>
      </c>
      <c r="H213" s="2" cm="1">
        <f t="array" ref="H213">IFERROR(VLOOKUP($A213,_xlfn._xlws.SORT(_xlfn._xlws.FILTER('Time Sheet'!$A:$G,'Time Sheet'!$B:$B=H$1),7,1),7,FALSE),"")</f>
        <v>7.64699074074074E-4</v>
      </c>
      <c r="I213" s="2" cm="1">
        <f t="array" ref="I213">IFERROR(VLOOKUP($A213,_xlfn._xlws.SORT(_xlfn._xlws.FILTER('Time Sheet'!$A:$G,'Time Sheet'!$B:$B=I$1),7,1),7,FALSE),"")</f>
        <v>6.7037037037037043E-4</v>
      </c>
      <c r="J213" s="2" cm="1">
        <f t="array" ref="J213">IFERROR(VLOOKUP($A213,_xlfn._xlws.SORT(_xlfn._xlws.FILTER('Time Sheet'!$A:$G,'Time Sheet'!$B:$B=J$1),7,1),7,FALSE),"")</f>
        <v>1.4488425925925929E-3</v>
      </c>
      <c r="K213">
        <f t="shared" si="38"/>
        <v>214</v>
      </c>
      <c r="L213">
        <f t="shared" si="39"/>
        <v>194</v>
      </c>
      <c r="M213">
        <f t="shared" si="40"/>
        <v>194</v>
      </c>
      <c r="N213">
        <f t="shared" si="33"/>
        <v>146</v>
      </c>
      <c r="O213">
        <f t="shared" si="34"/>
        <v>182</v>
      </c>
      <c r="P213">
        <f t="shared" si="35"/>
        <v>143</v>
      </c>
      <c r="Q213">
        <f t="shared" si="36"/>
        <v>176</v>
      </c>
      <c r="R213">
        <f t="shared" si="37"/>
        <v>131</v>
      </c>
      <c r="S213" s="3">
        <f>IFERROR(AVERAGE(BOYS[[#This Row],[50]:[IM]]),"")</f>
        <v>172.5</v>
      </c>
      <c r="T213" s="4">
        <f>IFERROR(AVERAGE(SMALL(BOYS[[#This Row],[50]:[IM]],1),SMALL(BOYS[[#This Row],[50]:[IM]],2)),"")</f>
        <v>137</v>
      </c>
      <c r="U213">
        <f>IF(20-SMALL(BOYS[[#This Row],[50]:[IM]],1) &lt; 0,0,20-SMALL(BOYS[[#This Row],[50]:[IM]],1))+IF(20-SMALL(BOYS[[#This Row],[50]:[IM]],2) &lt; 0,0,20-SMALL(BOYS[[#This Row],[50]:[IM]],2))</f>
        <v>0</v>
      </c>
    </row>
    <row r="214" spans="1:21" x14ac:dyDescent="0.2">
      <c r="A214" t="s">
        <v>7866</v>
      </c>
      <c r="B214" t="s">
        <v>7842</v>
      </c>
      <c r="C214" s="2" cm="1">
        <f t="array" ref="C214">IFERROR(VLOOKUP($A214,_xlfn._xlws.SORT(_xlfn._xlws.FILTER('Time Sheet'!$A:$G,'Time Sheet'!$B:$B=C$1),7,1),7,FALSE),"")</f>
        <v>2.7673611111111112E-4</v>
      </c>
      <c r="D214" s="2" cm="1">
        <f t="array" ref="D214">IFERROR(VLOOKUP($A214,_xlfn._xlws.SORT(_xlfn._xlws.FILTER('Time Sheet'!$A:$G,'Time Sheet'!$B:$B=D$1),7,1),7,FALSE),"")</f>
        <v>6.0405092592592585E-4</v>
      </c>
      <c r="E214" s="2" cm="1">
        <f t="array" ref="E214">IFERROR(VLOOKUP($A214,_xlfn._xlws.SORT(_xlfn._xlws.FILTER('Time Sheet'!$A:$G,'Time Sheet'!$B:$B=E$1),7,1),7,FALSE),"")</f>
        <v>1.359027777777778E-3</v>
      </c>
      <c r="F214" s="2" cm="1">
        <f t="array" ref="F214">IFERROR(VLOOKUP($A214,_xlfn._xlws.SORT(_xlfn._xlws.FILTER('Time Sheet'!$A:$G,'Time Sheet'!$B:$B=F$1),7,1),7,FALSE),"")</f>
        <v>3.6034722222222219E-3</v>
      </c>
      <c r="G214" s="2" cm="1">
        <f t="array" ref="G214">IFERROR(VLOOKUP($A214,_xlfn._xlws.SORT(_xlfn._xlws.FILTER('Time Sheet'!$A:$G,'Time Sheet'!$B:$B=G$1),7,1),7,FALSE),"")</f>
        <v>6.9664351851851853E-4</v>
      </c>
      <c r="H214" s="2" cm="1">
        <f t="array" ref="H214">IFERROR(VLOOKUP($A214,_xlfn._xlws.SORT(_xlfn._xlws.FILTER('Time Sheet'!$A:$G,'Time Sheet'!$B:$B=H$1),7,1),7,FALSE),"")</f>
        <v>8.1944444444444437E-4</v>
      </c>
      <c r="I214" s="2" cm="1">
        <f t="array" ref="I214">IFERROR(VLOOKUP($A214,_xlfn._xlws.SORT(_xlfn._xlws.FILTER('Time Sheet'!$A:$G,'Time Sheet'!$B:$B=I$1),7,1),7,FALSE),"")</f>
        <v>6.3900462962962967E-4</v>
      </c>
      <c r="J214" s="2" cm="1">
        <f t="array" ref="J214">IFERROR(VLOOKUP($A214,_xlfn._xlws.SORT(_xlfn._xlws.FILTER('Time Sheet'!$A:$G,'Time Sheet'!$B:$B=J$1),7,1),7,FALSE),"")</f>
        <v>1.5E-3</v>
      </c>
      <c r="K214">
        <f t="shared" si="38"/>
        <v>205</v>
      </c>
      <c r="L214">
        <f t="shared" si="39"/>
        <v>196</v>
      </c>
      <c r="M214">
        <f t="shared" si="40"/>
        <v>213</v>
      </c>
      <c r="N214">
        <f t="shared" si="33"/>
        <v>158</v>
      </c>
      <c r="O214">
        <f t="shared" si="34"/>
        <v>200</v>
      </c>
      <c r="P214">
        <f t="shared" si="35"/>
        <v>245</v>
      </c>
      <c r="Q214">
        <f t="shared" si="36"/>
        <v>116</v>
      </c>
      <c r="R214">
        <f t="shared" si="37"/>
        <v>188</v>
      </c>
      <c r="S214" s="3">
        <f>IFERROR(AVERAGE(BOYS[[#This Row],[50]:[IM]]),"")</f>
        <v>190.125</v>
      </c>
      <c r="T214" s="4">
        <f>IFERROR(AVERAGE(SMALL(BOYS[[#This Row],[50]:[IM]],1),SMALL(BOYS[[#This Row],[50]:[IM]],2)),"")</f>
        <v>137</v>
      </c>
      <c r="U214">
        <f>IF(20-SMALL(BOYS[[#This Row],[50]:[IM]],1) &lt; 0,0,20-SMALL(BOYS[[#This Row],[50]:[IM]],1))+IF(20-SMALL(BOYS[[#This Row],[50]:[IM]],2) &lt; 0,0,20-SMALL(BOYS[[#This Row],[50]:[IM]],2))</f>
        <v>0</v>
      </c>
    </row>
    <row r="215" spans="1:21" x14ac:dyDescent="0.2">
      <c r="A215" t="s">
        <v>5790</v>
      </c>
      <c r="B215" t="s">
        <v>5765</v>
      </c>
      <c r="C215" s="2" cm="1">
        <f t="array" ref="C215">IFERROR(VLOOKUP($A215,_xlfn._xlws.SORT(_xlfn._xlws.FILTER('Time Sheet'!$A:$G,'Time Sheet'!$B:$B=C$1),7,1),7,FALSE),"")</f>
        <v>2.7719907407407408E-4</v>
      </c>
      <c r="D215" s="2" cm="1">
        <f t="array" ref="D215">IFERROR(VLOOKUP($A215,_xlfn._xlws.SORT(_xlfn._xlws.FILTER('Time Sheet'!$A:$G,'Time Sheet'!$B:$B=D$1),7,1),7,FALSE),"")</f>
        <v>6.018518518518519E-4</v>
      </c>
      <c r="E215" s="2" cm="1">
        <f t="array" ref="E215">IFERROR(VLOOKUP($A215,_xlfn._xlws.SORT(_xlfn._xlws.FILTER('Time Sheet'!$A:$G,'Time Sheet'!$B:$B=E$1),7,1),7,FALSE),"")</f>
        <v>1.307175925925926E-3</v>
      </c>
      <c r="F215" s="2" cm="1">
        <f t="array" ref="F215">IFERROR(VLOOKUP($A215,_xlfn._xlws.SORT(_xlfn._xlws.FILTER('Time Sheet'!$A:$G,'Time Sheet'!$B:$B=F$1),7,1),7,FALSE),"")</f>
        <v>3.6340277777777781E-3</v>
      </c>
      <c r="G215" s="2" cm="1">
        <f t="array" ref="G215">IFERROR(VLOOKUP($A215,_xlfn._xlws.SORT(_xlfn._xlws.FILTER('Time Sheet'!$A:$G,'Time Sheet'!$B:$B=G$1),7,1),7,FALSE),"")</f>
        <v>6.6469907407407406E-4</v>
      </c>
      <c r="H215" s="2" cm="1">
        <f t="array" ref="H215">IFERROR(VLOOKUP($A215,_xlfn._xlws.SORT(_xlfn._xlws.FILTER('Time Sheet'!$A:$G,'Time Sheet'!$B:$B=H$1),7,1),7,FALSE),"")</f>
        <v>7.7465277777777786E-4</v>
      </c>
      <c r="I215" s="2" cm="1">
        <f t="array" ref="I215">IFERROR(VLOOKUP($A215,_xlfn._xlws.SORT(_xlfn._xlws.FILTER('Time Sheet'!$A:$G,'Time Sheet'!$B:$B=I$1),7,1),7,FALSE),"")</f>
        <v>7.0659722222222218E-4</v>
      </c>
      <c r="J215" s="2" cm="1">
        <f t="array" ref="J215">IFERROR(VLOOKUP($A215,_xlfn._xlws.SORT(_xlfn._xlws.FILTER('Time Sheet'!$A:$G,'Time Sheet'!$B:$B=J$1),7,1),7,FALSE),"")</f>
        <v>1.5002314814814819E-3</v>
      </c>
      <c r="K215">
        <f t="shared" si="38"/>
        <v>215</v>
      </c>
      <c r="L215">
        <f t="shared" si="39"/>
        <v>188</v>
      </c>
      <c r="M215">
        <f t="shared" si="40"/>
        <v>151</v>
      </c>
      <c r="N215">
        <f t="shared" si="33"/>
        <v>169</v>
      </c>
      <c r="O215">
        <f t="shared" si="34"/>
        <v>124</v>
      </c>
      <c r="P215">
        <f t="shared" si="35"/>
        <v>160</v>
      </c>
      <c r="Q215">
        <f t="shared" si="36"/>
        <v>252</v>
      </c>
      <c r="R215">
        <f t="shared" si="37"/>
        <v>190</v>
      </c>
      <c r="S215" s="3">
        <f>IFERROR(AVERAGE(BOYS[[#This Row],[50]:[IM]]),"")</f>
        <v>181.125</v>
      </c>
      <c r="T215" s="4">
        <f>IFERROR(AVERAGE(SMALL(BOYS[[#This Row],[50]:[IM]],1),SMALL(BOYS[[#This Row],[50]:[IM]],2)),"")</f>
        <v>137.5</v>
      </c>
      <c r="U215">
        <f>IF(20-SMALL(BOYS[[#This Row],[50]:[IM]],1) &lt; 0,0,20-SMALL(BOYS[[#This Row],[50]:[IM]],1))+IF(20-SMALL(BOYS[[#This Row],[50]:[IM]],2) &lt; 0,0,20-SMALL(BOYS[[#This Row],[50]:[IM]],2))</f>
        <v>0</v>
      </c>
    </row>
    <row r="216" spans="1:21" x14ac:dyDescent="0.2">
      <c r="A216" t="s">
        <v>5523</v>
      </c>
      <c r="B216" t="s">
        <v>5467</v>
      </c>
      <c r="C216" s="2" cm="1">
        <f t="array" ref="C216">IFERROR(VLOOKUP($A216,_xlfn._xlws.SORT(_xlfn._xlws.FILTER('Time Sheet'!$A:$G,'Time Sheet'!$B:$B=C$1),7,1),7,FALSE),"")</f>
        <v>2.7743055555555561E-4</v>
      </c>
      <c r="D216" s="2" cm="1">
        <f t="array" ref="D216">IFERROR(VLOOKUP($A216,_xlfn._xlws.SORT(_xlfn._xlws.FILTER('Time Sheet'!$A:$G,'Time Sheet'!$B:$B=D$1),7,1),7,FALSE),"")</f>
        <v>6.0173611111111116E-4</v>
      </c>
      <c r="E216" s="2" cm="1">
        <f t="array" ref="E216">IFERROR(VLOOKUP($A216,_xlfn._xlws.SORT(_xlfn._xlws.FILTER('Time Sheet'!$A:$G,'Time Sheet'!$B:$B=E$1),7,1),7,FALSE),"")</f>
        <v>1.319907407407407E-3</v>
      </c>
      <c r="F216" s="2" cm="1">
        <f t="array" ref="F216">IFERROR(VLOOKUP($A216,_xlfn._xlws.SORT(_xlfn._xlws.FILTER('Time Sheet'!$A:$G,'Time Sheet'!$B:$B=F$1),7,1),7,FALSE),"")</f>
        <v>3.5993055555555561E-3</v>
      </c>
      <c r="G216" s="2" cm="1">
        <f t="array" ref="G216">IFERROR(VLOOKUP($A216,_xlfn._xlws.SORT(_xlfn._xlws.FILTER('Time Sheet'!$A:$G,'Time Sheet'!$B:$B=G$1),7,1),7,FALSE),"")</f>
        <v>6.8321759259259258E-4</v>
      </c>
      <c r="H216" s="2" cm="1">
        <f t="array" ref="H216">IFERROR(VLOOKUP($A216,_xlfn._xlws.SORT(_xlfn._xlws.FILTER('Time Sheet'!$A:$G,'Time Sheet'!$B:$B=H$1),7,1),7,FALSE),"")</f>
        <v>7.4988425925925938E-4</v>
      </c>
      <c r="I216" s="2" cm="1">
        <f t="array" ref="I216">IFERROR(VLOOKUP($A216,_xlfn._xlws.SORT(_xlfn._xlws.FILTER('Time Sheet'!$A:$G,'Time Sheet'!$B:$B=I$1),7,1),7,FALSE),"")</f>
        <v>6.6631944444444442E-4</v>
      </c>
      <c r="J216" s="2" cm="1">
        <f t="array" ref="J216">IFERROR(VLOOKUP($A216,_xlfn._xlws.SORT(_xlfn._xlws.FILTER('Time Sheet'!$A:$G,'Time Sheet'!$B:$B=J$1),7,1),7,FALSE),"")</f>
        <v>1.4719907407407409E-3</v>
      </c>
      <c r="K216">
        <f t="shared" si="38"/>
        <v>217</v>
      </c>
      <c r="L216">
        <f t="shared" si="39"/>
        <v>186</v>
      </c>
      <c r="M216">
        <f t="shared" si="40"/>
        <v>171</v>
      </c>
      <c r="N216">
        <f t="shared" si="33"/>
        <v>157</v>
      </c>
      <c r="O216">
        <f t="shared" si="34"/>
        <v>164</v>
      </c>
      <c r="P216">
        <f t="shared" si="35"/>
        <v>119</v>
      </c>
      <c r="Q216">
        <f t="shared" si="36"/>
        <v>170</v>
      </c>
      <c r="R216">
        <f t="shared" si="37"/>
        <v>159</v>
      </c>
      <c r="S216" s="3">
        <f>IFERROR(AVERAGE(BOYS[[#This Row],[50]:[IM]]),"")</f>
        <v>167.875</v>
      </c>
      <c r="T216" s="4">
        <f>IFERROR(AVERAGE(SMALL(BOYS[[#This Row],[50]:[IM]],1),SMALL(BOYS[[#This Row],[50]:[IM]],2)),"")</f>
        <v>138</v>
      </c>
      <c r="U216">
        <f>IF(20-SMALL(BOYS[[#This Row],[50]:[IM]],1) &lt; 0,0,20-SMALL(BOYS[[#This Row],[50]:[IM]],1))+IF(20-SMALL(BOYS[[#This Row],[50]:[IM]],2) &lt; 0,0,20-SMALL(BOYS[[#This Row],[50]:[IM]],2))</f>
        <v>0</v>
      </c>
    </row>
    <row r="217" spans="1:21" x14ac:dyDescent="0.2">
      <c r="A217" t="s">
        <v>4668</v>
      </c>
      <c r="B217" t="s">
        <v>4644</v>
      </c>
      <c r="C217" s="2" cm="1">
        <f t="array" ref="C217">IFERROR(VLOOKUP($A217,_xlfn._xlws.SORT(_xlfn._xlws.FILTER('Time Sheet'!$A:$G,'Time Sheet'!$B:$B=C$1),7,1),7,FALSE),"")</f>
        <v>2.9502314814814821E-4</v>
      </c>
      <c r="D217" s="2" cm="1">
        <f t="array" ref="D217">IFERROR(VLOOKUP($A217,_xlfn._xlws.SORT(_xlfn._xlws.FILTER('Time Sheet'!$A:$G,'Time Sheet'!$B:$B=D$1),7,1),7,FALSE),"")</f>
        <v>6.2581018518518519E-4</v>
      </c>
      <c r="E217" s="2" cm="1">
        <f t="array" ref="E217">IFERROR(VLOOKUP($A217,_xlfn._xlws.SORT(_xlfn._xlws.FILTER('Time Sheet'!$A:$G,'Time Sheet'!$B:$B=E$1),7,1),7,FALSE),"")</f>
        <v>1.3118055555555561E-3</v>
      </c>
      <c r="F217" s="2" cm="1">
        <f t="array" ref="F217">IFERROR(VLOOKUP($A217,_xlfn._xlws.SORT(_xlfn._xlws.FILTER('Time Sheet'!$A:$G,'Time Sheet'!$B:$B=F$1),7,1),7,FALSE),"")</f>
        <v>3.5208333333333328E-3</v>
      </c>
      <c r="G217" s="2" cm="1">
        <f t="array" ref="G217">IFERROR(VLOOKUP($A217,_xlfn._xlws.SORT(_xlfn._xlws.FILTER('Time Sheet'!$A:$G,'Time Sheet'!$B:$B=G$1),7,1),7,FALSE),"")</f>
        <v>7.4305555555555561E-4</v>
      </c>
      <c r="H217" s="2" cm="1">
        <f t="array" ref="H217">IFERROR(VLOOKUP($A217,_xlfn._xlws.SORT(_xlfn._xlws.FILTER('Time Sheet'!$A:$G,'Time Sheet'!$B:$B=H$1),7,1),7,FALSE),"")</f>
        <v>7.8865740740740741E-4</v>
      </c>
      <c r="I217" s="2" cm="1">
        <f t="array" ref="I217">IFERROR(VLOOKUP($A217,_xlfn._xlws.SORT(_xlfn._xlws.FILTER('Time Sheet'!$A:$G,'Time Sheet'!$B:$B=I$1),7,1),7,FALSE),"")</f>
        <v>6.7141203703703699E-4</v>
      </c>
      <c r="J217" s="2" cm="1">
        <f t="array" ref="J217">IFERROR(VLOOKUP($A217,_xlfn._xlws.SORT(_xlfn._xlws.FILTER('Time Sheet'!$A:$G,'Time Sheet'!$B:$B=J$1),7,1),7,FALSE),"")</f>
        <v>1.4759259259259261E-3</v>
      </c>
      <c r="K217">
        <f t="shared" si="38"/>
        <v>351</v>
      </c>
      <c r="L217">
        <f t="shared" si="39"/>
        <v>269</v>
      </c>
      <c r="M217">
        <f t="shared" si="40"/>
        <v>158</v>
      </c>
      <c r="N217">
        <f t="shared" si="33"/>
        <v>121</v>
      </c>
      <c r="O217">
        <f t="shared" si="34"/>
        <v>279</v>
      </c>
      <c r="P217">
        <f t="shared" si="35"/>
        <v>184</v>
      </c>
      <c r="Q217">
        <f t="shared" si="36"/>
        <v>180</v>
      </c>
      <c r="R217">
        <f t="shared" si="37"/>
        <v>165</v>
      </c>
      <c r="S217" s="3">
        <f>IFERROR(AVERAGE(BOYS[[#This Row],[50]:[IM]]),"")</f>
        <v>213.375</v>
      </c>
      <c r="T217" s="4">
        <f>IFERROR(AVERAGE(SMALL(BOYS[[#This Row],[50]:[IM]],1),SMALL(BOYS[[#This Row],[50]:[IM]],2)),"")</f>
        <v>139.5</v>
      </c>
      <c r="U217">
        <f>IF(20-SMALL(BOYS[[#This Row],[50]:[IM]],1) &lt; 0,0,20-SMALL(BOYS[[#This Row],[50]:[IM]],1))+IF(20-SMALL(BOYS[[#This Row],[50]:[IM]],2) &lt; 0,0,20-SMALL(BOYS[[#This Row],[50]:[IM]],2))</f>
        <v>0</v>
      </c>
    </row>
    <row r="218" spans="1:21" x14ac:dyDescent="0.2">
      <c r="A218" t="s">
        <v>4336</v>
      </c>
      <c r="B218" t="s">
        <v>4180</v>
      </c>
      <c r="C218" s="2" cm="1">
        <f t="array" ref="C218">IFERROR(VLOOKUP($A218,_xlfn._xlws.SORT(_xlfn._xlws.FILTER('Time Sheet'!$A:$G,'Time Sheet'!$B:$B=C$1),7,1),7,FALSE),"")</f>
        <v>2.880787037037037E-4</v>
      </c>
      <c r="D218" s="2" cm="1">
        <f t="array" ref="D218">IFERROR(VLOOKUP($A218,_xlfn._xlws.SORT(_xlfn._xlws.FILTER('Time Sheet'!$A:$G,'Time Sheet'!$B:$B=D$1),7,1),7,FALSE),"")</f>
        <v>6.2152777777777781E-4</v>
      </c>
      <c r="E218" s="2" cm="1">
        <f t="array" ref="E218">IFERROR(VLOOKUP($A218,_xlfn._xlws.SORT(_xlfn._xlws.FILTER('Time Sheet'!$A:$G,'Time Sheet'!$B:$B=E$1),7,1),7,FALSE),"")</f>
        <v>1.316319444444444E-3</v>
      </c>
      <c r="F218" s="2" cm="1">
        <f t="array" ref="F218">IFERROR(VLOOKUP($A218,_xlfn._xlws.SORT(_xlfn._xlws.FILTER('Time Sheet'!$A:$G,'Time Sheet'!$B:$B=F$1),7,1),7,FALSE),"")</f>
        <v>3.529745370370371E-3</v>
      </c>
      <c r="G218" s="2" cm="1">
        <f t="array" ref="G218">IFERROR(VLOOKUP($A218,_xlfn._xlws.SORT(_xlfn._xlws.FILTER('Time Sheet'!$A:$G,'Time Sheet'!$B:$B=G$1),7,1),7,FALSE),"")</f>
        <v>7.291666666666667E-4</v>
      </c>
      <c r="H218" s="2" cm="1">
        <f t="array" ref="H218">IFERROR(VLOOKUP($A218,_xlfn._xlws.SORT(_xlfn._xlws.FILTER('Time Sheet'!$A:$G,'Time Sheet'!$B:$B=H$1),7,1),7,FALSE),"")</f>
        <v>8.255787037037037E-4</v>
      </c>
      <c r="I218" s="2" cm="1">
        <f t="array" ref="I218">IFERROR(VLOOKUP($A218,_xlfn._xlws.SORT(_xlfn._xlws.FILTER('Time Sheet'!$A:$G,'Time Sheet'!$B:$B=I$1),7,1),7,FALSE),"")</f>
        <v>6.7060185185185181E-4</v>
      </c>
      <c r="J218" s="2" cm="1">
        <f t="array" ref="J218">IFERROR(VLOOKUP($A218,_xlfn._xlws.SORT(_xlfn._xlws.FILTER('Time Sheet'!$A:$G,'Time Sheet'!$B:$B=J$1),7,1),7,FALSE),"")</f>
        <v>1.4666666666666669E-3</v>
      </c>
      <c r="K218">
        <f t="shared" si="38"/>
        <v>297</v>
      </c>
      <c r="L218">
        <f t="shared" si="39"/>
        <v>255</v>
      </c>
      <c r="M218">
        <f t="shared" si="40"/>
        <v>167</v>
      </c>
      <c r="N218">
        <f t="shared" si="33"/>
        <v>126</v>
      </c>
      <c r="O218">
        <f t="shared" si="34"/>
        <v>250</v>
      </c>
      <c r="P218">
        <f t="shared" si="35"/>
        <v>255</v>
      </c>
      <c r="Q218">
        <f t="shared" si="36"/>
        <v>177</v>
      </c>
      <c r="R218">
        <f t="shared" si="37"/>
        <v>155</v>
      </c>
      <c r="S218" s="3">
        <f>IFERROR(AVERAGE(BOYS[[#This Row],[50]:[IM]]),"")</f>
        <v>210.25</v>
      </c>
      <c r="T218" s="4">
        <f>IFERROR(AVERAGE(SMALL(BOYS[[#This Row],[50]:[IM]],1),SMALL(BOYS[[#This Row],[50]:[IM]],2)),"")</f>
        <v>140.5</v>
      </c>
      <c r="U218">
        <f>IF(20-SMALL(BOYS[[#This Row],[50]:[IM]],1) &lt; 0,0,20-SMALL(BOYS[[#This Row],[50]:[IM]],1))+IF(20-SMALL(BOYS[[#This Row],[50]:[IM]],2) &lt; 0,0,20-SMALL(BOYS[[#This Row],[50]:[IM]],2))</f>
        <v>0</v>
      </c>
    </row>
    <row r="219" spans="1:21" x14ac:dyDescent="0.2">
      <c r="A219" t="s">
        <v>704</v>
      </c>
      <c r="B219" t="s">
        <v>564</v>
      </c>
      <c r="C219" s="2" cm="1">
        <f t="array" ref="C219">IFERROR(VLOOKUP($A219,_xlfn._xlws.SORT(_xlfn._xlws.FILTER('Time Sheet'!$A:$G,'Time Sheet'!$B:$B=C$1),7,1),7,FALSE),"")</f>
        <v>2.9594907407407413E-4</v>
      </c>
      <c r="D219" s="2" cm="1">
        <f t="array" ref="D219">IFERROR(VLOOKUP($A219,_xlfn._xlws.SORT(_xlfn._xlws.FILTER('Time Sheet'!$A:$G,'Time Sheet'!$B:$B=D$1),7,1),7,FALSE),"")</f>
        <v>6.2256944444444447E-4</v>
      </c>
      <c r="E219" s="2" cm="1">
        <f t="array" ref="E219">IFERROR(VLOOKUP($A219,_xlfn._xlws.SORT(_xlfn._xlws.FILTER('Time Sheet'!$A:$G,'Time Sheet'!$B:$B=E$1),7,1),7,FALSE),"")</f>
        <v>1.3143518518518519E-3</v>
      </c>
      <c r="F219" s="2" cm="1">
        <f t="array" ref="F219">IFERROR(VLOOKUP($A219,_xlfn._xlws.SORT(_xlfn._xlws.FILTER('Time Sheet'!$A:$G,'Time Sheet'!$B:$B=F$1),7,1),7,FALSE),"")</f>
        <v>3.5530092592592601E-3</v>
      </c>
      <c r="G219" s="2" cm="1">
        <f t="array" ref="G219">IFERROR(VLOOKUP($A219,_xlfn._xlws.SORT(_xlfn._xlws.FILTER('Time Sheet'!$A:$G,'Time Sheet'!$B:$B=G$1),7,1),7,FALSE),"")</f>
        <v>7.1203703703703707E-4</v>
      </c>
      <c r="H219" s="2" cm="1">
        <f t="array" ref="H219">IFERROR(VLOOKUP($A219,_xlfn._xlws.SORT(_xlfn._xlws.FILTER('Time Sheet'!$A:$G,'Time Sheet'!$B:$B=H$1),7,1),7,FALSE),"")</f>
        <v>8.3391203703703698E-4</v>
      </c>
      <c r="I219" s="2" cm="1">
        <f t="array" ref="I219">IFERROR(VLOOKUP($A219,_xlfn._xlws.SORT(_xlfn._xlws.FILTER('Time Sheet'!$A:$G,'Time Sheet'!$B:$B=I$1),7,1),7,FALSE),"")</f>
        <v>6.8634259259259256E-4</v>
      </c>
      <c r="J219" s="2" cm="1">
        <f t="array" ref="J219">IFERROR(VLOOKUP($A219,_xlfn._xlws.SORT(_xlfn._xlws.FILTER('Time Sheet'!$A:$G,'Time Sheet'!$B:$B=J$1),7,1),7,FALSE),"")</f>
        <v>1.4628472222222219E-3</v>
      </c>
      <c r="K219">
        <f t="shared" si="38"/>
        <v>361</v>
      </c>
      <c r="L219">
        <f t="shared" si="39"/>
        <v>256</v>
      </c>
      <c r="M219">
        <f t="shared" si="40"/>
        <v>164</v>
      </c>
      <c r="N219">
        <f t="shared" si="33"/>
        <v>135</v>
      </c>
      <c r="O219">
        <f t="shared" si="34"/>
        <v>218</v>
      </c>
      <c r="P219">
        <f t="shared" si="35"/>
        <v>271</v>
      </c>
      <c r="Q219">
        <f t="shared" si="36"/>
        <v>210</v>
      </c>
      <c r="R219">
        <f t="shared" si="37"/>
        <v>148</v>
      </c>
      <c r="S219" s="3">
        <f>IFERROR(AVERAGE(BOYS[[#This Row],[50]:[IM]]),"")</f>
        <v>220.375</v>
      </c>
      <c r="T219" s="4">
        <f>IFERROR(AVERAGE(SMALL(BOYS[[#This Row],[50]:[IM]],1),SMALL(BOYS[[#This Row],[50]:[IM]],2)),"")</f>
        <v>141.5</v>
      </c>
      <c r="U219">
        <f>IF(20-SMALL(BOYS[[#This Row],[50]:[IM]],1) &lt; 0,0,20-SMALL(BOYS[[#This Row],[50]:[IM]],1))+IF(20-SMALL(BOYS[[#This Row],[50]:[IM]],2) &lt; 0,0,20-SMALL(BOYS[[#This Row],[50]:[IM]],2))</f>
        <v>0</v>
      </c>
    </row>
    <row r="220" spans="1:21" x14ac:dyDescent="0.2">
      <c r="A220" t="s">
        <v>3680</v>
      </c>
      <c r="B220" t="s">
        <v>3602</v>
      </c>
      <c r="C220" s="2" cm="1">
        <f t="array" ref="C220">IFERROR(VLOOKUP($A220,_xlfn._xlws.SORT(_xlfn._xlws.FILTER('Time Sheet'!$A:$G,'Time Sheet'!$B:$B=C$1),7,1),7,FALSE),"")</f>
        <v>2.7615740740740742E-4</v>
      </c>
      <c r="D220" s="2" cm="1">
        <f t="array" ref="D220">IFERROR(VLOOKUP($A220,_xlfn._xlws.SORT(_xlfn._xlws.FILTER('Time Sheet'!$A:$G,'Time Sheet'!$B:$B=D$1),7,1),7,FALSE),"")</f>
        <v>6.1099537037037036E-4</v>
      </c>
      <c r="E220" s="2" cm="1">
        <f t="array" ref="E220">IFERROR(VLOOKUP($A220,_xlfn._xlws.SORT(_xlfn._xlws.FILTER('Time Sheet'!$A:$G,'Time Sheet'!$B:$B=E$1),7,1),7,FALSE),"")</f>
        <v>1.3119212962962961E-3</v>
      </c>
      <c r="F220" s="2" cm="1">
        <f t="array" ref="F220">IFERROR(VLOOKUP($A220,_xlfn._xlws.SORT(_xlfn._xlws.FILTER('Time Sheet'!$A:$G,'Time Sheet'!$B:$B=F$1),7,1),7,FALSE),"")</f>
        <v>3.5222222222222222E-3</v>
      </c>
      <c r="G220" s="2" cm="1">
        <f t="array" ref="G220">IFERROR(VLOOKUP($A220,_xlfn._xlws.SORT(_xlfn._xlws.FILTER('Time Sheet'!$A:$G,'Time Sheet'!$B:$B=G$1),7,1),7,FALSE),"")</f>
        <v>7.098379629629629E-4</v>
      </c>
      <c r="H220" s="2" cm="1">
        <f t="array" ref="H220">IFERROR(VLOOKUP($A220,_xlfn._xlws.SORT(_xlfn._xlws.FILTER('Time Sheet'!$A:$G,'Time Sheet'!$B:$B=H$1),7,1),7,FALSE),"")</f>
        <v>9.2997685185185175E-4</v>
      </c>
      <c r="I220" s="2" cm="1">
        <f t="array" ref="I220">IFERROR(VLOOKUP($A220,_xlfn._xlws.SORT(_xlfn._xlws.FILTER('Time Sheet'!$A:$G,'Time Sheet'!$B:$B=I$1),7,1),7,FALSE),"")</f>
        <v>6.806712962962963E-4</v>
      </c>
      <c r="J220" s="2" cm="1">
        <f t="array" ref="J220">IFERROR(VLOOKUP($A220,_xlfn._xlws.SORT(_xlfn._xlws.FILTER('Time Sheet'!$A:$G,'Time Sheet'!$B:$B=J$1),7,1),7,FALSE),"")</f>
        <v>1.581365740740741E-3</v>
      </c>
      <c r="K220">
        <f t="shared" si="38"/>
        <v>202</v>
      </c>
      <c r="L220">
        <f t="shared" si="39"/>
        <v>217</v>
      </c>
      <c r="M220">
        <f t="shared" si="40"/>
        <v>159</v>
      </c>
      <c r="N220">
        <f t="shared" si="33"/>
        <v>124</v>
      </c>
      <c r="O220">
        <f t="shared" si="34"/>
        <v>213</v>
      </c>
      <c r="P220">
        <f t="shared" si="35"/>
        <v>383</v>
      </c>
      <c r="Q220">
        <f t="shared" si="36"/>
        <v>200</v>
      </c>
      <c r="R220">
        <f t="shared" si="37"/>
        <v>254</v>
      </c>
      <c r="S220" s="3">
        <f>IFERROR(AVERAGE(BOYS[[#This Row],[50]:[IM]]),"")</f>
        <v>219</v>
      </c>
      <c r="T220" s="4">
        <f>IFERROR(AVERAGE(SMALL(BOYS[[#This Row],[50]:[IM]],1),SMALL(BOYS[[#This Row],[50]:[IM]],2)),"")</f>
        <v>141.5</v>
      </c>
      <c r="U220">
        <f>IF(20-SMALL(BOYS[[#This Row],[50]:[IM]],1) &lt; 0,0,20-SMALL(BOYS[[#This Row],[50]:[IM]],1))+IF(20-SMALL(BOYS[[#This Row],[50]:[IM]],2) &lt; 0,0,20-SMALL(BOYS[[#This Row],[50]:[IM]],2))</f>
        <v>0</v>
      </c>
    </row>
    <row r="221" spans="1:21" x14ac:dyDescent="0.2">
      <c r="A221" t="s">
        <v>3938</v>
      </c>
      <c r="B221" t="s">
        <v>3884</v>
      </c>
      <c r="C221" s="2" cm="1">
        <f t="array" ref="C221">IFERROR(VLOOKUP($A221,_xlfn._xlws.SORT(_xlfn._xlws.FILTER('Time Sheet'!$A:$G,'Time Sheet'!$B:$B=C$1),7,1),7,FALSE),"")</f>
        <v>2.7974537037037041E-4</v>
      </c>
      <c r="D221" s="2" cm="1">
        <f t="array" ref="D221">IFERROR(VLOOKUP($A221,_xlfn._xlws.SORT(_xlfn._xlws.FILTER('Time Sheet'!$A:$G,'Time Sheet'!$B:$B=D$1),7,1),7,FALSE),"")</f>
        <v>6.1041666666666666E-4</v>
      </c>
      <c r="E221" s="2" cm="1">
        <f t="array" ref="E221">IFERROR(VLOOKUP($A221,_xlfn._xlws.SORT(_xlfn._xlws.FILTER('Time Sheet'!$A:$G,'Time Sheet'!$B:$B=E$1),7,1),7,FALSE),"")</f>
        <v>1.328009259259259E-3</v>
      </c>
      <c r="F221" s="2" cm="1">
        <f t="array" ref="F221">IFERROR(VLOOKUP($A221,_xlfn._xlws.SORT(_xlfn._xlws.FILTER('Time Sheet'!$A:$G,'Time Sheet'!$B:$B=F$1),7,1),7,FALSE),"")</f>
        <v>3.8008101851851848E-3</v>
      </c>
      <c r="G221" s="2" cm="1">
        <f t="array" ref="G221">IFERROR(VLOOKUP($A221,_xlfn._xlws.SORT(_xlfn._xlws.FILTER('Time Sheet'!$A:$G,'Time Sheet'!$B:$B=G$1),7,1),7,FALSE),"")</f>
        <v>6.8402777777777776E-4</v>
      </c>
      <c r="H221" s="2" cm="1">
        <f t="array" ref="H221">IFERROR(VLOOKUP($A221,_xlfn._xlws.SORT(_xlfn._xlws.FILTER('Time Sheet'!$A:$G,'Time Sheet'!$B:$B=H$1),7,1),7,FALSE),"")</f>
        <v>7.6307870370370375E-4</v>
      </c>
      <c r="I221" s="2" cm="1">
        <f t="array" ref="I221">IFERROR(VLOOKUP($A221,_xlfn._xlws.SORT(_xlfn._xlws.FILTER('Time Sheet'!$A:$G,'Time Sheet'!$B:$B=I$1),7,1),7,FALSE),"")</f>
        <v>6.555555555555556E-4</v>
      </c>
      <c r="J221" s="2" cm="1">
        <f t="array" ref="J221">IFERROR(VLOOKUP($A221,_xlfn._xlws.SORT(_xlfn._xlws.FILTER('Time Sheet'!$A:$G,'Time Sheet'!$B:$B=J$1),7,1),7,FALSE),"")</f>
        <v>1.465740740740741E-3</v>
      </c>
      <c r="K221">
        <f t="shared" si="38"/>
        <v>236</v>
      </c>
      <c r="L221">
        <f t="shared" si="39"/>
        <v>214</v>
      </c>
      <c r="M221">
        <f t="shared" si="40"/>
        <v>183</v>
      </c>
      <c r="N221">
        <f t="shared" si="33"/>
        <v>222</v>
      </c>
      <c r="O221">
        <f t="shared" si="34"/>
        <v>170</v>
      </c>
      <c r="P221">
        <f t="shared" si="35"/>
        <v>139</v>
      </c>
      <c r="Q221">
        <f t="shared" si="36"/>
        <v>148</v>
      </c>
      <c r="R221">
        <f t="shared" si="37"/>
        <v>151</v>
      </c>
      <c r="S221" s="3">
        <f>IFERROR(AVERAGE(BOYS[[#This Row],[50]:[IM]]),"")</f>
        <v>182.875</v>
      </c>
      <c r="T221" s="4">
        <f>IFERROR(AVERAGE(SMALL(BOYS[[#This Row],[50]:[IM]],1),SMALL(BOYS[[#This Row],[50]:[IM]],2)),"")</f>
        <v>143.5</v>
      </c>
      <c r="U221">
        <f>IF(20-SMALL(BOYS[[#This Row],[50]:[IM]],1) &lt; 0,0,20-SMALL(BOYS[[#This Row],[50]:[IM]],1))+IF(20-SMALL(BOYS[[#This Row],[50]:[IM]],2) &lt; 0,0,20-SMALL(BOYS[[#This Row],[50]:[IM]],2))</f>
        <v>0</v>
      </c>
    </row>
    <row r="222" spans="1:21" x14ac:dyDescent="0.2">
      <c r="A222" t="s">
        <v>695</v>
      </c>
      <c r="B222" t="s">
        <v>564</v>
      </c>
      <c r="C222" s="2" cm="1">
        <f t="array" ref="C222">IFERROR(VLOOKUP($A222,_xlfn._xlws.SORT(_xlfn._xlws.FILTER('Time Sheet'!$A:$G,'Time Sheet'!$B:$B=C$1),7,1),7,FALSE),"")</f>
        <v>2.8298611111111108E-4</v>
      </c>
      <c r="D222" s="2" cm="1">
        <f t="array" ref="D222">IFERROR(VLOOKUP($A222,_xlfn._xlws.SORT(_xlfn._xlws.FILTER('Time Sheet'!$A:$G,'Time Sheet'!$B:$B=D$1),7,1),7,FALSE),"")</f>
        <v>6.1284722222222231E-4</v>
      </c>
      <c r="E222" s="2" cm="1">
        <f t="array" ref="E222">IFERROR(VLOOKUP($A222,_xlfn._xlws.SORT(_xlfn._xlws.FILTER('Time Sheet'!$A:$G,'Time Sheet'!$B:$B=E$1),7,1),7,FALSE),"")</f>
        <v>1.323958333333333E-3</v>
      </c>
      <c r="F222" s="2" cm="1">
        <f t="array" ref="F222">IFERROR(VLOOKUP($A222,_xlfn._xlws.SORT(_xlfn._xlws.FILTER('Time Sheet'!$A:$G,'Time Sheet'!$B:$B=F$1),7,1),7,FALSE),"")</f>
        <v>3.682291666666667E-3</v>
      </c>
      <c r="G222" s="2" cm="1">
        <f t="array" ref="G222">IFERROR(VLOOKUP($A222,_xlfn._xlws.SORT(_xlfn._xlws.FILTER('Time Sheet'!$A:$G,'Time Sheet'!$B:$B=G$1),7,1),7,FALSE),"")</f>
        <v>6.8171296296296296E-4</v>
      </c>
      <c r="H222" s="2" cm="1">
        <f t="array" ref="H222">IFERROR(VLOOKUP($A222,_xlfn._xlws.SORT(_xlfn._xlws.FILTER('Time Sheet'!$A:$G,'Time Sheet'!$B:$B=H$1),7,1),7,FALSE),"")</f>
        <v>7.5358796296296296E-4</v>
      </c>
      <c r="I222" s="2" cm="1">
        <f t="array" ref="I222">IFERROR(VLOOKUP($A222,_xlfn._xlws.SORT(_xlfn._xlws.FILTER('Time Sheet'!$A:$G,'Time Sheet'!$B:$B=I$1),7,1),7,FALSE),"")</f>
        <v>6.87037037037037E-4</v>
      </c>
      <c r="J222" s="2" cm="1">
        <f t="array" ref="J222">IFERROR(VLOOKUP($A222,_xlfn._xlws.SORT(_xlfn._xlws.FILTER('Time Sheet'!$A:$G,'Time Sheet'!$B:$B=J$1),7,1),7,FALSE),"")</f>
        <v>1.4770833333333331E-3</v>
      </c>
      <c r="K222">
        <f t="shared" si="38"/>
        <v>264</v>
      </c>
      <c r="L222">
        <f t="shared" si="39"/>
        <v>222</v>
      </c>
      <c r="M222">
        <f t="shared" si="40"/>
        <v>180</v>
      </c>
      <c r="N222">
        <f t="shared" si="33"/>
        <v>193</v>
      </c>
      <c r="O222">
        <f t="shared" si="34"/>
        <v>161</v>
      </c>
      <c r="P222">
        <f t="shared" si="35"/>
        <v>130</v>
      </c>
      <c r="Q222">
        <f t="shared" si="36"/>
        <v>211</v>
      </c>
      <c r="R222">
        <f t="shared" si="37"/>
        <v>168</v>
      </c>
      <c r="S222" s="3">
        <f>IFERROR(AVERAGE(BOYS[[#This Row],[50]:[IM]]),"")</f>
        <v>191.125</v>
      </c>
      <c r="T222" s="4">
        <f>IFERROR(AVERAGE(SMALL(BOYS[[#This Row],[50]:[IM]],1),SMALL(BOYS[[#This Row],[50]:[IM]],2)),"")</f>
        <v>145.5</v>
      </c>
      <c r="U222">
        <f>IF(20-SMALL(BOYS[[#This Row],[50]:[IM]],1) &lt; 0,0,20-SMALL(BOYS[[#This Row],[50]:[IM]],1))+IF(20-SMALL(BOYS[[#This Row],[50]:[IM]],2) &lt; 0,0,20-SMALL(BOYS[[#This Row],[50]:[IM]],2))</f>
        <v>0</v>
      </c>
    </row>
    <row r="223" spans="1:21" x14ac:dyDescent="0.2">
      <c r="A223" t="s">
        <v>4927</v>
      </c>
      <c r="B223" t="s">
        <v>4874</v>
      </c>
      <c r="C223" s="2" cm="1">
        <f t="array" ref="C223">IFERROR(VLOOKUP($A223,_xlfn._xlws.SORT(_xlfn._xlws.FILTER('Time Sheet'!$A:$G,'Time Sheet'!$B:$B=C$1),7,1),7,FALSE),"")</f>
        <v>2.9305555555555563E-4</v>
      </c>
      <c r="D223" s="2" cm="1">
        <f t="array" ref="D223">IFERROR(VLOOKUP($A223,_xlfn._xlws.SORT(_xlfn._xlws.FILTER('Time Sheet'!$A:$G,'Time Sheet'!$B:$B=D$1),7,1),7,FALSE),"")</f>
        <v>6.2997685185185183E-4</v>
      </c>
      <c r="E223" s="2" cm="1">
        <f t="array" ref="E223">IFERROR(VLOOKUP($A223,_xlfn._xlws.SORT(_xlfn._xlws.FILTER('Time Sheet'!$A:$G,'Time Sheet'!$B:$B=E$1),7,1),7,FALSE),"")</f>
        <v>1.364814814814815E-3</v>
      </c>
      <c r="F223" s="2" cm="1">
        <f t="array" ref="F223">IFERROR(VLOOKUP($A223,_xlfn._xlws.SORT(_xlfn._xlws.FILTER('Time Sheet'!$A:$G,'Time Sheet'!$B:$B=F$1),7,1),7,FALSE),"")</f>
        <v>3.3804398148148149E-3</v>
      </c>
      <c r="G223" s="2" cm="1">
        <f t="array" ref="G223">IFERROR(VLOOKUP($A223,_xlfn._xlws.SORT(_xlfn._xlws.FILTER('Time Sheet'!$A:$G,'Time Sheet'!$B:$B=G$1),7,1),7,FALSE),"")</f>
        <v>7.1990740740740739E-4</v>
      </c>
      <c r="H223" s="2" cm="1">
        <f t="array" ref="H223">IFERROR(VLOOKUP($A223,_xlfn._xlws.SORT(_xlfn._xlws.FILTER('Time Sheet'!$A:$G,'Time Sheet'!$B:$B=H$1),7,1),7,FALSE),"")</f>
        <v>8.6041666666666666E-4</v>
      </c>
      <c r="I223" s="2" cm="1">
        <f t="array" ref="I223">IFERROR(VLOOKUP($A223,_xlfn._xlws.SORT(_xlfn._xlws.FILTER('Time Sheet'!$A:$G,'Time Sheet'!$B:$B=I$1),7,1),7,FALSE),"")</f>
        <v>6.9317129629629633E-4</v>
      </c>
      <c r="J223" s="2" cm="1">
        <f t="array" ref="J223">IFERROR(VLOOKUP($A223,_xlfn._xlws.SORT(_xlfn._xlws.FILTER('Time Sheet'!$A:$G,'Time Sheet'!$B:$B=J$1),7,1),7,FALSE),"")</f>
        <v>1.5413194444444439E-3</v>
      </c>
      <c r="K223">
        <f t="shared" si="38"/>
        <v>336</v>
      </c>
      <c r="L223">
        <f t="shared" si="39"/>
        <v>279</v>
      </c>
      <c r="M223">
        <f t="shared" si="40"/>
        <v>222</v>
      </c>
      <c r="N223">
        <f t="shared" si="33"/>
        <v>72</v>
      </c>
      <c r="O223">
        <f t="shared" si="34"/>
        <v>225</v>
      </c>
      <c r="P223">
        <f t="shared" si="35"/>
        <v>304</v>
      </c>
      <c r="Q223">
        <f t="shared" si="36"/>
        <v>222</v>
      </c>
      <c r="R223">
        <f t="shared" si="37"/>
        <v>221</v>
      </c>
      <c r="S223" s="3">
        <f>IFERROR(AVERAGE(BOYS[[#This Row],[50]:[IM]]),"")</f>
        <v>235.125</v>
      </c>
      <c r="T223" s="4">
        <f>IFERROR(AVERAGE(SMALL(BOYS[[#This Row],[50]:[IM]],1),SMALL(BOYS[[#This Row],[50]:[IM]],2)),"")</f>
        <v>146.5</v>
      </c>
      <c r="U223">
        <f>IF(20-SMALL(BOYS[[#This Row],[50]:[IM]],1) &lt; 0,0,20-SMALL(BOYS[[#This Row],[50]:[IM]],1))+IF(20-SMALL(BOYS[[#This Row],[50]:[IM]],2) &lt; 0,0,20-SMALL(BOYS[[#This Row],[50]:[IM]],2))</f>
        <v>0</v>
      </c>
    </row>
    <row r="224" spans="1:21" x14ac:dyDescent="0.2">
      <c r="A224" t="s">
        <v>2650</v>
      </c>
      <c r="B224" t="s">
        <v>2602</v>
      </c>
      <c r="C224" s="2" cm="1">
        <f t="array" ref="C224">IFERROR(VLOOKUP($A224,_xlfn._xlws.SORT(_xlfn._xlws.FILTER('Time Sheet'!$A:$G,'Time Sheet'!$B:$B=C$1),7,1),7,FALSE),"")</f>
        <v>2.8391203703703711E-4</v>
      </c>
      <c r="D224" s="2" cm="1">
        <f t="array" ref="D224">IFERROR(VLOOKUP($A224,_xlfn._xlws.SORT(_xlfn._xlws.FILTER('Time Sheet'!$A:$G,'Time Sheet'!$B:$B=D$1),7,1),7,FALSE),"")</f>
        <v>6.0856481481481482E-4</v>
      </c>
      <c r="E224" s="2" cm="1">
        <f t="array" ref="E224">IFERROR(VLOOKUP($A224,_xlfn._xlws.SORT(_xlfn._xlws.FILTER('Time Sheet'!$A:$G,'Time Sheet'!$B:$B=E$1),7,1),7,FALSE),"")</f>
        <v>1.3050925925925929E-3</v>
      </c>
      <c r="F224" s="2" cm="1">
        <f t="array" ref="F224">IFERROR(VLOOKUP($A224,_xlfn._xlws.SORT(_xlfn._xlws.FILTER('Time Sheet'!$A:$G,'Time Sheet'!$B:$B=F$1),7,1),7,FALSE),"")</f>
        <v>3.595138888888889E-3</v>
      </c>
      <c r="G224" s="2" cm="1">
        <f t="array" ref="G224">IFERROR(VLOOKUP($A224,_xlfn._xlws.SORT(_xlfn._xlws.FILTER('Time Sheet'!$A:$G,'Time Sheet'!$B:$B=G$1),7,1),7,FALSE),"")</f>
        <v>6.7384259259259253E-4</v>
      </c>
      <c r="H224" s="2" cm="1">
        <f t="array" ref="H224">IFERROR(VLOOKUP($A224,_xlfn._xlws.SORT(_xlfn._xlws.FILTER('Time Sheet'!$A:$G,'Time Sheet'!$B:$B=H$1),7,1),7,FALSE),"")</f>
        <v>8.4293981481481481E-4</v>
      </c>
      <c r="I224" s="2" cm="1">
        <f t="array" ref="I224">IFERROR(VLOOKUP($A224,_xlfn._xlws.SORT(_xlfn._xlws.FILTER('Time Sheet'!$A:$G,'Time Sheet'!$B:$B=I$1),7,1),7,FALSE),"")</f>
        <v>6.8449074074074072E-4</v>
      </c>
      <c r="J224" s="2" cm="1">
        <f t="array" ref="J224">IFERROR(VLOOKUP($A224,_xlfn._xlws.SORT(_xlfn._xlws.FILTER('Time Sheet'!$A:$G,'Time Sheet'!$B:$B=J$1),7,1),7,FALSE),"")</f>
        <v>1.5001157407407411E-3</v>
      </c>
      <c r="K224">
        <f t="shared" si="38"/>
        <v>272</v>
      </c>
      <c r="L224">
        <f t="shared" si="39"/>
        <v>207</v>
      </c>
      <c r="M224">
        <f t="shared" si="40"/>
        <v>149</v>
      </c>
      <c r="N224">
        <f t="shared" si="33"/>
        <v>151</v>
      </c>
      <c r="O224">
        <f t="shared" si="34"/>
        <v>148</v>
      </c>
      <c r="P224">
        <f t="shared" si="35"/>
        <v>282</v>
      </c>
      <c r="Q224">
        <f t="shared" si="36"/>
        <v>206</v>
      </c>
      <c r="R224">
        <f t="shared" si="37"/>
        <v>189</v>
      </c>
      <c r="S224" s="3">
        <f>IFERROR(AVERAGE(BOYS[[#This Row],[50]:[IM]]),"")</f>
        <v>200.5</v>
      </c>
      <c r="T224" s="4">
        <f>IFERROR(AVERAGE(SMALL(BOYS[[#This Row],[50]:[IM]],1),SMALL(BOYS[[#This Row],[50]:[IM]],2)),"")</f>
        <v>148.5</v>
      </c>
      <c r="U224">
        <f>IF(20-SMALL(BOYS[[#This Row],[50]:[IM]],1) &lt; 0,0,20-SMALL(BOYS[[#This Row],[50]:[IM]],1))+IF(20-SMALL(BOYS[[#This Row],[50]:[IM]],2) &lt; 0,0,20-SMALL(BOYS[[#This Row],[50]:[IM]],2))</f>
        <v>0</v>
      </c>
    </row>
    <row r="225" spans="1:21" x14ac:dyDescent="0.2">
      <c r="A225" t="s">
        <v>7870</v>
      </c>
      <c r="B225" t="s">
        <v>7842</v>
      </c>
      <c r="C225" s="2" cm="1">
        <f t="array" ref="C225">IFERROR(VLOOKUP($A225,_xlfn._xlws.SORT(_xlfn._xlws.FILTER('Time Sheet'!$A:$G,'Time Sheet'!$B:$B=C$1),7,1),7,FALSE),"")</f>
        <v>2.8206018518518521E-4</v>
      </c>
      <c r="D225" s="2" cm="1">
        <f t="array" ref="D225">IFERROR(VLOOKUP($A225,_xlfn._xlws.SORT(_xlfn._xlws.FILTER('Time Sheet'!$A:$G,'Time Sheet'!$B:$B=D$1),7,1),7,FALSE),"")</f>
        <v>6.1539351851851859E-4</v>
      </c>
      <c r="E225" s="2" cm="1">
        <f t="array" ref="E225">IFERROR(VLOOKUP($A225,_xlfn._xlws.SORT(_xlfn._xlws.FILTER('Time Sheet'!$A:$G,'Time Sheet'!$B:$B=E$1),7,1),7,FALSE),"")</f>
        <v>1.393518518518519E-3</v>
      </c>
      <c r="F225" s="2" cm="1">
        <f t="array" ref="F225">IFERROR(VLOOKUP($A225,_xlfn._xlws.SORT(_xlfn._xlws.FILTER('Time Sheet'!$A:$G,'Time Sheet'!$B:$B=F$1),7,1),7,FALSE),"")</f>
        <v>3.7635416666666672E-3</v>
      </c>
      <c r="G225" s="2" cm="1">
        <f t="array" ref="G225">IFERROR(VLOOKUP($A225,_xlfn._xlws.SORT(_xlfn._xlws.FILTER('Time Sheet'!$A:$G,'Time Sheet'!$B:$B=G$1),7,1),7,FALSE),"")</f>
        <v>6.8321759259259258E-4</v>
      </c>
      <c r="H225" s="2" cm="1">
        <f t="array" ref="H225">IFERROR(VLOOKUP($A225,_xlfn._xlws.SORT(_xlfn._xlws.FILTER('Time Sheet'!$A:$G,'Time Sheet'!$B:$B=H$1),7,1),7,FALSE),"")</f>
        <v>7.5625000000000009E-4</v>
      </c>
      <c r="I225" s="2" cm="1">
        <f t="array" ref="I225">IFERROR(VLOOKUP($A225,_xlfn._xlws.SORT(_xlfn._xlws.FILTER('Time Sheet'!$A:$G,'Time Sheet'!$B:$B=I$1),7,1),7,FALSE),"")</f>
        <v>7.4837962962962955E-4</v>
      </c>
      <c r="J225" s="2" cm="1">
        <f t="array" ref="J225">IFERROR(VLOOKUP($A225,_xlfn._xlws.SORT(_xlfn._xlws.FILTER('Time Sheet'!$A:$G,'Time Sheet'!$B:$B=J$1),7,1),7,FALSE),"")</f>
        <v>1.5019675925925929E-3</v>
      </c>
      <c r="K225">
        <f t="shared" si="38"/>
        <v>258</v>
      </c>
      <c r="L225">
        <f t="shared" si="39"/>
        <v>229</v>
      </c>
      <c r="M225">
        <f t="shared" si="40"/>
        <v>253</v>
      </c>
      <c r="N225">
        <f t="shared" si="33"/>
        <v>212</v>
      </c>
      <c r="O225">
        <f t="shared" si="34"/>
        <v>164</v>
      </c>
      <c r="P225">
        <f t="shared" si="35"/>
        <v>134</v>
      </c>
      <c r="Q225">
        <f t="shared" si="36"/>
        <v>305</v>
      </c>
      <c r="R225">
        <f t="shared" si="37"/>
        <v>192</v>
      </c>
      <c r="S225" s="3">
        <f>IFERROR(AVERAGE(BOYS[[#This Row],[50]:[IM]]),"")</f>
        <v>218.375</v>
      </c>
      <c r="T225" s="4">
        <f>IFERROR(AVERAGE(SMALL(BOYS[[#This Row],[50]:[IM]],1),SMALL(BOYS[[#This Row],[50]:[IM]],2)),"")</f>
        <v>149</v>
      </c>
      <c r="U225">
        <f>IF(20-SMALL(BOYS[[#This Row],[50]:[IM]],1) &lt; 0,0,20-SMALL(BOYS[[#This Row],[50]:[IM]],1))+IF(20-SMALL(BOYS[[#This Row],[50]:[IM]],2) &lt; 0,0,20-SMALL(BOYS[[#This Row],[50]:[IM]],2))</f>
        <v>0</v>
      </c>
    </row>
    <row r="226" spans="1:21" x14ac:dyDescent="0.2">
      <c r="A226" t="s">
        <v>4711</v>
      </c>
      <c r="B226" t="s">
        <v>4644</v>
      </c>
      <c r="C226" s="2" cm="1">
        <f t="array" ref="C226">IFERROR(VLOOKUP($A226,_xlfn._xlws.SORT(_xlfn._xlws.FILTER('Time Sheet'!$A:$G,'Time Sheet'!$B:$B=C$1),7,1),7,FALSE),"")</f>
        <v>2.804398148148148E-4</v>
      </c>
      <c r="D226" s="2" cm="1">
        <f t="array" ref="D226">IFERROR(VLOOKUP($A226,_xlfn._xlws.SORT(_xlfn._xlws.FILTER('Time Sheet'!$A:$G,'Time Sheet'!$B:$B=D$1),7,1),7,FALSE),"")</f>
        <v>6.2719907407407407E-4</v>
      </c>
      <c r="E226" s="2" cm="1">
        <f t="array" ref="E226">IFERROR(VLOOKUP($A226,_xlfn._xlws.SORT(_xlfn._xlws.FILTER('Time Sheet'!$A:$G,'Time Sheet'!$B:$B=E$1),7,1),7,FALSE),"")</f>
        <v>1.370486111111111E-3</v>
      </c>
      <c r="F226" s="2" cm="1">
        <f t="array" ref="F226">IFERROR(VLOOKUP($A226,_xlfn._xlws.SORT(_xlfn._xlws.FILTER('Time Sheet'!$A:$G,'Time Sheet'!$B:$B=F$1),7,1),7,FALSE),"")</f>
        <v>3.6427083333333342E-3</v>
      </c>
      <c r="G226" s="2" cm="1">
        <f t="array" ref="G226">IFERROR(VLOOKUP($A226,_xlfn._xlws.SORT(_xlfn._xlws.FILTER('Time Sheet'!$A:$G,'Time Sheet'!$B:$B=G$1),7,1),7,FALSE),"")</f>
        <v>6.653935185185185E-4</v>
      </c>
      <c r="H226" s="2" cm="1">
        <f t="array" ref="H226">IFERROR(VLOOKUP($A226,_xlfn._xlws.SORT(_xlfn._xlws.FILTER('Time Sheet'!$A:$G,'Time Sheet'!$B:$B=H$1),7,1),7,FALSE),"")</f>
        <v>9.1597222222222221E-4</v>
      </c>
      <c r="I226" s="2" cm="1">
        <f t="array" ref="I226">IFERROR(VLOOKUP($A226,_xlfn._xlws.SORT(_xlfn._xlws.FILTER('Time Sheet'!$A:$G,'Time Sheet'!$B:$B=I$1),7,1),7,FALSE),"")</f>
        <v>7.2534722222222228E-4</v>
      </c>
      <c r="J226" s="2" cm="1">
        <f t="array" ref="J226">IFERROR(VLOOKUP($A226,_xlfn._xlws.SORT(_xlfn._xlws.FILTER('Time Sheet'!$A:$G,'Time Sheet'!$B:$B=J$1),7,1),7,FALSE),"")</f>
        <v>1.6497685185185189E-3</v>
      </c>
      <c r="K226">
        <f t="shared" si="38"/>
        <v>242</v>
      </c>
      <c r="L226">
        <f t="shared" si="39"/>
        <v>275</v>
      </c>
      <c r="M226">
        <f t="shared" si="40"/>
        <v>227</v>
      </c>
      <c r="N226">
        <f t="shared" si="33"/>
        <v>175</v>
      </c>
      <c r="O226">
        <f t="shared" si="34"/>
        <v>126</v>
      </c>
      <c r="P226">
        <f t="shared" si="35"/>
        <v>367</v>
      </c>
      <c r="Q226">
        <f t="shared" si="36"/>
        <v>280</v>
      </c>
      <c r="R226">
        <f t="shared" si="37"/>
        <v>301</v>
      </c>
      <c r="S226" s="3">
        <f>IFERROR(AVERAGE(BOYS[[#This Row],[50]:[IM]]),"")</f>
        <v>249.125</v>
      </c>
      <c r="T226" s="4">
        <f>IFERROR(AVERAGE(SMALL(BOYS[[#This Row],[50]:[IM]],1),SMALL(BOYS[[#This Row],[50]:[IM]],2)),"")</f>
        <v>150.5</v>
      </c>
      <c r="U226">
        <f>IF(20-SMALL(BOYS[[#This Row],[50]:[IM]],1) &lt; 0,0,20-SMALL(BOYS[[#This Row],[50]:[IM]],1))+IF(20-SMALL(BOYS[[#This Row],[50]:[IM]],2) &lt; 0,0,20-SMALL(BOYS[[#This Row],[50]:[IM]],2))</f>
        <v>0</v>
      </c>
    </row>
    <row r="227" spans="1:21" x14ac:dyDescent="0.2">
      <c r="A227" t="s">
        <v>2520</v>
      </c>
      <c r="B227" t="s">
        <v>2515</v>
      </c>
      <c r="C227" s="2" cm="1">
        <f t="array" ref="C227">IFERROR(VLOOKUP($A227,_xlfn._xlws.SORT(_xlfn._xlws.FILTER('Time Sheet'!$A:$G,'Time Sheet'!$B:$B=C$1),7,1),7,FALSE),"")</f>
        <v>2.8460648148148149E-4</v>
      </c>
      <c r="D227" s="2" cm="1">
        <f t="array" ref="D227">IFERROR(VLOOKUP($A227,_xlfn._xlws.SORT(_xlfn._xlws.FILTER('Time Sheet'!$A:$G,'Time Sheet'!$B:$B=D$1),7,1),7,FALSE),"")</f>
        <v>6.2361111111111113E-4</v>
      </c>
      <c r="E227" s="2" cm="1">
        <f t="array" ref="E227">IFERROR(VLOOKUP($A227,_xlfn._xlws.SORT(_xlfn._xlws.FILTER('Time Sheet'!$A:$G,'Time Sheet'!$B:$B=E$1),7,1),7,FALSE),"")</f>
        <v>1.3206018518518521E-3</v>
      </c>
      <c r="F227" s="2" cm="1">
        <f t="array" ref="F227">IFERROR(VLOOKUP($A227,_xlfn._xlws.SORT(_xlfn._xlws.FILTER('Time Sheet'!$A:$G,'Time Sheet'!$B:$B=F$1),7,1),7,FALSE),"")</f>
        <v>3.5369212962962958E-3</v>
      </c>
      <c r="G227" s="2" cm="1">
        <f t="array" ref="G227">IFERROR(VLOOKUP($A227,_xlfn._xlws.SORT(_xlfn._xlws.FILTER('Time Sheet'!$A:$G,'Time Sheet'!$B:$B=G$1),7,1),7,FALSE),"")</f>
        <v>7.4293981481481476E-4</v>
      </c>
      <c r="H227" s="2" cm="1">
        <f t="array" ref="H227">IFERROR(VLOOKUP($A227,_xlfn._xlws.SORT(_xlfn._xlws.FILTER('Time Sheet'!$A:$G,'Time Sheet'!$B:$B=H$1),7,1),7,FALSE),"")</f>
        <v>9.0474537037037043E-4</v>
      </c>
      <c r="I227" s="2" cm="1">
        <f t="array" ref="I227">IFERROR(VLOOKUP($A227,_xlfn._xlws.SORT(_xlfn._xlws.FILTER('Time Sheet'!$A:$G,'Time Sheet'!$B:$B=I$1),7,1),7,FALSE),"")</f>
        <v>7.0625000000000006E-4</v>
      </c>
      <c r="J227" s="2" cm="1">
        <f t="array" ref="J227">IFERROR(VLOOKUP($A227,_xlfn._xlws.SORT(_xlfn._xlws.FILTER('Time Sheet'!$A:$G,'Time Sheet'!$B:$B=J$1),7,1),7,FALSE),"")</f>
        <v>1.577430555555555E-3</v>
      </c>
      <c r="K227">
        <f t="shared" si="38"/>
        <v>275</v>
      </c>
      <c r="L227">
        <f t="shared" si="39"/>
        <v>264</v>
      </c>
      <c r="M227">
        <f t="shared" si="40"/>
        <v>172</v>
      </c>
      <c r="N227">
        <f t="shared" si="33"/>
        <v>131</v>
      </c>
      <c r="O227">
        <f t="shared" si="34"/>
        <v>278</v>
      </c>
      <c r="P227">
        <f t="shared" si="35"/>
        <v>355</v>
      </c>
      <c r="Q227">
        <f t="shared" si="36"/>
        <v>251</v>
      </c>
      <c r="R227">
        <f t="shared" si="37"/>
        <v>250</v>
      </c>
      <c r="S227" s="3">
        <f>IFERROR(AVERAGE(BOYS[[#This Row],[50]:[IM]]),"")</f>
        <v>247</v>
      </c>
      <c r="T227" s="4">
        <f>IFERROR(AVERAGE(SMALL(BOYS[[#This Row],[50]:[IM]],1),SMALL(BOYS[[#This Row],[50]:[IM]],2)),"")</f>
        <v>151.5</v>
      </c>
      <c r="U227">
        <f>IF(20-SMALL(BOYS[[#This Row],[50]:[IM]],1) &lt; 0,0,20-SMALL(BOYS[[#This Row],[50]:[IM]],1))+IF(20-SMALL(BOYS[[#This Row],[50]:[IM]],2) &lt; 0,0,20-SMALL(BOYS[[#This Row],[50]:[IM]],2))</f>
        <v>0</v>
      </c>
    </row>
    <row r="228" spans="1:21" x14ac:dyDescent="0.2">
      <c r="A228" t="s">
        <v>7577</v>
      </c>
      <c r="B228" t="s">
        <v>7496</v>
      </c>
      <c r="C228" s="2" cm="1">
        <f t="array" ref="C228">IFERROR(VLOOKUP($A228,_xlfn._xlws.SORT(_xlfn._xlws.FILTER('Time Sheet'!$A:$G,'Time Sheet'!$B:$B=C$1),7,1),7,FALSE),"")</f>
        <v>2.9826388888888887E-4</v>
      </c>
      <c r="D228" s="2" cm="1">
        <f t="array" ref="D228">IFERROR(VLOOKUP($A228,_xlfn._xlws.SORT(_xlfn._xlws.FILTER('Time Sheet'!$A:$G,'Time Sheet'!$B:$B=D$1),7,1),7,FALSE),"")</f>
        <v>6.2905092592592591E-4</v>
      </c>
      <c r="E228" s="2" cm="1">
        <f t="array" ref="E228">IFERROR(VLOOKUP($A228,_xlfn._xlws.SORT(_xlfn._xlws.FILTER('Time Sheet'!$A:$G,'Time Sheet'!$B:$B=E$1),7,1),7,FALSE),"")</f>
        <v>1.3644675925925929E-3</v>
      </c>
      <c r="F228" s="2" cm="1">
        <f t="array" ref="F228">IFERROR(VLOOKUP($A228,_xlfn._xlws.SORT(_xlfn._xlws.FILTER('Time Sheet'!$A:$G,'Time Sheet'!$B:$B=F$1),7,1),7,FALSE),"")</f>
        <v>3.624305555555556E-3</v>
      </c>
      <c r="G228" s="2" cm="1">
        <f t="array" ref="G228">IFERROR(VLOOKUP($A228,_xlfn._xlws.SORT(_xlfn._xlws.FILTER('Time Sheet'!$A:$G,'Time Sheet'!$B:$B=G$1),7,1),7,FALSE),"")</f>
        <v>7.3888888888888897E-4</v>
      </c>
      <c r="H228" s="2" cm="1">
        <f t="array" ref="H228">IFERROR(VLOOKUP($A228,_xlfn._xlws.SORT(_xlfn._xlws.FILTER('Time Sheet'!$A:$G,'Time Sheet'!$B:$B=H$1),7,1),7,FALSE),"")</f>
        <v>7.6388888888888893E-4</v>
      </c>
      <c r="I228" s="2" cm="1">
        <f t="array" ref="I228">IFERROR(VLOOKUP($A228,_xlfn._xlws.SORT(_xlfn._xlws.FILTER('Time Sheet'!$A:$G,'Time Sheet'!$B:$B=I$1),7,1),7,FALSE),"")</f>
        <v>7.0069444444444443E-4</v>
      </c>
      <c r="J228" s="2" cm="1">
        <f t="array" ref="J228">IFERROR(VLOOKUP($A228,_xlfn._xlws.SORT(_xlfn._xlws.FILTER('Time Sheet'!$A:$G,'Time Sheet'!$B:$B=J$1),7,1),7,FALSE),"")</f>
        <v>1.5228009259259259E-3</v>
      </c>
      <c r="K228">
        <f t="shared" si="38"/>
        <v>382</v>
      </c>
      <c r="L228">
        <f t="shared" si="39"/>
        <v>277</v>
      </c>
      <c r="M228">
        <f t="shared" si="40"/>
        <v>221</v>
      </c>
      <c r="N228">
        <f t="shared" si="33"/>
        <v>165</v>
      </c>
      <c r="O228">
        <f t="shared" si="34"/>
        <v>267</v>
      </c>
      <c r="P228">
        <f t="shared" si="35"/>
        <v>141</v>
      </c>
      <c r="Q228">
        <f t="shared" si="36"/>
        <v>234</v>
      </c>
      <c r="R228">
        <f t="shared" si="37"/>
        <v>206</v>
      </c>
      <c r="S228" s="3">
        <f>IFERROR(AVERAGE(BOYS[[#This Row],[50]:[IM]]),"")</f>
        <v>236.625</v>
      </c>
      <c r="T228" s="4">
        <f>IFERROR(AVERAGE(SMALL(BOYS[[#This Row],[50]:[IM]],1),SMALL(BOYS[[#This Row],[50]:[IM]],2)),"")</f>
        <v>153</v>
      </c>
      <c r="U228">
        <f>IF(20-SMALL(BOYS[[#This Row],[50]:[IM]],1) &lt; 0,0,20-SMALL(BOYS[[#This Row],[50]:[IM]],1))+IF(20-SMALL(BOYS[[#This Row],[50]:[IM]],2) &lt; 0,0,20-SMALL(BOYS[[#This Row],[50]:[IM]],2))</f>
        <v>0</v>
      </c>
    </row>
    <row r="229" spans="1:21" x14ac:dyDescent="0.2">
      <c r="A229" t="s">
        <v>1174</v>
      </c>
      <c r="B229" t="s">
        <v>1002</v>
      </c>
      <c r="C229" s="2" cm="1">
        <f t="array" ref="C229">IFERROR(VLOOKUP($A229,_xlfn._xlws.SORT(_xlfn._xlws.FILTER('Time Sheet'!$A:$G,'Time Sheet'!$B:$B=C$1),7,1),7,FALSE),"")</f>
        <v>2.5787037037037038E-4</v>
      </c>
      <c r="D229" s="2" cm="1">
        <f t="array" ref="D229">IFERROR(VLOOKUP($A229,_xlfn._xlws.SORT(_xlfn._xlws.FILTER('Time Sheet'!$A:$G,'Time Sheet'!$B:$B=D$1),7,1),7,FALSE),"")</f>
        <v>6.4525462962962963E-4</v>
      </c>
      <c r="E229" s="2" cm="1">
        <f t="array" ref="E229">IFERROR(VLOOKUP($A229,_xlfn._xlws.SORT(_xlfn._xlws.FILTER('Time Sheet'!$A:$G,'Time Sheet'!$B:$B=E$1),7,1),7,FALSE),"")</f>
        <v>1.43125E-3</v>
      </c>
      <c r="F229" s="2" cm="1">
        <f t="array" ref="F229">IFERROR(VLOOKUP($A229,_xlfn._xlws.SORT(_xlfn._xlws.FILTER('Time Sheet'!$A:$G,'Time Sheet'!$B:$B=F$1),7,1),7,FALSE),"")</f>
        <v>4.0489583333333332E-3</v>
      </c>
      <c r="G229" s="2" cm="1">
        <f t="array" ref="G229">IFERROR(VLOOKUP($A229,_xlfn._xlws.SORT(_xlfn._xlws.FILTER('Time Sheet'!$A:$G,'Time Sheet'!$B:$B=G$1),7,1),7,FALSE),"")</f>
        <v>7.2615740740740746E-4</v>
      </c>
      <c r="H229" s="2" cm="1">
        <f t="array" ref="H229">IFERROR(VLOOKUP($A229,_xlfn._xlws.SORT(_xlfn._xlws.FILTER('Time Sheet'!$A:$G,'Time Sheet'!$B:$B=H$1),7,1),7,FALSE),"")</f>
        <v>8.437500000000001E-4</v>
      </c>
      <c r="I229" s="2" cm="1">
        <f t="array" ref="I229">IFERROR(VLOOKUP($A229,_xlfn._xlws.SORT(_xlfn._xlws.FILTER('Time Sheet'!$A:$G,'Time Sheet'!$B:$B=I$1),7,1),7,FALSE),"")</f>
        <v>7.1516203703703705E-4</v>
      </c>
      <c r="J229" s="2" cm="1">
        <f t="array" ref="J229">IFERROR(VLOOKUP($A229,_xlfn._xlws.SORT(_xlfn._xlws.FILTER('Time Sheet'!$A:$G,'Time Sheet'!$B:$B=J$1),7,1),7,FALSE),"")</f>
        <v>1.662731481481481E-3</v>
      </c>
      <c r="K229">
        <f t="shared" si="38"/>
        <v>67</v>
      </c>
      <c r="L229">
        <f t="shared" si="39"/>
        <v>315</v>
      </c>
      <c r="M229">
        <f t="shared" si="40"/>
        <v>284</v>
      </c>
      <c r="N229">
        <f t="shared" si="33"/>
        <v>283</v>
      </c>
      <c r="O229">
        <f t="shared" si="34"/>
        <v>246</v>
      </c>
      <c r="P229">
        <f t="shared" si="35"/>
        <v>284</v>
      </c>
      <c r="Q229">
        <f t="shared" si="36"/>
        <v>265</v>
      </c>
      <c r="R229">
        <f t="shared" si="37"/>
        <v>309</v>
      </c>
      <c r="S229" s="3">
        <f>IFERROR(AVERAGE(BOYS[[#This Row],[50]:[IM]]),"")</f>
        <v>256.625</v>
      </c>
      <c r="T229" s="4">
        <f>IFERROR(AVERAGE(SMALL(BOYS[[#This Row],[50]:[IM]],1),SMALL(BOYS[[#This Row],[50]:[IM]],2)),"")</f>
        <v>156.5</v>
      </c>
      <c r="U229">
        <f>IF(20-SMALL(BOYS[[#This Row],[50]:[IM]],1) &lt; 0,0,20-SMALL(BOYS[[#This Row],[50]:[IM]],1))+IF(20-SMALL(BOYS[[#This Row],[50]:[IM]],2) &lt; 0,0,20-SMALL(BOYS[[#This Row],[50]:[IM]],2))</f>
        <v>0</v>
      </c>
    </row>
    <row r="230" spans="1:21" x14ac:dyDescent="0.2">
      <c r="A230" t="s">
        <v>1818</v>
      </c>
      <c r="B230" t="s">
        <v>1757</v>
      </c>
      <c r="C230" s="2" cm="1">
        <f t="array" ref="C230">IFERROR(VLOOKUP($A230,_xlfn._xlws.SORT(_xlfn._xlws.FILTER('Time Sheet'!$A:$G,'Time Sheet'!$B:$B=C$1),7,1),7,FALSE),"")</f>
        <v>2.7673611111111112E-4</v>
      </c>
      <c r="D230" s="2" cm="1">
        <f t="array" ref="D230">IFERROR(VLOOKUP($A230,_xlfn._xlws.SORT(_xlfn._xlws.FILTER('Time Sheet'!$A:$G,'Time Sheet'!$B:$B=D$1),7,1),7,FALSE),"")</f>
        <v>6.163194444444444E-4</v>
      </c>
      <c r="E230" s="2" cm="1">
        <f t="array" ref="E230">IFERROR(VLOOKUP($A230,_xlfn._xlws.SORT(_xlfn._xlws.FILTER('Time Sheet'!$A:$G,'Time Sheet'!$B:$B=E$1),7,1),7,FALSE),"")</f>
        <v>1.3233796296296301E-3</v>
      </c>
      <c r="F230" s="2" cm="1">
        <f t="array" ref="F230">IFERROR(VLOOKUP($A230,_xlfn._xlws.SORT(_xlfn._xlws.FILTER('Time Sheet'!$A:$G,'Time Sheet'!$B:$B=F$1),7,1),7,FALSE),"")</f>
        <v>3.5958333333333328E-3</v>
      </c>
      <c r="G230" s="2" cm="1">
        <f t="array" ref="G230">IFERROR(VLOOKUP($A230,_xlfn._xlws.SORT(_xlfn._xlws.FILTER('Time Sheet'!$A:$G,'Time Sheet'!$B:$B=G$1),7,1),7,FALSE),"")</f>
        <v>6.9317129629629633E-4</v>
      </c>
      <c r="H230" s="2" cm="1">
        <f t="array" ref="H230">IFERROR(VLOOKUP($A230,_xlfn._xlws.SORT(_xlfn._xlws.FILTER('Time Sheet'!$A:$G,'Time Sheet'!$B:$B=H$1),7,1),7,FALSE),"")</f>
        <v>7.9826388888888883E-4</v>
      </c>
      <c r="I230" s="2" cm="1">
        <f t="array" ref="I230">IFERROR(VLOOKUP($A230,_xlfn._xlws.SORT(_xlfn._xlws.FILTER('Time Sheet'!$A:$G,'Time Sheet'!$B:$B=I$1),7,1),7,FALSE),"")</f>
        <v>6.6493055555555554E-4</v>
      </c>
      <c r="J230" s="2" cm="1">
        <f t="array" ref="J230">IFERROR(VLOOKUP($A230,_xlfn._xlws.SORT(_xlfn._xlws.FILTER('Time Sheet'!$A:$G,'Time Sheet'!$B:$B=J$1),7,1),7,FALSE),"")</f>
        <v>1.487615740740741E-3</v>
      </c>
      <c r="K230">
        <f t="shared" si="38"/>
        <v>205</v>
      </c>
      <c r="L230">
        <f t="shared" si="39"/>
        <v>234</v>
      </c>
      <c r="M230">
        <f t="shared" si="40"/>
        <v>177</v>
      </c>
      <c r="N230">
        <f t="shared" si="33"/>
        <v>153</v>
      </c>
      <c r="O230">
        <f t="shared" si="34"/>
        <v>192</v>
      </c>
      <c r="P230">
        <f t="shared" si="35"/>
        <v>204</v>
      </c>
      <c r="Q230">
        <f t="shared" si="36"/>
        <v>166</v>
      </c>
      <c r="R230">
        <f t="shared" si="37"/>
        <v>179</v>
      </c>
      <c r="S230" s="3">
        <f>IFERROR(AVERAGE(BOYS[[#This Row],[50]:[IM]]),"")</f>
        <v>188.75</v>
      </c>
      <c r="T230" s="4">
        <f>IFERROR(AVERAGE(SMALL(BOYS[[#This Row],[50]:[IM]],1),SMALL(BOYS[[#This Row],[50]:[IM]],2)),"")</f>
        <v>159.5</v>
      </c>
      <c r="U230">
        <f>IF(20-SMALL(BOYS[[#This Row],[50]:[IM]],1) &lt; 0,0,20-SMALL(BOYS[[#This Row],[50]:[IM]],1))+IF(20-SMALL(BOYS[[#This Row],[50]:[IM]],2) &lt; 0,0,20-SMALL(BOYS[[#This Row],[50]:[IM]],2))</f>
        <v>0</v>
      </c>
    </row>
    <row r="231" spans="1:21" x14ac:dyDescent="0.2">
      <c r="A231" t="s">
        <v>1818</v>
      </c>
      <c r="B231" t="s">
        <v>5467</v>
      </c>
      <c r="C231" s="2" cm="1">
        <f t="array" ref="C231">IFERROR(VLOOKUP($A231,_xlfn._xlws.SORT(_xlfn._xlws.FILTER('Time Sheet'!$A:$G,'Time Sheet'!$B:$B=C$1),7,1),7,FALSE),"")</f>
        <v>2.7673611111111112E-4</v>
      </c>
      <c r="D231" s="2" cm="1">
        <f t="array" ref="D231">IFERROR(VLOOKUP($A231,_xlfn._xlws.SORT(_xlfn._xlws.FILTER('Time Sheet'!$A:$G,'Time Sheet'!$B:$B=D$1),7,1),7,FALSE),"")</f>
        <v>6.163194444444444E-4</v>
      </c>
      <c r="E231" s="2" cm="1">
        <f t="array" ref="E231">IFERROR(VLOOKUP($A231,_xlfn._xlws.SORT(_xlfn._xlws.FILTER('Time Sheet'!$A:$G,'Time Sheet'!$B:$B=E$1),7,1),7,FALSE),"")</f>
        <v>1.3233796296296301E-3</v>
      </c>
      <c r="F231" s="2" cm="1">
        <f t="array" ref="F231">IFERROR(VLOOKUP($A231,_xlfn._xlws.SORT(_xlfn._xlws.FILTER('Time Sheet'!$A:$G,'Time Sheet'!$B:$B=F$1),7,1),7,FALSE),"")</f>
        <v>3.5958333333333328E-3</v>
      </c>
      <c r="G231" s="2" cm="1">
        <f t="array" ref="G231">IFERROR(VLOOKUP($A231,_xlfn._xlws.SORT(_xlfn._xlws.FILTER('Time Sheet'!$A:$G,'Time Sheet'!$B:$B=G$1),7,1),7,FALSE),"")</f>
        <v>6.9317129629629633E-4</v>
      </c>
      <c r="H231" s="2" cm="1">
        <f t="array" ref="H231">IFERROR(VLOOKUP($A231,_xlfn._xlws.SORT(_xlfn._xlws.FILTER('Time Sheet'!$A:$G,'Time Sheet'!$B:$B=H$1),7,1),7,FALSE),"")</f>
        <v>7.9826388888888883E-4</v>
      </c>
      <c r="I231" s="2" cm="1">
        <f t="array" ref="I231">IFERROR(VLOOKUP($A231,_xlfn._xlws.SORT(_xlfn._xlws.FILTER('Time Sheet'!$A:$G,'Time Sheet'!$B:$B=I$1),7,1),7,FALSE),"")</f>
        <v>6.6493055555555554E-4</v>
      </c>
      <c r="J231" s="2" cm="1">
        <f t="array" ref="J231">IFERROR(VLOOKUP($A231,_xlfn._xlws.SORT(_xlfn._xlws.FILTER('Time Sheet'!$A:$G,'Time Sheet'!$B:$B=J$1),7,1),7,FALSE),"")</f>
        <v>1.487615740740741E-3</v>
      </c>
      <c r="K231">
        <f t="shared" si="38"/>
        <v>205</v>
      </c>
      <c r="L231">
        <f t="shared" si="39"/>
        <v>234</v>
      </c>
      <c r="M231">
        <f t="shared" si="40"/>
        <v>177</v>
      </c>
      <c r="N231">
        <f t="shared" si="33"/>
        <v>153</v>
      </c>
      <c r="O231">
        <f t="shared" si="34"/>
        <v>192</v>
      </c>
      <c r="P231">
        <f t="shared" si="35"/>
        <v>204</v>
      </c>
      <c r="Q231">
        <f t="shared" si="36"/>
        <v>166</v>
      </c>
      <c r="R231">
        <f t="shared" si="37"/>
        <v>179</v>
      </c>
      <c r="S231" s="3">
        <f>IFERROR(AVERAGE(BOYS[[#This Row],[50]:[IM]]),"")</f>
        <v>188.75</v>
      </c>
      <c r="T231" s="4">
        <f>IFERROR(AVERAGE(SMALL(BOYS[[#This Row],[50]:[IM]],1),SMALL(BOYS[[#This Row],[50]:[IM]],2)),"")</f>
        <v>159.5</v>
      </c>
      <c r="U231">
        <f>IF(20-SMALL(BOYS[[#This Row],[50]:[IM]],1) &lt; 0,0,20-SMALL(BOYS[[#This Row],[50]:[IM]],1))+IF(20-SMALL(BOYS[[#This Row],[50]:[IM]],2) &lt; 0,0,20-SMALL(BOYS[[#This Row],[50]:[IM]],2))</f>
        <v>0</v>
      </c>
    </row>
    <row r="232" spans="1:21" x14ac:dyDescent="0.2">
      <c r="A232" t="s">
        <v>7553</v>
      </c>
      <c r="B232" t="s">
        <v>7496</v>
      </c>
      <c r="C232" s="2" cm="1">
        <f t="array" ref="C232">IFERROR(VLOOKUP($A232,_xlfn._xlws.SORT(_xlfn._xlws.FILTER('Time Sheet'!$A:$G,'Time Sheet'!$B:$B=C$1),7,1),7,FALSE),"")</f>
        <v>2.9641203703703698E-4</v>
      </c>
      <c r="D232" s="2" cm="1">
        <f t="array" ref="D232">IFERROR(VLOOKUP($A232,_xlfn._xlws.SORT(_xlfn._xlws.FILTER('Time Sheet'!$A:$G,'Time Sheet'!$B:$B=D$1),7,1),7,FALSE),"")</f>
        <v>6.520833333333334E-4</v>
      </c>
      <c r="E232" s="2" cm="1">
        <f t="array" ref="E232">IFERROR(VLOOKUP($A232,_xlfn._xlws.SORT(_xlfn._xlws.FILTER('Time Sheet'!$A:$G,'Time Sheet'!$B:$B=E$1),7,1),7,FALSE),"")</f>
        <v>1.4378472222222221E-3</v>
      </c>
      <c r="F232" s="2" cm="1">
        <f t="array" ref="F232">IFERROR(VLOOKUP($A232,_xlfn._xlws.SORT(_xlfn._xlws.FILTER('Time Sheet'!$A:$G,'Time Sheet'!$B:$B=F$1),7,1),7,FALSE),"")</f>
        <v>3.8598379629629629E-3</v>
      </c>
      <c r="G232" s="2" cm="1">
        <f t="array" ref="G232">IFERROR(VLOOKUP($A232,_xlfn._xlws.SORT(_xlfn._xlws.FILTER('Time Sheet'!$A:$G,'Time Sheet'!$B:$B=G$1),7,1),7,FALSE),"")</f>
        <v>7.5127314814814816E-4</v>
      </c>
      <c r="H232" s="2" cm="1">
        <f t="array" ref="H232">IFERROR(VLOOKUP($A232,_xlfn._xlws.SORT(_xlfn._xlws.FILTER('Time Sheet'!$A:$G,'Time Sheet'!$B:$B=H$1),7,1),7,FALSE),"")</f>
        <v>7.3831018518518516E-4</v>
      </c>
      <c r="I232" s="2" cm="1">
        <f t="array" ref="I232">IFERROR(VLOOKUP($A232,_xlfn._xlws.SORT(_xlfn._xlws.FILTER('Time Sheet'!$A:$G,'Time Sheet'!$B:$B=I$1),7,1),7,FALSE),"")</f>
        <v>7.0219907407407405E-4</v>
      </c>
      <c r="J232" s="2" cm="1">
        <f t="array" ref="J232">IFERROR(VLOOKUP($A232,_xlfn._xlws.SORT(_xlfn._xlws.FILTER('Time Sheet'!$A:$G,'Time Sheet'!$B:$B=J$1),7,1),7,FALSE),"")</f>
        <v>1.5429398148148149E-3</v>
      </c>
      <c r="K232">
        <f t="shared" si="38"/>
        <v>363</v>
      </c>
      <c r="L232">
        <f t="shared" si="39"/>
        <v>331</v>
      </c>
      <c r="M232">
        <f t="shared" si="40"/>
        <v>291</v>
      </c>
      <c r="N232">
        <f t="shared" si="33"/>
        <v>230</v>
      </c>
      <c r="O232">
        <f t="shared" si="34"/>
        <v>292</v>
      </c>
      <c r="P232">
        <f t="shared" si="35"/>
        <v>97</v>
      </c>
      <c r="Q232">
        <f t="shared" si="36"/>
        <v>240</v>
      </c>
      <c r="R232">
        <f t="shared" si="37"/>
        <v>222</v>
      </c>
      <c r="S232" s="3">
        <f>IFERROR(AVERAGE(BOYS[[#This Row],[50]:[IM]]),"")</f>
        <v>258.25</v>
      </c>
      <c r="T232" s="4">
        <f>IFERROR(AVERAGE(SMALL(BOYS[[#This Row],[50]:[IM]],1),SMALL(BOYS[[#This Row],[50]:[IM]],2)),"")</f>
        <v>159.5</v>
      </c>
      <c r="U232">
        <f>IF(20-SMALL(BOYS[[#This Row],[50]:[IM]],1) &lt; 0,0,20-SMALL(BOYS[[#This Row],[50]:[IM]],1))+IF(20-SMALL(BOYS[[#This Row],[50]:[IM]],2) &lt; 0,0,20-SMALL(BOYS[[#This Row],[50]:[IM]],2))</f>
        <v>0</v>
      </c>
    </row>
    <row r="233" spans="1:21" x14ac:dyDescent="0.2">
      <c r="A233" t="s">
        <v>3911</v>
      </c>
      <c r="B233" t="s">
        <v>3884</v>
      </c>
      <c r="C233" s="2" cm="1">
        <f t="array" ref="C233">IFERROR(VLOOKUP($A233,_xlfn._xlws.SORT(_xlfn._xlws.FILTER('Time Sheet'!$A:$G,'Time Sheet'!$B:$B=C$1),7,1),7,FALSE),"")</f>
        <v>2.740740740740741E-4</v>
      </c>
      <c r="D233" s="2" cm="1">
        <f t="array" ref="D233">IFERROR(VLOOKUP($A233,_xlfn._xlws.SORT(_xlfn._xlws.FILTER('Time Sheet'!$A:$G,'Time Sheet'!$B:$B=D$1),7,1),7,FALSE),"")</f>
        <v>5.983796296296297E-4</v>
      </c>
      <c r="E233" s="2" cm="1">
        <f t="array" ref="E233">IFERROR(VLOOKUP($A233,_xlfn._xlws.SORT(_xlfn._xlws.FILTER('Time Sheet'!$A:$G,'Time Sheet'!$B:$B=E$1),7,1),7,FALSE),"")</f>
        <v>1.325462962962963E-3</v>
      </c>
      <c r="F233" s="2" cm="1">
        <f t="array" ref="F233">IFERROR(VLOOKUP($A233,_xlfn._xlws.SORT(_xlfn._xlws.FILTER('Time Sheet'!$A:$G,'Time Sheet'!$B:$B=F$1),7,1),7,FALSE),"")</f>
        <v>3.590509259259259E-3</v>
      </c>
      <c r="G233" s="2" cm="1">
        <f t="array" ref="G233">IFERROR(VLOOKUP($A233,_xlfn._xlws.SORT(_xlfn._xlws.FILTER('Time Sheet'!$A:$G,'Time Sheet'!$B:$B=G$1),7,1),7,FALSE),"")</f>
        <v>6.8773148148148155E-4</v>
      </c>
      <c r="H233" s="2" cm="1">
        <f t="array" ref="H233">IFERROR(VLOOKUP($A233,_xlfn._xlws.SORT(_xlfn._xlws.FILTER('Time Sheet'!$A:$G,'Time Sheet'!$B:$B=H$1),7,1),7,FALSE),"")</f>
        <v>7.9629629629629625E-4</v>
      </c>
      <c r="I233" s="2" cm="1">
        <f t="array" ref="I233">IFERROR(VLOOKUP($A233,_xlfn._xlws.SORT(_xlfn._xlws.FILTER('Time Sheet'!$A:$G,'Time Sheet'!$B:$B=I$1),7,1),7,FALSE),"")</f>
        <v>7.1828703703703703E-4</v>
      </c>
      <c r="J233" s="2" cm="1">
        <f t="array" ref="J233">IFERROR(VLOOKUP($A233,_xlfn._xlws.SORT(_xlfn._xlws.FILTER('Time Sheet'!$A:$G,'Time Sheet'!$B:$B=J$1),7,1),7,FALSE),"")</f>
        <v>1.5440972222222221E-3</v>
      </c>
      <c r="K233">
        <f t="shared" si="38"/>
        <v>188</v>
      </c>
      <c r="L233">
        <f t="shared" si="39"/>
        <v>173</v>
      </c>
      <c r="M233">
        <f t="shared" si="40"/>
        <v>181</v>
      </c>
      <c r="N233">
        <f t="shared" si="33"/>
        <v>148</v>
      </c>
      <c r="O233">
        <f t="shared" si="34"/>
        <v>176</v>
      </c>
      <c r="P233">
        <f t="shared" si="35"/>
        <v>198</v>
      </c>
      <c r="Q233">
        <f t="shared" si="36"/>
        <v>267</v>
      </c>
      <c r="R233">
        <f t="shared" si="37"/>
        <v>223</v>
      </c>
      <c r="S233" s="3">
        <f>IFERROR(AVERAGE(BOYS[[#This Row],[50]:[IM]]),"")</f>
        <v>194.25</v>
      </c>
      <c r="T233" s="4">
        <f>IFERROR(AVERAGE(SMALL(BOYS[[#This Row],[50]:[IM]],1),SMALL(BOYS[[#This Row],[50]:[IM]],2)),"")</f>
        <v>160.5</v>
      </c>
      <c r="U233">
        <f>IF(20-SMALL(BOYS[[#This Row],[50]:[IM]],1) &lt; 0,0,20-SMALL(BOYS[[#This Row],[50]:[IM]],1))+IF(20-SMALL(BOYS[[#This Row],[50]:[IM]],2) &lt; 0,0,20-SMALL(BOYS[[#This Row],[50]:[IM]],2))</f>
        <v>0</v>
      </c>
    </row>
    <row r="234" spans="1:21" x14ac:dyDescent="0.2">
      <c r="A234" t="s">
        <v>7125</v>
      </c>
      <c r="B234" t="s">
        <v>7120</v>
      </c>
      <c r="C234" s="2" cm="1">
        <f t="array" ref="C234">IFERROR(VLOOKUP($A234,_xlfn._xlws.SORT(_xlfn._xlws.FILTER('Time Sheet'!$A:$G,'Time Sheet'!$B:$B=C$1),7,1),7,FALSE),"")</f>
        <v>2.9895833333333331E-4</v>
      </c>
      <c r="D234" s="2" cm="1">
        <f t="array" ref="D234">IFERROR(VLOOKUP($A234,_xlfn._xlws.SORT(_xlfn._xlws.FILTER('Time Sheet'!$A:$G,'Time Sheet'!$B:$B=D$1),7,1),7,FALSE),"")</f>
        <v>6.4212962962962965E-4</v>
      </c>
      <c r="E234" s="2" cm="1">
        <f t="array" ref="E234">IFERROR(VLOOKUP($A234,_xlfn._xlws.SORT(_xlfn._xlws.FILTER('Time Sheet'!$A:$G,'Time Sheet'!$B:$B=E$1),7,1),7,FALSE),"")</f>
        <v>1.3557870370370371E-3</v>
      </c>
      <c r="F234" s="2" cm="1">
        <f t="array" ref="F234">IFERROR(VLOOKUP($A234,_xlfn._xlws.SORT(_xlfn._xlws.FILTER('Time Sheet'!$A:$G,'Time Sheet'!$B:$B=F$1),7,1),7,FALSE),"")</f>
        <v>3.5978009259259262E-3</v>
      </c>
      <c r="G234" s="2" cm="1">
        <f t="array" ref="G234">IFERROR(VLOOKUP($A234,_xlfn._xlws.SORT(_xlfn._xlws.FILTER('Time Sheet'!$A:$G,'Time Sheet'!$B:$B=G$1),7,1),7,FALSE),"")</f>
        <v>6.8831018518518514E-4</v>
      </c>
      <c r="H234" s="2" cm="1">
        <f t="array" ref="H234">IFERROR(VLOOKUP($A234,_xlfn._xlws.SORT(_xlfn._xlws.FILTER('Time Sheet'!$A:$G,'Time Sheet'!$B:$B=H$1),7,1),7,FALSE),"")</f>
        <v>8.7627314814814805E-4</v>
      </c>
      <c r="I234" s="2" cm="1">
        <f t="array" ref="I234">IFERROR(VLOOKUP($A234,_xlfn._xlws.SORT(_xlfn._xlws.FILTER('Time Sheet'!$A:$G,'Time Sheet'!$B:$B=I$1),7,1),7,FALSE),"")</f>
        <v>6.8900462962962969E-4</v>
      </c>
      <c r="J234" s="2" cm="1">
        <f t="array" ref="J234">IFERROR(VLOOKUP($A234,_xlfn._xlws.SORT(_xlfn._xlws.FILTER('Time Sheet'!$A:$G,'Time Sheet'!$B:$B=J$1),7,1),7,FALSE),"")</f>
        <v>1.476851851851852E-3</v>
      </c>
      <c r="K234">
        <f t="shared" si="38"/>
        <v>392</v>
      </c>
      <c r="L234">
        <f t="shared" si="39"/>
        <v>311</v>
      </c>
      <c r="M234">
        <f t="shared" si="40"/>
        <v>209</v>
      </c>
      <c r="N234">
        <f t="shared" si="33"/>
        <v>155</v>
      </c>
      <c r="O234">
        <f t="shared" si="34"/>
        <v>180</v>
      </c>
      <c r="P234">
        <f t="shared" si="35"/>
        <v>318</v>
      </c>
      <c r="Q234">
        <f t="shared" si="36"/>
        <v>216</v>
      </c>
      <c r="R234">
        <f t="shared" si="37"/>
        <v>167</v>
      </c>
      <c r="S234" s="3">
        <f>IFERROR(AVERAGE(BOYS[[#This Row],[50]:[IM]]),"")</f>
        <v>243.5</v>
      </c>
      <c r="T234" s="4">
        <f>IFERROR(AVERAGE(SMALL(BOYS[[#This Row],[50]:[IM]],1),SMALL(BOYS[[#This Row],[50]:[IM]],2)),"")</f>
        <v>161</v>
      </c>
      <c r="U234">
        <f>IF(20-SMALL(BOYS[[#This Row],[50]:[IM]],1) &lt; 0,0,20-SMALL(BOYS[[#This Row],[50]:[IM]],1))+IF(20-SMALL(BOYS[[#This Row],[50]:[IM]],2) &lt; 0,0,20-SMALL(BOYS[[#This Row],[50]:[IM]],2))</f>
        <v>0</v>
      </c>
    </row>
    <row r="235" spans="1:21" x14ac:dyDescent="0.2">
      <c r="A235" t="s">
        <v>3247</v>
      </c>
      <c r="B235" t="s">
        <v>3163</v>
      </c>
      <c r="C235" s="2" cm="1">
        <f t="array" ref="C235">IFERROR(VLOOKUP($A235,_xlfn._xlws.SORT(_xlfn._xlws.FILTER('Time Sheet'!$A:$G,'Time Sheet'!$B:$B=C$1),7,1),7,FALSE),"")</f>
        <v>2.8090277777777781E-4</v>
      </c>
      <c r="D235" s="2" cm="1">
        <f t="array" ref="D235">IFERROR(VLOOKUP($A235,_xlfn._xlws.SORT(_xlfn._xlws.FILTER('Time Sheet'!$A:$G,'Time Sheet'!$B:$B=D$1),7,1),7,FALSE),"")</f>
        <v>6.2627314814814815E-4</v>
      </c>
      <c r="E235" s="2" cm="1">
        <f t="array" ref="E235">IFERROR(VLOOKUP($A235,_xlfn._xlws.SORT(_xlfn._xlws.FILTER('Time Sheet'!$A:$G,'Time Sheet'!$B:$B=E$1),7,1),7,FALSE),"")</f>
        <v>1.4120370370370369E-3</v>
      </c>
      <c r="F235" s="2" cm="1">
        <f t="array" ref="F235">IFERROR(VLOOKUP($A235,_xlfn._xlws.SORT(_xlfn._xlws.FILTER('Time Sheet'!$A:$G,'Time Sheet'!$B:$B=F$1),7,1),7,FALSE),"")</f>
        <v>4.0074074074074066E-3</v>
      </c>
      <c r="G235" s="2" cm="1">
        <f t="array" ref="G235">IFERROR(VLOOKUP($A235,_xlfn._xlws.SORT(_xlfn._xlws.FILTER('Time Sheet'!$A:$G,'Time Sheet'!$B:$B=G$1),7,1),7,FALSE),"")</f>
        <v>6.9398148148148151E-4</v>
      </c>
      <c r="H235" s="2" cm="1">
        <f t="array" ref="H235">IFERROR(VLOOKUP($A235,_xlfn._xlws.SORT(_xlfn._xlws.FILTER('Time Sheet'!$A:$G,'Time Sheet'!$B:$B=H$1),7,1),7,FALSE),"")</f>
        <v>7.5277777777777789E-4</v>
      </c>
      <c r="I235" s="2" cm="1">
        <f t="array" ref="I235">IFERROR(VLOOKUP($A235,_xlfn._xlws.SORT(_xlfn._xlws.FILTER('Time Sheet'!$A:$G,'Time Sheet'!$B:$B=I$1),7,1),7,FALSE),"")</f>
        <v>7.5694444444444453E-4</v>
      </c>
      <c r="J235" s="2" cm="1">
        <f t="array" ref="J235">IFERROR(VLOOKUP($A235,_xlfn._xlws.SORT(_xlfn._xlws.FILTER('Time Sheet'!$A:$G,'Time Sheet'!$B:$B=J$1),7,1),7,FALSE),"")</f>
        <v>1.524652777777778E-3</v>
      </c>
      <c r="K235">
        <f t="shared" si="38"/>
        <v>247</v>
      </c>
      <c r="L235">
        <f t="shared" si="39"/>
        <v>272</v>
      </c>
      <c r="M235">
        <f t="shared" si="40"/>
        <v>267</v>
      </c>
      <c r="N235">
        <f t="shared" si="33"/>
        <v>271</v>
      </c>
      <c r="O235">
        <f t="shared" si="34"/>
        <v>196</v>
      </c>
      <c r="P235">
        <f t="shared" si="35"/>
        <v>127</v>
      </c>
      <c r="Q235">
        <f t="shared" si="36"/>
        <v>314</v>
      </c>
      <c r="R235">
        <f t="shared" si="37"/>
        <v>208</v>
      </c>
      <c r="S235" s="3">
        <f>IFERROR(AVERAGE(BOYS[[#This Row],[50]:[IM]]),"")</f>
        <v>237.75</v>
      </c>
      <c r="T235" s="4">
        <f>IFERROR(AVERAGE(SMALL(BOYS[[#This Row],[50]:[IM]],1),SMALL(BOYS[[#This Row],[50]:[IM]],2)),"")</f>
        <v>161.5</v>
      </c>
      <c r="U235">
        <f>IF(20-SMALL(BOYS[[#This Row],[50]:[IM]],1) &lt; 0,0,20-SMALL(BOYS[[#This Row],[50]:[IM]],1))+IF(20-SMALL(BOYS[[#This Row],[50]:[IM]],2) &lt; 0,0,20-SMALL(BOYS[[#This Row],[50]:[IM]],2))</f>
        <v>0</v>
      </c>
    </row>
    <row r="236" spans="1:21" x14ac:dyDescent="0.2">
      <c r="A236" t="s">
        <v>6842</v>
      </c>
      <c r="B236" t="s">
        <v>6761</v>
      </c>
      <c r="C236" s="2" cm="1">
        <f t="array" ref="C236">IFERROR(VLOOKUP($A236,_xlfn._xlws.SORT(_xlfn._xlws.FILTER('Time Sheet'!$A:$G,'Time Sheet'!$B:$B=C$1),7,1),7,FALSE),"")</f>
        <v>2.7685185185185191E-4</v>
      </c>
      <c r="D236" s="2" cm="1">
        <f t="array" ref="D236">IFERROR(VLOOKUP($A236,_xlfn._xlws.SORT(_xlfn._xlws.FILTER('Time Sheet'!$A:$G,'Time Sheet'!$B:$B=D$1),7,1),7,FALSE),"")</f>
        <v>6.9305555555555559E-4</v>
      </c>
      <c r="E236" s="2" t="str" cm="1">
        <f t="array" ref="E236">IFERROR(VLOOKUP($A236,_xlfn._xlws.SORT(_xlfn._xlws.FILTER('Time Sheet'!$A:$G,'Time Sheet'!$B:$B=E$1),7,1),7,FALSE),"")</f>
        <v/>
      </c>
      <c r="F236" s="2" cm="1">
        <f t="array" ref="F236">IFERROR(VLOOKUP($A236,_xlfn._xlws.SORT(_xlfn._xlws.FILTER('Time Sheet'!$A:$G,'Time Sheet'!$B:$B=F$1),7,1),7,FALSE),"")</f>
        <v>4.1656250000000001E-3</v>
      </c>
      <c r="G236" s="2" cm="1">
        <f t="array" ref="G236">IFERROR(VLOOKUP($A236,_xlfn._xlws.SORT(_xlfn._xlws.FILTER('Time Sheet'!$A:$G,'Time Sheet'!$B:$B=G$1),7,1),7,FALSE),"")</f>
        <v>6.7361111111111116E-4</v>
      </c>
      <c r="H236" s="2" cm="1">
        <f t="array" ref="H236">IFERROR(VLOOKUP($A236,_xlfn._xlws.SORT(_xlfn._xlws.FILTER('Time Sheet'!$A:$G,'Time Sheet'!$B:$B=H$1),7,1),7,FALSE),"")</f>
        <v>7.8356481481481484E-4</v>
      </c>
      <c r="I236" s="2" cm="1">
        <f t="array" ref="I236">IFERROR(VLOOKUP($A236,_xlfn._xlws.SORT(_xlfn._xlws.FILTER('Time Sheet'!$A:$G,'Time Sheet'!$B:$B=I$1),7,1),7,FALSE),"")</f>
        <v>7.1331018518518521E-4</v>
      </c>
      <c r="J236" s="2" t="str" cm="1">
        <f t="array" ref="J236">IFERROR(VLOOKUP($A236,_xlfn._xlws.SORT(_xlfn._xlws.FILTER('Time Sheet'!$A:$G,'Time Sheet'!$B:$B=J$1),7,1),7,FALSE),"")</f>
        <v/>
      </c>
      <c r="K236">
        <f t="shared" si="38"/>
        <v>210</v>
      </c>
      <c r="L236">
        <f t="shared" si="39"/>
        <v>446</v>
      </c>
      <c r="M236" t="str">
        <f t="shared" si="40"/>
        <v/>
      </c>
      <c r="N236">
        <f t="shared" si="33"/>
        <v>300</v>
      </c>
      <c r="O236">
        <f t="shared" si="34"/>
        <v>147</v>
      </c>
      <c r="P236">
        <f t="shared" si="35"/>
        <v>179</v>
      </c>
      <c r="Q236">
        <f t="shared" si="36"/>
        <v>264</v>
      </c>
      <c r="R236" t="str">
        <f t="shared" si="37"/>
        <v/>
      </c>
      <c r="S236" s="3">
        <f>IFERROR(AVERAGE(BOYS[[#This Row],[50]:[IM]]),"")</f>
        <v>257.66666666666669</v>
      </c>
      <c r="T236" s="4">
        <f>IFERROR(AVERAGE(SMALL(BOYS[[#This Row],[50]:[IM]],1),SMALL(BOYS[[#This Row],[50]:[IM]],2)),"")</f>
        <v>163</v>
      </c>
      <c r="U236">
        <f>IF(20-SMALL(BOYS[[#This Row],[50]:[IM]],1) &lt; 0,0,20-SMALL(BOYS[[#This Row],[50]:[IM]],1))+IF(20-SMALL(BOYS[[#This Row],[50]:[IM]],2) &lt; 0,0,20-SMALL(BOYS[[#This Row],[50]:[IM]],2))</f>
        <v>0</v>
      </c>
    </row>
    <row r="237" spans="1:21" x14ac:dyDescent="0.2">
      <c r="A237" t="s">
        <v>3283</v>
      </c>
      <c r="B237" t="s">
        <v>3163</v>
      </c>
      <c r="C237" s="2" cm="1">
        <f t="array" ref="C237">IFERROR(VLOOKUP($A237,_xlfn._xlws.SORT(_xlfn._xlws.FILTER('Time Sheet'!$A:$G,'Time Sheet'!$B:$B=C$1),7,1),7,FALSE),"")</f>
        <v>2.8067129629629628E-4</v>
      </c>
      <c r="D237" s="2" cm="1">
        <f t="array" ref="D237">IFERROR(VLOOKUP($A237,_xlfn._xlws.SORT(_xlfn._xlws.FILTER('Time Sheet'!$A:$G,'Time Sheet'!$B:$B=D$1),7,1),7,FALSE),"")</f>
        <v>6.1076388888888888E-4</v>
      </c>
      <c r="E237" s="2" cm="1">
        <f t="array" ref="E237">IFERROR(VLOOKUP($A237,_xlfn._xlws.SORT(_xlfn._xlws.FILTER('Time Sheet'!$A:$G,'Time Sheet'!$B:$B=E$1),7,1),7,FALSE),"")</f>
        <v>1.383912037037037E-3</v>
      </c>
      <c r="F237" s="2" cm="1">
        <f t="array" ref="F237">IFERROR(VLOOKUP($A237,_xlfn._xlws.SORT(_xlfn._xlws.FILTER('Time Sheet'!$A:$G,'Time Sheet'!$B:$B=F$1),7,1),7,FALSE),"")</f>
        <v>3.8001157407407411E-3</v>
      </c>
      <c r="G237" s="2" cm="1">
        <f t="array" ref="G237">IFERROR(VLOOKUP($A237,_xlfn._xlws.SORT(_xlfn._xlws.FILTER('Time Sheet'!$A:$G,'Time Sheet'!$B:$B=G$1),7,1),7,FALSE),"")</f>
        <v>6.9131944444444438E-4</v>
      </c>
      <c r="H237" s="2" cm="1">
        <f t="array" ref="H237">IFERROR(VLOOKUP($A237,_xlfn._xlws.SORT(_xlfn._xlws.FILTER('Time Sheet'!$A:$G,'Time Sheet'!$B:$B=H$1),7,1),7,FALSE),"")</f>
        <v>9.2233796296296291E-4</v>
      </c>
      <c r="I237" s="2" cm="1">
        <f t="array" ref="I237">IFERROR(VLOOKUP($A237,_xlfn._xlws.SORT(_xlfn._xlws.FILTER('Time Sheet'!$A:$G,'Time Sheet'!$B:$B=I$1),7,1),7,FALSE),"")</f>
        <v>6.5115740740740737E-4</v>
      </c>
      <c r="J237" s="2" cm="1">
        <f t="array" ref="J237">IFERROR(VLOOKUP($A237,_xlfn._xlws.SORT(_xlfn._xlws.FILTER('Time Sheet'!$A:$G,'Time Sheet'!$B:$B=J$1),7,1),7,FALSE),"")</f>
        <v>1.5487268518518519E-3</v>
      </c>
      <c r="K237">
        <f t="shared" si="38"/>
        <v>245</v>
      </c>
      <c r="L237">
        <f t="shared" si="39"/>
        <v>215</v>
      </c>
      <c r="M237">
        <f t="shared" si="40"/>
        <v>241</v>
      </c>
      <c r="N237">
        <f t="shared" si="33"/>
        <v>221</v>
      </c>
      <c r="O237">
        <f t="shared" si="34"/>
        <v>189</v>
      </c>
      <c r="P237">
        <f t="shared" si="35"/>
        <v>373</v>
      </c>
      <c r="Q237">
        <f t="shared" si="36"/>
        <v>138</v>
      </c>
      <c r="R237">
        <f t="shared" si="37"/>
        <v>227</v>
      </c>
      <c r="S237" s="3">
        <f>IFERROR(AVERAGE(BOYS[[#This Row],[50]:[IM]]),"")</f>
        <v>231.125</v>
      </c>
      <c r="T237" s="4">
        <f>IFERROR(AVERAGE(SMALL(BOYS[[#This Row],[50]:[IM]],1),SMALL(BOYS[[#This Row],[50]:[IM]],2)),"")</f>
        <v>163.5</v>
      </c>
      <c r="U237">
        <f>IF(20-SMALL(BOYS[[#This Row],[50]:[IM]],1) &lt; 0,0,20-SMALL(BOYS[[#This Row],[50]:[IM]],1))+IF(20-SMALL(BOYS[[#This Row],[50]:[IM]],2) &lt; 0,0,20-SMALL(BOYS[[#This Row],[50]:[IM]],2))</f>
        <v>0</v>
      </c>
    </row>
    <row r="238" spans="1:21" x14ac:dyDescent="0.2">
      <c r="A238" t="s">
        <v>2959</v>
      </c>
      <c r="B238" t="s">
        <v>2940</v>
      </c>
      <c r="C238" s="2" cm="1">
        <f t="array" ref="C238">IFERROR(VLOOKUP($A238,_xlfn._xlws.SORT(_xlfn._xlws.FILTER('Time Sheet'!$A:$G,'Time Sheet'!$B:$B=C$1),7,1),7,FALSE),"")</f>
        <v>2.7152777777777782E-4</v>
      </c>
      <c r="D238" s="2" cm="1">
        <f t="array" ref="D238">IFERROR(VLOOKUP($A238,_xlfn._xlws.SORT(_xlfn._xlws.FILTER('Time Sheet'!$A:$G,'Time Sheet'!$B:$B=D$1),7,1),7,FALSE),"")</f>
        <v>5.9444444444444443E-4</v>
      </c>
      <c r="E238" s="2" cm="1">
        <f t="array" ref="E238">IFERROR(VLOOKUP($A238,_xlfn._xlws.SORT(_xlfn._xlws.FILTER('Time Sheet'!$A:$G,'Time Sheet'!$B:$B=E$1),7,1),7,FALSE),"")</f>
        <v>1.3414351851851851E-3</v>
      </c>
      <c r="F238" s="2" cm="1">
        <f t="array" ref="F238">IFERROR(VLOOKUP($A238,_xlfn._xlws.SORT(_xlfn._xlws.FILTER('Time Sheet'!$A:$G,'Time Sheet'!$B:$B=F$1),7,1),7,FALSE),"")</f>
        <v>3.7292824074074069E-3</v>
      </c>
      <c r="G238" s="2" cm="1">
        <f t="array" ref="G238">IFERROR(VLOOKUP($A238,_xlfn._xlws.SORT(_xlfn._xlws.FILTER('Time Sheet'!$A:$G,'Time Sheet'!$B:$B=G$1),7,1),7,FALSE),"")</f>
        <v>7.2488425925925932E-4</v>
      </c>
      <c r="H238" s="2" cm="1">
        <f t="array" ref="H238">IFERROR(VLOOKUP($A238,_xlfn._xlws.SORT(_xlfn._xlws.FILTER('Time Sheet'!$A:$G,'Time Sheet'!$B:$B=H$1),7,1),7,FALSE),"")</f>
        <v>7.7916666666666661E-4</v>
      </c>
      <c r="I238" s="2" cm="1">
        <f t="array" ref="I238">IFERROR(VLOOKUP($A238,_xlfn._xlws.SORT(_xlfn._xlws.FILTER('Time Sheet'!$A:$G,'Time Sheet'!$B:$B=I$1),7,1),7,FALSE),"")</f>
        <v>6.7870370370370372E-4</v>
      </c>
      <c r="J238" s="2" cm="1">
        <f t="array" ref="J238">IFERROR(VLOOKUP($A238,_xlfn._xlws.SORT(_xlfn._xlws.FILTER('Time Sheet'!$A:$G,'Time Sheet'!$B:$B=J$1),7,1),7,FALSE),"")</f>
        <v>1.53287037037037E-3</v>
      </c>
      <c r="K238">
        <f t="shared" si="38"/>
        <v>169</v>
      </c>
      <c r="L238">
        <f t="shared" si="39"/>
        <v>159</v>
      </c>
      <c r="M238">
        <f t="shared" si="40"/>
        <v>198</v>
      </c>
      <c r="N238">
        <f t="shared" si="33"/>
        <v>201</v>
      </c>
      <c r="O238">
        <f t="shared" si="34"/>
        <v>236</v>
      </c>
      <c r="P238">
        <f t="shared" si="35"/>
        <v>173</v>
      </c>
      <c r="Q238">
        <f t="shared" si="36"/>
        <v>198</v>
      </c>
      <c r="R238">
        <f t="shared" si="37"/>
        <v>215</v>
      </c>
      <c r="S238" s="3">
        <f>IFERROR(AVERAGE(BOYS[[#This Row],[50]:[IM]]),"")</f>
        <v>193.625</v>
      </c>
      <c r="T238" s="4">
        <f>IFERROR(AVERAGE(SMALL(BOYS[[#This Row],[50]:[IM]],1),SMALL(BOYS[[#This Row],[50]:[IM]],2)),"")</f>
        <v>164</v>
      </c>
      <c r="U238">
        <f>IF(20-SMALL(BOYS[[#This Row],[50]:[IM]],1) &lt; 0,0,20-SMALL(BOYS[[#This Row],[50]:[IM]],1))+IF(20-SMALL(BOYS[[#This Row],[50]:[IM]],2) &lt; 0,0,20-SMALL(BOYS[[#This Row],[50]:[IM]],2))</f>
        <v>0</v>
      </c>
    </row>
    <row r="239" spans="1:21" x14ac:dyDescent="0.2">
      <c r="A239" t="s">
        <v>3929</v>
      </c>
      <c r="B239" t="s">
        <v>3884</v>
      </c>
      <c r="C239" s="2" cm="1">
        <f t="array" ref="C239">IFERROR(VLOOKUP($A239,_xlfn._xlws.SORT(_xlfn._xlws.FILTER('Time Sheet'!$A:$G,'Time Sheet'!$B:$B=C$1),7,1),7,FALSE),"")</f>
        <v>2.7326388888888892E-4</v>
      </c>
      <c r="D239" s="2" cm="1">
        <f t="array" ref="D239">IFERROR(VLOOKUP($A239,_xlfn._xlws.SORT(_xlfn._xlws.FILTER('Time Sheet'!$A:$G,'Time Sheet'!$B:$B=D$1),7,1),7,FALSE),"")</f>
        <v>6.3090277777777776E-4</v>
      </c>
      <c r="E239" s="2" cm="1">
        <f t="array" ref="E239">IFERROR(VLOOKUP($A239,_xlfn._xlws.SORT(_xlfn._xlws.FILTER('Time Sheet'!$A:$G,'Time Sheet'!$B:$B=E$1),7,1),7,FALSE),"")</f>
        <v>1.4621527777777779E-3</v>
      </c>
      <c r="F239" s="2" t="str" cm="1">
        <f t="array" ref="F239">IFERROR(VLOOKUP($A239,_xlfn._xlws.SORT(_xlfn._xlws.FILTER('Time Sheet'!$A:$G,'Time Sheet'!$B:$B=F$1),7,1),7,FALSE),"")</f>
        <v/>
      </c>
      <c r="G239" s="2" cm="1">
        <f t="array" ref="G239">IFERROR(VLOOKUP($A239,_xlfn._xlws.SORT(_xlfn._xlws.FILTER('Time Sheet'!$A:$G,'Time Sheet'!$B:$B=G$1),7,1),7,FALSE),"")</f>
        <v>8.9710648148148158E-4</v>
      </c>
      <c r="H239" s="2" cm="1">
        <f t="array" ref="H239">IFERROR(VLOOKUP($A239,_xlfn._xlws.SORT(_xlfn._xlws.FILTER('Time Sheet'!$A:$G,'Time Sheet'!$B:$B=H$1),7,1),7,FALSE),"")</f>
        <v>7.6828703703703694E-4</v>
      </c>
      <c r="I239" s="2" cm="1">
        <f t="array" ref="I239">IFERROR(VLOOKUP($A239,_xlfn._xlws.SORT(_xlfn._xlws.FILTER('Time Sheet'!$A:$G,'Time Sheet'!$B:$B=I$1),7,1),7,FALSE),"")</f>
        <v>7.9826388888888883E-4</v>
      </c>
      <c r="J239" s="2" cm="1">
        <f t="array" ref="J239">IFERROR(VLOOKUP($A239,_xlfn._xlws.SORT(_xlfn._xlws.FILTER('Time Sheet'!$A:$G,'Time Sheet'!$B:$B=J$1),7,1),7,FALSE),"")</f>
        <v>1.6300925925925929E-3</v>
      </c>
      <c r="K239">
        <f t="shared" si="38"/>
        <v>179</v>
      </c>
      <c r="L239">
        <f t="shared" si="39"/>
        <v>281</v>
      </c>
      <c r="M239">
        <f t="shared" si="40"/>
        <v>304</v>
      </c>
      <c r="N239" t="str">
        <f t="shared" si="33"/>
        <v/>
      </c>
      <c r="O239">
        <f t="shared" si="34"/>
        <v>441</v>
      </c>
      <c r="P239">
        <f t="shared" si="35"/>
        <v>150</v>
      </c>
      <c r="Q239">
        <f t="shared" si="36"/>
        <v>344</v>
      </c>
      <c r="R239">
        <f t="shared" si="37"/>
        <v>290</v>
      </c>
      <c r="S239" s="3">
        <f>IFERROR(AVERAGE(BOYS[[#This Row],[50]:[IM]]),"")</f>
        <v>284.14285714285717</v>
      </c>
      <c r="T239" s="4">
        <f>IFERROR(AVERAGE(SMALL(BOYS[[#This Row],[50]:[IM]],1),SMALL(BOYS[[#This Row],[50]:[IM]],2)),"")</f>
        <v>164.5</v>
      </c>
      <c r="U239">
        <f>IF(20-SMALL(BOYS[[#This Row],[50]:[IM]],1) &lt; 0,0,20-SMALL(BOYS[[#This Row],[50]:[IM]],1))+IF(20-SMALL(BOYS[[#This Row],[50]:[IM]],2) &lt; 0,0,20-SMALL(BOYS[[#This Row],[50]:[IM]],2))</f>
        <v>0</v>
      </c>
    </row>
    <row r="240" spans="1:21" x14ac:dyDescent="0.2">
      <c r="A240" t="s">
        <v>5800</v>
      </c>
      <c r="B240" t="s">
        <v>5765</v>
      </c>
      <c r="C240" s="2" cm="1">
        <f t="array" ref="C240">IFERROR(VLOOKUP($A240,_xlfn._xlws.SORT(_xlfn._xlws.FILTER('Time Sheet'!$A:$G,'Time Sheet'!$B:$B=C$1),7,1),7,FALSE),"")</f>
        <v>2.6712962962962959E-4</v>
      </c>
      <c r="D240" s="2" cm="1">
        <f t="array" ref="D240">IFERROR(VLOOKUP($A240,_xlfn._xlws.SORT(_xlfn._xlws.FILTER('Time Sheet'!$A:$G,'Time Sheet'!$B:$B=D$1),7,1),7,FALSE),"")</f>
        <v>6.0324074074074067E-4</v>
      </c>
      <c r="E240" s="2" cm="1">
        <f t="array" ref="E240">IFERROR(VLOOKUP($A240,_xlfn._xlws.SORT(_xlfn._xlws.FILTER('Time Sheet'!$A:$G,'Time Sheet'!$B:$B=E$1),7,1),7,FALSE),"")</f>
        <v>1.4212962962962959E-3</v>
      </c>
      <c r="F240" s="2" cm="1">
        <f t="array" ref="F240">IFERROR(VLOOKUP($A240,_xlfn._xlws.SORT(_xlfn._xlws.FILTER('Time Sheet'!$A:$G,'Time Sheet'!$B:$B=F$1),7,1),7,FALSE),"")</f>
        <v>4.208912037037037E-3</v>
      </c>
      <c r="G240" s="2" cm="1">
        <f t="array" ref="G240">IFERROR(VLOOKUP($A240,_xlfn._xlws.SORT(_xlfn._xlws.FILTER('Time Sheet'!$A:$G,'Time Sheet'!$B:$B=G$1),7,1),7,FALSE),"")</f>
        <v>7.3773148148148146E-4</v>
      </c>
      <c r="H240" s="2" cm="1">
        <f t="array" ref="H240">IFERROR(VLOOKUP($A240,_xlfn._xlws.SORT(_xlfn._xlws.FILTER('Time Sheet'!$A:$G,'Time Sheet'!$B:$B=H$1),7,1),7,FALSE),"")</f>
        <v>8.1273148148148144E-4</v>
      </c>
      <c r="I240" s="2" cm="1">
        <f t="array" ref="I240">IFERROR(VLOOKUP($A240,_xlfn._xlws.SORT(_xlfn._xlws.FILTER('Time Sheet'!$A:$G,'Time Sheet'!$B:$B=I$1),7,1),7,FALSE),"")</f>
        <v>7.4641203703703697E-4</v>
      </c>
      <c r="J240" s="2" cm="1">
        <f t="array" ref="J240">IFERROR(VLOOKUP($A240,_xlfn._xlws.SORT(_xlfn._xlws.FILTER('Time Sheet'!$A:$G,'Time Sheet'!$B:$B=J$1),7,1),7,FALSE),"")</f>
        <v>1.611921296296296E-3</v>
      </c>
      <c r="K240">
        <f t="shared" si="38"/>
        <v>139</v>
      </c>
      <c r="L240">
        <f t="shared" si="39"/>
        <v>194</v>
      </c>
      <c r="M240">
        <f t="shared" si="40"/>
        <v>278</v>
      </c>
      <c r="N240">
        <f t="shared" si="33"/>
        <v>306</v>
      </c>
      <c r="O240">
        <f t="shared" si="34"/>
        <v>265</v>
      </c>
      <c r="P240">
        <f t="shared" si="35"/>
        <v>230</v>
      </c>
      <c r="Q240">
        <f t="shared" si="36"/>
        <v>303</v>
      </c>
      <c r="R240">
        <f t="shared" si="37"/>
        <v>278</v>
      </c>
      <c r="S240" s="3">
        <f>IFERROR(AVERAGE(BOYS[[#This Row],[50]:[IM]]),"")</f>
        <v>249.125</v>
      </c>
      <c r="T240" s="4">
        <f>IFERROR(AVERAGE(SMALL(BOYS[[#This Row],[50]:[IM]],1),SMALL(BOYS[[#This Row],[50]:[IM]],2)),"")</f>
        <v>166.5</v>
      </c>
      <c r="U240">
        <f>IF(20-SMALL(BOYS[[#This Row],[50]:[IM]],1) &lt; 0,0,20-SMALL(BOYS[[#This Row],[50]:[IM]],1))+IF(20-SMALL(BOYS[[#This Row],[50]:[IM]],2) &lt; 0,0,20-SMALL(BOYS[[#This Row],[50]:[IM]],2))</f>
        <v>0</v>
      </c>
    </row>
    <row r="241" spans="1:21" x14ac:dyDescent="0.2">
      <c r="A241" t="s">
        <v>713</v>
      </c>
      <c r="B241" t="s">
        <v>564</v>
      </c>
      <c r="C241" s="2" cm="1">
        <f t="array" ref="C241">IFERROR(VLOOKUP($A241,_xlfn._xlws.SORT(_xlfn._xlws.FILTER('Time Sheet'!$A:$G,'Time Sheet'!$B:$B=C$1),7,1),7,FALSE),"")</f>
        <v>2.9999999999999997E-4</v>
      </c>
      <c r="D241" s="2" cm="1">
        <f t="array" ref="D241">IFERROR(VLOOKUP($A241,_xlfn._xlws.SORT(_xlfn._xlws.FILTER('Time Sheet'!$A:$G,'Time Sheet'!$B:$B=D$1),7,1),7,FALSE),"")</f>
        <v>6.2858796296296295E-4</v>
      </c>
      <c r="E241" s="2" cm="1">
        <f t="array" ref="E241">IFERROR(VLOOKUP($A241,_xlfn._xlws.SORT(_xlfn._xlws.FILTER('Time Sheet'!$A:$G,'Time Sheet'!$B:$B=E$1),7,1),7,FALSE),"")</f>
        <v>1.3615740740740741E-3</v>
      </c>
      <c r="F241" s="2" cm="1">
        <f t="array" ref="F241">IFERROR(VLOOKUP($A241,_xlfn._xlws.SORT(_xlfn._xlws.FILTER('Time Sheet'!$A:$G,'Time Sheet'!$B:$B=F$1),7,1),7,FALSE),"")</f>
        <v>3.6344907407407411E-3</v>
      </c>
      <c r="G241" s="2" cm="1">
        <f t="array" ref="G241">IFERROR(VLOOKUP($A241,_xlfn._xlws.SORT(_xlfn._xlws.FILTER('Time Sheet'!$A:$G,'Time Sheet'!$B:$B=G$1),7,1),7,FALSE),"")</f>
        <v>6.8321759259259258E-4</v>
      </c>
      <c r="H241" s="2" cm="1">
        <f t="array" ref="H241">IFERROR(VLOOKUP($A241,_xlfn._xlws.SORT(_xlfn._xlws.FILTER('Time Sheet'!$A:$G,'Time Sheet'!$B:$B=H$1),7,1),7,FALSE),"")</f>
        <v>8.4629629629629638E-4</v>
      </c>
      <c r="I241" s="2" cm="1">
        <f t="array" ref="I241">IFERROR(VLOOKUP($A241,_xlfn._xlws.SORT(_xlfn._xlws.FILTER('Time Sheet'!$A:$G,'Time Sheet'!$B:$B=I$1),7,1),7,FALSE),"")</f>
        <v>7.5231481481481482E-4</v>
      </c>
      <c r="J241" s="2" cm="1">
        <f t="array" ref="J241">IFERROR(VLOOKUP($A241,_xlfn._xlws.SORT(_xlfn._xlws.FILTER('Time Sheet'!$A:$G,'Time Sheet'!$B:$B=J$1),7,1),7,FALSE),"")</f>
        <v>1.493634259259259E-3</v>
      </c>
      <c r="K241">
        <f t="shared" si="38"/>
        <v>400</v>
      </c>
      <c r="L241">
        <f t="shared" si="39"/>
        <v>276</v>
      </c>
      <c r="M241">
        <f t="shared" si="40"/>
        <v>216</v>
      </c>
      <c r="N241">
        <f t="shared" si="33"/>
        <v>172</v>
      </c>
      <c r="O241">
        <f t="shared" si="34"/>
        <v>164</v>
      </c>
      <c r="P241">
        <f t="shared" si="35"/>
        <v>285</v>
      </c>
      <c r="Q241">
        <f t="shared" si="36"/>
        <v>308</v>
      </c>
      <c r="R241">
        <f t="shared" si="37"/>
        <v>186</v>
      </c>
      <c r="S241" s="3">
        <f>IFERROR(AVERAGE(BOYS[[#This Row],[50]:[IM]]),"")</f>
        <v>250.875</v>
      </c>
      <c r="T241" s="4">
        <f>IFERROR(AVERAGE(SMALL(BOYS[[#This Row],[50]:[IM]],1),SMALL(BOYS[[#This Row],[50]:[IM]],2)),"")</f>
        <v>168</v>
      </c>
      <c r="U241">
        <f>IF(20-SMALL(BOYS[[#This Row],[50]:[IM]],1) &lt; 0,0,20-SMALL(BOYS[[#This Row],[50]:[IM]],1))+IF(20-SMALL(BOYS[[#This Row],[50]:[IM]],2) &lt; 0,0,20-SMALL(BOYS[[#This Row],[50]:[IM]],2))</f>
        <v>0</v>
      </c>
    </row>
    <row r="242" spans="1:21" x14ac:dyDescent="0.2">
      <c r="A242" t="s">
        <v>5527</v>
      </c>
      <c r="B242" t="s">
        <v>5467</v>
      </c>
      <c r="C242" s="2" cm="1">
        <f t="array" ref="C242">IFERROR(VLOOKUP($A242,_xlfn._xlws.SORT(_xlfn._xlws.FILTER('Time Sheet'!$A:$G,'Time Sheet'!$B:$B=C$1),7,1),7,FALSE),"")</f>
        <v>2.8553240740740741E-4</v>
      </c>
      <c r="D242" s="2" cm="1">
        <f t="array" ref="D242">IFERROR(VLOOKUP($A242,_xlfn._xlws.SORT(_xlfn._xlws.FILTER('Time Sheet'!$A:$G,'Time Sheet'!$B:$B=D$1),7,1),7,FALSE),"")</f>
        <v>6.1192129629629628E-4</v>
      </c>
      <c r="E242" s="2" cm="1">
        <f t="array" ref="E242">IFERROR(VLOOKUP($A242,_xlfn._xlws.SORT(_xlfn._xlws.FILTER('Time Sheet'!$A:$G,'Time Sheet'!$B:$B=E$1),7,1),7,FALSE),"")</f>
        <v>1.3756944444444439E-3</v>
      </c>
      <c r="F242" s="2" cm="1">
        <f t="array" ref="F242">IFERROR(VLOOKUP($A242,_xlfn._xlws.SORT(_xlfn._xlws.FILTER('Time Sheet'!$A:$G,'Time Sheet'!$B:$B=F$1),7,1),7,FALSE),"")</f>
        <v>3.7539351851851848E-3</v>
      </c>
      <c r="G242" s="2" cm="1">
        <f t="array" ref="G242">IFERROR(VLOOKUP($A242,_xlfn._xlws.SORT(_xlfn._xlws.FILTER('Time Sheet'!$A:$G,'Time Sheet'!$B:$B=G$1),7,1),7,FALSE),"")</f>
        <v>6.6874999999999997E-4</v>
      </c>
      <c r="H242" s="2" cm="1">
        <f t="array" ref="H242">IFERROR(VLOOKUP($A242,_xlfn._xlws.SORT(_xlfn._xlws.FILTER('Time Sheet'!$A:$G,'Time Sheet'!$B:$B=H$1),7,1),7,FALSE),"")</f>
        <v>8.3032407407407404E-4</v>
      </c>
      <c r="I242" s="2" cm="1">
        <f t="array" ref="I242">IFERROR(VLOOKUP($A242,_xlfn._xlws.SORT(_xlfn._xlws.FILTER('Time Sheet'!$A:$G,'Time Sheet'!$B:$B=I$1),7,1),7,FALSE),"")</f>
        <v>7.4027777777777774E-4</v>
      </c>
      <c r="J242" s="2" cm="1">
        <f t="array" ref="J242">IFERROR(VLOOKUP($A242,_xlfn._xlws.SORT(_xlfn._xlws.FILTER('Time Sheet'!$A:$G,'Time Sheet'!$B:$B=J$1),7,1),7,FALSE),"")</f>
        <v>1.5193287037037039E-3</v>
      </c>
      <c r="K242">
        <f t="shared" si="38"/>
        <v>283</v>
      </c>
      <c r="L242">
        <f t="shared" si="39"/>
        <v>220</v>
      </c>
      <c r="M242">
        <f t="shared" si="40"/>
        <v>231</v>
      </c>
      <c r="N242">
        <f t="shared" si="33"/>
        <v>209</v>
      </c>
      <c r="O242">
        <f t="shared" si="34"/>
        <v>134</v>
      </c>
      <c r="P242">
        <f t="shared" si="35"/>
        <v>267</v>
      </c>
      <c r="Q242">
        <f t="shared" si="36"/>
        <v>296</v>
      </c>
      <c r="R242">
        <f t="shared" si="37"/>
        <v>203</v>
      </c>
      <c r="S242" s="3">
        <f>IFERROR(AVERAGE(BOYS[[#This Row],[50]:[IM]]),"")</f>
        <v>230.375</v>
      </c>
      <c r="T242" s="4">
        <f>IFERROR(AVERAGE(SMALL(BOYS[[#This Row],[50]:[IM]],1),SMALL(BOYS[[#This Row],[50]:[IM]],2)),"")</f>
        <v>168.5</v>
      </c>
      <c r="U242">
        <f>IF(20-SMALL(BOYS[[#This Row],[50]:[IM]],1) &lt; 0,0,20-SMALL(BOYS[[#This Row],[50]:[IM]],1))+IF(20-SMALL(BOYS[[#This Row],[50]:[IM]],2) &lt; 0,0,20-SMALL(BOYS[[#This Row],[50]:[IM]],2))</f>
        <v>0</v>
      </c>
    </row>
    <row r="243" spans="1:21" x14ac:dyDescent="0.2">
      <c r="A243" t="s">
        <v>1085</v>
      </c>
      <c r="B243" t="s">
        <v>1002</v>
      </c>
      <c r="C243" s="2" cm="1">
        <f t="array" ref="C243">IFERROR(VLOOKUP($A243,_xlfn._xlws.SORT(_xlfn._xlws.FILTER('Time Sheet'!$A:$G,'Time Sheet'!$B:$B=C$1),7,1),7,FALSE),"")</f>
        <v>2.8900462962962962E-4</v>
      </c>
      <c r="D243" s="2" cm="1">
        <f t="array" ref="D243">IFERROR(VLOOKUP($A243,_xlfn._xlws.SORT(_xlfn._xlws.FILTER('Time Sheet'!$A:$G,'Time Sheet'!$B:$B=D$1),7,1),7,FALSE),"")</f>
        <v>6.1840277777777772E-4</v>
      </c>
      <c r="E243" s="2" cm="1">
        <f t="array" ref="E243">IFERROR(VLOOKUP($A243,_xlfn._xlws.SORT(_xlfn._xlws.FILTER('Time Sheet'!$A:$G,'Time Sheet'!$B:$B=E$1),7,1),7,FALSE),"")</f>
        <v>1.3550925925925931E-3</v>
      </c>
      <c r="F243" s="2" cm="1">
        <f t="array" ref="F243">IFERROR(VLOOKUP($A243,_xlfn._xlws.SORT(_xlfn._xlws.FILTER('Time Sheet'!$A:$G,'Time Sheet'!$B:$B=F$1),7,1),7,FALSE),"")</f>
        <v>3.5409722222222218E-3</v>
      </c>
      <c r="G243" s="2" cm="1">
        <f t="array" ref="G243">IFERROR(VLOOKUP($A243,_xlfn._xlws.SORT(_xlfn._xlws.FILTER('Time Sheet'!$A:$G,'Time Sheet'!$B:$B=G$1),7,1),7,FALSE),"")</f>
        <v>7.2847222222222215E-4</v>
      </c>
      <c r="H243" s="2" cm="1">
        <f t="array" ref="H243">IFERROR(VLOOKUP($A243,_xlfn._xlws.SORT(_xlfn._xlws.FILTER('Time Sheet'!$A:$G,'Time Sheet'!$B:$B=H$1),7,1),7,FALSE),"")</f>
        <v>8.1423611111111106E-4</v>
      </c>
      <c r="I243" s="2" cm="1">
        <f t="array" ref="I243">IFERROR(VLOOKUP($A243,_xlfn._xlws.SORT(_xlfn._xlws.FILTER('Time Sheet'!$A:$G,'Time Sheet'!$B:$B=I$1),7,1),7,FALSE),"")</f>
        <v>7.0717592592592598E-4</v>
      </c>
      <c r="J243" s="2" cm="1">
        <f t="array" ref="J243">IFERROR(VLOOKUP($A243,_xlfn._xlws.SORT(_xlfn._xlws.FILTER('Time Sheet'!$A:$G,'Time Sheet'!$B:$B=J$1),7,1),7,FALSE),"")</f>
        <v>1.565625E-3</v>
      </c>
      <c r="K243">
        <f t="shared" si="38"/>
        <v>304</v>
      </c>
      <c r="L243">
        <f t="shared" si="39"/>
        <v>244</v>
      </c>
      <c r="M243">
        <f t="shared" si="40"/>
        <v>206</v>
      </c>
      <c r="N243">
        <f t="shared" si="33"/>
        <v>132</v>
      </c>
      <c r="O243">
        <f t="shared" si="34"/>
        <v>248</v>
      </c>
      <c r="P243">
        <f t="shared" si="35"/>
        <v>234</v>
      </c>
      <c r="Q243">
        <f t="shared" si="36"/>
        <v>257</v>
      </c>
      <c r="R243">
        <f t="shared" si="37"/>
        <v>241</v>
      </c>
      <c r="S243" s="3">
        <f>IFERROR(AVERAGE(BOYS[[#This Row],[50]:[IM]]),"")</f>
        <v>233.25</v>
      </c>
      <c r="T243" s="4">
        <f>IFERROR(AVERAGE(SMALL(BOYS[[#This Row],[50]:[IM]],1),SMALL(BOYS[[#This Row],[50]:[IM]],2)),"")</f>
        <v>169</v>
      </c>
      <c r="U243">
        <f>IF(20-SMALL(BOYS[[#This Row],[50]:[IM]],1) &lt; 0,0,20-SMALL(BOYS[[#This Row],[50]:[IM]],1))+IF(20-SMALL(BOYS[[#This Row],[50]:[IM]],2) &lt; 0,0,20-SMALL(BOYS[[#This Row],[50]:[IM]],2))</f>
        <v>0</v>
      </c>
    </row>
    <row r="244" spans="1:21" x14ac:dyDescent="0.2">
      <c r="A244" t="s">
        <v>1093</v>
      </c>
      <c r="B244" t="s">
        <v>1002</v>
      </c>
      <c r="C244" s="2" cm="1">
        <f t="array" ref="C244">IFERROR(VLOOKUP($A244,_xlfn._xlws.SORT(_xlfn._xlws.FILTER('Time Sheet'!$A:$G,'Time Sheet'!$B:$B=C$1),7,1),7,FALSE),"")</f>
        <v>2.8576388888888889E-4</v>
      </c>
      <c r="D244" s="2" cm="1">
        <f t="array" ref="D244">IFERROR(VLOOKUP($A244,_xlfn._xlws.SORT(_xlfn._xlws.FILTER('Time Sheet'!$A:$G,'Time Sheet'!$B:$B=D$1),7,1),7,FALSE),"")</f>
        <v>6.1562499999999996E-4</v>
      </c>
      <c r="E244" s="2" cm="1">
        <f t="array" ref="E244">IFERROR(VLOOKUP($A244,_xlfn._xlws.SORT(_xlfn._xlws.FILTER('Time Sheet'!$A:$G,'Time Sheet'!$B:$B=E$1),7,1),7,FALSE),"")</f>
        <v>1.338194444444445E-3</v>
      </c>
      <c r="F244" s="2" cm="1">
        <f t="array" ref="F244">IFERROR(VLOOKUP($A244,_xlfn._xlws.SORT(_xlfn._xlws.FILTER('Time Sheet'!$A:$G,'Time Sheet'!$B:$B=F$1),7,1),7,FALSE),"")</f>
        <v>3.5810185185185181E-3</v>
      </c>
      <c r="G244" s="2" cm="1">
        <f t="array" ref="G244">IFERROR(VLOOKUP($A244,_xlfn._xlws.SORT(_xlfn._xlws.FILTER('Time Sheet'!$A:$G,'Time Sheet'!$B:$B=G$1),7,1),7,FALSE),"")</f>
        <v>7.413194444444444E-4</v>
      </c>
      <c r="H244" s="2" cm="1">
        <f t="array" ref="H244">IFERROR(VLOOKUP($A244,_xlfn._xlws.SORT(_xlfn._xlws.FILTER('Time Sheet'!$A:$G,'Time Sheet'!$B:$B=H$1),7,1),7,FALSE),"")</f>
        <v>8.8715277777777783E-4</v>
      </c>
      <c r="I244" s="2" cm="1">
        <f t="array" ref="I244">IFERROR(VLOOKUP($A244,_xlfn._xlws.SORT(_xlfn._xlws.FILTER('Time Sheet'!$A:$G,'Time Sheet'!$B:$B=I$1),7,1),7,FALSE),"")</f>
        <v>7.6990740740740741E-4</v>
      </c>
      <c r="J244" s="2" cm="1">
        <f t="array" ref="J244">IFERROR(VLOOKUP($A244,_xlfn._xlws.SORT(_xlfn._xlws.FILTER('Time Sheet'!$A:$G,'Time Sheet'!$B:$B=J$1),7,1),7,FALSE),"")</f>
        <v>1.5575231481481479E-3</v>
      </c>
      <c r="K244">
        <f t="shared" si="38"/>
        <v>284</v>
      </c>
      <c r="L244">
        <f t="shared" si="39"/>
        <v>231</v>
      </c>
      <c r="M244">
        <f t="shared" si="40"/>
        <v>193</v>
      </c>
      <c r="N244">
        <f t="shared" ref="N244:N307" si="41">IFERROR(_xlfn.RANK.EQ(F244,F:F,1),"")</f>
        <v>145</v>
      </c>
      <c r="O244">
        <f t="shared" ref="O244:O307" si="42">IFERROR(_xlfn.RANK.EQ(G244,G:G,1),"")</f>
        <v>271</v>
      </c>
      <c r="P244">
        <f t="shared" ref="P244:P307" si="43">IFERROR(_xlfn.RANK.EQ(H244,H:H,1),"")</f>
        <v>336</v>
      </c>
      <c r="Q244">
        <f t="shared" ref="Q244:Q307" si="44">IFERROR(_xlfn.RANK.EQ(I244,I:I,1),"")</f>
        <v>327</v>
      </c>
      <c r="R244">
        <f t="shared" ref="R244:R307" si="45">IFERROR(_xlfn.RANK.EQ(J244,J:J,1),"")</f>
        <v>235</v>
      </c>
      <c r="S244" s="3">
        <f>IFERROR(AVERAGE(BOYS[[#This Row],[50]:[IM]]),"")</f>
        <v>252.75</v>
      </c>
      <c r="T244" s="4">
        <f>IFERROR(AVERAGE(SMALL(BOYS[[#This Row],[50]:[IM]],1),SMALL(BOYS[[#This Row],[50]:[IM]],2)),"")</f>
        <v>169</v>
      </c>
      <c r="U244">
        <f>IF(20-SMALL(BOYS[[#This Row],[50]:[IM]],1) &lt; 0,0,20-SMALL(BOYS[[#This Row],[50]:[IM]],1))+IF(20-SMALL(BOYS[[#This Row],[50]:[IM]],2) &lt; 0,0,20-SMALL(BOYS[[#This Row],[50]:[IM]],2))</f>
        <v>0</v>
      </c>
    </row>
    <row r="245" spans="1:21" x14ac:dyDescent="0.2">
      <c r="A245" t="s">
        <v>4717</v>
      </c>
      <c r="B245" t="s">
        <v>4644</v>
      </c>
      <c r="C245" s="2" cm="1">
        <f t="array" ref="C245">IFERROR(VLOOKUP($A245,_xlfn._xlws.SORT(_xlfn._xlws.FILTER('Time Sheet'!$A:$G,'Time Sheet'!$B:$B=C$1),7,1),7,FALSE),"")</f>
        <v>2.6736111111111112E-4</v>
      </c>
      <c r="D245" s="2" cm="1">
        <f t="array" ref="D245">IFERROR(VLOOKUP($A245,_xlfn._xlws.SORT(_xlfn._xlws.FILTER('Time Sheet'!$A:$G,'Time Sheet'!$B:$B=D$1),7,1),7,FALSE),"")</f>
        <v>6.0740740740740742E-4</v>
      </c>
      <c r="E245" s="2" cm="1">
        <f t="array" ref="E245">IFERROR(VLOOKUP($A245,_xlfn._xlws.SORT(_xlfn._xlws.FILTER('Time Sheet'!$A:$G,'Time Sheet'!$B:$B=E$1),7,1),7,FALSE),"")</f>
        <v>1.3755787037037039E-3</v>
      </c>
      <c r="F245" s="2" t="str" cm="1">
        <f t="array" ref="F245">IFERROR(VLOOKUP($A245,_xlfn._xlws.SORT(_xlfn._xlws.FILTER('Time Sheet'!$A:$G,'Time Sheet'!$B:$B=F$1),7,1),7,FALSE),"")</f>
        <v/>
      </c>
      <c r="G245" s="2" cm="1">
        <f t="array" ref="G245">IFERROR(VLOOKUP($A245,_xlfn._xlws.SORT(_xlfn._xlws.FILTER('Time Sheet'!$A:$G,'Time Sheet'!$B:$B=G$1),7,1),7,FALSE),"")</f>
        <v>6.9571759259259261E-4</v>
      </c>
      <c r="H245" s="2" cm="1">
        <f t="array" ref="H245">IFERROR(VLOOKUP($A245,_xlfn._xlws.SORT(_xlfn._xlws.FILTER('Time Sheet'!$A:$G,'Time Sheet'!$B:$B=H$1),7,1),7,FALSE),"")</f>
        <v>8.5439814814814807E-4</v>
      </c>
      <c r="I245" s="2" cm="1">
        <f t="array" ref="I245">IFERROR(VLOOKUP($A245,_xlfn._xlws.SORT(_xlfn._xlws.FILTER('Time Sheet'!$A:$G,'Time Sheet'!$B:$B=I$1),7,1),7,FALSE),"")</f>
        <v>7.2048611111111109E-4</v>
      </c>
      <c r="J245" s="2" cm="1">
        <f t="array" ref="J245">IFERROR(VLOOKUP($A245,_xlfn._xlws.SORT(_xlfn._xlws.FILTER('Time Sheet'!$A:$G,'Time Sheet'!$B:$B=J$1),7,1),7,FALSE),"")</f>
        <v>1.5642361111111111E-3</v>
      </c>
      <c r="K245">
        <f t="shared" ref="K245:K308" si="46">IFERROR(_xlfn.RANK.EQ(C245,C:C,1),"")</f>
        <v>141</v>
      </c>
      <c r="L245">
        <f t="shared" ref="L245:L308" si="47">IFERROR(_xlfn.RANK.EQ(D245,D:D,1),"")</f>
        <v>202</v>
      </c>
      <c r="M245">
        <f t="shared" ref="M245:M308" si="48">IFERROR(_xlfn.RANK.EQ(E245,E:E,1),"")</f>
        <v>230</v>
      </c>
      <c r="N245" t="str">
        <f t="shared" si="41"/>
        <v/>
      </c>
      <c r="O245">
        <f t="shared" si="42"/>
        <v>198</v>
      </c>
      <c r="P245">
        <f t="shared" si="43"/>
        <v>294</v>
      </c>
      <c r="Q245">
        <f t="shared" si="44"/>
        <v>272</v>
      </c>
      <c r="R245">
        <f t="shared" si="45"/>
        <v>239</v>
      </c>
      <c r="S245" s="3">
        <f>IFERROR(AVERAGE(BOYS[[#This Row],[50]:[IM]]),"")</f>
        <v>225.14285714285714</v>
      </c>
      <c r="T245" s="4">
        <f>IFERROR(AVERAGE(SMALL(BOYS[[#This Row],[50]:[IM]],1),SMALL(BOYS[[#This Row],[50]:[IM]],2)),"")</f>
        <v>169.5</v>
      </c>
      <c r="U245">
        <f>IF(20-SMALL(BOYS[[#This Row],[50]:[IM]],1) &lt; 0,0,20-SMALL(BOYS[[#This Row],[50]:[IM]],1))+IF(20-SMALL(BOYS[[#This Row],[50]:[IM]],2) &lt; 0,0,20-SMALL(BOYS[[#This Row],[50]:[IM]],2))</f>
        <v>0</v>
      </c>
    </row>
    <row r="246" spans="1:21" x14ac:dyDescent="0.2">
      <c r="A246" t="s">
        <v>4931</v>
      </c>
      <c r="B246" t="s">
        <v>4874</v>
      </c>
      <c r="C246" s="2" cm="1">
        <f t="array" ref="C246">IFERROR(VLOOKUP($A246,_xlfn._xlws.SORT(_xlfn._xlws.FILTER('Time Sheet'!$A:$G,'Time Sheet'!$B:$B=C$1),7,1),7,FALSE),"")</f>
        <v>2.8946759259259258E-4</v>
      </c>
      <c r="D246" s="2" cm="1">
        <f t="array" ref="D246">IFERROR(VLOOKUP($A246,_xlfn._xlws.SORT(_xlfn._xlws.FILTER('Time Sheet'!$A:$G,'Time Sheet'!$B:$B=D$1),7,1),7,FALSE),"")</f>
        <v>6.2094907407407411E-4</v>
      </c>
      <c r="E246" s="2" cm="1">
        <f t="array" ref="E246">IFERROR(VLOOKUP($A246,_xlfn._xlws.SORT(_xlfn._xlws.FILTER('Time Sheet'!$A:$G,'Time Sheet'!$B:$B=E$1),7,1),7,FALSE),"")</f>
        <v>1.3427083333333329E-3</v>
      </c>
      <c r="F246" s="2" cm="1">
        <f t="array" ref="F246">IFERROR(VLOOKUP($A246,_xlfn._xlws.SORT(_xlfn._xlws.FILTER('Time Sheet'!$A:$G,'Time Sheet'!$B:$B=F$1),7,1),7,FALSE),"")</f>
        <v>3.5626157407407412E-3</v>
      </c>
      <c r="G246" s="2" cm="1">
        <f t="array" ref="G246">IFERROR(VLOOKUP($A246,_xlfn._xlws.SORT(_xlfn._xlws.FILTER('Time Sheet'!$A:$G,'Time Sheet'!$B:$B=G$1),7,1),7,FALSE),"")</f>
        <v>7.256944444444445E-4</v>
      </c>
      <c r="H246" s="2" cm="1">
        <f t="array" ref="H246">IFERROR(VLOOKUP($A246,_xlfn._xlws.SORT(_xlfn._xlws.FILTER('Time Sheet'!$A:$G,'Time Sheet'!$B:$B=H$1),7,1),7,FALSE),"")</f>
        <v>9.4189814814814809E-4</v>
      </c>
      <c r="I246" s="2" cm="1">
        <f t="array" ref="I246">IFERROR(VLOOKUP($A246,_xlfn._xlws.SORT(_xlfn._xlws.FILTER('Time Sheet'!$A:$G,'Time Sheet'!$B:$B=I$1),7,1),7,FALSE),"")</f>
        <v>6.8611111111111108E-4</v>
      </c>
      <c r="J246" s="2" cm="1">
        <f t="array" ref="J246">IFERROR(VLOOKUP($A246,_xlfn._xlws.SORT(_xlfn._xlws.FILTER('Time Sheet'!$A:$G,'Time Sheet'!$B:$B=J$1),7,1),7,FALSE),"")</f>
        <v>1.636805555555555E-3</v>
      </c>
      <c r="K246">
        <f t="shared" si="46"/>
        <v>308</v>
      </c>
      <c r="L246">
        <f t="shared" si="47"/>
        <v>253</v>
      </c>
      <c r="M246">
        <f t="shared" si="48"/>
        <v>199</v>
      </c>
      <c r="N246">
        <f t="shared" si="41"/>
        <v>140</v>
      </c>
      <c r="O246">
        <f t="shared" si="42"/>
        <v>242</v>
      </c>
      <c r="P246">
        <f t="shared" si="43"/>
        <v>397</v>
      </c>
      <c r="Q246">
        <f t="shared" si="44"/>
        <v>208</v>
      </c>
      <c r="R246">
        <f t="shared" si="45"/>
        <v>292</v>
      </c>
      <c r="S246" s="3">
        <f>IFERROR(AVERAGE(BOYS[[#This Row],[50]:[IM]]),"")</f>
        <v>254.875</v>
      </c>
      <c r="T246" s="4">
        <f>IFERROR(AVERAGE(SMALL(BOYS[[#This Row],[50]:[IM]],1),SMALL(BOYS[[#This Row],[50]:[IM]],2)),"")</f>
        <v>169.5</v>
      </c>
      <c r="U246">
        <f>IF(20-SMALL(BOYS[[#This Row],[50]:[IM]],1) &lt; 0,0,20-SMALL(BOYS[[#This Row],[50]:[IM]],1))+IF(20-SMALL(BOYS[[#This Row],[50]:[IM]],2) &lt; 0,0,20-SMALL(BOYS[[#This Row],[50]:[IM]],2))</f>
        <v>0</v>
      </c>
    </row>
    <row r="247" spans="1:21" x14ac:dyDescent="0.2">
      <c r="A247" t="s">
        <v>7582</v>
      </c>
      <c r="B247" t="s">
        <v>7496</v>
      </c>
      <c r="C247" s="2" cm="1">
        <f t="array" ref="C247">IFERROR(VLOOKUP($A247,_xlfn._xlws.SORT(_xlfn._xlws.FILTER('Time Sheet'!$A:$G,'Time Sheet'!$B:$B=C$1),7,1),7,FALSE),"")</f>
        <v>2.7916666666666671E-4</v>
      </c>
      <c r="D247" s="2" cm="1">
        <f t="array" ref="D247">IFERROR(VLOOKUP($A247,_xlfn._xlws.SORT(_xlfn._xlws.FILTER('Time Sheet'!$A:$G,'Time Sheet'!$B:$B=D$1),7,1),7,FALSE),"")</f>
        <v>6.2314814814814817E-4</v>
      </c>
      <c r="E247" s="2" cm="1">
        <f t="array" ref="E247">IFERROR(VLOOKUP($A247,_xlfn._xlws.SORT(_xlfn._xlws.FILTER('Time Sheet'!$A:$G,'Time Sheet'!$B:$B=E$1),7,1),7,FALSE),"")</f>
        <v>1.408796296296296E-3</v>
      </c>
      <c r="F247" s="2" cm="1">
        <f t="array" ref="F247">IFERROR(VLOOKUP($A247,_xlfn._xlws.SORT(_xlfn._xlws.FILTER('Time Sheet'!$A:$G,'Time Sheet'!$B:$B=F$1),7,1),7,FALSE),"")</f>
        <v>3.9687500000000001E-3</v>
      </c>
      <c r="G247" s="2" cm="1">
        <f t="array" ref="G247">IFERROR(VLOOKUP($A247,_xlfn._xlws.SORT(_xlfn._xlws.FILTER('Time Sheet'!$A:$G,'Time Sheet'!$B:$B=G$1),7,1),7,FALSE),"")</f>
        <v>7.3946759259259256E-4</v>
      </c>
      <c r="H247" s="2" cm="1">
        <f t="array" ref="H247">IFERROR(VLOOKUP($A247,_xlfn._xlws.SORT(_xlfn._xlws.FILTER('Time Sheet'!$A:$G,'Time Sheet'!$B:$B=H$1),7,1),7,FALSE),"")</f>
        <v>7.4629629629629633E-4</v>
      </c>
      <c r="I247" s="2" cm="1">
        <f t="array" ref="I247">IFERROR(VLOOKUP($A247,_xlfn._xlws.SORT(_xlfn._xlws.FILTER('Time Sheet'!$A:$G,'Time Sheet'!$B:$B=I$1),7,1),7,FALSE),"")</f>
        <v>7.2685185185185179E-4</v>
      </c>
      <c r="J247" s="2" cm="1">
        <f t="array" ref="J247">IFERROR(VLOOKUP($A247,_xlfn._xlws.SORT(_xlfn._xlws.FILTER('Time Sheet'!$A:$G,'Time Sheet'!$B:$B=J$1),7,1),7,FALSE),"")</f>
        <v>1.631597222222222E-3</v>
      </c>
      <c r="K247">
        <f t="shared" si="46"/>
        <v>229</v>
      </c>
      <c r="L247">
        <f t="shared" si="47"/>
        <v>260</v>
      </c>
      <c r="M247">
        <f t="shared" si="48"/>
        <v>264</v>
      </c>
      <c r="N247">
        <f t="shared" si="41"/>
        <v>260</v>
      </c>
      <c r="O247">
        <f t="shared" si="42"/>
        <v>268</v>
      </c>
      <c r="P247">
        <f t="shared" si="43"/>
        <v>111</v>
      </c>
      <c r="Q247">
        <f t="shared" si="44"/>
        <v>283</v>
      </c>
      <c r="R247">
        <f t="shared" si="45"/>
        <v>291</v>
      </c>
      <c r="S247" s="3">
        <f>IFERROR(AVERAGE(BOYS[[#This Row],[50]:[IM]]),"")</f>
        <v>245.75</v>
      </c>
      <c r="T247" s="4">
        <f>IFERROR(AVERAGE(SMALL(BOYS[[#This Row],[50]:[IM]],1),SMALL(BOYS[[#This Row],[50]:[IM]],2)),"")</f>
        <v>170</v>
      </c>
      <c r="U247">
        <f>IF(20-SMALL(BOYS[[#This Row],[50]:[IM]],1) &lt; 0,0,20-SMALL(BOYS[[#This Row],[50]:[IM]],1))+IF(20-SMALL(BOYS[[#This Row],[50]:[IM]],2) &lt; 0,0,20-SMALL(BOYS[[#This Row],[50]:[IM]],2))</f>
        <v>0</v>
      </c>
    </row>
    <row r="248" spans="1:21" x14ac:dyDescent="0.2">
      <c r="A248" t="s">
        <v>6063</v>
      </c>
      <c r="B248" t="s">
        <v>6020</v>
      </c>
      <c r="C248" s="2" cm="1">
        <f t="array" ref="C248">IFERROR(VLOOKUP($A248,_xlfn._xlws.SORT(_xlfn._xlws.FILTER('Time Sheet'!$A:$G,'Time Sheet'!$B:$B=C$1),7,1),7,FALSE),"")</f>
        <v>2.5925925925925932E-4</v>
      </c>
      <c r="D248" s="2" cm="1">
        <f t="array" ref="D248">IFERROR(VLOOKUP($A248,_xlfn._xlws.SORT(_xlfn._xlws.FILTER('Time Sheet'!$A:$G,'Time Sheet'!$B:$B=D$1),7,1),7,FALSE),"")</f>
        <v>6.5405092592592587E-4</v>
      </c>
      <c r="E248" s="2" t="str" cm="1">
        <f t="array" ref="E248">IFERROR(VLOOKUP($A248,_xlfn._xlws.SORT(_xlfn._xlws.FILTER('Time Sheet'!$A:$G,'Time Sheet'!$B:$B=E$1),7,1),7,FALSE),"")</f>
        <v/>
      </c>
      <c r="F248" s="2" t="str" cm="1">
        <f t="array" ref="F248">IFERROR(VLOOKUP($A248,_xlfn._xlws.SORT(_xlfn._xlws.FILTER('Time Sheet'!$A:$G,'Time Sheet'!$B:$B=F$1),7,1),7,FALSE),"")</f>
        <v/>
      </c>
      <c r="G248" s="2" t="str" cm="1">
        <f t="array" ref="G248">IFERROR(VLOOKUP($A248,_xlfn._xlws.SORT(_xlfn._xlws.FILTER('Time Sheet'!$A:$G,'Time Sheet'!$B:$B=G$1),7,1),7,FALSE),"")</f>
        <v/>
      </c>
      <c r="H248" s="2" cm="1">
        <f t="array" ref="H248">IFERROR(VLOOKUP($A248,_xlfn._xlws.SORT(_xlfn._xlws.FILTER('Time Sheet'!$A:$G,'Time Sheet'!$B:$B=H$1),7,1),7,FALSE),"")</f>
        <v>8.2766203703703712E-4</v>
      </c>
      <c r="I248" s="2" t="str" cm="1">
        <f t="array" ref="I248">IFERROR(VLOOKUP($A248,_xlfn._xlws.SORT(_xlfn._xlws.FILTER('Time Sheet'!$A:$G,'Time Sheet'!$B:$B=I$1),7,1),7,FALSE),"")</f>
        <v/>
      </c>
      <c r="J248" s="2" t="str" cm="1">
        <f t="array" ref="J248">IFERROR(VLOOKUP($A248,_xlfn._xlws.SORT(_xlfn._xlws.FILTER('Time Sheet'!$A:$G,'Time Sheet'!$B:$B=J$1),7,1),7,FALSE),"")</f>
        <v/>
      </c>
      <c r="K248">
        <f t="shared" si="46"/>
        <v>79</v>
      </c>
      <c r="L248">
        <f t="shared" si="47"/>
        <v>336</v>
      </c>
      <c r="M248" t="str">
        <f t="shared" si="48"/>
        <v/>
      </c>
      <c r="N248" t="str">
        <f t="shared" si="41"/>
        <v/>
      </c>
      <c r="O248" t="str">
        <f t="shared" si="42"/>
        <v/>
      </c>
      <c r="P248">
        <f t="shared" si="43"/>
        <v>262</v>
      </c>
      <c r="Q248" t="str">
        <f t="shared" si="44"/>
        <v/>
      </c>
      <c r="R248" t="str">
        <f t="shared" si="45"/>
        <v/>
      </c>
      <c r="S248" s="3">
        <f>IFERROR(AVERAGE(BOYS[[#This Row],[50]:[IM]]),"")</f>
        <v>225.66666666666666</v>
      </c>
      <c r="T248" s="4">
        <f>IFERROR(AVERAGE(SMALL(BOYS[[#This Row],[50]:[IM]],1),SMALL(BOYS[[#This Row],[50]:[IM]],2)),"")</f>
        <v>170.5</v>
      </c>
      <c r="U248">
        <f>IF(20-SMALL(BOYS[[#This Row],[50]:[IM]],1) &lt; 0,0,20-SMALL(BOYS[[#This Row],[50]:[IM]],1))+IF(20-SMALL(BOYS[[#This Row],[50]:[IM]],2) &lt; 0,0,20-SMALL(BOYS[[#This Row],[50]:[IM]],2))</f>
        <v>0</v>
      </c>
    </row>
    <row r="249" spans="1:21" x14ac:dyDescent="0.2">
      <c r="A249" t="s">
        <v>1567</v>
      </c>
      <c r="B249" t="s">
        <v>1497</v>
      </c>
      <c r="C249" s="2" cm="1">
        <f t="array" ref="C249">IFERROR(VLOOKUP($A249,_xlfn._xlws.SORT(_xlfn._xlws.FILTER('Time Sheet'!$A:$G,'Time Sheet'!$B:$B=C$1),7,1),7,FALSE),"")</f>
        <v>2.752314814814815E-4</v>
      </c>
      <c r="D249" s="2" cm="1">
        <f t="array" ref="D249">IFERROR(VLOOKUP($A249,_xlfn._xlws.SORT(_xlfn._xlws.FILTER('Time Sheet'!$A:$G,'Time Sheet'!$B:$B=D$1),7,1),7,FALSE),"")</f>
        <v>6.0104166666666672E-4</v>
      </c>
      <c r="E249" s="2" cm="1">
        <f t="array" ref="E249">IFERROR(VLOOKUP($A249,_xlfn._xlws.SORT(_xlfn._xlws.FILTER('Time Sheet'!$A:$G,'Time Sheet'!$B:$B=E$1),7,1),7,FALSE),"")</f>
        <v>1.381134259259259E-3</v>
      </c>
      <c r="F249" s="2" t="str" cm="1">
        <f t="array" ref="F249">IFERROR(VLOOKUP($A249,_xlfn._xlws.SORT(_xlfn._xlws.FILTER('Time Sheet'!$A:$G,'Time Sheet'!$B:$B=F$1),7,1),7,FALSE),"")</f>
        <v/>
      </c>
      <c r="G249" s="2" cm="1">
        <f t="array" ref="G249">IFERROR(VLOOKUP($A249,_xlfn._xlws.SORT(_xlfn._xlws.FILTER('Time Sheet'!$A:$G,'Time Sheet'!$B:$B=G$1),7,1),7,FALSE),"")</f>
        <v>7.2534722222222228E-4</v>
      </c>
      <c r="H249" s="2" cm="1">
        <f t="array" ref="H249">IFERROR(VLOOKUP($A249,_xlfn._xlws.SORT(_xlfn._xlws.FILTER('Time Sheet'!$A:$G,'Time Sheet'!$B:$B=H$1),7,1),7,FALSE),"")</f>
        <v>8.7465277777777769E-4</v>
      </c>
      <c r="I249" s="2" cm="1">
        <f t="array" ref="I249">IFERROR(VLOOKUP($A249,_xlfn._xlws.SORT(_xlfn._xlws.FILTER('Time Sheet'!$A:$G,'Time Sheet'!$B:$B=I$1),7,1),7,FALSE),"")</f>
        <v>6.619212962962963E-4</v>
      </c>
      <c r="J249" s="2" cm="1">
        <f t="array" ref="J249">IFERROR(VLOOKUP($A249,_xlfn._xlws.SORT(_xlfn._xlws.FILTER('Time Sheet'!$A:$G,'Time Sheet'!$B:$B=J$1),7,1),7,FALSE),"")</f>
        <v>1.6974537037037041E-3</v>
      </c>
      <c r="K249">
        <f t="shared" si="46"/>
        <v>192</v>
      </c>
      <c r="L249">
        <f t="shared" si="47"/>
        <v>184</v>
      </c>
      <c r="M249">
        <f t="shared" si="48"/>
        <v>239</v>
      </c>
      <c r="N249" t="str">
        <f t="shared" si="41"/>
        <v/>
      </c>
      <c r="O249">
        <f t="shared" si="42"/>
        <v>239</v>
      </c>
      <c r="P249">
        <f t="shared" si="43"/>
        <v>317</v>
      </c>
      <c r="Q249">
        <f t="shared" si="44"/>
        <v>158</v>
      </c>
      <c r="R249">
        <f t="shared" si="45"/>
        <v>333</v>
      </c>
      <c r="S249" s="3">
        <f>IFERROR(AVERAGE(BOYS[[#This Row],[50]:[IM]]),"")</f>
        <v>237.42857142857142</v>
      </c>
      <c r="T249" s="4">
        <f>IFERROR(AVERAGE(SMALL(BOYS[[#This Row],[50]:[IM]],1),SMALL(BOYS[[#This Row],[50]:[IM]],2)),"")</f>
        <v>171</v>
      </c>
      <c r="U249">
        <f>IF(20-SMALL(BOYS[[#This Row],[50]:[IM]],1) &lt; 0,0,20-SMALL(BOYS[[#This Row],[50]:[IM]],1))+IF(20-SMALL(BOYS[[#This Row],[50]:[IM]],2) &lt; 0,0,20-SMALL(BOYS[[#This Row],[50]:[IM]],2))</f>
        <v>0</v>
      </c>
    </row>
    <row r="250" spans="1:21" x14ac:dyDescent="0.2">
      <c r="A250" t="s">
        <v>4292</v>
      </c>
      <c r="B250" t="s">
        <v>4180</v>
      </c>
      <c r="C250" s="2" cm="1">
        <f t="array" ref="C250">IFERROR(VLOOKUP($A250,_xlfn._xlws.SORT(_xlfn._xlws.FILTER('Time Sheet'!$A:$G,'Time Sheet'!$B:$B=C$1),7,1),7,FALSE),"")</f>
        <v>2.7951388888888888E-4</v>
      </c>
      <c r="D250" s="2" cm="1">
        <f t="array" ref="D250">IFERROR(VLOOKUP($A250,_xlfn._xlws.SORT(_xlfn._xlws.FILTER('Time Sheet'!$A:$G,'Time Sheet'!$B:$B=D$1),7,1),7,FALSE),"")</f>
        <v>6.0451388888888881E-4</v>
      </c>
      <c r="E250" s="2" cm="1">
        <f t="array" ref="E250">IFERROR(VLOOKUP($A250,_xlfn._xlws.SORT(_xlfn._xlws.FILTER('Time Sheet'!$A:$G,'Time Sheet'!$B:$B=E$1),7,1),7,FALSE),"")</f>
        <v>1.309375E-3</v>
      </c>
      <c r="F250" s="2" t="str" cm="1">
        <f t="array" ref="F250">IFERROR(VLOOKUP($A250,_xlfn._xlws.SORT(_xlfn._xlws.FILTER('Time Sheet'!$A:$G,'Time Sheet'!$B:$B=F$1),7,1),7,FALSE),"")</f>
        <v/>
      </c>
      <c r="G250" s="2" t="str" cm="1">
        <f t="array" ref="G250">IFERROR(VLOOKUP($A250,_xlfn._xlws.SORT(_xlfn._xlws.FILTER('Time Sheet'!$A:$G,'Time Sheet'!$B:$B=G$1),7,1),7,FALSE),"")</f>
        <v/>
      </c>
      <c r="H250" s="2" t="str" cm="1">
        <f t="array" ref="H250">IFERROR(VLOOKUP($A250,_xlfn._xlws.SORT(_xlfn._xlws.FILTER('Time Sheet'!$A:$G,'Time Sheet'!$B:$B=H$1),7,1),7,FALSE),"")</f>
        <v/>
      </c>
      <c r="I250" s="2" cm="1">
        <f t="array" ref="I250">IFERROR(VLOOKUP($A250,_xlfn._xlws.SORT(_xlfn._xlws.FILTER('Time Sheet'!$A:$G,'Time Sheet'!$B:$B=I$1),7,1),7,FALSE),"")</f>
        <v>6.7638888888888892E-4</v>
      </c>
      <c r="J250" s="2" t="str" cm="1">
        <f t="array" ref="J250">IFERROR(VLOOKUP($A250,_xlfn._xlws.SORT(_xlfn._xlws.FILTER('Time Sheet'!$A:$G,'Time Sheet'!$B:$B=J$1),7,1),7,FALSE),"")</f>
        <v/>
      </c>
      <c r="K250">
        <f t="shared" si="46"/>
        <v>231</v>
      </c>
      <c r="L250">
        <f t="shared" si="47"/>
        <v>197</v>
      </c>
      <c r="M250">
        <f t="shared" si="48"/>
        <v>154</v>
      </c>
      <c r="N250" t="str">
        <f t="shared" si="41"/>
        <v/>
      </c>
      <c r="O250" t="str">
        <f t="shared" si="42"/>
        <v/>
      </c>
      <c r="P250" t="str">
        <f t="shared" si="43"/>
        <v/>
      </c>
      <c r="Q250">
        <f t="shared" si="44"/>
        <v>188</v>
      </c>
      <c r="R250" t="str">
        <f t="shared" si="45"/>
        <v/>
      </c>
      <c r="S250" s="3">
        <f>IFERROR(AVERAGE(BOYS[[#This Row],[50]:[IM]]),"")</f>
        <v>192.5</v>
      </c>
      <c r="T250" s="4">
        <f>IFERROR(AVERAGE(SMALL(BOYS[[#This Row],[50]:[IM]],1),SMALL(BOYS[[#This Row],[50]:[IM]],2)),"")</f>
        <v>171</v>
      </c>
      <c r="U250">
        <f>IF(20-SMALL(BOYS[[#This Row],[50]:[IM]],1) &lt; 0,0,20-SMALL(BOYS[[#This Row],[50]:[IM]],1))+IF(20-SMALL(BOYS[[#This Row],[50]:[IM]],2) &lt; 0,0,20-SMALL(BOYS[[#This Row],[50]:[IM]],2))</f>
        <v>0</v>
      </c>
    </row>
    <row r="251" spans="1:21" x14ac:dyDescent="0.2">
      <c r="A251" t="s">
        <v>82</v>
      </c>
      <c r="B251" t="s">
        <v>13</v>
      </c>
      <c r="C251" s="2">
        <f t="array" ref="C251">IFERROR(VLOOKUP($A251,_xlfn._xlws.SORT(_xlfn._xlws.FILTER('Time Sheet'!$A:$G,'Time Sheet'!$B:$B=C$1),7,1),7,FALSE),"")</f>
        <v>2.9861111111111109E-4</v>
      </c>
      <c r="D251" s="2">
        <f t="array" ref="D251">IFERROR(VLOOKUP($A251,_xlfn._xlws.SORT(_xlfn._xlws.FILTER('Time Sheet'!$A:$G,'Time Sheet'!$B:$B=D$1),7,1),7,FALSE),"")</f>
        <v>6.5034722222222219E-4</v>
      </c>
      <c r="E251" s="2">
        <f t="array" ref="E251">IFERROR(VLOOKUP($A251,_xlfn._xlws.SORT(_xlfn._xlws.FILTER('Time Sheet'!$A:$G,'Time Sheet'!$B:$B=E$1),7,1),7,FALSE),"")</f>
        <v>1.385416666666667E-3</v>
      </c>
      <c r="F251" s="2">
        <f t="array" ref="F251">IFERROR(VLOOKUP($A251,_xlfn._xlws.SORT(_xlfn._xlws.FILTER('Time Sheet'!$A:$G,'Time Sheet'!$B:$B=F$1),7,1),7,FALSE),"")</f>
        <v>3.674189814814815E-3</v>
      </c>
      <c r="G251" s="2">
        <f t="array" ref="G251">IFERROR(VLOOKUP($A251,_xlfn._xlws.SORT(_xlfn._xlws.FILTER('Time Sheet'!$A:$G,'Time Sheet'!$B:$B=G$1),7,1),7,FALSE),"")</f>
        <v>6.8125E-4</v>
      </c>
      <c r="H251" s="2">
        <f t="array" ref="H251">IFERROR(VLOOKUP($A251,_xlfn._xlws.SORT(_xlfn._xlws.FILTER('Time Sheet'!$A:$G,'Time Sheet'!$B:$B=H$1),7,1),7,FALSE),"")</f>
        <v>8.4259259259259259E-4</v>
      </c>
      <c r="I251" s="2">
        <f t="array" ref="I251">IFERROR(VLOOKUP($A251,_xlfn._xlws.SORT(_xlfn._xlws.FILTER('Time Sheet'!$A:$G,'Time Sheet'!$B:$B=I$1),7,1),7,FALSE),"")</f>
        <v>7.1215277777777781E-4</v>
      </c>
      <c r="J251" s="2">
        <f t="array" ref="J251">IFERROR(VLOOKUP($A251,_xlfn._xlws.SORT(_xlfn._xlws.FILTER('Time Sheet'!$A:$G,'Time Sheet'!$B:$B=J$1),7,1),7,FALSE),"")</f>
        <v>1.5251157407407409E-3</v>
      </c>
      <c r="K251">
        <f t="shared" si="46"/>
        <v>387</v>
      </c>
      <c r="L251">
        <f t="shared" si="47"/>
        <v>327</v>
      </c>
      <c r="M251">
        <f t="shared" si="48"/>
        <v>244</v>
      </c>
      <c r="N251">
        <f t="shared" si="41"/>
        <v>190</v>
      </c>
      <c r="O251">
        <f t="shared" si="42"/>
        <v>160</v>
      </c>
      <c r="P251">
        <f t="shared" si="43"/>
        <v>280</v>
      </c>
      <c r="Q251">
        <f t="shared" si="44"/>
        <v>263</v>
      </c>
      <c r="R251">
        <f t="shared" si="45"/>
        <v>210</v>
      </c>
      <c r="S251" s="3">
        <f>IFERROR(AVERAGE(BOYS[[#This Row],[50]:[IM]]),"")</f>
        <v>257.625</v>
      </c>
      <c r="T251" s="4">
        <f>IFERROR(AVERAGE(SMALL(BOYS[[#This Row],[50]:[IM]],1),SMALL(BOYS[[#This Row],[50]:[IM]],2)),"")</f>
        <v>175</v>
      </c>
      <c r="U251">
        <f>IF(20-SMALL(BOYS[[#This Row],[50]:[IM]],1) &lt; 0,0,20-SMALL(BOYS[[#This Row],[50]:[IM]],1))+IF(20-SMALL(BOYS[[#This Row],[50]:[IM]],2) &lt; 0,0,20-SMALL(BOYS[[#This Row],[50]:[IM]],2))</f>
        <v>0</v>
      </c>
    </row>
    <row r="252" spans="1:21" x14ac:dyDescent="0.2">
      <c r="A252" t="s">
        <v>3263</v>
      </c>
      <c r="B252" t="s">
        <v>3163</v>
      </c>
      <c r="C252" s="2" cm="1">
        <f t="array" ref="C252">IFERROR(VLOOKUP($A252,_xlfn._xlws.SORT(_xlfn._xlws.FILTER('Time Sheet'!$A:$G,'Time Sheet'!$B:$B=C$1),7,1),7,FALSE),"")</f>
        <v>2.7673611111111112E-4</v>
      </c>
      <c r="D252" s="2" cm="1">
        <f t="array" ref="D252">IFERROR(VLOOKUP($A252,_xlfn._xlws.SORT(_xlfn._xlws.FILTER('Time Sheet'!$A:$G,'Time Sheet'!$B:$B=D$1),7,1),7,FALSE),"")</f>
        <v>6.2141203703703696E-4</v>
      </c>
      <c r="E252" s="2" cm="1">
        <f t="array" ref="E252">IFERROR(VLOOKUP($A252,_xlfn._xlws.SORT(_xlfn._xlws.FILTER('Time Sheet'!$A:$G,'Time Sheet'!$B:$B=E$1),7,1),7,FALSE),"")</f>
        <v>1.3990740740740741E-3</v>
      </c>
      <c r="F252" s="2" cm="1">
        <f t="array" ref="F252">IFERROR(VLOOKUP($A252,_xlfn._xlws.SORT(_xlfn._xlws.FILTER('Time Sheet'!$A:$G,'Time Sheet'!$B:$B=F$1),7,1),7,FALSE),"")</f>
        <v>3.969675925925926E-3</v>
      </c>
      <c r="G252" s="2" cm="1">
        <f t="array" ref="G252">IFERROR(VLOOKUP($A252,_xlfn._xlws.SORT(_xlfn._xlws.FILTER('Time Sheet'!$A:$G,'Time Sheet'!$B:$B=G$1),7,1),7,FALSE),"")</f>
        <v>6.7349537037037031E-4</v>
      </c>
      <c r="H252" s="2" cm="1">
        <f t="array" ref="H252">IFERROR(VLOOKUP($A252,_xlfn._xlws.SORT(_xlfn._xlws.FILTER('Time Sheet'!$A:$G,'Time Sheet'!$B:$B=H$1),7,1),7,FALSE),"")</f>
        <v>8.2465277777777778E-4</v>
      </c>
      <c r="I252" s="2" cm="1">
        <f t="array" ref="I252">IFERROR(VLOOKUP($A252,_xlfn._xlws.SORT(_xlfn._xlws.FILTER('Time Sheet'!$A:$G,'Time Sheet'!$B:$B=I$1),7,1),7,FALSE),"")</f>
        <v>6.9606481481481483E-4</v>
      </c>
      <c r="J252" s="2" cm="1">
        <f t="array" ref="J252">IFERROR(VLOOKUP($A252,_xlfn._xlws.SORT(_xlfn._xlws.FILTER('Time Sheet'!$A:$G,'Time Sheet'!$B:$B=J$1),7,1),7,FALSE),"")</f>
        <v>1.5718749999999999E-3</v>
      </c>
      <c r="K252">
        <f t="shared" si="46"/>
        <v>205</v>
      </c>
      <c r="L252">
        <f t="shared" si="47"/>
        <v>254</v>
      </c>
      <c r="M252">
        <f t="shared" si="48"/>
        <v>257</v>
      </c>
      <c r="N252">
        <f t="shared" si="41"/>
        <v>261</v>
      </c>
      <c r="O252">
        <f t="shared" si="42"/>
        <v>146</v>
      </c>
      <c r="P252">
        <f t="shared" si="43"/>
        <v>253</v>
      </c>
      <c r="Q252">
        <f t="shared" si="44"/>
        <v>225</v>
      </c>
      <c r="R252">
        <f t="shared" si="45"/>
        <v>242</v>
      </c>
      <c r="S252" s="3">
        <f>IFERROR(AVERAGE(BOYS[[#This Row],[50]:[IM]]),"")</f>
        <v>230.375</v>
      </c>
      <c r="T252" s="4">
        <f>IFERROR(AVERAGE(SMALL(BOYS[[#This Row],[50]:[IM]],1),SMALL(BOYS[[#This Row],[50]:[IM]],2)),"")</f>
        <v>175.5</v>
      </c>
      <c r="U252">
        <f>IF(20-SMALL(BOYS[[#This Row],[50]:[IM]],1) &lt; 0,0,20-SMALL(BOYS[[#This Row],[50]:[IM]],1))+IF(20-SMALL(BOYS[[#This Row],[50]:[IM]],2) &lt; 0,0,20-SMALL(BOYS[[#This Row],[50]:[IM]],2))</f>
        <v>0</v>
      </c>
    </row>
    <row r="253" spans="1:21" x14ac:dyDescent="0.2">
      <c r="A253" t="s">
        <v>2529</v>
      </c>
      <c r="B253" t="s">
        <v>2515</v>
      </c>
      <c r="C253" s="2" cm="1">
        <f t="array" ref="C253">IFERROR(VLOOKUP($A253,_xlfn._xlws.SORT(_xlfn._xlws.FILTER('Time Sheet'!$A:$G,'Time Sheet'!$B:$B=C$1),7,1),7,FALSE),"")</f>
        <v>2.8055555555555548E-4</v>
      </c>
      <c r="D253" s="2" cm="1">
        <f t="array" ref="D253">IFERROR(VLOOKUP($A253,_xlfn._xlws.SORT(_xlfn._xlws.FILTER('Time Sheet'!$A:$G,'Time Sheet'!$B:$B=D$1),7,1),7,FALSE),"")</f>
        <v>6.0625000000000002E-4</v>
      </c>
      <c r="E253" s="2" cm="1">
        <f t="array" ref="E253">IFERROR(VLOOKUP($A253,_xlfn._xlws.SORT(_xlfn._xlws.FILTER('Time Sheet'!$A:$G,'Time Sheet'!$B:$B=E$1),7,1),7,FALSE),"")</f>
        <v>1.4575231481481479E-3</v>
      </c>
      <c r="F253" s="2" t="str" cm="1">
        <f t="array" ref="F253">IFERROR(VLOOKUP($A253,_xlfn._xlws.SORT(_xlfn._xlws.FILTER('Time Sheet'!$A:$G,'Time Sheet'!$B:$B=F$1),7,1),7,FALSE),"")</f>
        <v/>
      </c>
      <c r="G253" s="2" cm="1">
        <f t="array" ref="G253">IFERROR(VLOOKUP($A253,_xlfn._xlws.SORT(_xlfn._xlws.FILTER('Time Sheet'!$A:$G,'Time Sheet'!$B:$B=G$1),7,1),7,FALSE),"")</f>
        <v>8.5868055555555556E-4</v>
      </c>
      <c r="H253" s="2" cm="1">
        <f t="array" ref="H253">IFERROR(VLOOKUP($A253,_xlfn._xlws.SORT(_xlfn._xlws.FILTER('Time Sheet'!$A:$G,'Time Sheet'!$B:$B=H$1),7,1),7,FALSE),"")</f>
        <v>9.0925925925925929E-4</v>
      </c>
      <c r="I253" s="2" cm="1">
        <f t="array" ref="I253">IFERROR(VLOOKUP($A253,_xlfn._xlws.SORT(_xlfn._xlws.FILTER('Time Sheet'!$A:$G,'Time Sheet'!$B:$B=I$1),7,1),7,FALSE),"")</f>
        <v>6.5914351851851854E-4</v>
      </c>
      <c r="J253" s="2" cm="1">
        <f t="array" ref="J253">IFERROR(VLOOKUP($A253,_xlfn._xlws.SORT(_xlfn._xlws.FILTER('Time Sheet'!$A:$G,'Time Sheet'!$B:$B=J$1),7,1),7,FALSE),"")</f>
        <v>1.6768518518518519E-3</v>
      </c>
      <c r="K253">
        <f t="shared" si="46"/>
        <v>244</v>
      </c>
      <c r="L253">
        <f t="shared" si="47"/>
        <v>201</v>
      </c>
      <c r="M253">
        <f t="shared" si="48"/>
        <v>301</v>
      </c>
      <c r="N253" t="str">
        <f t="shared" si="41"/>
        <v/>
      </c>
      <c r="O253">
        <f t="shared" si="42"/>
        <v>403</v>
      </c>
      <c r="P253">
        <f t="shared" si="43"/>
        <v>360</v>
      </c>
      <c r="Q253">
        <f t="shared" si="44"/>
        <v>152</v>
      </c>
      <c r="R253">
        <f t="shared" si="45"/>
        <v>316</v>
      </c>
      <c r="S253" s="3">
        <f>IFERROR(AVERAGE(BOYS[[#This Row],[50]:[IM]]),"")</f>
        <v>282.42857142857144</v>
      </c>
      <c r="T253" s="4">
        <f>IFERROR(AVERAGE(SMALL(BOYS[[#This Row],[50]:[IM]],1),SMALL(BOYS[[#This Row],[50]:[IM]],2)),"")</f>
        <v>176.5</v>
      </c>
      <c r="U253">
        <f>IF(20-SMALL(BOYS[[#This Row],[50]:[IM]],1) &lt; 0,0,20-SMALL(BOYS[[#This Row],[50]:[IM]],1))+IF(20-SMALL(BOYS[[#This Row],[50]:[IM]],2) &lt; 0,0,20-SMALL(BOYS[[#This Row],[50]:[IM]],2))</f>
        <v>0</v>
      </c>
    </row>
    <row r="254" spans="1:21" x14ac:dyDescent="0.2">
      <c r="A254" t="s">
        <v>3271</v>
      </c>
      <c r="B254" t="s">
        <v>3163</v>
      </c>
      <c r="C254" s="2" cm="1">
        <f t="array" ref="C254">IFERROR(VLOOKUP($A254,_xlfn._xlws.SORT(_xlfn._xlws.FILTER('Time Sheet'!$A:$G,'Time Sheet'!$B:$B=C$1),7,1),7,FALSE),"")</f>
        <v>2.7152777777777782E-4</v>
      </c>
      <c r="D254" s="2" cm="1">
        <f t="array" ref="D254">IFERROR(VLOOKUP($A254,_xlfn._xlws.SORT(_xlfn._xlws.FILTER('Time Sheet'!$A:$G,'Time Sheet'!$B:$B=D$1),7,1),7,FALSE),"")</f>
        <v>6.0486111111111114E-4</v>
      </c>
      <c r="E254" s="2" cm="1">
        <f t="array" ref="E254">IFERROR(VLOOKUP($A254,_xlfn._xlws.SORT(_xlfn._xlws.FILTER('Time Sheet'!$A:$G,'Time Sheet'!$B:$B=E$1),7,1),7,FALSE),"")</f>
        <v>1.4222222222222221E-3</v>
      </c>
      <c r="F254" s="2" t="str" cm="1">
        <f t="array" ref="F254">IFERROR(VLOOKUP($A254,_xlfn._xlws.SORT(_xlfn._xlws.FILTER('Time Sheet'!$A:$G,'Time Sheet'!$B:$B=F$1),7,1),7,FALSE),"")</f>
        <v/>
      </c>
      <c r="G254" s="2" cm="1">
        <f t="array" ref="G254">IFERROR(VLOOKUP($A254,_xlfn._xlws.SORT(_xlfn._xlws.FILTER('Time Sheet'!$A:$G,'Time Sheet'!$B:$B=G$1),7,1),7,FALSE),"")</f>
        <v>7.5185185185185175E-4</v>
      </c>
      <c r="H254" s="2" cm="1">
        <f t="array" ref="H254">IFERROR(VLOOKUP($A254,_xlfn._xlws.SORT(_xlfn._xlws.FILTER('Time Sheet'!$A:$G,'Time Sheet'!$B:$B=H$1),7,1),7,FALSE),"")</f>
        <v>8.143518518518518E-4</v>
      </c>
      <c r="I254" s="2" cm="1">
        <f t="array" ref="I254">IFERROR(VLOOKUP($A254,_xlfn._xlws.SORT(_xlfn._xlws.FILTER('Time Sheet'!$A:$G,'Time Sheet'!$B:$B=I$1),7,1),7,FALSE),"")</f>
        <v>6.7534722222222226E-4</v>
      </c>
      <c r="J254" s="2" cm="1">
        <f t="array" ref="J254">IFERROR(VLOOKUP($A254,_xlfn._xlws.SORT(_xlfn._xlws.FILTER('Time Sheet'!$A:$G,'Time Sheet'!$B:$B=J$1),7,1),7,FALSE),"")</f>
        <v>1.5810185185185181E-3</v>
      </c>
      <c r="K254">
        <f t="shared" si="46"/>
        <v>169</v>
      </c>
      <c r="L254">
        <f t="shared" si="47"/>
        <v>198</v>
      </c>
      <c r="M254">
        <f t="shared" si="48"/>
        <v>280</v>
      </c>
      <c r="N254" t="str">
        <f t="shared" si="41"/>
        <v/>
      </c>
      <c r="O254">
        <f t="shared" si="42"/>
        <v>295</v>
      </c>
      <c r="P254">
        <f t="shared" si="43"/>
        <v>235</v>
      </c>
      <c r="Q254">
        <f t="shared" si="44"/>
        <v>186</v>
      </c>
      <c r="R254">
        <f t="shared" si="45"/>
        <v>253</v>
      </c>
      <c r="S254" s="3">
        <f>IFERROR(AVERAGE(BOYS[[#This Row],[50]:[IM]]),"")</f>
        <v>230.85714285714286</v>
      </c>
      <c r="T254" s="4">
        <f>IFERROR(AVERAGE(SMALL(BOYS[[#This Row],[50]:[IM]],1),SMALL(BOYS[[#This Row],[50]:[IM]],2)),"")</f>
        <v>177.5</v>
      </c>
      <c r="U254">
        <f>IF(20-SMALL(BOYS[[#This Row],[50]:[IM]],1) &lt; 0,0,20-SMALL(BOYS[[#This Row],[50]:[IM]],1))+IF(20-SMALL(BOYS[[#This Row],[50]:[IM]],2) &lt; 0,0,20-SMALL(BOYS[[#This Row],[50]:[IM]],2))</f>
        <v>0</v>
      </c>
    </row>
    <row r="255" spans="1:21" x14ac:dyDescent="0.2">
      <c r="A255" t="s">
        <v>721</v>
      </c>
      <c r="B255" t="s">
        <v>564</v>
      </c>
      <c r="C255" s="2" cm="1">
        <f t="array" ref="C255">IFERROR(VLOOKUP($A255,_xlfn._xlws.SORT(_xlfn._xlws.FILTER('Time Sheet'!$A:$G,'Time Sheet'!$B:$B=C$1),7,1),7,FALSE),"")</f>
        <v>2.8657407407407407E-4</v>
      </c>
      <c r="D255" s="2" cm="1">
        <f t="array" ref="D255">IFERROR(VLOOKUP($A255,_xlfn._xlws.SORT(_xlfn._xlws.FILTER('Time Sheet'!$A:$G,'Time Sheet'!$B:$B=D$1),7,1),7,FALSE),"")</f>
        <v>6.2604166666666667E-4</v>
      </c>
      <c r="E255" s="2" cm="1">
        <f t="array" ref="E255">IFERROR(VLOOKUP($A255,_xlfn._xlws.SORT(_xlfn._xlws.FILTER('Time Sheet'!$A:$G,'Time Sheet'!$B:$B=E$1),7,1),7,FALSE),"")</f>
        <v>1.356944444444444E-3</v>
      </c>
      <c r="F255" s="2" cm="1">
        <f t="array" ref="F255">IFERROR(VLOOKUP($A255,_xlfn._xlws.SORT(_xlfn._xlws.FILTER('Time Sheet'!$A:$G,'Time Sheet'!$B:$B=F$1),7,1),7,FALSE),"")</f>
        <v>3.65E-3</v>
      </c>
      <c r="G255" s="2" cm="1">
        <f t="array" ref="G255">IFERROR(VLOOKUP($A255,_xlfn._xlws.SORT(_xlfn._xlws.FILTER('Time Sheet'!$A:$G,'Time Sheet'!$B:$B=G$1),7,1),7,FALSE),"")</f>
        <v>7.606481481481481E-4</v>
      </c>
      <c r="H255" s="2" cm="1">
        <f t="array" ref="H255">IFERROR(VLOOKUP($A255,_xlfn._xlws.SORT(_xlfn._xlws.FILTER('Time Sheet'!$A:$G,'Time Sheet'!$B:$B=H$1),7,1),7,FALSE),"")</f>
        <v>7.8159722222222226E-4</v>
      </c>
      <c r="I255" s="2" cm="1">
        <f t="array" ref="I255">IFERROR(VLOOKUP($A255,_xlfn._xlws.SORT(_xlfn._xlws.FILTER('Time Sheet'!$A:$G,'Time Sheet'!$B:$B=I$1),7,1),7,FALSE),"")</f>
        <v>6.9421296296296288E-4</v>
      </c>
      <c r="J255" s="2" cm="1">
        <f t="array" ref="J255">IFERROR(VLOOKUP($A255,_xlfn._xlws.SORT(_xlfn._xlws.FILTER('Time Sheet'!$A:$G,'Time Sheet'!$B:$B=J$1),7,1),7,FALSE),"")</f>
        <v>1.5487268518518519E-3</v>
      </c>
      <c r="K255">
        <f t="shared" si="46"/>
        <v>287</v>
      </c>
      <c r="L255">
        <f t="shared" si="47"/>
        <v>271</v>
      </c>
      <c r="M255">
        <f t="shared" si="48"/>
        <v>211</v>
      </c>
      <c r="N255">
        <f t="shared" si="41"/>
        <v>179</v>
      </c>
      <c r="O255">
        <f t="shared" si="42"/>
        <v>309</v>
      </c>
      <c r="P255">
        <f t="shared" si="43"/>
        <v>177</v>
      </c>
      <c r="Q255">
        <f t="shared" si="44"/>
        <v>223</v>
      </c>
      <c r="R255">
        <f t="shared" si="45"/>
        <v>227</v>
      </c>
      <c r="S255" s="3">
        <f>IFERROR(AVERAGE(BOYS[[#This Row],[50]:[IM]]),"")</f>
        <v>235.5</v>
      </c>
      <c r="T255" s="4">
        <f>IFERROR(AVERAGE(SMALL(BOYS[[#This Row],[50]:[IM]],1),SMALL(BOYS[[#This Row],[50]:[IM]],2)),"")</f>
        <v>178</v>
      </c>
      <c r="U255">
        <f>IF(20-SMALL(BOYS[[#This Row],[50]:[IM]],1) &lt; 0,0,20-SMALL(BOYS[[#This Row],[50]:[IM]],1))+IF(20-SMALL(BOYS[[#This Row],[50]:[IM]],2) &lt; 0,0,20-SMALL(BOYS[[#This Row],[50]:[IM]],2))</f>
        <v>0</v>
      </c>
    </row>
    <row r="256" spans="1:21" x14ac:dyDescent="0.2">
      <c r="A256" t="s">
        <v>5510</v>
      </c>
      <c r="B256" t="s">
        <v>5467</v>
      </c>
      <c r="C256" s="2" cm="1">
        <f t="array" ref="C256">IFERROR(VLOOKUP($A256,_xlfn._xlws.SORT(_xlfn._xlws.FILTER('Time Sheet'!$A:$G,'Time Sheet'!$B:$B=C$1),7,1),7,FALSE),"")</f>
        <v>2.9537037037037043E-4</v>
      </c>
      <c r="D256" s="2" cm="1">
        <f t="array" ref="D256">IFERROR(VLOOKUP($A256,_xlfn._xlws.SORT(_xlfn._xlws.FILTER('Time Sheet'!$A:$G,'Time Sheet'!$B:$B=D$1),7,1),7,FALSE),"")</f>
        <v>6.636574074074074E-4</v>
      </c>
      <c r="E256" s="2" cm="1">
        <f t="array" ref="E256">IFERROR(VLOOKUP($A256,_xlfn._xlws.SORT(_xlfn._xlws.FILTER('Time Sheet'!$A:$G,'Time Sheet'!$B:$B=E$1),7,1),7,FALSE),"")</f>
        <v>1.4059027777777781E-3</v>
      </c>
      <c r="F256" s="2" cm="1">
        <f t="array" ref="F256">IFERROR(VLOOKUP($A256,_xlfn._xlws.SORT(_xlfn._xlws.FILTER('Time Sheet'!$A:$G,'Time Sheet'!$B:$B=F$1),7,1),7,FALSE),"")</f>
        <v>3.8643518518518519E-3</v>
      </c>
      <c r="G256" s="2" cm="1">
        <f t="array" ref="G256">IFERROR(VLOOKUP($A256,_xlfn._xlws.SORT(_xlfn._xlws.FILTER('Time Sheet'!$A:$G,'Time Sheet'!$B:$B=G$1),7,1),7,FALSE),"")</f>
        <v>7.8622685185185197E-4</v>
      </c>
      <c r="H256" s="2" cm="1">
        <f t="array" ref="H256">IFERROR(VLOOKUP($A256,_xlfn._xlws.SORT(_xlfn._xlws.FILTER('Time Sheet'!$A:$G,'Time Sheet'!$B:$B=H$1),7,1),7,FALSE),"")</f>
        <v>7.5243055555555566E-4</v>
      </c>
      <c r="I256" s="2" cm="1">
        <f t="array" ref="I256">IFERROR(VLOOKUP($A256,_xlfn._xlws.SORT(_xlfn._xlws.FILTER('Time Sheet'!$A:$G,'Time Sheet'!$B:$B=I$1),7,1),7,FALSE),"")</f>
        <v>7.9039351851851861E-4</v>
      </c>
      <c r="J256" s="2" cm="1">
        <f t="array" ref="J256">IFERROR(VLOOKUP($A256,_xlfn._xlws.SORT(_xlfn._xlws.FILTER('Time Sheet'!$A:$G,'Time Sheet'!$B:$B=J$1),7,1),7,FALSE),"")</f>
        <v>1.62349537037037E-3</v>
      </c>
      <c r="K256">
        <f t="shared" si="46"/>
        <v>355</v>
      </c>
      <c r="L256">
        <f t="shared" si="47"/>
        <v>364</v>
      </c>
      <c r="M256">
        <f t="shared" si="48"/>
        <v>261</v>
      </c>
      <c r="N256">
        <f t="shared" si="41"/>
        <v>231</v>
      </c>
      <c r="O256">
        <f t="shared" si="42"/>
        <v>338</v>
      </c>
      <c r="P256">
        <f t="shared" si="43"/>
        <v>125</v>
      </c>
      <c r="Q256">
        <f t="shared" si="44"/>
        <v>342</v>
      </c>
      <c r="R256">
        <f t="shared" si="45"/>
        <v>285</v>
      </c>
      <c r="S256" s="3">
        <f>IFERROR(AVERAGE(BOYS[[#This Row],[50]:[IM]]),"")</f>
        <v>287.625</v>
      </c>
      <c r="T256" s="4">
        <f>IFERROR(AVERAGE(SMALL(BOYS[[#This Row],[50]:[IM]],1),SMALL(BOYS[[#This Row],[50]:[IM]],2)),"")</f>
        <v>178</v>
      </c>
      <c r="U256">
        <f>IF(20-SMALL(BOYS[[#This Row],[50]:[IM]],1) &lt; 0,0,20-SMALL(BOYS[[#This Row],[50]:[IM]],1))+IF(20-SMALL(BOYS[[#This Row],[50]:[IM]],2) &lt; 0,0,20-SMALL(BOYS[[#This Row],[50]:[IM]],2))</f>
        <v>0</v>
      </c>
    </row>
    <row r="257" spans="1:21" x14ac:dyDescent="0.2">
      <c r="A257" t="s">
        <v>2672</v>
      </c>
      <c r="B257" t="s">
        <v>2602</v>
      </c>
      <c r="C257" s="2" cm="1">
        <f t="array" ref="C257">IFERROR(VLOOKUP($A257,_xlfn._xlws.SORT(_xlfn._xlws.FILTER('Time Sheet'!$A:$G,'Time Sheet'!$B:$B=C$1),7,1),7,FALSE),"")</f>
        <v>2.8124999999999998E-4</v>
      </c>
      <c r="D257" s="2" cm="1">
        <f t="array" ref="D257">IFERROR(VLOOKUP($A257,_xlfn._xlws.SORT(_xlfn._xlws.FILTER('Time Sheet'!$A:$G,'Time Sheet'!$B:$B=D$1),7,1),7,FALSE),"")</f>
        <v>6.2581018518518519E-4</v>
      </c>
      <c r="E257" s="2" cm="1">
        <f t="array" ref="E257">IFERROR(VLOOKUP($A257,_xlfn._xlws.SORT(_xlfn._xlws.FILTER('Time Sheet'!$A:$G,'Time Sheet'!$B:$B=E$1),7,1),7,FALSE),"")</f>
        <v>1.3973379629629631E-3</v>
      </c>
      <c r="F257" s="2" cm="1">
        <f t="array" ref="F257">IFERROR(VLOOKUP($A257,_xlfn._xlws.SORT(_xlfn._xlws.FILTER('Time Sheet'!$A:$G,'Time Sheet'!$B:$B=F$1),7,1),7,FALSE),"")</f>
        <v>3.7905092592592591E-3</v>
      </c>
      <c r="G257" s="2" cm="1">
        <f t="array" ref="G257">IFERROR(VLOOKUP($A257,_xlfn._xlws.SORT(_xlfn._xlws.FILTER('Time Sheet'!$A:$G,'Time Sheet'!$B:$B=G$1),7,1),7,FALSE),"")</f>
        <v>6.8784722222222218E-4</v>
      </c>
      <c r="H257" s="2" cm="1">
        <f t="array" ref="H257">IFERROR(VLOOKUP($A257,_xlfn._xlws.SORT(_xlfn._xlws.FILTER('Time Sheet'!$A:$G,'Time Sheet'!$B:$B=H$1),7,1),7,FALSE),"")</f>
        <v>8.1574074074074079E-4</v>
      </c>
      <c r="I257" s="2" cm="1">
        <f t="array" ref="I257">IFERROR(VLOOKUP($A257,_xlfn._xlws.SORT(_xlfn._xlws.FILTER('Time Sheet'!$A:$G,'Time Sheet'!$B:$B=I$1),7,1),7,FALSE),"")</f>
        <v>6.7395833333333327E-4</v>
      </c>
      <c r="J257" s="2" cm="1">
        <f t="array" ref="J257">IFERROR(VLOOKUP($A257,_xlfn._xlws.SORT(_xlfn._xlws.FILTER('Time Sheet'!$A:$G,'Time Sheet'!$B:$B=J$1),7,1),7,FALSE),"")</f>
        <v>1.552430555555556E-3</v>
      </c>
      <c r="K257">
        <f t="shared" si="46"/>
        <v>250</v>
      </c>
      <c r="L257">
        <f t="shared" si="47"/>
        <v>269</v>
      </c>
      <c r="M257">
        <f t="shared" si="48"/>
        <v>256</v>
      </c>
      <c r="N257">
        <f t="shared" si="41"/>
        <v>218</v>
      </c>
      <c r="O257">
        <f t="shared" si="42"/>
        <v>178</v>
      </c>
      <c r="P257">
        <f t="shared" si="43"/>
        <v>238</v>
      </c>
      <c r="Q257">
        <f t="shared" si="44"/>
        <v>184</v>
      </c>
      <c r="R257">
        <f t="shared" si="45"/>
        <v>230</v>
      </c>
      <c r="S257" s="3">
        <f>IFERROR(AVERAGE(BOYS[[#This Row],[50]:[IM]]),"")</f>
        <v>227.875</v>
      </c>
      <c r="T257" s="4">
        <f>IFERROR(AVERAGE(SMALL(BOYS[[#This Row],[50]:[IM]],1),SMALL(BOYS[[#This Row],[50]:[IM]],2)),"")</f>
        <v>181</v>
      </c>
      <c r="U257">
        <f>IF(20-SMALL(BOYS[[#This Row],[50]:[IM]],1) &lt; 0,0,20-SMALL(BOYS[[#This Row],[50]:[IM]],1))+IF(20-SMALL(BOYS[[#This Row],[50]:[IM]],2) &lt; 0,0,20-SMALL(BOYS[[#This Row],[50]:[IM]],2))</f>
        <v>0</v>
      </c>
    </row>
    <row r="258" spans="1:21" x14ac:dyDescent="0.2">
      <c r="A258" t="s">
        <v>4318</v>
      </c>
      <c r="B258" t="s">
        <v>4180</v>
      </c>
      <c r="C258" s="2" cm="1">
        <f t="array" ref="C258">IFERROR(VLOOKUP($A258,_xlfn._xlws.SORT(_xlfn._xlws.FILTER('Time Sheet'!$A:$G,'Time Sheet'!$B:$B=C$1),7,1),7,FALSE),"")</f>
        <v>2.7789351851851852E-4</v>
      </c>
      <c r="D258" s="2" cm="1">
        <f t="array" ref="D258">IFERROR(VLOOKUP($A258,_xlfn._xlws.SORT(_xlfn._xlws.FILTER('Time Sheet'!$A:$G,'Time Sheet'!$B:$B=D$1),7,1),7,FALSE),"")</f>
        <v>6.0960648148148148E-4</v>
      </c>
      <c r="E258" s="2" cm="1">
        <f t="array" ref="E258">IFERROR(VLOOKUP($A258,_xlfn._xlws.SORT(_xlfn._xlws.FILTER('Time Sheet'!$A:$G,'Time Sheet'!$B:$B=E$1),7,1),7,FALSE),"")</f>
        <v>1.3152777777777781E-3</v>
      </c>
      <c r="F258" s="2" cm="1">
        <f t="array" ref="F258">IFERROR(VLOOKUP($A258,_xlfn._xlws.SORT(_xlfn._xlws.FILTER('Time Sheet'!$A:$G,'Time Sheet'!$B:$B=F$1),7,1),7,FALSE),"")</f>
        <v>3.7987268518518522E-3</v>
      </c>
      <c r="G258" s="2" cm="1">
        <f t="array" ref="G258">IFERROR(VLOOKUP($A258,_xlfn._xlws.SORT(_xlfn._xlws.FILTER('Time Sheet'!$A:$G,'Time Sheet'!$B:$B=G$1),7,1),7,FALSE),"")</f>
        <v>7.2523148148148143E-4</v>
      </c>
      <c r="H258" s="2" cm="1">
        <f t="array" ref="H258">IFERROR(VLOOKUP($A258,_xlfn._xlws.SORT(_xlfn._xlws.FILTER('Time Sheet'!$A:$G,'Time Sheet'!$B:$B=H$1),7,1),7,FALSE),"")</f>
        <v>8.2951388888888886E-4</v>
      </c>
      <c r="I258" s="2" cm="1">
        <f t="array" ref="I258">IFERROR(VLOOKUP($A258,_xlfn._xlws.SORT(_xlfn._xlws.FILTER('Time Sheet'!$A:$G,'Time Sheet'!$B:$B=I$1),7,1),7,FALSE),"")</f>
        <v>6.806712962962963E-4</v>
      </c>
      <c r="J258" s="2" cm="1">
        <f t="array" ref="J258">IFERROR(VLOOKUP($A258,_xlfn._xlws.SORT(_xlfn._xlws.FILTER('Time Sheet'!$A:$G,'Time Sheet'!$B:$B=J$1),7,1),7,FALSE),"")</f>
        <v>1.5406249999999999E-3</v>
      </c>
      <c r="K258">
        <f t="shared" si="46"/>
        <v>224</v>
      </c>
      <c r="L258">
        <f t="shared" si="47"/>
        <v>213</v>
      </c>
      <c r="M258">
        <f t="shared" si="48"/>
        <v>165</v>
      </c>
      <c r="N258">
        <f t="shared" si="41"/>
        <v>220</v>
      </c>
      <c r="O258">
        <f t="shared" si="42"/>
        <v>238</v>
      </c>
      <c r="P258">
        <f t="shared" si="43"/>
        <v>266</v>
      </c>
      <c r="Q258">
        <f t="shared" si="44"/>
        <v>200</v>
      </c>
      <c r="R258">
        <f t="shared" si="45"/>
        <v>220</v>
      </c>
      <c r="S258" s="3">
        <f>IFERROR(AVERAGE(BOYS[[#This Row],[50]:[IM]]),"")</f>
        <v>218.25</v>
      </c>
      <c r="T258" s="4">
        <f>IFERROR(AVERAGE(SMALL(BOYS[[#This Row],[50]:[IM]],1),SMALL(BOYS[[#This Row],[50]:[IM]],2)),"")</f>
        <v>182.5</v>
      </c>
      <c r="U258">
        <f>IF(20-SMALL(BOYS[[#This Row],[50]:[IM]],1) &lt; 0,0,20-SMALL(BOYS[[#This Row],[50]:[IM]],1))+IF(20-SMALL(BOYS[[#This Row],[50]:[IM]],2) &lt; 0,0,20-SMALL(BOYS[[#This Row],[50]:[IM]],2))</f>
        <v>0</v>
      </c>
    </row>
    <row r="259" spans="1:21" x14ac:dyDescent="0.2">
      <c r="A259" t="s">
        <v>4694</v>
      </c>
      <c r="B259" t="s">
        <v>4644</v>
      </c>
      <c r="C259" s="2" cm="1">
        <f t="array" ref="C259">IFERROR(VLOOKUP($A259,_xlfn._xlws.SORT(_xlfn._xlws.FILTER('Time Sheet'!$A:$G,'Time Sheet'!$B:$B=C$1),7,1),7,FALSE),"")</f>
        <v>2.9386574074074081E-4</v>
      </c>
      <c r="D259" s="2" cm="1">
        <f t="array" ref="D259">IFERROR(VLOOKUP($A259,_xlfn._xlws.SORT(_xlfn._xlws.FILTER('Time Sheet'!$A:$G,'Time Sheet'!$B:$B=D$1),7,1),7,FALSE),"")</f>
        <v>6.3564814814814821E-4</v>
      </c>
      <c r="E259" s="2" cm="1">
        <f t="array" ref="E259">IFERROR(VLOOKUP($A259,_xlfn._xlws.SORT(_xlfn._xlws.FILTER('Time Sheet'!$A:$G,'Time Sheet'!$B:$B=E$1),7,1),7,FALSE),"")</f>
        <v>1.521180555555556E-3</v>
      </c>
      <c r="F259" s="2" cm="1">
        <f t="array" ref="F259">IFERROR(VLOOKUP($A259,_xlfn._xlws.SORT(_xlfn._xlws.FILTER('Time Sheet'!$A:$G,'Time Sheet'!$B:$B=F$1),7,1),7,FALSE),"")</f>
        <v>4.4407407407407408E-3</v>
      </c>
      <c r="G259" s="2" cm="1">
        <f t="array" ref="G259">IFERROR(VLOOKUP($A259,_xlfn._xlws.SORT(_xlfn._xlws.FILTER('Time Sheet'!$A:$G,'Time Sheet'!$B:$B=G$1),7,1),7,FALSE),"")</f>
        <v>7.4641203703703697E-4</v>
      </c>
      <c r="H259" s="2" cm="1">
        <f t="array" ref="H259">IFERROR(VLOOKUP($A259,_xlfn._xlws.SORT(_xlfn._xlws.FILTER('Time Sheet'!$A:$G,'Time Sheet'!$B:$B=H$1),7,1),7,FALSE),"")</f>
        <v>7.9178240740740739E-4</v>
      </c>
      <c r="I259" s="2" cm="1">
        <f t="array" ref="I259">IFERROR(VLOOKUP($A259,_xlfn._xlws.SORT(_xlfn._xlws.FILTER('Time Sheet'!$A:$G,'Time Sheet'!$B:$B=I$1),7,1),7,FALSE),"")</f>
        <v>6.7083333333333339E-4</v>
      </c>
      <c r="J259" s="2" cm="1">
        <f t="array" ref="J259">IFERROR(VLOOKUP($A259,_xlfn._xlws.SORT(_xlfn._xlws.FILTER('Time Sheet'!$A:$G,'Time Sheet'!$B:$B=J$1),7,1),7,FALSE),"")</f>
        <v>1.6028935185185189E-3</v>
      </c>
      <c r="K259">
        <f t="shared" si="46"/>
        <v>341</v>
      </c>
      <c r="L259">
        <f t="shared" si="47"/>
        <v>298</v>
      </c>
      <c r="M259">
        <f t="shared" si="48"/>
        <v>338</v>
      </c>
      <c r="N259">
        <f t="shared" si="41"/>
        <v>339</v>
      </c>
      <c r="O259">
        <f t="shared" si="42"/>
        <v>286</v>
      </c>
      <c r="P259">
        <f t="shared" si="43"/>
        <v>187</v>
      </c>
      <c r="Q259">
        <f t="shared" si="44"/>
        <v>179</v>
      </c>
      <c r="R259">
        <f t="shared" si="45"/>
        <v>271</v>
      </c>
      <c r="S259" s="3">
        <f>IFERROR(AVERAGE(BOYS[[#This Row],[50]:[IM]]),"")</f>
        <v>279.875</v>
      </c>
      <c r="T259" s="4">
        <f>IFERROR(AVERAGE(SMALL(BOYS[[#This Row],[50]:[IM]],1),SMALL(BOYS[[#This Row],[50]:[IM]],2)),"")</f>
        <v>183</v>
      </c>
      <c r="U259">
        <f>IF(20-SMALL(BOYS[[#This Row],[50]:[IM]],1) &lt; 0,0,20-SMALL(BOYS[[#This Row],[50]:[IM]],1))+IF(20-SMALL(BOYS[[#This Row],[50]:[IM]],2) &lt; 0,0,20-SMALL(BOYS[[#This Row],[50]:[IM]],2))</f>
        <v>0</v>
      </c>
    </row>
    <row r="260" spans="1:21" x14ac:dyDescent="0.2">
      <c r="A260" t="s">
        <v>1142</v>
      </c>
      <c r="B260" t="s">
        <v>1002</v>
      </c>
      <c r="C260" s="2" cm="1">
        <f t="array" ref="C260">IFERROR(VLOOKUP($A260,_xlfn._xlws.SORT(_xlfn._xlws.FILTER('Time Sheet'!$A:$G,'Time Sheet'!$B:$B=C$1),7,1),7,FALSE),"")</f>
        <v>2.7766203703703698E-4</v>
      </c>
      <c r="D260" s="2" cm="1">
        <f t="array" ref="D260">IFERROR(VLOOKUP($A260,_xlfn._xlws.SORT(_xlfn._xlws.FILTER('Time Sheet'!$A:$G,'Time Sheet'!$B:$B=D$1),7,1),7,FALSE),"")</f>
        <v>6.4560185185185185E-4</v>
      </c>
      <c r="E260" s="2" cm="1">
        <f t="array" ref="E260">IFERROR(VLOOKUP($A260,_xlfn._xlws.SORT(_xlfn._xlws.FILTER('Time Sheet'!$A:$G,'Time Sheet'!$B:$B=E$1),7,1),7,FALSE),"")</f>
        <v>1.449074074074074E-3</v>
      </c>
      <c r="F260" s="2" t="str" cm="1">
        <f t="array" ref="F260">IFERROR(VLOOKUP($A260,_xlfn._xlws.SORT(_xlfn._xlws.FILTER('Time Sheet'!$A:$G,'Time Sheet'!$B:$B=F$1),7,1),7,FALSE),"")</f>
        <v/>
      </c>
      <c r="G260" s="2" cm="1">
        <f t="array" ref="G260">IFERROR(VLOOKUP($A260,_xlfn._xlws.SORT(_xlfn._xlws.FILTER('Time Sheet'!$A:$G,'Time Sheet'!$B:$B=G$1),7,1),7,FALSE),"")</f>
        <v>6.7557870370370363E-4</v>
      </c>
      <c r="H260" s="2" cm="1">
        <f t="array" ref="H260">IFERROR(VLOOKUP($A260,_xlfn._xlws.SORT(_xlfn._xlws.FILTER('Time Sheet'!$A:$G,'Time Sheet'!$B:$B=H$1),7,1),7,FALSE),"")</f>
        <v>8.8124999999999998E-4</v>
      </c>
      <c r="I260" s="2" cm="1">
        <f t="array" ref="I260">IFERROR(VLOOKUP($A260,_xlfn._xlws.SORT(_xlfn._xlws.FILTER('Time Sheet'!$A:$G,'Time Sheet'!$B:$B=I$1),7,1),7,FALSE),"")</f>
        <v>7.3078703703703706E-4</v>
      </c>
      <c r="J260" s="2" cm="1">
        <f t="array" ref="J260">IFERROR(VLOOKUP($A260,_xlfn._xlws.SORT(_xlfn._xlws.FILTER('Time Sheet'!$A:$G,'Time Sheet'!$B:$B=J$1),7,1),7,FALSE),"")</f>
        <v>1.6399305555555551E-3</v>
      </c>
      <c r="K260">
        <f t="shared" si="46"/>
        <v>222</v>
      </c>
      <c r="L260">
        <f t="shared" si="47"/>
        <v>317</v>
      </c>
      <c r="M260">
        <f t="shared" si="48"/>
        <v>295</v>
      </c>
      <c r="N260" t="str">
        <f t="shared" si="41"/>
        <v/>
      </c>
      <c r="O260">
        <f t="shared" si="42"/>
        <v>150</v>
      </c>
      <c r="P260">
        <f t="shared" si="43"/>
        <v>327</v>
      </c>
      <c r="Q260">
        <f t="shared" si="44"/>
        <v>289</v>
      </c>
      <c r="R260">
        <f t="shared" si="45"/>
        <v>295</v>
      </c>
      <c r="S260" s="3">
        <f>IFERROR(AVERAGE(BOYS[[#This Row],[50]:[IM]]),"")</f>
        <v>270.71428571428572</v>
      </c>
      <c r="T260" s="4">
        <f>IFERROR(AVERAGE(SMALL(BOYS[[#This Row],[50]:[IM]],1),SMALL(BOYS[[#This Row],[50]:[IM]],2)),"")</f>
        <v>186</v>
      </c>
      <c r="U260">
        <f>IF(20-SMALL(BOYS[[#This Row],[50]:[IM]],1) &lt; 0,0,20-SMALL(BOYS[[#This Row],[50]:[IM]],1))+IF(20-SMALL(BOYS[[#This Row],[50]:[IM]],2) &lt; 0,0,20-SMALL(BOYS[[#This Row],[50]:[IM]],2))</f>
        <v>0</v>
      </c>
    </row>
    <row r="261" spans="1:21" x14ac:dyDescent="0.2">
      <c r="A261" t="s">
        <v>1786</v>
      </c>
      <c r="B261" t="s">
        <v>1757</v>
      </c>
      <c r="C261" s="2" cm="1">
        <f t="array" ref="C261">IFERROR(VLOOKUP($A261,_xlfn._xlws.SORT(_xlfn._xlws.FILTER('Time Sheet'!$A:$G,'Time Sheet'!$B:$B=C$1),7,1),7,FALSE),"")</f>
        <v>3.0138888888888891E-4</v>
      </c>
      <c r="D261" s="2" cm="1">
        <f t="array" ref="D261">IFERROR(VLOOKUP($A261,_xlfn._xlws.SORT(_xlfn._xlws.FILTER('Time Sheet'!$A:$G,'Time Sheet'!$B:$B=D$1),7,1),7,FALSE),"")</f>
        <v>6.6817129629629626E-4</v>
      </c>
      <c r="E261" s="2" cm="1">
        <f t="array" ref="E261">IFERROR(VLOOKUP($A261,_xlfn._xlws.SORT(_xlfn._xlws.FILTER('Time Sheet'!$A:$G,'Time Sheet'!$B:$B=E$1),7,1),7,FALSE),"")</f>
        <v>1.5163194444444441E-3</v>
      </c>
      <c r="F261" s="2" cm="1">
        <f t="array" ref="F261">IFERROR(VLOOKUP($A261,_xlfn._xlws.SORT(_xlfn._xlws.FILTER('Time Sheet'!$A:$G,'Time Sheet'!$B:$B=F$1),7,1),7,FALSE),"")</f>
        <v>4.1107638888888886E-3</v>
      </c>
      <c r="G261" s="2" cm="1">
        <f t="array" ref="G261">IFERROR(VLOOKUP($A261,_xlfn._xlws.SORT(_xlfn._xlws.FILTER('Time Sheet'!$A:$G,'Time Sheet'!$B:$B=G$1),7,1),7,FALSE),"")</f>
        <v>8.6863425925925921E-4</v>
      </c>
      <c r="H261" s="2" cm="1">
        <f t="array" ref="H261">IFERROR(VLOOKUP($A261,_xlfn._xlws.SORT(_xlfn._xlws.FILTER('Time Sheet'!$A:$G,'Time Sheet'!$B:$B=H$1),7,1),7,FALSE),"")</f>
        <v>7.390046296296296E-4</v>
      </c>
      <c r="I261" s="2" cm="1">
        <f t="array" ref="I261">IFERROR(VLOOKUP($A261,_xlfn._xlws.SORT(_xlfn._xlws.FILTER('Time Sheet'!$A:$G,'Time Sheet'!$B:$B=I$1),7,1),7,FALSE),"")</f>
        <v>7.2060185185185183E-4</v>
      </c>
      <c r="J261" s="2" cm="1">
        <f t="array" ref="J261">IFERROR(VLOOKUP($A261,_xlfn._xlws.SORT(_xlfn._xlws.FILTER('Time Sheet'!$A:$G,'Time Sheet'!$B:$B=J$1),7,1),7,FALSE),"")</f>
        <v>1.6886574074074069E-3</v>
      </c>
      <c r="K261">
        <f t="shared" si="46"/>
        <v>412</v>
      </c>
      <c r="L261">
        <f t="shared" si="47"/>
        <v>378</v>
      </c>
      <c r="M261">
        <f t="shared" si="48"/>
        <v>337</v>
      </c>
      <c r="N261">
        <f t="shared" si="41"/>
        <v>292</v>
      </c>
      <c r="O261">
        <f t="shared" si="42"/>
        <v>414</v>
      </c>
      <c r="P261">
        <f t="shared" si="43"/>
        <v>99</v>
      </c>
      <c r="Q261">
        <f t="shared" si="44"/>
        <v>273</v>
      </c>
      <c r="R261">
        <f t="shared" si="45"/>
        <v>329</v>
      </c>
      <c r="S261" s="3">
        <f>IFERROR(AVERAGE(BOYS[[#This Row],[50]:[IM]]),"")</f>
        <v>316.75</v>
      </c>
      <c r="T261" s="4">
        <f>IFERROR(AVERAGE(SMALL(BOYS[[#This Row],[50]:[IM]],1),SMALL(BOYS[[#This Row],[50]:[IM]],2)),"")</f>
        <v>186</v>
      </c>
      <c r="U261">
        <f>IF(20-SMALL(BOYS[[#This Row],[50]:[IM]],1) &lt; 0,0,20-SMALL(BOYS[[#This Row],[50]:[IM]],1))+IF(20-SMALL(BOYS[[#This Row],[50]:[IM]],2) &lt; 0,0,20-SMALL(BOYS[[#This Row],[50]:[IM]],2))</f>
        <v>0</v>
      </c>
    </row>
    <row r="262" spans="1:21" x14ac:dyDescent="0.2">
      <c r="A262" t="s">
        <v>4673</v>
      </c>
      <c r="B262" t="s">
        <v>4644</v>
      </c>
      <c r="C262" s="2" cm="1">
        <f t="array" ref="C262">IFERROR(VLOOKUP($A262,_xlfn._xlws.SORT(_xlfn._xlws.FILTER('Time Sheet'!$A:$G,'Time Sheet'!$B:$B=C$1),7,1),7,FALSE),"")</f>
        <v>2.9525462962962958E-4</v>
      </c>
      <c r="D262" s="2" cm="1">
        <f t="array" ref="D262">IFERROR(VLOOKUP($A262,_xlfn._xlws.SORT(_xlfn._xlws.FILTER('Time Sheet'!$A:$G,'Time Sheet'!$B:$B=D$1),7,1),7,FALSE),"")</f>
        <v>6.5636574074074078E-4</v>
      </c>
      <c r="E262" s="2" cm="1">
        <f t="array" ref="E262">IFERROR(VLOOKUP($A262,_xlfn._xlws.SORT(_xlfn._xlws.FILTER('Time Sheet'!$A:$G,'Time Sheet'!$B:$B=E$1),7,1),7,FALSE),"")</f>
        <v>1.5452546296296291E-3</v>
      </c>
      <c r="F262" s="2" t="str" cm="1">
        <f t="array" ref="F262">IFERROR(VLOOKUP($A262,_xlfn._xlws.SORT(_xlfn._xlws.FILTER('Time Sheet'!$A:$G,'Time Sheet'!$B:$B=F$1),7,1),7,FALSE),"")</f>
        <v/>
      </c>
      <c r="G262" s="2" cm="1">
        <f t="array" ref="G262">IFERROR(VLOOKUP($A262,_xlfn._xlws.SORT(_xlfn._xlws.FILTER('Time Sheet'!$A:$G,'Time Sheet'!$B:$B=G$1),7,1),7,FALSE),"")</f>
        <v>8.3923611111111113E-4</v>
      </c>
      <c r="H262" s="2" cm="1">
        <f t="array" ref="H262">IFERROR(VLOOKUP($A262,_xlfn._xlws.SORT(_xlfn._xlws.FILTER('Time Sheet'!$A:$G,'Time Sheet'!$B:$B=H$1),7,1),7,FALSE),"")</f>
        <v>7.5034722222222224E-4</v>
      </c>
      <c r="I262" s="2" cm="1">
        <f t="array" ref="I262">IFERROR(VLOOKUP($A262,_xlfn._xlws.SORT(_xlfn._xlws.FILTER('Time Sheet'!$A:$G,'Time Sheet'!$B:$B=I$1),7,1),7,FALSE),"")</f>
        <v>7.0682870370370366E-4</v>
      </c>
      <c r="J262" s="2" cm="1">
        <f t="array" ref="J262">IFERROR(VLOOKUP($A262,_xlfn._xlws.SORT(_xlfn._xlws.FILTER('Time Sheet'!$A:$G,'Time Sheet'!$B:$B=J$1),7,1),7,FALSE),"")</f>
        <v>1.6826388888888889E-3</v>
      </c>
      <c r="K262">
        <f t="shared" si="46"/>
        <v>354</v>
      </c>
      <c r="L262">
        <f t="shared" si="47"/>
        <v>340</v>
      </c>
      <c r="M262">
        <f t="shared" si="48"/>
        <v>357</v>
      </c>
      <c r="N262" t="str">
        <f t="shared" si="41"/>
        <v/>
      </c>
      <c r="O262">
        <f t="shared" si="42"/>
        <v>396</v>
      </c>
      <c r="P262">
        <f t="shared" si="43"/>
        <v>121</v>
      </c>
      <c r="Q262">
        <f t="shared" si="44"/>
        <v>254</v>
      </c>
      <c r="R262">
        <f t="shared" si="45"/>
        <v>324</v>
      </c>
      <c r="S262" s="3">
        <f>IFERROR(AVERAGE(BOYS[[#This Row],[50]:[IM]]),"")</f>
        <v>306.57142857142856</v>
      </c>
      <c r="T262" s="4">
        <f>IFERROR(AVERAGE(SMALL(BOYS[[#This Row],[50]:[IM]],1),SMALL(BOYS[[#This Row],[50]:[IM]],2)),"")</f>
        <v>187.5</v>
      </c>
      <c r="U262">
        <f>IF(20-SMALL(BOYS[[#This Row],[50]:[IM]],1) &lt; 0,0,20-SMALL(BOYS[[#This Row],[50]:[IM]],1))+IF(20-SMALL(BOYS[[#This Row],[50]:[IM]],2) &lt; 0,0,20-SMALL(BOYS[[#This Row],[50]:[IM]],2))</f>
        <v>0</v>
      </c>
    </row>
    <row r="263" spans="1:21" x14ac:dyDescent="0.2">
      <c r="A263" t="s">
        <v>1551</v>
      </c>
      <c r="B263" t="s">
        <v>1497</v>
      </c>
      <c r="C263" s="2" cm="1">
        <f t="array" ref="C263">IFERROR(VLOOKUP($A263,_xlfn._xlws.SORT(_xlfn._xlws.FILTER('Time Sheet'!$A:$G,'Time Sheet'!$B:$B=C$1),7,1),7,FALSE),"")</f>
        <v>2.8946759259259258E-4</v>
      </c>
      <c r="D263" s="2" cm="1">
        <f t="array" ref="D263">IFERROR(VLOOKUP($A263,_xlfn._xlws.SORT(_xlfn._xlws.FILTER('Time Sheet'!$A:$G,'Time Sheet'!$B:$B=D$1),7,1),7,FALSE),"")</f>
        <v>6.4155092592592595E-4</v>
      </c>
      <c r="E263" s="2" cm="1">
        <f t="array" ref="E263">IFERROR(VLOOKUP($A263,_xlfn._xlws.SORT(_xlfn._xlws.FILTER('Time Sheet'!$A:$G,'Time Sheet'!$B:$B=E$1),7,1),7,FALSE),"")</f>
        <v>1.356018518518519E-3</v>
      </c>
      <c r="F263" s="2" cm="1">
        <f t="array" ref="F263">IFERROR(VLOOKUP($A263,_xlfn._xlws.SORT(_xlfn._xlws.FILTER('Time Sheet'!$A:$G,'Time Sheet'!$B:$B=F$1),7,1),7,FALSE),"")</f>
        <v>3.6304398148148151E-3</v>
      </c>
      <c r="G263" s="2" cm="1">
        <f t="array" ref="G263">IFERROR(VLOOKUP($A263,_xlfn._xlws.SORT(_xlfn._xlws.FILTER('Time Sheet'!$A:$G,'Time Sheet'!$B:$B=G$1),7,1),7,FALSE),"")</f>
        <v>8.5196759259259253E-4</v>
      </c>
      <c r="H263" s="2" cm="1">
        <f t="array" ref="H263">IFERROR(VLOOKUP($A263,_xlfn._xlws.SORT(_xlfn._xlws.FILTER('Time Sheet'!$A:$G,'Time Sheet'!$B:$B=H$1),7,1),7,FALSE),"")</f>
        <v>8.4259259259259259E-4</v>
      </c>
      <c r="I263" s="2" cm="1">
        <f t="array" ref="I263">IFERROR(VLOOKUP($A263,_xlfn._xlws.SORT(_xlfn._xlws.FILTER('Time Sheet'!$A:$G,'Time Sheet'!$B:$B=I$1),7,1),7,FALSE),"")</f>
        <v>9.4814814814814816E-4</v>
      </c>
      <c r="J263" s="2" t="str" cm="1">
        <f t="array" ref="J263">IFERROR(VLOOKUP($A263,_xlfn._xlws.SORT(_xlfn._xlws.FILTER('Time Sheet'!$A:$G,'Time Sheet'!$B:$B=J$1),7,1),7,FALSE),"")</f>
        <v/>
      </c>
      <c r="K263">
        <f t="shared" si="46"/>
        <v>308</v>
      </c>
      <c r="L263">
        <f t="shared" si="47"/>
        <v>309</v>
      </c>
      <c r="M263">
        <f t="shared" si="48"/>
        <v>210</v>
      </c>
      <c r="N263">
        <f t="shared" si="41"/>
        <v>168</v>
      </c>
      <c r="O263">
        <f t="shared" si="42"/>
        <v>401</v>
      </c>
      <c r="P263">
        <f t="shared" si="43"/>
        <v>280</v>
      </c>
      <c r="Q263">
        <f t="shared" si="44"/>
        <v>424</v>
      </c>
      <c r="R263" t="str">
        <f t="shared" si="45"/>
        <v/>
      </c>
      <c r="S263" s="3">
        <f>IFERROR(AVERAGE(BOYS[[#This Row],[50]:[IM]]),"")</f>
        <v>300</v>
      </c>
      <c r="T263" s="4">
        <f>IFERROR(AVERAGE(SMALL(BOYS[[#This Row],[50]:[IM]],1),SMALL(BOYS[[#This Row],[50]:[IM]],2)),"")</f>
        <v>189</v>
      </c>
      <c r="U263">
        <f>IF(20-SMALL(BOYS[[#This Row],[50]:[IM]],1) &lt; 0,0,20-SMALL(BOYS[[#This Row],[50]:[IM]],1))+IF(20-SMALL(BOYS[[#This Row],[50]:[IM]],2) &lt; 0,0,20-SMALL(BOYS[[#This Row],[50]:[IM]],2))</f>
        <v>0</v>
      </c>
    </row>
    <row r="264" spans="1:21" x14ac:dyDescent="0.2">
      <c r="A264" t="s">
        <v>6057</v>
      </c>
      <c r="B264" t="s">
        <v>6020</v>
      </c>
      <c r="C264" s="2" cm="1">
        <f t="array" ref="C264">IFERROR(VLOOKUP($A264,_xlfn._xlws.SORT(_xlfn._xlws.FILTER('Time Sheet'!$A:$G,'Time Sheet'!$B:$B=C$1),7,1),7,FALSE),"")</f>
        <v>2.7361111111111108E-4</v>
      </c>
      <c r="D264" s="2" cm="1">
        <f t="array" ref="D264">IFERROR(VLOOKUP($A264,_xlfn._xlws.SORT(_xlfn._xlws.FILTER('Time Sheet'!$A:$G,'Time Sheet'!$B:$B=D$1),7,1),7,FALSE),"")</f>
        <v>6.1724537037037032E-4</v>
      </c>
      <c r="E264" s="2" cm="1">
        <f t="array" ref="E264">IFERROR(VLOOKUP($A264,_xlfn._xlws.SORT(_xlfn._xlws.FILTER('Time Sheet'!$A:$G,'Time Sheet'!$B:$B=E$1),7,1),7,FALSE),"")</f>
        <v>1.3407407407407411E-3</v>
      </c>
      <c r="F264" s="2" cm="1">
        <f t="array" ref="F264">IFERROR(VLOOKUP($A264,_xlfn._xlws.SORT(_xlfn._xlws.FILTER('Time Sheet'!$A:$G,'Time Sheet'!$B:$B=F$1),7,1),7,FALSE),"")</f>
        <v>3.822685185185185E-3</v>
      </c>
      <c r="G264" s="2" cm="1">
        <f t="array" ref="G264">IFERROR(VLOOKUP($A264,_xlfn._xlws.SORT(_xlfn._xlws.FILTER('Time Sheet'!$A:$G,'Time Sheet'!$B:$B=G$1),7,1),7,FALSE),"")</f>
        <v>7.2824074074074078E-4</v>
      </c>
      <c r="H264" s="2" cm="1">
        <f t="array" ref="H264">IFERROR(VLOOKUP($A264,_xlfn._xlws.SORT(_xlfn._xlws.FILTER('Time Sheet'!$A:$G,'Time Sheet'!$B:$B=H$1),7,1),7,FALSE),"")</f>
        <v>8.3599537037037041E-4</v>
      </c>
      <c r="I264" s="2" cm="1">
        <f t="array" ref="I264">IFERROR(VLOOKUP($A264,_xlfn._xlws.SORT(_xlfn._xlws.FILTER('Time Sheet'!$A:$G,'Time Sheet'!$B:$B=I$1),7,1),7,FALSE),"")</f>
        <v>7.3483796296296296E-4</v>
      </c>
      <c r="J264" s="2" cm="1">
        <f t="array" ref="J264">IFERROR(VLOOKUP($A264,_xlfn._xlws.SORT(_xlfn._xlws.FILTER('Time Sheet'!$A:$G,'Time Sheet'!$B:$B=J$1),7,1),7,FALSE),"")</f>
        <v>1.5254629629629631E-3</v>
      </c>
      <c r="K264">
        <f t="shared" si="46"/>
        <v>183</v>
      </c>
      <c r="L264">
        <f t="shared" si="47"/>
        <v>238</v>
      </c>
      <c r="M264">
        <f t="shared" si="48"/>
        <v>197</v>
      </c>
      <c r="N264">
        <f t="shared" si="41"/>
        <v>225</v>
      </c>
      <c r="O264">
        <f t="shared" si="42"/>
        <v>247</v>
      </c>
      <c r="P264">
        <f t="shared" si="43"/>
        <v>277</v>
      </c>
      <c r="Q264">
        <f t="shared" si="44"/>
        <v>294</v>
      </c>
      <c r="R264">
        <f t="shared" si="45"/>
        <v>211</v>
      </c>
      <c r="S264" s="3">
        <f>IFERROR(AVERAGE(BOYS[[#This Row],[50]:[IM]]),"")</f>
        <v>234</v>
      </c>
      <c r="T264" s="4">
        <f>IFERROR(AVERAGE(SMALL(BOYS[[#This Row],[50]:[IM]],1),SMALL(BOYS[[#This Row],[50]:[IM]],2)),"")</f>
        <v>190</v>
      </c>
      <c r="U264">
        <f>IF(20-SMALL(BOYS[[#This Row],[50]:[IM]],1) &lt; 0,0,20-SMALL(BOYS[[#This Row],[50]:[IM]],1))+IF(20-SMALL(BOYS[[#This Row],[50]:[IM]],2) &lt; 0,0,20-SMALL(BOYS[[#This Row],[50]:[IM]],2))</f>
        <v>0</v>
      </c>
    </row>
    <row r="265" spans="1:21" x14ac:dyDescent="0.2">
      <c r="A265" t="s">
        <v>91</v>
      </c>
      <c r="B265" t="s">
        <v>13</v>
      </c>
      <c r="C265" s="2">
        <f t="array" ref="C265">IFERROR(VLOOKUP($A265,_xlfn._xlws.SORT(_xlfn._xlws.FILTER('Time Sheet'!$A:$G,'Time Sheet'!$B:$B=C$1),7,1),7,FALSE),"")</f>
        <v>2.8888888888888888E-4</v>
      </c>
      <c r="D265" s="2">
        <f t="array" ref="D265">IFERROR(VLOOKUP($A265,_xlfn._xlws.SORT(_xlfn._xlws.FILTER('Time Sheet'!$A:$G,'Time Sheet'!$B:$B=D$1),7,1),7,FALSE),"")</f>
        <v>6.2048611111111115E-4</v>
      </c>
      <c r="E265" s="2">
        <f t="array" ref="E265">IFERROR(VLOOKUP($A265,_xlfn._xlws.SORT(_xlfn._xlws.FILTER('Time Sheet'!$A:$G,'Time Sheet'!$B:$B=E$1),7,1),7,FALSE),"")</f>
        <v>1.3853009259259259E-3</v>
      </c>
      <c r="F265" s="2" t="str">
        <f t="array" ref="F265">IFERROR(VLOOKUP($A265,_xlfn._xlws.SORT(_xlfn._xlws.FILTER('Time Sheet'!$A:$G,'Time Sheet'!$B:$B=F$1),7,1),7,FALSE),"")</f>
        <v/>
      </c>
      <c r="G265" s="2">
        <f t="array" ref="G265">IFERROR(VLOOKUP($A265,_xlfn._xlws.SORT(_xlfn._xlws.FILTER('Time Sheet'!$A:$G,'Time Sheet'!$B:$B=G$1),7,1),7,FALSE),"")</f>
        <v>6.7071759259259265E-4</v>
      </c>
      <c r="H265" s="2">
        <f t="array" ref="H265">IFERROR(VLOOKUP($A265,_xlfn._xlws.SORT(_xlfn._xlws.FILTER('Time Sheet'!$A:$G,'Time Sheet'!$B:$B=H$1),7,1),7,FALSE),"")</f>
        <v>1.0378472222222219E-3</v>
      </c>
      <c r="I265" s="2">
        <f t="array" ref="I265">IFERROR(VLOOKUP($A265,_xlfn._xlws.SORT(_xlfn._xlws.FILTER('Time Sheet'!$A:$G,'Time Sheet'!$B:$B=I$1),7,1),7,FALSE),"")</f>
        <v>7.7071759259259259E-4</v>
      </c>
      <c r="J265" s="2">
        <f t="array" ref="J265">IFERROR(VLOOKUP($A265,_xlfn._xlws.SORT(_xlfn._xlws.FILTER('Time Sheet'!$A:$G,'Time Sheet'!$B:$B=J$1),7,1),7,FALSE),"")</f>
        <v>1.610300925925926E-3</v>
      </c>
      <c r="K265">
        <f t="shared" si="46"/>
        <v>301</v>
      </c>
      <c r="L265">
        <f t="shared" si="47"/>
        <v>249</v>
      </c>
      <c r="M265">
        <f t="shared" si="48"/>
        <v>243</v>
      </c>
      <c r="N265" t="str">
        <f t="shared" si="41"/>
        <v/>
      </c>
      <c r="O265">
        <f t="shared" si="42"/>
        <v>138</v>
      </c>
      <c r="P265">
        <f t="shared" si="43"/>
        <v>480</v>
      </c>
      <c r="Q265">
        <f t="shared" si="44"/>
        <v>328</v>
      </c>
      <c r="R265">
        <f t="shared" si="45"/>
        <v>277</v>
      </c>
      <c r="S265" s="3">
        <f>IFERROR(AVERAGE(BOYS[[#This Row],[50]:[IM]]),"")</f>
        <v>288</v>
      </c>
      <c r="T265" s="4">
        <f>IFERROR(AVERAGE(SMALL(BOYS[[#This Row],[50]:[IM]],1),SMALL(BOYS[[#This Row],[50]:[IM]],2)),"")</f>
        <v>190.5</v>
      </c>
      <c r="U265">
        <f>IF(20-SMALL(BOYS[[#This Row],[50]:[IM]],1) &lt; 0,0,20-SMALL(BOYS[[#This Row],[50]:[IM]],1))+IF(20-SMALL(BOYS[[#This Row],[50]:[IM]],2) &lt; 0,0,20-SMALL(BOYS[[#This Row],[50]:[IM]],2))</f>
        <v>0</v>
      </c>
    </row>
    <row r="266" spans="1:21" x14ac:dyDescent="0.2">
      <c r="A266" t="s">
        <v>4949</v>
      </c>
      <c r="B266" t="s">
        <v>4874</v>
      </c>
      <c r="C266" s="2" cm="1">
        <f t="array" ref="C266">IFERROR(VLOOKUP($A266,_xlfn._xlws.SORT(_xlfn._xlws.FILTER('Time Sheet'!$A:$G,'Time Sheet'!$B:$B=C$1),7,1),7,FALSE),"")</f>
        <v>2.8148148148148151E-4</v>
      </c>
      <c r="D266" s="2" cm="1">
        <f t="array" ref="D266">IFERROR(VLOOKUP($A266,_xlfn._xlws.SORT(_xlfn._xlws.FILTER('Time Sheet'!$A:$G,'Time Sheet'!$B:$B=D$1),7,1),7,FALSE),"")</f>
        <v>6.1446759259259267E-4</v>
      </c>
      <c r="E266" s="2" cm="1">
        <f t="array" ref="E266">IFERROR(VLOOKUP($A266,_xlfn._xlws.SORT(_xlfn._xlws.FILTER('Time Sheet'!$A:$G,'Time Sheet'!$B:$B=E$1),7,1),7,FALSE),"")</f>
        <v>1.381018518518518E-3</v>
      </c>
      <c r="F266" s="2" cm="1">
        <f t="array" ref="F266">IFERROR(VLOOKUP($A266,_xlfn._xlws.SORT(_xlfn._xlws.FILTER('Time Sheet'!$A:$G,'Time Sheet'!$B:$B=F$1),7,1),7,FALSE),"")</f>
        <v>4.0767361111111117E-3</v>
      </c>
      <c r="G266" s="2" cm="1">
        <f t="array" ref="G266">IFERROR(VLOOKUP($A266,_xlfn._xlws.SORT(_xlfn._xlws.FILTER('Time Sheet'!$A:$G,'Time Sheet'!$B:$B=G$1),7,1),7,FALSE),"")</f>
        <v>7.4317129629629624E-4</v>
      </c>
      <c r="H266" s="2" cm="1">
        <f t="array" ref="H266">IFERROR(VLOOKUP($A266,_xlfn._xlws.SORT(_xlfn._xlws.FILTER('Time Sheet'!$A:$G,'Time Sheet'!$B:$B=H$1),7,1),7,FALSE),"")</f>
        <v>8.7731481481481482E-4</v>
      </c>
      <c r="I266" s="2" cm="1">
        <f t="array" ref="I266">IFERROR(VLOOKUP($A266,_xlfn._xlws.SORT(_xlfn._xlws.FILTER('Time Sheet'!$A:$G,'Time Sheet'!$B:$B=I$1),7,1),7,FALSE),"")</f>
        <v>6.6099537037037038E-4</v>
      </c>
      <c r="J266" s="2" cm="1">
        <f t="array" ref="J266">IFERROR(VLOOKUP($A266,_xlfn._xlws.SORT(_xlfn._xlws.FILTER('Time Sheet'!$A:$G,'Time Sheet'!$B:$B=J$1),7,1),7,FALSE),"")</f>
        <v>1.5459490740740739E-3</v>
      </c>
      <c r="K266">
        <f t="shared" si="46"/>
        <v>253</v>
      </c>
      <c r="L266">
        <f t="shared" si="47"/>
        <v>226</v>
      </c>
      <c r="M266">
        <f t="shared" si="48"/>
        <v>238</v>
      </c>
      <c r="N266">
        <f t="shared" si="41"/>
        <v>288</v>
      </c>
      <c r="O266">
        <f t="shared" si="42"/>
        <v>280</v>
      </c>
      <c r="P266">
        <f t="shared" si="43"/>
        <v>320</v>
      </c>
      <c r="Q266">
        <f t="shared" si="44"/>
        <v>156</v>
      </c>
      <c r="R266">
        <f t="shared" si="45"/>
        <v>225</v>
      </c>
      <c r="S266" s="3">
        <f>IFERROR(AVERAGE(BOYS[[#This Row],[50]:[IM]]),"")</f>
        <v>248.25</v>
      </c>
      <c r="T266" s="4">
        <f>IFERROR(AVERAGE(SMALL(BOYS[[#This Row],[50]:[IM]],1),SMALL(BOYS[[#This Row],[50]:[IM]],2)),"")</f>
        <v>190.5</v>
      </c>
      <c r="U266">
        <f>IF(20-SMALL(BOYS[[#This Row],[50]:[IM]],1) &lt; 0,0,20-SMALL(BOYS[[#This Row],[50]:[IM]],1))+IF(20-SMALL(BOYS[[#This Row],[50]:[IM]],2) &lt; 0,0,20-SMALL(BOYS[[#This Row],[50]:[IM]],2))</f>
        <v>0</v>
      </c>
    </row>
    <row r="267" spans="1:21" x14ac:dyDescent="0.2">
      <c r="A267" t="s">
        <v>7364</v>
      </c>
      <c r="B267" t="s">
        <v>7318</v>
      </c>
      <c r="C267" s="2" cm="1">
        <f t="array" ref="C267">IFERROR(VLOOKUP($A267,_xlfn._xlws.SORT(_xlfn._xlws.FILTER('Time Sheet'!$A:$G,'Time Sheet'!$B:$B=C$1),7,1),7,FALSE),"")</f>
        <v>2.9641203703703698E-4</v>
      </c>
      <c r="D267" s="2" cm="1">
        <f t="array" ref="D267">IFERROR(VLOOKUP($A267,_xlfn._xlws.SORT(_xlfn._xlws.FILTER('Time Sheet'!$A:$G,'Time Sheet'!$B:$B=D$1),7,1),7,FALSE),"")</f>
        <v>6.4652777777777777E-4</v>
      </c>
      <c r="E267" s="2" cm="1">
        <f t="array" ref="E267">IFERROR(VLOOKUP($A267,_xlfn._xlws.SORT(_xlfn._xlws.FILTER('Time Sheet'!$A:$G,'Time Sheet'!$B:$B=E$1),7,1),7,FALSE),"")</f>
        <v>1.3835648148148149E-3</v>
      </c>
      <c r="F267" s="2" cm="1">
        <f t="array" ref="F267">IFERROR(VLOOKUP($A267,_xlfn._xlws.SORT(_xlfn._xlws.FILTER('Time Sheet'!$A:$G,'Time Sheet'!$B:$B=F$1),7,1),7,FALSE),"")</f>
        <v>3.6726851851851851E-3</v>
      </c>
      <c r="G267" s="2" cm="1">
        <f t="array" ref="G267">IFERROR(VLOOKUP($A267,_xlfn._xlws.SORT(_xlfn._xlws.FILTER('Time Sheet'!$A:$G,'Time Sheet'!$B:$B=G$1),7,1),7,FALSE),"")</f>
        <v>6.9317129629629633E-4</v>
      </c>
      <c r="H267" s="2" cm="1">
        <f t="array" ref="H267">IFERROR(VLOOKUP($A267,_xlfn._xlws.SORT(_xlfn._xlws.FILTER('Time Sheet'!$A:$G,'Time Sheet'!$B:$B=H$1),7,1),7,FALSE),"")</f>
        <v>8.9502314814814815E-4</v>
      </c>
      <c r="I267" s="2" cm="1">
        <f t="array" ref="I267">IFERROR(VLOOKUP($A267,_xlfn._xlws.SORT(_xlfn._xlws.FILTER('Time Sheet'!$A:$G,'Time Sheet'!$B:$B=I$1),7,1),7,FALSE),"")</f>
        <v>7.0243055555555553E-4</v>
      </c>
      <c r="J267" s="2" cm="1">
        <f t="array" ref="J267">IFERROR(VLOOKUP($A267,_xlfn._xlws.SORT(_xlfn._xlws.FILTER('Time Sheet'!$A:$G,'Time Sheet'!$B:$B=J$1),7,1),7,FALSE),"")</f>
        <v>1.5733796296296301E-3</v>
      </c>
      <c r="K267">
        <f t="shared" si="46"/>
        <v>363</v>
      </c>
      <c r="L267">
        <f t="shared" si="47"/>
        <v>320</v>
      </c>
      <c r="M267">
        <f t="shared" si="48"/>
        <v>240</v>
      </c>
      <c r="N267">
        <f t="shared" si="41"/>
        <v>189</v>
      </c>
      <c r="O267">
        <f t="shared" si="42"/>
        <v>192</v>
      </c>
      <c r="P267">
        <f t="shared" si="43"/>
        <v>347</v>
      </c>
      <c r="Q267">
        <f t="shared" si="44"/>
        <v>241</v>
      </c>
      <c r="R267">
        <f t="shared" si="45"/>
        <v>245</v>
      </c>
      <c r="S267" s="3">
        <f>IFERROR(AVERAGE(BOYS[[#This Row],[50]:[IM]]),"")</f>
        <v>267.125</v>
      </c>
      <c r="T267" s="4">
        <f>IFERROR(AVERAGE(SMALL(BOYS[[#This Row],[50]:[IM]],1),SMALL(BOYS[[#This Row],[50]:[IM]],2)),"")</f>
        <v>190.5</v>
      </c>
      <c r="U267">
        <f>IF(20-SMALL(BOYS[[#This Row],[50]:[IM]],1) &lt; 0,0,20-SMALL(BOYS[[#This Row],[50]:[IM]],1))+IF(20-SMALL(BOYS[[#This Row],[50]:[IM]],2) &lt; 0,0,20-SMALL(BOYS[[#This Row],[50]:[IM]],2))</f>
        <v>0</v>
      </c>
    </row>
    <row r="268" spans="1:21" x14ac:dyDescent="0.2">
      <c r="A268" t="s">
        <v>5822</v>
      </c>
      <c r="B268" t="s">
        <v>5765</v>
      </c>
      <c r="C268" s="2" cm="1">
        <f t="array" ref="C268">IFERROR(VLOOKUP($A268,_xlfn._xlws.SORT(_xlfn._xlws.FILTER('Time Sheet'!$A:$G,'Time Sheet'!$B:$B=C$1),7,1),7,FALSE),"")</f>
        <v>2.8831018518518518E-4</v>
      </c>
      <c r="D268" s="2" cm="1">
        <f t="array" ref="D268">IFERROR(VLOOKUP($A268,_xlfn._xlws.SORT(_xlfn._xlws.FILTER('Time Sheet'!$A:$G,'Time Sheet'!$B:$B=D$1),7,1),7,FALSE),"")</f>
        <v>6.3414351851851848E-4</v>
      </c>
      <c r="E268" s="2" cm="1">
        <f t="array" ref="E268">IFERROR(VLOOKUP($A268,_xlfn._xlws.SORT(_xlfn._xlws.FILTER('Time Sheet'!$A:$G,'Time Sheet'!$B:$B=E$1),7,1),7,FALSE),"")</f>
        <v>1.446180555555556E-3</v>
      </c>
      <c r="F268" s="2" cm="1">
        <f t="array" ref="F268">IFERROR(VLOOKUP($A268,_xlfn._xlws.SORT(_xlfn._xlws.FILTER('Time Sheet'!$A:$G,'Time Sheet'!$B:$B=F$1),7,1),7,FALSE),"")</f>
        <v>4.0454861111111108E-3</v>
      </c>
      <c r="G268" s="2" cm="1">
        <f t="array" ref="G268">IFERROR(VLOOKUP($A268,_xlfn._xlws.SORT(_xlfn._xlws.FILTER('Time Sheet'!$A:$G,'Time Sheet'!$B:$B=G$1),7,1),7,FALSE),"")</f>
        <v>6.8321759259259258E-4</v>
      </c>
      <c r="H268" s="2" cm="1">
        <f t="array" ref="H268">IFERROR(VLOOKUP($A268,_xlfn._xlws.SORT(_xlfn._xlws.FILTER('Time Sheet'!$A:$G,'Time Sheet'!$B:$B=H$1),7,1),7,FALSE),"")</f>
        <v>8.2638888888888898E-4</v>
      </c>
      <c r="I268" s="2" cm="1">
        <f t="array" ref="I268">IFERROR(VLOOKUP($A268,_xlfn._xlws.SORT(_xlfn._xlws.FILTER('Time Sheet'!$A:$G,'Time Sheet'!$B:$B=I$1),7,1),7,FALSE),"")</f>
        <v>7.0509259259259266E-4</v>
      </c>
      <c r="J268" s="2" cm="1">
        <f t="array" ref="J268">IFERROR(VLOOKUP($A268,_xlfn._xlws.SORT(_xlfn._xlws.FILTER('Time Sheet'!$A:$G,'Time Sheet'!$B:$B=J$1),7,1),7,FALSE),"")</f>
        <v>1.5384259259259259E-3</v>
      </c>
      <c r="K268">
        <f t="shared" si="46"/>
        <v>299</v>
      </c>
      <c r="L268">
        <f t="shared" si="47"/>
        <v>292</v>
      </c>
      <c r="M268">
        <f t="shared" si="48"/>
        <v>293</v>
      </c>
      <c r="N268">
        <f t="shared" si="41"/>
        <v>280</v>
      </c>
      <c r="O268">
        <f t="shared" si="42"/>
        <v>164</v>
      </c>
      <c r="P268">
        <f t="shared" si="43"/>
        <v>257</v>
      </c>
      <c r="Q268">
        <f t="shared" si="44"/>
        <v>250</v>
      </c>
      <c r="R268">
        <f t="shared" si="45"/>
        <v>218</v>
      </c>
      <c r="S268" s="3">
        <f>IFERROR(AVERAGE(BOYS[[#This Row],[50]:[IM]]),"")</f>
        <v>256.625</v>
      </c>
      <c r="T268" s="4">
        <f>IFERROR(AVERAGE(SMALL(BOYS[[#This Row],[50]:[IM]],1),SMALL(BOYS[[#This Row],[50]:[IM]],2)),"")</f>
        <v>191</v>
      </c>
      <c r="U268">
        <f>IF(20-SMALL(BOYS[[#This Row],[50]:[IM]],1) &lt; 0,0,20-SMALL(BOYS[[#This Row],[50]:[IM]],1))+IF(20-SMALL(BOYS[[#This Row],[50]:[IM]],2) &lt; 0,0,20-SMALL(BOYS[[#This Row],[50]:[IM]],2))</f>
        <v>0</v>
      </c>
    </row>
    <row r="269" spans="1:21" x14ac:dyDescent="0.2">
      <c r="A269" t="s">
        <v>1574</v>
      </c>
      <c r="B269" t="s">
        <v>1497</v>
      </c>
      <c r="C269" s="2" cm="1">
        <f t="array" ref="C269">IFERROR(VLOOKUP($A269,_xlfn._xlws.SORT(_xlfn._xlws.FILTER('Time Sheet'!$A:$G,'Time Sheet'!$B:$B=C$1),7,1),7,FALSE),"")</f>
        <v>2.9340277777777779E-4</v>
      </c>
      <c r="D269" s="2" cm="1">
        <f t="array" ref="D269">IFERROR(VLOOKUP($A269,_xlfn._xlws.SORT(_xlfn._xlws.FILTER('Time Sheet'!$A:$G,'Time Sheet'!$B:$B=D$1),7,1),7,FALSE),"")</f>
        <v>6.4641203703703703E-4</v>
      </c>
      <c r="E269" s="2" cm="1">
        <f t="array" ref="E269">IFERROR(VLOOKUP($A269,_xlfn._xlws.SORT(_xlfn._xlws.FILTER('Time Sheet'!$A:$G,'Time Sheet'!$B:$B=E$1),7,1),7,FALSE),"")</f>
        <v>1.3871527777777779E-3</v>
      </c>
      <c r="F269" s="2" cm="1">
        <f t="array" ref="F269">IFERROR(VLOOKUP($A269,_xlfn._xlws.SORT(_xlfn._xlws.FILTER('Time Sheet'!$A:$G,'Time Sheet'!$B:$B=F$1),7,1),7,FALSE),"")</f>
        <v>3.7353009259259262E-3</v>
      </c>
      <c r="G269" s="2" cm="1">
        <f t="array" ref="G269">IFERROR(VLOOKUP($A269,_xlfn._xlws.SORT(_xlfn._xlws.FILTER('Time Sheet'!$A:$G,'Time Sheet'!$B:$B=G$1),7,1),7,FALSE),"")</f>
        <v>7.332175925925926E-4</v>
      </c>
      <c r="H269" s="2" cm="1">
        <f t="array" ref="H269">IFERROR(VLOOKUP($A269,_xlfn._xlws.SORT(_xlfn._xlws.FILTER('Time Sheet'!$A:$G,'Time Sheet'!$B:$B=H$1),7,1),7,FALSE),"")</f>
        <v>7.8842592592592593E-4</v>
      </c>
      <c r="I269" s="2" cm="1">
        <f t="array" ref="I269">IFERROR(VLOOKUP($A269,_xlfn._xlws.SORT(_xlfn._xlws.FILTER('Time Sheet'!$A:$G,'Time Sheet'!$B:$B=I$1),7,1),7,FALSE),"")</f>
        <v>7.2465277777777773E-4</v>
      </c>
      <c r="J269" s="2" cm="1">
        <f t="array" ref="J269">IFERROR(VLOOKUP($A269,_xlfn._xlws.SORT(_xlfn._xlws.FILTER('Time Sheet'!$A:$G,'Time Sheet'!$B:$B=J$1),7,1),7,FALSE),"")</f>
        <v>1.599768518518519E-3</v>
      </c>
      <c r="K269">
        <f t="shared" si="46"/>
        <v>339</v>
      </c>
      <c r="L269">
        <f t="shared" si="47"/>
        <v>319</v>
      </c>
      <c r="M269">
        <f t="shared" si="48"/>
        <v>245</v>
      </c>
      <c r="N269">
        <f t="shared" si="41"/>
        <v>202</v>
      </c>
      <c r="O269">
        <f t="shared" si="42"/>
        <v>257</v>
      </c>
      <c r="P269">
        <f t="shared" si="43"/>
        <v>183</v>
      </c>
      <c r="Q269">
        <f t="shared" si="44"/>
        <v>278</v>
      </c>
      <c r="R269">
        <f t="shared" si="45"/>
        <v>267</v>
      </c>
      <c r="S269" s="3">
        <f>IFERROR(AVERAGE(BOYS[[#This Row],[50]:[IM]]),"")</f>
        <v>261.25</v>
      </c>
      <c r="T269" s="4">
        <f>IFERROR(AVERAGE(SMALL(BOYS[[#This Row],[50]:[IM]],1),SMALL(BOYS[[#This Row],[50]:[IM]],2)),"")</f>
        <v>192.5</v>
      </c>
      <c r="U269">
        <f>IF(20-SMALL(BOYS[[#This Row],[50]:[IM]],1) &lt; 0,0,20-SMALL(BOYS[[#This Row],[50]:[IM]],1))+IF(20-SMALL(BOYS[[#This Row],[50]:[IM]],2) &lt; 0,0,20-SMALL(BOYS[[#This Row],[50]:[IM]],2))</f>
        <v>0</v>
      </c>
    </row>
    <row r="270" spans="1:21" x14ac:dyDescent="0.2">
      <c r="A270" t="s">
        <v>4920</v>
      </c>
      <c r="B270" t="s">
        <v>4874</v>
      </c>
      <c r="C270" s="2" cm="1">
        <f t="array" ref="C270">IFERROR(VLOOKUP($A270,_xlfn._xlws.SORT(_xlfn._xlws.FILTER('Time Sheet'!$A:$G,'Time Sheet'!$B:$B=C$1),7,1),7,FALSE),"")</f>
        <v>2.821759259259259E-4</v>
      </c>
      <c r="D270" s="2" cm="1">
        <f t="array" ref="D270">IFERROR(VLOOKUP($A270,_xlfn._xlws.SORT(_xlfn._xlws.FILTER('Time Sheet'!$A:$G,'Time Sheet'!$B:$B=D$1),7,1),7,FALSE),"")</f>
        <v>6.1145833333333332E-4</v>
      </c>
      <c r="E270" s="2" cm="1">
        <f t="array" ref="E270">IFERROR(VLOOKUP($A270,_xlfn._xlws.SORT(_xlfn._xlws.FILTER('Time Sheet'!$A:$G,'Time Sheet'!$B:$B=E$1),7,1),7,FALSE),"")</f>
        <v>1.365856481481482E-3</v>
      </c>
      <c r="F270" s="2" cm="1">
        <f t="array" ref="F270">IFERROR(VLOOKUP($A270,_xlfn._xlws.SORT(_xlfn._xlws.FILTER('Time Sheet'!$A:$G,'Time Sheet'!$B:$B=F$1),7,1),7,FALSE),"")</f>
        <v>3.6244212962962962E-3</v>
      </c>
      <c r="G270" s="2" cm="1">
        <f t="array" ref="G270">IFERROR(VLOOKUP($A270,_xlfn._xlws.SORT(_xlfn._xlws.FILTER('Time Sheet'!$A:$G,'Time Sheet'!$B:$B=G$1),7,1),7,FALSE),"")</f>
        <v>7.4525462962962967E-4</v>
      </c>
      <c r="H270" s="2" cm="1">
        <f t="array" ref="H270">IFERROR(VLOOKUP($A270,_xlfn._xlws.SORT(_xlfn._xlws.FILTER('Time Sheet'!$A:$G,'Time Sheet'!$B:$B=H$1),7,1),7,FALSE),"")</f>
        <v>8.3449074074074068E-4</v>
      </c>
      <c r="I270" s="2" cm="1">
        <f t="array" ref="I270">IFERROR(VLOOKUP($A270,_xlfn._xlws.SORT(_xlfn._xlws.FILTER('Time Sheet'!$A:$G,'Time Sheet'!$B:$B=I$1),7,1),7,FALSE),"")</f>
        <v>1.071990740740741E-3</v>
      </c>
      <c r="J270" s="2" cm="1">
        <f t="array" ref="J270">IFERROR(VLOOKUP($A270,_xlfn._xlws.SORT(_xlfn._xlws.FILTER('Time Sheet'!$A:$G,'Time Sheet'!$B:$B=J$1),7,1),7,FALSE),"")</f>
        <v>1.57650462962963E-3</v>
      </c>
      <c r="K270">
        <f t="shared" si="46"/>
        <v>259</v>
      </c>
      <c r="L270">
        <f t="shared" si="47"/>
        <v>219</v>
      </c>
      <c r="M270">
        <f t="shared" si="48"/>
        <v>223</v>
      </c>
      <c r="N270">
        <f t="shared" si="41"/>
        <v>166</v>
      </c>
      <c r="O270">
        <f t="shared" si="42"/>
        <v>284</v>
      </c>
      <c r="P270">
        <f t="shared" si="43"/>
        <v>274</v>
      </c>
      <c r="Q270">
        <f t="shared" si="44"/>
        <v>440</v>
      </c>
      <c r="R270">
        <f t="shared" si="45"/>
        <v>248</v>
      </c>
      <c r="S270" s="3">
        <f>IFERROR(AVERAGE(BOYS[[#This Row],[50]:[IM]]),"")</f>
        <v>264.125</v>
      </c>
      <c r="T270" s="4">
        <f>IFERROR(AVERAGE(SMALL(BOYS[[#This Row],[50]:[IM]],1),SMALL(BOYS[[#This Row],[50]:[IM]],2)),"")</f>
        <v>192.5</v>
      </c>
      <c r="U270">
        <f>IF(20-SMALL(BOYS[[#This Row],[50]:[IM]],1) &lt; 0,0,20-SMALL(BOYS[[#This Row],[50]:[IM]],1))+IF(20-SMALL(BOYS[[#This Row],[50]:[IM]],2) &lt; 0,0,20-SMALL(BOYS[[#This Row],[50]:[IM]],2))</f>
        <v>0</v>
      </c>
    </row>
    <row r="271" spans="1:21" x14ac:dyDescent="0.2">
      <c r="A271" t="s">
        <v>4685</v>
      </c>
      <c r="B271" t="s">
        <v>4644</v>
      </c>
      <c r="C271" s="2" cm="1">
        <f t="array" ref="C271">IFERROR(VLOOKUP($A271,_xlfn._xlws.SORT(_xlfn._xlws.FILTER('Time Sheet'!$A:$G,'Time Sheet'!$B:$B=C$1),7,1),7,FALSE),"")</f>
        <v>2.7372685185185182E-4</v>
      </c>
      <c r="D271" s="2" cm="1">
        <f t="array" ref="D271">IFERROR(VLOOKUP($A271,_xlfn._xlws.SORT(_xlfn._xlws.FILTER('Time Sheet'!$A:$G,'Time Sheet'!$B:$B=D$1),7,1),7,FALSE),"")</f>
        <v>6.0868055555555556E-4</v>
      </c>
      <c r="E271" s="2" cm="1">
        <f t="array" ref="E271">IFERROR(VLOOKUP($A271,_xlfn._xlws.SORT(_xlfn._xlws.FILTER('Time Sheet'!$A:$G,'Time Sheet'!$B:$B=E$1),7,1),7,FALSE),"")</f>
        <v>1.3431712962962961E-3</v>
      </c>
      <c r="F271" s="2" cm="1">
        <f t="array" ref="F271">IFERROR(VLOOKUP($A271,_xlfn._xlws.SORT(_xlfn._xlws.FILTER('Time Sheet'!$A:$G,'Time Sheet'!$B:$B=F$1),7,1),7,FALSE),"")</f>
        <v>3.8979166666666658E-3</v>
      </c>
      <c r="G271" s="2" cm="1">
        <f t="array" ref="G271">IFERROR(VLOOKUP($A271,_xlfn._xlws.SORT(_xlfn._xlws.FILTER('Time Sheet'!$A:$G,'Time Sheet'!$B:$B=G$1),7,1),7,FALSE),"")</f>
        <v>7.8067129629629634E-4</v>
      </c>
      <c r="H271" s="2" cm="1">
        <f t="array" ref="H271">IFERROR(VLOOKUP($A271,_xlfn._xlws.SORT(_xlfn._xlws.FILTER('Time Sheet'!$A:$G,'Time Sheet'!$B:$B=H$1),7,1),7,FALSE),"")</f>
        <v>8.5891203703703694E-4</v>
      </c>
      <c r="I271" s="2" cm="1">
        <f t="array" ref="I271">IFERROR(VLOOKUP($A271,_xlfn._xlws.SORT(_xlfn._xlws.FILTER('Time Sheet'!$A:$G,'Time Sheet'!$B:$B=I$1),7,1),7,FALSE),"")</f>
        <v>6.9178240740740745E-4</v>
      </c>
      <c r="J271" s="2" cm="1">
        <f t="array" ref="J271">IFERROR(VLOOKUP($A271,_xlfn._xlws.SORT(_xlfn._xlws.FILTER('Time Sheet'!$A:$G,'Time Sheet'!$B:$B=J$1),7,1),7,FALSE),"")</f>
        <v>1.553587962962963E-3</v>
      </c>
      <c r="K271">
        <f t="shared" si="46"/>
        <v>186</v>
      </c>
      <c r="L271">
        <f t="shared" si="47"/>
        <v>209</v>
      </c>
      <c r="M271">
        <f t="shared" si="48"/>
        <v>200</v>
      </c>
      <c r="N271">
        <f t="shared" si="41"/>
        <v>242</v>
      </c>
      <c r="O271">
        <f t="shared" si="42"/>
        <v>331</v>
      </c>
      <c r="P271">
        <f t="shared" si="43"/>
        <v>301</v>
      </c>
      <c r="Q271">
        <f t="shared" si="44"/>
        <v>219</v>
      </c>
      <c r="R271">
        <f t="shared" si="45"/>
        <v>231</v>
      </c>
      <c r="S271" s="3">
        <f>IFERROR(AVERAGE(BOYS[[#This Row],[50]:[IM]]),"")</f>
        <v>239.875</v>
      </c>
      <c r="T271" s="4">
        <f>IFERROR(AVERAGE(SMALL(BOYS[[#This Row],[50]:[IM]],1),SMALL(BOYS[[#This Row],[50]:[IM]],2)),"")</f>
        <v>193</v>
      </c>
      <c r="U271">
        <f>IF(20-SMALL(BOYS[[#This Row],[50]:[IM]],1) &lt; 0,0,20-SMALL(BOYS[[#This Row],[50]:[IM]],1))+IF(20-SMALL(BOYS[[#This Row],[50]:[IM]],2) &lt; 0,0,20-SMALL(BOYS[[#This Row],[50]:[IM]],2))</f>
        <v>0</v>
      </c>
    </row>
    <row r="272" spans="1:21" x14ac:dyDescent="0.2">
      <c r="A272" t="s">
        <v>5171</v>
      </c>
      <c r="B272" t="s">
        <v>5115</v>
      </c>
      <c r="C272" s="2" cm="1">
        <f t="array" ref="C272">IFERROR(VLOOKUP($A272,_xlfn._xlws.SORT(_xlfn._xlws.FILTER('Time Sheet'!$A:$G,'Time Sheet'!$B:$B=C$1),7,1),7,FALSE),"")</f>
        <v>2.9872685185185178E-4</v>
      </c>
      <c r="D272" s="2" cm="1">
        <f t="array" ref="D272">IFERROR(VLOOKUP($A272,_xlfn._xlws.SORT(_xlfn._xlws.FILTER('Time Sheet'!$A:$G,'Time Sheet'!$B:$B=D$1),7,1),7,FALSE),"")</f>
        <v>6.2662037037037037E-4</v>
      </c>
      <c r="E272" s="2" cm="1">
        <f t="array" ref="E272">IFERROR(VLOOKUP($A272,_xlfn._xlws.SORT(_xlfn._xlws.FILTER('Time Sheet'!$A:$G,'Time Sheet'!$B:$B=E$1),7,1),7,FALSE),"")</f>
        <v>1.7565972222222219E-3</v>
      </c>
      <c r="F272" s="2" cm="1">
        <f t="array" ref="F272">IFERROR(VLOOKUP($A272,_xlfn._xlws.SORT(_xlfn._xlws.FILTER('Time Sheet'!$A:$G,'Time Sheet'!$B:$B=F$1),7,1),7,FALSE),"")</f>
        <v>3.8851851851851851E-3</v>
      </c>
      <c r="G272" s="2" cm="1">
        <f t="array" ref="G272">IFERROR(VLOOKUP($A272,_xlfn._xlws.SORT(_xlfn._xlws.FILTER('Time Sheet'!$A:$G,'Time Sheet'!$B:$B=G$1),7,1),7,FALSE),"")</f>
        <v>6.9745370370370371E-4</v>
      </c>
      <c r="H272" s="2" cm="1">
        <f t="array" ref="H272">IFERROR(VLOOKUP($A272,_xlfn._xlws.SORT(_xlfn._xlws.FILTER('Time Sheet'!$A:$G,'Time Sheet'!$B:$B=H$1),7,1),7,FALSE),"")</f>
        <v>8.3090277777777785E-4</v>
      </c>
      <c r="I272" s="2" cm="1">
        <f t="array" ref="I272">IFERROR(VLOOKUP($A272,_xlfn._xlws.SORT(_xlfn._xlws.FILTER('Time Sheet'!$A:$G,'Time Sheet'!$B:$B=I$1),7,1),7,FALSE),"")</f>
        <v>6.7696759259259262E-4</v>
      </c>
      <c r="J272" s="2" cm="1">
        <f t="array" ref="J272">IFERROR(VLOOKUP($A272,_xlfn._xlws.SORT(_xlfn._xlws.FILTER('Time Sheet'!$A:$G,'Time Sheet'!$B:$B=J$1),7,1),7,FALSE),"")</f>
        <v>1.5061342592592589E-3</v>
      </c>
      <c r="K272">
        <f t="shared" si="46"/>
        <v>389</v>
      </c>
      <c r="L272">
        <f t="shared" si="47"/>
        <v>273</v>
      </c>
      <c r="M272">
        <f t="shared" si="48"/>
        <v>459</v>
      </c>
      <c r="N272">
        <f t="shared" si="41"/>
        <v>237</v>
      </c>
      <c r="O272">
        <f t="shared" si="42"/>
        <v>201</v>
      </c>
      <c r="P272">
        <f t="shared" si="43"/>
        <v>269</v>
      </c>
      <c r="Q272">
        <f t="shared" si="44"/>
        <v>190</v>
      </c>
      <c r="R272">
        <f t="shared" si="45"/>
        <v>196</v>
      </c>
      <c r="S272" s="3">
        <f>IFERROR(AVERAGE(BOYS[[#This Row],[50]:[IM]]),"")</f>
        <v>276.75</v>
      </c>
      <c r="T272" s="4">
        <f>IFERROR(AVERAGE(SMALL(BOYS[[#This Row],[50]:[IM]],1),SMALL(BOYS[[#This Row],[50]:[IM]],2)),"")</f>
        <v>193</v>
      </c>
      <c r="U272">
        <f>IF(20-SMALL(BOYS[[#This Row],[50]:[IM]],1) &lt; 0,0,20-SMALL(BOYS[[#This Row],[50]:[IM]],1))+IF(20-SMALL(BOYS[[#This Row],[50]:[IM]],2) &lt; 0,0,20-SMALL(BOYS[[#This Row],[50]:[IM]],2))</f>
        <v>0</v>
      </c>
    </row>
    <row r="273" spans="1:21" x14ac:dyDescent="0.2">
      <c r="A273" t="s">
        <v>1109</v>
      </c>
      <c r="B273" t="s">
        <v>1002</v>
      </c>
      <c r="C273" s="2" cm="1">
        <f t="array" ref="C273">IFERROR(VLOOKUP($A273,_xlfn._xlws.SORT(_xlfn._xlws.FILTER('Time Sheet'!$A:$G,'Time Sheet'!$B:$B=C$1),7,1),7,FALSE),"")</f>
        <v>2.892361111111111E-4</v>
      </c>
      <c r="D273" s="2" cm="1">
        <f t="array" ref="D273">IFERROR(VLOOKUP($A273,_xlfn._xlws.SORT(_xlfn._xlws.FILTER('Time Sheet'!$A:$G,'Time Sheet'!$B:$B=D$1),7,1),7,FALSE),"")</f>
        <v>6.1562499999999996E-4</v>
      </c>
      <c r="E273" s="2" cm="1">
        <f t="array" ref="E273">IFERROR(VLOOKUP($A273,_xlfn._xlws.SORT(_xlfn._xlws.FILTER('Time Sheet'!$A:$G,'Time Sheet'!$B:$B=E$1),7,1),7,FALSE),"")</f>
        <v>1.4135416666666669E-3</v>
      </c>
      <c r="F273" s="2" cm="1">
        <f t="array" ref="F273">IFERROR(VLOOKUP($A273,_xlfn._xlws.SORT(_xlfn._xlws.FILTER('Time Sheet'!$A:$G,'Time Sheet'!$B:$B=F$1),7,1),7,FALSE),"")</f>
        <v>3.9297453703703699E-3</v>
      </c>
      <c r="G273" s="2" cm="1">
        <f t="array" ref="G273">IFERROR(VLOOKUP($A273,_xlfn._xlws.SORT(_xlfn._xlws.FILTER('Time Sheet'!$A:$G,'Time Sheet'!$B:$B=G$1),7,1),7,FALSE),"")</f>
        <v>7.2349537037037033E-4</v>
      </c>
      <c r="H273" s="2" cm="1">
        <f t="array" ref="H273">IFERROR(VLOOKUP($A273,_xlfn._xlws.SORT(_xlfn._xlws.FILTER('Time Sheet'!$A:$G,'Time Sheet'!$B:$B=H$1),7,1),7,FALSE),"")</f>
        <v>7.7858796296296291E-4</v>
      </c>
      <c r="I273" s="2" cm="1">
        <f t="array" ref="I273">IFERROR(VLOOKUP($A273,_xlfn._xlws.SORT(_xlfn._xlws.FILTER('Time Sheet'!$A:$G,'Time Sheet'!$B:$B=I$1),7,1),7,FALSE),"")</f>
        <v>7.0185185185185183E-4</v>
      </c>
      <c r="J273" s="2" cm="1">
        <f t="array" ref="J273">IFERROR(VLOOKUP($A273,_xlfn._xlws.SORT(_xlfn._xlws.FILTER('Time Sheet'!$A:$G,'Time Sheet'!$B:$B=J$1),7,1),7,FALSE),"")</f>
        <v>1.5399305555555561E-3</v>
      </c>
      <c r="K273">
        <f t="shared" si="46"/>
        <v>306</v>
      </c>
      <c r="L273">
        <f t="shared" si="47"/>
        <v>231</v>
      </c>
      <c r="M273">
        <f t="shared" si="48"/>
        <v>270</v>
      </c>
      <c r="N273">
        <f t="shared" si="41"/>
        <v>248</v>
      </c>
      <c r="O273">
        <f t="shared" si="42"/>
        <v>231</v>
      </c>
      <c r="P273">
        <f t="shared" si="43"/>
        <v>168</v>
      </c>
      <c r="Q273">
        <f t="shared" si="44"/>
        <v>237</v>
      </c>
      <c r="R273">
        <f t="shared" si="45"/>
        <v>219</v>
      </c>
      <c r="S273" s="3">
        <f>IFERROR(AVERAGE(BOYS[[#This Row],[50]:[IM]]),"")</f>
        <v>238.75</v>
      </c>
      <c r="T273" s="4">
        <f>IFERROR(AVERAGE(SMALL(BOYS[[#This Row],[50]:[IM]],1),SMALL(BOYS[[#This Row],[50]:[IM]],2)),"")</f>
        <v>193.5</v>
      </c>
      <c r="U273">
        <f>IF(20-SMALL(BOYS[[#This Row],[50]:[IM]],1) &lt; 0,0,20-SMALL(BOYS[[#This Row],[50]:[IM]],1))+IF(20-SMALL(BOYS[[#This Row],[50]:[IM]],2) &lt; 0,0,20-SMALL(BOYS[[#This Row],[50]:[IM]],2))</f>
        <v>0</v>
      </c>
    </row>
    <row r="274" spans="1:21" x14ac:dyDescent="0.2">
      <c r="A274" t="s">
        <v>5540</v>
      </c>
      <c r="B274" t="s">
        <v>5467</v>
      </c>
      <c r="C274" s="2" cm="1">
        <f t="array" ref="C274">IFERROR(VLOOKUP($A274,_xlfn._xlws.SORT(_xlfn._xlws.FILTER('Time Sheet'!$A:$G,'Time Sheet'!$B:$B=C$1),7,1),7,FALSE),"")</f>
        <v>2.8460648148148149E-4</v>
      </c>
      <c r="D274" s="2" cm="1">
        <f t="array" ref="D274">IFERROR(VLOOKUP($A274,_xlfn._xlws.SORT(_xlfn._xlws.FILTER('Time Sheet'!$A:$G,'Time Sheet'!$B:$B=D$1),7,1),7,FALSE),"")</f>
        <v>6.3379629629629626E-4</v>
      </c>
      <c r="E274" s="2" cm="1">
        <f t="array" ref="E274">IFERROR(VLOOKUP($A274,_xlfn._xlws.SORT(_xlfn._xlws.FILTER('Time Sheet'!$A:$G,'Time Sheet'!$B:$B=E$1),7,1),7,FALSE),"")</f>
        <v>1.4333333333333329E-3</v>
      </c>
      <c r="F274" s="2" cm="1">
        <f t="array" ref="F274">IFERROR(VLOOKUP($A274,_xlfn._xlws.SORT(_xlfn._xlws.FILTER('Time Sheet'!$A:$G,'Time Sheet'!$B:$B=F$1),7,1),7,FALSE),"")</f>
        <v>3.9962962962962964E-3</v>
      </c>
      <c r="G274" s="2" cm="1">
        <f t="array" ref="G274">IFERROR(VLOOKUP($A274,_xlfn._xlws.SORT(_xlfn._xlws.FILTER('Time Sheet'!$A:$G,'Time Sheet'!$B:$B=G$1),7,1),7,FALSE),"")</f>
        <v>7.28587962962963E-4</v>
      </c>
      <c r="H274" s="2" cm="1">
        <f t="array" ref="H274">IFERROR(VLOOKUP($A274,_xlfn._xlws.SORT(_xlfn._xlws.FILTER('Time Sheet'!$A:$G,'Time Sheet'!$B:$B=H$1),7,1),7,FALSE),"")</f>
        <v>7.8009259259259264E-4</v>
      </c>
      <c r="I274" s="2" cm="1">
        <f t="array" ref="I274">IFERROR(VLOOKUP($A274,_xlfn._xlws.SORT(_xlfn._xlws.FILTER('Time Sheet'!$A:$G,'Time Sheet'!$B:$B=I$1),7,1),7,FALSE),"")</f>
        <v>6.8749999999999996E-4</v>
      </c>
      <c r="J274" s="2" cm="1">
        <f t="array" ref="J274">IFERROR(VLOOKUP($A274,_xlfn._xlws.SORT(_xlfn._xlws.FILTER('Time Sheet'!$A:$G,'Time Sheet'!$B:$B=J$1),7,1),7,FALSE),"")</f>
        <v>1.5650462962962959E-3</v>
      </c>
      <c r="K274">
        <f t="shared" si="46"/>
        <v>275</v>
      </c>
      <c r="L274">
        <f t="shared" si="47"/>
        <v>288</v>
      </c>
      <c r="M274">
        <f t="shared" si="48"/>
        <v>288</v>
      </c>
      <c r="N274">
        <f t="shared" si="41"/>
        <v>268</v>
      </c>
      <c r="O274">
        <f t="shared" si="42"/>
        <v>249</v>
      </c>
      <c r="P274">
        <f t="shared" si="43"/>
        <v>174</v>
      </c>
      <c r="Q274">
        <f t="shared" si="44"/>
        <v>213</v>
      </c>
      <c r="R274">
        <f t="shared" si="45"/>
        <v>240</v>
      </c>
      <c r="S274" s="3">
        <f>IFERROR(AVERAGE(BOYS[[#This Row],[50]:[IM]]),"")</f>
        <v>249.375</v>
      </c>
      <c r="T274" s="4">
        <f>IFERROR(AVERAGE(SMALL(BOYS[[#This Row],[50]:[IM]],1),SMALL(BOYS[[#This Row],[50]:[IM]],2)),"")</f>
        <v>193.5</v>
      </c>
      <c r="U274">
        <f>IF(20-SMALL(BOYS[[#This Row],[50]:[IM]],1) &lt; 0,0,20-SMALL(BOYS[[#This Row],[50]:[IM]],1))+IF(20-SMALL(BOYS[[#This Row],[50]:[IM]],2) &lt; 0,0,20-SMALL(BOYS[[#This Row],[50]:[IM]],2))</f>
        <v>0</v>
      </c>
    </row>
    <row r="275" spans="1:21" x14ac:dyDescent="0.2">
      <c r="A275" t="s">
        <v>1116</v>
      </c>
      <c r="B275" t="s">
        <v>1002</v>
      </c>
      <c r="C275" s="2" cm="1">
        <f t="array" ref="C275">IFERROR(VLOOKUP($A275,_xlfn._xlws.SORT(_xlfn._xlws.FILTER('Time Sheet'!$A:$G,'Time Sheet'!$B:$B=C$1),7,1),7,FALSE),"")</f>
        <v>2.8182870370370368E-4</v>
      </c>
      <c r="D275" s="2" cm="1">
        <f t="array" ref="D275">IFERROR(VLOOKUP($A275,_xlfn._xlws.SORT(_xlfn._xlws.FILTER('Time Sheet'!$A:$G,'Time Sheet'!$B:$B=D$1),7,1),7,FALSE),"")</f>
        <v>5.8298611111111105E-4</v>
      </c>
      <c r="E275" s="2" t="str" cm="1">
        <f t="array" ref="E275">IFERROR(VLOOKUP($A275,_xlfn._xlws.SORT(_xlfn._xlws.FILTER('Time Sheet'!$A:$G,'Time Sheet'!$B:$B=E$1),7,1),7,FALSE),"")</f>
        <v/>
      </c>
      <c r="F275" s="2" t="str" cm="1">
        <f t="array" ref="F275">IFERROR(VLOOKUP($A275,_xlfn._xlws.SORT(_xlfn._xlws.FILTER('Time Sheet'!$A:$G,'Time Sheet'!$B:$B=F$1),7,1),7,FALSE),"")</f>
        <v/>
      </c>
      <c r="G275" s="2" cm="1">
        <f t="array" ref="G275">IFERROR(VLOOKUP($A275,_xlfn._xlws.SORT(_xlfn._xlws.FILTER('Time Sheet'!$A:$G,'Time Sheet'!$B:$B=G$1),7,1),7,FALSE),"")</f>
        <v>7.9664351851851847E-4</v>
      </c>
      <c r="H275" s="2" t="str" cm="1">
        <f t="array" ref="H275">IFERROR(VLOOKUP($A275,_xlfn._xlws.SORT(_xlfn._xlws.FILTER('Time Sheet'!$A:$G,'Time Sheet'!$B:$B=H$1),7,1),7,FALSE),"")</f>
        <v/>
      </c>
      <c r="I275" s="2" t="str" cm="1">
        <f t="array" ref="I275">IFERROR(VLOOKUP($A275,_xlfn._xlws.SORT(_xlfn._xlws.FILTER('Time Sheet'!$A:$G,'Time Sheet'!$B:$B=I$1),7,1),7,FALSE),"")</f>
        <v/>
      </c>
      <c r="J275" s="2" t="str" cm="1">
        <f t="array" ref="J275">IFERROR(VLOOKUP($A275,_xlfn._xlws.SORT(_xlfn._xlws.FILTER('Time Sheet'!$A:$G,'Time Sheet'!$B:$B=J$1),7,1),7,FALSE),"")</f>
        <v/>
      </c>
      <c r="K275">
        <f t="shared" si="46"/>
        <v>255</v>
      </c>
      <c r="L275">
        <f t="shared" si="47"/>
        <v>133</v>
      </c>
      <c r="M275" t="str">
        <f t="shared" si="48"/>
        <v/>
      </c>
      <c r="N275" t="str">
        <f t="shared" si="41"/>
        <v/>
      </c>
      <c r="O275">
        <f t="shared" si="42"/>
        <v>349</v>
      </c>
      <c r="P275" t="str">
        <f t="shared" si="43"/>
        <v/>
      </c>
      <c r="Q275" t="str">
        <f t="shared" si="44"/>
        <v/>
      </c>
      <c r="R275" t="str">
        <f t="shared" si="45"/>
        <v/>
      </c>
      <c r="S275" s="3">
        <f>IFERROR(AVERAGE(BOYS[[#This Row],[50]:[IM]]),"")</f>
        <v>245.66666666666666</v>
      </c>
      <c r="T275" s="4">
        <f>IFERROR(AVERAGE(SMALL(BOYS[[#This Row],[50]:[IM]],1),SMALL(BOYS[[#This Row],[50]:[IM]],2)),"")</f>
        <v>194</v>
      </c>
      <c r="U275">
        <f>IF(20-SMALL(BOYS[[#This Row],[50]:[IM]],1) &lt; 0,0,20-SMALL(BOYS[[#This Row],[50]:[IM]],1))+IF(20-SMALL(BOYS[[#This Row],[50]:[IM]],2) &lt; 0,0,20-SMALL(BOYS[[#This Row],[50]:[IM]],2))</f>
        <v>0</v>
      </c>
    </row>
    <row r="276" spans="1:21" x14ac:dyDescent="0.2">
      <c r="A276" t="s">
        <v>5178</v>
      </c>
      <c r="B276" t="s">
        <v>5115</v>
      </c>
      <c r="C276" s="2" cm="1">
        <f t="array" ref="C276">IFERROR(VLOOKUP($A276,_xlfn._xlws.SORT(_xlfn._xlws.FILTER('Time Sheet'!$A:$G,'Time Sheet'!$B:$B=C$1),7,1),7,FALSE),"")</f>
        <v>2.9861111111111109E-4</v>
      </c>
      <c r="D276" s="2" cm="1">
        <f t="array" ref="D276">IFERROR(VLOOKUP($A276,_xlfn._xlws.SORT(_xlfn._xlws.FILTER('Time Sheet'!$A:$G,'Time Sheet'!$B:$B=D$1),7,1),7,FALSE),"")</f>
        <v>6.3761574074074079E-4</v>
      </c>
      <c r="E276" s="2" cm="1">
        <f t="array" ref="E276">IFERROR(VLOOKUP($A276,_xlfn._xlws.SORT(_xlfn._xlws.FILTER('Time Sheet'!$A:$G,'Time Sheet'!$B:$B=E$1),7,1),7,FALSE),"")</f>
        <v>1.348726851851852E-3</v>
      </c>
      <c r="F276" s="2" cm="1">
        <f t="array" ref="F276">IFERROR(VLOOKUP($A276,_xlfn._xlws.SORT(_xlfn._xlws.FILTER('Time Sheet'!$A:$G,'Time Sheet'!$B:$B=F$1),7,1),7,FALSE),"")</f>
        <v>3.669560185185185E-3</v>
      </c>
      <c r="G276" s="2" cm="1">
        <f t="array" ref="G276">IFERROR(VLOOKUP($A276,_xlfn._xlws.SORT(_xlfn._xlws.FILTER('Time Sheet'!$A:$G,'Time Sheet'!$B:$B=G$1),7,1),7,FALSE),"")</f>
        <v>7.2997685185185188E-4</v>
      </c>
      <c r="H276" s="2" cm="1">
        <f t="array" ref="H276">IFERROR(VLOOKUP($A276,_xlfn._xlws.SORT(_xlfn._xlws.FILTER('Time Sheet'!$A:$G,'Time Sheet'!$B:$B=H$1),7,1),7,FALSE),"")</f>
        <v>8.501157407407408E-4</v>
      </c>
      <c r="I276" s="2" cm="1">
        <f t="array" ref="I276">IFERROR(VLOOKUP($A276,_xlfn._xlws.SORT(_xlfn._xlws.FILTER('Time Sheet'!$A:$G,'Time Sheet'!$B:$B=I$1),7,1),7,FALSE),"")</f>
        <v>6.9930555555555555E-4</v>
      </c>
      <c r="J276" s="2" cm="1">
        <f t="array" ref="J276">IFERROR(VLOOKUP($A276,_xlfn._xlws.SORT(_xlfn._xlws.FILTER('Time Sheet'!$A:$G,'Time Sheet'!$B:$B=J$1),7,1),7,FALSE),"")</f>
        <v>1.5479166666666671E-3</v>
      </c>
      <c r="K276">
        <f t="shared" si="46"/>
        <v>387</v>
      </c>
      <c r="L276">
        <f t="shared" si="47"/>
        <v>304</v>
      </c>
      <c r="M276">
        <f t="shared" si="48"/>
        <v>202</v>
      </c>
      <c r="N276">
        <f t="shared" si="41"/>
        <v>187</v>
      </c>
      <c r="O276">
        <f t="shared" si="42"/>
        <v>252</v>
      </c>
      <c r="P276">
        <f t="shared" si="43"/>
        <v>289</v>
      </c>
      <c r="Q276">
        <f t="shared" si="44"/>
        <v>232</v>
      </c>
      <c r="R276">
        <f t="shared" si="45"/>
        <v>226</v>
      </c>
      <c r="S276" s="3">
        <f>IFERROR(AVERAGE(BOYS[[#This Row],[50]:[IM]]),"")</f>
        <v>259.875</v>
      </c>
      <c r="T276" s="4">
        <f>IFERROR(AVERAGE(SMALL(BOYS[[#This Row],[50]:[IM]],1),SMALL(BOYS[[#This Row],[50]:[IM]],2)),"")</f>
        <v>194.5</v>
      </c>
      <c r="U276">
        <f>IF(20-SMALL(BOYS[[#This Row],[50]:[IM]],1) &lt; 0,0,20-SMALL(BOYS[[#This Row],[50]:[IM]],1))+IF(20-SMALL(BOYS[[#This Row],[50]:[IM]],2) &lt; 0,0,20-SMALL(BOYS[[#This Row],[50]:[IM]],2))</f>
        <v>0</v>
      </c>
    </row>
    <row r="277" spans="1:21" x14ac:dyDescent="0.2">
      <c r="A277" t="s">
        <v>4348</v>
      </c>
      <c r="B277" t="s">
        <v>4180</v>
      </c>
      <c r="C277" s="2" cm="1">
        <f t="array" ref="C277">IFERROR(VLOOKUP($A277,_xlfn._xlws.SORT(_xlfn._xlws.FILTER('Time Sheet'!$A:$G,'Time Sheet'!$B:$B=C$1),7,1),7,FALSE),"")</f>
        <v>2.7650462962962958E-4</v>
      </c>
      <c r="D277" s="2" cm="1">
        <f t="array" ref="D277">IFERROR(VLOOKUP($A277,_xlfn._xlws.SORT(_xlfn._xlws.FILTER('Time Sheet'!$A:$G,'Time Sheet'!$B:$B=D$1),7,1),7,FALSE),"")</f>
        <v>6.197916666666666E-4</v>
      </c>
      <c r="E277" s="2" cm="1">
        <f t="array" ref="E277">IFERROR(VLOOKUP($A277,_xlfn._xlws.SORT(_xlfn._xlws.FILTER('Time Sheet'!$A:$G,'Time Sheet'!$B:$B=E$1),7,1),7,FALSE),"")</f>
        <v>1.363657407407407E-3</v>
      </c>
      <c r="F277" s="2" cm="1">
        <f t="array" ref="F277">IFERROR(VLOOKUP($A277,_xlfn._xlws.SORT(_xlfn._xlws.FILTER('Time Sheet'!$A:$G,'Time Sheet'!$B:$B=F$1),7,1),7,FALSE),"")</f>
        <v>3.9524305555555554E-3</v>
      </c>
      <c r="G277" s="2" cm="1">
        <f t="array" ref="G277">IFERROR(VLOOKUP($A277,_xlfn._xlws.SORT(_xlfn._xlws.FILTER('Time Sheet'!$A:$G,'Time Sheet'!$B:$B=G$1),7,1),7,FALSE),"")</f>
        <v>7.7662037037037033E-4</v>
      </c>
      <c r="H277" s="2" cm="1">
        <f t="array" ref="H277">IFERROR(VLOOKUP($A277,_xlfn._xlws.SORT(_xlfn._xlws.FILTER('Time Sheet'!$A:$G,'Time Sheet'!$B:$B=H$1),7,1),7,FALSE),"")</f>
        <v>7.9386574074074082E-4</v>
      </c>
      <c r="I277" s="2" cm="1">
        <f t="array" ref="I277">IFERROR(VLOOKUP($A277,_xlfn._xlws.SORT(_xlfn._xlws.FILTER('Time Sheet'!$A:$G,'Time Sheet'!$B:$B=I$1),7,1),7,FALSE),"")</f>
        <v>8.3599537037037041E-4</v>
      </c>
      <c r="J277" s="2" cm="1">
        <f t="array" ref="J277">IFERROR(VLOOKUP($A277,_xlfn._xlws.SORT(_xlfn._xlws.FILTER('Time Sheet'!$A:$G,'Time Sheet'!$B:$B=J$1),7,1),7,FALSE),"")</f>
        <v>1.6151620370370369E-3</v>
      </c>
      <c r="K277">
        <f t="shared" si="46"/>
        <v>204</v>
      </c>
      <c r="L277">
        <f t="shared" si="47"/>
        <v>247</v>
      </c>
      <c r="M277">
        <f t="shared" si="48"/>
        <v>220</v>
      </c>
      <c r="N277">
        <f t="shared" si="41"/>
        <v>258</v>
      </c>
      <c r="O277">
        <f t="shared" si="42"/>
        <v>327</v>
      </c>
      <c r="P277">
        <f t="shared" si="43"/>
        <v>189</v>
      </c>
      <c r="Q277">
        <f t="shared" si="44"/>
        <v>371</v>
      </c>
      <c r="R277">
        <f t="shared" si="45"/>
        <v>282</v>
      </c>
      <c r="S277" s="3">
        <f>IFERROR(AVERAGE(BOYS[[#This Row],[50]:[IM]]),"")</f>
        <v>262.25</v>
      </c>
      <c r="T277" s="4">
        <f>IFERROR(AVERAGE(SMALL(BOYS[[#This Row],[50]:[IM]],1),SMALL(BOYS[[#This Row],[50]:[IM]],2)),"")</f>
        <v>196.5</v>
      </c>
      <c r="U277">
        <f>IF(20-SMALL(BOYS[[#This Row],[50]:[IM]],1) &lt; 0,0,20-SMALL(BOYS[[#This Row],[50]:[IM]],1))+IF(20-SMALL(BOYS[[#This Row],[50]:[IM]],2) &lt; 0,0,20-SMALL(BOYS[[#This Row],[50]:[IM]],2))</f>
        <v>0</v>
      </c>
    </row>
    <row r="278" spans="1:21" x14ac:dyDescent="0.2">
      <c r="A278" t="s">
        <v>7585</v>
      </c>
      <c r="B278" t="s">
        <v>7496</v>
      </c>
      <c r="C278" s="2" cm="1">
        <f t="array" ref="C278">IFERROR(VLOOKUP($A278,_xlfn._xlws.SORT(_xlfn._xlws.FILTER('Time Sheet'!$A:$G,'Time Sheet'!$B:$B=C$1),7,1),7,FALSE),"")</f>
        <v>2.8113425925925918E-4</v>
      </c>
      <c r="D278" s="2" cm="1">
        <f t="array" ref="D278">IFERROR(VLOOKUP($A278,_xlfn._xlws.SORT(_xlfn._xlws.FILTER('Time Sheet'!$A:$G,'Time Sheet'!$B:$B=D$1),7,1),7,FALSE),"")</f>
        <v>6.145833333333333E-4</v>
      </c>
      <c r="E278" s="2" cm="1">
        <f t="array" ref="E278">IFERROR(VLOOKUP($A278,_xlfn._xlws.SORT(_xlfn._xlws.FILTER('Time Sheet'!$A:$G,'Time Sheet'!$B:$B=E$1),7,1),7,FALSE),"")</f>
        <v>1.3668981481481479E-3</v>
      </c>
      <c r="F278" s="2" cm="1">
        <f t="array" ref="F278">IFERROR(VLOOKUP($A278,_xlfn._xlws.SORT(_xlfn._xlws.FILTER('Time Sheet'!$A:$G,'Time Sheet'!$B:$B=F$1),7,1),7,FALSE),"")</f>
        <v>3.7414351851851849E-3</v>
      </c>
      <c r="G278" s="2" cm="1">
        <f t="array" ref="G278">IFERROR(VLOOKUP($A278,_xlfn._xlws.SORT(_xlfn._xlws.FILTER('Time Sheet'!$A:$G,'Time Sheet'!$B:$B=G$1),7,1),7,FALSE),"")</f>
        <v>6.9884259259259259E-4</v>
      </c>
      <c r="H278" s="2" cm="1">
        <f t="array" ref="H278">IFERROR(VLOOKUP($A278,_xlfn._xlws.SORT(_xlfn._xlws.FILTER('Time Sheet'!$A:$G,'Time Sheet'!$B:$B=H$1),7,1),7,FALSE),"")</f>
        <v>8.7893518518518518E-4</v>
      </c>
      <c r="I278" s="2" cm="1">
        <f t="array" ref="I278">IFERROR(VLOOKUP($A278,_xlfn._xlws.SORT(_xlfn._xlws.FILTER('Time Sheet'!$A:$G,'Time Sheet'!$B:$B=I$1),7,1),7,FALSE),"")</f>
        <v>6.7812500000000002E-4</v>
      </c>
      <c r="J278" s="2" cm="1">
        <f t="array" ref="J278">IFERROR(VLOOKUP($A278,_xlfn._xlws.SORT(_xlfn._xlws.FILTER('Time Sheet'!$A:$G,'Time Sheet'!$B:$B=J$1),7,1),7,FALSE),"")</f>
        <v>1.587037037037037E-3</v>
      </c>
      <c r="K278">
        <f t="shared" si="46"/>
        <v>249</v>
      </c>
      <c r="L278">
        <f t="shared" si="47"/>
        <v>227</v>
      </c>
      <c r="M278">
        <f t="shared" si="48"/>
        <v>224</v>
      </c>
      <c r="N278">
        <f t="shared" si="41"/>
        <v>205</v>
      </c>
      <c r="O278">
        <f t="shared" si="42"/>
        <v>202</v>
      </c>
      <c r="P278">
        <f t="shared" si="43"/>
        <v>323</v>
      </c>
      <c r="Q278">
        <f t="shared" si="44"/>
        <v>192</v>
      </c>
      <c r="R278">
        <f t="shared" si="45"/>
        <v>260</v>
      </c>
      <c r="S278" s="3">
        <f>IFERROR(AVERAGE(BOYS[[#This Row],[50]:[IM]]),"")</f>
        <v>235.25</v>
      </c>
      <c r="T278" s="4">
        <f>IFERROR(AVERAGE(SMALL(BOYS[[#This Row],[50]:[IM]],1),SMALL(BOYS[[#This Row],[50]:[IM]],2)),"")</f>
        <v>197</v>
      </c>
      <c r="U278">
        <f>IF(20-SMALL(BOYS[[#This Row],[50]:[IM]],1) &lt; 0,0,20-SMALL(BOYS[[#This Row],[50]:[IM]],1))+IF(20-SMALL(BOYS[[#This Row],[50]:[IM]],2) &lt; 0,0,20-SMALL(BOYS[[#This Row],[50]:[IM]],2))</f>
        <v>0</v>
      </c>
    </row>
    <row r="279" spans="1:21" x14ac:dyDescent="0.2">
      <c r="A279" t="s">
        <v>6589</v>
      </c>
      <c r="B279" t="s">
        <v>6556</v>
      </c>
      <c r="C279" s="2" cm="1">
        <f t="array" ref="C279">IFERROR(VLOOKUP($A279,_xlfn._xlws.SORT(_xlfn._xlws.FILTER('Time Sheet'!$A:$G,'Time Sheet'!$B:$B=C$1),7,1),7,FALSE),"")</f>
        <v>2.8020833333333332E-4</v>
      </c>
      <c r="D279" s="2" cm="1">
        <f t="array" ref="D279">IFERROR(VLOOKUP($A279,_xlfn._xlws.SORT(_xlfn._xlws.FILTER('Time Sheet'!$A:$G,'Time Sheet'!$B:$B=D$1),7,1),7,FALSE),"")</f>
        <v>6.3530092592592599E-4</v>
      </c>
      <c r="E279" s="2" cm="1">
        <f t="array" ref="E279">IFERROR(VLOOKUP($A279,_xlfn._xlws.SORT(_xlfn._xlws.FILTER('Time Sheet'!$A:$G,'Time Sheet'!$B:$B=E$1),7,1),7,FALSE),"")</f>
        <v>1.413888888888889E-3</v>
      </c>
      <c r="F279" s="2" cm="1">
        <f t="array" ref="F279">IFERROR(VLOOKUP($A279,_xlfn._xlws.SORT(_xlfn._xlws.FILTER('Time Sheet'!$A:$G,'Time Sheet'!$B:$B=F$1),7,1),7,FALSE),"")</f>
        <v>3.9855324074074073E-3</v>
      </c>
      <c r="G279" s="2" cm="1">
        <f t="array" ref="G279">IFERROR(VLOOKUP($A279,_xlfn._xlws.SORT(_xlfn._xlws.FILTER('Time Sheet'!$A:$G,'Time Sheet'!$B:$B=G$1),7,1),7,FALSE),"")</f>
        <v>7.736111111111112E-4</v>
      </c>
      <c r="H279" s="2" cm="1">
        <f t="array" ref="H279">IFERROR(VLOOKUP($A279,_xlfn._xlws.SORT(_xlfn._xlws.FILTER('Time Sheet'!$A:$G,'Time Sheet'!$B:$B=H$1),7,1),7,FALSE),"")</f>
        <v>7.736111111111112E-4</v>
      </c>
      <c r="I279" s="2" cm="1">
        <f t="array" ref="I279">IFERROR(VLOOKUP($A279,_xlfn._xlws.SORT(_xlfn._xlws.FILTER('Time Sheet'!$A:$G,'Time Sheet'!$B:$B=I$1),7,1),7,FALSE),"")</f>
        <v>7.7708333333333329E-4</v>
      </c>
      <c r="J279" s="2" cm="1">
        <f t="array" ref="J279">IFERROR(VLOOKUP($A279,_xlfn._xlws.SORT(_xlfn._xlws.FILTER('Time Sheet'!$A:$G,'Time Sheet'!$B:$B=J$1),7,1),7,FALSE),"")</f>
        <v>1.6248842592592591E-3</v>
      </c>
      <c r="K279">
        <f t="shared" si="46"/>
        <v>239</v>
      </c>
      <c r="L279">
        <f t="shared" si="47"/>
        <v>296</v>
      </c>
      <c r="M279">
        <f t="shared" si="48"/>
        <v>271</v>
      </c>
      <c r="N279">
        <f t="shared" si="41"/>
        <v>264</v>
      </c>
      <c r="O279">
        <f t="shared" si="42"/>
        <v>321</v>
      </c>
      <c r="P279">
        <f t="shared" si="43"/>
        <v>156</v>
      </c>
      <c r="Q279">
        <f t="shared" si="44"/>
        <v>335</v>
      </c>
      <c r="R279">
        <f t="shared" si="45"/>
        <v>287</v>
      </c>
      <c r="S279" s="3">
        <f>IFERROR(AVERAGE(BOYS[[#This Row],[50]:[IM]]),"")</f>
        <v>271.125</v>
      </c>
      <c r="T279" s="4">
        <f>IFERROR(AVERAGE(SMALL(BOYS[[#This Row],[50]:[IM]],1),SMALL(BOYS[[#This Row],[50]:[IM]],2)),"")</f>
        <v>197.5</v>
      </c>
      <c r="U279">
        <f>IF(20-SMALL(BOYS[[#This Row],[50]:[IM]],1) &lt; 0,0,20-SMALL(BOYS[[#This Row],[50]:[IM]],1))+IF(20-SMALL(BOYS[[#This Row],[50]:[IM]],2) &lt; 0,0,20-SMALL(BOYS[[#This Row],[50]:[IM]],2))</f>
        <v>0</v>
      </c>
    </row>
    <row r="280" spans="1:21" x14ac:dyDescent="0.2">
      <c r="A280" t="s">
        <v>6596</v>
      </c>
      <c r="B280" t="s">
        <v>6556</v>
      </c>
      <c r="C280" s="2" cm="1">
        <f t="array" ref="C280">IFERROR(VLOOKUP($A280,_xlfn._xlws.SORT(_xlfn._xlws.FILTER('Time Sheet'!$A:$G,'Time Sheet'!$B:$B=C$1),7,1),7,FALSE),"")</f>
        <v>2.7743055555555561E-4</v>
      </c>
      <c r="D280" s="2" cm="1">
        <f t="array" ref="D280">IFERROR(VLOOKUP($A280,_xlfn._xlws.SORT(_xlfn._xlws.FILTER('Time Sheet'!$A:$G,'Time Sheet'!$B:$B=D$1),7,1),7,FALSE),"")</f>
        <v>6.0243055555555549E-4</v>
      </c>
      <c r="E280" s="2" cm="1">
        <f t="array" ref="E280">IFERROR(VLOOKUP($A280,_xlfn._xlws.SORT(_xlfn._xlws.FILTER('Time Sheet'!$A:$G,'Time Sheet'!$B:$B=E$1),7,1),7,FALSE),"")</f>
        <v>1.3956018518518521E-3</v>
      </c>
      <c r="F280" s="2" cm="1">
        <f t="array" ref="F280">IFERROR(VLOOKUP($A280,_xlfn._xlws.SORT(_xlfn._xlws.FILTER('Time Sheet'!$A:$G,'Time Sheet'!$B:$B=F$1),7,1),7,FALSE),"")</f>
        <v>3.88912037037037E-3</v>
      </c>
      <c r="G280" s="2" cm="1">
        <f t="array" ref="G280">IFERROR(VLOOKUP($A280,_xlfn._xlws.SORT(_xlfn._xlws.FILTER('Time Sheet'!$A:$G,'Time Sheet'!$B:$B=G$1),7,1),7,FALSE),"")</f>
        <v>7.0347222222222219E-4</v>
      </c>
      <c r="H280" s="2" cm="1">
        <f t="array" ref="H280">IFERROR(VLOOKUP($A280,_xlfn._xlws.SORT(_xlfn._xlws.FILTER('Time Sheet'!$A:$G,'Time Sheet'!$B:$B=H$1),7,1),7,FALSE),"")</f>
        <v>8.1238425925925922E-4</v>
      </c>
      <c r="I280" s="2" cm="1">
        <f t="array" ref="I280">IFERROR(VLOOKUP($A280,_xlfn._xlws.SORT(_xlfn._xlws.FILTER('Time Sheet'!$A:$G,'Time Sheet'!$B:$B=I$1),7,1),7,FALSE),"")</f>
        <v>7.1203703703703707E-4</v>
      </c>
      <c r="J280" s="2" cm="1">
        <f t="array" ref="J280">IFERROR(VLOOKUP($A280,_xlfn._xlws.SORT(_xlfn._xlws.FILTER('Time Sheet'!$A:$G,'Time Sheet'!$B:$B=J$1),7,1),7,FALSE),"")</f>
        <v>1.5554398148148151E-3</v>
      </c>
      <c r="K280">
        <f t="shared" si="46"/>
        <v>217</v>
      </c>
      <c r="L280">
        <f t="shared" si="47"/>
        <v>191</v>
      </c>
      <c r="M280">
        <f t="shared" si="48"/>
        <v>254</v>
      </c>
      <c r="N280">
        <f t="shared" si="41"/>
        <v>238</v>
      </c>
      <c r="O280">
        <f t="shared" si="42"/>
        <v>206</v>
      </c>
      <c r="P280">
        <f t="shared" si="43"/>
        <v>228</v>
      </c>
      <c r="Q280">
        <f t="shared" si="44"/>
        <v>261</v>
      </c>
      <c r="R280">
        <f t="shared" si="45"/>
        <v>233</v>
      </c>
      <c r="S280" s="3">
        <f>IFERROR(AVERAGE(BOYS[[#This Row],[50]:[IM]]),"")</f>
        <v>228.5</v>
      </c>
      <c r="T280" s="4">
        <f>IFERROR(AVERAGE(SMALL(BOYS[[#This Row],[50]:[IM]],1),SMALL(BOYS[[#This Row],[50]:[IM]],2)),"")</f>
        <v>198.5</v>
      </c>
      <c r="U280">
        <f>IF(20-SMALL(BOYS[[#This Row],[50]:[IM]],1) &lt; 0,0,20-SMALL(BOYS[[#This Row],[50]:[IM]],1))+IF(20-SMALL(BOYS[[#This Row],[50]:[IM]],2) &lt; 0,0,20-SMALL(BOYS[[#This Row],[50]:[IM]],2))</f>
        <v>0</v>
      </c>
    </row>
    <row r="281" spans="1:21" x14ac:dyDescent="0.2">
      <c r="A281" t="s">
        <v>6596</v>
      </c>
      <c r="B281" t="s">
        <v>6556</v>
      </c>
      <c r="C281" s="2" cm="1">
        <f t="array" ref="C281">IFERROR(VLOOKUP($A281,_xlfn._xlws.SORT(_xlfn._xlws.FILTER('Time Sheet'!$A:$G,'Time Sheet'!$B:$B=C$1),7,1),7,FALSE),"")</f>
        <v>2.7743055555555561E-4</v>
      </c>
      <c r="D281" s="2" cm="1">
        <f t="array" ref="D281">IFERROR(VLOOKUP($A281,_xlfn._xlws.SORT(_xlfn._xlws.FILTER('Time Sheet'!$A:$G,'Time Sheet'!$B:$B=D$1),7,1),7,FALSE),"")</f>
        <v>6.0243055555555549E-4</v>
      </c>
      <c r="E281" s="2" cm="1">
        <f t="array" ref="E281">IFERROR(VLOOKUP($A281,_xlfn._xlws.SORT(_xlfn._xlws.FILTER('Time Sheet'!$A:$G,'Time Sheet'!$B:$B=E$1),7,1),7,FALSE),"")</f>
        <v>1.3956018518518521E-3</v>
      </c>
      <c r="F281" s="2" cm="1">
        <f t="array" ref="F281">IFERROR(VLOOKUP($A281,_xlfn._xlws.SORT(_xlfn._xlws.FILTER('Time Sheet'!$A:$G,'Time Sheet'!$B:$B=F$1),7,1),7,FALSE),"")</f>
        <v>3.88912037037037E-3</v>
      </c>
      <c r="G281" s="2" cm="1">
        <f t="array" ref="G281">IFERROR(VLOOKUP($A281,_xlfn._xlws.SORT(_xlfn._xlws.FILTER('Time Sheet'!$A:$G,'Time Sheet'!$B:$B=G$1),7,1),7,FALSE),"")</f>
        <v>7.0347222222222219E-4</v>
      </c>
      <c r="H281" s="2" cm="1">
        <f t="array" ref="H281">IFERROR(VLOOKUP($A281,_xlfn._xlws.SORT(_xlfn._xlws.FILTER('Time Sheet'!$A:$G,'Time Sheet'!$B:$B=H$1),7,1),7,FALSE),"")</f>
        <v>8.1238425925925922E-4</v>
      </c>
      <c r="I281" s="2" cm="1">
        <f t="array" ref="I281">IFERROR(VLOOKUP($A281,_xlfn._xlws.SORT(_xlfn._xlws.FILTER('Time Sheet'!$A:$G,'Time Sheet'!$B:$B=I$1),7,1),7,FALSE),"")</f>
        <v>7.1203703703703707E-4</v>
      </c>
      <c r="J281" s="2" cm="1">
        <f t="array" ref="J281">IFERROR(VLOOKUP($A281,_xlfn._xlws.SORT(_xlfn._xlws.FILTER('Time Sheet'!$A:$G,'Time Sheet'!$B:$B=J$1),7,1),7,FALSE),"")</f>
        <v>1.5554398148148151E-3</v>
      </c>
      <c r="K281">
        <f t="shared" si="46"/>
        <v>217</v>
      </c>
      <c r="L281">
        <f t="shared" si="47"/>
        <v>191</v>
      </c>
      <c r="M281">
        <f t="shared" si="48"/>
        <v>254</v>
      </c>
      <c r="N281">
        <f t="shared" si="41"/>
        <v>238</v>
      </c>
      <c r="O281">
        <f t="shared" si="42"/>
        <v>206</v>
      </c>
      <c r="P281">
        <f t="shared" si="43"/>
        <v>228</v>
      </c>
      <c r="Q281">
        <f t="shared" si="44"/>
        <v>261</v>
      </c>
      <c r="R281">
        <f t="shared" si="45"/>
        <v>233</v>
      </c>
      <c r="S281" s="3">
        <f>IFERROR(AVERAGE(BOYS[[#This Row],[50]:[IM]]),"")</f>
        <v>228.5</v>
      </c>
      <c r="T281" s="4">
        <f>IFERROR(AVERAGE(SMALL(BOYS[[#This Row],[50]:[IM]],1),SMALL(BOYS[[#This Row],[50]:[IM]],2)),"")</f>
        <v>198.5</v>
      </c>
      <c r="U281">
        <f>IF(20-SMALL(BOYS[[#This Row],[50]:[IM]],1) &lt; 0,0,20-SMALL(BOYS[[#This Row],[50]:[IM]],1))+IF(20-SMALL(BOYS[[#This Row],[50]:[IM]],2) &lt; 0,0,20-SMALL(BOYS[[#This Row],[50]:[IM]],2))</f>
        <v>0</v>
      </c>
    </row>
    <row r="282" spans="1:21" x14ac:dyDescent="0.2">
      <c r="A282" t="s">
        <v>6859</v>
      </c>
      <c r="B282" t="s">
        <v>6761</v>
      </c>
      <c r="C282" s="2" cm="1">
        <f t="array" ref="C282">IFERROR(VLOOKUP($A282,_xlfn._xlws.SORT(_xlfn._xlws.FILTER('Time Sheet'!$A:$G,'Time Sheet'!$B:$B=C$1),7,1),7,FALSE),"")</f>
        <v>3.043981481481481E-4</v>
      </c>
      <c r="D282" s="2" cm="1">
        <f t="array" ref="D282">IFERROR(VLOOKUP($A282,_xlfn._xlws.SORT(_xlfn._xlws.FILTER('Time Sheet'!$A:$G,'Time Sheet'!$B:$B=D$1),7,1),7,FALSE),"")</f>
        <v>6.6331018518518518E-4</v>
      </c>
      <c r="E282" s="2" cm="1">
        <f t="array" ref="E282">IFERROR(VLOOKUP($A282,_xlfn._xlws.SORT(_xlfn._xlws.FILTER('Time Sheet'!$A:$G,'Time Sheet'!$B:$B=E$1),7,1),7,FALSE),"")</f>
        <v>1.4684027777777779E-3</v>
      </c>
      <c r="F282" s="2" cm="1">
        <f t="array" ref="F282">IFERROR(VLOOKUP($A282,_xlfn._xlws.SORT(_xlfn._xlws.FILTER('Time Sheet'!$A:$G,'Time Sheet'!$B:$B=F$1),7,1),7,FALSE),"")</f>
        <v>3.9894675925925922E-3</v>
      </c>
      <c r="G282" s="2" cm="1">
        <f t="array" ref="G282">IFERROR(VLOOKUP($A282,_xlfn._xlws.SORT(_xlfn._xlws.FILTER('Time Sheet'!$A:$G,'Time Sheet'!$B:$B=G$1),7,1),7,FALSE),"")</f>
        <v>7.3333333333333334E-4</v>
      </c>
      <c r="H282" s="2" cm="1">
        <f t="array" ref="H282">IFERROR(VLOOKUP($A282,_xlfn._xlws.SORT(_xlfn._xlws.FILTER('Time Sheet'!$A:$G,'Time Sheet'!$B:$B=H$1),7,1),7,FALSE),"")</f>
        <v>7.7696759259259255E-4</v>
      </c>
      <c r="I282" s="2" cm="1">
        <f t="array" ref="I282">IFERROR(VLOOKUP($A282,_xlfn._xlws.SORT(_xlfn._xlws.FILTER('Time Sheet'!$A:$G,'Time Sheet'!$B:$B=I$1),7,1),7,FALSE),"")</f>
        <v>7.34375E-4</v>
      </c>
      <c r="J282" s="2" cm="1">
        <f t="array" ref="J282">IFERROR(VLOOKUP($A282,_xlfn._xlws.SORT(_xlfn._xlws.FILTER('Time Sheet'!$A:$G,'Time Sheet'!$B:$B=J$1),7,1),7,FALSE),"")</f>
        <v>1.5539351851851851E-3</v>
      </c>
      <c r="K282">
        <f t="shared" si="46"/>
        <v>434</v>
      </c>
      <c r="L282">
        <f t="shared" si="47"/>
        <v>363</v>
      </c>
      <c r="M282">
        <f t="shared" si="48"/>
        <v>308</v>
      </c>
      <c r="N282">
        <f t="shared" si="41"/>
        <v>266</v>
      </c>
      <c r="O282">
        <f t="shared" si="42"/>
        <v>258</v>
      </c>
      <c r="P282">
        <f t="shared" si="43"/>
        <v>165</v>
      </c>
      <c r="Q282">
        <f t="shared" si="44"/>
        <v>293</v>
      </c>
      <c r="R282">
        <f t="shared" si="45"/>
        <v>232</v>
      </c>
      <c r="S282" s="3">
        <f>IFERROR(AVERAGE(BOYS[[#This Row],[50]:[IM]]),"")</f>
        <v>289.875</v>
      </c>
      <c r="T282" s="4">
        <f>IFERROR(AVERAGE(SMALL(BOYS[[#This Row],[50]:[IM]],1),SMALL(BOYS[[#This Row],[50]:[IM]],2)),"")</f>
        <v>198.5</v>
      </c>
      <c r="U282">
        <f>IF(20-SMALL(BOYS[[#This Row],[50]:[IM]],1) &lt; 0,0,20-SMALL(BOYS[[#This Row],[50]:[IM]],1))+IF(20-SMALL(BOYS[[#This Row],[50]:[IM]],2) &lt; 0,0,20-SMALL(BOYS[[#This Row],[50]:[IM]],2))</f>
        <v>0</v>
      </c>
    </row>
    <row r="283" spans="1:21" x14ac:dyDescent="0.2">
      <c r="A283" t="s">
        <v>4699</v>
      </c>
      <c r="B283" t="s">
        <v>4644</v>
      </c>
      <c r="C283" s="2" cm="1">
        <f t="array" ref="C283">IFERROR(VLOOKUP($A283,_xlfn._xlws.SORT(_xlfn._xlws.FILTER('Time Sheet'!$A:$G,'Time Sheet'!$B:$B=C$1),7,1),7,FALSE),"")</f>
        <v>2.9282407407407409E-4</v>
      </c>
      <c r="D283" s="2" cm="1">
        <f t="array" ref="D283">IFERROR(VLOOKUP($A283,_xlfn._xlws.SORT(_xlfn._xlws.FILTER('Time Sheet'!$A:$G,'Time Sheet'!$B:$B=D$1),7,1),7,FALSE),"")</f>
        <v>6.3854166666666671E-4</v>
      </c>
      <c r="E283" s="2" cm="1">
        <f t="array" ref="E283">IFERROR(VLOOKUP($A283,_xlfn._xlws.SORT(_xlfn._xlws.FILTER('Time Sheet'!$A:$G,'Time Sheet'!$B:$B=E$1),7,1),7,FALSE),"")</f>
        <v>1.4375E-3</v>
      </c>
      <c r="F283" s="2" cm="1">
        <f t="array" ref="F283">IFERROR(VLOOKUP($A283,_xlfn._xlws.SORT(_xlfn._xlws.FILTER('Time Sheet'!$A:$G,'Time Sheet'!$B:$B=F$1),7,1),7,FALSE),"")</f>
        <v>4.3440972222222223E-3</v>
      </c>
      <c r="G283" s="2" cm="1">
        <f t="array" ref="G283">IFERROR(VLOOKUP($A283,_xlfn._xlws.SORT(_xlfn._xlws.FILTER('Time Sheet'!$A:$G,'Time Sheet'!$B:$B=G$1),7,1),7,FALSE),"")</f>
        <v>7.9664351851851847E-4</v>
      </c>
      <c r="H283" s="2" cm="1">
        <f t="array" ref="H283">IFERROR(VLOOKUP($A283,_xlfn._xlws.SORT(_xlfn._xlws.FILTER('Time Sheet'!$A:$G,'Time Sheet'!$B:$B=H$1),7,1),7,FALSE),"")</f>
        <v>7.5347222222222211E-4</v>
      </c>
      <c r="I283" s="2" cm="1">
        <f t="array" ref="I283">IFERROR(VLOOKUP($A283,_xlfn._xlws.SORT(_xlfn._xlws.FILTER('Time Sheet'!$A:$G,'Time Sheet'!$B:$B=I$1),7,1),7,FALSE),"")</f>
        <v>8.2060185185185187E-4</v>
      </c>
      <c r="J283" s="2" cm="1">
        <f t="array" ref="J283">IFERROR(VLOOKUP($A283,_xlfn._xlws.SORT(_xlfn._xlws.FILTER('Time Sheet'!$A:$G,'Time Sheet'!$B:$B=J$1),7,1),7,FALSE),"")</f>
        <v>1.6012731481481479E-3</v>
      </c>
      <c r="K283">
        <f t="shared" si="46"/>
        <v>334</v>
      </c>
      <c r="L283">
        <f t="shared" si="47"/>
        <v>305</v>
      </c>
      <c r="M283">
        <f t="shared" si="48"/>
        <v>290</v>
      </c>
      <c r="N283">
        <f t="shared" si="41"/>
        <v>328</v>
      </c>
      <c r="O283">
        <f t="shared" si="42"/>
        <v>349</v>
      </c>
      <c r="P283">
        <f t="shared" si="43"/>
        <v>129</v>
      </c>
      <c r="Q283">
        <f t="shared" si="44"/>
        <v>364</v>
      </c>
      <c r="R283">
        <f t="shared" si="45"/>
        <v>269</v>
      </c>
      <c r="S283" s="3">
        <f>IFERROR(AVERAGE(BOYS[[#This Row],[50]:[IM]]),"")</f>
        <v>296</v>
      </c>
      <c r="T283" s="4">
        <f>IFERROR(AVERAGE(SMALL(BOYS[[#This Row],[50]:[IM]],1),SMALL(BOYS[[#This Row],[50]:[IM]],2)),"")</f>
        <v>199</v>
      </c>
      <c r="U283">
        <f>IF(20-SMALL(BOYS[[#This Row],[50]:[IM]],1) &lt; 0,0,20-SMALL(BOYS[[#This Row],[50]:[IM]],1))+IF(20-SMALL(BOYS[[#This Row],[50]:[IM]],2) &lt; 0,0,20-SMALL(BOYS[[#This Row],[50]:[IM]],2))</f>
        <v>0</v>
      </c>
    </row>
    <row r="284" spans="1:21" x14ac:dyDescent="0.2">
      <c r="A284" t="s">
        <v>1558</v>
      </c>
      <c r="B284" t="s">
        <v>1497</v>
      </c>
      <c r="C284" s="2" cm="1">
        <f t="array" ref="C284">IFERROR(VLOOKUP($A284,_xlfn._xlws.SORT(_xlfn._xlws.FILTER('Time Sheet'!$A:$G,'Time Sheet'!$B:$B=C$1),7,1),7,FALSE),"")</f>
        <v>2.8738425925925931E-4</v>
      </c>
      <c r="D284" s="2" cm="1">
        <f t="array" ref="D284">IFERROR(VLOOKUP($A284,_xlfn._xlws.SORT(_xlfn._xlws.FILTER('Time Sheet'!$A:$G,'Time Sheet'!$B:$B=D$1),7,1),7,FALSE),"")</f>
        <v>6.3587962962962958E-4</v>
      </c>
      <c r="E284" s="2" cm="1">
        <f t="array" ref="E284">IFERROR(VLOOKUP($A284,_xlfn._xlws.SORT(_xlfn._xlws.FILTER('Time Sheet'!$A:$G,'Time Sheet'!$B:$B=E$1),7,1),7,FALSE),"")</f>
        <v>1.393171296296296E-3</v>
      </c>
      <c r="F284" s="2" cm="1">
        <f t="array" ref="F284">IFERROR(VLOOKUP($A284,_xlfn._xlws.SORT(_xlfn._xlws.FILTER('Time Sheet'!$A:$G,'Time Sheet'!$B:$B=F$1),7,1),7,FALSE),"")</f>
        <v>3.6557870370370368E-3</v>
      </c>
      <c r="G284" s="2" cm="1">
        <f t="array" ref="G284">IFERROR(VLOOKUP($A284,_xlfn._xlws.SORT(_xlfn._xlws.FILTER('Time Sheet'!$A:$G,'Time Sheet'!$B:$B=G$1),7,1),7,FALSE),"")</f>
        <v>7.2187499999999997E-4</v>
      </c>
      <c r="H284" s="2" cm="1">
        <f t="array" ref="H284">IFERROR(VLOOKUP($A284,_xlfn._xlws.SORT(_xlfn._xlws.FILTER('Time Sheet'!$A:$G,'Time Sheet'!$B:$B=H$1),7,1),7,FALSE),"")</f>
        <v>8.0601851851851852E-4</v>
      </c>
      <c r="I284" s="2" cm="1">
        <f t="array" ref="I284">IFERROR(VLOOKUP($A284,_xlfn._xlws.SORT(_xlfn._xlws.FILTER('Time Sheet'!$A:$G,'Time Sheet'!$B:$B=I$1),7,1),7,FALSE),"")</f>
        <v>7.314814814814815E-4</v>
      </c>
      <c r="J284" s="2" cm="1">
        <f t="array" ref="J284">IFERROR(VLOOKUP($A284,_xlfn._xlws.SORT(_xlfn._xlws.FILTER('Time Sheet'!$A:$G,'Time Sheet'!$B:$B=J$1),7,1),7,FALSE),"")</f>
        <v>1.5355324074074069E-3</v>
      </c>
      <c r="K284">
        <f t="shared" si="46"/>
        <v>293</v>
      </c>
      <c r="L284">
        <f t="shared" si="47"/>
        <v>300</v>
      </c>
      <c r="M284">
        <f t="shared" si="48"/>
        <v>251</v>
      </c>
      <c r="N284">
        <f t="shared" si="41"/>
        <v>182</v>
      </c>
      <c r="O284">
        <f t="shared" si="42"/>
        <v>228</v>
      </c>
      <c r="P284">
        <f t="shared" si="43"/>
        <v>218</v>
      </c>
      <c r="Q284">
        <f t="shared" si="44"/>
        <v>290</v>
      </c>
      <c r="R284">
        <f t="shared" si="45"/>
        <v>217</v>
      </c>
      <c r="S284" s="3">
        <f>IFERROR(AVERAGE(BOYS[[#This Row],[50]:[IM]]),"")</f>
        <v>247.375</v>
      </c>
      <c r="T284" s="4">
        <f>IFERROR(AVERAGE(SMALL(BOYS[[#This Row],[50]:[IM]],1),SMALL(BOYS[[#This Row],[50]:[IM]],2)),"")</f>
        <v>199.5</v>
      </c>
      <c r="U284">
        <f>IF(20-SMALL(BOYS[[#This Row],[50]:[IM]],1) &lt; 0,0,20-SMALL(BOYS[[#This Row],[50]:[IM]],1))+IF(20-SMALL(BOYS[[#This Row],[50]:[IM]],2) &lt; 0,0,20-SMALL(BOYS[[#This Row],[50]:[IM]],2))</f>
        <v>0</v>
      </c>
    </row>
    <row r="285" spans="1:21" x14ac:dyDescent="0.2">
      <c r="A285" t="s">
        <v>6606</v>
      </c>
      <c r="B285" t="s">
        <v>6556</v>
      </c>
      <c r="C285" s="2" cm="1">
        <f t="array" ref="C285">IFERROR(VLOOKUP($A285,_xlfn._xlws.SORT(_xlfn._xlws.FILTER('Time Sheet'!$A:$G,'Time Sheet'!$B:$B=C$1),7,1),7,FALSE),"")</f>
        <v>2.875E-4</v>
      </c>
      <c r="D285" s="2" cm="1">
        <f t="array" ref="D285">IFERROR(VLOOKUP($A285,_xlfn._xlws.SORT(_xlfn._xlws.FILTER('Time Sheet'!$A:$G,'Time Sheet'!$B:$B=D$1),7,1),7,FALSE),"")</f>
        <v>6.3032407407407405E-4</v>
      </c>
      <c r="E285" s="2" cm="1">
        <f t="array" ref="E285">IFERROR(VLOOKUP($A285,_xlfn._xlws.SORT(_xlfn._xlws.FILTER('Time Sheet'!$A:$G,'Time Sheet'!$B:$B=E$1),7,1),7,FALSE),"")</f>
        <v>1.4009259259259259E-3</v>
      </c>
      <c r="F285" s="2" cm="1">
        <f t="array" ref="F285">IFERROR(VLOOKUP($A285,_xlfn._xlws.SORT(_xlfn._xlws.FILTER('Time Sheet'!$A:$G,'Time Sheet'!$B:$B=F$1),7,1),7,FALSE),"")</f>
        <v>3.9534722222222219E-3</v>
      </c>
      <c r="G285" s="2" cm="1">
        <f t="array" ref="G285">IFERROR(VLOOKUP($A285,_xlfn._xlws.SORT(_xlfn._xlws.FILTER('Time Sheet'!$A:$G,'Time Sheet'!$B:$B=G$1),7,1),7,FALSE),"")</f>
        <v>6.9282407407407411E-4</v>
      </c>
      <c r="H285" s="2" cm="1">
        <f t="array" ref="H285">IFERROR(VLOOKUP($A285,_xlfn._xlws.SORT(_xlfn._xlws.FILTER('Time Sheet'!$A:$G,'Time Sheet'!$B:$B=H$1),7,1),7,FALSE),"")</f>
        <v>7.9907407407407412E-4</v>
      </c>
      <c r="I285" s="2" cm="1">
        <f t="array" ref="I285">IFERROR(VLOOKUP($A285,_xlfn._xlws.SORT(_xlfn._xlws.FILTER('Time Sheet'!$A:$G,'Time Sheet'!$B:$B=I$1),7,1),7,FALSE),"")</f>
        <v>7.0196759259259257E-4</v>
      </c>
      <c r="J285" s="2" cm="1">
        <f t="array" ref="J285">IFERROR(VLOOKUP($A285,_xlfn._xlws.SORT(_xlfn._xlws.FILTER('Time Sheet'!$A:$G,'Time Sheet'!$B:$B=J$1),7,1),7,FALSE),"")</f>
        <v>1.5577546296296301E-3</v>
      </c>
      <c r="K285">
        <f t="shared" si="46"/>
        <v>295</v>
      </c>
      <c r="L285">
        <f t="shared" si="47"/>
        <v>280</v>
      </c>
      <c r="M285">
        <f t="shared" si="48"/>
        <v>258</v>
      </c>
      <c r="N285">
        <f t="shared" si="41"/>
        <v>259</v>
      </c>
      <c r="O285">
        <f t="shared" si="42"/>
        <v>190</v>
      </c>
      <c r="P285">
        <f t="shared" si="43"/>
        <v>210</v>
      </c>
      <c r="Q285">
        <f t="shared" si="44"/>
        <v>238</v>
      </c>
      <c r="R285">
        <f t="shared" si="45"/>
        <v>236</v>
      </c>
      <c r="S285" s="3">
        <f>IFERROR(AVERAGE(BOYS[[#This Row],[50]:[IM]]),"")</f>
        <v>245.75</v>
      </c>
      <c r="T285" s="4">
        <f>IFERROR(AVERAGE(SMALL(BOYS[[#This Row],[50]:[IM]],1),SMALL(BOYS[[#This Row],[50]:[IM]],2)),"")</f>
        <v>200</v>
      </c>
      <c r="U285">
        <f>IF(20-SMALL(BOYS[[#This Row],[50]:[IM]],1) &lt; 0,0,20-SMALL(BOYS[[#This Row],[50]:[IM]],1))+IF(20-SMALL(BOYS[[#This Row],[50]:[IM]],2) &lt; 0,0,20-SMALL(BOYS[[#This Row],[50]:[IM]],2))</f>
        <v>0</v>
      </c>
    </row>
    <row r="286" spans="1:21" x14ac:dyDescent="0.2">
      <c r="A286" t="s">
        <v>1793</v>
      </c>
      <c r="B286" t="s">
        <v>1757</v>
      </c>
      <c r="C286" s="2" cm="1">
        <f t="array" ref="C286">IFERROR(VLOOKUP($A286,_xlfn._xlws.SORT(_xlfn._xlws.FILTER('Time Sheet'!$A:$G,'Time Sheet'!$B:$B=C$1),7,1),7,FALSE),"")</f>
        <v>2.9768518518518517E-4</v>
      </c>
      <c r="D286" s="2" cm="1">
        <f t="array" ref="D286">IFERROR(VLOOKUP($A286,_xlfn._xlws.SORT(_xlfn._xlws.FILTER('Time Sheet'!$A:$G,'Time Sheet'!$B:$B=D$1),7,1),7,FALSE),"")</f>
        <v>6.607638888888889E-4</v>
      </c>
      <c r="E286" s="2" cm="1">
        <f t="array" ref="E286">IFERROR(VLOOKUP($A286,_xlfn._xlws.SORT(_xlfn._xlws.FILTER('Time Sheet'!$A:$G,'Time Sheet'!$B:$B=E$1),7,1),7,FALSE),"")</f>
        <v>1.373842592592593E-3</v>
      </c>
      <c r="F286" s="2" cm="1">
        <f t="array" ref="F286">IFERROR(VLOOKUP($A286,_xlfn._xlws.SORT(_xlfn._xlws.FILTER('Time Sheet'!$A:$G,'Time Sheet'!$B:$B=F$1),7,1),7,FALSE),"")</f>
        <v>3.6421296296296301E-3</v>
      </c>
      <c r="G286" s="2" cm="1">
        <f t="array" ref="G286">IFERROR(VLOOKUP($A286,_xlfn._xlws.SORT(_xlfn._xlws.FILTER('Time Sheet'!$A:$G,'Time Sheet'!$B:$B=G$1),7,1),7,FALSE),"")</f>
        <v>7.2581018518518524E-4</v>
      </c>
      <c r="H286" s="2" t="str" cm="1">
        <f t="array" ref="H286">IFERROR(VLOOKUP($A286,_xlfn._xlws.SORT(_xlfn._xlws.FILTER('Time Sheet'!$A:$G,'Time Sheet'!$B:$B=H$1),7,1),7,FALSE),"")</f>
        <v/>
      </c>
      <c r="I286" s="2" cm="1">
        <f t="array" ref="I286">IFERROR(VLOOKUP($A286,_xlfn._xlws.SORT(_xlfn._xlws.FILTER('Time Sheet'!$A:$G,'Time Sheet'!$B:$B=I$1),7,1),7,FALSE),"")</f>
        <v>7.0127314814814824E-4</v>
      </c>
      <c r="J286" s="2" cm="1">
        <f t="array" ref="J286">IFERROR(VLOOKUP($A286,_xlfn._xlws.SORT(_xlfn._xlws.FILTER('Time Sheet'!$A:$G,'Time Sheet'!$B:$B=J$1),7,1),7,FALSE),"")</f>
        <v>1.604976851851852E-3</v>
      </c>
      <c r="K286">
        <f t="shared" si="46"/>
        <v>378</v>
      </c>
      <c r="L286">
        <f t="shared" si="47"/>
        <v>354</v>
      </c>
      <c r="M286">
        <f t="shared" si="48"/>
        <v>229</v>
      </c>
      <c r="N286">
        <f t="shared" si="41"/>
        <v>174</v>
      </c>
      <c r="O286">
        <f t="shared" si="42"/>
        <v>244</v>
      </c>
      <c r="P286" t="str">
        <f t="shared" si="43"/>
        <v/>
      </c>
      <c r="Q286">
        <f t="shared" si="44"/>
        <v>235</v>
      </c>
      <c r="R286">
        <f t="shared" si="45"/>
        <v>274</v>
      </c>
      <c r="S286" s="3">
        <f>IFERROR(AVERAGE(BOYS[[#This Row],[50]:[IM]]),"")</f>
        <v>269.71428571428572</v>
      </c>
      <c r="T286" s="4">
        <f>IFERROR(AVERAGE(SMALL(BOYS[[#This Row],[50]:[IM]],1),SMALL(BOYS[[#This Row],[50]:[IM]],2)),"")</f>
        <v>201.5</v>
      </c>
      <c r="U286">
        <f>IF(20-SMALL(BOYS[[#This Row],[50]:[IM]],1) &lt; 0,0,20-SMALL(BOYS[[#This Row],[50]:[IM]],1))+IF(20-SMALL(BOYS[[#This Row],[50]:[IM]],2) &lt; 0,0,20-SMALL(BOYS[[#This Row],[50]:[IM]],2))</f>
        <v>0</v>
      </c>
    </row>
    <row r="287" spans="1:21" x14ac:dyDescent="0.2">
      <c r="A287" t="s">
        <v>729</v>
      </c>
      <c r="B287" t="s">
        <v>564</v>
      </c>
      <c r="C287" s="2" cm="1">
        <f t="array" ref="C287">IFERROR(VLOOKUP($A287,_xlfn._xlws.SORT(_xlfn._xlws.FILTER('Time Sheet'!$A:$G,'Time Sheet'!$B:$B=C$1),7,1),7,FALSE),"")</f>
        <v>2.9131944444444452E-4</v>
      </c>
      <c r="D287" s="2" cm="1">
        <f t="array" ref="D287">IFERROR(VLOOKUP($A287,_xlfn._xlws.SORT(_xlfn._xlws.FILTER('Time Sheet'!$A:$G,'Time Sheet'!$B:$B=D$1),7,1),7,FALSE),"")</f>
        <v>6.3564814814814821E-4</v>
      </c>
      <c r="E287" s="2" cm="1">
        <f t="array" ref="E287">IFERROR(VLOOKUP($A287,_xlfn._xlws.SORT(_xlfn._xlws.FILTER('Time Sheet'!$A:$G,'Time Sheet'!$B:$B=E$1),7,1),7,FALSE),"")</f>
        <v>1.4550925925925929E-3</v>
      </c>
      <c r="F287" s="2" cm="1">
        <f t="array" ref="F287">IFERROR(VLOOKUP($A287,_xlfn._xlws.SORT(_xlfn._xlws.FILTER('Time Sheet'!$A:$G,'Time Sheet'!$B:$B=F$1),7,1),7,FALSE),"")</f>
        <v>4.4888888888888886E-3</v>
      </c>
      <c r="G287" s="2" cm="1">
        <f t="array" ref="G287">IFERROR(VLOOKUP($A287,_xlfn._xlws.SORT(_xlfn._xlws.FILTER('Time Sheet'!$A:$G,'Time Sheet'!$B:$B=G$1),7,1),7,FALSE),"")</f>
        <v>7.2951388888888892E-4</v>
      </c>
      <c r="H287" s="2" cm="1">
        <f t="array" ref="H287">IFERROR(VLOOKUP($A287,_xlfn._xlws.SORT(_xlfn._xlws.FILTER('Time Sheet'!$A:$G,'Time Sheet'!$B:$B=H$1),7,1),7,FALSE),"")</f>
        <v>7.7129629629629629E-4</v>
      </c>
      <c r="I287" s="2" t="str" cm="1">
        <f t="array" ref="I287">IFERROR(VLOOKUP($A287,_xlfn._xlws.SORT(_xlfn._xlws.FILTER('Time Sheet'!$A:$G,'Time Sheet'!$B:$B=I$1),7,1),7,FALSE),"")</f>
        <v/>
      </c>
      <c r="J287" s="2" cm="1">
        <f t="array" ref="J287">IFERROR(VLOOKUP($A287,_xlfn._xlws.SORT(_xlfn._xlws.FILTER('Time Sheet'!$A:$G,'Time Sheet'!$B:$B=J$1),7,1),7,FALSE),"")</f>
        <v>1.651736111111111E-3</v>
      </c>
      <c r="K287">
        <f t="shared" si="46"/>
        <v>323</v>
      </c>
      <c r="L287">
        <f t="shared" si="47"/>
        <v>298</v>
      </c>
      <c r="M287">
        <f t="shared" si="48"/>
        <v>299</v>
      </c>
      <c r="N287">
        <f t="shared" si="41"/>
        <v>345</v>
      </c>
      <c r="O287">
        <f t="shared" si="42"/>
        <v>251</v>
      </c>
      <c r="P287">
        <f t="shared" si="43"/>
        <v>153</v>
      </c>
      <c r="Q287" t="str">
        <f t="shared" si="44"/>
        <v/>
      </c>
      <c r="R287">
        <f t="shared" si="45"/>
        <v>303</v>
      </c>
      <c r="S287" s="3">
        <f>IFERROR(AVERAGE(BOYS[[#This Row],[50]:[IM]]),"")</f>
        <v>281.71428571428572</v>
      </c>
      <c r="T287" s="4">
        <f>IFERROR(AVERAGE(SMALL(BOYS[[#This Row],[50]:[IM]],1),SMALL(BOYS[[#This Row],[50]:[IM]],2)),"")</f>
        <v>202</v>
      </c>
      <c r="U287">
        <f>IF(20-SMALL(BOYS[[#This Row],[50]:[IM]],1) &lt; 0,0,20-SMALL(BOYS[[#This Row],[50]:[IM]],1))+IF(20-SMALL(BOYS[[#This Row],[50]:[IM]],2) &lt; 0,0,20-SMALL(BOYS[[#This Row],[50]:[IM]],2))</f>
        <v>0</v>
      </c>
    </row>
    <row r="288" spans="1:21" x14ac:dyDescent="0.2">
      <c r="A288" t="s">
        <v>7138</v>
      </c>
      <c r="B288" t="s">
        <v>7120</v>
      </c>
      <c r="C288" s="2" cm="1">
        <f t="array" ref="C288">IFERROR(VLOOKUP($A288,_xlfn._xlws.SORT(_xlfn._xlws.FILTER('Time Sheet'!$A:$G,'Time Sheet'!$B:$B=C$1),7,1),7,FALSE),"")</f>
        <v>2.9976851851851849E-4</v>
      </c>
      <c r="D288" s="2" cm="1">
        <f t="array" ref="D288">IFERROR(VLOOKUP($A288,_xlfn._xlws.SORT(_xlfn._xlws.FILTER('Time Sheet'!$A:$G,'Time Sheet'!$B:$B=D$1),7,1),7,FALSE),"")</f>
        <v>6.6782407407407415E-4</v>
      </c>
      <c r="E288" s="2" cm="1">
        <f t="array" ref="E288">IFERROR(VLOOKUP($A288,_xlfn._xlws.SORT(_xlfn._xlws.FILTER('Time Sheet'!$A:$G,'Time Sheet'!$B:$B=E$1),7,1),7,FALSE),"")</f>
        <v>1.521296296296296E-3</v>
      </c>
      <c r="F288" s="2" cm="1">
        <f t="array" ref="F288">IFERROR(VLOOKUP($A288,_xlfn._xlws.SORT(_xlfn._xlws.FILTER('Time Sheet'!$A:$G,'Time Sheet'!$B:$B=F$1),7,1),7,FALSE),"")</f>
        <v>4.0206018518518516E-3</v>
      </c>
      <c r="G288" s="2" cm="1">
        <f t="array" ref="G288">IFERROR(VLOOKUP($A288,_xlfn._xlws.SORT(_xlfn._xlws.FILTER('Time Sheet'!$A:$G,'Time Sheet'!$B:$B=G$1),7,1),7,FALSE),"")</f>
        <v>7.7314814814814813E-4</v>
      </c>
      <c r="H288" s="2" cm="1">
        <f t="array" ref="H288">IFERROR(VLOOKUP($A288,_xlfn._xlws.SORT(_xlfn._xlws.FILTER('Time Sheet'!$A:$G,'Time Sheet'!$B:$B=H$1),7,1),7,FALSE),"")</f>
        <v>7.9421296296296304E-4</v>
      </c>
      <c r="I288" s="2" cm="1">
        <f t="array" ref="I288">IFERROR(VLOOKUP($A288,_xlfn._xlws.SORT(_xlfn._xlws.FILTER('Time Sheet'!$A:$G,'Time Sheet'!$B:$B=I$1),7,1),7,FALSE),"")</f>
        <v>6.8749999999999996E-4</v>
      </c>
      <c r="J288" s="2" cm="1">
        <f t="array" ref="J288">IFERROR(VLOOKUP($A288,_xlfn._xlws.SORT(_xlfn._xlws.FILTER('Time Sheet'!$A:$G,'Time Sheet'!$B:$B=J$1),7,1),7,FALSE),"")</f>
        <v>1.583101851851852E-3</v>
      </c>
      <c r="K288">
        <f t="shared" si="46"/>
        <v>398</v>
      </c>
      <c r="L288">
        <f t="shared" si="47"/>
        <v>376</v>
      </c>
      <c r="M288">
        <f t="shared" si="48"/>
        <v>339</v>
      </c>
      <c r="N288">
        <f t="shared" si="41"/>
        <v>276</v>
      </c>
      <c r="O288">
        <f t="shared" si="42"/>
        <v>320</v>
      </c>
      <c r="P288">
        <f t="shared" si="43"/>
        <v>191</v>
      </c>
      <c r="Q288">
        <f t="shared" si="44"/>
        <v>213</v>
      </c>
      <c r="R288">
        <f t="shared" si="45"/>
        <v>255</v>
      </c>
      <c r="S288" s="3">
        <f>IFERROR(AVERAGE(BOYS[[#This Row],[50]:[IM]]),"")</f>
        <v>296</v>
      </c>
      <c r="T288" s="4">
        <f>IFERROR(AVERAGE(SMALL(BOYS[[#This Row],[50]:[IM]],1),SMALL(BOYS[[#This Row],[50]:[IM]],2)),"")</f>
        <v>202</v>
      </c>
      <c r="U288">
        <f>IF(20-SMALL(BOYS[[#This Row],[50]:[IM]],1) &lt; 0,0,20-SMALL(BOYS[[#This Row],[50]:[IM]],1))+IF(20-SMALL(BOYS[[#This Row],[50]:[IM]],2) &lt; 0,0,20-SMALL(BOYS[[#This Row],[50]:[IM]],2))</f>
        <v>0</v>
      </c>
    </row>
    <row r="289" spans="1:21" x14ac:dyDescent="0.2">
      <c r="A289" t="s">
        <v>1101</v>
      </c>
      <c r="B289" t="s">
        <v>1002</v>
      </c>
      <c r="C289" s="2" cm="1">
        <f t="array" ref="C289">IFERROR(VLOOKUP($A289,_xlfn._xlws.SORT(_xlfn._xlws.FILTER('Time Sheet'!$A:$G,'Time Sheet'!$B:$B=C$1),7,1),7,FALSE),"")</f>
        <v>3.0034722222222219E-4</v>
      </c>
      <c r="D289" s="2" cm="1">
        <f t="array" ref="D289">IFERROR(VLOOKUP($A289,_xlfn._xlws.SORT(_xlfn._xlws.FILTER('Time Sheet'!$A:$G,'Time Sheet'!$B:$B=D$1),7,1),7,FALSE),"")</f>
        <v>6.5740740740740733E-4</v>
      </c>
      <c r="E289" s="2" cm="1">
        <f t="array" ref="E289">IFERROR(VLOOKUP($A289,_xlfn._xlws.SORT(_xlfn._xlws.FILTER('Time Sheet'!$A:$G,'Time Sheet'!$B:$B=E$1),7,1),7,FALSE),"")</f>
        <v>1.4662037037037039E-3</v>
      </c>
      <c r="F289" s="2" cm="1">
        <f t="array" ref="F289">IFERROR(VLOOKUP($A289,_xlfn._xlws.SORT(_xlfn._xlws.FILTER('Time Sheet'!$A:$G,'Time Sheet'!$B:$B=F$1),7,1),7,FALSE),"")</f>
        <v>4.0302083333333327E-3</v>
      </c>
      <c r="G289" s="2" cm="1">
        <f t="array" ref="G289">IFERROR(VLOOKUP($A289,_xlfn._xlws.SORT(_xlfn._xlws.FILTER('Time Sheet'!$A:$G,'Time Sheet'!$B:$B=G$1),7,1),7,FALSE),"")</f>
        <v>7.3703703703703702E-4</v>
      </c>
      <c r="H289" s="2" cm="1">
        <f t="array" ref="H289">IFERROR(VLOOKUP($A289,_xlfn._xlws.SORT(_xlfn._xlws.FILTER('Time Sheet'!$A:$G,'Time Sheet'!$B:$B=H$1),7,1),7,FALSE),"")</f>
        <v>7.7488425925925934E-4</v>
      </c>
      <c r="I289" s="2" cm="1">
        <f t="array" ref="I289">IFERROR(VLOOKUP($A289,_xlfn._xlws.SORT(_xlfn._xlws.FILTER('Time Sheet'!$A:$G,'Time Sheet'!$B:$B=I$1),7,1),7,FALSE),"")</f>
        <v>7.0451388888888885E-4</v>
      </c>
      <c r="J289" s="2" cm="1">
        <f t="array" ref="J289">IFERROR(VLOOKUP($A289,_xlfn._xlws.SORT(_xlfn._xlws.FILTER('Time Sheet'!$A:$G,'Time Sheet'!$B:$B=J$1),7,1),7,FALSE),"")</f>
        <v>1.676967592592593E-3</v>
      </c>
      <c r="K289">
        <f t="shared" si="46"/>
        <v>404</v>
      </c>
      <c r="L289">
        <f t="shared" si="47"/>
        <v>344</v>
      </c>
      <c r="M289">
        <f t="shared" si="48"/>
        <v>305</v>
      </c>
      <c r="N289">
        <f t="shared" si="41"/>
        <v>279</v>
      </c>
      <c r="O289">
        <f t="shared" si="42"/>
        <v>263</v>
      </c>
      <c r="P289">
        <f t="shared" si="43"/>
        <v>161</v>
      </c>
      <c r="Q289">
        <f t="shared" si="44"/>
        <v>246</v>
      </c>
      <c r="R289">
        <f t="shared" si="45"/>
        <v>317</v>
      </c>
      <c r="S289" s="3">
        <f>IFERROR(AVERAGE(BOYS[[#This Row],[50]:[IM]]),"")</f>
        <v>289.875</v>
      </c>
      <c r="T289" s="4">
        <f>IFERROR(AVERAGE(SMALL(BOYS[[#This Row],[50]:[IM]],1),SMALL(BOYS[[#This Row],[50]:[IM]],2)),"")</f>
        <v>203.5</v>
      </c>
      <c r="U289">
        <f>IF(20-SMALL(BOYS[[#This Row],[50]:[IM]],1) &lt; 0,0,20-SMALL(BOYS[[#This Row],[50]:[IM]],1))+IF(20-SMALL(BOYS[[#This Row],[50]:[IM]],2) &lt; 0,0,20-SMALL(BOYS[[#This Row],[50]:[IM]],2))</f>
        <v>0</v>
      </c>
    </row>
    <row r="290" spans="1:21" x14ac:dyDescent="0.2">
      <c r="A290" t="s">
        <v>2965</v>
      </c>
      <c r="B290" t="s">
        <v>2940</v>
      </c>
      <c r="C290" s="2" cm="1">
        <f t="array" ref="C290">IFERROR(VLOOKUP($A290,_xlfn._xlws.SORT(_xlfn._xlws.FILTER('Time Sheet'!$A:$G,'Time Sheet'!$B:$B=C$1),7,1),7,FALSE),"")</f>
        <v>2.7337962962962971E-4</v>
      </c>
      <c r="D290" s="2" cm="1">
        <f t="array" ref="D290">IFERROR(VLOOKUP($A290,_xlfn._xlws.SORT(_xlfn._xlws.FILTER('Time Sheet'!$A:$G,'Time Sheet'!$B:$B=D$1),7,1),7,FALSE),"")</f>
        <v>6.15162037037037E-4</v>
      </c>
      <c r="E290" s="2" cm="1">
        <f t="array" ref="E290">IFERROR(VLOOKUP($A290,_xlfn._xlws.SORT(_xlfn._xlws.FILTER('Time Sheet'!$A:$G,'Time Sheet'!$B:$B=E$1),7,1),7,FALSE),"")</f>
        <v>1.4055555555555559E-3</v>
      </c>
      <c r="F290" s="2" cm="1">
        <f t="array" ref="F290">IFERROR(VLOOKUP($A290,_xlfn._xlws.SORT(_xlfn._xlws.FILTER('Time Sheet'!$A:$G,'Time Sheet'!$B:$B=F$1),7,1),7,FALSE),"")</f>
        <v>4.6546296296296301E-3</v>
      </c>
      <c r="G290" s="2" cm="1">
        <f t="array" ref="G290">IFERROR(VLOOKUP($A290,_xlfn._xlws.SORT(_xlfn._xlws.FILTER('Time Sheet'!$A:$G,'Time Sheet'!$B:$B=G$1),7,1),7,FALSE),"")</f>
        <v>7.6168981481481487E-4</v>
      </c>
      <c r="H290" s="2" cm="1">
        <f t="array" ref="H290">IFERROR(VLOOKUP($A290,_xlfn._xlws.SORT(_xlfn._xlws.FILTER('Time Sheet'!$A:$G,'Time Sheet'!$B:$B=H$1),7,1),7,FALSE),"")</f>
        <v>8.3969907407407409E-4</v>
      </c>
      <c r="I290" s="2" cm="1">
        <f t="array" ref="I290">IFERROR(VLOOKUP($A290,_xlfn._xlws.SORT(_xlfn._xlws.FILTER('Time Sheet'!$A:$G,'Time Sheet'!$B:$B=I$1),7,1),7,FALSE),"")</f>
        <v>8.027777777777778E-4</v>
      </c>
      <c r="J290" s="2" cm="1">
        <f t="array" ref="J290">IFERROR(VLOOKUP($A290,_xlfn._xlws.SORT(_xlfn._xlws.FILTER('Time Sheet'!$A:$G,'Time Sheet'!$B:$B=J$1),7,1),7,FALSE),"")</f>
        <v>1.6814814814814811E-3</v>
      </c>
      <c r="K290">
        <f t="shared" si="46"/>
        <v>180</v>
      </c>
      <c r="L290">
        <f t="shared" si="47"/>
        <v>228</v>
      </c>
      <c r="M290">
        <f t="shared" si="48"/>
        <v>260</v>
      </c>
      <c r="N290">
        <f t="shared" si="41"/>
        <v>361</v>
      </c>
      <c r="O290">
        <f t="shared" si="42"/>
        <v>311</v>
      </c>
      <c r="P290">
        <f t="shared" si="43"/>
        <v>278</v>
      </c>
      <c r="Q290">
        <f t="shared" si="44"/>
        <v>351</v>
      </c>
      <c r="R290">
        <f t="shared" si="45"/>
        <v>323</v>
      </c>
      <c r="S290" s="3">
        <f>IFERROR(AVERAGE(BOYS[[#This Row],[50]:[IM]]),"")</f>
        <v>286.5</v>
      </c>
      <c r="T290" s="4">
        <f>IFERROR(AVERAGE(SMALL(BOYS[[#This Row],[50]:[IM]],1),SMALL(BOYS[[#This Row],[50]:[IM]],2)),"")</f>
        <v>204</v>
      </c>
      <c r="U290">
        <f>IF(20-SMALL(BOYS[[#This Row],[50]:[IM]],1) &lt; 0,0,20-SMALL(BOYS[[#This Row],[50]:[IM]],1))+IF(20-SMALL(BOYS[[#This Row],[50]:[IM]],2) &lt; 0,0,20-SMALL(BOYS[[#This Row],[50]:[IM]],2))</f>
        <v>0</v>
      </c>
    </row>
    <row r="291" spans="1:21" x14ac:dyDescent="0.2">
      <c r="A291" t="s">
        <v>4705</v>
      </c>
      <c r="B291" t="s">
        <v>4644</v>
      </c>
      <c r="C291" s="2" cm="1">
        <f t="array" ref="C291">IFERROR(VLOOKUP($A291,_xlfn._xlws.SORT(_xlfn._xlws.FILTER('Time Sheet'!$A:$G,'Time Sheet'!$B:$B=C$1),7,1),7,FALSE),"")</f>
        <v>2.8356481481481478E-4</v>
      </c>
      <c r="D291" s="2" cm="1">
        <f t="array" ref="D291">IFERROR(VLOOKUP($A291,_xlfn._xlws.SORT(_xlfn._xlws.FILTER('Time Sheet'!$A:$G,'Time Sheet'!$B:$B=D$1),7,1),7,FALSE),"")</f>
        <v>6.1099537037037036E-4</v>
      </c>
      <c r="E291" s="2" cm="1">
        <f t="array" ref="E291">IFERROR(VLOOKUP($A291,_xlfn._xlws.SORT(_xlfn._xlws.FILTER('Time Sheet'!$A:$G,'Time Sheet'!$B:$B=E$1),7,1),7,FALSE),"")</f>
        <v>1.4074074074074069E-3</v>
      </c>
      <c r="F291" s="2" cm="1">
        <f t="array" ref="F291">IFERROR(VLOOKUP($A291,_xlfn._xlws.SORT(_xlfn._xlws.FILTER('Time Sheet'!$A:$G,'Time Sheet'!$B:$B=F$1),7,1),7,FALSE),"")</f>
        <v>4.2762731481481488E-3</v>
      </c>
      <c r="G291" s="2" cm="1">
        <f t="array" ref="G291">IFERROR(VLOOKUP($A291,_xlfn._xlws.SORT(_xlfn._xlws.FILTER('Time Sheet'!$A:$G,'Time Sheet'!$B:$B=G$1),7,1),7,FALSE),"")</f>
        <v>7.6377314814814808E-4</v>
      </c>
      <c r="H291" s="2" cm="1">
        <f t="array" ref="H291">IFERROR(VLOOKUP($A291,_xlfn._xlws.SORT(_xlfn._xlws.FILTER('Time Sheet'!$A:$G,'Time Sheet'!$B:$B=H$1),7,1),7,FALSE),"")</f>
        <v>7.9432870370370367E-4</v>
      </c>
      <c r="I291" s="2" cm="1">
        <f t="array" ref="I291">IFERROR(VLOOKUP($A291,_xlfn._xlws.SORT(_xlfn._xlws.FILTER('Time Sheet'!$A:$G,'Time Sheet'!$B:$B=I$1),7,1),7,FALSE),"")</f>
        <v>7.1736111111111111E-4</v>
      </c>
      <c r="J291" s="2" cm="1">
        <f t="array" ref="J291">IFERROR(VLOOKUP($A291,_xlfn._xlws.SORT(_xlfn._xlws.FILTER('Time Sheet'!$A:$G,'Time Sheet'!$B:$B=J$1),7,1),7,FALSE),"")</f>
        <v>1.603356481481481E-3</v>
      </c>
      <c r="K291">
        <f t="shared" si="46"/>
        <v>267</v>
      </c>
      <c r="L291">
        <f t="shared" si="47"/>
        <v>217</v>
      </c>
      <c r="M291">
        <f t="shared" si="48"/>
        <v>263</v>
      </c>
      <c r="N291">
        <f t="shared" si="41"/>
        <v>319</v>
      </c>
      <c r="O291">
        <f t="shared" si="42"/>
        <v>312</v>
      </c>
      <c r="P291">
        <f t="shared" si="43"/>
        <v>192</v>
      </c>
      <c r="Q291">
        <f t="shared" si="44"/>
        <v>266</v>
      </c>
      <c r="R291">
        <f t="shared" si="45"/>
        <v>272</v>
      </c>
      <c r="S291" s="3">
        <f>IFERROR(AVERAGE(BOYS[[#This Row],[50]:[IM]]),"")</f>
        <v>263.5</v>
      </c>
      <c r="T291" s="4">
        <f>IFERROR(AVERAGE(SMALL(BOYS[[#This Row],[50]:[IM]],1),SMALL(BOYS[[#This Row],[50]:[IM]],2)),"")</f>
        <v>204.5</v>
      </c>
      <c r="U291">
        <f>IF(20-SMALL(BOYS[[#This Row],[50]:[IM]],1) &lt; 0,0,20-SMALL(BOYS[[#This Row],[50]:[IM]],1))+IF(20-SMALL(BOYS[[#This Row],[50]:[IM]],2) &lt; 0,0,20-SMALL(BOYS[[#This Row],[50]:[IM]],2))</f>
        <v>0</v>
      </c>
    </row>
    <row r="292" spans="1:21" x14ac:dyDescent="0.2">
      <c r="A292" t="s">
        <v>7344</v>
      </c>
      <c r="B292" t="s">
        <v>7318</v>
      </c>
      <c r="C292" s="2" cm="1">
        <f t="array" ref="C292">IFERROR(VLOOKUP($A292,_xlfn._xlws.SORT(_xlfn._xlws.FILTER('Time Sheet'!$A:$G,'Time Sheet'!$B:$B=C$1),7,1),7,FALSE),"")</f>
        <v>2.8136574074074072E-4</v>
      </c>
      <c r="D292" s="2" cm="1">
        <f t="array" ref="D292">IFERROR(VLOOKUP($A292,_xlfn._xlws.SORT(_xlfn._xlws.FILTER('Time Sheet'!$A:$G,'Time Sheet'!$B:$B=D$1),7,1),7,FALSE),"")</f>
        <v>6.1782407407407413E-4</v>
      </c>
      <c r="E292" s="2" cm="1">
        <f t="array" ref="E292">IFERROR(VLOOKUP($A292,_xlfn._xlws.SORT(_xlfn._xlws.FILTER('Time Sheet'!$A:$G,'Time Sheet'!$B:$B=E$1),7,1),7,FALSE),"")</f>
        <v>1.3917824074074069E-3</v>
      </c>
      <c r="F292" s="2" cm="1">
        <f t="array" ref="F292">IFERROR(VLOOKUP($A292,_xlfn._xlws.SORT(_xlfn._xlws.FILTER('Time Sheet'!$A:$G,'Time Sheet'!$B:$B=F$1),7,1),7,FALSE),"")</f>
        <v>3.6703703703703698E-3</v>
      </c>
      <c r="G292" s="2" cm="1">
        <f t="array" ref="G292">IFERROR(VLOOKUP($A292,_xlfn._xlws.SORT(_xlfn._xlws.FILTER('Time Sheet'!$A:$G,'Time Sheet'!$B:$B=G$1),7,1),7,FALSE),"")</f>
        <v>7.1527777777777779E-4</v>
      </c>
      <c r="H292" s="2" cm="1">
        <f t="array" ref="H292">IFERROR(VLOOKUP($A292,_xlfn._xlws.SORT(_xlfn._xlws.FILTER('Time Sheet'!$A:$G,'Time Sheet'!$B:$B=H$1),7,1),7,FALSE),"")</f>
        <v>9.7245370370370367E-4</v>
      </c>
      <c r="I292" s="2" cm="1">
        <f t="array" ref="I292">IFERROR(VLOOKUP($A292,_xlfn._xlws.SORT(_xlfn._xlws.FILTER('Time Sheet'!$A:$G,'Time Sheet'!$B:$B=I$1),7,1),7,FALSE),"")</f>
        <v>7.7511574074074071E-4</v>
      </c>
      <c r="J292" s="2" cm="1">
        <f t="array" ref="J292">IFERROR(VLOOKUP($A292,_xlfn._xlws.SORT(_xlfn._xlws.FILTER('Time Sheet'!$A:$G,'Time Sheet'!$B:$B=J$1),7,1),7,FALSE),"")</f>
        <v>1.664930555555556E-3</v>
      </c>
      <c r="K292">
        <f t="shared" si="46"/>
        <v>252</v>
      </c>
      <c r="L292">
        <f t="shared" si="47"/>
        <v>242</v>
      </c>
      <c r="M292">
        <f t="shared" si="48"/>
        <v>250</v>
      </c>
      <c r="N292">
        <f t="shared" si="41"/>
        <v>188</v>
      </c>
      <c r="O292">
        <f t="shared" si="42"/>
        <v>222</v>
      </c>
      <c r="P292">
        <f t="shared" si="43"/>
        <v>425</v>
      </c>
      <c r="Q292">
        <f t="shared" si="44"/>
        <v>330</v>
      </c>
      <c r="R292">
        <f t="shared" si="45"/>
        <v>310</v>
      </c>
      <c r="S292" s="3">
        <f>IFERROR(AVERAGE(BOYS[[#This Row],[50]:[IM]]),"")</f>
        <v>277.375</v>
      </c>
      <c r="T292" s="4">
        <f>IFERROR(AVERAGE(SMALL(BOYS[[#This Row],[50]:[IM]],1),SMALL(BOYS[[#This Row],[50]:[IM]],2)),"")</f>
        <v>205</v>
      </c>
      <c r="U292">
        <f>IF(20-SMALL(BOYS[[#This Row],[50]:[IM]],1) &lt; 0,0,20-SMALL(BOYS[[#This Row],[50]:[IM]],1))+IF(20-SMALL(BOYS[[#This Row],[50]:[IM]],2) &lt; 0,0,20-SMALL(BOYS[[#This Row],[50]:[IM]],2))</f>
        <v>0</v>
      </c>
    </row>
    <row r="293" spans="1:21" x14ac:dyDescent="0.2">
      <c r="A293" t="s">
        <v>3673</v>
      </c>
      <c r="B293" t="s">
        <v>3602</v>
      </c>
      <c r="C293" s="2" cm="1">
        <f t="array" ref="C293">IFERROR(VLOOKUP($A293,_xlfn._xlws.SORT(_xlfn._xlws.FILTER('Time Sheet'!$A:$G,'Time Sheet'!$B:$B=C$1),7,1),7,FALSE),"")</f>
        <v>3.1145833333333329E-4</v>
      </c>
      <c r="D293" s="2" cm="1">
        <f t="array" ref="D293">IFERROR(VLOOKUP($A293,_xlfn._xlws.SORT(_xlfn._xlws.FILTER('Time Sheet'!$A:$G,'Time Sheet'!$B:$B=D$1),7,1),7,FALSE),"")</f>
        <v>6.9386574074074077E-4</v>
      </c>
      <c r="E293" s="2" cm="1">
        <f t="array" ref="E293">IFERROR(VLOOKUP($A293,_xlfn._xlws.SORT(_xlfn._xlws.FILTER('Time Sheet'!$A:$G,'Time Sheet'!$B:$B=E$1),7,1),7,FALSE),"")</f>
        <v>1.467708333333333E-3</v>
      </c>
      <c r="F293" s="2" cm="1">
        <f t="array" ref="F293">IFERROR(VLOOKUP($A293,_xlfn._xlws.SORT(_xlfn._xlws.FILTER('Time Sheet'!$A:$G,'Time Sheet'!$B:$B=F$1),7,1),7,FALSE),"")</f>
        <v>3.8983796296296301E-3</v>
      </c>
      <c r="G293" s="2" cm="1">
        <f t="array" ref="G293">IFERROR(VLOOKUP($A293,_xlfn._xlws.SORT(_xlfn._xlws.FILTER('Time Sheet'!$A:$G,'Time Sheet'!$B:$B=G$1),7,1),7,FALSE),"")</f>
        <v>7.4236111111111106E-4</v>
      </c>
      <c r="H293" s="2" cm="1">
        <f t="array" ref="H293">IFERROR(VLOOKUP($A293,_xlfn._xlws.SORT(_xlfn._xlws.FILTER('Time Sheet'!$A:$G,'Time Sheet'!$B:$B=H$1),7,1),7,FALSE),"")</f>
        <v>9.329861111111111E-4</v>
      </c>
      <c r="I293" s="2" cm="1">
        <f t="array" ref="I293">IFERROR(VLOOKUP($A293,_xlfn._xlws.SORT(_xlfn._xlws.FILTER('Time Sheet'!$A:$G,'Time Sheet'!$B:$B=I$1),7,1),7,FALSE),"")</f>
        <v>6.659722222222222E-4</v>
      </c>
      <c r="J293" s="2" cm="1">
        <f t="array" ref="J293">IFERROR(VLOOKUP($A293,_xlfn._xlws.SORT(_xlfn._xlws.FILTER('Time Sheet'!$A:$G,'Time Sheet'!$B:$B=J$1),7,1),7,FALSE),"")</f>
        <v>1.637962962962963E-3</v>
      </c>
      <c r="K293">
        <f t="shared" si="46"/>
        <v>485</v>
      </c>
      <c r="L293">
        <f t="shared" si="47"/>
        <v>448</v>
      </c>
      <c r="M293">
        <f t="shared" si="48"/>
        <v>306</v>
      </c>
      <c r="N293">
        <f t="shared" si="41"/>
        <v>244</v>
      </c>
      <c r="O293">
        <f t="shared" si="42"/>
        <v>275</v>
      </c>
      <c r="P293">
        <f t="shared" si="43"/>
        <v>385</v>
      </c>
      <c r="Q293">
        <f t="shared" si="44"/>
        <v>169</v>
      </c>
      <c r="R293">
        <f t="shared" si="45"/>
        <v>293</v>
      </c>
      <c r="S293" s="3">
        <f>IFERROR(AVERAGE(BOYS[[#This Row],[50]:[IM]]),"")</f>
        <v>325.625</v>
      </c>
      <c r="T293" s="4">
        <f>IFERROR(AVERAGE(SMALL(BOYS[[#This Row],[50]:[IM]],1),SMALL(BOYS[[#This Row],[50]:[IM]],2)),"")</f>
        <v>206.5</v>
      </c>
      <c r="U293">
        <f>IF(20-SMALL(BOYS[[#This Row],[50]:[IM]],1) &lt; 0,0,20-SMALL(BOYS[[#This Row],[50]:[IM]],1))+IF(20-SMALL(BOYS[[#This Row],[50]:[IM]],2) &lt; 0,0,20-SMALL(BOYS[[#This Row],[50]:[IM]],2))</f>
        <v>0</v>
      </c>
    </row>
    <row r="294" spans="1:21" x14ac:dyDescent="0.2">
      <c r="A294" t="s">
        <v>4323</v>
      </c>
      <c r="B294" t="s">
        <v>4180</v>
      </c>
      <c r="C294" s="2" cm="1">
        <f t="array" ref="C294">IFERROR(VLOOKUP($A294,_xlfn._xlws.SORT(_xlfn._xlws.FILTER('Time Sheet'!$A:$G,'Time Sheet'!$B:$B=C$1),7,1),7,FALSE),"")</f>
        <v>3.0763888888888892E-4</v>
      </c>
      <c r="D294" s="2" cm="1">
        <f t="array" ref="D294">IFERROR(VLOOKUP($A294,_xlfn._xlws.SORT(_xlfn._xlws.FILTER('Time Sheet'!$A:$G,'Time Sheet'!$B:$B=D$1),7,1),7,FALSE),"")</f>
        <v>6.601851851851852E-4</v>
      </c>
      <c r="E294" s="2" cm="1">
        <f t="array" ref="E294">IFERROR(VLOOKUP($A294,_xlfn._xlws.SORT(_xlfn._xlws.FILTER('Time Sheet'!$A:$G,'Time Sheet'!$B:$B=E$1),7,1),7,FALSE),"")</f>
        <v>1.361805555555556E-3</v>
      </c>
      <c r="F294" s="2" cm="1">
        <f t="array" ref="F294">IFERROR(VLOOKUP($A294,_xlfn._xlws.SORT(_xlfn._xlws.FILTER('Time Sheet'!$A:$G,'Time Sheet'!$B:$B=F$1),7,1),7,FALSE),"")</f>
        <v>3.7274305555555559E-3</v>
      </c>
      <c r="G294" s="2" cm="1">
        <f t="array" ref="G294">IFERROR(VLOOKUP($A294,_xlfn._xlws.SORT(_xlfn._xlws.FILTER('Time Sheet'!$A:$G,'Time Sheet'!$B:$B=G$1),7,1),7,FALSE),"")</f>
        <v>7.349537037037037E-4</v>
      </c>
      <c r="H294" s="2" cm="1">
        <f t="array" ref="H294">IFERROR(VLOOKUP($A294,_xlfn._xlws.SORT(_xlfn._xlws.FILTER('Time Sheet'!$A:$G,'Time Sheet'!$B:$B=H$1),7,1),7,FALSE),"")</f>
        <v>8.2013888888888891E-4</v>
      </c>
      <c r="I294" s="2" cm="1">
        <f t="array" ref="I294">IFERROR(VLOOKUP($A294,_xlfn._xlws.SORT(_xlfn._xlws.FILTER('Time Sheet'!$A:$G,'Time Sheet'!$B:$B=I$1),7,1),7,FALSE),"")</f>
        <v>7.5983796296296303E-4</v>
      </c>
      <c r="J294" s="2" cm="1">
        <f t="array" ref="J294">IFERROR(VLOOKUP($A294,_xlfn._xlws.SORT(_xlfn._xlws.FILTER('Time Sheet'!$A:$G,'Time Sheet'!$B:$B=J$1),7,1),7,FALSE),"")</f>
        <v>1.628587962962963E-3</v>
      </c>
      <c r="K294">
        <f t="shared" si="46"/>
        <v>462</v>
      </c>
      <c r="L294">
        <f t="shared" si="47"/>
        <v>351</v>
      </c>
      <c r="M294">
        <f t="shared" si="48"/>
        <v>217</v>
      </c>
      <c r="N294">
        <f t="shared" si="41"/>
        <v>199</v>
      </c>
      <c r="O294">
        <f t="shared" si="42"/>
        <v>259</v>
      </c>
      <c r="P294">
        <f t="shared" si="43"/>
        <v>246</v>
      </c>
      <c r="Q294">
        <f t="shared" si="44"/>
        <v>318</v>
      </c>
      <c r="R294">
        <f t="shared" si="45"/>
        <v>289</v>
      </c>
      <c r="S294" s="3">
        <f>IFERROR(AVERAGE(BOYS[[#This Row],[50]:[IM]]),"")</f>
        <v>292.625</v>
      </c>
      <c r="T294" s="4">
        <f>IFERROR(AVERAGE(SMALL(BOYS[[#This Row],[50]:[IM]],1),SMALL(BOYS[[#This Row],[50]:[IM]],2)),"")</f>
        <v>208</v>
      </c>
      <c r="U294">
        <f>IF(20-SMALL(BOYS[[#This Row],[50]:[IM]],1) &lt; 0,0,20-SMALL(BOYS[[#This Row],[50]:[IM]],1))+IF(20-SMALL(BOYS[[#This Row],[50]:[IM]],2) &lt; 0,0,20-SMALL(BOYS[[#This Row],[50]:[IM]],2))</f>
        <v>0</v>
      </c>
    </row>
    <row r="295" spans="1:21" x14ac:dyDescent="0.2">
      <c r="A295" t="s">
        <v>1120</v>
      </c>
      <c r="B295" t="s">
        <v>1002</v>
      </c>
      <c r="C295" s="2" cm="1">
        <f t="array" ref="C295">IFERROR(VLOOKUP($A295,_xlfn._xlws.SORT(_xlfn._xlws.FILTER('Time Sheet'!$A:$G,'Time Sheet'!$B:$B=C$1),7,1),7,FALSE),"")</f>
        <v>2.7291666666666659E-4</v>
      </c>
      <c r="D295" s="2" cm="1">
        <f t="array" ref="D295">IFERROR(VLOOKUP($A295,_xlfn._xlws.SORT(_xlfn._xlws.FILTER('Time Sheet'!$A:$G,'Time Sheet'!$B:$B=D$1),7,1),7,FALSE),"")</f>
        <v>6.1759259259259254E-4</v>
      </c>
      <c r="E295" s="2" cm="1">
        <f t="array" ref="E295">IFERROR(VLOOKUP($A295,_xlfn._xlws.SORT(_xlfn._xlws.FILTER('Time Sheet'!$A:$G,'Time Sheet'!$B:$B=E$1),7,1),7,FALSE),"")</f>
        <v>1.575E-3</v>
      </c>
      <c r="F295" s="2" t="str" cm="1">
        <f t="array" ref="F295">IFERROR(VLOOKUP($A295,_xlfn._xlws.SORT(_xlfn._xlws.FILTER('Time Sheet'!$A:$G,'Time Sheet'!$B:$B=F$1),7,1),7,FALSE),"")</f>
        <v/>
      </c>
      <c r="G295" s="2" t="str" cm="1">
        <f t="array" ref="G295">IFERROR(VLOOKUP($A295,_xlfn._xlws.SORT(_xlfn._xlws.FILTER('Time Sheet'!$A:$G,'Time Sheet'!$B:$B=G$1),7,1),7,FALSE),"")</f>
        <v/>
      </c>
      <c r="H295" s="2" cm="1">
        <f t="array" ref="H295">IFERROR(VLOOKUP($A295,_xlfn._xlws.SORT(_xlfn._xlws.FILTER('Time Sheet'!$A:$G,'Time Sheet'!$B:$B=H$1),7,1),7,FALSE),"")</f>
        <v>8.6898148148148143E-4</v>
      </c>
      <c r="I295" s="2" t="str" cm="1">
        <f t="array" ref="I295">IFERROR(VLOOKUP($A295,_xlfn._xlws.SORT(_xlfn._xlws.FILTER('Time Sheet'!$A:$G,'Time Sheet'!$B:$B=I$1),7,1),7,FALSE),"")</f>
        <v/>
      </c>
      <c r="J295" s="2" t="str" cm="1">
        <f t="array" ref="J295">IFERROR(VLOOKUP($A295,_xlfn._xlws.SORT(_xlfn._xlws.FILTER('Time Sheet'!$A:$G,'Time Sheet'!$B:$B=J$1),7,1),7,FALSE),"")</f>
        <v/>
      </c>
      <c r="K295">
        <f t="shared" si="46"/>
        <v>176</v>
      </c>
      <c r="L295">
        <f t="shared" si="47"/>
        <v>241</v>
      </c>
      <c r="M295">
        <f t="shared" si="48"/>
        <v>373</v>
      </c>
      <c r="N295" t="str">
        <f t="shared" si="41"/>
        <v/>
      </c>
      <c r="O295" t="str">
        <f t="shared" si="42"/>
        <v/>
      </c>
      <c r="P295">
        <f t="shared" si="43"/>
        <v>311</v>
      </c>
      <c r="Q295" t="str">
        <f t="shared" si="44"/>
        <v/>
      </c>
      <c r="R295" t="str">
        <f t="shared" si="45"/>
        <v/>
      </c>
      <c r="S295" s="3">
        <f>IFERROR(AVERAGE(BOYS[[#This Row],[50]:[IM]]),"")</f>
        <v>275.25</v>
      </c>
      <c r="T295" s="4">
        <f>IFERROR(AVERAGE(SMALL(BOYS[[#This Row],[50]:[IM]],1),SMALL(BOYS[[#This Row],[50]:[IM]],2)),"")</f>
        <v>208.5</v>
      </c>
      <c r="U295">
        <f>IF(20-SMALL(BOYS[[#This Row],[50]:[IM]],1) &lt; 0,0,20-SMALL(BOYS[[#This Row],[50]:[IM]],1))+IF(20-SMALL(BOYS[[#This Row],[50]:[IM]],2) &lt; 0,0,20-SMALL(BOYS[[#This Row],[50]:[IM]],2))</f>
        <v>0</v>
      </c>
    </row>
    <row r="296" spans="1:21" x14ac:dyDescent="0.2">
      <c r="A296" t="s">
        <v>7575</v>
      </c>
      <c r="B296" t="s">
        <v>7496</v>
      </c>
      <c r="C296" s="2" cm="1">
        <f t="array" ref="C296">IFERROR(VLOOKUP($A296,_xlfn._xlws.SORT(_xlfn._xlws.FILTER('Time Sheet'!$A:$G,'Time Sheet'!$B:$B=C$1),7,1),7,FALSE),"")</f>
        <v>2.8194444444444442E-4</v>
      </c>
      <c r="D296" s="2" t="str" cm="1">
        <f t="array" ref="D296">IFERROR(VLOOKUP($A296,_xlfn._xlws.SORT(_xlfn._xlws.FILTER('Time Sheet'!$A:$G,'Time Sheet'!$B:$B=D$1),7,1),7,FALSE),"")</f>
        <v/>
      </c>
      <c r="E296" s="2" t="str" cm="1">
        <f t="array" ref="E296">IFERROR(VLOOKUP($A296,_xlfn._xlws.SORT(_xlfn._xlws.FILTER('Time Sheet'!$A:$G,'Time Sheet'!$B:$B=E$1),7,1),7,FALSE),"")</f>
        <v/>
      </c>
      <c r="F296" s="2" cm="1">
        <f t="array" ref="F296">IFERROR(VLOOKUP($A296,_xlfn._xlws.SORT(_xlfn._xlws.FILTER('Time Sheet'!$A:$G,'Time Sheet'!$B:$B=F$1),7,1),7,FALSE),"")</f>
        <v>3.617129629629629E-3</v>
      </c>
      <c r="G296" s="2" t="str" cm="1">
        <f t="array" ref="G296">IFERROR(VLOOKUP($A296,_xlfn._xlws.SORT(_xlfn._xlws.FILTER('Time Sheet'!$A:$G,'Time Sheet'!$B:$B=G$1),7,1),7,FALSE),"")</f>
        <v/>
      </c>
      <c r="H296" s="2" t="str" cm="1">
        <f t="array" ref="H296">IFERROR(VLOOKUP($A296,_xlfn._xlws.SORT(_xlfn._xlws.FILTER('Time Sheet'!$A:$G,'Time Sheet'!$B:$B=H$1),7,1),7,FALSE),"")</f>
        <v/>
      </c>
      <c r="I296" s="2" t="str" cm="1">
        <f t="array" ref="I296">IFERROR(VLOOKUP($A296,_xlfn._xlws.SORT(_xlfn._xlws.FILTER('Time Sheet'!$A:$G,'Time Sheet'!$B:$B=I$1),7,1),7,FALSE),"")</f>
        <v/>
      </c>
      <c r="J296" s="2" t="str" cm="1">
        <f t="array" ref="J296">IFERROR(VLOOKUP($A296,_xlfn._xlws.SORT(_xlfn._xlws.FILTER('Time Sheet'!$A:$G,'Time Sheet'!$B:$B=J$1),7,1),7,FALSE),"")</f>
        <v/>
      </c>
      <c r="K296">
        <f t="shared" si="46"/>
        <v>256</v>
      </c>
      <c r="L296" t="str">
        <f t="shared" si="47"/>
        <v/>
      </c>
      <c r="M296" t="str">
        <f t="shared" si="48"/>
        <v/>
      </c>
      <c r="N296">
        <f t="shared" si="41"/>
        <v>162</v>
      </c>
      <c r="O296" t="str">
        <f t="shared" si="42"/>
        <v/>
      </c>
      <c r="P296" t="str">
        <f t="shared" si="43"/>
        <v/>
      </c>
      <c r="Q296" t="str">
        <f t="shared" si="44"/>
        <v/>
      </c>
      <c r="R296" t="str">
        <f t="shared" si="45"/>
        <v/>
      </c>
      <c r="S296" s="3">
        <f>IFERROR(AVERAGE(BOYS[[#This Row],[50]:[IM]]),"")</f>
        <v>209</v>
      </c>
      <c r="T296" s="4">
        <f>IFERROR(AVERAGE(SMALL(BOYS[[#This Row],[50]:[IM]],1),SMALL(BOYS[[#This Row],[50]:[IM]],2)),"")</f>
        <v>209</v>
      </c>
      <c r="U296">
        <f>IF(20-SMALL(BOYS[[#This Row],[50]:[IM]],1) &lt; 0,0,20-SMALL(BOYS[[#This Row],[50]:[IM]],1))+IF(20-SMALL(BOYS[[#This Row],[50]:[IM]],2) &lt; 0,0,20-SMALL(BOYS[[#This Row],[50]:[IM]],2))</f>
        <v>0</v>
      </c>
    </row>
    <row r="297" spans="1:21" x14ac:dyDescent="0.2">
      <c r="A297" t="s">
        <v>115</v>
      </c>
      <c r="B297" t="s">
        <v>13</v>
      </c>
      <c r="C297" s="2">
        <f t="array" ref="C297">IFERROR(VLOOKUP($A297,_xlfn._xlws.SORT(_xlfn._xlws.FILTER('Time Sheet'!$A:$G,'Time Sheet'!$B:$B=C$1),7,1),7,FALSE),"")</f>
        <v>2.9502314814814821E-4</v>
      </c>
      <c r="D297" s="2">
        <f t="array" ref="D297">IFERROR(VLOOKUP($A297,_xlfn._xlws.SORT(_xlfn._xlws.FILTER('Time Sheet'!$A:$G,'Time Sheet'!$B:$B=D$1),7,1),7,FALSE),"")</f>
        <v>6.7314814814814809E-4</v>
      </c>
      <c r="E297" s="2">
        <f t="array" ref="E297">IFERROR(VLOOKUP($A297,_xlfn._xlws.SORT(_xlfn._xlws.FILTER('Time Sheet'!$A:$G,'Time Sheet'!$B:$B=E$1),7,1),7,FALSE),"")</f>
        <v>1.5954861111111111E-3</v>
      </c>
      <c r="F297" s="2" t="str">
        <f t="array" ref="F297">IFERROR(VLOOKUP($A297,_xlfn._xlws.SORT(_xlfn._xlws.FILTER('Time Sheet'!$A:$G,'Time Sheet'!$B:$B=F$1),7,1),7,FALSE),"")</f>
        <v/>
      </c>
      <c r="G297" s="2">
        <f t="array" ref="G297">IFERROR(VLOOKUP($A297,_xlfn._xlws.SORT(_xlfn._xlws.FILTER('Time Sheet'!$A:$G,'Time Sheet'!$B:$B=G$1),7,1),7,FALSE),"")</f>
        <v>7.395833333333333E-4</v>
      </c>
      <c r="H297" s="2">
        <f t="array" ref="H297">IFERROR(VLOOKUP($A297,_xlfn._xlws.SORT(_xlfn._xlws.FILTER('Time Sheet'!$A:$G,'Time Sheet'!$B:$B=H$1),7,1),7,FALSE),"")</f>
        <v>7.7071759259259259E-4</v>
      </c>
      <c r="I297" s="2" t="str">
        <f t="array" ref="I297">IFERROR(VLOOKUP($A297,_xlfn._xlws.SORT(_xlfn._xlws.FILTER('Time Sheet'!$A:$G,'Time Sheet'!$B:$B=I$1),7,1),7,FALSE),"")</f>
        <v/>
      </c>
      <c r="J297" s="2">
        <f t="array" ref="J297">IFERROR(VLOOKUP($A297,_xlfn._xlws.SORT(_xlfn._xlws.FILTER('Time Sheet'!$A:$G,'Time Sheet'!$B:$B=J$1),7,1),7,FALSE),"")</f>
        <v>1.6728009259259261E-3</v>
      </c>
      <c r="K297">
        <f t="shared" si="46"/>
        <v>351</v>
      </c>
      <c r="L297">
        <f t="shared" si="47"/>
        <v>388</v>
      </c>
      <c r="M297">
        <f t="shared" si="48"/>
        <v>385</v>
      </c>
      <c r="N297" t="str">
        <f t="shared" si="41"/>
        <v/>
      </c>
      <c r="O297">
        <f t="shared" si="42"/>
        <v>269</v>
      </c>
      <c r="P297">
        <f t="shared" si="43"/>
        <v>151</v>
      </c>
      <c r="Q297" t="str">
        <f t="shared" si="44"/>
        <v/>
      </c>
      <c r="R297">
        <f t="shared" si="45"/>
        <v>313</v>
      </c>
      <c r="S297" s="3">
        <f>IFERROR(AVERAGE(BOYS[[#This Row],[50]:[IM]]),"")</f>
        <v>309.5</v>
      </c>
      <c r="T297" s="4">
        <f>IFERROR(AVERAGE(SMALL(BOYS[[#This Row],[50]:[IM]],1),SMALL(BOYS[[#This Row],[50]:[IM]],2)),"")</f>
        <v>210</v>
      </c>
      <c r="U297">
        <f>IF(20-SMALL(BOYS[[#This Row],[50]:[IM]],1) &lt; 0,0,20-SMALL(BOYS[[#This Row],[50]:[IM]],1))+IF(20-SMALL(BOYS[[#This Row],[50]:[IM]],2) &lt; 0,0,20-SMALL(BOYS[[#This Row],[50]:[IM]],2))</f>
        <v>0</v>
      </c>
    </row>
    <row r="298" spans="1:21" x14ac:dyDescent="0.2">
      <c r="A298" t="s">
        <v>1125</v>
      </c>
      <c r="B298" t="s">
        <v>1002</v>
      </c>
      <c r="C298" s="2" cm="1">
        <f t="array" ref="C298">IFERROR(VLOOKUP($A298,_xlfn._xlws.SORT(_xlfn._xlws.FILTER('Time Sheet'!$A:$G,'Time Sheet'!$B:$B=C$1),7,1),7,FALSE),"")</f>
        <v>2.7569444444444451E-4</v>
      </c>
      <c r="D298" s="2" cm="1">
        <f t="array" ref="D298">IFERROR(VLOOKUP($A298,_xlfn._xlws.SORT(_xlfn._xlws.FILTER('Time Sheet'!$A:$G,'Time Sheet'!$B:$B=D$1),7,1),7,FALSE),"")</f>
        <v>6.1643518518518514E-4</v>
      </c>
      <c r="E298" s="2" cm="1">
        <f t="array" ref="E298">IFERROR(VLOOKUP($A298,_xlfn._xlws.SORT(_xlfn._xlws.FILTER('Time Sheet'!$A:$G,'Time Sheet'!$B:$B=E$1),7,1),7,FALSE),"")</f>
        <v>1.4177083333333331E-3</v>
      </c>
      <c r="F298" s="2" cm="1">
        <f t="array" ref="F298">IFERROR(VLOOKUP($A298,_xlfn._xlws.SORT(_xlfn._xlws.FILTER('Time Sheet'!$A:$G,'Time Sheet'!$B:$B=F$1),7,1),7,FALSE),"")</f>
        <v>4.2592592592592604E-3</v>
      </c>
      <c r="G298" s="2" cm="1">
        <f t="array" ref="G298">IFERROR(VLOOKUP($A298,_xlfn._xlws.SORT(_xlfn._xlws.FILTER('Time Sheet'!$A:$G,'Time Sheet'!$B:$B=G$1),7,1),7,FALSE),"")</f>
        <v>7.1608796296296297E-4</v>
      </c>
      <c r="H298" s="2" cm="1">
        <f t="array" ref="H298">IFERROR(VLOOKUP($A298,_xlfn._xlws.SORT(_xlfn._xlws.FILTER('Time Sheet'!$A:$G,'Time Sheet'!$B:$B=H$1),7,1),7,FALSE),"")</f>
        <v>8.6469907407407405E-4</v>
      </c>
      <c r="I298" s="2" cm="1">
        <f t="array" ref="I298">IFERROR(VLOOKUP($A298,_xlfn._xlws.SORT(_xlfn._xlws.FILTER('Time Sheet'!$A:$G,'Time Sheet'!$B:$B=I$1),7,1),7,FALSE),"")</f>
        <v>7.3865740740740738E-4</v>
      </c>
      <c r="J298" s="2" t="str" cm="1">
        <f t="array" ref="J298">IFERROR(VLOOKUP($A298,_xlfn._xlws.SORT(_xlfn._xlws.FILTER('Time Sheet'!$A:$G,'Time Sheet'!$B:$B=J$1),7,1),7,FALSE),"")</f>
        <v/>
      </c>
      <c r="K298">
        <f t="shared" si="46"/>
        <v>197</v>
      </c>
      <c r="L298">
        <f t="shared" si="47"/>
        <v>236</v>
      </c>
      <c r="M298">
        <f t="shared" si="48"/>
        <v>275</v>
      </c>
      <c r="N298">
        <f t="shared" si="41"/>
        <v>318</v>
      </c>
      <c r="O298">
        <f t="shared" si="42"/>
        <v>224</v>
      </c>
      <c r="P298">
        <f t="shared" si="43"/>
        <v>307</v>
      </c>
      <c r="Q298">
        <f t="shared" si="44"/>
        <v>295</v>
      </c>
      <c r="R298" t="str">
        <f t="shared" si="45"/>
        <v/>
      </c>
      <c r="S298" s="3">
        <f>IFERROR(AVERAGE(BOYS[[#This Row],[50]:[IM]]),"")</f>
        <v>264.57142857142856</v>
      </c>
      <c r="T298" s="4">
        <f>IFERROR(AVERAGE(SMALL(BOYS[[#This Row],[50]:[IM]],1),SMALL(BOYS[[#This Row],[50]:[IM]],2)),"")</f>
        <v>210.5</v>
      </c>
      <c r="U298">
        <f>IF(20-SMALL(BOYS[[#This Row],[50]:[IM]],1) &lt; 0,0,20-SMALL(BOYS[[#This Row],[50]:[IM]],1))+IF(20-SMALL(BOYS[[#This Row],[50]:[IM]],2) &lt; 0,0,20-SMALL(BOYS[[#This Row],[50]:[IM]],2))</f>
        <v>0</v>
      </c>
    </row>
    <row r="299" spans="1:21" x14ac:dyDescent="0.2">
      <c r="A299" t="s">
        <v>4341</v>
      </c>
      <c r="B299" t="s">
        <v>4180</v>
      </c>
      <c r="C299" s="2" cm="1">
        <f t="array" ref="C299">IFERROR(VLOOKUP($A299,_xlfn._xlws.SORT(_xlfn._xlws.FILTER('Time Sheet'!$A:$G,'Time Sheet'!$B:$B=C$1),7,1),7,FALSE),"")</f>
        <v>2.8472222222222218E-4</v>
      </c>
      <c r="D299" s="2" cm="1">
        <f t="array" ref="D299">IFERROR(VLOOKUP($A299,_xlfn._xlws.SORT(_xlfn._xlws.FILTER('Time Sheet'!$A:$G,'Time Sheet'!$B:$B=D$1),7,1),7,FALSE),"")</f>
        <v>6.4976851851851849E-4</v>
      </c>
      <c r="E299" s="2" cm="1">
        <f t="array" ref="E299">IFERROR(VLOOKUP($A299,_xlfn._xlws.SORT(_xlfn._xlws.FILTER('Time Sheet'!$A:$G,'Time Sheet'!$B:$B=E$1),7,1),7,FALSE),"")</f>
        <v>1.4880787037037039E-3</v>
      </c>
      <c r="F299" s="2" cm="1">
        <f t="array" ref="F299">IFERROR(VLOOKUP($A299,_xlfn._xlws.SORT(_xlfn._xlws.FILTER('Time Sheet'!$A:$G,'Time Sheet'!$B:$B=F$1),7,1),7,FALSE),"")</f>
        <v>4.2805555555555557E-3</v>
      </c>
      <c r="G299" s="2" cm="1">
        <f t="array" ref="G299">IFERROR(VLOOKUP($A299,_xlfn._xlws.SORT(_xlfn._xlws.FILTER('Time Sheet'!$A:$G,'Time Sheet'!$B:$B=G$1),7,1),7,FALSE),"")</f>
        <v>7.0914351851851856E-4</v>
      </c>
      <c r="H299" s="2" cm="1">
        <f t="array" ref="H299">IFERROR(VLOOKUP($A299,_xlfn._xlws.SORT(_xlfn._xlws.FILTER('Time Sheet'!$A:$G,'Time Sheet'!$B:$B=H$1),7,1),7,FALSE),"")</f>
        <v>8.097222222222222E-4</v>
      </c>
      <c r="I299" s="2" cm="1">
        <f t="array" ref="I299">IFERROR(VLOOKUP($A299,_xlfn._xlws.SORT(_xlfn._xlws.FILTER('Time Sheet'!$A:$G,'Time Sheet'!$B:$B=I$1),7,1),7,FALSE),"")</f>
        <v>6.8622685185185182E-4</v>
      </c>
      <c r="J299" s="2" cm="1">
        <f t="array" ref="J299">IFERROR(VLOOKUP($A299,_xlfn._xlws.SORT(_xlfn._xlws.FILTER('Time Sheet'!$A:$G,'Time Sheet'!$B:$B=J$1),7,1),7,FALSE),"")</f>
        <v>1.5960648148148149E-3</v>
      </c>
      <c r="K299">
        <f t="shared" si="46"/>
        <v>278</v>
      </c>
      <c r="L299">
        <f t="shared" si="47"/>
        <v>325</v>
      </c>
      <c r="M299">
        <f t="shared" si="48"/>
        <v>324</v>
      </c>
      <c r="N299">
        <f t="shared" si="41"/>
        <v>320</v>
      </c>
      <c r="O299">
        <f t="shared" si="42"/>
        <v>212</v>
      </c>
      <c r="P299">
        <f t="shared" si="43"/>
        <v>223</v>
      </c>
      <c r="Q299">
        <f t="shared" si="44"/>
        <v>209</v>
      </c>
      <c r="R299">
        <f t="shared" si="45"/>
        <v>264</v>
      </c>
      <c r="S299" s="3">
        <f>IFERROR(AVERAGE(BOYS[[#This Row],[50]:[IM]]),"")</f>
        <v>269.375</v>
      </c>
      <c r="T299" s="4">
        <f>IFERROR(AVERAGE(SMALL(BOYS[[#This Row],[50]:[IM]],1),SMALL(BOYS[[#This Row],[50]:[IM]],2)),"")</f>
        <v>210.5</v>
      </c>
      <c r="U299">
        <f>IF(20-SMALL(BOYS[[#This Row],[50]:[IM]],1) &lt; 0,0,20-SMALL(BOYS[[#This Row],[50]:[IM]],1))+IF(20-SMALL(BOYS[[#This Row],[50]:[IM]],2) &lt; 0,0,20-SMALL(BOYS[[#This Row],[50]:[IM]],2))</f>
        <v>0</v>
      </c>
    </row>
    <row r="300" spans="1:21" x14ac:dyDescent="0.2">
      <c r="A300" t="s">
        <v>2304</v>
      </c>
      <c r="B300" t="s">
        <v>2272</v>
      </c>
      <c r="C300" s="2" cm="1">
        <f t="array" ref="C300">IFERROR(VLOOKUP($A300,_xlfn._xlws.SORT(_xlfn._xlws.FILTER('Time Sheet'!$A:$G,'Time Sheet'!$B:$B=C$1),7,1),7,FALSE),"")</f>
        <v>2.6574074074074081E-4</v>
      </c>
      <c r="D300" s="2" cm="1">
        <f t="array" ref="D300">IFERROR(VLOOKUP($A300,_xlfn._xlws.SORT(_xlfn._xlws.FILTER('Time Sheet'!$A:$G,'Time Sheet'!$B:$B=D$1),7,1),7,FALSE),"")</f>
        <v>6.3483796296296302E-4</v>
      </c>
      <c r="E300" s="2" cm="1">
        <f t="array" ref="E300">IFERROR(VLOOKUP($A300,_xlfn._xlws.SORT(_xlfn._xlws.FILTER('Time Sheet'!$A:$G,'Time Sheet'!$B:$B=E$1),7,1),7,FALSE),"")</f>
        <v>1.630324074074074E-3</v>
      </c>
      <c r="F300" s="2" cm="1">
        <f t="array" ref="F300">IFERROR(VLOOKUP($A300,_xlfn._xlws.SORT(_xlfn._xlws.FILTER('Time Sheet'!$A:$G,'Time Sheet'!$B:$B=F$1),7,1),7,FALSE),"")</f>
        <v>4.8848379629629632E-3</v>
      </c>
      <c r="G300" s="2" cm="1">
        <f t="array" ref="G300">IFERROR(VLOOKUP($A300,_xlfn._xlws.SORT(_xlfn._xlws.FILTER('Time Sheet'!$A:$G,'Time Sheet'!$B:$B=G$1),7,1),7,FALSE),"")</f>
        <v>8.2754629629629628E-4</v>
      </c>
      <c r="H300" s="2" cm="1">
        <f t="array" ref="H300">IFERROR(VLOOKUP($A300,_xlfn._xlws.SORT(_xlfn._xlws.FILTER('Time Sheet'!$A:$G,'Time Sheet'!$B:$B=H$1),7,1),7,FALSE),"")</f>
        <v>8.8981481481481474E-4</v>
      </c>
      <c r="I300" s="2" t="str" cm="1">
        <f t="array" ref="I300">IFERROR(VLOOKUP($A300,_xlfn._xlws.SORT(_xlfn._xlws.FILTER('Time Sheet'!$A:$G,'Time Sheet'!$B:$B=I$1),7,1),7,FALSE),"")</f>
        <v/>
      </c>
      <c r="J300" s="2" cm="1">
        <f t="array" ref="J300">IFERROR(VLOOKUP($A300,_xlfn._xlws.SORT(_xlfn._xlws.FILTER('Time Sheet'!$A:$G,'Time Sheet'!$B:$B=J$1),7,1),7,FALSE),"")</f>
        <v>1.885416666666667E-3</v>
      </c>
      <c r="K300">
        <f t="shared" si="46"/>
        <v>129</v>
      </c>
      <c r="L300">
        <f t="shared" si="47"/>
        <v>295</v>
      </c>
      <c r="M300">
        <f t="shared" si="48"/>
        <v>401</v>
      </c>
      <c r="N300">
        <f t="shared" si="41"/>
        <v>383</v>
      </c>
      <c r="O300">
        <f t="shared" si="42"/>
        <v>382</v>
      </c>
      <c r="P300">
        <f t="shared" si="43"/>
        <v>338</v>
      </c>
      <c r="Q300" t="str">
        <f t="shared" si="44"/>
        <v/>
      </c>
      <c r="R300">
        <f t="shared" si="45"/>
        <v>402</v>
      </c>
      <c r="S300" s="3">
        <f>IFERROR(AVERAGE(BOYS[[#This Row],[50]:[IM]]),"")</f>
        <v>332.85714285714283</v>
      </c>
      <c r="T300" s="4">
        <f>IFERROR(AVERAGE(SMALL(BOYS[[#This Row],[50]:[IM]],1),SMALL(BOYS[[#This Row],[50]:[IM]],2)),"")</f>
        <v>212</v>
      </c>
      <c r="U300">
        <f>IF(20-SMALL(BOYS[[#This Row],[50]:[IM]],1) &lt; 0,0,20-SMALL(BOYS[[#This Row],[50]:[IM]],1))+IF(20-SMALL(BOYS[[#This Row],[50]:[IM]],2) &lt; 0,0,20-SMALL(BOYS[[#This Row],[50]:[IM]],2))</f>
        <v>0</v>
      </c>
    </row>
    <row r="301" spans="1:21" x14ac:dyDescent="0.2">
      <c r="A301" t="s">
        <v>5516</v>
      </c>
      <c r="B301" t="s">
        <v>5467</v>
      </c>
      <c r="C301" s="2" cm="1">
        <f t="array" ref="C301">IFERROR(VLOOKUP($A301,_xlfn._xlws.SORT(_xlfn._xlws.FILTER('Time Sheet'!$A:$G,'Time Sheet'!$B:$B=C$1),7,1),7,FALSE),"")</f>
        <v>2.9965277777777781E-4</v>
      </c>
      <c r="D301" s="2" cm="1">
        <f t="array" ref="D301">IFERROR(VLOOKUP($A301,_xlfn._xlws.SORT(_xlfn._xlws.FILTER('Time Sheet'!$A:$G,'Time Sheet'!$B:$B=D$1),7,1),7,FALSE),"")</f>
        <v>6.5277777777777773E-4</v>
      </c>
      <c r="E301" s="2" cm="1">
        <f t="array" ref="E301">IFERROR(VLOOKUP($A301,_xlfn._xlws.SORT(_xlfn._xlws.FILTER('Time Sheet'!$A:$G,'Time Sheet'!$B:$B=E$1),7,1),7,FALSE),"")</f>
        <v>1.368865740740741E-3</v>
      </c>
      <c r="F301" s="2" cm="1">
        <f t="array" ref="F301">IFERROR(VLOOKUP($A301,_xlfn._xlws.SORT(_xlfn._xlws.FILTER('Time Sheet'!$A:$G,'Time Sheet'!$B:$B=F$1),7,1),7,FALSE),"")</f>
        <v>3.7184027777777779E-3</v>
      </c>
      <c r="G301" s="2" t="str" cm="1">
        <f t="array" ref="G301">IFERROR(VLOOKUP($A301,_xlfn._xlws.SORT(_xlfn._xlws.FILTER('Time Sheet'!$A:$G,'Time Sheet'!$B:$B=G$1),7,1),7,FALSE),"")</f>
        <v/>
      </c>
      <c r="H301" s="2" cm="1">
        <f t="array" ref="H301">IFERROR(VLOOKUP($A301,_xlfn._xlws.SORT(_xlfn._xlws.FILTER('Time Sheet'!$A:$G,'Time Sheet'!$B:$B=H$1),7,1),7,FALSE),"")</f>
        <v>8.3402777777777783E-4</v>
      </c>
      <c r="I301" s="2" t="str" cm="1">
        <f t="array" ref="I301">IFERROR(VLOOKUP($A301,_xlfn._xlws.SORT(_xlfn._xlws.FILTER('Time Sheet'!$A:$G,'Time Sheet'!$B:$B=I$1),7,1),7,FALSE),"")</f>
        <v/>
      </c>
      <c r="J301" s="2" cm="1">
        <f t="array" ref="J301">IFERROR(VLOOKUP($A301,_xlfn._xlws.SORT(_xlfn._xlws.FILTER('Time Sheet'!$A:$G,'Time Sheet'!$B:$B=J$1),7,1),7,FALSE),"")</f>
        <v>1.6197916666666669E-3</v>
      </c>
      <c r="K301">
        <f t="shared" si="46"/>
        <v>397</v>
      </c>
      <c r="L301">
        <f t="shared" si="47"/>
        <v>334</v>
      </c>
      <c r="M301">
        <f t="shared" si="48"/>
        <v>226</v>
      </c>
      <c r="N301">
        <f t="shared" si="41"/>
        <v>198</v>
      </c>
      <c r="O301" t="str">
        <f t="shared" si="42"/>
        <v/>
      </c>
      <c r="P301">
        <f t="shared" si="43"/>
        <v>272</v>
      </c>
      <c r="Q301" t="str">
        <f t="shared" si="44"/>
        <v/>
      </c>
      <c r="R301">
        <f t="shared" si="45"/>
        <v>283</v>
      </c>
      <c r="S301" s="3">
        <f>IFERROR(AVERAGE(BOYS[[#This Row],[50]:[IM]]),"")</f>
        <v>285</v>
      </c>
      <c r="T301" s="4">
        <f>IFERROR(AVERAGE(SMALL(BOYS[[#This Row],[50]:[IM]],1),SMALL(BOYS[[#This Row],[50]:[IM]],2)),"")</f>
        <v>212</v>
      </c>
      <c r="U301">
        <f>IF(20-SMALL(BOYS[[#This Row],[50]:[IM]],1) &lt; 0,0,20-SMALL(BOYS[[#This Row],[50]:[IM]],1))+IF(20-SMALL(BOYS[[#This Row],[50]:[IM]],2) &lt; 0,0,20-SMALL(BOYS[[#This Row],[50]:[IM]],2))</f>
        <v>0</v>
      </c>
    </row>
    <row r="302" spans="1:21" x14ac:dyDescent="0.2">
      <c r="A302" t="s">
        <v>2663</v>
      </c>
      <c r="B302" t="s">
        <v>2602</v>
      </c>
      <c r="C302" s="2" cm="1">
        <f t="array" ref="C302">IFERROR(VLOOKUP($A302,_xlfn._xlws.SORT(_xlfn._xlws.FILTER('Time Sheet'!$A:$G,'Time Sheet'!$B:$B=C$1),7,1),7,FALSE),"")</f>
        <v>3.0358796296296302E-4</v>
      </c>
      <c r="D302" s="2" cm="1">
        <f t="array" ref="D302">IFERROR(VLOOKUP($A302,_xlfn._xlws.SORT(_xlfn._xlws.FILTER('Time Sheet'!$A:$G,'Time Sheet'!$B:$B=D$1),7,1),7,FALSE),"")</f>
        <v>6.4675925925925925E-4</v>
      </c>
      <c r="E302" s="2" cm="1">
        <f t="array" ref="E302">IFERROR(VLOOKUP($A302,_xlfn._xlws.SORT(_xlfn._xlws.FILTER('Time Sheet'!$A:$G,'Time Sheet'!$B:$B=E$1),7,1),7,FALSE),"")</f>
        <v>1.407060185185185E-3</v>
      </c>
      <c r="F302" s="2" cm="1">
        <f t="array" ref="F302">IFERROR(VLOOKUP($A302,_xlfn._xlws.SORT(_xlfn._xlws.FILTER('Time Sheet'!$A:$G,'Time Sheet'!$B:$B=F$1),7,1),7,FALSE),"")</f>
        <v>3.815625E-3</v>
      </c>
      <c r="G302" s="2" cm="1">
        <f t="array" ref="G302">IFERROR(VLOOKUP($A302,_xlfn._xlws.SORT(_xlfn._xlws.FILTER('Time Sheet'!$A:$G,'Time Sheet'!$B:$B=G$1),7,1),7,FALSE),"")</f>
        <v>7.8715277777777779E-4</v>
      </c>
      <c r="H302" s="2" cm="1">
        <f t="array" ref="H302">IFERROR(VLOOKUP($A302,_xlfn._xlws.SORT(_xlfn._xlws.FILTER('Time Sheet'!$A:$G,'Time Sheet'!$B:$B=H$1),7,1),7,FALSE),"")</f>
        <v>7.9733796296296302E-4</v>
      </c>
      <c r="I302" s="2" cm="1">
        <f t="array" ref="I302">IFERROR(VLOOKUP($A302,_xlfn._xlws.SORT(_xlfn._xlws.FILTER('Time Sheet'!$A:$G,'Time Sheet'!$B:$B=I$1),7,1),7,FALSE),"")</f>
        <v>7.3368055555555556E-4</v>
      </c>
      <c r="J302" s="2" cm="1">
        <f t="array" ref="J302">IFERROR(VLOOKUP($A302,_xlfn._xlws.SORT(_xlfn._xlws.FILTER('Time Sheet'!$A:$G,'Time Sheet'!$B:$B=J$1),7,1),7,FALSE),"")</f>
        <v>1.58599537037037E-3</v>
      </c>
      <c r="K302">
        <f t="shared" si="46"/>
        <v>428</v>
      </c>
      <c r="L302">
        <f t="shared" si="47"/>
        <v>321</v>
      </c>
      <c r="M302">
        <f t="shared" si="48"/>
        <v>262</v>
      </c>
      <c r="N302">
        <f t="shared" si="41"/>
        <v>224</v>
      </c>
      <c r="O302">
        <f t="shared" si="42"/>
        <v>339</v>
      </c>
      <c r="P302">
        <f t="shared" si="43"/>
        <v>201</v>
      </c>
      <c r="Q302">
        <f t="shared" si="44"/>
        <v>292</v>
      </c>
      <c r="R302">
        <f t="shared" si="45"/>
        <v>257</v>
      </c>
      <c r="S302" s="3">
        <f>IFERROR(AVERAGE(BOYS[[#This Row],[50]:[IM]]),"")</f>
        <v>290.5</v>
      </c>
      <c r="T302" s="4">
        <f>IFERROR(AVERAGE(SMALL(BOYS[[#This Row],[50]:[IM]],1),SMALL(BOYS[[#This Row],[50]:[IM]],2)),"")</f>
        <v>212.5</v>
      </c>
      <c r="U302">
        <f>IF(20-SMALL(BOYS[[#This Row],[50]:[IM]],1) &lt; 0,0,20-SMALL(BOYS[[#This Row],[50]:[IM]],1))+IF(20-SMALL(BOYS[[#This Row],[50]:[IM]],2) &lt; 0,0,20-SMALL(BOYS[[#This Row],[50]:[IM]],2))</f>
        <v>0</v>
      </c>
    </row>
    <row r="303" spans="1:21" x14ac:dyDescent="0.2">
      <c r="A303" t="s">
        <v>3278</v>
      </c>
      <c r="B303" t="s">
        <v>3163</v>
      </c>
      <c r="C303" s="2" cm="1">
        <f t="array" ref="C303">IFERROR(VLOOKUP($A303,_xlfn._xlws.SORT(_xlfn._xlws.FILTER('Time Sheet'!$A:$G,'Time Sheet'!$B:$B=C$1),7,1),7,FALSE),"")</f>
        <v>2.7974537037037041E-4</v>
      </c>
      <c r="D303" s="2" cm="1">
        <f t="array" ref="D303">IFERROR(VLOOKUP($A303,_xlfn._xlws.SORT(_xlfn._xlws.FILTER('Time Sheet'!$A:$G,'Time Sheet'!$B:$B=D$1),7,1),7,FALSE),"")</f>
        <v>6.2314814814814817E-4</v>
      </c>
      <c r="E303" s="2" cm="1">
        <f t="array" ref="E303">IFERROR(VLOOKUP($A303,_xlfn._xlws.SORT(_xlfn._xlws.FILTER('Time Sheet'!$A:$G,'Time Sheet'!$B:$B=E$1),7,1),7,FALSE),"")</f>
        <v>1.4354166666666671E-3</v>
      </c>
      <c r="F303" s="2" t="str" cm="1">
        <f t="array" ref="F303">IFERROR(VLOOKUP($A303,_xlfn._xlws.SORT(_xlfn._xlws.FILTER('Time Sheet'!$A:$G,'Time Sheet'!$B:$B=F$1),7,1),7,FALSE),"")</f>
        <v/>
      </c>
      <c r="G303" s="2" cm="1">
        <f t="array" ref="G303">IFERROR(VLOOKUP($A303,_xlfn._xlws.SORT(_xlfn._xlws.FILTER('Time Sheet'!$A:$G,'Time Sheet'!$B:$B=G$1),7,1),7,FALSE),"")</f>
        <v>7.0902777777777772E-4</v>
      </c>
      <c r="H303" s="2" cm="1">
        <f t="array" ref="H303">IFERROR(VLOOKUP($A303,_xlfn._xlws.SORT(_xlfn._xlws.FILTER('Time Sheet'!$A:$G,'Time Sheet'!$B:$B=H$1),7,1),7,FALSE),"")</f>
        <v>8.0358796296296309E-4</v>
      </c>
      <c r="I303" s="2" cm="1">
        <f t="array" ref="I303">IFERROR(VLOOKUP($A303,_xlfn._xlws.SORT(_xlfn._xlws.FILTER('Time Sheet'!$A:$G,'Time Sheet'!$B:$B=I$1),7,1),7,FALSE),"")</f>
        <v>8.7800925925925926E-4</v>
      </c>
      <c r="J303" s="2" cm="1">
        <f t="array" ref="J303">IFERROR(VLOOKUP($A303,_xlfn._xlws.SORT(_xlfn._xlws.FILTER('Time Sheet'!$A:$G,'Time Sheet'!$B:$B=J$1),7,1),7,FALSE),"")</f>
        <v>1.9026620370370369E-3</v>
      </c>
      <c r="K303">
        <f t="shared" si="46"/>
        <v>236</v>
      </c>
      <c r="L303">
        <f t="shared" si="47"/>
        <v>260</v>
      </c>
      <c r="M303">
        <f t="shared" si="48"/>
        <v>289</v>
      </c>
      <c r="N303" t="str">
        <f t="shared" si="41"/>
        <v/>
      </c>
      <c r="O303">
        <f t="shared" si="42"/>
        <v>211</v>
      </c>
      <c r="P303">
        <f t="shared" si="43"/>
        <v>216</v>
      </c>
      <c r="Q303">
        <f t="shared" si="44"/>
        <v>391</v>
      </c>
      <c r="R303">
        <f t="shared" si="45"/>
        <v>408</v>
      </c>
      <c r="S303" s="3">
        <f>IFERROR(AVERAGE(BOYS[[#This Row],[50]:[IM]]),"")</f>
        <v>287.28571428571428</v>
      </c>
      <c r="T303" s="4">
        <f>IFERROR(AVERAGE(SMALL(BOYS[[#This Row],[50]:[IM]],1),SMALL(BOYS[[#This Row],[50]:[IM]],2)),"")</f>
        <v>213.5</v>
      </c>
      <c r="U303">
        <f>IF(20-SMALL(BOYS[[#This Row],[50]:[IM]],1) &lt; 0,0,20-SMALL(BOYS[[#This Row],[50]:[IM]],1))+IF(20-SMALL(BOYS[[#This Row],[50]:[IM]],2) &lt; 0,0,20-SMALL(BOYS[[#This Row],[50]:[IM]],2))</f>
        <v>0</v>
      </c>
    </row>
    <row r="304" spans="1:21" x14ac:dyDescent="0.2">
      <c r="A304" t="s">
        <v>6066</v>
      </c>
      <c r="B304" t="s">
        <v>6020</v>
      </c>
      <c r="C304" s="2" cm="1">
        <f t="array" ref="C304">IFERROR(VLOOKUP($A304,_xlfn._xlws.SORT(_xlfn._xlws.FILTER('Time Sheet'!$A:$G,'Time Sheet'!$B:$B=C$1),7,1),7,FALSE),"")</f>
        <v>2.9409722222222218E-4</v>
      </c>
      <c r="D304" s="2" cm="1">
        <f t="array" ref="D304">IFERROR(VLOOKUP($A304,_xlfn._xlws.SORT(_xlfn._xlws.FILTER('Time Sheet'!$A:$G,'Time Sheet'!$B:$B=D$1),7,1),7,FALSE),"")</f>
        <v>6.5752314814814818E-4</v>
      </c>
      <c r="E304" s="2" cm="1">
        <f t="array" ref="E304">IFERROR(VLOOKUP($A304,_xlfn._xlws.SORT(_xlfn._xlws.FILTER('Time Sheet'!$A:$G,'Time Sheet'!$B:$B=E$1),7,1),7,FALSE),"")</f>
        <v>1.507523148148148E-3</v>
      </c>
      <c r="F304" s="2" cm="1">
        <f t="array" ref="F304">IFERROR(VLOOKUP($A304,_xlfn._xlws.SORT(_xlfn._xlws.FILTER('Time Sheet'!$A:$G,'Time Sheet'!$B:$B=F$1),7,1),7,FALSE),"")</f>
        <v>3.9131944444444448E-3</v>
      </c>
      <c r="G304" s="2" cm="1">
        <f t="array" ref="G304">IFERROR(VLOOKUP($A304,_xlfn._xlws.SORT(_xlfn._xlws.FILTER('Time Sheet'!$A:$G,'Time Sheet'!$B:$B=G$1),7,1),7,FALSE),"")</f>
        <v>7.5381944444444444E-4</v>
      </c>
      <c r="H304" s="2" cm="1">
        <f t="array" ref="H304">IFERROR(VLOOKUP($A304,_xlfn._xlws.SORT(_xlfn._xlws.FILTER('Time Sheet'!$A:$G,'Time Sheet'!$B:$B=H$1),7,1),7,FALSE),"")</f>
        <v>7.851851851851852E-4</v>
      </c>
      <c r="I304" s="2" cm="1">
        <f t="array" ref="I304">IFERROR(VLOOKUP($A304,_xlfn._xlws.SORT(_xlfn._xlws.FILTER('Time Sheet'!$A:$G,'Time Sheet'!$B:$B=I$1),7,1),7,FALSE),"")</f>
        <v>7.069444444444444E-4</v>
      </c>
      <c r="J304" s="2" cm="1">
        <f t="array" ref="J304">IFERROR(VLOOKUP($A304,_xlfn._xlws.SORT(_xlfn._xlws.FILTER('Time Sheet'!$A:$G,'Time Sheet'!$B:$B=J$1),7,1),7,FALSE),"")</f>
        <v>1.586342592592593E-3</v>
      </c>
      <c r="K304">
        <f t="shared" si="46"/>
        <v>342</v>
      </c>
      <c r="L304">
        <f t="shared" si="47"/>
        <v>345</v>
      </c>
      <c r="M304">
        <f t="shared" si="48"/>
        <v>332</v>
      </c>
      <c r="N304">
        <f t="shared" si="41"/>
        <v>246</v>
      </c>
      <c r="O304">
        <f t="shared" si="42"/>
        <v>299</v>
      </c>
      <c r="P304">
        <f t="shared" si="43"/>
        <v>181</v>
      </c>
      <c r="Q304">
        <f t="shared" si="44"/>
        <v>255</v>
      </c>
      <c r="R304">
        <f t="shared" si="45"/>
        <v>259</v>
      </c>
      <c r="S304" s="3">
        <f>IFERROR(AVERAGE(BOYS[[#This Row],[50]:[IM]]),"")</f>
        <v>282.375</v>
      </c>
      <c r="T304" s="4">
        <f>IFERROR(AVERAGE(SMALL(BOYS[[#This Row],[50]:[IM]],1),SMALL(BOYS[[#This Row],[50]:[IM]],2)),"")</f>
        <v>213.5</v>
      </c>
      <c r="U304">
        <f>IF(20-SMALL(BOYS[[#This Row],[50]:[IM]],1) &lt; 0,0,20-SMALL(BOYS[[#This Row],[50]:[IM]],1))+IF(20-SMALL(BOYS[[#This Row],[50]:[IM]],2) &lt; 0,0,20-SMALL(BOYS[[#This Row],[50]:[IM]],2))</f>
        <v>0</v>
      </c>
    </row>
    <row r="305" spans="1:21" x14ac:dyDescent="0.2">
      <c r="A305" t="s">
        <v>7357</v>
      </c>
      <c r="B305" t="s">
        <v>7318</v>
      </c>
      <c r="C305" s="2" cm="1">
        <f t="array" ref="C305">IFERROR(VLOOKUP($A305,_xlfn._xlws.SORT(_xlfn._xlws.FILTER('Time Sheet'!$A:$G,'Time Sheet'!$B:$B=C$1),7,1),7,FALSE),"")</f>
        <v>2.8032407407407411E-4</v>
      </c>
      <c r="D305" s="2" cm="1">
        <f t="array" ref="D305">IFERROR(VLOOKUP($A305,_xlfn._xlws.SORT(_xlfn._xlws.FILTER('Time Sheet'!$A:$G,'Time Sheet'!$B:$B=D$1),7,1),7,FALSE),"")</f>
        <v>6.2928240740740739E-4</v>
      </c>
      <c r="E305" s="2" cm="1">
        <f t="array" ref="E305">IFERROR(VLOOKUP($A305,_xlfn._xlws.SORT(_xlfn._xlws.FILTER('Time Sheet'!$A:$G,'Time Sheet'!$B:$B=E$1),7,1),7,FALSE),"")</f>
        <v>1.542708333333333E-3</v>
      </c>
      <c r="F305" s="2" cm="1">
        <f t="array" ref="F305">IFERROR(VLOOKUP($A305,_xlfn._xlws.SORT(_xlfn._xlws.FILTER('Time Sheet'!$A:$G,'Time Sheet'!$B:$B=F$1),7,1),7,FALSE),"")</f>
        <v>4.1246527777777774E-3</v>
      </c>
      <c r="G305" s="2" cm="1">
        <f t="array" ref="G305">IFERROR(VLOOKUP($A305,_xlfn._xlws.SORT(_xlfn._xlws.FILTER('Time Sheet'!$A:$G,'Time Sheet'!$B:$B=G$1),7,1),7,FALSE),"")</f>
        <v>6.9085648148148142E-4</v>
      </c>
      <c r="H305" s="2" cm="1">
        <f t="array" ref="H305">IFERROR(VLOOKUP($A305,_xlfn._xlws.SORT(_xlfn._xlws.FILTER('Time Sheet'!$A:$G,'Time Sheet'!$B:$B=H$1),7,1),7,FALSE),"")</f>
        <v>8.2743055555555554E-4</v>
      </c>
      <c r="I305" s="2" cm="1">
        <f t="array" ref="I305">IFERROR(VLOOKUP($A305,_xlfn._xlws.SORT(_xlfn._xlws.FILTER('Time Sheet'!$A:$G,'Time Sheet'!$B:$B=I$1),7,1),7,FALSE),"")</f>
        <v>7.618055555555555E-4</v>
      </c>
      <c r="J305" s="2" cm="1">
        <f t="array" ref="J305">IFERROR(VLOOKUP($A305,_xlfn._xlws.SORT(_xlfn._xlws.FILTER('Time Sheet'!$A:$G,'Time Sheet'!$B:$B=J$1),7,1),7,FALSE),"")</f>
        <v>1.640393518518518E-3</v>
      </c>
      <c r="K305">
        <f t="shared" si="46"/>
        <v>241</v>
      </c>
      <c r="L305">
        <f t="shared" si="47"/>
        <v>278</v>
      </c>
      <c r="M305">
        <f t="shared" si="48"/>
        <v>355</v>
      </c>
      <c r="N305">
        <f t="shared" si="41"/>
        <v>295</v>
      </c>
      <c r="O305">
        <f t="shared" si="42"/>
        <v>188</v>
      </c>
      <c r="P305">
        <f t="shared" si="43"/>
        <v>261</v>
      </c>
      <c r="Q305">
        <f t="shared" si="44"/>
        <v>321</v>
      </c>
      <c r="R305">
        <f t="shared" si="45"/>
        <v>296</v>
      </c>
      <c r="S305" s="3">
        <f>IFERROR(AVERAGE(BOYS[[#This Row],[50]:[IM]]),"")</f>
        <v>279.375</v>
      </c>
      <c r="T305" s="4">
        <f>IFERROR(AVERAGE(SMALL(BOYS[[#This Row],[50]:[IM]],1),SMALL(BOYS[[#This Row],[50]:[IM]],2)),"")</f>
        <v>214.5</v>
      </c>
      <c r="U305">
        <f>IF(20-SMALL(BOYS[[#This Row],[50]:[IM]],1) &lt; 0,0,20-SMALL(BOYS[[#This Row],[50]:[IM]],1))+IF(20-SMALL(BOYS[[#This Row],[50]:[IM]],2) &lt; 0,0,20-SMALL(BOYS[[#This Row],[50]:[IM]],2))</f>
        <v>0</v>
      </c>
    </row>
    <row r="306" spans="1:21" x14ac:dyDescent="0.2">
      <c r="A306" t="s">
        <v>1131</v>
      </c>
      <c r="B306" t="s">
        <v>1002</v>
      </c>
      <c r="C306" s="2" cm="1">
        <f t="array" ref="C306">IFERROR(VLOOKUP($A306,_xlfn._xlws.SORT(_xlfn._xlws.FILTER('Time Sheet'!$A:$G,'Time Sheet'!$B:$B=C$1),7,1),7,FALSE),"")</f>
        <v>2.7337962962962971E-4</v>
      </c>
      <c r="D306" s="2" cm="1">
        <f t="array" ref="D306">IFERROR(VLOOKUP($A306,_xlfn._xlws.SORT(_xlfn._xlws.FILTER('Time Sheet'!$A:$G,'Time Sheet'!$B:$B=D$1),7,1),7,FALSE),"")</f>
        <v>6.2060185185185178E-4</v>
      </c>
      <c r="E306" s="2" t="str" cm="1">
        <f t="array" ref="E306">IFERROR(VLOOKUP($A306,_xlfn._xlws.SORT(_xlfn._xlws.FILTER('Time Sheet'!$A:$G,'Time Sheet'!$B:$B=E$1),7,1),7,FALSE),"")</f>
        <v/>
      </c>
      <c r="F306" s="2" t="str" cm="1">
        <f t="array" ref="F306">IFERROR(VLOOKUP($A306,_xlfn._xlws.SORT(_xlfn._xlws.FILTER('Time Sheet'!$A:$G,'Time Sheet'!$B:$B=F$1),7,1),7,FALSE),"")</f>
        <v/>
      </c>
      <c r="G306" s="2" t="str" cm="1">
        <f t="array" ref="G306">IFERROR(VLOOKUP($A306,_xlfn._xlws.SORT(_xlfn._xlws.FILTER('Time Sheet'!$A:$G,'Time Sheet'!$B:$B=G$1),7,1),7,FALSE),"")</f>
        <v/>
      </c>
      <c r="H306" s="2" t="str" cm="1">
        <f t="array" ref="H306">IFERROR(VLOOKUP($A306,_xlfn._xlws.SORT(_xlfn._xlws.FILTER('Time Sheet'!$A:$G,'Time Sheet'!$B:$B=H$1),7,1),7,FALSE),"")</f>
        <v/>
      </c>
      <c r="I306" s="2" t="str" cm="1">
        <f t="array" ref="I306">IFERROR(VLOOKUP($A306,_xlfn._xlws.SORT(_xlfn._xlws.FILTER('Time Sheet'!$A:$G,'Time Sheet'!$B:$B=I$1),7,1),7,FALSE),"")</f>
        <v/>
      </c>
      <c r="J306" s="2" t="str" cm="1">
        <f t="array" ref="J306">IFERROR(VLOOKUP($A306,_xlfn._xlws.SORT(_xlfn._xlws.FILTER('Time Sheet'!$A:$G,'Time Sheet'!$B:$B=J$1),7,1),7,FALSE),"")</f>
        <v/>
      </c>
      <c r="K306">
        <f t="shared" si="46"/>
        <v>180</v>
      </c>
      <c r="L306">
        <f t="shared" si="47"/>
        <v>250</v>
      </c>
      <c r="M306" t="str">
        <f t="shared" si="48"/>
        <v/>
      </c>
      <c r="N306" t="str">
        <f t="shared" si="41"/>
        <v/>
      </c>
      <c r="O306" t="str">
        <f t="shared" si="42"/>
        <v/>
      </c>
      <c r="P306" t="str">
        <f t="shared" si="43"/>
        <v/>
      </c>
      <c r="Q306" t="str">
        <f t="shared" si="44"/>
        <v/>
      </c>
      <c r="R306" t="str">
        <f t="shared" si="45"/>
        <v/>
      </c>
      <c r="S306" s="3">
        <f>IFERROR(AVERAGE(BOYS[[#This Row],[50]:[IM]]),"")</f>
        <v>215</v>
      </c>
      <c r="T306" s="4">
        <f>IFERROR(AVERAGE(SMALL(BOYS[[#This Row],[50]:[IM]],1),SMALL(BOYS[[#This Row],[50]:[IM]],2)),"")</f>
        <v>215</v>
      </c>
      <c r="U306">
        <f>IF(20-SMALL(BOYS[[#This Row],[50]:[IM]],1) &lt; 0,0,20-SMALL(BOYS[[#This Row],[50]:[IM]],1))+IF(20-SMALL(BOYS[[#This Row],[50]:[IM]],2) &lt; 0,0,20-SMALL(BOYS[[#This Row],[50]:[IM]],2))</f>
        <v>0</v>
      </c>
    </row>
    <row r="307" spans="1:21" x14ac:dyDescent="0.2">
      <c r="A307" t="s">
        <v>2973</v>
      </c>
      <c r="B307" t="s">
        <v>2940</v>
      </c>
      <c r="C307" s="2" cm="1">
        <f t="array" ref="C307">IFERROR(VLOOKUP($A307,_xlfn._xlws.SORT(_xlfn._xlws.FILTER('Time Sheet'!$A:$G,'Time Sheet'!$B:$B=C$1),7,1),7,FALSE),"")</f>
        <v>2.7534722222222218E-4</v>
      </c>
      <c r="D307" s="2" cm="1">
        <f t="array" ref="D307">IFERROR(VLOOKUP($A307,_xlfn._xlws.SORT(_xlfn._xlws.FILTER('Time Sheet'!$A:$G,'Time Sheet'!$B:$B=D$1),7,1),7,FALSE),"")</f>
        <v>6.1736111111111117E-4</v>
      </c>
      <c r="E307" s="2" cm="1">
        <f t="array" ref="E307">IFERROR(VLOOKUP($A307,_xlfn._xlws.SORT(_xlfn._xlws.FILTER('Time Sheet'!$A:$G,'Time Sheet'!$B:$B=E$1),7,1),7,FALSE),"")</f>
        <v>1.5572916666666669E-3</v>
      </c>
      <c r="F307" s="2" t="str" cm="1">
        <f t="array" ref="F307">IFERROR(VLOOKUP($A307,_xlfn._xlws.SORT(_xlfn._xlws.FILTER('Time Sheet'!$A:$G,'Time Sheet'!$B:$B=F$1),7,1),7,FALSE),"")</f>
        <v/>
      </c>
      <c r="G307" s="2" cm="1">
        <f t="array" ref="G307">IFERROR(VLOOKUP($A307,_xlfn._xlws.SORT(_xlfn._xlws.FILTER('Time Sheet'!$A:$G,'Time Sheet'!$B:$B=G$1),7,1),7,FALSE),"")</f>
        <v>8.1168981481481478E-4</v>
      </c>
      <c r="H307" s="2" cm="1">
        <f t="array" ref="H307">IFERROR(VLOOKUP($A307,_xlfn._xlws.SORT(_xlfn._xlws.FILTER('Time Sheet'!$A:$G,'Time Sheet'!$B:$B=H$1),7,1),7,FALSE),"")</f>
        <v>8.3460648148148153E-4</v>
      </c>
      <c r="I307" s="2" cm="1">
        <f t="array" ref="I307">IFERROR(VLOOKUP($A307,_xlfn._xlws.SORT(_xlfn._xlws.FILTER('Time Sheet'!$A:$G,'Time Sheet'!$B:$B=I$1),7,1),7,FALSE),"")</f>
        <v>7.7569444444444441E-4</v>
      </c>
      <c r="J307" s="2" cm="1">
        <f t="array" ref="J307">IFERROR(VLOOKUP($A307,_xlfn._xlws.SORT(_xlfn._xlws.FILTER('Time Sheet'!$A:$G,'Time Sheet'!$B:$B=J$1),7,1),7,FALSE),"")</f>
        <v>1.7133101851851849E-3</v>
      </c>
      <c r="K307">
        <f t="shared" si="46"/>
        <v>194</v>
      </c>
      <c r="L307">
        <f t="shared" si="47"/>
        <v>239</v>
      </c>
      <c r="M307">
        <f t="shared" si="48"/>
        <v>363</v>
      </c>
      <c r="N307" t="str">
        <f t="shared" si="41"/>
        <v/>
      </c>
      <c r="O307">
        <f t="shared" si="42"/>
        <v>368</v>
      </c>
      <c r="P307">
        <f t="shared" si="43"/>
        <v>275</v>
      </c>
      <c r="Q307">
        <f t="shared" si="44"/>
        <v>332</v>
      </c>
      <c r="R307">
        <f t="shared" si="45"/>
        <v>341</v>
      </c>
      <c r="S307" s="3">
        <f>IFERROR(AVERAGE(BOYS[[#This Row],[50]:[IM]]),"")</f>
        <v>301.71428571428572</v>
      </c>
      <c r="T307" s="4">
        <f>IFERROR(AVERAGE(SMALL(BOYS[[#This Row],[50]:[IM]],1),SMALL(BOYS[[#This Row],[50]:[IM]],2)),"")</f>
        <v>216.5</v>
      </c>
      <c r="U307">
        <f>IF(20-SMALL(BOYS[[#This Row],[50]:[IM]],1) &lt; 0,0,20-SMALL(BOYS[[#This Row],[50]:[IM]],1))+IF(20-SMALL(BOYS[[#This Row],[50]:[IM]],2) &lt; 0,0,20-SMALL(BOYS[[#This Row],[50]:[IM]],2))</f>
        <v>0</v>
      </c>
    </row>
    <row r="308" spans="1:21" x14ac:dyDescent="0.2">
      <c r="A308" t="s">
        <v>5815</v>
      </c>
      <c r="B308" t="s">
        <v>5765</v>
      </c>
      <c r="C308" s="2" cm="1">
        <f t="array" ref="C308">IFERROR(VLOOKUP($A308,_xlfn._xlws.SORT(_xlfn._xlws.FILTER('Time Sheet'!$A:$G,'Time Sheet'!$B:$B=C$1),7,1),7,FALSE),"")</f>
        <v>2.7430555555555552E-4</v>
      </c>
      <c r="D308" s="2" cm="1">
        <f t="array" ref="D308">IFERROR(VLOOKUP($A308,_xlfn._xlws.SORT(_xlfn._xlws.FILTER('Time Sheet'!$A:$G,'Time Sheet'!$B:$B=D$1),7,1),7,FALSE),"")</f>
        <v>6.3611111111111117E-4</v>
      </c>
      <c r="E308" s="2" cm="1">
        <f t="array" ref="E308">IFERROR(VLOOKUP($A308,_xlfn._xlws.SORT(_xlfn._xlws.FILTER('Time Sheet'!$A:$G,'Time Sheet'!$B:$B=E$1),7,1),7,FALSE),"")</f>
        <v>1.49537037037037E-3</v>
      </c>
      <c r="F308" s="2" cm="1">
        <f t="array" ref="F308">IFERROR(VLOOKUP($A308,_xlfn._xlws.SORT(_xlfn._xlws.FILTER('Time Sheet'!$A:$G,'Time Sheet'!$B:$B=F$1),7,1),7,FALSE),"")</f>
        <v>4.0101851851851852E-3</v>
      </c>
      <c r="G308" s="2" cm="1">
        <f t="array" ref="G308">IFERROR(VLOOKUP($A308,_xlfn._xlws.SORT(_xlfn._xlws.FILTER('Time Sheet'!$A:$G,'Time Sheet'!$B:$B=G$1),7,1),7,FALSE),"")</f>
        <v>7.2604166666666661E-4</v>
      </c>
      <c r="H308" s="2" cm="1">
        <f t="array" ref="H308">IFERROR(VLOOKUP($A308,_xlfn._xlws.SORT(_xlfn._xlws.FILTER('Time Sheet'!$A:$G,'Time Sheet'!$B:$B=H$1),7,1),7,FALSE),"")</f>
        <v>1.002430555555555E-3</v>
      </c>
      <c r="I308" s="2" cm="1">
        <f t="array" ref="I308">IFERROR(VLOOKUP($A308,_xlfn._xlws.SORT(_xlfn._xlws.FILTER('Time Sheet'!$A:$G,'Time Sheet'!$B:$B=I$1),7,1),7,FALSE),"")</f>
        <v>7.4247685185185191E-4</v>
      </c>
      <c r="J308" s="2" cm="1">
        <f t="array" ref="J308">IFERROR(VLOOKUP($A308,_xlfn._xlws.SORT(_xlfn._xlws.FILTER('Time Sheet'!$A:$G,'Time Sheet'!$B:$B=J$1),7,1),7,FALSE),"")</f>
        <v>1.684143518518518E-3</v>
      </c>
      <c r="K308">
        <f t="shared" si="46"/>
        <v>189</v>
      </c>
      <c r="L308">
        <f t="shared" si="47"/>
        <v>301</v>
      </c>
      <c r="M308">
        <f t="shared" si="48"/>
        <v>328</v>
      </c>
      <c r="N308">
        <f t="shared" ref="N308:N371" si="49">IFERROR(_xlfn.RANK.EQ(F308,F:F,1),"")</f>
        <v>273</v>
      </c>
      <c r="O308">
        <f t="shared" ref="O308:O371" si="50">IFERROR(_xlfn.RANK.EQ(G308,G:G,1),"")</f>
        <v>245</v>
      </c>
      <c r="P308">
        <f t="shared" ref="P308:P371" si="51">IFERROR(_xlfn.RANK.EQ(H308,H:H,1),"")</f>
        <v>459</v>
      </c>
      <c r="Q308">
        <f t="shared" ref="Q308:Q371" si="52">IFERROR(_xlfn.RANK.EQ(I308,I:I,1),"")</f>
        <v>299</v>
      </c>
      <c r="R308">
        <f t="shared" ref="R308:R371" si="53">IFERROR(_xlfn.RANK.EQ(J308,J:J,1),"")</f>
        <v>325</v>
      </c>
      <c r="S308" s="3">
        <f>IFERROR(AVERAGE(BOYS[[#This Row],[50]:[IM]]),"")</f>
        <v>302.375</v>
      </c>
      <c r="T308" s="4">
        <f>IFERROR(AVERAGE(SMALL(BOYS[[#This Row],[50]:[IM]],1),SMALL(BOYS[[#This Row],[50]:[IM]],2)),"")</f>
        <v>217</v>
      </c>
      <c r="U308">
        <f>IF(20-SMALL(BOYS[[#This Row],[50]:[IM]],1) &lt; 0,0,20-SMALL(BOYS[[#This Row],[50]:[IM]],1))+IF(20-SMALL(BOYS[[#This Row],[50]:[IM]],2) &lt; 0,0,20-SMALL(BOYS[[#This Row],[50]:[IM]],2))</f>
        <v>0</v>
      </c>
    </row>
    <row r="309" spans="1:21" x14ac:dyDescent="0.2">
      <c r="A309" t="s">
        <v>3950</v>
      </c>
      <c r="B309" t="s">
        <v>3884</v>
      </c>
      <c r="C309" s="2" cm="1">
        <f t="array" ref="C309">IFERROR(VLOOKUP($A309,_xlfn._xlws.SORT(_xlfn._xlws.FILTER('Time Sheet'!$A:$G,'Time Sheet'!$B:$B=C$1),7,1),7,FALSE),"")</f>
        <v>2.9733796296296301E-4</v>
      </c>
      <c r="D309" s="2" cm="1">
        <f t="array" ref="D309">IFERROR(VLOOKUP($A309,_xlfn._xlws.SORT(_xlfn._xlws.FILTER('Time Sheet'!$A:$G,'Time Sheet'!$B:$B=D$1),7,1),7,FALSE),"")</f>
        <v>6.3958333333333326E-4</v>
      </c>
      <c r="E309" s="2" cm="1">
        <f t="array" ref="E309">IFERROR(VLOOKUP($A309,_xlfn._xlws.SORT(_xlfn._xlws.FILTER('Time Sheet'!$A:$G,'Time Sheet'!$B:$B=E$1),7,1),7,FALSE),"")</f>
        <v>1.4253472222222219E-3</v>
      </c>
      <c r="F309" s="2" cm="1">
        <f t="array" ref="F309">IFERROR(VLOOKUP($A309,_xlfn._xlws.SORT(_xlfn._xlws.FILTER('Time Sheet'!$A:$G,'Time Sheet'!$B:$B=F$1),7,1),7,FALSE),"")</f>
        <v>4.1118055555555552E-3</v>
      </c>
      <c r="G309" s="2" cm="1">
        <f t="array" ref="G309">IFERROR(VLOOKUP($A309,_xlfn._xlws.SORT(_xlfn._xlws.FILTER('Time Sheet'!$A:$G,'Time Sheet'!$B:$B=G$1),7,1),7,FALSE),"")</f>
        <v>7.9247685185185183E-4</v>
      </c>
      <c r="H309" s="2" cm="1">
        <f t="array" ref="H309">IFERROR(VLOOKUP($A309,_xlfn._xlws.SORT(_xlfn._xlws.FILTER('Time Sheet'!$A:$G,'Time Sheet'!$B:$B=H$1),7,1),7,FALSE),"")</f>
        <v>8.3113425925925933E-4</v>
      </c>
      <c r="I309" s="2" cm="1">
        <f t="array" ref="I309">IFERROR(VLOOKUP($A309,_xlfn._xlws.SORT(_xlfn._xlws.FILTER('Time Sheet'!$A:$G,'Time Sheet'!$B:$B=I$1),7,1),7,FALSE),"")</f>
        <v>6.7523148148148152E-4</v>
      </c>
      <c r="J309" s="2" cm="1">
        <f t="array" ref="J309">IFERROR(VLOOKUP($A309,_xlfn._xlws.SORT(_xlfn._xlws.FILTER('Time Sheet'!$A:$G,'Time Sheet'!$B:$B=J$1),7,1),7,FALSE),"")</f>
        <v>1.577430555555555E-3</v>
      </c>
      <c r="K309">
        <f t="shared" ref="K309:K372" si="54">IFERROR(_xlfn.RANK.EQ(C309,C:C,1),"")</f>
        <v>374</v>
      </c>
      <c r="L309">
        <f t="shared" ref="L309:L372" si="55">IFERROR(_xlfn.RANK.EQ(D309,D:D,1),"")</f>
        <v>306</v>
      </c>
      <c r="M309">
        <f t="shared" ref="M309:M372" si="56">IFERROR(_xlfn.RANK.EQ(E309,E:E,1),"")</f>
        <v>281</v>
      </c>
      <c r="N309">
        <f t="shared" si="49"/>
        <v>293</v>
      </c>
      <c r="O309">
        <f t="shared" si="50"/>
        <v>344</v>
      </c>
      <c r="P309">
        <f t="shared" si="51"/>
        <v>270</v>
      </c>
      <c r="Q309">
        <f t="shared" si="52"/>
        <v>185</v>
      </c>
      <c r="R309">
        <f t="shared" si="53"/>
        <v>250</v>
      </c>
      <c r="S309" s="3">
        <f>IFERROR(AVERAGE(BOYS[[#This Row],[50]:[IM]]),"")</f>
        <v>287.875</v>
      </c>
      <c r="T309" s="4">
        <f>IFERROR(AVERAGE(SMALL(BOYS[[#This Row],[50]:[IM]],1),SMALL(BOYS[[#This Row],[50]:[IM]],2)),"")</f>
        <v>217.5</v>
      </c>
      <c r="U309">
        <f>IF(20-SMALL(BOYS[[#This Row],[50]:[IM]],1) &lt; 0,0,20-SMALL(BOYS[[#This Row],[50]:[IM]],1))+IF(20-SMALL(BOYS[[#This Row],[50]:[IM]],2) &lt; 0,0,20-SMALL(BOYS[[#This Row],[50]:[IM]],2))</f>
        <v>0</v>
      </c>
    </row>
    <row r="310" spans="1:21" x14ac:dyDescent="0.2">
      <c r="A310" t="s">
        <v>2978</v>
      </c>
      <c r="B310" t="s">
        <v>2940</v>
      </c>
      <c r="C310" s="2" cm="1">
        <f t="array" ref="C310">IFERROR(VLOOKUP($A310,_xlfn._xlws.SORT(_xlfn._xlws.FILTER('Time Sheet'!$A:$G,'Time Sheet'!$B:$B=C$1),7,1),7,FALSE),"")</f>
        <v>2.8356481481481478E-4</v>
      </c>
      <c r="D310" s="2" cm="1">
        <f t="array" ref="D310">IFERROR(VLOOKUP($A310,_xlfn._xlws.SORT(_xlfn._xlws.FILTER('Time Sheet'!$A:$G,'Time Sheet'!$B:$B=D$1),7,1),7,FALSE),"")</f>
        <v>6.087962962962963E-4</v>
      </c>
      <c r="E310" s="2" cm="1">
        <f t="array" ref="E310">IFERROR(VLOOKUP($A310,_xlfn._xlws.SORT(_xlfn._xlws.FILTER('Time Sheet'!$A:$G,'Time Sheet'!$B:$B=E$1),7,1),7,FALSE),"")</f>
        <v>1.416203703703704E-3</v>
      </c>
      <c r="F310" s="2" cm="1">
        <f t="array" ref="F310">IFERROR(VLOOKUP($A310,_xlfn._xlws.SORT(_xlfn._xlws.FILTER('Time Sheet'!$A:$G,'Time Sheet'!$B:$B=F$1),7,1),7,FALSE),"")</f>
        <v>3.872685185185186E-3</v>
      </c>
      <c r="G310" s="2" cm="1">
        <f t="array" ref="G310">IFERROR(VLOOKUP($A310,_xlfn._xlws.SORT(_xlfn._xlws.FILTER('Time Sheet'!$A:$G,'Time Sheet'!$B:$B=G$1),7,1),7,FALSE),"")</f>
        <v>7.2511574074074069E-4</v>
      </c>
      <c r="H310" s="2" cm="1">
        <f t="array" ref="H310">IFERROR(VLOOKUP($A310,_xlfn._xlws.SORT(_xlfn._xlws.FILTER('Time Sheet'!$A:$G,'Time Sheet'!$B:$B=H$1),7,1),7,FALSE),"")</f>
        <v>9.9189814814814822E-4</v>
      </c>
      <c r="I310" s="2" cm="1">
        <f t="array" ref="I310">IFERROR(VLOOKUP($A310,_xlfn._xlws.SORT(_xlfn._xlws.FILTER('Time Sheet'!$A:$G,'Time Sheet'!$B:$B=I$1),7,1),7,FALSE),"")</f>
        <v>7.4351851851851846E-4</v>
      </c>
      <c r="J310" s="2" cm="1">
        <f t="array" ref="J310">IFERROR(VLOOKUP($A310,_xlfn._xlws.SORT(_xlfn._xlws.FILTER('Time Sheet'!$A:$G,'Time Sheet'!$B:$B=J$1),7,1),7,FALSE),"")</f>
        <v>1.68599537037037E-3</v>
      </c>
      <c r="K310">
        <f t="shared" si="54"/>
        <v>267</v>
      </c>
      <c r="L310">
        <f t="shared" si="55"/>
        <v>210</v>
      </c>
      <c r="M310">
        <f t="shared" si="56"/>
        <v>273</v>
      </c>
      <c r="N310">
        <f t="shared" si="49"/>
        <v>233</v>
      </c>
      <c r="O310">
        <f t="shared" si="50"/>
        <v>237</v>
      </c>
      <c r="P310">
        <f t="shared" si="51"/>
        <v>451</v>
      </c>
      <c r="Q310">
        <f t="shared" si="52"/>
        <v>301</v>
      </c>
      <c r="R310">
        <f t="shared" si="53"/>
        <v>327</v>
      </c>
      <c r="S310" s="3">
        <f>IFERROR(AVERAGE(BOYS[[#This Row],[50]:[IM]]),"")</f>
        <v>287.375</v>
      </c>
      <c r="T310" s="4">
        <f>IFERROR(AVERAGE(SMALL(BOYS[[#This Row],[50]:[IM]],1),SMALL(BOYS[[#This Row],[50]:[IM]],2)),"")</f>
        <v>221.5</v>
      </c>
      <c r="U310">
        <f>IF(20-SMALL(BOYS[[#This Row],[50]:[IM]],1) &lt; 0,0,20-SMALL(BOYS[[#This Row],[50]:[IM]],1))+IF(20-SMALL(BOYS[[#This Row],[50]:[IM]],2) &lt; 0,0,20-SMALL(BOYS[[#This Row],[50]:[IM]],2))</f>
        <v>0</v>
      </c>
    </row>
    <row r="311" spans="1:21" x14ac:dyDescent="0.2">
      <c r="A311" t="s">
        <v>4720</v>
      </c>
      <c r="B311" t="s">
        <v>4644</v>
      </c>
      <c r="C311" s="2" cm="1">
        <f t="array" ref="C311">IFERROR(VLOOKUP($A311,_xlfn._xlws.SORT(_xlfn._xlws.FILTER('Time Sheet'!$A:$G,'Time Sheet'!$B:$B=C$1),7,1),7,FALSE),"")</f>
        <v>2.7962962962962962E-4</v>
      </c>
      <c r="D311" s="2" cm="1">
        <f t="array" ref="D311">IFERROR(VLOOKUP($A311,_xlfn._xlws.SORT(_xlfn._xlws.FILTER('Time Sheet'!$A:$G,'Time Sheet'!$B:$B=D$1),7,1),7,FALSE),"")</f>
        <v>6.2071759259259263E-4</v>
      </c>
      <c r="E311" s="2" cm="1">
        <f t="array" ref="E311">IFERROR(VLOOKUP($A311,_xlfn._xlws.SORT(_xlfn._xlws.FILTER('Time Sheet'!$A:$G,'Time Sheet'!$B:$B=E$1),7,1),7,FALSE),"")</f>
        <v>1.383912037037037E-3</v>
      </c>
      <c r="F311" s="2" cm="1">
        <f t="array" ref="F311">IFERROR(VLOOKUP($A311,_xlfn._xlws.SORT(_xlfn._xlws.FILTER('Time Sheet'!$A:$G,'Time Sheet'!$B:$B=F$1),7,1),7,FALSE),"")</f>
        <v>3.8474537037037041E-3</v>
      </c>
      <c r="G311" s="2" cm="1">
        <f t="array" ref="G311">IFERROR(VLOOKUP($A311,_xlfn._xlws.SORT(_xlfn._xlws.FILTER('Time Sheet'!$A:$G,'Time Sheet'!$B:$B=G$1),7,1),7,FALSE),"")</f>
        <v>7.104166666666667E-4</v>
      </c>
      <c r="H311" s="2" t="str" cm="1">
        <f t="array" ref="H311">IFERROR(VLOOKUP($A311,_xlfn._xlws.SORT(_xlfn._xlws.FILTER('Time Sheet'!$A:$G,'Time Sheet'!$B:$B=H$1),7,1),7,FALSE),"")</f>
        <v/>
      </c>
      <c r="I311" s="2" cm="1">
        <f t="array" ref="I311">IFERROR(VLOOKUP($A311,_xlfn._xlws.SORT(_xlfn._xlws.FILTER('Time Sheet'!$A:$G,'Time Sheet'!$B:$B=I$1),7,1),7,FALSE),"")</f>
        <v>7.0324074074074071E-4</v>
      </c>
      <c r="J311" s="2" cm="1">
        <f t="array" ref="J311">IFERROR(VLOOKUP($A311,_xlfn._xlws.SORT(_xlfn._xlws.FILTER('Time Sheet'!$A:$G,'Time Sheet'!$B:$B=J$1),7,1),7,FALSE),"")</f>
        <v>1.7165509259259261E-3</v>
      </c>
      <c r="K311">
        <f t="shared" si="54"/>
        <v>234</v>
      </c>
      <c r="L311">
        <f t="shared" si="55"/>
        <v>252</v>
      </c>
      <c r="M311">
        <f t="shared" si="56"/>
        <v>241</v>
      </c>
      <c r="N311">
        <f t="shared" si="49"/>
        <v>229</v>
      </c>
      <c r="O311">
        <f t="shared" si="50"/>
        <v>214</v>
      </c>
      <c r="P311" t="str">
        <f t="shared" si="51"/>
        <v/>
      </c>
      <c r="Q311">
        <f t="shared" si="52"/>
        <v>243</v>
      </c>
      <c r="R311">
        <f t="shared" si="53"/>
        <v>343</v>
      </c>
      <c r="S311" s="3">
        <f>IFERROR(AVERAGE(BOYS[[#This Row],[50]:[IM]]),"")</f>
        <v>250.85714285714286</v>
      </c>
      <c r="T311" s="4">
        <f>IFERROR(AVERAGE(SMALL(BOYS[[#This Row],[50]:[IM]],1),SMALL(BOYS[[#This Row],[50]:[IM]],2)),"")</f>
        <v>221.5</v>
      </c>
      <c r="U311">
        <f>IF(20-SMALL(BOYS[[#This Row],[50]:[IM]],1) &lt; 0,0,20-SMALL(BOYS[[#This Row],[50]:[IM]],1))+IF(20-SMALL(BOYS[[#This Row],[50]:[IM]],2) &lt; 0,0,20-SMALL(BOYS[[#This Row],[50]:[IM]],2))</f>
        <v>0</v>
      </c>
    </row>
    <row r="312" spans="1:21" x14ac:dyDescent="0.2">
      <c r="A312" t="s">
        <v>7352</v>
      </c>
      <c r="B312" t="s">
        <v>7318</v>
      </c>
      <c r="C312" s="2" cm="1">
        <f t="array" ref="C312">IFERROR(VLOOKUP($A312,_xlfn._xlws.SORT(_xlfn._xlws.FILTER('Time Sheet'!$A:$G,'Time Sheet'!$B:$B=C$1),7,1),7,FALSE),"")</f>
        <v>2.9351851851851848E-4</v>
      </c>
      <c r="D312" s="2" cm="1">
        <f t="array" ref="D312">IFERROR(VLOOKUP($A312,_xlfn._xlws.SORT(_xlfn._xlws.FILTER('Time Sheet'!$A:$G,'Time Sheet'!$B:$B=D$1),7,1),7,FALSE),"")</f>
        <v>6.3738425925925931E-4</v>
      </c>
      <c r="E312" s="2" cm="1">
        <f t="array" ref="E312">IFERROR(VLOOKUP($A312,_xlfn._xlws.SORT(_xlfn._xlws.FILTER('Time Sheet'!$A:$G,'Time Sheet'!$B:$B=E$1),7,1),7,FALSE),"")</f>
        <v>1.393171296296296E-3</v>
      </c>
      <c r="F312" s="2" cm="1">
        <f t="array" ref="F312">IFERROR(VLOOKUP($A312,_xlfn._xlws.SORT(_xlfn._xlws.FILTER('Time Sheet'!$A:$G,'Time Sheet'!$B:$B=F$1),7,1),7,FALSE),"")</f>
        <v>3.7817129629629628E-3</v>
      </c>
      <c r="G312" s="2" cm="1">
        <f t="array" ref="G312">IFERROR(VLOOKUP($A312,_xlfn._xlws.SORT(_xlfn._xlws.FILTER('Time Sheet'!$A:$G,'Time Sheet'!$B:$B=G$1),7,1),7,FALSE),"")</f>
        <v>7.4467592592592597E-4</v>
      </c>
      <c r="H312" s="2" t="str" cm="1">
        <f t="array" ref="H312">IFERROR(VLOOKUP($A312,_xlfn._xlws.SORT(_xlfn._xlws.FILTER('Time Sheet'!$A:$G,'Time Sheet'!$B:$B=H$1),7,1),7,FALSE),"")</f>
        <v/>
      </c>
      <c r="I312" s="2" cm="1">
        <f t="array" ref="I312">IFERROR(VLOOKUP($A312,_xlfn._xlws.SORT(_xlfn._xlws.FILTER('Time Sheet'!$A:$G,'Time Sheet'!$B:$B=I$1),7,1),7,FALSE),"")</f>
        <v>6.9618055555555557E-4</v>
      </c>
      <c r="J312" s="2" cm="1">
        <f t="array" ref="J312">IFERROR(VLOOKUP($A312,_xlfn._xlws.SORT(_xlfn._xlws.FILTER('Time Sheet'!$A:$G,'Time Sheet'!$B:$B=J$1),7,1),7,FALSE),"")</f>
        <v>1.5947916666666671E-3</v>
      </c>
      <c r="K312">
        <f t="shared" si="54"/>
        <v>340</v>
      </c>
      <c r="L312">
        <f t="shared" si="55"/>
        <v>303</v>
      </c>
      <c r="M312">
        <f t="shared" si="56"/>
        <v>251</v>
      </c>
      <c r="N312">
        <f t="shared" si="49"/>
        <v>217</v>
      </c>
      <c r="O312">
        <f t="shared" si="50"/>
        <v>283</v>
      </c>
      <c r="P312" t="str">
        <f t="shared" si="51"/>
        <v/>
      </c>
      <c r="Q312">
        <f t="shared" si="52"/>
        <v>226</v>
      </c>
      <c r="R312">
        <f t="shared" si="53"/>
        <v>262</v>
      </c>
      <c r="S312" s="3">
        <f>IFERROR(AVERAGE(BOYS[[#This Row],[50]:[IM]]),"")</f>
        <v>268.85714285714283</v>
      </c>
      <c r="T312" s="4">
        <f>IFERROR(AVERAGE(SMALL(BOYS[[#This Row],[50]:[IM]],1),SMALL(BOYS[[#This Row],[50]:[IM]],2)),"")</f>
        <v>221.5</v>
      </c>
      <c r="U312">
        <f>IF(20-SMALL(BOYS[[#This Row],[50]:[IM]],1) &lt; 0,0,20-SMALL(BOYS[[#This Row],[50]:[IM]],1))+IF(20-SMALL(BOYS[[#This Row],[50]:[IM]],2) &lt; 0,0,20-SMALL(BOYS[[#This Row],[50]:[IM]],2))</f>
        <v>0</v>
      </c>
    </row>
    <row r="313" spans="1:21" x14ac:dyDescent="0.2">
      <c r="A313" t="s">
        <v>6849</v>
      </c>
      <c r="B313" t="s">
        <v>6761</v>
      </c>
      <c r="C313" s="2" cm="1">
        <f t="array" ref="C313">IFERROR(VLOOKUP($A313,_xlfn._xlws.SORT(_xlfn._xlws.FILTER('Time Sheet'!$A:$G,'Time Sheet'!$B:$B=C$1),7,1),7,FALSE),"")</f>
        <v>2.8530092592592588E-4</v>
      </c>
      <c r="D313" s="2" cm="1">
        <f t="array" ref="D313">IFERROR(VLOOKUP($A313,_xlfn._xlws.SORT(_xlfn._xlws.FILTER('Time Sheet'!$A:$G,'Time Sheet'!$B:$B=D$1),7,1),7,FALSE),"")</f>
        <v>6.2291666666666669E-4</v>
      </c>
      <c r="E313" s="2" cm="1">
        <f t="array" ref="E313">IFERROR(VLOOKUP($A313,_xlfn._xlws.SORT(_xlfn._xlws.FILTER('Time Sheet'!$A:$G,'Time Sheet'!$B:$B=E$1),7,1),7,FALSE),"")</f>
        <v>1.4839120370370371E-3</v>
      </c>
      <c r="F313" s="2" cm="1">
        <f t="array" ref="F313">IFERROR(VLOOKUP($A313,_xlfn._xlws.SORT(_xlfn._xlws.FILTER('Time Sheet'!$A:$G,'Time Sheet'!$B:$B=F$1),7,1),7,FALSE),"")</f>
        <v>4.567824074074074E-3</v>
      </c>
      <c r="G313" s="2" cm="1">
        <f t="array" ref="G313">IFERROR(VLOOKUP($A313,_xlfn._xlws.SORT(_xlfn._xlws.FILTER('Time Sheet'!$A:$G,'Time Sheet'!$B:$B=G$1),7,1),7,FALSE),"")</f>
        <v>7.1180555555555559E-4</v>
      </c>
      <c r="H313" s="2" cm="1">
        <f t="array" ref="H313">IFERROR(VLOOKUP($A313,_xlfn._xlws.SORT(_xlfn._xlws.FILTER('Time Sheet'!$A:$G,'Time Sheet'!$B:$B=H$1),7,1),7,FALSE),"")</f>
        <v>8.2858796296296305E-4</v>
      </c>
      <c r="I313" s="2" cm="1">
        <f t="array" ref="I313">IFERROR(VLOOKUP($A313,_xlfn._xlws.SORT(_xlfn._xlws.FILTER('Time Sheet'!$A:$G,'Time Sheet'!$B:$B=I$1),7,1),7,FALSE),"")</f>
        <v>6.9652777777777779E-4</v>
      </c>
      <c r="J313" s="2" cm="1">
        <f t="array" ref="J313">IFERROR(VLOOKUP($A313,_xlfn._xlws.SORT(_xlfn._xlws.FILTER('Time Sheet'!$A:$G,'Time Sheet'!$B:$B=J$1),7,1),7,FALSE),"")</f>
        <v>1.583564814814815E-3</v>
      </c>
      <c r="K313">
        <f t="shared" si="54"/>
        <v>280</v>
      </c>
      <c r="L313">
        <f t="shared" si="55"/>
        <v>258</v>
      </c>
      <c r="M313">
        <f t="shared" si="56"/>
        <v>321</v>
      </c>
      <c r="N313">
        <f t="shared" si="49"/>
        <v>353</v>
      </c>
      <c r="O313">
        <f t="shared" si="50"/>
        <v>217</v>
      </c>
      <c r="P313">
        <f t="shared" si="51"/>
        <v>263</v>
      </c>
      <c r="Q313">
        <f t="shared" si="52"/>
        <v>227</v>
      </c>
      <c r="R313">
        <f t="shared" si="53"/>
        <v>256</v>
      </c>
      <c r="S313" s="3">
        <f>IFERROR(AVERAGE(BOYS[[#This Row],[50]:[IM]]),"")</f>
        <v>271.875</v>
      </c>
      <c r="T313" s="4">
        <f>IFERROR(AVERAGE(SMALL(BOYS[[#This Row],[50]:[IM]],1),SMALL(BOYS[[#This Row],[50]:[IM]],2)),"")</f>
        <v>222</v>
      </c>
      <c r="U313">
        <f>IF(20-SMALL(BOYS[[#This Row],[50]:[IM]],1) &lt; 0,0,20-SMALL(BOYS[[#This Row],[50]:[IM]],1))+IF(20-SMALL(BOYS[[#This Row],[50]:[IM]],2) &lt; 0,0,20-SMALL(BOYS[[#This Row],[50]:[IM]],2))</f>
        <v>0</v>
      </c>
    </row>
    <row r="314" spans="1:21" x14ac:dyDescent="0.2">
      <c r="A314" t="s">
        <v>5195</v>
      </c>
      <c r="B314" t="s">
        <v>5115</v>
      </c>
      <c r="C314" s="2" cm="1">
        <f t="array" ref="C314">IFERROR(VLOOKUP($A314,_xlfn._xlws.SORT(_xlfn._xlws.FILTER('Time Sheet'!$A:$G,'Time Sheet'!$B:$B=C$1),7,1),7,FALSE),"")</f>
        <v>2.9918981481481479E-4</v>
      </c>
      <c r="D314" s="2" cm="1">
        <f t="array" ref="D314">IFERROR(VLOOKUP($A314,_xlfn._xlws.SORT(_xlfn._xlws.FILTER('Time Sheet'!$A:$G,'Time Sheet'!$B:$B=D$1),7,1),7,FALSE),"")</f>
        <v>6.607638888888889E-4</v>
      </c>
      <c r="E314" s="2" cm="1">
        <f t="array" ref="E314">IFERROR(VLOOKUP($A314,_xlfn._xlws.SORT(_xlfn._xlws.FILTER('Time Sheet'!$A:$G,'Time Sheet'!$B:$B=E$1),7,1),7,FALSE),"")</f>
        <v>1.467708333333333E-3</v>
      </c>
      <c r="F314" s="2" cm="1">
        <f t="array" ref="F314">IFERROR(VLOOKUP($A314,_xlfn._xlws.SORT(_xlfn._xlws.FILTER('Time Sheet'!$A:$G,'Time Sheet'!$B:$B=F$1),7,1),7,FALSE),"")</f>
        <v>3.9482638888888892E-3</v>
      </c>
      <c r="G314" s="2" cm="1">
        <f t="array" ref="G314">IFERROR(VLOOKUP($A314,_xlfn._xlws.SORT(_xlfn._xlws.FILTER('Time Sheet'!$A:$G,'Time Sheet'!$B:$B=G$1),7,1),7,FALSE),"")</f>
        <v>6.9386574074074077E-4</v>
      </c>
      <c r="H314" s="2" cm="1">
        <f t="array" ref="H314">IFERROR(VLOOKUP($A314,_xlfn._xlws.SORT(_xlfn._xlws.FILTER('Time Sheet'!$A:$G,'Time Sheet'!$B:$B=H$1),7,1),7,FALSE),"")</f>
        <v>9.7650462962962968E-4</v>
      </c>
      <c r="I314" s="2" cm="1">
        <f t="array" ref="I314">IFERROR(VLOOKUP($A314,_xlfn._xlws.SORT(_xlfn._xlws.FILTER('Time Sheet'!$A:$G,'Time Sheet'!$B:$B=I$1),7,1),7,FALSE),"")</f>
        <v>8.1076388888888886E-4</v>
      </c>
      <c r="J314" s="2" cm="1">
        <f t="array" ref="J314">IFERROR(VLOOKUP($A314,_xlfn._xlws.SORT(_xlfn._xlws.FILTER('Time Sheet'!$A:$G,'Time Sheet'!$B:$B=J$1),7,1),7,FALSE),"")</f>
        <v>1.591782407407407E-3</v>
      </c>
      <c r="K314">
        <f t="shared" si="54"/>
        <v>393</v>
      </c>
      <c r="L314">
        <f t="shared" si="55"/>
        <v>354</v>
      </c>
      <c r="M314">
        <f t="shared" si="56"/>
        <v>306</v>
      </c>
      <c r="N314">
        <f t="shared" si="49"/>
        <v>256</v>
      </c>
      <c r="O314">
        <f t="shared" si="50"/>
        <v>195</v>
      </c>
      <c r="P314">
        <f t="shared" si="51"/>
        <v>431</v>
      </c>
      <c r="Q314">
        <f t="shared" si="52"/>
        <v>358</v>
      </c>
      <c r="R314">
        <f t="shared" si="53"/>
        <v>261</v>
      </c>
      <c r="S314" s="3">
        <f>IFERROR(AVERAGE(BOYS[[#This Row],[50]:[IM]]),"")</f>
        <v>319.25</v>
      </c>
      <c r="T314" s="4">
        <f>IFERROR(AVERAGE(SMALL(BOYS[[#This Row],[50]:[IM]],1),SMALL(BOYS[[#This Row],[50]:[IM]],2)),"")</f>
        <v>225.5</v>
      </c>
      <c r="U314">
        <f>IF(20-SMALL(BOYS[[#This Row],[50]:[IM]],1) &lt; 0,0,20-SMALL(BOYS[[#This Row],[50]:[IM]],1))+IF(20-SMALL(BOYS[[#This Row],[50]:[IM]],2) &lt; 0,0,20-SMALL(BOYS[[#This Row],[50]:[IM]],2))</f>
        <v>0</v>
      </c>
    </row>
    <row r="315" spans="1:21" x14ac:dyDescent="0.2">
      <c r="A315" t="s">
        <v>3324</v>
      </c>
      <c r="B315" t="s">
        <v>3163</v>
      </c>
      <c r="C315" s="2" cm="1">
        <f t="array" ref="C315">IFERROR(VLOOKUP($A315,_xlfn._xlws.SORT(_xlfn._xlws.FILTER('Time Sheet'!$A:$G,'Time Sheet'!$B:$B=C$1),7,1),7,FALSE),"")</f>
        <v>3.0543981481481481E-4</v>
      </c>
      <c r="D315" s="2" cm="1">
        <f t="array" ref="D315">IFERROR(VLOOKUP($A315,_xlfn._xlws.SORT(_xlfn._xlws.FILTER('Time Sheet'!$A:$G,'Time Sheet'!$B:$B=D$1),7,1),7,FALSE),"")</f>
        <v>6.5601851851851856E-4</v>
      </c>
      <c r="E315" s="2" cm="1">
        <f t="array" ref="E315">IFERROR(VLOOKUP($A315,_xlfn._xlws.SORT(_xlfn._xlws.FILTER('Time Sheet'!$A:$G,'Time Sheet'!$B:$B=E$1),7,1),7,FALSE),"")</f>
        <v>1.498263888888889E-3</v>
      </c>
      <c r="F315" s="2" cm="1">
        <f t="array" ref="F315">IFERROR(VLOOKUP($A315,_xlfn._xlws.SORT(_xlfn._xlws.FILTER('Time Sheet'!$A:$G,'Time Sheet'!$B:$B=F$1),7,1),7,FALSE),"")</f>
        <v>3.9512731481481482E-3</v>
      </c>
      <c r="G315" s="2" cm="1">
        <f t="array" ref="G315">IFERROR(VLOOKUP($A315,_xlfn._xlws.SORT(_xlfn._xlws.FILTER('Time Sheet'!$A:$G,'Time Sheet'!$B:$B=G$1),7,1),7,FALSE),"")</f>
        <v>7.3009259259259262E-4</v>
      </c>
      <c r="H315" s="2" cm="1">
        <f t="array" ref="H315">IFERROR(VLOOKUP($A315,_xlfn._xlws.SORT(_xlfn._xlws.FILTER('Time Sheet'!$A:$G,'Time Sheet'!$B:$B=H$1),7,1),7,FALSE),"")</f>
        <v>7.9652777777777773E-4</v>
      </c>
      <c r="I315" s="2" cm="1">
        <f t="array" ref="I315">IFERROR(VLOOKUP($A315,_xlfn._xlws.SORT(_xlfn._xlws.FILTER('Time Sheet'!$A:$G,'Time Sheet'!$B:$B=I$1),7,1),7,FALSE),"")</f>
        <v>8.1643518518518523E-4</v>
      </c>
      <c r="J315" s="2" cm="1">
        <f t="array" ref="J315">IFERROR(VLOOKUP($A315,_xlfn._xlws.SORT(_xlfn._xlws.FILTER('Time Sheet'!$A:$G,'Time Sheet'!$B:$B=J$1),7,1),7,FALSE),"")</f>
        <v>1.6508101851851851E-3</v>
      </c>
      <c r="K315">
        <f t="shared" si="54"/>
        <v>448</v>
      </c>
      <c r="L315">
        <f t="shared" si="55"/>
        <v>339</v>
      </c>
      <c r="M315">
        <f t="shared" si="56"/>
        <v>329</v>
      </c>
      <c r="N315">
        <f t="shared" si="49"/>
        <v>257</v>
      </c>
      <c r="O315">
        <f t="shared" si="50"/>
        <v>253</v>
      </c>
      <c r="P315">
        <f t="shared" si="51"/>
        <v>200</v>
      </c>
      <c r="Q315">
        <f t="shared" si="52"/>
        <v>362</v>
      </c>
      <c r="R315">
        <f t="shared" si="53"/>
        <v>302</v>
      </c>
      <c r="S315" s="3">
        <f>IFERROR(AVERAGE(BOYS[[#This Row],[50]:[IM]]),"")</f>
        <v>311.25</v>
      </c>
      <c r="T315" s="4">
        <f>IFERROR(AVERAGE(SMALL(BOYS[[#This Row],[50]:[IM]],1),SMALL(BOYS[[#This Row],[50]:[IM]],2)),"")</f>
        <v>226.5</v>
      </c>
      <c r="U315">
        <f>IF(20-SMALL(BOYS[[#This Row],[50]:[IM]],1) &lt; 0,0,20-SMALL(BOYS[[#This Row],[50]:[IM]],1))+IF(20-SMALL(BOYS[[#This Row],[50]:[IM]],2) &lt; 0,0,20-SMALL(BOYS[[#This Row],[50]:[IM]],2))</f>
        <v>0</v>
      </c>
    </row>
    <row r="316" spans="1:21" x14ac:dyDescent="0.2">
      <c r="A316" t="s">
        <v>7594</v>
      </c>
      <c r="B316" t="s">
        <v>7496</v>
      </c>
      <c r="C316" s="2" cm="1">
        <f t="array" ref="C316">IFERROR(VLOOKUP($A316,_xlfn._xlws.SORT(_xlfn._xlws.FILTER('Time Sheet'!$A:$G,'Time Sheet'!$B:$B=C$1),7,1),7,FALSE),"")</f>
        <v>2.8877314814814808E-4</v>
      </c>
      <c r="D316" s="2" cm="1">
        <f t="array" ref="D316">IFERROR(VLOOKUP($A316,_xlfn._xlws.SORT(_xlfn._xlws.FILTER('Time Sheet'!$A:$G,'Time Sheet'!$B:$B=D$1),7,1),7,FALSE),"")</f>
        <v>6.2708333333333333E-4</v>
      </c>
      <c r="E316" s="2" cm="1">
        <f t="array" ref="E316">IFERROR(VLOOKUP($A316,_xlfn._xlws.SORT(_xlfn._xlws.FILTER('Time Sheet'!$A:$G,'Time Sheet'!$B:$B=E$1),7,1),7,FALSE),"")</f>
        <v>1.390393518518518E-3</v>
      </c>
      <c r="F316" s="2" cm="1">
        <f t="array" ref="F316">IFERROR(VLOOKUP($A316,_xlfn._xlws.SORT(_xlfn._xlws.FILTER('Time Sheet'!$A:$G,'Time Sheet'!$B:$B=F$1),7,1),7,FALSE),"")</f>
        <v>3.8332175925925921E-3</v>
      </c>
      <c r="G316" s="2" cm="1">
        <f t="array" ref="G316">IFERROR(VLOOKUP($A316,_xlfn._xlws.SORT(_xlfn._xlws.FILTER('Time Sheet'!$A:$G,'Time Sheet'!$B:$B=G$1),7,1),7,FALSE),"")</f>
        <v>7.8379629629629632E-4</v>
      </c>
      <c r="H316" s="2" cm="1">
        <f t="array" ref="H316">IFERROR(VLOOKUP($A316,_xlfn._xlws.SORT(_xlfn._xlws.FILTER('Time Sheet'!$A:$G,'Time Sheet'!$B:$B=H$1),7,1),7,FALSE),"")</f>
        <v>8.1342592592592599E-4</v>
      </c>
      <c r="I316" s="2" cm="1">
        <f t="array" ref="I316">IFERROR(VLOOKUP($A316,_xlfn._xlws.SORT(_xlfn._xlws.FILTER('Time Sheet'!$A:$G,'Time Sheet'!$B:$B=I$1),7,1),7,FALSE),"")</f>
        <v>7.7268518518518528E-4</v>
      </c>
      <c r="J316" s="2" cm="1">
        <f t="array" ref="J316">IFERROR(VLOOKUP($A316,_xlfn._xlws.SORT(_xlfn._xlws.FILTER('Time Sheet'!$A:$G,'Time Sheet'!$B:$B=J$1),7,1),7,FALSE),"")</f>
        <v>1.597453703703704E-3</v>
      </c>
      <c r="K316">
        <f t="shared" si="54"/>
        <v>300</v>
      </c>
      <c r="L316">
        <f t="shared" si="55"/>
        <v>274</v>
      </c>
      <c r="M316">
        <f t="shared" si="56"/>
        <v>248</v>
      </c>
      <c r="N316">
        <f t="shared" si="49"/>
        <v>226</v>
      </c>
      <c r="O316">
        <f t="shared" si="50"/>
        <v>333</v>
      </c>
      <c r="P316">
        <f t="shared" si="51"/>
        <v>231</v>
      </c>
      <c r="Q316">
        <f t="shared" si="52"/>
        <v>329</v>
      </c>
      <c r="R316">
        <f t="shared" si="53"/>
        <v>265</v>
      </c>
      <c r="S316" s="3">
        <f>IFERROR(AVERAGE(BOYS[[#This Row],[50]:[IM]]),"")</f>
        <v>275.75</v>
      </c>
      <c r="T316" s="4">
        <f>IFERROR(AVERAGE(SMALL(BOYS[[#This Row],[50]:[IM]],1),SMALL(BOYS[[#This Row],[50]:[IM]],2)),"")</f>
        <v>228.5</v>
      </c>
      <c r="U316">
        <f>IF(20-SMALL(BOYS[[#This Row],[50]:[IM]],1) &lt; 0,0,20-SMALL(BOYS[[#This Row],[50]:[IM]],1))+IF(20-SMALL(BOYS[[#This Row],[50]:[IM]],2) &lt; 0,0,20-SMALL(BOYS[[#This Row],[50]:[IM]],2))</f>
        <v>0</v>
      </c>
    </row>
    <row r="317" spans="1:21" x14ac:dyDescent="0.2">
      <c r="A317" t="s">
        <v>1583</v>
      </c>
      <c r="B317" t="s">
        <v>1497</v>
      </c>
      <c r="C317" s="2" cm="1">
        <f t="array" ref="C317">IFERROR(VLOOKUP($A317,_xlfn._xlws.SORT(_xlfn._xlws.FILTER('Time Sheet'!$A:$G,'Time Sheet'!$B:$B=C$1),7,1),7,FALSE),"")</f>
        <v>2.7743055555555561E-4</v>
      </c>
      <c r="D317" s="2" cm="1">
        <f t="array" ref="D317">IFERROR(VLOOKUP($A317,_xlfn._xlws.SORT(_xlfn._xlws.FILTER('Time Sheet'!$A:$G,'Time Sheet'!$B:$B=D$1),7,1),7,FALSE),"")</f>
        <v>6.1851851851851846E-4</v>
      </c>
      <c r="E317" s="2" cm="1">
        <f t="array" ref="E317">IFERROR(VLOOKUP($A317,_xlfn._xlws.SORT(_xlfn._xlws.FILTER('Time Sheet'!$A:$G,'Time Sheet'!$B:$B=E$1),7,1),7,FALSE),"")</f>
        <v>1.427199074074074E-3</v>
      </c>
      <c r="F317" s="2" cm="1">
        <f t="array" ref="F317">IFERROR(VLOOKUP($A317,_xlfn._xlws.SORT(_xlfn._xlws.FILTER('Time Sheet'!$A:$G,'Time Sheet'!$B:$B=F$1),7,1),7,FALSE),"")</f>
        <v>4.1988425925925934E-3</v>
      </c>
      <c r="G317" s="2" cm="1">
        <f t="array" ref="G317">IFERROR(VLOOKUP($A317,_xlfn._xlws.SORT(_xlfn._xlws.FILTER('Time Sheet'!$A:$G,'Time Sheet'!$B:$B=G$1),7,1),7,FALSE),"")</f>
        <v>7.554398148148148E-4</v>
      </c>
      <c r="H317" s="2" cm="1">
        <f t="array" ref="H317">IFERROR(VLOOKUP($A317,_xlfn._xlws.SORT(_xlfn._xlws.FILTER('Time Sheet'!$A:$G,'Time Sheet'!$B:$B=H$1),7,1),7,FALSE),"")</f>
        <v>9.2534722222222226E-4</v>
      </c>
      <c r="I317" s="2" cm="1">
        <f t="array" ref="I317">IFERROR(VLOOKUP($A317,_xlfn._xlws.SORT(_xlfn._xlws.FILTER('Time Sheet'!$A:$G,'Time Sheet'!$B:$B=I$1),7,1),7,FALSE),"")</f>
        <v>7.1863425925925925E-4</v>
      </c>
      <c r="J317" s="2" cm="1">
        <f t="array" ref="J317">IFERROR(VLOOKUP($A317,_xlfn._xlws.SORT(_xlfn._xlws.FILTER('Time Sheet'!$A:$G,'Time Sheet'!$B:$B=J$1),7,1),7,FALSE),"")</f>
        <v>1.710185185185185E-3</v>
      </c>
      <c r="K317">
        <f t="shared" si="54"/>
        <v>217</v>
      </c>
      <c r="L317">
        <f t="shared" si="55"/>
        <v>245</v>
      </c>
      <c r="M317">
        <f t="shared" si="56"/>
        <v>283</v>
      </c>
      <c r="N317">
        <f t="shared" si="49"/>
        <v>305</v>
      </c>
      <c r="O317">
        <f t="shared" si="50"/>
        <v>302</v>
      </c>
      <c r="P317">
        <f t="shared" si="51"/>
        <v>377</v>
      </c>
      <c r="Q317">
        <f t="shared" si="52"/>
        <v>269</v>
      </c>
      <c r="R317">
        <f t="shared" si="53"/>
        <v>337</v>
      </c>
      <c r="S317" s="3">
        <f>IFERROR(AVERAGE(BOYS[[#This Row],[50]:[IM]]),"")</f>
        <v>291.875</v>
      </c>
      <c r="T317" s="4">
        <f>IFERROR(AVERAGE(SMALL(BOYS[[#This Row],[50]:[IM]],1),SMALL(BOYS[[#This Row],[50]:[IM]],2)),"")</f>
        <v>231</v>
      </c>
      <c r="U317">
        <f>IF(20-SMALL(BOYS[[#This Row],[50]:[IM]],1) &lt; 0,0,20-SMALL(BOYS[[#This Row],[50]:[IM]],1))+IF(20-SMALL(BOYS[[#This Row],[50]:[IM]],2) &lt; 0,0,20-SMALL(BOYS[[#This Row],[50]:[IM]],2))</f>
        <v>0</v>
      </c>
    </row>
    <row r="318" spans="1:21" x14ac:dyDescent="0.2">
      <c r="A318" t="s">
        <v>1592</v>
      </c>
      <c r="B318" t="s">
        <v>1497</v>
      </c>
      <c r="C318" s="2" cm="1">
        <f t="array" ref="C318">IFERROR(VLOOKUP($A318,_xlfn._xlws.SORT(_xlfn._xlws.FILTER('Time Sheet'!$A:$G,'Time Sheet'!$B:$B=C$1),7,1),7,FALSE),"")</f>
        <v>2.8587962962962958E-4</v>
      </c>
      <c r="D318" s="2" cm="1">
        <f t="array" ref="D318">IFERROR(VLOOKUP($A318,_xlfn._xlws.SORT(_xlfn._xlws.FILTER('Time Sheet'!$A:$G,'Time Sheet'!$B:$B=D$1),7,1),7,FALSE),"")</f>
        <v>6.327546296296296E-4</v>
      </c>
      <c r="E318" s="2" cm="1">
        <f t="array" ref="E318">IFERROR(VLOOKUP($A318,_xlfn._xlws.SORT(_xlfn._xlws.FILTER('Time Sheet'!$A:$G,'Time Sheet'!$B:$B=E$1),7,1),7,FALSE),"")</f>
        <v>1.4453703703703701E-3</v>
      </c>
      <c r="F318" s="2" cm="1">
        <f t="array" ref="F318">IFERROR(VLOOKUP($A318,_xlfn._xlws.SORT(_xlfn._xlws.FILTER('Time Sheet'!$A:$G,'Time Sheet'!$B:$B=F$1),7,1),7,FALSE),"")</f>
        <v>3.9871527777777778E-3</v>
      </c>
      <c r="G318" s="2" cm="1">
        <f t="array" ref="G318">IFERROR(VLOOKUP($A318,_xlfn._xlws.SORT(_xlfn._xlws.FILTER('Time Sheet'!$A:$G,'Time Sheet'!$B:$B=G$1),7,1),7,FALSE),"")</f>
        <v>6.9571759259259261E-4</v>
      </c>
      <c r="H318" s="2" cm="1">
        <f t="array" ref="H318">IFERROR(VLOOKUP($A318,_xlfn._xlws.SORT(_xlfn._xlws.FILTER('Time Sheet'!$A:$G,'Time Sheet'!$B:$B=H$1),7,1),7,FALSE),"")</f>
        <v>1.2664351851851849E-3</v>
      </c>
      <c r="I318" s="2" cm="1">
        <f t="array" ref="I318">IFERROR(VLOOKUP($A318,_xlfn._xlws.SORT(_xlfn._xlws.FILTER('Time Sheet'!$A:$G,'Time Sheet'!$B:$B=I$1),7,1),7,FALSE),"")</f>
        <v>7.4247685185185191E-4</v>
      </c>
      <c r="J318" s="2" cm="1">
        <f t="array" ref="J318">IFERROR(VLOOKUP($A318,_xlfn._xlws.SORT(_xlfn._xlws.FILTER('Time Sheet'!$A:$G,'Time Sheet'!$B:$B=J$1),7,1),7,FALSE),"")</f>
        <v>1.763310185185185E-3</v>
      </c>
      <c r="K318">
        <f t="shared" si="54"/>
        <v>285</v>
      </c>
      <c r="L318">
        <f t="shared" si="55"/>
        <v>286</v>
      </c>
      <c r="M318">
        <f t="shared" si="56"/>
        <v>292</v>
      </c>
      <c r="N318">
        <f t="shared" si="49"/>
        <v>265</v>
      </c>
      <c r="O318">
        <f t="shared" si="50"/>
        <v>198</v>
      </c>
      <c r="P318">
        <f t="shared" si="51"/>
        <v>545</v>
      </c>
      <c r="Q318">
        <f t="shared" si="52"/>
        <v>299</v>
      </c>
      <c r="R318">
        <f t="shared" si="53"/>
        <v>366</v>
      </c>
      <c r="S318" s="3">
        <f>IFERROR(AVERAGE(BOYS[[#This Row],[50]:[IM]]),"")</f>
        <v>317</v>
      </c>
      <c r="T318" s="4">
        <f>IFERROR(AVERAGE(SMALL(BOYS[[#This Row],[50]:[IM]],1),SMALL(BOYS[[#This Row],[50]:[IM]],2)),"")</f>
        <v>231.5</v>
      </c>
      <c r="U318">
        <f>IF(20-SMALL(BOYS[[#This Row],[50]:[IM]],1) &lt; 0,0,20-SMALL(BOYS[[#This Row],[50]:[IM]],1))+IF(20-SMALL(BOYS[[#This Row],[50]:[IM]],2) &lt; 0,0,20-SMALL(BOYS[[#This Row],[50]:[IM]],2))</f>
        <v>0</v>
      </c>
    </row>
    <row r="319" spans="1:21" x14ac:dyDescent="0.2">
      <c r="A319" t="s">
        <v>3688</v>
      </c>
      <c r="B319" t="s">
        <v>3602</v>
      </c>
      <c r="C319" s="2" cm="1">
        <f t="array" ref="C319">IFERROR(VLOOKUP($A319,_xlfn._xlws.SORT(_xlfn._xlws.FILTER('Time Sheet'!$A:$G,'Time Sheet'!$B:$B=C$1),7,1),7,FALSE),"")</f>
        <v>2.9409722222222218E-4</v>
      </c>
      <c r="D319" s="2" cm="1">
        <f t="array" ref="D319">IFERROR(VLOOKUP($A319,_xlfn._xlws.SORT(_xlfn._xlws.FILTER('Time Sheet'!$A:$G,'Time Sheet'!$B:$B=D$1),7,1),7,FALSE),"")</f>
        <v>6.50925925925926E-4</v>
      </c>
      <c r="E319" s="2" cm="1">
        <f t="array" ref="E319">IFERROR(VLOOKUP($A319,_xlfn._xlws.SORT(_xlfn._xlws.FILTER('Time Sheet'!$A:$G,'Time Sheet'!$B:$B=E$1),7,1),7,FALSE),"")</f>
        <v>1.3797453703703699E-3</v>
      </c>
      <c r="F319" s="2" cm="1">
        <f t="array" ref="F319">IFERROR(VLOOKUP($A319,_xlfn._xlws.SORT(_xlfn._xlws.FILTER('Time Sheet'!$A:$G,'Time Sheet'!$B:$B=F$1),7,1),7,FALSE),"")</f>
        <v>3.9212962962962969E-3</v>
      </c>
      <c r="G319" s="2" cm="1">
        <f t="array" ref="G319">IFERROR(VLOOKUP($A319,_xlfn._xlws.SORT(_xlfn._xlws.FILTER('Time Sheet'!$A:$G,'Time Sheet'!$B:$B=G$1),7,1),7,FALSE),"")</f>
        <v>7.2418981481481477E-4</v>
      </c>
      <c r="H319" s="2" cm="1">
        <f t="array" ref="H319">IFERROR(VLOOKUP($A319,_xlfn._xlws.SORT(_xlfn._xlws.FILTER('Time Sheet'!$A:$G,'Time Sheet'!$B:$B=H$1),7,1),7,FALSE),"")</f>
        <v>9.2812500000000002E-4</v>
      </c>
      <c r="I319" s="2" cm="1">
        <f t="array" ref="I319">IFERROR(VLOOKUP($A319,_xlfn._xlws.SORT(_xlfn._xlws.FILTER('Time Sheet'!$A:$G,'Time Sheet'!$B:$B=I$1),7,1),7,FALSE),"")</f>
        <v>7.2199074074074082E-4</v>
      </c>
      <c r="J319" s="2" cm="1">
        <f t="array" ref="J319">IFERROR(VLOOKUP($A319,_xlfn._xlws.SORT(_xlfn._xlws.FILTER('Time Sheet'!$A:$G,'Time Sheet'!$B:$B=J$1),7,1),7,FALSE),"")</f>
        <v>1.6068287037037041E-3</v>
      </c>
      <c r="K319">
        <f t="shared" si="54"/>
        <v>342</v>
      </c>
      <c r="L319">
        <f t="shared" si="55"/>
        <v>329</v>
      </c>
      <c r="M319">
        <f t="shared" si="56"/>
        <v>235</v>
      </c>
      <c r="N319">
        <f t="shared" si="49"/>
        <v>247</v>
      </c>
      <c r="O319">
        <f t="shared" si="50"/>
        <v>233</v>
      </c>
      <c r="P319">
        <f t="shared" si="51"/>
        <v>381</v>
      </c>
      <c r="Q319">
        <f t="shared" si="52"/>
        <v>275</v>
      </c>
      <c r="R319">
        <f t="shared" si="53"/>
        <v>275</v>
      </c>
      <c r="S319" s="3">
        <f>IFERROR(AVERAGE(BOYS[[#This Row],[50]:[IM]]),"")</f>
        <v>289.625</v>
      </c>
      <c r="T319" s="4">
        <f>IFERROR(AVERAGE(SMALL(BOYS[[#This Row],[50]:[IM]],1),SMALL(BOYS[[#This Row],[50]:[IM]],2)),"")</f>
        <v>234</v>
      </c>
      <c r="U319">
        <f>IF(20-SMALL(BOYS[[#This Row],[50]:[IM]],1) &lt; 0,0,20-SMALL(BOYS[[#This Row],[50]:[IM]],1))+IF(20-SMALL(BOYS[[#This Row],[50]:[IM]],2) &lt; 0,0,20-SMALL(BOYS[[#This Row],[50]:[IM]],2))</f>
        <v>0</v>
      </c>
    </row>
    <row r="320" spans="1:21" x14ac:dyDescent="0.2">
      <c r="A320" t="s">
        <v>6924</v>
      </c>
      <c r="B320" t="s">
        <v>6761</v>
      </c>
      <c r="C320" s="2" cm="1">
        <f t="array" ref="C320">IFERROR(VLOOKUP($A320,_xlfn._xlws.SORT(_xlfn._xlws.FILTER('Time Sheet'!$A:$G,'Time Sheet'!$B:$B=C$1),7,1),7,FALSE),"")</f>
        <v>2.921296296296296E-4</v>
      </c>
      <c r="D320" s="2" cm="1">
        <f t="array" ref="D320">IFERROR(VLOOKUP($A320,_xlfn._xlws.SORT(_xlfn._xlws.FILTER('Time Sheet'!$A:$G,'Time Sheet'!$B:$B=D$1),7,1),7,FALSE),"")</f>
        <v>5.8553240740740744E-4</v>
      </c>
      <c r="E320" s="2" cm="1">
        <f t="array" ref="E320">IFERROR(VLOOKUP($A320,_xlfn._xlws.SORT(_xlfn._xlws.FILTER('Time Sheet'!$A:$G,'Time Sheet'!$B:$B=E$1),7,1),7,FALSE),"")</f>
        <v>1.658796296296296E-3</v>
      </c>
      <c r="F320" s="2" t="str" cm="1">
        <f t="array" ref="F320">IFERROR(VLOOKUP($A320,_xlfn._xlws.SORT(_xlfn._xlws.FILTER('Time Sheet'!$A:$G,'Time Sheet'!$B:$B=F$1),7,1),7,FALSE),"")</f>
        <v/>
      </c>
      <c r="G320" s="2" t="str" cm="1">
        <f t="array" ref="G320">IFERROR(VLOOKUP($A320,_xlfn._xlws.SORT(_xlfn._xlws.FILTER('Time Sheet'!$A:$G,'Time Sheet'!$B:$B=G$1),7,1),7,FALSE),"")</f>
        <v/>
      </c>
      <c r="H320" s="2" cm="1">
        <f t="array" ref="H320">IFERROR(VLOOKUP($A320,_xlfn._xlws.SORT(_xlfn._xlws.FILTER('Time Sheet'!$A:$G,'Time Sheet'!$B:$B=H$1),7,1),7,FALSE),"")</f>
        <v>9.7638888888888884E-4</v>
      </c>
      <c r="I320" s="2" t="str" cm="1">
        <f t="array" ref="I320">IFERROR(VLOOKUP($A320,_xlfn._xlws.SORT(_xlfn._xlws.FILTER('Time Sheet'!$A:$G,'Time Sheet'!$B:$B=I$1),7,1),7,FALSE),"")</f>
        <v/>
      </c>
      <c r="J320" s="2" cm="1">
        <f t="array" ref="J320">IFERROR(VLOOKUP($A320,_xlfn._xlws.SORT(_xlfn._xlws.FILTER('Time Sheet'!$A:$G,'Time Sheet'!$B:$B=J$1),7,1),7,FALSE),"")</f>
        <v>1.838310185185185E-3</v>
      </c>
      <c r="K320">
        <f t="shared" si="54"/>
        <v>329</v>
      </c>
      <c r="L320">
        <f t="shared" si="55"/>
        <v>141</v>
      </c>
      <c r="M320">
        <f t="shared" si="56"/>
        <v>411</v>
      </c>
      <c r="N320" t="str">
        <f t="shared" si="49"/>
        <v/>
      </c>
      <c r="O320" t="str">
        <f t="shared" si="50"/>
        <v/>
      </c>
      <c r="P320">
        <f t="shared" si="51"/>
        <v>430</v>
      </c>
      <c r="Q320" t="str">
        <f t="shared" si="52"/>
        <v/>
      </c>
      <c r="R320">
        <f t="shared" si="53"/>
        <v>387</v>
      </c>
      <c r="S320" s="3">
        <f>IFERROR(AVERAGE(BOYS[[#This Row],[50]:[IM]]),"")</f>
        <v>339.6</v>
      </c>
      <c r="T320" s="4">
        <f>IFERROR(AVERAGE(SMALL(BOYS[[#This Row],[50]:[IM]],1),SMALL(BOYS[[#This Row],[50]:[IM]],2)),"")</f>
        <v>235</v>
      </c>
      <c r="U320">
        <f>IF(20-SMALL(BOYS[[#This Row],[50]:[IM]],1) &lt; 0,0,20-SMALL(BOYS[[#This Row],[50]:[IM]],1))+IF(20-SMALL(BOYS[[#This Row],[50]:[IM]],2) &lt; 0,0,20-SMALL(BOYS[[#This Row],[50]:[IM]],2))</f>
        <v>0</v>
      </c>
    </row>
    <row r="321" spans="1:21" x14ac:dyDescent="0.2">
      <c r="A321" t="s">
        <v>3935</v>
      </c>
      <c r="B321" t="s">
        <v>3884</v>
      </c>
      <c r="C321" s="2" cm="1">
        <f t="array" ref="C321">IFERROR(VLOOKUP($A321,_xlfn._xlws.SORT(_xlfn._xlws.FILTER('Time Sheet'!$A:$G,'Time Sheet'!$B:$B=C$1),7,1),7,FALSE),"")</f>
        <v>2.7280092592592601E-4</v>
      </c>
      <c r="D321" s="2" cm="1">
        <f t="array" ref="D321">IFERROR(VLOOKUP($A321,_xlfn._xlws.SORT(_xlfn._xlws.FILTER('Time Sheet'!$A:$G,'Time Sheet'!$B:$B=D$1),7,1),7,FALSE),"")</f>
        <v>6.4351851851851853E-4</v>
      </c>
      <c r="E321" s="2" t="str" cm="1">
        <f t="array" ref="E321">IFERROR(VLOOKUP($A321,_xlfn._xlws.SORT(_xlfn._xlws.FILTER('Time Sheet'!$A:$G,'Time Sheet'!$B:$B=E$1),7,1),7,FALSE),"")</f>
        <v/>
      </c>
      <c r="F321" s="2" t="str" cm="1">
        <f t="array" ref="F321">IFERROR(VLOOKUP($A321,_xlfn._xlws.SORT(_xlfn._xlws.FILTER('Time Sheet'!$A:$G,'Time Sheet'!$B:$B=F$1),7,1),7,FALSE),"")</f>
        <v/>
      </c>
      <c r="G321" s="2" t="str" cm="1">
        <f t="array" ref="G321">IFERROR(VLOOKUP($A321,_xlfn._xlws.SORT(_xlfn._xlws.FILTER('Time Sheet'!$A:$G,'Time Sheet'!$B:$B=G$1),7,1),7,FALSE),"")</f>
        <v/>
      </c>
      <c r="H321" s="2" cm="1">
        <f t="array" ref="H321">IFERROR(VLOOKUP($A321,_xlfn._xlws.SORT(_xlfn._xlws.FILTER('Time Sheet'!$A:$G,'Time Sheet'!$B:$B=H$1),7,1),7,FALSE),"")</f>
        <v>8.5717592592592594E-4</v>
      </c>
      <c r="I321" s="2" t="str" cm="1">
        <f t="array" ref="I321">IFERROR(VLOOKUP($A321,_xlfn._xlws.SORT(_xlfn._xlws.FILTER('Time Sheet'!$A:$G,'Time Sheet'!$B:$B=I$1),7,1),7,FALSE),"")</f>
        <v/>
      </c>
      <c r="J321" s="2" t="str" cm="1">
        <f t="array" ref="J321">IFERROR(VLOOKUP($A321,_xlfn._xlws.SORT(_xlfn._xlws.FILTER('Time Sheet'!$A:$G,'Time Sheet'!$B:$B=J$1),7,1),7,FALSE),"")</f>
        <v/>
      </c>
      <c r="K321">
        <f t="shared" si="54"/>
        <v>175</v>
      </c>
      <c r="L321">
        <f t="shared" si="55"/>
        <v>313</v>
      </c>
      <c r="M321" t="str">
        <f t="shared" si="56"/>
        <v/>
      </c>
      <c r="N321" t="str">
        <f t="shared" si="49"/>
        <v/>
      </c>
      <c r="O321" t="str">
        <f t="shared" si="50"/>
        <v/>
      </c>
      <c r="P321">
        <f t="shared" si="51"/>
        <v>299</v>
      </c>
      <c r="Q321" t="str">
        <f t="shared" si="52"/>
        <v/>
      </c>
      <c r="R321" t="str">
        <f t="shared" si="53"/>
        <v/>
      </c>
      <c r="S321" s="3">
        <f>IFERROR(AVERAGE(BOYS[[#This Row],[50]:[IM]]),"")</f>
        <v>262.33333333333331</v>
      </c>
      <c r="T321" s="4">
        <f>IFERROR(AVERAGE(SMALL(BOYS[[#This Row],[50]:[IM]],1),SMALL(BOYS[[#This Row],[50]:[IM]],2)),"")</f>
        <v>237</v>
      </c>
      <c r="U321">
        <f>IF(20-SMALL(BOYS[[#This Row],[50]:[IM]],1) &lt; 0,0,20-SMALL(BOYS[[#This Row],[50]:[IM]],1))+IF(20-SMALL(BOYS[[#This Row],[50]:[IM]],2) &lt; 0,0,20-SMALL(BOYS[[#This Row],[50]:[IM]],2))</f>
        <v>0</v>
      </c>
    </row>
    <row r="322" spans="1:21" x14ac:dyDescent="0.2">
      <c r="A322" t="s">
        <v>1165</v>
      </c>
      <c r="B322" t="s">
        <v>1002</v>
      </c>
      <c r="C322" s="2" cm="1">
        <f t="array" ref="C322">IFERROR(VLOOKUP($A322,_xlfn._xlws.SORT(_xlfn._xlws.FILTER('Time Sheet'!$A:$G,'Time Sheet'!$B:$B=C$1),7,1),7,FALSE),"")</f>
        <v>2.9976851851851849E-4</v>
      </c>
      <c r="D322" s="2" cm="1">
        <f t="array" ref="D322">IFERROR(VLOOKUP($A322,_xlfn._xlws.SORT(_xlfn._xlws.FILTER('Time Sheet'!$A:$G,'Time Sheet'!$B:$B=D$1),7,1),7,FALSE),"")</f>
        <v>6.408564814814814E-4</v>
      </c>
      <c r="E322" s="2" cm="1">
        <f t="array" ref="E322">IFERROR(VLOOKUP($A322,_xlfn._xlws.SORT(_xlfn._xlws.FILTER('Time Sheet'!$A:$G,'Time Sheet'!$B:$B=E$1),7,1),7,FALSE),"")</f>
        <v>1.483333333333333E-3</v>
      </c>
      <c r="F322" s="2" cm="1">
        <f t="array" ref="F322">IFERROR(VLOOKUP($A322,_xlfn._xlws.SORT(_xlfn._xlws.FILTER('Time Sheet'!$A:$G,'Time Sheet'!$B:$B=F$1),7,1),7,FALSE),"")</f>
        <v>3.7393518518518522E-3</v>
      </c>
      <c r="G322" s="2" cm="1">
        <f t="array" ref="G322">IFERROR(VLOOKUP($A322,_xlfn._xlws.SORT(_xlfn._xlws.FILTER('Time Sheet'!$A:$G,'Time Sheet'!$B:$B=G$1),7,1),7,FALSE),"")</f>
        <v>7.7719907407407414E-4</v>
      </c>
      <c r="H322" s="2" cm="1">
        <f t="array" ref="H322">IFERROR(VLOOKUP($A322,_xlfn._xlws.SORT(_xlfn._xlws.FILTER('Time Sheet'!$A:$G,'Time Sheet'!$B:$B=H$1),7,1),7,FALSE),"")</f>
        <v>9.4050925925925931E-4</v>
      </c>
      <c r="I322" s="2" cm="1">
        <f t="array" ref="I322">IFERROR(VLOOKUP($A322,_xlfn._xlws.SORT(_xlfn._xlws.FILTER('Time Sheet'!$A:$G,'Time Sheet'!$B:$B=I$1),7,1),7,FALSE),"")</f>
        <v>7.6099537037037032E-4</v>
      </c>
      <c r="J322" s="2" cm="1">
        <f t="array" ref="J322">IFERROR(VLOOKUP($A322,_xlfn._xlws.SORT(_xlfn._xlws.FILTER('Time Sheet'!$A:$G,'Time Sheet'!$B:$B=J$1),7,1),7,FALSE),"")</f>
        <v>1.6048611111111109E-3</v>
      </c>
      <c r="K322">
        <f t="shared" si="54"/>
        <v>398</v>
      </c>
      <c r="L322">
        <f t="shared" si="55"/>
        <v>307</v>
      </c>
      <c r="M322">
        <f t="shared" si="56"/>
        <v>317</v>
      </c>
      <c r="N322">
        <f t="shared" si="49"/>
        <v>204</v>
      </c>
      <c r="O322">
        <f t="shared" si="50"/>
        <v>329</v>
      </c>
      <c r="P322">
        <f t="shared" si="51"/>
        <v>395</v>
      </c>
      <c r="Q322">
        <f t="shared" si="52"/>
        <v>320</v>
      </c>
      <c r="R322">
        <f t="shared" si="53"/>
        <v>273</v>
      </c>
      <c r="S322" s="3">
        <f>IFERROR(AVERAGE(BOYS[[#This Row],[50]:[IM]]),"")</f>
        <v>317.875</v>
      </c>
      <c r="T322" s="4">
        <f>IFERROR(AVERAGE(SMALL(BOYS[[#This Row],[50]:[IM]],1),SMALL(BOYS[[#This Row],[50]:[IM]],2)),"")</f>
        <v>238.5</v>
      </c>
      <c r="U322">
        <f>IF(20-SMALL(BOYS[[#This Row],[50]:[IM]],1) &lt; 0,0,20-SMALL(BOYS[[#This Row],[50]:[IM]],1))+IF(20-SMALL(BOYS[[#This Row],[50]:[IM]],2) &lt; 0,0,20-SMALL(BOYS[[#This Row],[50]:[IM]],2))</f>
        <v>0</v>
      </c>
    </row>
    <row r="323" spans="1:21" x14ac:dyDescent="0.2">
      <c r="A323" t="s">
        <v>6605</v>
      </c>
      <c r="B323" t="s">
        <v>6556</v>
      </c>
      <c r="C323" s="2" cm="1">
        <f t="array" ref="C323">IFERROR(VLOOKUP($A323,_xlfn._xlws.SORT(_xlfn._xlws.FILTER('Time Sheet'!$A:$G,'Time Sheet'!$B:$B=C$1),7,1),7,FALSE),"")</f>
        <v>2.8726851851851852E-4</v>
      </c>
      <c r="D323" s="2" cm="1">
        <f t="array" ref="D323">IFERROR(VLOOKUP($A323,_xlfn._xlws.SORT(_xlfn._xlws.FILTER('Time Sheet'!$A:$G,'Time Sheet'!$B:$B=D$1),7,1),7,FALSE),"")</f>
        <v>6.3414351851851848E-4</v>
      </c>
      <c r="E323" s="2" t="str" cm="1">
        <f t="array" ref="E323">IFERROR(VLOOKUP($A323,_xlfn._xlws.SORT(_xlfn._xlws.FILTER('Time Sheet'!$A:$G,'Time Sheet'!$B:$B=E$1),7,1),7,FALSE),"")</f>
        <v/>
      </c>
      <c r="F323" s="2" t="str" cm="1">
        <f t="array" ref="F323">IFERROR(VLOOKUP($A323,_xlfn._xlws.SORT(_xlfn._xlws.FILTER('Time Sheet'!$A:$G,'Time Sheet'!$B:$B=F$1),7,1),7,FALSE),"")</f>
        <v/>
      </c>
      <c r="G323" s="2" t="str" cm="1">
        <f t="array" ref="G323">IFERROR(VLOOKUP($A323,_xlfn._xlws.SORT(_xlfn._xlws.FILTER('Time Sheet'!$A:$G,'Time Sheet'!$B:$B=G$1),7,1),7,FALSE),"")</f>
        <v/>
      </c>
      <c r="H323" s="2" cm="1">
        <f t="array" ref="H323">IFERROR(VLOOKUP($A323,_xlfn._xlws.SORT(_xlfn._xlws.FILTER('Time Sheet'!$A:$G,'Time Sheet'!$B:$B=H$1),7,1),7,FALSE),"")</f>
        <v>7.9861111111111116E-4</v>
      </c>
      <c r="I323" s="2" cm="1">
        <f t="array" ref="I323">IFERROR(VLOOKUP($A323,_xlfn._xlws.SORT(_xlfn._xlws.FILTER('Time Sheet'!$A:$G,'Time Sheet'!$B:$B=I$1),7,1),7,FALSE),"")</f>
        <v>7.2199074074074082E-4</v>
      </c>
      <c r="J323" s="2" cm="1">
        <f t="array" ref="J323">IFERROR(VLOOKUP($A323,_xlfn._xlws.SORT(_xlfn._xlws.FILTER('Time Sheet'!$A:$G,'Time Sheet'!$B:$B=J$1),7,1),7,FALSE),"")</f>
        <v>1.7107638888888891E-3</v>
      </c>
      <c r="K323">
        <f t="shared" si="54"/>
        <v>292</v>
      </c>
      <c r="L323">
        <f t="shared" si="55"/>
        <v>292</v>
      </c>
      <c r="M323" t="str">
        <f t="shared" si="56"/>
        <v/>
      </c>
      <c r="N323" t="str">
        <f t="shared" si="49"/>
        <v/>
      </c>
      <c r="O323" t="str">
        <f t="shared" si="50"/>
        <v/>
      </c>
      <c r="P323">
        <f t="shared" si="51"/>
        <v>206</v>
      </c>
      <c r="Q323">
        <f t="shared" si="52"/>
        <v>275</v>
      </c>
      <c r="R323">
        <f t="shared" si="53"/>
        <v>338</v>
      </c>
      <c r="S323" s="3">
        <f>IFERROR(AVERAGE(BOYS[[#This Row],[50]:[IM]]),"")</f>
        <v>280.60000000000002</v>
      </c>
      <c r="T323" s="4">
        <f>IFERROR(AVERAGE(SMALL(BOYS[[#This Row],[50]:[IM]],1),SMALL(BOYS[[#This Row],[50]:[IM]],2)),"")</f>
        <v>240.5</v>
      </c>
      <c r="U323">
        <f>IF(20-SMALL(BOYS[[#This Row],[50]:[IM]],1) &lt; 0,0,20-SMALL(BOYS[[#This Row],[50]:[IM]],1))+IF(20-SMALL(BOYS[[#This Row],[50]:[IM]],2) &lt; 0,0,20-SMALL(BOYS[[#This Row],[50]:[IM]],2))</f>
        <v>0</v>
      </c>
    </row>
    <row r="324" spans="1:21" x14ac:dyDescent="0.2">
      <c r="A324" t="s">
        <v>6845</v>
      </c>
      <c r="B324" t="s">
        <v>6761</v>
      </c>
      <c r="C324" s="2" cm="1">
        <f t="array" ref="C324">IFERROR(VLOOKUP($A324,_xlfn._xlws.SORT(_xlfn._xlws.FILTER('Time Sheet'!$A:$G,'Time Sheet'!$B:$B=C$1),7,1),7,FALSE),"")</f>
        <v>3.0416666666666672E-4</v>
      </c>
      <c r="D324" s="2" cm="1">
        <f t="array" ref="D324">IFERROR(VLOOKUP($A324,_xlfn._xlws.SORT(_xlfn._xlws.FILTER('Time Sheet'!$A:$G,'Time Sheet'!$B:$B=D$1),7,1),7,FALSE),"")</f>
        <v>6.6608796296296294E-4</v>
      </c>
      <c r="E324" s="2" cm="1">
        <f t="array" ref="E324">IFERROR(VLOOKUP($A324,_xlfn._xlws.SORT(_xlfn._xlws.FILTER('Time Sheet'!$A:$G,'Time Sheet'!$B:$B=E$1),7,1),7,FALSE),"")</f>
        <v>1.4951388888888889E-3</v>
      </c>
      <c r="F324" s="2" t="str" cm="1">
        <f t="array" ref="F324">IFERROR(VLOOKUP($A324,_xlfn._xlws.SORT(_xlfn._xlws.FILTER('Time Sheet'!$A:$G,'Time Sheet'!$B:$B=F$1),7,1),7,FALSE),"")</f>
        <v/>
      </c>
      <c r="G324" s="2" cm="1">
        <f t="array" ref="G324">IFERROR(VLOOKUP($A324,_xlfn._xlws.SORT(_xlfn._xlws.FILTER('Time Sheet'!$A:$G,'Time Sheet'!$B:$B=G$1),7,1),7,FALSE),"")</f>
        <v>8.1956018518518521E-4</v>
      </c>
      <c r="H324" s="2" cm="1">
        <f t="array" ref="H324">IFERROR(VLOOKUP($A324,_xlfn._xlws.SORT(_xlfn._xlws.FILTER('Time Sheet'!$A:$G,'Time Sheet'!$B:$B=H$1),7,1),7,FALSE),"")</f>
        <v>7.7905092592592598E-4</v>
      </c>
      <c r="I324" s="2" cm="1">
        <f t="array" ref="I324">IFERROR(VLOOKUP($A324,_xlfn._xlws.SORT(_xlfn._xlws.FILTER('Time Sheet'!$A:$G,'Time Sheet'!$B:$B=I$1),7,1),7,FALSE),"")</f>
        <v>7.5520833333333332E-4</v>
      </c>
      <c r="J324" s="2" cm="1">
        <f t="array" ref="J324">IFERROR(VLOOKUP($A324,_xlfn._xlws.SORT(_xlfn._xlws.FILTER('Time Sheet'!$A:$G,'Time Sheet'!$B:$B=J$1),7,1),7,FALSE),"")</f>
        <v>1.674421296296296E-3</v>
      </c>
      <c r="K324">
        <f t="shared" si="54"/>
        <v>430</v>
      </c>
      <c r="L324">
        <f t="shared" si="55"/>
        <v>373</v>
      </c>
      <c r="M324">
        <f t="shared" si="56"/>
        <v>327</v>
      </c>
      <c r="N324" t="str">
        <f t="shared" si="49"/>
        <v/>
      </c>
      <c r="O324">
        <f t="shared" si="50"/>
        <v>378</v>
      </c>
      <c r="P324">
        <f t="shared" si="51"/>
        <v>172</v>
      </c>
      <c r="Q324">
        <f t="shared" si="52"/>
        <v>310</v>
      </c>
      <c r="R324">
        <f t="shared" si="53"/>
        <v>314</v>
      </c>
      <c r="S324" s="3">
        <f>IFERROR(AVERAGE(BOYS[[#This Row],[50]:[IM]]),"")</f>
        <v>329.14285714285717</v>
      </c>
      <c r="T324" s="4">
        <f>IFERROR(AVERAGE(SMALL(BOYS[[#This Row],[50]:[IM]],1),SMALL(BOYS[[#This Row],[50]:[IM]],2)),"")</f>
        <v>241</v>
      </c>
      <c r="U324">
        <f>IF(20-SMALL(BOYS[[#This Row],[50]:[IM]],1) &lt; 0,0,20-SMALL(BOYS[[#This Row],[50]:[IM]],1))+IF(20-SMALL(BOYS[[#This Row],[50]:[IM]],2) &lt; 0,0,20-SMALL(BOYS[[#This Row],[50]:[IM]],2))</f>
        <v>0</v>
      </c>
    </row>
    <row r="325" spans="1:21" x14ac:dyDescent="0.2">
      <c r="A325" t="s">
        <v>4963</v>
      </c>
      <c r="B325" t="s">
        <v>4874</v>
      </c>
      <c r="C325" s="2" cm="1">
        <f t="array" ref="C325">IFERROR(VLOOKUP($A325,_xlfn._xlws.SORT(_xlfn._xlws.FILTER('Time Sheet'!$A:$G,'Time Sheet'!$B:$B=C$1),7,1),7,FALSE),"")</f>
        <v>3.0578703703703698E-4</v>
      </c>
      <c r="D325" s="2" cm="1">
        <f t="array" ref="D325">IFERROR(VLOOKUP($A325,_xlfn._xlws.SORT(_xlfn._xlws.FILTER('Time Sheet'!$A:$G,'Time Sheet'!$B:$B=D$1),7,1),7,FALSE),"")</f>
        <v>6.6273148148148148E-4</v>
      </c>
      <c r="E325" s="2" cm="1">
        <f t="array" ref="E325">IFERROR(VLOOKUP($A325,_xlfn._xlws.SORT(_xlfn._xlws.FILTER('Time Sheet'!$A:$G,'Time Sheet'!$B:$B=E$1),7,1),7,FALSE),"")</f>
        <v>1.43125E-3</v>
      </c>
      <c r="F325" s="2" cm="1">
        <f t="array" ref="F325">IFERROR(VLOOKUP($A325,_xlfn._xlws.SORT(_xlfn._xlws.FILTER('Time Sheet'!$A:$G,'Time Sheet'!$B:$B=F$1),7,1),7,FALSE),"")</f>
        <v>3.774421296296297E-3</v>
      </c>
      <c r="G325" s="2" cm="1">
        <f t="array" ref="G325">IFERROR(VLOOKUP($A325,_xlfn._xlws.SORT(_xlfn._xlws.FILTER('Time Sheet'!$A:$G,'Time Sheet'!$B:$B=G$1),7,1),7,FALSE),"")</f>
        <v>7.5150462962962974E-4</v>
      </c>
      <c r="H325" s="2" cm="1">
        <f t="array" ref="H325">IFERROR(VLOOKUP($A325,_xlfn._xlws.SORT(_xlfn._xlws.FILTER('Time Sheet'!$A:$G,'Time Sheet'!$B:$B=H$1),7,1),7,FALSE),"")</f>
        <v>9.5798611111111106E-4</v>
      </c>
      <c r="I325" s="2" cm="1">
        <f t="array" ref="I325">IFERROR(VLOOKUP($A325,_xlfn._xlws.SORT(_xlfn._xlws.FILTER('Time Sheet'!$A:$G,'Time Sheet'!$B:$B=I$1),7,1),7,FALSE),"")</f>
        <v>7.2418981481481477E-4</v>
      </c>
      <c r="J325" s="2" cm="1">
        <f t="array" ref="J325">IFERROR(VLOOKUP($A325,_xlfn._xlws.SORT(_xlfn._xlws.FILTER('Time Sheet'!$A:$G,'Time Sheet'!$B:$B=J$1),7,1),7,FALSE),"")</f>
        <v>1.600462962962963E-3</v>
      </c>
      <c r="K325">
        <f t="shared" si="54"/>
        <v>453</v>
      </c>
      <c r="L325">
        <f t="shared" si="55"/>
        <v>360</v>
      </c>
      <c r="M325">
        <f t="shared" si="56"/>
        <v>284</v>
      </c>
      <c r="N325">
        <f t="shared" si="49"/>
        <v>215</v>
      </c>
      <c r="O325">
        <f t="shared" si="50"/>
        <v>293</v>
      </c>
      <c r="P325">
        <f t="shared" si="51"/>
        <v>410</v>
      </c>
      <c r="Q325">
        <f t="shared" si="52"/>
        <v>277</v>
      </c>
      <c r="R325">
        <f t="shared" si="53"/>
        <v>268</v>
      </c>
      <c r="S325" s="3">
        <f>IFERROR(AVERAGE(BOYS[[#This Row],[50]:[IM]]),"")</f>
        <v>320</v>
      </c>
      <c r="T325" s="4">
        <f>IFERROR(AVERAGE(SMALL(BOYS[[#This Row],[50]:[IM]],1),SMALL(BOYS[[#This Row],[50]:[IM]],2)),"")</f>
        <v>241.5</v>
      </c>
      <c r="U325">
        <f>IF(20-SMALL(BOYS[[#This Row],[50]:[IM]],1) &lt; 0,0,20-SMALL(BOYS[[#This Row],[50]:[IM]],1))+IF(20-SMALL(BOYS[[#This Row],[50]:[IM]],2) &lt; 0,0,20-SMALL(BOYS[[#This Row],[50]:[IM]],2))</f>
        <v>0</v>
      </c>
    </row>
    <row r="326" spans="1:21" x14ac:dyDescent="0.2">
      <c r="A326" t="s">
        <v>4727</v>
      </c>
      <c r="B326" t="s">
        <v>4644</v>
      </c>
      <c r="C326" s="2" cm="1">
        <f t="array" ref="C326">IFERROR(VLOOKUP($A326,_xlfn._xlws.SORT(_xlfn._xlws.FILTER('Time Sheet'!$A:$G,'Time Sheet'!$B:$B=C$1),7,1),7,FALSE),"")</f>
        <v>2.8020833333333332E-4</v>
      </c>
      <c r="D326" s="2" cm="1">
        <f t="array" ref="D326">IFERROR(VLOOKUP($A326,_xlfn._xlws.SORT(_xlfn._xlws.FILTER('Time Sheet'!$A:$G,'Time Sheet'!$B:$B=D$1),7,1),7,FALSE),"")</f>
        <v>6.1921296296296301E-4</v>
      </c>
      <c r="E326" s="2" cm="1">
        <f t="array" ref="E326">IFERROR(VLOOKUP($A326,_xlfn._xlws.SORT(_xlfn._xlws.FILTER('Time Sheet'!$A:$G,'Time Sheet'!$B:$B=E$1),7,1),7,FALSE),"")</f>
        <v>1.6068287037037041E-3</v>
      </c>
      <c r="F326" s="2" cm="1">
        <f t="array" ref="F326">IFERROR(VLOOKUP($A326,_xlfn._xlws.SORT(_xlfn._xlws.FILTER('Time Sheet'!$A:$G,'Time Sheet'!$B:$B=F$1),7,1),7,FALSE),"")</f>
        <v>4.6844907407407408E-3</v>
      </c>
      <c r="G326" s="2" cm="1">
        <f t="array" ref="G326">IFERROR(VLOOKUP($A326,_xlfn._xlws.SORT(_xlfn._xlws.FILTER('Time Sheet'!$A:$G,'Time Sheet'!$B:$B=G$1),7,1),7,FALSE),"")</f>
        <v>8.0752314814814814E-4</v>
      </c>
      <c r="H326" s="2" cm="1">
        <f t="array" ref="H326">IFERROR(VLOOKUP($A326,_xlfn._xlws.SORT(_xlfn._xlws.FILTER('Time Sheet'!$A:$G,'Time Sheet'!$B:$B=H$1),7,1),7,FALSE),"")</f>
        <v>9.8703703703703714E-4</v>
      </c>
      <c r="I326" s="2" cm="1">
        <f t="array" ref="I326">IFERROR(VLOOKUP($A326,_xlfn._xlws.SORT(_xlfn._xlws.FILTER('Time Sheet'!$A:$G,'Time Sheet'!$B:$B=I$1),7,1),7,FALSE),"")</f>
        <v>8.9641203703703703E-4</v>
      </c>
      <c r="J326" s="2" cm="1">
        <f t="array" ref="J326">IFERROR(VLOOKUP($A326,_xlfn._xlws.SORT(_xlfn._xlws.FILTER('Time Sheet'!$A:$G,'Time Sheet'!$B:$B=J$1),7,1),7,FALSE),"")</f>
        <v>1.8702546296296299E-3</v>
      </c>
      <c r="K326">
        <f t="shared" si="54"/>
        <v>239</v>
      </c>
      <c r="L326">
        <f t="shared" si="55"/>
        <v>246</v>
      </c>
      <c r="M326">
        <f t="shared" si="56"/>
        <v>390</v>
      </c>
      <c r="N326">
        <f t="shared" si="49"/>
        <v>365</v>
      </c>
      <c r="O326">
        <f t="shared" si="50"/>
        <v>363</v>
      </c>
      <c r="P326">
        <f t="shared" si="51"/>
        <v>444</v>
      </c>
      <c r="Q326">
        <f t="shared" si="52"/>
        <v>402</v>
      </c>
      <c r="R326">
        <f t="shared" si="53"/>
        <v>397</v>
      </c>
      <c r="S326" s="3">
        <f>IFERROR(AVERAGE(BOYS[[#This Row],[50]:[IM]]),"")</f>
        <v>355.75</v>
      </c>
      <c r="T326" s="4">
        <f>IFERROR(AVERAGE(SMALL(BOYS[[#This Row],[50]:[IM]],1),SMALL(BOYS[[#This Row],[50]:[IM]],2)),"")</f>
        <v>242.5</v>
      </c>
      <c r="U326">
        <f>IF(20-SMALL(BOYS[[#This Row],[50]:[IM]],1) &lt; 0,0,20-SMALL(BOYS[[#This Row],[50]:[IM]],1))+IF(20-SMALL(BOYS[[#This Row],[50]:[IM]],2) &lt; 0,0,20-SMALL(BOYS[[#This Row],[50]:[IM]],2))</f>
        <v>0</v>
      </c>
    </row>
    <row r="327" spans="1:21" x14ac:dyDescent="0.2">
      <c r="A327" t="s">
        <v>6857</v>
      </c>
      <c r="B327" t="s">
        <v>6761</v>
      </c>
      <c r="C327" s="2" cm="1">
        <f t="array" ref="C327">IFERROR(VLOOKUP($A327,_xlfn._xlws.SORT(_xlfn._xlws.FILTER('Time Sheet'!$A:$G,'Time Sheet'!$B:$B=C$1),7,1),7,FALSE),"")</f>
        <v>2.9872685185185178E-4</v>
      </c>
      <c r="D327" s="2" cm="1">
        <f t="array" ref="D327">IFERROR(VLOOKUP($A327,_xlfn._xlws.SORT(_xlfn._xlws.FILTER('Time Sheet'!$A:$G,'Time Sheet'!$B:$B=D$1),7,1),7,FALSE),"")</f>
        <v>6.6319444444444444E-4</v>
      </c>
      <c r="E327" s="2" cm="1">
        <f t="array" ref="E327">IFERROR(VLOOKUP($A327,_xlfn._xlws.SORT(_xlfn._xlws.FILTER('Time Sheet'!$A:$G,'Time Sheet'!$B:$B=E$1),7,1),7,FALSE),"")</f>
        <v>1.5076388888888891E-3</v>
      </c>
      <c r="F327" s="2" cm="1">
        <f t="array" ref="F327">IFERROR(VLOOKUP($A327,_xlfn._xlws.SORT(_xlfn._xlws.FILTER('Time Sheet'!$A:$G,'Time Sheet'!$B:$B=F$1),7,1),7,FALSE),"")</f>
        <v>4.2420138888888889E-3</v>
      </c>
      <c r="G327" s="2" cm="1">
        <f t="array" ref="G327">IFERROR(VLOOKUP($A327,_xlfn._xlws.SORT(_xlfn._xlws.FILTER('Time Sheet'!$A:$G,'Time Sheet'!$B:$B=G$1),7,1),7,FALSE),"")</f>
        <v>7.6157407407407402E-4</v>
      </c>
      <c r="H327" s="2" cm="1">
        <f t="array" ref="H327">IFERROR(VLOOKUP($A327,_xlfn._xlws.SORT(_xlfn._xlws.FILTER('Time Sheet'!$A:$G,'Time Sheet'!$B:$B=H$1),7,1),7,FALSE),"")</f>
        <v>7.9629629629629625E-4</v>
      </c>
      <c r="I327" s="2" cm="1">
        <f t="array" ref="I327">IFERROR(VLOOKUP($A327,_xlfn._xlws.SORT(_xlfn._xlws.FILTER('Time Sheet'!$A:$G,'Time Sheet'!$B:$B=I$1),7,1),7,FALSE),"")</f>
        <v>7.2951388888888892E-4</v>
      </c>
      <c r="J327" s="2" cm="1">
        <f t="array" ref="J327">IFERROR(VLOOKUP($A327,_xlfn._xlws.SORT(_xlfn._xlws.FILTER('Time Sheet'!$A:$G,'Time Sheet'!$B:$B=J$1),7,1),7,FALSE),"")</f>
        <v>1.639699074074074E-3</v>
      </c>
      <c r="K327">
        <f t="shared" si="54"/>
        <v>389</v>
      </c>
      <c r="L327">
        <f t="shared" si="55"/>
        <v>362</v>
      </c>
      <c r="M327">
        <f t="shared" si="56"/>
        <v>333</v>
      </c>
      <c r="N327">
        <f t="shared" si="49"/>
        <v>314</v>
      </c>
      <c r="O327">
        <f t="shared" si="50"/>
        <v>310</v>
      </c>
      <c r="P327">
        <f t="shared" si="51"/>
        <v>198</v>
      </c>
      <c r="Q327">
        <f t="shared" si="52"/>
        <v>287</v>
      </c>
      <c r="R327">
        <f t="shared" si="53"/>
        <v>294</v>
      </c>
      <c r="S327" s="3">
        <f>IFERROR(AVERAGE(BOYS[[#This Row],[50]:[IM]]),"")</f>
        <v>310.875</v>
      </c>
      <c r="T327" s="4">
        <f>IFERROR(AVERAGE(SMALL(BOYS[[#This Row],[50]:[IM]],1),SMALL(BOYS[[#This Row],[50]:[IM]],2)),"")</f>
        <v>242.5</v>
      </c>
      <c r="U327">
        <f>IF(20-SMALL(BOYS[[#This Row],[50]:[IM]],1) &lt; 0,0,20-SMALL(BOYS[[#This Row],[50]:[IM]],1))+IF(20-SMALL(BOYS[[#This Row],[50]:[IM]],2) &lt; 0,0,20-SMALL(BOYS[[#This Row],[50]:[IM]],2))</f>
        <v>0</v>
      </c>
    </row>
    <row r="328" spans="1:21" x14ac:dyDescent="0.2">
      <c r="A328" t="s">
        <v>3309</v>
      </c>
      <c r="B328" t="s">
        <v>3163</v>
      </c>
      <c r="C328" s="2" cm="1">
        <f t="array" ref="C328">IFERROR(VLOOKUP($A328,_xlfn._xlws.SORT(_xlfn._xlws.FILTER('Time Sheet'!$A:$G,'Time Sheet'!$B:$B=C$1),7,1),7,FALSE),"")</f>
        <v>2.7939814814814808E-4</v>
      </c>
      <c r="D328" s="2" cm="1">
        <f t="array" ref="D328">IFERROR(VLOOKUP($A328,_xlfn._xlws.SORT(_xlfn._xlws.FILTER('Time Sheet'!$A:$G,'Time Sheet'!$B:$B=D$1),7,1),7,FALSE),"")</f>
        <v>6.2303240740740743E-4</v>
      </c>
      <c r="E328" s="2" cm="1">
        <f t="array" ref="E328">IFERROR(VLOOKUP($A328,_xlfn._xlws.SORT(_xlfn._xlws.FILTER('Time Sheet'!$A:$G,'Time Sheet'!$B:$B=E$1),7,1),7,FALSE),"")</f>
        <v>1.4331018518518521E-3</v>
      </c>
      <c r="F328" s="2" t="str" cm="1">
        <f t="array" ref="F328">IFERROR(VLOOKUP($A328,_xlfn._xlws.SORT(_xlfn._xlws.FILTER('Time Sheet'!$A:$G,'Time Sheet'!$B:$B=F$1),7,1),7,FALSE),"")</f>
        <v/>
      </c>
      <c r="G328" s="2" cm="1">
        <f t="array" ref="G328">IFERROR(VLOOKUP($A328,_xlfn._xlws.SORT(_xlfn._xlws.FILTER('Time Sheet'!$A:$G,'Time Sheet'!$B:$B=G$1),7,1),7,FALSE),"")</f>
        <v>7.519675925925926E-4</v>
      </c>
      <c r="H328" s="2" cm="1">
        <f t="array" ref="H328">IFERROR(VLOOKUP($A328,_xlfn._xlws.SORT(_xlfn._xlws.FILTER('Time Sheet'!$A:$G,'Time Sheet'!$B:$B=H$1),7,1),7,FALSE),"")</f>
        <v>8.7395833333333336E-4</v>
      </c>
      <c r="I328" s="2" cm="1">
        <f t="array" ref="I328">IFERROR(VLOOKUP($A328,_xlfn._xlws.SORT(_xlfn._xlws.FILTER('Time Sheet'!$A:$G,'Time Sheet'!$B:$B=I$1),7,1),7,FALSE),"")</f>
        <v>7.4212962962962969E-4</v>
      </c>
      <c r="J328" s="2" cm="1">
        <f t="array" ref="J328">IFERROR(VLOOKUP($A328,_xlfn._xlws.SORT(_xlfn._xlws.FILTER('Time Sheet'!$A:$G,'Time Sheet'!$B:$B=J$1),7,1),7,FALSE),"")</f>
        <v>1.695717592592592E-3</v>
      </c>
      <c r="K328">
        <f t="shared" si="54"/>
        <v>230</v>
      </c>
      <c r="L328">
        <f t="shared" si="55"/>
        <v>259</v>
      </c>
      <c r="M328">
        <f t="shared" si="56"/>
        <v>287</v>
      </c>
      <c r="N328" t="str">
        <f t="shared" si="49"/>
        <v/>
      </c>
      <c r="O328">
        <f t="shared" si="50"/>
        <v>296</v>
      </c>
      <c r="P328">
        <f t="shared" si="51"/>
        <v>316</v>
      </c>
      <c r="Q328">
        <f t="shared" si="52"/>
        <v>298</v>
      </c>
      <c r="R328">
        <f t="shared" si="53"/>
        <v>332</v>
      </c>
      <c r="S328" s="3">
        <f>IFERROR(AVERAGE(BOYS[[#This Row],[50]:[IM]]),"")</f>
        <v>288.28571428571428</v>
      </c>
      <c r="T328" s="4">
        <f>IFERROR(AVERAGE(SMALL(BOYS[[#This Row],[50]:[IM]],1),SMALL(BOYS[[#This Row],[50]:[IM]],2)),"")</f>
        <v>244.5</v>
      </c>
      <c r="U328">
        <f>IF(20-SMALL(BOYS[[#This Row],[50]:[IM]],1) &lt; 0,0,20-SMALL(BOYS[[#This Row],[50]:[IM]],1))+IF(20-SMALL(BOYS[[#This Row],[50]:[IM]],2) &lt; 0,0,20-SMALL(BOYS[[#This Row],[50]:[IM]],2))</f>
        <v>0</v>
      </c>
    </row>
    <row r="329" spans="1:21" x14ac:dyDescent="0.2">
      <c r="A329" t="s">
        <v>7591</v>
      </c>
      <c r="B329" t="s">
        <v>7496</v>
      </c>
      <c r="C329" s="2" cm="1">
        <f t="array" ref="C329">IFERROR(VLOOKUP($A329,_xlfn._xlws.SORT(_xlfn._xlws.FILTER('Time Sheet'!$A:$G,'Time Sheet'!$B:$B=C$1),7,1),7,FALSE),"")</f>
        <v>2.8680555555555561E-4</v>
      </c>
      <c r="D329" s="2" cm="1">
        <f t="array" ref="D329">IFERROR(VLOOKUP($A329,_xlfn._xlws.SORT(_xlfn._xlws.FILTER('Time Sheet'!$A:$G,'Time Sheet'!$B:$B=D$1),7,1),7,FALSE),"")</f>
        <v>6.327546296296296E-4</v>
      </c>
      <c r="E329" s="2" cm="1">
        <f t="array" ref="E329">IFERROR(VLOOKUP($A329,_xlfn._xlws.SORT(_xlfn._xlws.FILTER('Time Sheet'!$A:$G,'Time Sheet'!$B:$B=E$1),7,1),7,FALSE),"")</f>
        <v>1.4172453703703699E-3</v>
      </c>
      <c r="F329" s="2" cm="1">
        <f t="array" ref="F329">IFERROR(VLOOKUP($A329,_xlfn._xlws.SORT(_xlfn._xlws.FILTER('Time Sheet'!$A:$G,'Time Sheet'!$B:$B=F$1),7,1),7,FALSE),"")</f>
        <v>3.9442129629629627E-3</v>
      </c>
      <c r="G329" s="2" cm="1">
        <f t="array" ref="G329">IFERROR(VLOOKUP($A329,_xlfn._xlws.SORT(_xlfn._xlws.FILTER('Time Sheet'!$A:$G,'Time Sheet'!$B:$B=G$1),7,1),7,FALSE),"")</f>
        <v>7.4456018518518513E-4</v>
      </c>
      <c r="H329" s="2" cm="1">
        <f t="array" ref="H329">IFERROR(VLOOKUP($A329,_xlfn._xlws.SORT(_xlfn._xlws.FILTER('Time Sheet'!$A:$G,'Time Sheet'!$B:$B=H$1),7,1),7,FALSE),"")</f>
        <v>8.143518518518518E-4</v>
      </c>
      <c r="I329" s="2" cm="1">
        <f t="array" ref="I329">IFERROR(VLOOKUP($A329,_xlfn._xlws.SORT(_xlfn._xlws.FILTER('Time Sheet'!$A:$G,'Time Sheet'!$B:$B=I$1),7,1),7,FALSE),"")</f>
        <v>7.8032407407407412E-4</v>
      </c>
      <c r="J329" s="2" cm="1">
        <f t="array" ref="J329">IFERROR(VLOOKUP($A329,_xlfn._xlws.SORT(_xlfn._xlws.FILTER('Time Sheet'!$A:$G,'Time Sheet'!$B:$B=J$1),7,1),7,FALSE),"")</f>
        <v>1.62349537037037E-3</v>
      </c>
      <c r="K329">
        <f t="shared" si="54"/>
        <v>289</v>
      </c>
      <c r="L329">
        <f t="shared" si="55"/>
        <v>286</v>
      </c>
      <c r="M329">
        <f t="shared" si="56"/>
        <v>274</v>
      </c>
      <c r="N329">
        <f t="shared" si="49"/>
        <v>254</v>
      </c>
      <c r="O329">
        <f t="shared" si="50"/>
        <v>282</v>
      </c>
      <c r="P329">
        <f t="shared" si="51"/>
        <v>235</v>
      </c>
      <c r="Q329">
        <f t="shared" si="52"/>
        <v>336</v>
      </c>
      <c r="R329">
        <f t="shared" si="53"/>
        <v>285</v>
      </c>
      <c r="S329" s="3">
        <f>IFERROR(AVERAGE(BOYS[[#This Row],[50]:[IM]]),"")</f>
        <v>280.125</v>
      </c>
      <c r="T329" s="4">
        <f>IFERROR(AVERAGE(SMALL(BOYS[[#This Row],[50]:[IM]],1),SMALL(BOYS[[#This Row],[50]:[IM]],2)),"")</f>
        <v>244.5</v>
      </c>
      <c r="U329">
        <f>IF(20-SMALL(BOYS[[#This Row],[50]:[IM]],1) &lt; 0,0,20-SMALL(BOYS[[#This Row],[50]:[IM]],1))+IF(20-SMALL(BOYS[[#This Row],[50]:[IM]],2) &lt; 0,0,20-SMALL(BOYS[[#This Row],[50]:[IM]],2))</f>
        <v>0</v>
      </c>
    </row>
    <row r="330" spans="1:21" x14ac:dyDescent="0.2">
      <c r="A330" t="s">
        <v>7132</v>
      </c>
      <c r="B330" t="s">
        <v>7120</v>
      </c>
      <c r="C330" s="2" cm="1">
        <f t="array" ref="C330">IFERROR(VLOOKUP($A330,_xlfn._xlws.SORT(_xlfn._xlws.FILTER('Time Sheet'!$A:$G,'Time Sheet'!$B:$B=C$1),7,1),7,FALSE),"")</f>
        <v>2.7685185185185191E-4</v>
      </c>
      <c r="D330" s="2" cm="1">
        <f t="array" ref="D330">IFERROR(VLOOKUP($A330,_xlfn._xlws.SORT(_xlfn._xlws.FILTER('Time Sheet'!$A:$G,'Time Sheet'!$B:$B=D$1),7,1),7,FALSE),"")</f>
        <v>6.3171296296296294E-4</v>
      </c>
      <c r="E330" s="2" cm="1">
        <f t="array" ref="E330">IFERROR(VLOOKUP($A330,_xlfn._xlws.SORT(_xlfn._xlws.FILTER('Time Sheet'!$A:$G,'Time Sheet'!$B:$B=E$1),7,1),7,FALSE),"")</f>
        <v>1.666898148148148E-3</v>
      </c>
      <c r="F330" s="2" cm="1">
        <f t="array" ref="F330">IFERROR(VLOOKUP($A330,_xlfn._xlws.SORT(_xlfn._xlws.FILTER('Time Sheet'!$A:$G,'Time Sheet'!$B:$B=F$1),7,1),7,FALSE),"")</f>
        <v>4.4046296296296299E-3</v>
      </c>
      <c r="G330" s="2" cm="1">
        <f t="array" ref="G330">IFERROR(VLOOKUP($A330,_xlfn._xlws.SORT(_xlfn._xlws.FILTER('Time Sheet'!$A:$G,'Time Sheet'!$B:$B=G$1),7,1),7,FALSE),"")</f>
        <v>9.2546296296296289E-4</v>
      </c>
      <c r="H330" s="2" cm="1">
        <f t="array" ref="H330">IFERROR(VLOOKUP($A330,_xlfn._xlws.SORT(_xlfn._xlws.FILTER('Time Sheet'!$A:$G,'Time Sheet'!$B:$B=H$1),7,1),7,FALSE),"")</f>
        <v>9.3784722222222219E-4</v>
      </c>
      <c r="I330" s="2" cm="1">
        <f t="array" ref="I330">IFERROR(VLOOKUP($A330,_xlfn._xlws.SORT(_xlfn._xlws.FILTER('Time Sheet'!$A:$G,'Time Sheet'!$B:$B=I$1),7,1),7,FALSE),"")</f>
        <v>8.1597222222222227E-4</v>
      </c>
      <c r="J330" s="2" cm="1">
        <f t="array" ref="J330">IFERROR(VLOOKUP($A330,_xlfn._xlws.SORT(_xlfn._xlws.FILTER('Time Sheet'!$A:$G,'Time Sheet'!$B:$B=J$1),7,1),7,FALSE),"")</f>
        <v>1.799074074074074E-3</v>
      </c>
      <c r="K330">
        <f t="shared" si="54"/>
        <v>210</v>
      </c>
      <c r="L330">
        <f t="shared" si="55"/>
        <v>282</v>
      </c>
      <c r="M330">
        <f t="shared" si="56"/>
        <v>416</v>
      </c>
      <c r="N330">
        <f t="shared" si="49"/>
        <v>335</v>
      </c>
      <c r="O330">
        <f t="shared" si="50"/>
        <v>464</v>
      </c>
      <c r="P330">
        <f t="shared" si="51"/>
        <v>393</v>
      </c>
      <c r="Q330">
        <f t="shared" si="52"/>
        <v>361</v>
      </c>
      <c r="R330">
        <f t="shared" si="53"/>
        <v>375</v>
      </c>
      <c r="S330" s="3">
        <f>IFERROR(AVERAGE(BOYS[[#This Row],[50]:[IM]]),"")</f>
        <v>354.5</v>
      </c>
      <c r="T330" s="4">
        <f>IFERROR(AVERAGE(SMALL(BOYS[[#This Row],[50]:[IM]],1),SMALL(BOYS[[#This Row],[50]:[IM]],2)),"")</f>
        <v>246</v>
      </c>
      <c r="U330">
        <f>IF(20-SMALL(BOYS[[#This Row],[50]:[IM]],1) &lt; 0,0,20-SMALL(BOYS[[#This Row],[50]:[IM]],1))+IF(20-SMALL(BOYS[[#This Row],[50]:[IM]],2) &lt; 0,0,20-SMALL(BOYS[[#This Row],[50]:[IM]],2))</f>
        <v>0</v>
      </c>
    </row>
    <row r="331" spans="1:21" x14ac:dyDescent="0.2">
      <c r="A331" t="s">
        <v>99</v>
      </c>
      <c r="B331" t="s">
        <v>13</v>
      </c>
      <c r="C331" s="2">
        <f t="array" ref="C331">IFERROR(VLOOKUP($A331,_xlfn._xlws.SORT(_xlfn._xlws.FILTER('Time Sheet'!$A:$G,'Time Sheet'!$B:$B=C$1),7,1),7,FALSE),"")</f>
        <v>2.880787037037037E-4</v>
      </c>
      <c r="D331" s="2">
        <f t="array" ref="D331">IFERROR(VLOOKUP($A331,_xlfn._xlws.SORT(_xlfn._xlws.FILTER('Time Sheet'!$A:$G,'Time Sheet'!$B:$B=D$1),7,1),7,FALSE),"")</f>
        <v>6.3206018518518516E-4</v>
      </c>
      <c r="E331" s="2">
        <f t="array" ref="E331">IFERROR(VLOOKUP($A331,_xlfn._xlws.SORT(_xlfn._xlws.FILTER('Time Sheet'!$A:$G,'Time Sheet'!$B:$B=E$1),7,1),7,FALSE),"")</f>
        <v>1.3905092592592591E-3</v>
      </c>
      <c r="F331" s="2">
        <f t="array" ref="F331">IFERROR(VLOOKUP($A331,_xlfn._xlws.SORT(_xlfn._xlws.FILTER('Time Sheet'!$A:$G,'Time Sheet'!$B:$B=F$1),7,1),7,FALSE),"")</f>
        <v>4.026157407407408E-3</v>
      </c>
      <c r="G331" s="2">
        <f t="array" ref="G331">IFERROR(VLOOKUP($A331,_xlfn._xlws.SORT(_xlfn._xlws.FILTER('Time Sheet'!$A:$G,'Time Sheet'!$B:$B=G$1),7,1),7,FALSE),"")</f>
        <v>7.4178240740740747E-4</v>
      </c>
      <c r="H331" s="2">
        <f t="array" ref="H331">IFERROR(VLOOKUP($A331,_xlfn._xlws.SORT(_xlfn._xlws.FILTER('Time Sheet'!$A:$G,'Time Sheet'!$B:$B=H$1),7,1),7,FALSE),"")</f>
        <v>8.4826388888888896E-4</v>
      </c>
      <c r="I331" s="2">
        <f t="array" ref="I331">IFERROR(VLOOKUP($A331,_xlfn._xlws.SORT(_xlfn._xlws.FILTER('Time Sheet'!$A:$G,'Time Sheet'!$B:$B=I$1),7,1),7,FALSE),"")</f>
        <v>7.4652777777777781E-4</v>
      </c>
      <c r="J331" s="2">
        <f t="array" ref="J331">IFERROR(VLOOKUP($A331,_xlfn._xlws.SORT(_xlfn._xlws.FILTER('Time Sheet'!$A:$G,'Time Sheet'!$B:$B=J$1),7,1),7,FALSE),"")</f>
        <v>1.572569444444445E-3</v>
      </c>
      <c r="K331">
        <f t="shared" si="54"/>
        <v>297</v>
      </c>
      <c r="L331">
        <f t="shared" si="55"/>
        <v>283</v>
      </c>
      <c r="M331">
        <f t="shared" si="56"/>
        <v>249</v>
      </c>
      <c r="N331">
        <f t="shared" si="49"/>
        <v>277</v>
      </c>
      <c r="O331">
        <f t="shared" si="50"/>
        <v>273</v>
      </c>
      <c r="P331">
        <f t="shared" si="51"/>
        <v>288</v>
      </c>
      <c r="Q331">
        <f t="shared" si="52"/>
        <v>304</v>
      </c>
      <c r="R331">
        <f t="shared" si="53"/>
        <v>244</v>
      </c>
      <c r="S331" s="3">
        <f>IFERROR(AVERAGE(BOYS[[#This Row],[50]:[IM]]),"")</f>
        <v>276.875</v>
      </c>
      <c r="T331" s="4">
        <f>IFERROR(AVERAGE(SMALL(BOYS[[#This Row],[50]:[IM]],1),SMALL(BOYS[[#This Row],[50]:[IM]],2)),"")</f>
        <v>246.5</v>
      </c>
      <c r="U331">
        <f>IF(20-SMALL(BOYS[[#This Row],[50]:[IM]],1) &lt; 0,0,20-SMALL(BOYS[[#This Row],[50]:[IM]],1))+IF(20-SMALL(BOYS[[#This Row],[50]:[IM]],2) &lt; 0,0,20-SMALL(BOYS[[#This Row],[50]:[IM]],2))</f>
        <v>0</v>
      </c>
    </row>
    <row r="332" spans="1:21" x14ac:dyDescent="0.2">
      <c r="A332" t="s">
        <v>3295</v>
      </c>
      <c r="B332" t="s">
        <v>3163</v>
      </c>
      <c r="C332" s="2" cm="1">
        <f t="array" ref="C332">IFERROR(VLOOKUP($A332,_xlfn._xlws.SORT(_xlfn._xlws.FILTER('Time Sheet'!$A:$G,'Time Sheet'!$B:$B=C$1),7,1),7,FALSE),"")</f>
        <v>2.8680555555555561E-4</v>
      </c>
      <c r="D332" s="2" cm="1">
        <f t="array" ref="D332">IFERROR(VLOOKUP($A332,_xlfn._xlws.SORT(_xlfn._xlws.FILTER('Time Sheet'!$A:$G,'Time Sheet'!$B:$B=D$1),7,1),7,FALSE),"")</f>
        <v>6.3726851851851857E-4</v>
      </c>
      <c r="E332" s="2" cm="1">
        <f t="array" ref="E332">IFERROR(VLOOKUP($A332,_xlfn._xlws.SORT(_xlfn._xlws.FILTER('Time Sheet'!$A:$G,'Time Sheet'!$B:$B=E$1),7,1),7,FALSE),"")</f>
        <v>1.4604166666666669E-3</v>
      </c>
      <c r="F332" s="2" cm="1">
        <f t="array" ref="F332">IFERROR(VLOOKUP($A332,_xlfn._xlws.SORT(_xlfn._xlws.FILTER('Time Sheet'!$A:$G,'Time Sheet'!$B:$B=F$1),7,1),7,FALSE),"")</f>
        <v>3.8954861111111109E-3</v>
      </c>
      <c r="G332" s="2" cm="1">
        <f t="array" ref="G332">IFERROR(VLOOKUP($A332,_xlfn._xlws.SORT(_xlfn._xlws.FILTER('Time Sheet'!$A:$G,'Time Sheet'!$B:$B=G$1),7,1),7,FALSE),"")</f>
        <v>7.5914351851851859E-4</v>
      </c>
      <c r="H332" s="2" cm="1">
        <f t="array" ref="H332">IFERROR(VLOOKUP($A332,_xlfn._xlws.SORT(_xlfn._xlws.FILTER('Time Sheet'!$A:$G,'Time Sheet'!$B:$B=H$1),7,1),7,FALSE),"")</f>
        <v>8.2349537037037048E-4</v>
      </c>
      <c r="I332" s="2" cm="1">
        <f t="array" ref="I332">IFERROR(VLOOKUP($A332,_xlfn._xlws.SORT(_xlfn._xlws.FILTER('Time Sheet'!$A:$G,'Time Sheet'!$B:$B=I$1),7,1),7,FALSE),"")</f>
        <v>7.4918981481481484E-4</v>
      </c>
      <c r="J332" s="2" cm="1">
        <f t="array" ref="J332">IFERROR(VLOOKUP($A332,_xlfn._xlws.SORT(_xlfn._xlws.FILTER('Time Sheet'!$A:$G,'Time Sheet'!$B:$B=J$1),7,1),7,FALSE),"")</f>
        <v>1.6462962962962961E-3</v>
      </c>
      <c r="K332">
        <f t="shared" si="54"/>
        <v>289</v>
      </c>
      <c r="L332">
        <f t="shared" si="55"/>
        <v>302</v>
      </c>
      <c r="M332">
        <f t="shared" si="56"/>
        <v>303</v>
      </c>
      <c r="N332">
        <f t="shared" si="49"/>
        <v>241</v>
      </c>
      <c r="O332">
        <f t="shared" si="50"/>
        <v>307</v>
      </c>
      <c r="P332">
        <f t="shared" si="51"/>
        <v>252</v>
      </c>
      <c r="Q332">
        <f t="shared" si="52"/>
        <v>306</v>
      </c>
      <c r="R332">
        <f t="shared" si="53"/>
        <v>300</v>
      </c>
      <c r="S332" s="3">
        <f>IFERROR(AVERAGE(BOYS[[#This Row],[50]:[IM]]),"")</f>
        <v>287.5</v>
      </c>
      <c r="T332" s="4">
        <f>IFERROR(AVERAGE(SMALL(BOYS[[#This Row],[50]:[IM]],1),SMALL(BOYS[[#This Row],[50]:[IM]],2)),"")</f>
        <v>246.5</v>
      </c>
      <c r="U332">
        <f>IF(20-SMALL(BOYS[[#This Row],[50]:[IM]],1) &lt; 0,0,20-SMALL(BOYS[[#This Row],[50]:[IM]],1))+IF(20-SMALL(BOYS[[#This Row],[50]:[IM]],2) &lt; 0,0,20-SMALL(BOYS[[#This Row],[50]:[IM]],2))</f>
        <v>0</v>
      </c>
    </row>
    <row r="333" spans="1:21" x14ac:dyDescent="0.2">
      <c r="A333" t="s">
        <v>3694</v>
      </c>
      <c r="B333" t="s">
        <v>3602</v>
      </c>
      <c r="C333" s="2" cm="1">
        <f t="array" ref="C333">IFERROR(VLOOKUP($A333,_xlfn._xlws.SORT(_xlfn._xlws.FILTER('Time Sheet'!$A:$G,'Time Sheet'!$B:$B=C$1),7,1),7,FALSE),"")</f>
        <v>2.8460648148148149E-4</v>
      </c>
      <c r="D333" s="2" cm="1">
        <f t="array" ref="D333">IFERROR(VLOOKUP($A333,_xlfn._xlws.SORT(_xlfn._xlws.FILTER('Time Sheet'!$A:$G,'Time Sheet'!$B:$B=D$1),7,1),7,FALSE),"")</f>
        <v>6.7569444444444448E-4</v>
      </c>
      <c r="E333" s="2" cm="1">
        <f t="array" ref="E333">IFERROR(VLOOKUP($A333,_xlfn._xlws.SORT(_xlfn._xlws.FILTER('Time Sheet'!$A:$G,'Time Sheet'!$B:$B=E$1),7,1),7,FALSE),"")</f>
        <v>1.5119212962962959E-3</v>
      </c>
      <c r="F333" s="2" cm="1">
        <f t="array" ref="F333">IFERROR(VLOOKUP($A333,_xlfn._xlws.SORT(_xlfn._xlws.FILTER('Time Sheet'!$A:$G,'Time Sheet'!$B:$B=F$1),7,1),7,FALSE),"")</f>
        <v>4.2225694444444446E-3</v>
      </c>
      <c r="G333" s="2" cm="1">
        <f t="array" ref="G333">IFERROR(VLOOKUP($A333,_xlfn._xlws.SORT(_xlfn._xlws.FILTER('Time Sheet'!$A:$G,'Time Sheet'!$B:$B=G$1),7,1),7,FALSE),"")</f>
        <v>7.1377314814814817E-4</v>
      </c>
      <c r="H333" s="2" cm="1">
        <f t="array" ref="H333">IFERROR(VLOOKUP($A333,_xlfn._xlws.SORT(_xlfn._xlws.FILTER('Time Sheet'!$A:$G,'Time Sheet'!$B:$B=H$1),7,1),7,FALSE),"")</f>
        <v>9.6087962962962956E-4</v>
      </c>
      <c r="I333" s="2" cm="1">
        <f t="array" ref="I333">IFERROR(VLOOKUP($A333,_xlfn._xlws.SORT(_xlfn._xlws.FILTER('Time Sheet'!$A:$G,'Time Sheet'!$B:$B=I$1),7,1),7,FALSE),"")</f>
        <v>8.0081018518518511E-4</v>
      </c>
      <c r="J333" s="2" cm="1">
        <f t="array" ref="J333">IFERROR(VLOOKUP($A333,_xlfn._xlws.SORT(_xlfn._xlws.FILTER('Time Sheet'!$A:$G,'Time Sheet'!$B:$B=J$1),7,1),7,FALSE),"")</f>
        <v>1.7127314814814811E-3</v>
      </c>
      <c r="K333">
        <f t="shared" si="54"/>
        <v>275</v>
      </c>
      <c r="L333">
        <f t="shared" si="55"/>
        <v>399</v>
      </c>
      <c r="M333">
        <f t="shared" si="56"/>
        <v>335</v>
      </c>
      <c r="N333">
        <f t="shared" si="49"/>
        <v>311</v>
      </c>
      <c r="O333">
        <f t="shared" si="50"/>
        <v>220</v>
      </c>
      <c r="P333">
        <f t="shared" si="51"/>
        <v>414</v>
      </c>
      <c r="Q333">
        <f t="shared" si="52"/>
        <v>347</v>
      </c>
      <c r="R333">
        <f t="shared" si="53"/>
        <v>340</v>
      </c>
      <c r="S333" s="3">
        <f>IFERROR(AVERAGE(BOYS[[#This Row],[50]:[IM]]),"")</f>
        <v>330.125</v>
      </c>
      <c r="T333" s="4">
        <f>IFERROR(AVERAGE(SMALL(BOYS[[#This Row],[50]:[IM]],1),SMALL(BOYS[[#This Row],[50]:[IM]],2)),"")</f>
        <v>247.5</v>
      </c>
      <c r="U333">
        <f>IF(20-SMALL(BOYS[[#This Row],[50]:[IM]],1) &lt; 0,0,20-SMALL(BOYS[[#This Row],[50]:[IM]],1))+IF(20-SMALL(BOYS[[#This Row],[50]:[IM]],2) &lt; 0,0,20-SMALL(BOYS[[#This Row],[50]:[IM]],2))</f>
        <v>0</v>
      </c>
    </row>
    <row r="334" spans="1:21" x14ac:dyDescent="0.2">
      <c r="A334" t="s">
        <v>4743</v>
      </c>
      <c r="B334" t="s">
        <v>4644</v>
      </c>
      <c r="C334" s="2" cm="1">
        <f t="array" ref="C334">IFERROR(VLOOKUP($A334,_xlfn._xlws.SORT(_xlfn._xlws.FILTER('Time Sheet'!$A:$G,'Time Sheet'!$B:$B=C$1),7,1),7,FALSE),"")</f>
        <v>2.9317129629629631E-4</v>
      </c>
      <c r="D334" s="2" cm="1">
        <f t="array" ref="D334">IFERROR(VLOOKUP($A334,_xlfn._xlws.SORT(_xlfn._xlws.FILTER('Time Sheet'!$A:$G,'Time Sheet'!$B:$B=D$1),7,1),7,FALSE),"")</f>
        <v>6.5995370370370372E-4</v>
      </c>
      <c r="E334" s="2" cm="1">
        <f t="array" ref="E334">IFERROR(VLOOKUP($A334,_xlfn._xlws.SORT(_xlfn._xlws.FILTER('Time Sheet'!$A:$G,'Time Sheet'!$B:$B=E$1),7,1),7,FALSE),"")</f>
        <v>1.482060185185185E-3</v>
      </c>
      <c r="F334" s="2" t="str" cm="1">
        <f t="array" ref="F334">IFERROR(VLOOKUP($A334,_xlfn._xlws.SORT(_xlfn._xlws.FILTER('Time Sheet'!$A:$G,'Time Sheet'!$B:$B=F$1),7,1),7,FALSE),"")</f>
        <v/>
      </c>
      <c r="G334" s="2" cm="1">
        <f t="array" ref="G334">IFERROR(VLOOKUP($A334,_xlfn._xlws.SORT(_xlfn._xlws.FILTER('Time Sheet'!$A:$G,'Time Sheet'!$B:$B=G$1),7,1),7,FALSE),"")</f>
        <v>8.2777777777777776E-4</v>
      </c>
      <c r="H334" s="2" cm="1">
        <f t="array" ref="H334">IFERROR(VLOOKUP($A334,_xlfn._xlws.SORT(_xlfn._xlws.FILTER('Time Sheet'!$A:$G,'Time Sheet'!$B:$B=H$1),7,1),7,FALSE),"")</f>
        <v>7.9340277777777775E-4</v>
      </c>
      <c r="I334" s="2" cm="1">
        <f t="array" ref="I334">IFERROR(VLOOKUP($A334,_xlfn._xlws.SORT(_xlfn._xlws.FILTER('Time Sheet'!$A:$G,'Time Sheet'!$B:$B=I$1),7,1),7,FALSE),"")</f>
        <v>7.8993055555555555E-4</v>
      </c>
      <c r="J334" s="2" cm="1">
        <f t="array" ref="J334">IFERROR(VLOOKUP($A334,_xlfn._xlws.SORT(_xlfn._xlws.FILTER('Time Sheet'!$A:$G,'Time Sheet'!$B:$B=J$1),7,1),7,FALSE),"")</f>
        <v>1.6594907407407411E-3</v>
      </c>
      <c r="K334">
        <f t="shared" si="54"/>
        <v>338</v>
      </c>
      <c r="L334">
        <f t="shared" si="55"/>
        <v>349</v>
      </c>
      <c r="M334">
        <f t="shared" si="56"/>
        <v>315</v>
      </c>
      <c r="N334" t="str">
        <f t="shared" si="49"/>
        <v/>
      </c>
      <c r="O334">
        <f t="shared" si="50"/>
        <v>383</v>
      </c>
      <c r="P334">
        <f t="shared" si="51"/>
        <v>188</v>
      </c>
      <c r="Q334">
        <f t="shared" si="52"/>
        <v>340</v>
      </c>
      <c r="R334">
        <f t="shared" si="53"/>
        <v>307</v>
      </c>
      <c r="S334" s="3">
        <f>IFERROR(AVERAGE(BOYS[[#This Row],[50]:[IM]]),"")</f>
        <v>317.14285714285717</v>
      </c>
      <c r="T334" s="4">
        <f>IFERROR(AVERAGE(SMALL(BOYS[[#This Row],[50]:[IM]],1),SMALL(BOYS[[#This Row],[50]:[IM]],2)),"")</f>
        <v>247.5</v>
      </c>
      <c r="U334">
        <f>IF(20-SMALL(BOYS[[#This Row],[50]:[IM]],1) &lt; 0,0,20-SMALL(BOYS[[#This Row],[50]:[IM]],1))+IF(20-SMALL(BOYS[[#This Row],[50]:[IM]],2) &lt; 0,0,20-SMALL(BOYS[[#This Row],[50]:[IM]],2))</f>
        <v>0</v>
      </c>
    </row>
    <row r="335" spans="1:21" x14ac:dyDescent="0.2">
      <c r="A335" t="s">
        <v>1133</v>
      </c>
      <c r="B335" t="s">
        <v>1002</v>
      </c>
      <c r="C335" s="2" cm="1">
        <f t="array" ref="C335">IFERROR(VLOOKUP($A335,_xlfn._xlws.SORT(_xlfn._xlws.FILTER('Time Sheet'!$A:$G,'Time Sheet'!$B:$B=C$1),7,1),7,FALSE),"")</f>
        <v>2.827546296296296E-4</v>
      </c>
      <c r="D335" s="2" cm="1">
        <f t="array" ref="D335">IFERROR(VLOOKUP($A335,_xlfn._xlws.SORT(_xlfn._xlws.FILTER('Time Sheet'!$A:$G,'Time Sheet'!$B:$B=D$1),7,1),7,FALSE),"")</f>
        <v>6.2384259259259261E-4</v>
      </c>
      <c r="E335" s="2" cm="1">
        <f t="array" ref="E335">IFERROR(VLOOKUP($A335,_xlfn._xlws.SORT(_xlfn._xlws.FILTER('Time Sheet'!$A:$G,'Time Sheet'!$B:$B=E$1),7,1),7,FALSE),"")</f>
        <v>1.432523148148148E-3</v>
      </c>
      <c r="F335" s="2" cm="1">
        <f t="array" ref="F335">IFERROR(VLOOKUP($A335,_xlfn._xlws.SORT(_xlfn._xlws.FILTER('Time Sheet'!$A:$G,'Time Sheet'!$B:$B=F$1),7,1),7,FALSE),"")</f>
        <v>4.2503472222222222E-3</v>
      </c>
      <c r="G335" s="2" cm="1">
        <f t="array" ref="G335">IFERROR(VLOOKUP($A335,_xlfn._xlws.SORT(_xlfn._xlws.FILTER('Time Sheet'!$A:$G,'Time Sheet'!$B:$B=G$1),7,1),7,FALSE),"")</f>
        <v>7.5115740740740752E-4</v>
      </c>
      <c r="H335" s="2" cm="1">
        <f t="array" ref="H335">IFERROR(VLOOKUP($A335,_xlfn._xlws.SORT(_xlfn._xlws.FILTER('Time Sheet'!$A:$G,'Time Sheet'!$B:$B=H$1),7,1),7,FALSE),"")</f>
        <v>8.6041666666666666E-4</v>
      </c>
      <c r="I335" s="2" cm="1">
        <f t="array" ref="I335">IFERROR(VLOOKUP($A335,_xlfn._xlws.SORT(_xlfn._xlws.FILTER('Time Sheet'!$A:$G,'Time Sheet'!$B:$B=I$1),7,1),7,FALSE),"")</f>
        <v>7.0289351851851849E-4</v>
      </c>
      <c r="J335" s="2" cm="1">
        <f t="array" ref="J335">IFERROR(VLOOKUP($A335,_xlfn._xlws.SORT(_xlfn._xlws.FILTER('Time Sheet'!$A:$G,'Time Sheet'!$B:$B=J$1),7,1),7,FALSE),"")</f>
        <v>1.5947916666666671E-3</v>
      </c>
      <c r="K335">
        <f t="shared" si="54"/>
        <v>262</v>
      </c>
      <c r="L335">
        <f t="shared" si="55"/>
        <v>265</v>
      </c>
      <c r="M335">
        <f t="shared" si="56"/>
        <v>286</v>
      </c>
      <c r="N335">
        <f t="shared" si="49"/>
        <v>317</v>
      </c>
      <c r="O335">
        <f t="shared" si="50"/>
        <v>291</v>
      </c>
      <c r="P335">
        <f t="shared" si="51"/>
        <v>304</v>
      </c>
      <c r="Q335">
        <f t="shared" si="52"/>
        <v>242</v>
      </c>
      <c r="R335">
        <f t="shared" si="53"/>
        <v>262</v>
      </c>
      <c r="S335" s="3">
        <f>IFERROR(AVERAGE(BOYS[[#This Row],[50]:[IM]]),"")</f>
        <v>278.625</v>
      </c>
      <c r="T335" s="4">
        <f>IFERROR(AVERAGE(SMALL(BOYS[[#This Row],[50]:[IM]],1),SMALL(BOYS[[#This Row],[50]:[IM]],2)),"")</f>
        <v>252</v>
      </c>
      <c r="U335">
        <f>IF(20-SMALL(BOYS[[#This Row],[50]:[IM]],1) &lt; 0,0,20-SMALL(BOYS[[#This Row],[50]:[IM]],1))+IF(20-SMALL(BOYS[[#This Row],[50]:[IM]],2) &lt; 0,0,20-SMALL(BOYS[[#This Row],[50]:[IM]],2))</f>
        <v>0</v>
      </c>
    </row>
    <row r="336" spans="1:21" x14ac:dyDescent="0.2">
      <c r="A336" t="s">
        <v>5810</v>
      </c>
      <c r="B336" t="s">
        <v>5765</v>
      </c>
      <c r="C336" s="2" cm="1">
        <f t="array" ref="C336">IFERROR(VLOOKUP($A336,_xlfn._xlws.SORT(_xlfn._xlws.FILTER('Time Sheet'!$A:$G,'Time Sheet'!$B:$B=C$1),7,1),7,FALSE),"")</f>
        <v>2.8229166666666669E-4</v>
      </c>
      <c r="D336" s="2" cm="1">
        <f t="array" ref="D336">IFERROR(VLOOKUP($A336,_xlfn._xlws.SORT(_xlfn._xlws.FILTER('Time Sheet'!$A:$G,'Time Sheet'!$B:$B=D$1),7,1),7,FALSE),"")</f>
        <v>6.344907407407407E-4</v>
      </c>
      <c r="E336" s="2" cm="1">
        <f t="array" ref="E336">IFERROR(VLOOKUP($A336,_xlfn._xlws.SORT(_xlfn._xlws.FILTER('Time Sheet'!$A:$G,'Time Sheet'!$B:$B=E$1),7,1),7,FALSE),"")</f>
        <v>1.530439814814815E-3</v>
      </c>
      <c r="F336" s="2" cm="1">
        <f t="array" ref="F336">IFERROR(VLOOKUP($A336,_xlfn._xlws.SORT(_xlfn._xlws.FILTER('Time Sheet'!$A:$G,'Time Sheet'!$B:$B=F$1),7,1),7,FALSE),"")</f>
        <v>4.3353009259259256E-3</v>
      </c>
      <c r="G336" s="2" cm="1">
        <f t="array" ref="G336">IFERROR(VLOOKUP($A336,_xlfn._xlws.SORT(_xlfn._xlws.FILTER('Time Sheet'!$A:$G,'Time Sheet'!$B:$B=G$1),7,1),7,FALSE),"")</f>
        <v>7.5034722222222224E-4</v>
      </c>
      <c r="H336" s="2" cm="1">
        <f t="array" ref="H336">IFERROR(VLOOKUP($A336,_xlfn._xlws.SORT(_xlfn._xlws.FILTER('Time Sheet'!$A:$G,'Time Sheet'!$B:$B=H$1),7,1),7,FALSE),"")</f>
        <v>9.5185185185185184E-4</v>
      </c>
      <c r="I336" s="2" cm="1">
        <f t="array" ref="I336">IFERROR(VLOOKUP($A336,_xlfn._xlws.SORT(_xlfn._xlws.FILTER('Time Sheet'!$A:$G,'Time Sheet'!$B:$B=I$1),7,1),7,FALSE),"")</f>
        <v>7.0405092592592589E-4</v>
      </c>
      <c r="J336" s="2" cm="1">
        <f t="array" ref="J336">IFERROR(VLOOKUP($A336,_xlfn._xlws.SORT(_xlfn._xlws.FILTER('Time Sheet'!$A:$G,'Time Sheet'!$B:$B=J$1),7,1),7,FALSE),"")</f>
        <v>1.678935185185185E-3</v>
      </c>
      <c r="K336">
        <f t="shared" si="54"/>
        <v>260</v>
      </c>
      <c r="L336">
        <f t="shared" si="55"/>
        <v>294</v>
      </c>
      <c r="M336">
        <f t="shared" si="56"/>
        <v>345</v>
      </c>
      <c r="N336">
        <f t="shared" si="49"/>
        <v>326</v>
      </c>
      <c r="O336">
        <f t="shared" si="50"/>
        <v>290</v>
      </c>
      <c r="P336">
        <f t="shared" si="51"/>
        <v>405</v>
      </c>
      <c r="Q336">
        <f t="shared" si="52"/>
        <v>245</v>
      </c>
      <c r="R336">
        <f t="shared" si="53"/>
        <v>319</v>
      </c>
      <c r="S336" s="3">
        <f>IFERROR(AVERAGE(BOYS[[#This Row],[50]:[IM]]),"")</f>
        <v>310.5</v>
      </c>
      <c r="T336" s="4">
        <f>IFERROR(AVERAGE(SMALL(BOYS[[#This Row],[50]:[IM]],1),SMALL(BOYS[[#This Row],[50]:[IM]],2)),"")</f>
        <v>252.5</v>
      </c>
      <c r="U336">
        <f>IF(20-SMALL(BOYS[[#This Row],[50]:[IM]],1) &lt; 0,0,20-SMALL(BOYS[[#This Row],[50]:[IM]],1))+IF(20-SMALL(BOYS[[#This Row],[50]:[IM]],2) &lt; 0,0,20-SMALL(BOYS[[#This Row],[50]:[IM]],2))</f>
        <v>0</v>
      </c>
    </row>
    <row r="337" spans="1:21" x14ac:dyDescent="0.2">
      <c r="A337" t="s">
        <v>108</v>
      </c>
      <c r="B337" t="s">
        <v>13</v>
      </c>
      <c r="C337" s="2">
        <f t="array" ref="C337">IFERROR(VLOOKUP($A337,_xlfn._xlws.SORT(_xlfn._xlws.FILTER('Time Sheet'!$A:$G,'Time Sheet'!$B:$B=C$1),7,1),7,FALSE),"")</f>
        <v>2.8194444444444442E-4</v>
      </c>
      <c r="D337" s="2">
        <f t="array" ref="D337">IFERROR(VLOOKUP($A337,_xlfn._xlws.SORT(_xlfn._xlws.FILTER('Time Sheet'!$A:$G,'Time Sheet'!$B:$B=D$1),7,1),7,FALSE),"")</f>
        <v>6.2060185185185178E-4</v>
      </c>
      <c r="E337" s="2">
        <f t="array" ref="E337">IFERROR(VLOOKUP($A337,_xlfn._xlws.SORT(_xlfn._xlws.FILTER('Time Sheet'!$A:$G,'Time Sheet'!$B:$B=E$1),7,1),7,FALSE),"")</f>
        <v>1.421412037037037E-3</v>
      </c>
      <c r="F337" s="2" t="str">
        <f t="array" ref="F337">IFERROR(VLOOKUP($A337,_xlfn._xlws.SORT(_xlfn._xlws.FILTER('Time Sheet'!$A:$G,'Time Sheet'!$B:$B=F$1),7,1),7,FALSE),"")</f>
        <v/>
      </c>
      <c r="G337" s="2">
        <f t="array" ref="G337">IFERROR(VLOOKUP($A337,_xlfn._xlws.SORT(_xlfn._xlws.FILTER('Time Sheet'!$A:$G,'Time Sheet'!$B:$B=G$1),7,1),7,FALSE),"")</f>
        <v>8.0925925925925924E-4</v>
      </c>
      <c r="H337" s="2" t="str">
        <f t="array" ref="H337">IFERROR(VLOOKUP($A337,_xlfn._xlws.SORT(_xlfn._xlws.FILTER('Time Sheet'!$A:$G,'Time Sheet'!$B:$B=H$1),7,1),7,FALSE),"")</f>
        <v/>
      </c>
      <c r="I337" s="2">
        <f t="array" ref="I337">IFERROR(VLOOKUP($A337,_xlfn._xlws.SORT(_xlfn._xlws.FILTER('Time Sheet'!$A:$G,'Time Sheet'!$B:$B=I$1),7,1),7,FALSE),"")</f>
        <v>7.6817129629629631E-4</v>
      </c>
      <c r="J337" s="2">
        <f t="array" ref="J337">IFERROR(VLOOKUP($A337,_xlfn._xlws.SORT(_xlfn._xlws.FILTER('Time Sheet'!$A:$G,'Time Sheet'!$B:$B=J$1),7,1),7,FALSE),"")</f>
        <v>1.6878472222222221E-3</v>
      </c>
      <c r="K337">
        <f t="shared" si="54"/>
        <v>256</v>
      </c>
      <c r="L337">
        <f t="shared" si="55"/>
        <v>250</v>
      </c>
      <c r="M337">
        <f t="shared" si="56"/>
        <v>279</v>
      </c>
      <c r="N337" t="str">
        <f t="shared" si="49"/>
        <v/>
      </c>
      <c r="O337">
        <f t="shared" si="50"/>
        <v>365</v>
      </c>
      <c r="P337" t="str">
        <f t="shared" si="51"/>
        <v/>
      </c>
      <c r="Q337">
        <f t="shared" si="52"/>
        <v>325</v>
      </c>
      <c r="R337">
        <f t="shared" si="53"/>
        <v>328</v>
      </c>
      <c r="S337" s="3">
        <f>IFERROR(AVERAGE(BOYS[[#This Row],[50]:[IM]]),"")</f>
        <v>300.5</v>
      </c>
      <c r="T337" s="4">
        <f>IFERROR(AVERAGE(SMALL(BOYS[[#This Row],[50]:[IM]],1),SMALL(BOYS[[#This Row],[50]:[IM]],2)),"")</f>
        <v>253</v>
      </c>
      <c r="U337">
        <f>IF(20-SMALL(BOYS[[#This Row],[50]:[IM]],1) &lt; 0,0,20-SMALL(BOYS[[#This Row],[50]:[IM]],1))+IF(20-SMALL(BOYS[[#This Row],[50]:[IM]],2) &lt; 0,0,20-SMALL(BOYS[[#This Row],[50]:[IM]],2))</f>
        <v>0</v>
      </c>
    </row>
    <row r="338" spans="1:21" x14ac:dyDescent="0.2">
      <c r="A338" t="s">
        <v>5537</v>
      </c>
      <c r="B338" t="s">
        <v>5467</v>
      </c>
      <c r="C338" s="2" cm="1">
        <f t="array" ref="C338">IFERROR(VLOOKUP($A338,_xlfn._xlws.SORT(_xlfn._xlws.FILTER('Time Sheet'!$A:$G,'Time Sheet'!$B:$B=C$1),7,1),7,FALSE),"")</f>
        <v>2.9560185185185191E-4</v>
      </c>
      <c r="D338" s="2" cm="1">
        <f t="array" ref="D338">IFERROR(VLOOKUP($A338,_xlfn._xlws.SORT(_xlfn._xlws.FILTER('Time Sheet'!$A:$G,'Time Sheet'!$B:$B=D$1),7,1),7,FALSE),"")</f>
        <v>6.3553240740740736E-4</v>
      </c>
      <c r="E338" s="2" t="str" cm="1">
        <f t="array" ref="E338">IFERROR(VLOOKUP($A338,_xlfn._xlws.SORT(_xlfn._xlws.FILTER('Time Sheet'!$A:$G,'Time Sheet'!$B:$B=E$1),7,1),7,FALSE),"")</f>
        <v/>
      </c>
      <c r="F338" s="2" t="str" cm="1">
        <f t="array" ref="F338">IFERROR(VLOOKUP($A338,_xlfn._xlws.SORT(_xlfn._xlws.FILTER('Time Sheet'!$A:$G,'Time Sheet'!$B:$B=F$1),7,1),7,FALSE),"")</f>
        <v/>
      </c>
      <c r="G338" s="2" t="str" cm="1">
        <f t="array" ref="G338">IFERROR(VLOOKUP($A338,_xlfn._xlws.SORT(_xlfn._xlws.FILTER('Time Sheet'!$A:$G,'Time Sheet'!$B:$B=G$1),7,1),7,FALSE),"")</f>
        <v/>
      </c>
      <c r="H338" s="2" cm="1">
        <f t="array" ref="H338">IFERROR(VLOOKUP($A338,_xlfn._xlws.SORT(_xlfn._xlws.FILTER('Time Sheet'!$A:$G,'Time Sheet'!$B:$B=H$1),7,1),7,FALSE),"")</f>
        <v>8.7743055555555556E-4</v>
      </c>
      <c r="I338" s="2" cm="1">
        <f t="array" ref="I338">IFERROR(VLOOKUP($A338,_xlfn._xlws.SORT(_xlfn._xlws.FILTER('Time Sheet'!$A:$G,'Time Sheet'!$B:$B=I$1),7,1),7,FALSE),"")</f>
        <v>6.8726851851851859E-4</v>
      </c>
      <c r="J338" s="2" t="str" cm="1">
        <f t="array" ref="J338">IFERROR(VLOOKUP($A338,_xlfn._xlws.SORT(_xlfn._xlws.FILTER('Time Sheet'!$A:$G,'Time Sheet'!$B:$B=J$1),7,1),7,FALSE),"")</f>
        <v/>
      </c>
      <c r="K338">
        <f t="shared" si="54"/>
        <v>357</v>
      </c>
      <c r="L338">
        <f t="shared" si="55"/>
        <v>297</v>
      </c>
      <c r="M338" t="str">
        <f t="shared" si="56"/>
        <v/>
      </c>
      <c r="N338" t="str">
        <f t="shared" si="49"/>
        <v/>
      </c>
      <c r="O338" t="str">
        <f t="shared" si="50"/>
        <v/>
      </c>
      <c r="P338">
        <f t="shared" si="51"/>
        <v>321</v>
      </c>
      <c r="Q338">
        <f t="shared" si="52"/>
        <v>212</v>
      </c>
      <c r="R338" t="str">
        <f t="shared" si="53"/>
        <v/>
      </c>
      <c r="S338" s="3">
        <f>IFERROR(AVERAGE(BOYS[[#This Row],[50]:[IM]]),"")</f>
        <v>296.75</v>
      </c>
      <c r="T338" s="4">
        <f>IFERROR(AVERAGE(SMALL(BOYS[[#This Row],[50]:[IM]],1),SMALL(BOYS[[#This Row],[50]:[IM]],2)),"")</f>
        <v>254.5</v>
      </c>
      <c r="U338">
        <f>IF(20-SMALL(BOYS[[#This Row],[50]:[IM]],1) &lt; 0,0,20-SMALL(BOYS[[#This Row],[50]:[IM]],1))+IF(20-SMALL(BOYS[[#This Row],[50]:[IM]],2) &lt; 0,0,20-SMALL(BOYS[[#This Row],[50]:[IM]],2))</f>
        <v>0</v>
      </c>
    </row>
    <row r="339" spans="1:21" x14ac:dyDescent="0.2">
      <c r="A339" t="s">
        <v>437</v>
      </c>
      <c r="B339" t="s">
        <v>411</v>
      </c>
      <c r="C339" s="2" cm="1">
        <f t="array" ref="C339">IFERROR(VLOOKUP($A339,_xlfn._xlws.SORT(_xlfn._xlws.FILTER('Time Sheet'!$A:$G,'Time Sheet'!$B:$B=C$1),7,1),7,FALSE),"")</f>
        <v>2.798611111111111E-4</v>
      </c>
      <c r="D339" s="2" cm="1">
        <f t="array" ref="D339">IFERROR(VLOOKUP($A339,_xlfn._xlws.SORT(_xlfn._xlws.FILTER('Time Sheet'!$A:$G,'Time Sheet'!$B:$B=D$1),7,1),7,FALSE),"")</f>
        <v>6.321759259259259E-4</v>
      </c>
      <c r="E339" s="2" t="str" cm="1">
        <f t="array" ref="E339">IFERROR(VLOOKUP($A339,_xlfn._xlws.SORT(_xlfn._xlws.FILTER('Time Sheet'!$A:$G,'Time Sheet'!$B:$B=E$1),7,1),7,FALSE),"")</f>
        <v/>
      </c>
      <c r="F339" s="2" t="str" cm="1">
        <f t="array" ref="F339">IFERROR(VLOOKUP($A339,_xlfn._xlws.SORT(_xlfn._xlws.FILTER('Time Sheet'!$A:$G,'Time Sheet'!$B:$B=F$1),7,1),7,FALSE),"")</f>
        <v/>
      </c>
      <c r="G339" s="2" t="str" cm="1">
        <f t="array" ref="G339">IFERROR(VLOOKUP($A339,_xlfn._xlws.SORT(_xlfn._xlws.FILTER('Time Sheet'!$A:$G,'Time Sheet'!$B:$B=G$1),7,1),7,FALSE),"")</f>
        <v/>
      </c>
      <c r="H339" s="2" t="str" cm="1">
        <f t="array" ref="H339">IFERROR(VLOOKUP($A339,_xlfn._xlws.SORT(_xlfn._xlws.FILTER('Time Sheet'!$A:$G,'Time Sheet'!$B:$B=H$1),7,1),7,FALSE),"")</f>
        <v/>
      </c>
      <c r="I339" s="2" cm="1">
        <f t="array" ref="I339">IFERROR(VLOOKUP($A339,_xlfn._xlws.SORT(_xlfn._xlws.FILTER('Time Sheet'!$A:$G,'Time Sheet'!$B:$B=I$1),7,1),7,FALSE),"")</f>
        <v>7.2488425925925932E-4</v>
      </c>
      <c r="J339" s="2" t="str" cm="1">
        <f t="array" ref="J339">IFERROR(VLOOKUP($A339,_xlfn._xlws.SORT(_xlfn._xlws.FILTER('Time Sheet'!$A:$G,'Time Sheet'!$B:$B=J$1),7,1),7,FALSE),"")</f>
        <v/>
      </c>
      <c r="K339">
        <f t="shared" si="54"/>
        <v>238</v>
      </c>
      <c r="L339">
        <f t="shared" si="55"/>
        <v>284</v>
      </c>
      <c r="M339" t="str">
        <f t="shared" si="56"/>
        <v/>
      </c>
      <c r="N339" t="str">
        <f t="shared" si="49"/>
        <v/>
      </c>
      <c r="O339" t="str">
        <f t="shared" si="50"/>
        <v/>
      </c>
      <c r="P339" t="str">
        <f t="shared" si="51"/>
        <v/>
      </c>
      <c r="Q339">
        <f t="shared" si="52"/>
        <v>279</v>
      </c>
      <c r="R339" t="str">
        <f t="shared" si="53"/>
        <v/>
      </c>
      <c r="S339" s="3">
        <f>IFERROR(AVERAGE(BOYS[[#This Row],[50]:[IM]]),"")</f>
        <v>267</v>
      </c>
      <c r="T339" s="4">
        <f>IFERROR(AVERAGE(SMALL(BOYS[[#This Row],[50]:[IM]],1),SMALL(BOYS[[#This Row],[50]:[IM]],2)),"")</f>
        <v>258.5</v>
      </c>
      <c r="U339">
        <f>IF(20-SMALL(BOYS[[#This Row],[50]:[IM]],1) &lt; 0,0,20-SMALL(BOYS[[#This Row],[50]:[IM]],1))+IF(20-SMALL(BOYS[[#This Row],[50]:[IM]],2) &lt; 0,0,20-SMALL(BOYS[[#This Row],[50]:[IM]],2))</f>
        <v>0</v>
      </c>
    </row>
    <row r="340" spans="1:21" x14ac:dyDescent="0.2">
      <c r="A340" t="s">
        <v>130</v>
      </c>
      <c r="B340" t="s">
        <v>13</v>
      </c>
      <c r="C340" s="2">
        <f t="array" ref="C340">IFERROR(VLOOKUP($A340,_xlfn._xlws.SORT(_xlfn._xlws.FILTER('Time Sheet'!$A:$G,'Time Sheet'!$B:$B=C$1),7,1),7,FALSE),"")</f>
        <v>2.9259259259259261E-4</v>
      </c>
      <c r="D340" s="2">
        <f t="array" ref="D340">IFERROR(VLOOKUP($A340,_xlfn._xlws.SORT(_xlfn._xlws.FILTER('Time Sheet'!$A:$G,'Time Sheet'!$B:$B=D$1),7,1),7,FALSE),"")</f>
        <v>6.4108796296296299E-4</v>
      </c>
      <c r="E340" s="2">
        <f t="array" ref="E340">IFERROR(VLOOKUP($A340,_xlfn._xlws.SORT(_xlfn._xlws.FILTER('Time Sheet'!$A:$G,'Time Sheet'!$B:$B=E$1),7,1),7,FALSE),"")</f>
        <v>1.4268518518518519E-3</v>
      </c>
      <c r="F340" s="2">
        <f t="array" ref="F340">IFERROR(VLOOKUP($A340,_xlfn._xlws.SORT(_xlfn._xlws.FILTER('Time Sheet'!$A:$G,'Time Sheet'!$B:$B=F$1),7,1),7,FALSE),"")</f>
        <v>4.0660879629629632E-3</v>
      </c>
      <c r="G340" s="2">
        <f t="array" ref="G340">IFERROR(VLOOKUP($A340,_xlfn._xlws.SORT(_xlfn._xlws.FILTER('Time Sheet'!$A:$G,'Time Sheet'!$B:$B=G$1),7,1),7,FALSE),"")</f>
        <v>7.4155092592592588E-4</v>
      </c>
      <c r="H340" s="2">
        <f t="array" ref="H340">IFERROR(VLOOKUP($A340,_xlfn._xlws.SORT(_xlfn._xlws.FILTER('Time Sheet'!$A:$G,'Time Sheet'!$B:$B=H$1),7,1),7,FALSE),"")</f>
        <v>8.8518518518518525E-4</v>
      </c>
      <c r="I340" s="2">
        <f t="array" ref="I340">IFERROR(VLOOKUP($A340,_xlfn._xlws.SORT(_xlfn._xlws.FILTER('Time Sheet'!$A:$G,'Time Sheet'!$B:$B=I$1),7,1),7,FALSE),"")</f>
        <v>7.5520833333333332E-4</v>
      </c>
      <c r="J340" s="2">
        <f t="array" ref="J340">IFERROR(VLOOKUP($A340,_xlfn._xlws.SORT(_xlfn._xlws.FILTER('Time Sheet'!$A:$G,'Time Sheet'!$B:$B=J$1),7,1),7,FALSE),"")</f>
        <v>1.5746527777777779E-3</v>
      </c>
      <c r="K340">
        <f t="shared" si="54"/>
        <v>333</v>
      </c>
      <c r="L340">
        <f t="shared" si="55"/>
        <v>308</v>
      </c>
      <c r="M340">
        <f t="shared" si="56"/>
        <v>282</v>
      </c>
      <c r="N340">
        <f t="shared" si="49"/>
        <v>287</v>
      </c>
      <c r="O340">
        <f t="shared" si="50"/>
        <v>272</v>
      </c>
      <c r="P340">
        <f t="shared" si="51"/>
        <v>334</v>
      </c>
      <c r="Q340">
        <f t="shared" si="52"/>
        <v>310</v>
      </c>
      <c r="R340">
        <f t="shared" si="53"/>
        <v>246</v>
      </c>
      <c r="S340" s="3">
        <f>IFERROR(AVERAGE(BOYS[[#This Row],[50]:[IM]]),"")</f>
        <v>296.5</v>
      </c>
      <c r="T340" s="4">
        <f>IFERROR(AVERAGE(SMALL(BOYS[[#This Row],[50]:[IM]],1),SMALL(BOYS[[#This Row],[50]:[IM]],2)),"")</f>
        <v>259</v>
      </c>
      <c r="U340">
        <f>IF(20-SMALL(BOYS[[#This Row],[50]:[IM]],1) &lt; 0,0,20-SMALL(BOYS[[#This Row],[50]:[IM]],1))+IF(20-SMALL(BOYS[[#This Row],[50]:[IM]],2) &lt; 0,0,20-SMALL(BOYS[[#This Row],[50]:[IM]],2))</f>
        <v>0</v>
      </c>
    </row>
    <row r="341" spans="1:21" x14ac:dyDescent="0.2">
      <c r="A341" t="s">
        <v>5191</v>
      </c>
      <c r="B341" t="s">
        <v>5115</v>
      </c>
      <c r="C341" s="2" cm="1">
        <f t="array" ref="C341">IFERROR(VLOOKUP($A341,_xlfn._xlws.SORT(_xlfn._xlws.FILTER('Time Sheet'!$A:$G,'Time Sheet'!$B:$B=C$1),7,1),7,FALSE),"")</f>
        <v>2.827546296296296E-4</v>
      </c>
      <c r="D341" s="2" cm="1">
        <f t="array" ref="D341">IFERROR(VLOOKUP($A341,_xlfn._xlws.SORT(_xlfn._xlws.FILTER('Time Sheet'!$A:$G,'Time Sheet'!$B:$B=D$1),7,1),7,FALSE),"")</f>
        <v>1.1168981481481479E-3</v>
      </c>
      <c r="E341" s="2" cm="1">
        <f t="array" ref="E341">IFERROR(VLOOKUP($A341,_xlfn._xlws.SORT(_xlfn._xlws.FILTER('Time Sheet'!$A:$G,'Time Sheet'!$B:$B=E$1),7,1),7,FALSE),"")</f>
        <v>2.4123842592592599E-3</v>
      </c>
      <c r="F341" s="2" t="str" cm="1">
        <f t="array" ref="F341">IFERROR(VLOOKUP($A341,_xlfn._xlws.SORT(_xlfn._xlws.FILTER('Time Sheet'!$A:$G,'Time Sheet'!$B:$B=F$1),7,1),7,FALSE),"")</f>
        <v/>
      </c>
      <c r="G341" s="2" cm="1">
        <f t="array" ref="G341">IFERROR(VLOOKUP($A341,_xlfn._xlws.SORT(_xlfn._xlws.FILTER('Time Sheet'!$A:$G,'Time Sheet'!$B:$B=G$1),7,1),7,FALSE),"")</f>
        <v>1.325694444444444E-3</v>
      </c>
      <c r="H341" s="2" cm="1">
        <f t="array" ref="H341">IFERROR(VLOOKUP($A341,_xlfn._xlws.SORT(_xlfn._xlws.FILTER('Time Sheet'!$A:$G,'Time Sheet'!$B:$B=H$1),7,1),7,FALSE),"")</f>
        <v>8.2696759259259258E-4</v>
      </c>
      <c r="I341" s="2" t="str" cm="1">
        <f t="array" ref="I341">IFERROR(VLOOKUP($A341,_xlfn._xlws.SORT(_xlfn._xlws.FILTER('Time Sheet'!$A:$G,'Time Sheet'!$B:$B=I$1),7,1),7,FALSE),"")</f>
        <v/>
      </c>
      <c r="J341" s="2" t="str" cm="1">
        <f t="array" ref="J341">IFERROR(VLOOKUP($A341,_xlfn._xlws.SORT(_xlfn._xlws.FILTER('Time Sheet'!$A:$G,'Time Sheet'!$B:$B=J$1),7,1),7,FALSE),"")</f>
        <v/>
      </c>
      <c r="K341">
        <f t="shared" si="54"/>
        <v>262</v>
      </c>
      <c r="L341">
        <f t="shared" si="55"/>
        <v>654</v>
      </c>
      <c r="M341">
        <f t="shared" si="56"/>
        <v>520</v>
      </c>
      <c r="N341" t="str">
        <f t="shared" si="49"/>
        <v/>
      </c>
      <c r="O341">
        <f t="shared" si="50"/>
        <v>530</v>
      </c>
      <c r="P341">
        <f t="shared" si="51"/>
        <v>260</v>
      </c>
      <c r="Q341" t="str">
        <f t="shared" si="52"/>
        <v/>
      </c>
      <c r="R341" t="str">
        <f t="shared" si="53"/>
        <v/>
      </c>
      <c r="S341" s="3">
        <f>IFERROR(AVERAGE(BOYS[[#This Row],[50]:[IM]]),"")</f>
        <v>445.2</v>
      </c>
      <c r="T341" s="4">
        <f>IFERROR(AVERAGE(SMALL(BOYS[[#This Row],[50]:[IM]],1),SMALL(BOYS[[#This Row],[50]:[IM]],2)),"")</f>
        <v>261</v>
      </c>
      <c r="U341">
        <f>IF(20-SMALL(BOYS[[#This Row],[50]:[IM]],1) &lt; 0,0,20-SMALL(BOYS[[#This Row],[50]:[IM]],1))+IF(20-SMALL(BOYS[[#This Row],[50]:[IM]],2) &lt; 0,0,20-SMALL(BOYS[[#This Row],[50]:[IM]],2))</f>
        <v>0</v>
      </c>
    </row>
    <row r="342" spans="1:21" x14ac:dyDescent="0.2">
      <c r="A342" t="s">
        <v>6852</v>
      </c>
      <c r="B342" t="s">
        <v>6761</v>
      </c>
      <c r="C342" s="2" cm="1">
        <f t="array" ref="C342">IFERROR(VLOOKUP($A342,_xlfn._xlws.SORT(_xlfn._xlws.FILTER('Time Sheet'!$A:$G,'Time Sheet'!$B:$B=C$1),7,1),7,FALSE),"")</f>
        <v>2.8993055555555559E-4</v>
      </c>
      <c r="D342" s="2" cm="1">
        <f t="array" ref="D342">IFERROR(VLOOKUP($A342,_xlfn._xlws.SORT(_xlfn._xlws.FILTER('Time Sheet'!$A:$G,'Time Sheet'!$B:$B=D$1),7,1),7,FALSE),"")</f>
        <v>6.2523148148148149E-4</v>
      </c>
      <c r="E342" s="2" cm="1">
        <f t="array" ref="E342">IFERROR(VLOOKUP($A342,_xlfn._xlws.SORT(_xlfn._xlws.FILTER('Time Sheet'!$A:$G,'Time Sheet'!$B:$B=E$1),7,1),7,FALSE),"")</f>
        <v>1.6930555555555559E-3</v>
      </c>
      <c r="F342" s="2" t="str" cm="1">
        <f t="array" ref="F342">IFERROR(VLOOKUP($A342,_xlfn._xlws.SORT(_xlfn._xlws.FILTER('Time Sheet'!$A:$G,'Time Sheet'!$B:$B=F$1),7,1),7,FALSE),"")</f>
        <v/>
      </c>
      <c r="G342" s="2" cm="1">
        <f t="array" ref="G342">IFERROR(VLOOKUP($A342,_xlfn._xlws.SORT(_xlfn._xlws.FILTER('Time Sheet'!$A:$G,'Time Sheet'!$B:$B=G$1),7,1),7,FALSE),"")</f>
        <v>7.3622685185185184E-4</v>
      </c>
      <c r="H342" s="2" t="str" cm="1">
        <f t="array" ref="H342">IFERROR(VLOOKUP($A342,_xlfn._xlws.SORT(_xlfn._xlws.FILTER('Time Sheet'!$A:$G,'Time Sheet'!$B:$B=H$1),7,1),7,FALSE),"")</f>
        <v/>
      </c>
      <c r="I342" s="2" cm="1">
        <f t="array" ref="I342">IFERROR(VLOOKUP($A342,_xlfn._xlws.SORT(_xlfn._xlws.FILTER('Time Sheet'!$A:$G,'Time Sheet'!$B:$B=I$1),7,1),7,FALSE),"")</f>
        <v>7.7696759259259255E-4</v>
      </c>
      <c r="J342" s="2" t="str" cm="1">
        <f t="array" ref="J342">IFERROR(VLOOKUP($A342,_xlfn._xlws.SORT(_xlfn._xlws.FILTER('Time Sheet'!$A:$G,'Time Sheet'!$B:$B=J$1),7,1),7,FALSE),"")</f>
        <v/>
      </c>
      <c r="K342">
        <f t="shared" si="54"/>
        <v>312</v>
      </c>
      <c r="L342">
        <f t="shared" si="55"/>
        <v>268</v>
      </c>
      <c r="M342">
        <f t="shared" si="56"/>
        <v>428</v>
      </c>
      <c r="N342" t="str">
        <f t="shared" si="49"/>
        <v/>
      </c>
      <c r="O342">
        <f t="shared" si="50"/>
        <v>261</v>
      </c>
      <c r="P342" t="str">
        <f t="shared" si="51"/>
        <v/>
      </c>
      <c r="Q342">
        <f t="shared" si="52"/>
        <v>334</v>
      </c>
      <c r="R342" t="str">
        <f t="shared" si="53"/>
        <v/>
      </c>
      <c r="S342" s="3">
        <f>IFERROR(AVERAGE(BOYS[[#This Row],[50]:[IM]]),"")</f>
        <v>320.60000000000002</v>
      </c>
      <c r="T342" s="4">
        <f>IFERROR(AVERAGE(SMALL(BOYS[[#This Row],[50]:[IM]],1),SMALL(BOYS[[#This Row],[50]:[IM]],2)),"")</f>
        <v>264.5</v>
      </c>
      <c r="U342">
        <f>IF(20-SMALL(BOYS[[#This Row],[50]:[IM]],1) &lt; 0,0,20-SMALL(BOYS[[#This Row],[50]:[IM]],1))+IF(20-SMALL(BOYS[[#This Row],[50]:[IM]],2) &lt; 0,0,20-SMALL(BOYS[[#This Row],[50]:[IM]],2))</f>
        <v>0</v>
      </c>
    </row>
    <row r="343" spans="1:21" x14ac:dyDescent="0.2">
      <c r="A343" t="s">
        <v>3288</v>
      </c>
      <c r="B343" t="s">
        <v>3163</v>
      </c>
      <c r="C343" s="2" cm="1">
        <f t="array" ref="C343">IFERROR(VLOOKUP($A343,_xlfn._xlws.SORT(_xlfn._xlws.FILTER('Time Sheet'!$A:$G,'Time Sheet'!$B:$B=C$1),7,1),7,FALSE),"")</f>
        <v>2.909722222222223E-4</v>
      </c>
      <c r="D343" s="2" cm="1">
        <f t="array" ref="D343">IFERROR(VLOOKUP($A343,_xlfn._xlws.SORT(_xlfn._xlws.FILTER('Time Sheet'!$A:$G,'Time Sheet'!$B:$B=D$1),7,1),7,FALSE),"")</f>
        <v>6.5231481481481477E-4</v>
      </c>
      <c r="E343" s="2" cm="1">
        <f t="array" ref="E343">IFERROR(VLOOKUP($A343,_xlfn._xlws.SORT(_xlfn._xlws.FILTER('Time Sheet'!$A:$G,'Time Sheet'!$B:$B=E$1),7,1),7,FALSE),"")</f>
        <v>1.5423611111111111E-3</v>
      </c>
      <c r="F343" s="2" t="str" cm="1">
        <f t="array" ref="F343">IFERROR(VLOOKUP($A343,_xlfn._xlws.SORT(_xlfn._xlws.FILTER('Time Sheet'!$A:$G,'Time Sheet'!$B:$B=F$1),7,1),7,FALSE),"")</f>
        <v/>
      </c>
      <c r="G343" s="2" cm="1">
        <f t="array" ref="G343">IFERROR(VLOOKUP($A343,_xlfn._xlws.SORT(_xlfn._xlws.FILTER('Time Sheet'!$A:$G,'Time Sheet'!$B:$B=G$1),7,1),7,FALSE),"")</f>
        <v>9.2777777777777769E-4</v>
      </c>
      <c r="H343" s="2" cm="1">
        <f t="array" ref="H343">IFERROR(VLOOKUP($A343,_xlfn._xlws.SORT(_xlfn._xlws.FILTER('Time Sheet'!$A:$G,'Time Sheet'!$B:$B=H$1),7,1),7,FALSE),"")</f>
        <v>8.0046296296296289E-4</v>
      </c>
      <c r="I343" s="2" cm="1">
        <f t="array" ref="I343">IFERROR(VLOOKUP($A343,_xlfn._xlws.SORT(_xlfn._xlws.FILTER('Time Sheet'!$A:$G,'Time Sheet'!$B:$B=I$1),7,1),7,FALSE),"")</f>
        <v>8.8865740740740745E-4</v>
      </c>
      <c r="J343" s="2" cm="1">
        <f t="array" ref="J343">IFERROR(VLOOKUP($A343,_xlfn._xlws.SORT(_xlfn._xlws.FILTER('Time Sheet'!$A:$G,'Time Sheet'!$B:$B=J$1),7,1),7,FALSE),"")</f>
        <v>1.6774305555555559E-3</v>
      </c>
      <c r="K343">
        <f t="shared" si="54"/>
        <v>319</v>
      </c>
      <c r="L343">
        <f t="shared" si="55"/>
        <v>332</v>
      </c>
      <c r="M343">
        <f t="shared" si="56"/>
        <v>354</v>
      </c>
      <c r="N343" t="str">
        <f t="shared" si="49"/>
        <v/>
      </c>
      <c r="O343">
        <f t="shared" si="50"/>
        <v>466</v>
      </c>
      <c r="P343">
        <f t="shared" si="51"/>
        <v>213</v>
      </c>
      <c r="Q343">
        <f t="shared" si="52"/>
        <v>396</v>
      </c>
      <c r="R343">
        <f t="shared" si="53"/>
        <v>318</v>
      </c>
      <c r="S343" s="3">
        <f>IFERROR(AVERAGE(BOYS[[#This Row],[50]:[IM]]),"")</f>
        <v>342.57142857142856</v>
      </c>
      <c r="T343" s="4">
        <f>IFERROR(AVERAGE(SMALL(BOYS[[#This Row],[50]:[IM]],1),SMALL(BOYS[[#This Row],[50]:[IM]],2)),"")</f>
        <v>265.5</v>
      </c>
      <c r="U343">
        <f>IF(20-SMALL(BOYS[[#This Row],[50]:[IM]],1) &lt; 0,0,20-SMALL(BOYS[[#This Row],[50]:[IM]],1))+IF(20-SMALL(BOYS[[#This Row],[50]:[IM]],2) &lt; 0,0,20-SMALL(BOYS[[#This Row],[50]:[IM]],2))</f>
        <v>0</v>
      </c>
    </row>
    <row r="344" spans="1:21" x14ac:dyDescent="0.2">
      <c r="A344" t="s">
        <v>2680</v>
      </c>
      <c r="B344" t="s">
        <v>2602</v>
      </c>
      <c r="C344" s="2" cm="1">
        <f t="array" ref="C344">IFERROR(VLOOKUP($A344,_xlfn._xlws.SORT(_xlfn._xlws.FILTER('Time Sheet'!$A:$G,'Time Sheet'!$B:$B=C$1),7,1),7,FALSE),"")</f>
        <v>3.0069444444444452E-4</v>
      </c>
      <c r="D344" s="2" cm="1">
        <f t="array" ref="D344">IFERROR(VLOOKUP($A344,_xlfn._xlws.SORT(_xlfn._xlws.FILTER('Time Sheet'!$A:$G,'Time Sheet'!$B:$B=D$1),7,1),7,FALSE),"")</f>
        <v>6.5659722222222215E-4</v>
      </c>
      <c r="E344" s="2" cm="1">
        <f t="array" ref="E344">IFERROR(VLOOKUP($A344,_xlfn._xlws.SORT(_xlfn._xlws.FILTER('Time Sheet'!$A:$G,'Time Sheet'!$B:$B=E$1),7,1),7,FALSE),"")</f>
        <v>1.4805555555555551E-3</v>
      </c>
      <c r="F344" s="2" cm="1">
        <f t="array" ref="F344">IFERROR(VLOOKUP($A344,_xlfn._xlws.SORT(_xlfn._xlws.FILTER('Time Sheet'!$A:$G,'Time Sheet'!$B:$B=F$1),7,1),7,FALSE),"")</f>
        <v>4.0491898148148154E-3</v>
      </c>
      <c r="G344" s="2" cm="1">
        <f t="array" ref="G344">IFERROR(VLOOKUP($A344,_xlfn._xlws.SORT(_xlfn._xlws.FILTER('Time Sheet'!$A:$G,'Time Sheet'!$B:$B=G$1),7,1),7,FALSE),"")</f>
        <v>7.4201388888888884E-4</v>
      </c>
      <c r="H344" s="2" cm="1">
        <f t="array" ref="H344">IFERROR(VLOOKUP($A344,_xlfn._xlws.SORT(_xlfn._xlws.FILTER('Time Sheet'!$A:$G,'Time Sheet'!$B:$B=H$1),7,1),7,FALSE),"")</f>
        <v>9.563657407407407E-4</v>
      </c>
      <c r="I344" s="2" cm="1">
        <f t="array" ref="I344">IFERROR(VLOOKUP($A344,_xlfn._xlws.SORT(_xlfn._xlws.FILTER('Time Sheet'!$A:$G,'Time Sheet'!$B:$B=I$1),7,1),7,FALSE),"")</f>
        <v>7.0856481481481476E-4</v>
      </c>
      <c r="J344" s="2" cm="1">
        <f t="array" ref="J344">IFERROR(VLOOKUP($A344,_xlfn._xlws.SORT(_xlfn._xlws.FILTER('Time Sheet'!$A:$G,'Time Sheet'!$B:$B=J$1),7,1),7,FALSE),"")</f>
        <v>1.681018518518519E-3</v>
      </c>
      <c r="K344">
        <f t="shared" si="54"/>
        <v>405</v>
      </c>
      <c r="L344">
        <f t="shared" si="55"/>
        <v>342</v>
      </c>
      <c r="M344">
        <f t="shared" si="56"/>
        <v>314</v>
      </c>
      <c r="N344">
        <f t="shared" si="49"/>
        <v>284</v>
      </c>
      <c r="O344">
        <f t="shared" si="50"/>
        <v>274</v>
      </c>
      <c r="P344">
        <f t="shared" si="51"/>
        <v>409</v>
      </c>
      <c r="Q344">
        <f t="shared" si="52"/>
        <v>258</v>
      </c>
      <c r="R344">
        <f t="shared" si="53"/>
        <v>322</v>
      </c>
      <c r="S344" s="3">
        <f>IFERROR(AVERAGE(BOYS[[#This Row],[50]:[IM]]),"")</f>
        <v>326</v>
      </c>
      <c r="T344" s="4">
        <f>IFERROR(AVERAGE(SMALL(BOYS[[#This Row],[50]:[IM]],1),SMALL(BOYS[[#This Row],[50]:[IM]],2)),"")</f>
        <v>266</v>
      </c>
      <c r="U344">
        <f>IF(20-SMALL(BOYS[[#This Row],[50]:[IM]],1) &lt; 0,0,20-SMALL(BOYS[[#This Row],[50]:[IM]],1))+IF(20-SMALL(BOYS[[#This Row],[50]:[IM]],2) &lt; 0,0,20-SMALL(BOYS[[#This Row],[50]:[IM]],2))</f>
        <v>0</v>
      </c>
    </row>
    <row r="345" spans="1:21" x14ac:dyDescent="0.2">
      <c r="A345" t="s">
        <v>2093</v>
      </c>
      <c r="B345" t="s">
        <v>2056</v>
      </c>
      <c r="C345" s="2" cm="1">
        <f t="array" ref="C345">IFERROR(VLOOKUP($A345,_xlfn._xlws.SORT(_xlfn._xlws.FILTER('Time Sheet'!$A:$G,'Time Sheet'!$B:$B=C$1),7,1),7,FALSE),"")</f>
        <v>2.9930555555555548E-4</v>
      </c>
      <c r="D345" s="2" cm="1">
        <f t="array" ref="D345">IFERROR(VLOOKUP($A345,_xlfn._xlws.SORT(_xlfn._xlws.FILTER('Time Sheet'!$A:$G,'Time Sheet'!$B:$B=D$1),7,1),7,FALSE),"")</f>
        <v>6.4375000000000001E-4</v>
      </c>
      <c r="E345" s="2" cm="1">
        <f t="array" ref="E345">IFERROR(VLOOKUP($A345,_xlfn._xlws.SORT(_xlfn._xlws.FILTER('Time Sheet'!$A:$G,'Time Sheet'!$B:$B=E$1),7,1),7,FALSE),"")</f>
        <v>1.4489583333333329E-3</v>
      </c>
      <c r="F345" s="2" cm="1">
        <f t="array" ref="F345">IFERROR(VLOOKUP($A345,_xlfn._xlws.SORT(_xlfn._xlws.FILTER('Time Sheet'!$A:$G,'Time Sheet'!$B:$B=F$1),7,1),7,FALSE),"")</f>
        <v>4.0081018518518521E-3</v>
      </c>
      <c r="G345" s="2" cm="1">
        <f t="array" ref="G345">IFERROR(VLOOKUP($A345,_xlfn._xlws.SORT(_xlfn._xlws.FILTER('Time Sheet'!$A:$G,'Time Sheet'!$B:$B=G$1),7,1),7,FALSE),"")</f>
        <v>8.2951388888888886E-4</v>
      </c>
      <c r="H345" s="2" cm="1">
        <f t="array" ref="H345">IFERROR(VLOOKUP($A345,_xlfn._xlws.SORT(_xlfn._xlws.FILTER('Time Sheet'!$A:$G,'Time Sheet'!$B:$B=H$1),7,1),7,FALSE),"")</f>
        <v>9.0023148148148146E-4</v>
      </c>
      <c r="I345" s="2" cm="1">
        <f t="array" ref="I345">IFERROR(VLOOKUP($A345,_xlfn._xlws.SORT(_xlfn._xlws.FILTER('Time Sheet'!$A:$G,'Time Sheet'!$B:$B=I$1),7,1),7,FALSE),"")</f>
        <v>7.1828703703703703E-4</v>
      </c>
      <c r="J345" s="2" cm="1">
        <f t="array" ref="J345">IFERROR(VLOOKUP($A345,_xlfn._xlws.SORT(_xlfn._xlws.FILTER('Time Sheet'!$A:$G,'Time Sheet'!$B:$B=J$1),7,1),7,FALSE),"")</f>
        <v>1.598148148148148E-3</v>
      </c>
      <c r="K345">
        <f t="shared" si="54"/>
        <v>396</v>
      </c>
      <c r="L345">
        <f t="shared" si="55"/>
        <v>314</v>
      </c>
      <c r="M345">
        <f t="shared" si="56"/>
        <v>294</v>
      </c>
      <c r="N345">
        <f t="shared" si="49"/>
        <v>272</v>
      </c>
      <c r="O345">
        <f t="shared" si="50"/>
        <v>384</v>
      </c>
      <c r="P345">
        <f t="shared" si="51"/>
        <v>350</v>
      </c>
      <c r="Q345">
        <f t="shared" si="52"/>
        <v>267</v>
      </c>
      <c r="R345">
        <f t="shared" si="53"/>
        <v>266</v>
      </c>
      <c r="S345" s="3">
        <f>IFERROR(AVERAGE(BOYS[[#This Row],[50]:[IM]]),"")</f>
        <v>317.875</v>
      </c>
      <c r="T345" s="4">
        <f>IFERROR(AVERAGE(SMALL(BOYS[[#This Row],[50]:[IM]],1),SMALL(BOYS[[#This Row],[50]:[IM]],2)),"")</f>
        <v>266.5</v>
      </c>
      <c r="U345">
        <f>IF(20-SMALL(BOYS[[#This Row],[50]:[IM]],1) &lt; 0,0,20-SMALL(BOYS[[#This Row],[50]:[IM]],1))+IF(20-SMALL(BOYS[[#This Row],[50]:[IM]],2) &lt; 0,0,20-SMALL(BOYS[[#This Row],[50]:[IM]],2))</f>
        <v>0</v>
      </c>
    </row>
    <row r="346" spans="1:21" x14ac:dyDescent="0.2">
      <c r="A346" t="s">
        <v>5212</v>
      </c>
      <c r="B346" t="s">
        <v>5115</v>
      </c>
      <c r="C346" s="2" cm="1">
        <f t="array" ref="C346">IFERROR(VLOOKUP($A346,_xlfn._xlws.SORT(_xlfn._xlws.FILTER('Time Sheet'!$A:$G,'Time Sheet'!$B:$B=C$1),7,1),7,FALSE),"")</f>
        <v>3.1030092592592589E-4</v>
      </c>
      <c r="D346" s="2" cm="1">
        <f t="array" ref="D346">IFERROR(VLOOKUP($A346,_xlfn._xlws.SORT(_xlfn._xlws.FILTER('Time Sheet'!$A:$G,'Time Sheet'!$B:$B=D$1),7,1),7,FALSE),"")</f>
        <v>6.7418981481481486E-4</v>
      </c>
      <c r="E346" s="2" cm="1">
        <f t="array" ref="E346">IFERROR(VLOOKUP($A346,_xlfn._xlws.SORT(_xlfn._xlws.FILTER('Time Sheet'!$A:$G,'Time Sheet'!$B:$B=E$1),7,1),7,FALSE),"")</f>
        <v>1.4502314814814809E-3</v>
      </c>
      <c r="F346" s="2" cm="1">
        <f t="array" ref="F346">IFERROR(VLOOKUP($A346,_xlfn._xlws.SORT(_xlfn._xlws.FILTER('Time Sheet'!$A:$G,'Time Sheet'!$B:$B=F$1),7,1),7,FALSE),"")</f>
        <v>3.8921296296296291E-3</v>
      </c>
      <c r="G346" s="2" cm="1">
        <f t="array" ref="G346">IFERROR(VLOOKUP($A346,_xlfn._xlws.SORT(_xlfn._xlws.FILTER('Time Sheet'!$A:$G,'Time Sheet'!$B:$B=G$1),7,1),7,FALSE),"")</f>
        <v>7.5925925925925922E-4</v>
      </c>
      <c r="H346" s="2" cm="1">
        <f t="array" ref="H346">IFERROR(VLOOKUP($A346,_xlfn._xlws.SORT(_xlfn._xlws.FILTER('Time Sheet'!$A:$G,'Time Sheet'!$B:$B=H$1),7,1),7,FALSE),"")</f>
        <v>8.9675925925925925E-4</v>
      </c>
      <c r="I346" s="2" cm="1">
        <f t="array" ref="I346">IFERROR(VLOOKUP($A346,_xlfn._xlws.SORT(_xlfn._xlws.FILTER('Time Sheet'!$A:$G,'Time Sheet'!$B:$B=I$1),7,1),7,FALSE),"")</f>
        <v>8.2881944444444442E-4</v>
      </c>
      <c r="J346" s="2" cm="1">
        <f t="array" ref="J346">IFERROR(VLOOKUP($A346,_xlfn._xlws.SORT(_xlfn._xlws.FILTER('Time Sheet'!$A:$G,'Time Sheet'!$B:$B=J$1),7,1),7,FALSE),"")</f>
        <v>1.667824074074074E-3</v>
      </c>
      <c r="K346">
        <f t="shared" si="54"/>
        <v>477</v>
      </c>
      <c r="L346">
        <f t="shared" si="55"/>
        <v>393</v>
      </c>
      <c r="M346">
        <f t="shared" si="56"/>
        <v>296</v>
      </c>
      <c r="N346">
        <f t="shared" si="49"/>
        <v>240</v>
      </c>
      <c r="O346">
        <f t="shared" si="50"/>
        <v>308</v>
      </c>
      <c r="P346">
        <f t="shared" si="51"/>
        <v>348</v>
      </c>
      <c r="Q346">
        <f t="shared" si="52"/>
        <v>368</v>
      </c>
      <c r="R346">
        <f t="shared" si="53"/>
        <v>311</v>
      </c>
      <c r="S346" s="3">
        <f>IFERROR(AVERAGE(BOYS[[#This Row],[50]:[IM]]),"")</f>
        <v>342.625</v>
      </c>
      <c r="T346" s="4">
        <f>IFERROR(AVERAGE(SMALL(BOYS[[#This Row],[50]:[IM]],1),SMALL(BOYS[[#This Row],[50]:[IM]],2)),"")</f>
        <v>268</v>
      </c>
      <c r="U346">
        <f>IF(20-SMALL(BOYS[[#This Row],[50]:[IM]],1) &lt; 0,0,20-SMALL(BOYS[[#This Row],[50]:[IM]],1))+IF(20-SMALL(BOYS[[#This Row],[50]:[IM]],2) &lt; 0,0,20-SMALL(BOYS[[#This Row],[50]:[IM]],2))</f>
        <v>0</v>
      </c>
    </row>
    <row r="347" spans="1:21" x14ac:dyDescent="0.2">
      <c r="A347" t="s">
        <v>4940</v>
      </c>
      <c r="B347" t="s">
        <v>4874</v>
      </c>
      <c r="C347" s="2" cm="1">
        <f t="array" ref="C347">IFERROR(VLOOKUP($A347,_xlfn._xlws.SORT(_xlfn._xlws.FILTER('Time Sheet'!$A:$G,'Time Sheet'!$B:$B=C$1),7,1),7,FALSE),"")</f>
        <v>3.0509259259259259E-4</v>
      </c>
      <c r="D347" s="2" cm="1">
        <f t="array" ref="D347">IFERROR(VLOOKUP($A347,_xlfn._xlws.SORT(_xlfn._xlws.FILTER('Time Sheet'!$A:$G,'Time Sheet'!$B:$B=D$1),7,1),7,FALSE),"")</f>
        <v>6.777777777777778E-4</v>
      </c>
      <c r="E347" s="2" cm="1">
        <f t="array" ref="E347">IFERROR(VLOOKUP($A347,_xlfn._xlws.SORT(_xlfn._xlws.FILTER('Time Sheet'!$A:$G,'Time Sheet'!$B:$B=E$1),7,1),7,FALSE),"")</f>
        <v>1.528125E-3</v>
      </c>
      <c r="F347" s="2" cm="1">
        <f t="array" ref="F347">IFERROR(VLOOKUP($A347,_xlfn._xlws.SORT(_xlfn._xlws.FILTER('Time Sheet'!$A:$G,'Time Sheet'!$B:$B=F$1),7,1),7,FALSE),"")</f>
        <v>4.4776620370370369E-3</v>
      </c>
      <c r="G347" s="2" cm="1">
        <f t="array" ref="G347">IFERROR(VLOOKUP($A347,_xlfn._xlws.SORT(_xlfn._xlws.FILTER('Time Sheet'!$A:$G,'Time Sheet'!$B:$B=G$1),7,1),7,FALSE),"")</f>
        <v>7.6458333333333337E-4</v>
      </c>
      <c r="H347" s="2" cm="1">
        <f t="array" ref="H347">IFERROR(VLOOKUP($A347,_xlfn._xlws.SORT(_xlfn._xlws.FILTER('Time Sheet'!$A:$G,'Time Sheet'!$B:$B=H$1),7,1),7,FALSE),"")</f>
        <v>8.097222222222222E-4</v>
      </c>
      <c r="I347" s="2" cm="1">
        <f t="array" ref="I347">IFERROR(VLOOKUP($A347,_xlfn._xlws.SORT(_xlfn._xlws.FILTER('Time Sheet'!$A:$G,'Time Sheet'!$B:$B=I$1),7,1),7,FALSE),"")</f>
        <v>8.3657407407407411E-4</v>
      </c>
      <c r="J347" s="2" cm="1">
        <f t="array" ref="J347">IFERROR(VLOOKUP($A347,_xlfn._xlws.SORT(_xlfn._xlws.FILTER('Time Sheet'!$A:$G,'Time Sheet'!$B:$B=J$1),7,1),7,FALSE),"")</f>
        <v>1.69224537037037E-3</v>
      </c>
      <c r="K347">
        <f t="shared" si="54"/>
        <v>443</v>
      </c>
      <c r="L347">
        <f t="shared" si="55"/>
        <v>403</v>
      </c>
      <c r="M347">
        <f t="shared" si="56"/>
        <v>342</v>
      </c>
      <c r="N347">
        <f t="shared" si="49"/>
        <v>343</v>
      </c>
      <c r="O347">
        <f t="shared" si="50"/>
        <v>313</v>
      </c>
      <c r="P347">
        <f t="shared" si="51"/>
        <v>223</v>
      </c>
      <c r="Q347">
        <f t="shared" si="52"/>
        <v>373</v>
      </c>
      <c r="R347">
        <f t="shared" si="53"/>
        <v>331</v>
      </c>
      <c r="S347" s="3">
        <f>IFERROR(AVERAGE(BOYS[[#This Row],[50]:[IM]]),"")</f>
        <v>346.375</v>
      </c>
      <c r="T347" s="4">
        <f>IFERROR(AVERAGE(SMALL(BOYS[[#This Row],[50]:[IM]],1),SMALL(BOYS[[#This Row],[50]:[IM]],2)),"")</f>
        <v>268</v>
      </c>
      <c r="U347">
        <f>IF(20-SMALL(BOYS[[#This Row],[50]:[IM]],1) &lt; 0,0,20-SMALL(BOYS[[#This Row],[50]:[IM]],1))+IF(20-SMALL(BOYS[[#This Row],[50]:[IM]],2) &lt; 0,0,20-SMALL(BOYS[[#This Row],[50]:[IM]],2))</f>
        <v>0</v>
      </c>
    </row>
    <row r="348" spans="1:21" x14ac:dyDescent="0.2">
      <c r="A348" t="s">
        <v>6889</v>
      </c>
      <c r="B348" t="s">
        <v>6761</v>
      </c>
      <c r="C348" s="2" cm="1">
        <f t="array" ref="C348">IFERROR(VLOOKUP($A348,_xlfn._xlws.SORT(_xlfn._xlws.FILTER('Time Sheet'!$A:$G,'Time Sheet'!$B:$B=C$1),7,1),7,FALSE),"")</f>
        <v>3.0474537037037042E-4</v>
      </c>
      <c r="D348" s="2" cm="1">
        <f t="array" ref="D348">IFERROR(VLOOKUP($A348,_xlfn._xlws.SORT(_xlfn._xlws.FILTER('Time Sheet'!$A:$G,'Time Sheet'!$B:$B=D$1),7,1),7,FALSE),"")</f>
        <v>6.7569444444444448E-4</v>
      </c>
      <c r="E348" s="2" cm="1">
        <f t="array" ref="E348">IFERROR(VLOOKUP($A348,_xlfn._xlws.SORT(_xlfn._xlws.FILTER('Time Sheet'!$A:$G,'Time Sheet'!$B:$B=E$1),7,1),7,FALSE),"")</f>
        <v>1.5366898148148149E-3</v>
      </c>
      <c r="F348" s="2" cm="1">
        <f t="array" ref="F348">IFERROR(VLOOKUP($A348,_xlfn._xlws.SORT(_xlfn._xlws.FILTER('Time Sheet'!$A:$G,'Time Sheet'!$B:$B=F$1),7,1),7,FALSE),"")</f>
        <v>4.1943287037037036E-3</v>
      </c>
      <c r="G348" s="2" cm="1">
        <f t="array" ref="G348">IFERROR(VLOOKUP($A348,_xlfn._xlws.SORT(_xlfn._xlws.FILTER('Time Sheet'!$A:$G,'Time Sheet'!$B:$B=G$1),7,1),7,FALSE),"")</f>
        <v>7.314814814814815E-4</v>
      </c>
      <c r="H348" s="2" cm="1">
        <f t="array" ref="H348">IFERROR(VLOOKUP($A348,_xlfn._xlws.SORT(_xlfn._xlws.FILTER('Time Sheet'!$A:$G,'Time Sheet'!$B:$B=H$1),7,1),7,FALSE),"")</f>
        <v>8.8055555555555554E-4</v>
      </c>
      <c r="I348" s="2" cm="1">
        <f t="array" ref="I348">IFERROR(VLOOKUP($A348,_xlfn._xlws.SORT(_xlfn._xlws.FILTER('Time Sheet'!$A:$G,'Time Sheet'!$B:$B=I$1),7,1),7,FALSE),"")</f>
        <v>8.2106481481481483E-4</v>
      </c>
      <c r="J348" s="2" cm="1">
        <f t="array" ref="J348">IFERROR(VLOOKUP($A348,_xlfn._xlws.SORT(_xlfn._xlws.FILTER('Time Sheet'!$A:$G,'Time Sheet'!$B:$B=J$1),7,1),7,FALSE),"")</f>
        <v>1.62337962962963E-3</v>
      </c>
      <c r="K348">
        <f t="shared" si="54"/>
        <v>441</v>
      </c>
      <c r="L348">
        <f t="shared" si="55"/>
        <v>399</v>
      </c>
      <c r="M348">
        <f t="shared" si="56"/>
        <v>351</v>
      </c>
      <c r="N348">
        <f t="shared" si="49"/>
        <v>304</v>
      </c>
      <c r="O348">
        <f t="shared" si="50"/>
        <v>254</v>
      </c>
      <c r="P348">
        <f t="shared" si="51"/>
        <v>326</v>
      </c>
      <c r="Q348">
        <f t="shared" si="52"/>
        <v>365</v>
      </c>
      <c r="R348">
        <f t="shared" si="53"/>
        <v>284</v>
      </c>
      <c r="S348" s="3">
        <f>IFERROR(AVERAGE(BOYS[[#This Row],[50]:[IM]]),"")</f>
        <v>340.5</v>
      </c>
      <c r="T348" s="4">
        <f>IFERROR(AVERAGE(SMALL(BOYS[[#This Row],[50]:[IM]],1),SMALL(BOYS[[#This Row],[50]:[IM]],2)),"")</f>
        <v>269</v>
      </c>
      <c r="U348">
        <f>IF(20-SMALL(BOYS[[#This Row],[50]:[IM]],1) &lt; 0,0,20-SMALL(BOYS[[#This Row],[50]:[IM]],1))+IF(20-SMALL(BOYS[[#This Row],[50]:[IM]],2) &lt; 0,0,20-SMALL(BOYS[[#This Row],[50]:[IM]],2))</f>
        <v>0</v>
      </c>
    </row>
    <row r="349" spans="1:21" x14ac:dyDescent="0.2">
      <c r="A349" t="s">
        <v>7146</v>
      </c>
      <c r="B349" t="s">
        <v>7120</v>
      </c>
      <c r="C349" s="2" cm="1">
        <f t="array" ref="C349">IFERROR(VLOOKUP($A349,_xlfn._xlws.SORT(_xlfn._xlws.FILTER('Time Sheet'!$A:$G,'Time Sheet'!$B:$B=C$1),7,1),7,FALSE),"")</f>
        <v>2.9120370370370368E-4</v>
      </c>
      <c r="D349" s="2" cm="1">
        <f t="array" ref="D349">IFERROR(VLOOKUP($A349,_xlfn._xlws.SORT(_xlfn._xlws.FILTER('Time Sheet'!$A:$G,'Time Sheet'!$B:$B=D$1),7,1),7,FALSE),"")</f>
        <v>6.5405092592592587E-4</v>
      </c>
      <c r="E349" s="2" cm="1">
        <f t="array" ref="E349">IFERROR(VLOOKUP($A349,_xlfn._xlws.SORT(_xlfn._xlws.FILTER('Time Sheet'!$A:$G,'Time Sheet'!$B:$B=E$1),7,1),7,FALSE),"")</f>
        <v>1.455439814814815E-3</v>
      </c>
      <c r="F349" s="2" cm="1">
        <f t="array" ref="F349">IFERROR(VLOOKUP($A349,_xlfn._xlws.SORT(_xlfn._xlws.FILTER('Time Sheet'!$A:$G,'Time Sheet'!$B:$B=F$1),7,1),7,FALSE),"")</f>
        <v>3.898148148148148E-3</v>
      </c>
      <c r="G349" s="2" cm="1">
        <f t="array" ref="G349">IFERROR(VLOOKUP($A349,_xlfn._xlws.SORT(_xlfn._xlws.FILTER('Time Sheet'!$A:$G,'Time Sheet'!$B:$B=G$1),7,1),7,FALSE),"")</f>
        <v>8.0104166666666659E-4</v>
      </c>
      <c r="H349" s="2" cm="1">
        <f t="array" ref="H349">IFERROR(VLOOKUP($A349,_xlfn._xlws.SORT(_xlfn._xlws.FILTER('Time Sheet'!$A:$G,'Time Sheet'!$B:$B=H$1),7,1),7,FALSE),"")</f>
        <v>9.5416666666666664E-4</v>
      </c>
      <c r="I349" s="2" cm="1">
        <f t="array" ref="I349">IFERROR(VLOOKUP($A349,_xlfn._xlws.SORT(_xlfn._xlws.FILTER('Time Sheet'!$A:$G,'Time Sheet'!$B:$B=I$1),7,1),7,FALSE),"")</f>
        <v>7.5509259259259258E-4</v>
      </c>
      <c r="J349" s="2" cm="1">
        <f t="array" ref="J349">IFERROR(VLOOKUP($A349,_xlfn._xlws.SORT(_xlfn._xlws.FILTER('Time Sheet'!$A:$G,'Time Sheet'!$B:$B=J$1),7,1),7,FALSE),"")</f>
        <v>1.642592592592592E-3</v>
      </c>
      <c r="K349">
        <f t="shared" si="54"/>
        <v>320</v>
      </c>
      <c r="L349">
        <f t="shared" si="55"/>
        <v>336</v>
      </c>
      <c r="M349">
        <f t="shared" si="56"/>
        <v>300</v>
      </c>
      <c r="N349">
        <f t="shared" si="49"/>
        <v>243</v>
      </c>
      <c r="O349">
        <f t="shared" si="50"/>
        <v>354</v>
      </c>
      <c r="P349">
        <f t="shared" si="51"/>
        <v>407</v>
      </c>
      <c r="Q349">
        <f t="shared" si="52"/>
        <v>309</v>
      </c>
      <c r="R349">
        <f t="shared" si="53"/>
        <v>297</v>
      </c>
      <c r="S349" s="3">
        <f>IFERROR(AVERAGE(BOYS[[#This Row],[50]:[IM]]),"")</f>
        <v>320.75</v>
      </c>
      <c r="T349" s="4">
        <f>IFERROR(AVERAGE(SMALL(BOYS[[#This Row],[50]:[IM]],1),SMALL(BOYS[[#This Row],[50]:[IM]],2)),"")</f>
        <v>270</v>
      </c>
      <c r="U349">
        <f>IF(20-SMALL(BOYS[[#This Row],[50]:[IM]],1) &lt; 0,0,20-SMALL(BOYS[[#This Row],[50]:[IM]],1))+IF(20-SMALL(BOYS[[#This Row],[50]:[IM]],2) &lt; 0,0,20-SMALL(BOYS[[#This Row],[50]:[IM]],2))</f>
        <v>0</v>
      </c>
    </row>
    <row r="350" spans="1:21" x14ac:dyDescent="0.2">
      <c r="A350" t="s">
        <v>5539</v>
      </c>
      <c r="B350" t="s">
        <v>5467</v>
      </c>
      <c r="C350" s="2" cm="1">
        <f t="array" ref="C350">IFERROR(VLOOKUP($A350,_xlfn._xlws.SORT(_xlfn._xlws.FILTER('Time Sheet'!$A:$G,'Time Sheet'!$B:$B=C$1),7,1),7,FALSE),"")</f>
        <v>2.8541666666666667E-4</v>
      </c>
      <c r="D350" s="2" cm="1">
        <f t="array" ref="D350">IFERROR(VLOOKUP($A350,_xlfn._xlws.SORT(_xlfn._xlws.FILTER('Time Sheet'!$A:$G,'Time Sheet'!$B:$B=D$1),7,1),7,FALSE),"")</f>
        <v>6.2337962962962965E-4</v>
      </c>
      <c r="E350" s="2" t="str" cm="1">
        <f t="array" ref="E350">IFERROR(VLOOKUP($A350,_xlfn._xlws.SORT(_xlfn._xlws.FILTER('Time Sheet'!$A:$G,'Time Sheet'!$B:$B=E$1),7,1),7,FALSE),"")</f>
        <v/>
      </c>
      <c r="F350" s="2" t="str" cm="1">
        <f t="array" ref="F350">IFERROR(VLOOKUP($A350,_xlfn._xlws.SORT(_xlfn._xlws.FILTER('Time Sheet'!$A:$G,'Time Sheet'!$B:$B=F$1),7,1),7,FALSE),"")</f>
        <v/>
      </c>
      <c r="G350" s="2" t="str" cm="1">
        <f t="array" ref="G350">IFERROR(VLOOKUP($A350,_xlfn._xlws.SORT(_xlfn._xlws.FILTER('Time Sheet'!$A:$G,'Time Sheet'!$B:$B=G$1),7,1),7,FALSE),"")</f>
        <v/>
      </c>
      <c r="H350" s="2" t="str" cm="1">
        <f t="array" ref="H350">IFERROR(VLOOKUP($A350,_xlfn._xlws.SORT(_xlfn._xlws.FILTER('Time Sheet'!$A:$G,'Time Sheet'!$B:$B=H$1),7,1),7,FALSE),"")</f>
        <v/>
      </c>
      <c r="I350" s="2" t="str" cm="1">
        <f t="array" ref="I350">IFERROR(VLOOKUP($A350,_xlfn._xlws.SORT(_xlfn._xlws.FILTER('Time Sheet'!$A:$G,'Time Sheet'!$B:$B=I$1),7,1),7,FALSE),"")</f>
        <v/>
      </c>
      <c r="J350" s="2" t="str" cm="1">
        <f t="array" ref="J350">IFERROR(VLOOKUP($A350,_xlfn._xlws.SORT(_xlfn._xlws.FILTER('Time Sheet'!$A:$G,'Time Sheet'!$B:$B=J$1),7,1),7,FALSE),"")</f>
        <v/>
      </c>
      <c r="K350">
        <f t="shared" si="54"/>
        <v>281</v>
      </c>
      <c r="L350">
        <f t="shared" si="55"/>
        <v>263</v>
      </c>
      <c r="M350" t="str">
        <f t="shared" si="56"/>
        <v/>
      </c>
      <c r="N350" t="str">
        <f t="shared" si="49"/>
        <v/>
      </c>
      <c r="O350" t="str">
        <f t="shared" si="50"/>
        <v/>
      </c>
      <c r="P350" t="str">
        <f t="shared" si="51"/>
        <v/>
      </c>
      <c r="Q350" t="str">
        <f t="shared" si="52"/>
        <v/>
      </c>
      <c r="R350" t="str">
        <f t="shared" si="53"/>
        <v/>
      </c>
      <c r="S350" s="3">
        <f>IFERROR(AVERAGE(BOYS[[#This Row],[50]:[IM]]),"")</f>
        <v>272</v>
      </c>
      <c r="T350" s="4">
        <f>IFERROR(AVERAGE(SMALL(BOYS[[#This Row],[50]:[IM]],1),SMALL(BOYS[[#This Row],[50]:[IM]],2)),"")</f>
        <v>272</v>
      </c>
      <c r="U350">
        <f>IF(20-SMALL(BOYS[[#This Row],[50]:[IM]],1) &lt; 0,0,20-SMALL(BOYS[[#This Row],[50]:[IM]],1))+IF(20-SMALL(BOYS[[#This Row],[50]:[IM]],2) &lt; 0,0,20-SMALL(BOYS[[#This Row],[50]:[IM]],2))</f>
        <v>0</v>
      </c>
    </row>
    <row r="351" spans="1:21" x14ac:dyDescent="0.2">
      <c r="A351" t="s">
        <v>4360</v>
      </c>
      <c r="B351" t="s">
        <v>4180</v>
      </c>
      <c r="C351" s="2" cm="1">
        <f t="array" ref="C351">IFERROR(VLOOKUP($A351,_xlfn._xlws.SORT(_xlfn._xlws.FILTER('Time Sheet'!$A:$G,'Time Sheet'!$B:$B=C$1),7,1),7,FALSE),"")</f>
        <v>2.9120370370370368E-4</v>
      </c>
      <c r="D351" s="2" cm="1">
        <f t="array" ref="D351">IFERROR(VLOOKUP($A351,_xlfn._xlws.SORT(_xlfn._xlws.FILTER('Time Sheet'!$A:$G,'Time Sheet'!$B:$B=D$1),7,1),7,FALSE),"")</f>
        <v>6.6041666666666668E-4</v>
      </c>
      <c r="E351" s="2" cm="1">
        <f t="array" ref="E351">IFERROR(VLOOKUP($A351,_xlfn._xlws.SORT(_xlfn._xlws.FILTER('Time Sheet'!$A:$G,'Time Sheet'!$B:$B=E$1),7,1),7,FALSE),"")</f>
        <v>1.523148148148148E-3</v>
      </c>
      <c r="F351" s="2" cm="1">
        <f t="array" ref="F351">IFERROR(VLOOKUP($A351,_xlfn._xlws.SORT(_xlfn._xlws.FILTER('Time Sheet'!$A:$G,'Time Sheet'!$B:$B=F$1),7,1),7,FALSE),"")</f>
        <v>3.9358796296296286E-3</v>
      </c>
      <c r="G351" s="2" cm="1">
        <f t="array" ref="G351">IFERROR(VLOOKUP($A351,_xlfn._xlws.SORT(_xlfn._xlws.FILTER('Time Sheet'!$A:$G,'Time Sheet'!$B:$B=G$1),7,1),7,FALSE),"")</f>
        <v>7.8819444444444434E-4</v>
      </c>
      <c r="H351" s="2" cm="1">
        <f t="array" ref="H351">IFERROR(VLOOKUP($A351,_xlfn._xlws.SORT(_xlfn._xlws.FILTER('Time Sheet'!$A:$G,'Time Sheet'!$B:$B=H$1),7,1),7,FALSE),"")</f>
        <v>8.5509259259259251E-4</v>
      </c>
      <c r="I351" s="2" t="str" cm="1">
        <f t="array" ref="I351">IFERROR(VLOOKUP($A351,_xlfn._xlws.SORT(_xlfn._xlws.FILTER('Time Sheet'!$A:$G,'Time Sheet'!$B:$B=I$1),7,1),7,FALSE),"")</f>
        <v/>
      </c>
      <c r="J351" s="2" t="str" cm="1">
        <f t="array" ref="J351">IFERROR(VLOOKUP($A351,_xlfn._xlws.SORT(_xlfn._xlws.FILTER('Time Sheet'!$A:$G,'Time Sheet'!$B:$B=J$1),7,1),7,FALSE),"")</f>
        <v/>
      </c>
      <c r="K351">
        <f t="shared" si="54"/>
        <v>320</v>
      </c>
      <c r="L351">
        <f t="shared" si="55"/>
        <v>352</v>
      </c>
      <c r="M351">
        <f t="shared" si="56"/>
        <v>340</v>
      </c>
      <c r="N351">
        <f t="shared" si="49"/>
        <v>251</v>
      </c>
      <c r="O351">
        <f t="shared" si="50"/>
        <v>340</v>
      </c>
      <c r="P351">
        <f t="shared" si="51"/>
        <v>295</v>
      </c>
      <c r="Q351" t="str">
        <f t="shared" si="52"/>
        <v/>
      </c>
      <c r="R351" t="str">
        <f t="shared" si="53"/>
        <v/>
      </c>
      <c r="S351" s="3">
        <f>IFERROR(AVERAGE(BOYS[[#This Row],[50]:[IM]]),"")</f>
        <v>316.33333333333331</v>
      </c>
      <c r="T351" s="4">
        <f>IFERROR(AVERAGE(SMALL(BOYS[[#This Row],[50]:[IM]],1),SMALL(BOYS[[#This Row],[50]:[IM]],2)),"")</f>
        <v>273</v>
      </c>
      <c r="U351">
        <f>IF(20-SMALL(BOYS[[#This Row],[50]:[IM]],1) &lt; 0,0,20-SMALL(BOYS[[#This Row],[50]:[IM]],1))+IF(20-SMALL(BOYS[[#This Row],[50]:[IM]],2) &lt; 0,0,20-SMALL(BOYS[[#This Row],[50]:[IM]],2))</f>
        <v>0</v>
      </c>
    </row>
    <row r="352" spans="1:21" x14ac:dyDescent="0.2">
      <c r="A352" t="s">
        <v>737</v>
      </c>
      <c r="B352" t="s">
        <v>564</v>
      </c>
      <c r="C352" s="2" cm="1">
        <f t="array" ref="C352">IFERROR(VLOOKUP($A352,_xlfn._xlws.SORT(_xlfn._xlws.FILTER('Time Sheet'!$A:$G,'Time Sheet'!$B:$B=C$1),7,1),7,FALSE),"")</f>
        <v>2.9918981481481479E-4</v>
      </c>
      <c r="D352" s="2" cm="1">
        <f t="array" ref="D352">IFERROR(VLOOKUP($A352,_xlfn._xlws.SORT(_xlfn._xlws.FILTER('Time Sheet'!$A:$G,'Time Sheet'!$B:$B=D$1),7,1),7,FALSE),"")</f>
        <v>6.4166666666666669E-4</v>
      </c>
      <c r="E352" s="2" cm="1">
        <f t="array" ref="E352">IFERROR(VLOOKUP($A352,_xlfn._xlws.SORT(_xlfn._xlws.FILTER('Time Sheet'!$A:$G,'Time Sheet'!$B:$B=E$1),7,1),7,FALSE),"")</f>
        <v>1.419444444444445E-3</v>
      </c>
      <c r="F352" s="2" t="str" cm="1">
        <f t="array" ref="F352">IFERROR(VLOOKUP($A352,_xlfn._xlws.SORT(_xlfn._xlws.FILTER('Time Sheet'!$A:$G,'Time Sheet'!$B:$B=F$1),7,1),7,FALSE),"")</f>
        <v/>
      </c>
      <c r="G352" s="2" cm="1">
        <f t="array" ref="G352">IFERROR(VLOOKUP($A352,_xlfn._xlws.SORT(_xlfn._xlws.FILTER('Time Sheet'!$A:$G,'Time Sheet'!$B:$B=G$1),7,1),7,FALSE),"")</f>
        <v>7.6828703703703694E-4</v>
      </c>
      <c r="H352" s="2" cm="1">
        <f t="array" ref="H352">IFERROR(VLOOKUP($A352,_xlfn._xlws.SORT(_xlfn._xlws.FILTER('Time Sheet'!$A:$G,'Time Sheet'!$B:$B=H$1),7,1),7,FALSE),"")</f>
        <v>8.8773148148148153E-4</v>
      </c>
      <c r="I352" s="2" cm="1">
        <f t="array" ref="I352">IFERROR(VLOOKUP($A352,_xlfn._xlws.SORT(_xlfn._xlws.FILTER('Time Sheet'!$A:$G,'Time Sheet'!$B:$B=I$1),7,1),7,FALSE),"")</f>
        <v>7.1886574074074073E-4</v>
      </c>
      <c r="J352" s="2" cm="1">
        <f t="array" ref="J352">IFERROR(VLOOKUP($A352,_xlfn._xlws.SORT(_xlfn._xlws.FILTER('Time Sheet'!$A:$G,'Time Sheet'!$B:$B=J$1),7,1),7,FALSE),"")</f>
        <v>1.6126157407407411E-3</v>
      </c>
      <c r="K352">
        <f t="shared" si="54"/>
        <v>393</v>
      </c>
      <c r="L352">
        <f t="shared" si="55"/>
        <v>310</v>
      </c>
      <c r="M352">
        <f t="shared" si="56"/>
        <v>277</v>
      </c>
      <c r="N352" t="str">
        <f t="shared" si="49"/>
        <v/>
      </c>
      <c r="O352">
        <f t="shared" si="50"/>
        <v>314</v>
      </c>
      <c r="P352">
        <f t="shared" si="51"/>
        <v>337</v>
      </c>
      <c r="Q352">
        <f t="shared" si="52"/>
        <v>270</v>
      </c>
      <c r="R352">
        <f t="shared" si="53"/>
        <v>279</v>
      </c>
      <c r="S352" s="3">
        <f>IFERROR(AVERAGE(BOYS[[#This Row],[50]:[IM]]),"")</f>
        <v>311.42857142857144</v>
      </c>
      <c r="T352" s="4">
        <f>IFERROR(AVERAGE(SMALL(BOYS[[#This Row],[50]:[IM]],1),SMALL(BOYS[[#This Row],[50]:[IM]],2)),"")</f>
        <v>273.5</v>
      </c>
      <c r="U352">
        <f>IF(20-SMALL(BOYS[[#This Row],[50]:[IM]],1) &lt; 0,0,20-SMALL(BOYS[[#This Row],[50]:[IM]],1))+IF(20-SMALL(BOYS[[#This Row],[50]:[IM]],2) &lt; 0,0,20-SMALL(BOYS[[#This Row],[50]:[IM]],2))</f>
        <v>0</v>
      </c>
    </row>
    <row r="353" spans="1:21" x14ac:dyDescent="0.2">
      <c r="A353" t="s">
        <v>2101</v>
      </c>
      <c r="B353" t="s">
        <v>2056</v>
      </c>
      <c r="C353" s="2" cm="1">
        <f t="array" ref="C353">IFERROR(VLOOKUP($A353,_xlfn._xlws.SORT(_xlfn._xlws.FILTER('Time Sheet'!$A:$G,'Time Sheet'!$B:$B=C$1),7,1),7,FALSE),"")</f>
        <v>3.0451388888888889E-4</v>
      </c>
      <c r="D353" s="2" cm="1">
        <f t="array" ref="D353">IFERROR(VLOOKUP($A353,_xlfn._xlws.SORT(_xlfn._xlws.FILTER('Time Sheet'!$A:$G,'Time Sheet'!$B:$B=D$1),7,1),7,FALSE),"")</f>
        <v>6.642361111111111E-4</v>
      </c>
      <c r="E353" s="2" cm="1">
        <f t="array" ref="E353">IFERROR(VLOOKUP($A353,_xlfn._xlws.SORT(_xlfn._xlws.FILTER('Time Sheet'!$A:$G,'Time Sheet'!$B:$B=E$1),7,1),7,FALSE),"")</f>
        <v>1.581481481481481E-3</v>
      </c>
      <c r="F353" s="2" cm="1">
        <f t="array" ref="F353">IFERROR(VLOOKUP($A353,_xlfn._xlws.SORT(_xlfn._xlws.FILTER('Time Sheet'!$A:$G,'Time Sheet'!$B:$B=F$1),7,1),7,FALSE),"")</f>
        <v>4.0596064814814817E-3</v>
      </c>
      <c r="G353" s="2" cm="1">
        <f t="array" ref="G353">IFERROR(VLOOKUP($A353,_xlfn._xlws.SORT(_xlfn._xlws.FILTER('Time Sheet'!$A:$G,'Time Sheet'!$B:$B=G$1),7,1),7,FALSE),"")</f>
        <v>7.3692129629629628E-4</v>
      </c>
      <c r="H353" s="2" cm="1">
        <f t="array" ref="H353">IFERROR(VLOOKUP($A353,_xlfn._xlws.SORT(_xlfn._xlws.FILTER('Time Sheet'!$A:$G,'Time Sheet'!$B:$B=H$1),7,1),7,FALSE),"")</f>
        <v>9.0023148148148146E-4</v>
      </c>
      <c r="I353" s="2" cm="1">
        <f t="array" ref="I353">IFERROR(VLOOKUP($A353,_xlfn._xlws.SORT(_xlfn._xlws.FILTER('Time Sheet'!$A:$G,'Time Sheet'!$B:$B=I$1),7,1),7,FALSE),"")</f>
        <v>7.9166666666666676E-4</v>
      </c>
      <c r="J353" s="2" cm="1">
        <f t="array" ref="J353">IFERROR(VLOOKUP($A353,_xlfn._xlws.SORT(_xlfn._xlws.FILTER('Time Sheet'!$A:$G,'Time Sheet'!$B:$B=J$1),7,1),7,FALSE),"")</f>
        <v>1.66087962962963E-3</v>
      </c>
      <c r="K353">
        <f t="shared" si="54"/>
        <v>436</v>
      </c>
      <c r="L353">
        <f t="shared" si="55"/>
        <v>365</v>
      </c>
      <c r="M353">
        <f t="shared" si="56"/>
        <v>374</v>
      </c>
      <c r="N353">
        <f t="shared" si="49"/>
        <v>285</v>
      </c>
      <c r="O353">
        <f t="shared" si="50"/>
        <v>262</v>
      </c>
      <c r="P353">
        <f t="shared" si="51"/>
        <v>350</v>
      </c>
      <c r="Q353">
        <f t="shared" si="52"/>
        <v>343</v>
      </c>
      <c r="R353">
        <f t="shared" si="53"/>
        <v>308</v>
      </c>
      <c r="S353" s="3">
        <f>IFERROR(AVERAGE(BOYS[[#This Row],[50]:[IM]]),"")</f>
        <v>340.375</v>
      </c>
      <c r="T353" s="4">
        <f>IFERROR(AVERAGE(SMALL(BOYS[[#This Row],[50]:[IM]],1),SMALL(BOYS[[#This Row],[50]:[IM]],2)),"")</f>
        <v>273.5</v>
      </c>
      <c r="U353">
        <f>IF(20-SMALL(BOYS[[#This Row],[50]:[IM]],1) &lt; 0,0,20-SMALL(BOYS[[#This Row],[50]:[IM]],1))+IF(20-SMALL(BOYS[[#This Row],[50]:[IM]],2) &lt; 0,0,20-SMALL(BOYS[[#This Row],[50]:[IM]],2))</f>
        <v>0</v>
      </c>
    </row>
    <row r="354" spans="1:21" x14ac:dyDescent="0.2">
      <c r="A354" t="s">
        <v>4738</v>
      </c>
      <c r="B354" t="s">
        <v>4644</v>
      </c>
      <c r="C354" s="2" cm="1">
        <f t="array" ref="C354">IFERROR(VLOOKUP($A354,_xlfn._xlws.SORT(_xlfn._xlws.FILTER('Time Sheet'!$A:$G,'Time Sheet'!$B:$B=C$1),7,1),7,FALSE),"")</f>
        <v>2.9513888888888889E-4</v>
      </c>
      <c r="D354" s="2" cm="1">
        <f t="array" ref="D354">IFERROR(VLOOKUP($A354,_xlfn._xlws.SORT(_xlfn._xlws.FILTER('Time Sheet'!$A:$G,'Time Sheet'!$B:$B=D$1),7,1),7,FALSE),"")</f>
        <v>6.8333333333333332E-4</v>
      </c>
      <c r="E354" s="2" cm="1">
        <f t="array" ref="E354">IFERROR(VLOOKUP($A354,_xlfn._xlws.SORT(_xlfn._xlws.FILTER('Time Sheet'!$A:$G,'Time Sheet'!$B:$B=E$1),7,1),7,FALSE),"")</f>
        <v>1.4769675925925931E-3</v>
      </c>
      <c r="F354" s="2" cm="1">
        <f t="array" ref="F354">IFERROR(VLOOKUP($A354,_xlfn._xlws.SORT(_xlfn._xlws.FILTER('Time Sheet'!$A:$G,'Time Sheet'!$B:$B=F$1),7,1),7,FALSE),"")</f>
        <v>4.1900462962962959E-3</v>
      </c>
      <c r="G354" s="2" cm="1">
        <f t="array" ref="G354">IFERROR(VLOOKUP($A354,_xlfn._xlws.SORT(_xlfn._xlws.FILTER('Time Sheet'!$A:$G,'Time Sheet'!$B:$B=G$1),7,1),7,FALSE),"")</f>
        <v>7.9490740740740748E-4</v>
      </c>
      <c r="H354" s="2" cm="1">
        <f t="array" ref="H354">IFERROR(VLOOKUP($A354,_xlfn._xlws.SORT(_xlfn._xlws.FILTER('Time Sheet'!$A:$G,'Time Sheet'!$B:$B=H$1),7,1),7,FALSE),"")</f>
        <v>8.2175925925925927E-4</v>
      </c>
      <c r="I354" s="2" cm="1">
        <f t="array" ref="I354">IFERROR(VLOOKUP($A354,_xlfn._xlws.SORT(_xlfn._xlws.FILTER('Time Sheet'!$A:$G,'Time Sheet'!$B:$B=I$1),7,1),7,FALSE),"")</f>
        <v>9.1863425925925934E-4</v>
      </c>
      <c r="J354" s="2" cm="1">
        <f t="array" ref="J354">IFERROR(VLOOKUP($A354,_xlfn._xlws.SORT(_xlfn._xlws.FILTER('Time Sheet'!$A:$G,'Time Sheet'!$B:$B=J$1),7,1),7,FALSE),"")</f>
        <v>1.6803240740740741E-3</v>
      </c>
      <c r="K354">
        <f t="shared" si="54"/>
        <v>353</v>
      </c>
      <c r="L354">
        <f t="shared" si="55"/>
        <v>420</v>
      </c>
      <c r="M354">
        <f t="shared" si="56"/>
        <v>311</v>
      </c>
      <c r="N354">
        <f t="shared" si="49"/>
        <v>302</v>
      </c>
      <c r="O354">
        <f t="shared" si="50"/>
        <v>348</v>
      </c>
      <c r="P354">
        <f t="shared" si="51"/>
        <v>248</v>
      </c>
      <c r="Q354">
        <f t="shared" si="52"/>
        <v>415</v>
      </c>
      <c r="R354">
        <f t="shared" si="53"/>
        <v>321</v>
      </c>
      <c r="S354" s="3">
        <f>IFERROR(AVERAGE(BOYS[[#This Row],[50]:[IM]]),"")</f>
        <v>339.75</v>
      </c>
      <c r="T354" s="4">
        <f>IFERROR(AVERAGE(SMALL(BOYS[[#This Row],[50]:[IM]],1),SMALL(BOYS[[#This Row],[50]:[IM]],2)),"")</f>
        <v>275</v>
      </c>
      <c r="U354">
        <f>IF(20-SMALL(BOYS[[#This Row],[50]:[IM]],1) &lt; 0,0,20-SMALL(BOYS[[#This Row],[50]:[IM]],1))+IF(20-SMALL(BOYS[[#This Row],[50]:[IM]],2) &lt; 0,0,20-SMALL(BOYS[[#This Row],[50]:[IM]],2))</f>
        <v>0</v>
      </c>
    </row>
    <row r="355" spans="1:21" x14ac:dyDescent="0.2">
      <c r="A355" t="s">
        <v>2990</v>
      </c>
      <c r="B355" t="s">
        <v>2940</v>
      </c>
      <c r="C355" s="2" cm="1">
        <f t="array" ref="C355">IFERROR(VLOOKUP($A355,_xlfn._xlws.SORT(_xlfn._xlws.FILTER('Time Sheet'!$A:$G,'Time Sheet'!$B:$B=C$1),7,1),7,FALSE),"")</f>
        <v>2.8368055555555557E-4</v>
      </c>
      <c r="D355" s="2" cm="1">
        <f t="array" ref="D355">IFERROR(VLOOKUP($A355,_xlfn._xlws.SORT(_xlfn._xlws.FILTER('Time Sheet'!$A:$G,'Time Sheet'!$B:$B=D$1),7,1),7,FALSE),"")</f>
        <v>6.7395833333333327E-4</v>
      </c>
      <c r="E355" s="2" cm="1">
        <f t="array" ref="E355">IFERROR(VLOOKUP($A355,_xlfn._xlws.SORT(_xlfn._xlws.FILTER('Time Sheet'!$A:$G,'Time Sheet'!$B:$B=E$1),7,1),7,FALSE),"")</f>
        <v>1.6665509259259259E-3</v>
      </c>
      <c r="F355" s="2" cm="1">
        <f t="array" ref="F355">IFERROR(VLOOKUP($A355,_xlfn._xlws.SORT(_xlfn._xlws.FILTER('Time Sheet'!$A:$G,'Time Sheet'!$B:$B=F$1),7,1),7,FALSE),"")</f>
        <v>4.6366898148148148E-3</v>
      </c>
      <c r="G355" s="2" cm="1">
        <f t="array" ref="G355">IFERROR(VLOOKUP($A355,_xlfn._xlws.SORT(_xlfn._xlws.FILTER('Time Sheet'!$A:$G,'Time Sheet'!$B:$B=G$1),7,1),7,FALSE),"")</f>
        <v>9.0671296296296301E-4</v>
      </c>
      <c r="H355" s="2" cm="1">
        <f t="array" ref="H355">IFERROR(VLOOKUP($A355,_xlfn._xlws.SORT(_xlfn._xlws.FILTER('Time Sheet'!$A:$G,'Time Sheet'!$B:$B=H$1),7,1),7,FALSE),"")</f>
        <v>8.4363425925925925E-4</v>
      </c>
      <c r="I355" s="2" cm="1">
        <f t="array" ref="I355">IFERROR(VLOOKUP($A355,_xlfn._xlws.SORT(_xlfn._xlws.FILTER('Time Sheet'!$A:$G,'Time Sheet'!$B:$B=I$1),7,1),7,FALSE),"")</f>
        <v>7.4490740740740745E-4</v>
      </c>
      <c r="J355" s="2" cm="1">
        <f t="array" ref="J355">IFERROR(VLOOKUP($A355,_xlfn._xlws.SORT(_xlfn._xlws.FILTER('Time Sheet'!$A:$G,'Time Sheet'!$B:$B=J$1),7,1),7,FALSE),"")</f>
        <v>1.6843750000000001E-3</v>
      </c>
      <c r="K355">
        <f t="shared" si="54"/>
        <v>269</v>
      </c>
      <c r="L355">
        <f t="shared" si="55"/>
        <v>392</v>
      </c>
      <c r="M355">
        <f t="shared" si="56"/>
        <v>415</v>
      </c>
      <c r="N355">
        <f t="shared" si="49"/>
        <v>360</v>
      </c>
      <c r="O355">
        <f t="shared" si="50"/>
        <v>448</v>
      </c>
      <c r="P355">
        <f t="shared" si="51"/>
        <v>283</v>
      </c>
      <c r="Q355">
        <f t="shared" si="52"/>
        <v>302</v>
      </c>
      <c r="R355">
        <f t="shared" si="53"/>
        <v>326</v>
      </c>
      <c r="S355" s="3">
        <f>IFERROR(AVERAGE(BOYS[[#This Row],[50]:[IM]]),"")</f>
        <v>349.375</v>
      </c>
      <c r="T355" s="4">
        <f>IFERROR(AVERAGE(SMALL(BOYS[[#This Row],[50]:[IM]],1),SMALL(BOYS[[#This Row],[50]:[IM]],2)),"")</f>
        <v>276</v>
      </c>
      <c r="U355">
        <f>IF(20-SMALL(BOYS[[#This Row],[50]:[IM]],1) &lt; 0,0,20-SMALL(BOYS[[#This Row],[50]:[IM]],1))+IF(20-SMALL(BOYS[[#This Row],[50]:[IM]],2) &lt; 0,0,20-SMALL(BOYS[[#This Row],[50]:[IM]],2))</f>
        <v>0</v>
      </c>
    </row>
    <row r="356" spans="1:21" x14ac:dyDescent="0.2">
      <c r="A356" t="s">
        <v>3943</v>
      </c>
      <c r="B356" t="s">
        <v>3884</v>
      </c>
      <c r="C356" s="2" cm="1">
        <f t="array" ref="C356">IFERROR(VLOOKUP($A356,_xlfn._xlws.SORT(_xlfn._xlws.FILTER('Time Sheet'!$A:$G,'Time Sheet'!$B:$B=C$1),7,1),7,FALSE),"")</f>
        <v>2.9409722222222218E-4</v>
      </c>
      <c r="D356" s="2" cm="1">
        <f t="array" ref="D356">IFERROR(VLOOKUP($A356,_xlfn._xlws.SORT(_xlfn._xlws.FILTER('Time Sheet'!$A:$G,'Time Sheet'!$B:$B=D$1),7,1),7,FALSE),"")</f>
        <v>6.6655092592592601E-4</v>
      </c>
      <c r="E356" s="2" cm="1">
        <f t="array" ref="E356">IFERROR(VLOOKUP($A356,_xlfn._xlws.SORT(_xlfn._xlws.FILTER('Time Sheet'!$A:$G,'Time Sheet'!$B:$B=E$1),7,1),7,FALSE),"")</f>
        <v>1.453703703703704E-3</v>
      </c>
      <c r="F356" s="2" cm="1">
        <f t="array" ref="F356">IFERROR(VLOOKUP($A356,_xlfn._xlws.SORT(_xlfn._xlws.FILTER('Time Sheet'!$A:$G,'Time Sheet'!$B:$B=F$1),7,1),7,FALSE),"")</f>
        <v>4.1557870370370368E-3</v>
      </c>
      <c r="G356" s="2" cm="1">
        <f t="array" ref="G356">IFERROR(VLOOKUP($A356,_xlfn._xlws.SORT(_xlfn._xlws.FILTER('Time Sheet'!$A:$G,'Time Sheet'!$B:$B=G$1),7,1),7,FALSE),"")</f>
        <v>7.314814814814815E-4</v>
      </c>
      <c r="H356" s="2" cm="1">
        <f t="array" ref="H356">IFERROR(VLOOKUP($A356,_xlfn._xlws.SORT(_xlfn._xlws.FILTER('Time Sheet'!$A:$G,'Time Sheet'!$B:$B=H$1),7,1),7,FALSE),"")</f>
        <v>8.5694444444444446E-4</v>
      </c>
      <c r="I356" s="2" cm="1">
        <f t="array" ref="I356">IFERROR(VLOOKUP($A356,_xlfn._xlws.SORT(_xlfn._xlws.FILTER('Time Sheet'!$A:$G,'Time Sheet'!$B:$B=I$1),7,1),7,FALSE),"")</f>
        <v>8.2870370370370368E-4</v>
      </c>
      <c r="J356" s="2" cm="1">
        <f t="array" ref="J356">IFERROR(VLOOKUP($A356,_xlfn._xlws.SORT(_xlfn._xlws.FILTER('Time Sheet'!$A:$G,'Time Sheet'!$B:$B=J$1),7,1),7,FALSE),"")</f>
        <v>1.691087962962963E-3</v>
      </c>
      <c r="K356">
        <f t="shared" si="54"/>
        <v>342</v>
      </c>
      <c r="L356">
        <f t="shared" si="55"/>
        <v>374</v>
      </c>
      <c r="M356">
        <f t="shared" si="56"/>
        <v>298</v>
      </c>
      <c r="N356">
        <f t="shared" si="49"/>
        <v>298</v>
      </c>
      <c r="O356">
        <f t="shared" si="50"/>
        <v>254</v>
      </c>
      <c r="P356">
        <f t="shared" si="51"/>
        <v>298</v>
      </c>
      <c r="Q356">
        <f t="shared" si="52"/>
        <v>367</v>
      </c>
      <c r="R356">
        <f t="shared" si="53"/>
        <v>330</v>
      </c>
      <c r="S356" s="3">
        <f>IFERROR(AVERAGE(BOYS[[#This Row],[50]:[IM]]),"")</f>
        <v>320.125</v>
      </c>
      <c r="T356" s="4">
        <f>IFERROR(AVERAGE(SMALL(BOYS[[#This Row],[50]:[IM]],1),SMALL(BOYS[[#This Row],[50]:[IM]],2)),"")</f>
        <v>276</v>
      </c>
      <c r="U356">
        <f>IF(20-SMALL(BOYS[[#This Row],[50]:[IM]],1) &lt; 0,0,20-SMALL(BOYS[[#This Row],[50]:[IM]],1))+IF(20-SMALL(BOYS[[#This Row],[50]:[IM]],2) &lt; 0,0,20-SMALL(BOYS[[#This Row],[50]:[IM]],2))</f>
        <v>0</v>
      </c>
    </row>
    <row r="357" spans="1:21" x14ac:dyDescent="0.2">
      <c r="A357" t="s">
        <v>2689</v>
      </c>
      <c r="B357" t="s">
        <v>2602</v>
      </c>
      <c r="C357" s="2" cm="1">
        <f t="array" ref="C357">IFERROR(VLOOKUP($A357,_xlfn._xlws.SORT(_xlfn._xlws.FILTER('Time Sheet'!$A:$G,'Time Sheet'!$B:$B=C$1),7,1),7,FALSE),"")</f>
        <v>2.8703703703703698E-4</v>
      </c>
      <c r="D357" s="2" cm="1">
        <f t="array" ref="D357">IFERROR(VLOOKUP($A357,_xlfn._xlws.SORT(_xlfn._xlws.FILTER('Time Sheet'!$A:$G,'Time Sheet'!$B:$B=D$1),7,1),7,FALSE),"")</f>
        <v>6.5937500000000002E-4</v>
      </c>
      <c r="E357" s="2" cm="1">
        <f t="array" ref="E357">IFERROR(VLOOKUP($A357,_xlfn._xlws.SORT(_xlfn._xlws.FILTER('Time Sheet'!$A:$G,'Time Sheet'!$B:$B=E$1),7,1),7,FALSE),"")</f>
        <v>1.5342592592592591E-3</v>
      </c>
      <c r="F357" s="2" t="str" cm="1">
        <f t="array" ref="F357">IFERROR(VLOOKUP($A357,_xlfn._xlws.SORT(_xlfn._xlws.FILTER('Time Sheet'!$A:$G,'Time Sheet'!$B:$B=F$1),7,1),7,FALSE),"")</f>
        <v/>
      </c>
      <c r="G357" s="2" cm="1">
        <f t="array" ref="G357">IFERROR(VLOOKUP($A357,_xlfn._xlws.SORT(_xlfn._xlws.FILTER('Time Sheet'!$A:$G,'Time Sheet'!$B:$B=G$1),7,1),7,FALSE),"")</f>
        <v>8.0729166666666666E-4</v>
      </c>
      <c r="H357" s="2" cm="1">
        <f t="array" ref="H357">IFERROR(VLOOKUP($A357,_xlfn._xlws.SORT(_xlfn._xlws.FILTER('Time Sheet'!$A:$G,'Time Sheet'!$B:$B=H$1),7,1),7,FALSE),"")</f>
        <v>8.2939814814814812E-4</v>
      </c>
      <c r="I357" s="2" cm="1">
        <f t="array" ref="I357">IFERROR(VLOOKUP($A357,_xlfn._xlws.SORT(_xlfn._xlws.FILTER('Time Sheet'!$A:$G,'Time Sheet'!$B:$B=I$1),7,1),7,FALSE),"")</f>
        <v>7.7685185185185192E-4</v>
      </c>
      <c r="J357" s="2" cm="1">
        <f t="array" ref="J357">IFERROR(VLOOKUP($A357,_xlfn._xlws.SORT(_xlfn._xlws.FILTER('Time Sheet'!$A:$G,'Time Sheet'!$B:$B=J$1),7,1),7,FALSE),"")</f>
        <v>1.7190972222222219E-3</v>
      </c>
      <c r="K357">
        <f t="shared" si="54"/>
        <v>291</v>
      </c>
      <c r="L357">
        <f t="shared" si="55"/>
        <v>347</v>
      </c>
      <c r="M357">
        <f t="shared" si="56"/>
        <v>350</v>
      </c>
      <c r="N357" t="str">
        <f t="shared" si="49"/>
        <v/>
      </c>
      <c r="O357">
        <f t="shared" si="50"/>
        <v>362</v>
      </c>
      <c r="P357">
        <f t="shared" si="51"/>
        <v>265</v>
      </c>
      <c r="Q357">
        <f t="shared" si="52"/>
        <v>333</v>
      </c>
      <c r="R357">
        <f t="shared" si="53"/>
        <v>344</v>
      </c>
      <c r="S357" s="3">
        <f>IFERROR(AVERAGE(BOYS[[#This Row],[50]:[IM]]),"")</f>
        <v>327.42857142857144</v>
      </c>
      <c r="T357" s="4">
        <f>IFERROR(AVERAGE(SMALL(BOYS[[#This Row],[50]:[IM]],1),SMALL(BOYS[[#This Row],[50]:[IM]],2)),"")</f>
        <v>278</v>
      </c>
      <c r="U357">
        <f>IF(20-SMALL(BOYS[[#This Row],[50]:[IM]],1) &lt; 0,0,20-SMALL(BOYS[[#This Row],[50]:[IM]],1))+IF(20-SMALL(BOYS[[#This Row],[50]:[IM]],2) &lt; 0,0,20-SMALL(BOYS[[#This Row],[50]:[IM]],2))</f>
        <v>0</v>
      </c>
    </row>
    <row r="358" spans="1:21" x14ac:dyDescent="0.2">
      <c r="A358" t="s">
        <v>7874</v>
      </c>
      <c r="B358" t="s">
        <v>7842</v>
      </c>
      <c r="C358" s="2" cm="1">
        <f t="array" ref="C358">IFERROR(VLOOKUP($A358,_xlfn._xlws.SORT(_xlfn._xlws.FILTER('Time Sheet'!$A:$G,'Time Sheet'!$B:$B=C$1),7,1),7,FALSE),"")</f>
        <v>2.8391203703703711E-4</v>
      </c>
      <c r="D358" s="2" cm="1">
        <f t="array" ref="D358">IFERROR(VLOOKUP($A358,_xlfn._xlws.SORT(_xlfn._xlws.FILTER('Time Sheet'!$A:$G,'Time Sheet'!$B:$B=D$1),7,1),7,FALSE),"")</f>
        <v>6.7361111111111116E-4</v>
      </c>
      <c r="E358" s="2" t="str" cm="1">
        <f t="array" ref="E358">IFERROR(VLOOKUP($A358,_xlfn._xlws.SORT(_xlfn._xlws.FILTER('Time Sheet'!$A:$G,'Time Sheet'!$B:$B=E$1),7,1),7,FALSE),"")</f>
        <v/>
      </c>
      <c r="F358" s="2" t="str" cm="1">
        <f t="array" ref="F358">IFERROR(VLOOKUP($A358,_xlfn._xlws.SORT(_xlfn._xlws.FILTER('Time Sheet'!$A:$G,'Time Sheet'!$B:$B=F$1),7,1),7,FALSE),"")</f>
        <v/>
      </c>
      <c r="G358" s="2" t="str" cm="1">
        <f t="array" ref="G358">IFERROR(VLOOKUP($A358,_xlfn._xlws.SORT(_xlfn._xlws.FILTER('Time Sheet'!$A:$G,'Time Sheet'!$B:$B=G$1),7,1),7,FALSE),"")</f>
        <v/>
      </c>
      <c r="H358" s="2" cm="1">
        <f t="array" ref="H358">IFERROR(VLOOKUP($A358,_xlfn._xlws.SORT(_xlfn._xlws.FILTER('Time Sheet'!$A:$G,'Time Sheet'!$B:$B=H$1),7,1),7,FALSE),"")</f>
        <v>9.8738425925925925E-4</v>
      </c>
      <c r="I358" s="2" cm="1">
        <f t="array" ref="I358">IFERROR(VLOOKUP($A358,_xlfn._xlws.SORT(_xlfn._xlws.FILTER('Time Sheet'!$A:$G,'Time Sheet'!$B:$B=I$1),7,1),7,FALSE),"")</f>
        <v>7.2789351851851856E-4</v>
      </c>
      <c r="J358" s="2" t="str" cm="1">
        <f t="array" ref="J358">IFERROR(VLOOKUP($A358,_xlfn._xlws.SORT(_xlfn._xlws.FILTER('Time Sheet'!$A:$G,'Time Sheet'!$B:$B=J$1),7,1),7,FALSE),"")</f>
        <v/>
      </c>
      <c r="K358">
        <f t="shared" si="54"/>
        <v>272</v>
      </c>
      <c r="L358">
        <f t="shared" si="55"/>
        <v>390</v>
      </c>
      <c r="M358" t="str">
        <f t="shared" si="56"/>
        <v/>
      </c>
      <c r="N358" t="str">
        <f t="shared" si="49"/>
        <v/>
      </c>
      <c r="O358" t="str">
        <f t="shared" si="50"/>
        <v/>
      </c>
      <c r="P358">
        <f t="shared" si="51"/>
        <v>445</v>
      </c>
      <c r="Q358">
        <f t="shared" si="52"/>
        <v>285</v>
      </c>
      <c r="R358" t="str">
        <f t="shared" si="53"/>
        <v/>
      </c>
      <c r="S358" s="3">
        <f>IFERROR(AVERAGE(BOYS[[#This Row],[50]:[IM]]),"")</f>
        <v>348</v>
      </c>
      <c r="T358" s="4">
        <f>IFERROR(AVERAGE(SMALL(BOYS[[#This Row],[50]:[IM]],1),SMALL(BOYS[[#This Row],[50]:[IM]],2)),"")</f>
        <v>278.5</v>
      </c>
      <c r="U358">
        <f>IF(20-SMALL(BOYS[[#This Row],[50]:[IM]],1) &lt; 0,0,20-SMALL(BOYS[[#This Row],[50]:[IM]],1))+IF(20-SMALL(BOYS[[#This Row],[50]:[IM]],2) &lt; 0,0,20-SMALL(BOYS[[#This Row],[50]:[IM]],2))</f>
        <v>0</v>
      </c>
    </row>
    <row r="359" spans="1:21" x14ac:dyDescent="0.2">
      <c r="A359" t="s">
        <v>1809</v>
      </c>
      <c r="B359" t="s">
        <v>1757</v>
      </c>
      <c r="C359" s="2" cm="1">
        <f t="array" ref="C359">IFERROR(VLOOKUP($A359,_xlfn._xlws.SORT(_xlfn._xlws.FILTER('Time Sheet'!$A:$G,'Time Sheet'!$B:$B=C$1),7,1),7,FALSE),"")</f>
        <v>2.9641203703703698E-4</v>
      </c>
      <c r="D359" s="2" cm="1">
        <f t="array" ref="D359">IFERROR(VLOOKUP($A359,_xlfn._xlws.SORT(_xlfn._xlws.FILTER('Time Sheet'!$A:$G,'Time Sheet'!$B:$B=D$1),7,1),7,FALSE),"")</f>
        <v>6.607638888888889E-4</v>
      </c>
      <c r="E359" s="2" t="str" cm="1">
        <f t="array" ref="E359">IFERROR(VLOOKUP($A359,_xlfn._xlws.SORT(_xlfn._xlws.FILTER('Time Sheet'!$A:$G,'Time Sheet'!$B:$B=E$1),7,1),7,FALSE),"")</f>
        <v/>
      </c>
      <c r="F359" s="2" t="str" cm="1">
        <f t="array" ref="F359">IFERROR(VLOOKUP($A359,_xlfn._xlws.SORT(_xlfn._xlws.FILTER('Time Sheet'!$A:$G,'Time Sheet'!$B:$B=F$1),7,1),7,FALSE),"")</f>
        <v/>
      </c>
      <c r="G359" s="2" t="str" cm="1">
        <f t="array" ref="G359">IFERROR(VLOOKUP($A359,_xlfn._xlws.SORT(_xlfn._xlws.FILTER('Time Sheet'!$A:$G,'Time Sheet'!$B:$B=G$1),7,1),7,FALSE),"")</f>
        <v/>
      </c>
      <c r="H359" s="2" cm="1">
        <f t="array" ref="H359">IFERROR(VLOOKUP($A359,_xlfn._xlws.SORT(_xlfn._xlws.FILTER('Time Sheet'!$A:$G,'Time Sheet'!$B:$B=H$1),7,1),7,FALSE),"")</f>
        <v>8.342592592592592E-4</v>
      </c>
      <c r="I359" s="2" cm="1">
        <f t="array" ref="I359">IFERROR(VLOOKUP($A359,_xlfn._xlws.SORT(_xlfn._xlws.FILTER('Time Sheet'!$A:$G,'Time Sheet'!$B:$B=I$1),7,1),7,FALSE),"")</f>
        <v>7.2696759259259264E-4</v>
      </c>
      <c r="J359" s="2" cm="1">
        <f t="array" ref="J359">IFERROR(VLOOKUP($A359,_xlfn._xlws.SORT(_xlfn._xlws.FILTER('Time Sheet'!$A:$G,'Time Sheet'!$B:$B=J$1),7,1),7,FALSE),"")</f>
        <v>1.6445601851851851E-3</v>
      </c>
      <c r="K359">
        <f t="shared" si="54"/>
        <v>363</v>
      </c>
      <c r="L359">
        <f t="shared" si="55"/>
        <v>354</v>
      </c>
      <c r="M359" t="str">
        <f t="shared" si="56"/>
        <v/>
      </c>
      <c r="N359" t="str">
        <f t="shared" si="49"/>
        <v/>
      </c>
      <c r="O359" t="str">
        <f t="shared" si="50"/>
        <v/>
      </c>
      <c r="P359">
        <f t="shared" si="51"/>
        <v>273</v>
      </c>
      <c r="Q359">
        <f t="shared" si="52"/>
        <v>284</v>
      </c>
      <c r="R359">
        <f t="shared" si="53"/>
        <v>299</v>
      </c>
      <c r="S359" s="3">
        <f>IFERROR(AVERAGE(BOYS[[#This Row],[50]:[IM]]),"")</f>
        <v>314.60000000000002</v>
      </c>
      <c r="T359" s="4">
        <f>IFERROR(AVERAGE(SMALL(BOYS[[#This Row],[50]:[IM]],1),SMALL(BOYS[[#This Row],[50]:[IM]],2)),"")</f>
        <v>278.5</v>
      </c>
      <c r="U359">
        <f>IF(20-SMALL(BOYS[[#This Row],[50]:[IM]],1) &lt; 0,0,20-SMALL(BOYS[[#This Row],[50]:[IM]],1))+IF(20-SMALL(BOYS[[#This Row],[50]:[IM]],2) &lt; 0,0,20-SMALL(BOYS[[#This Row],[50]:[IM]],2))</f>
        <v>0</v>
      </c>
    </row>
    <row r="360" spans="1:21" x14ac:dyDescent="0.2">
      <c r="A360" t="s">
        <v>6370</v>
      </c>
      <c r="B360" t="s">
        <v>6365</v>
      </c>
      <c r="C360" s="2" cm="1">
        <f t="array" ref="C360">IFERROR(VLOOKUP($A360,_xlfn._xlws.SORT(_xlfn._xlws.FILTER('Time Sheet'!$A:$G,'Time Sheet'!$B:$B=C$1),7,1),7,FALSE),"")</f>
        <v>2.9062499999999998E-4</v>
      </c>
      <c r="D360" s="2" cm="1">
        <f t="array" ref="D360">IFERROR(VLOOKUP($A360,_xlfn._xlws.SORT(_xlfn._xlws.FILTER('Time Sheet'!$A:$G,'Time Sheet'!$B:$B=D$1),7,1),7,FALSE),"")</f>
        <v>6.8634259259259256E-4</v>
      </c>
      <c r="E360" s="2" cm="1">
        <f t="array" ref="E360">IFERROR(VLOOKUP($A360,_xlfn._xlws.SORT(_xlfn._xlws.FILTER('Time Sheet'!$A:$G,'Time Sheet'!$B:$B=E$1),7,1),7,FALSE),"")</f>
        <v>1.5285879629629629E-3</v>
      </c>
      <c r="F360" s="2" t="str" cm="1">
        <f t="array" ref="F360">IFERROR(VLOOKUP($A360,_xlfn._xlws.SORT(_xlfn._xlws.FILTER('Time Sheet'!$A:$G,'Time Sheet'!$B:$B=F$1),7,1),7,FALSE),"")</f>
        <v/>
      </c>
      <c r="G360" s="2" cm="1">
        <f t="array" ref="G360">IFERROR(VLOOKUP($A360,_xlfn._xlws.SORT(_xlfn._xlws.FILTER('Time Sheet'!$A:$G,'Time Sheet'!$B:$B=G$1),7,1),7,FALSE),"")</f>
        <v>7.4664351851851855E-4</v>
      </c>
      <c r="H360" s="2" cm="1">
        <f t="array" ref="H360">IFERROR(VLOOKUP($A360,_xlfn._xlws.SORT(_xlfn._xlws.FILTER('Time Sheet'!$A:$G,'Time Sheet'!$B:$B=H$1),7,1),7,FALSE),"")</f>
        <v>1.037962962962963E-3</v>
      </c>
      <c r="I360" s="2" cm="1">
        <f t="array" ref="I360">IFERROR(VLOOKUP($A360,_xlfn._xlws.SORT(_xlfn._xlws.FILTER('Time Sheet'!$A:$G,'Time Sheet'!$B:$B=I$1),7,1),7,FALSE),"")</f>
        <v>7.2175925925925923E-4</v>
      </c>
      <c r="J360" s="2" cm="1">
        <f t="array" ref="J360">IFERROR(VLOOKUP($A360,_xlfn._xlws.SORT(_xlfn._xlws.FILTER('Time Sheet'!$A:$G,'Time Sheet'!$B:$B=J$1),7,1),7,FALSE),"")</f>
        <v>1.729282407407407E-3</v>
      </c>
      <c r="K360">
        <f t="shared" si="54"/>
        <v>318</v>
      </c>
      <c r="L360">
        <f t="shared" si="55"/>
        <v>428</v>
      </c>
      <c r="M360">
        <f t="shared" si="56"/>
        <v>343</v>
      </c>
      <c r="N360" t="str">
        <f t="shared" si="49"/>
        <v/>
      </c>
      <c r="O360">
        <f t="shared" si="50"/>
        <v>287</v>
      </c>
      <c r="P360">
        <f t="shared" si="51"/>
        <v>481</v>
      </c>
      <c r="Q360">
        <f t="shared" si="52"/>
        <v>274</v>
      </c>
      <c r="R360">
        <f t="shared" si="53"/>
        <v>347</v>
      </c>
      <c r="S360" s="3">
        <f>IFERROR(AVERAGE(BOYS[[#This Row],[50]:[IM]]),"")</f>
        <v>354</v>
      </c>
      <c r="T360" s="4">
        <f>IFERROR(AVERAGE(SMALL(BOYS[[#This Row],[50]:[IM]],1),SMALL(BOYS[[#This Row],[50]:[IM]],2)),"")</f>
        <v>280.5</v>
      </c>
      <c r="U360">
        <f>IF(20-SMALL(BOYS[[#This Row],[50]:[IM]],1) &lt; 0,0,20-SMALL(BOYS[[#This Row],[50]:[IM]],1))+IF(20-SMALL(BOYS[[#This Row],[50]:[IM]],2) &lt; 0,0,20-SMALL(BOYS[[#This Row],[50]:[IM]],2))</f>
        <v>0</v>
      </c>
    </row>
    <row r="361" spans="1:21" x14ac:dyDescent="0.2">
      <c r="A361" t="s">
        <v>7351</v>
      </c>
      <c r="B361" t="s">
        <v>7318</v>
      </c>
      <c r="C361" s="2" cm="1">
        <f t="array" ref="C361">IFERROR(VLOOKUP($A361,_xlfn._xlws.SORT(_xlfn._xlws.FILTER('Time Sheet'!$A:$G,'Time Sheet'!$B:$B=C$1),7,1),7,FALSE),"")</f>
        <v>2.9710648148148153E-4</v>
      </c>
      <c r="D361" s="2" cm="1">
        <f t="array" ref="D361">IFERROR(VLOOKUP($A361,_xlfn._xlws.SORT(_xlfn._xlws.FILTER('Time Sheet'!$A:$G,'Time Sheet'!$B:$B=D$1),7,1),7,FALSE),"")</f>
        <v>6.8784722222222218E-4</v>
      </c>
      <c r="E361" s="2" cm="1">
        <f t="array" ref="E361">IFERROR(VLOOKUP($A361,_xlfn._xlws.SORT(_xlfn._xlws.FILTER('Time Sheet'!$A:$G,'Time Sheet'!$B:$B=E$1),7,1),7,FALSE),"")</f>
        <v>1.6706018518518519E-3</v>
      </c>
      <c r="F361" s="2" t="str" cm="1">
        <f t="array" ref="F361">IFERROR(VLOOKUP($A361,_xlfn._xlws.SORT(_xlfn._xlws.FILTER('Time Sheet'!$A:$G,'Time Sheet'!$B:$B=F$1),7,1),7,FALSE),"")</f>
        <v/>
      </c>
      <c r="G361" s="2" t="str" cm="1">
        <f t="array" ref="G361">IFERROR(VLOOKUP($A361,_xlfn._xlws.SORT(_xlfn._xlws.FILTER('Time Sheet'!$A:$G,'Time Sheet'!$B:$B=G$1),7,1),7,FALSE),"")</f>
        <v/>
      </c>
      <c r="H361" s="2" cm="1">
        <f t="array" ref="H361">IFERROR(VLOOKUP($A361,_xlfn._xlws.SORT(_xlfn._xlws.FILTER('Time Sheet'!$A:$G,'Time Sheet'!$B:$B=H$1),7,1),7,FALSE),"")</f>
        <v>7.9432870370370367E-4</v>
      </c>
      <c r="I361" s="2" t="str" cm="1">
        <f t="array" ref="I361">IFERROR(VLOOKUP($A361,_xlfn._xlws.SORT(_xlfn._xlws.FILTER('Time Sheet'!$A:$G,'Time Sheet'!$B:$B=I$1),7,1),7,FALSE),"")</f>
        <v/>
      </c>
      <c r="J361" s="2" cm="1">
        <f t="array" ref="J361">IFERROR(VLOOKUP($A361,_xlfn._xlws.SORT(_xlfn._xlws.FILTER('Time Sheet'!$A:$G,'Time Sheet'!$B:$B=J$1),7,1),7,FALSE),"")</f>
        <v>1.7795138888888891E-3</v>
      </c>
      <c r="K361">
        <f t="shared" si="54"/>
        <v>370</v>
      </c>
      <c r="L361">
        <f t="shared" si="55"/>
        <v>433</v>
      </c>
      <c r="M361">
        <f t="shared" si="56"/>
        <v>418</v>
      </c>
      <c r="N361" t="str">
        <f t="shared" si="49"/>
        <v/>
      </c>
      <c r="O361" t="str">
        <f t="shared" si="50"/>
        <v/>
      </c>
      <c r="P361">
        <f t="shared" si="51"/>
        <v>192</v>
      </c>
      <c r="Q361" t="str">
        <f t="shared" si="52"/>
        <v/>
      </c>
      <c r="R361">
        <f t="shared" si="53"/>
        <v>372</v>
      </c>
      <c r="S361" s="3">
        <f>IFERROR(AVERAGE(BOYS[[#This Row],[50]:[IM]]),"")</f>
        <v>357</v>
      </c>
      <c r="T361" s="4">
        <f>IFERROR(AVERAGE(SMALL(BOYS[[#This Row],[50]:[IM]],1),SMALL(BOYS[[#This Row],[50]:[IM]],2)),"")</f>
        <v>281</v>
      </c>
      <c r="U361">
        <f>IF(20-SMALL(BOYS[[#This Row],[50]:[IM]],1) &lt; 0,0,20-SMALL(BOYS[[#This Row],[50]:[IM]],1))+IF(20-SMALL(BOYS[[#This Row],[50]:[IM]],2) &lt; 0,0,20-SMALL(BOYS[[#This Row],[50]:[IM]],2))</f>
        <v>0</v>
      </c>
    </row>
    <row r="362" spans="1:21" x14ac:dyDescent="0.2">
      <c r="A362" t="s">
        <v>3955</v>
      </c>
      <c r="B362" t="s">
        <v>3884</v>
      </c>
      <c r="C362" s="2" cm="1">
        <f t="array" ref="C362">IFERROR(VLOOKUP($A362,_xlfn._xlws.SORT(_xlfn._xlws.FILTER('Time Sheet'!$A:$G,'Time Sheet'!$B:$B=C$1),7,1),7,FALSE),"")</f>
        <v>3.0659722222222221E-4</v>
      </c>
      <c r="D362" s="2" cm="1">
        <f t="array" ref="D362">IFERROR(VLOOKUP($A362,_xlfn._xlws.SORT(_xlfn._xlws.FILTER('Time Sheet'!$A:$G,'Time Sheet'!$B:$B=D$1),7,1),7,FALSE),"")</f>
        <v>6.6585648148148146E-4</v>
      </c>
      <c r="E362" s="2" cm="1">
        <f t="array" ref="E362">IFERROR(VLOOKUP($A362,_xlfn._xlws.SORT(_xlfn._xlws.FILTER('Time Sheet'!$A:$G,'Time Sheet'!$B:$B=E$1),7,1),7,FALSE),"")</f>
        <v>1.4505787037037039E-3</v>
      </c>
      <c r="F362" s="2" cm="1">
        <f t="array" ref="F362">IFERROR(VLOOKUP($A362,_xlfn._xlws.SORT(_xlfn._xlws.FILTER('Time Sheet'!$A:$G,'Time Sheet'!$B:$B=F$1),7,1),7,FALSE),"")</f>
        <v>3.9961805555555558E-3</v>
      </c>
      <c r="G362" s="2" cm="1">
        <f t="array" ref="G362">IFERROR(VLOOKUP($A362,_xlfn._xlws.SORT(_xlfn._xlws.FILTER('Time Sheet'!$A:$G,'Time Sheet'!$B:$B=G$1),7,1),7,FALSE),"")</f>
        <v>7.7175925925925936E-4</v>
      </c>
      <c r="H362" s="2" cm="1">
        <f t="array" ref="H362">IFERROR(VLOOKUP($A362,_xlfn._xlws.SORT(_xlfn._xlws.FILTER('Time Sheet'!$A:$G,'Time Sheet'!$B:$B=H$1),7,1),7,FALSE),"")</f>
        <v>9.032407407407408E-4</v>
      </c>
      <c r="I362" s="2" cm="1">
        <f t="array" ref="I362">IFERROR(VLOOKUP($A362,_xlfn._xlws.SORT(_xlfn._xlws.FILTER('Time Sheet'!$A:$G,'Time Sheet'!$B:$B=I$1),7,1),7,FALSE),"")</f>
        <v>8.0821759259259258E-4</v>
      </c>
      <c r="J362" s="2" cm="1">
        <f t="array" ref="J362">IFERROR(VLOOKUP($A362,_xlfn._xlws.SORT(_xlfn._xlws.FILTER('Time Sheet'!$A:$G,'Time Sheet'!$B:$B=J$1),7,1),7,FALSE),"")</f>
        <v>1.6706018518518519E-3</v>
      </c>
      <c r="K362">
        <f t="shared" si="54"/>
        <v>456</v>
      </c>
      <c r="L362">
        <f t="shared" si="55"/>
        <v>370</v>
      </c>
      <c r="M362">
        <f t="shared" si="56"/>
        <v>297</v>
      </c>
      <c r="N362">
        <f t="shared" si="49"/>
        <v>267</v>
      </c>
      <c r="O362">
        <f t="shared" si="50"/>
        <v>316</v>
      </c>
      <c r="P362">
        <f t="shared" si="51"/>
        <v>354</v>
      </c>
      <c r="Q362">
        <f t="shared" si="52"/>
        <v>355</v>
      </c>
      <c r="R362">
        <f t="shared" si="53"/>
        <v>312</v>
      </c>
      <c r="S362" s="3">
        <f>IFERROR(AVERAGE(BOYS[[#This Row],[50]:[IM]]),"")</f>
        <v>340.875</v>
      </c>
      <c r="T362" s="4">
        <f>IFERROR(AVERAGE(SMALL(BOYS[[#This Row],[50]:[IM]],1),SMALL(BOYS[[#This Row],[50]:[IM]],2)),"")</f>
        <v>282</v>
      </c>
      <c r="U362">
        <f>IF(20-SMALL(BOYS[[#This Row],[50]:[IM]],1) &lt; 0,0,20-SMALL(BOYS[[#This Row],[50]:[IM]],1))+IF(20-SMALL(BOYS[[#This Row],[50]:[IM]],2) &lt; 0,0,20-SMALL(BOYS[[#This Row],[50]:[IM]],2))</f>
        <v>0</v>
      </c>
    </row>
    <row r="363" spans="1:21" x14ac:dyDescent="0.2">
      <c r="A363" t="s">
        <v>441</v>
      </c>
      <c r="B363" t="s">
        <v>411</v>
      </c>
      <c r="C363" s="2" cm="1">
        <f t="array" ref="C363">IFERROR(VLOOKUP($A363,_xlfn._xlws.SORT(_xlfn._xlws.FILTER('Time Sheet'!$A:$G,'Time Sheet'!$B:$B=C$1),7,1),7,FALSE),"")</f>
        <v>2.9120370370370368E-4</v>
      </c>
      <c r="D363" s="2" cm="1">
        <f t="array" ref="D363">IFERROR(VLOOKUP($A363,_xlfn._xlws.SORT(_xlfn._xlws.FILTER('Time Sheet'!$A:$G,'Time Sheet'!$B:$B=D$1),7,1),7,FALSE),"")</f>
        <v>6.3379629629629626E-4</v>
      </c>
      <c r="E363" s="2" cm="1">
        <f t="array" ref="E363">IFERROR(VLOOKUP($A363,_xlfn._xlws.SORT(_xlfn._xlws.FILTER('Time Sheet'!$A:$G,'Time Sheet'!$B:$B=E$1),7,1),7,FALSE),"")</f>
        <v>1.418402777777778E-3</v>
      </c>
      <c r="F363" s="2" cm="1">
        <f t="array" ref="F363">IFERROR(VLOOKUP($A363,_xlfn._xlws.SORT(_xlfn._xlws.FILTER('Time Sheet'!$A:$G,'Time Sheet'!$B:$B=F$1),7,1),7,FALSE),"")</f>
        <v>4.249189814814815E-3</v>
      </c>
      <c r="G363" s="2" cm="1">
        <f t="array" ref="G363">IFERROR(VLOOKUP($A363,_xlfn._xlws.SORT(_xlfn._xlws.FILTER('Time Sheet'!$A:$G,'Time Sheet'!$B:$B=G$1),7,1),7,FALSE),"")</f>
        <v>7.7175925925925936E-4</v>
      </c>
      <c r="H363" s="2" cm="1">
        <f t="array" ref="H363">IFERROR(VLOOKUP($A363,_xlfn._xlws.SORT(_xlfn._xlws.FILTER('Time Sheet'!$A:$G,'Time Sheet'!$B:$B=H$1),7,1),7,FALSE),"")</f>
        <v>9.9155092592592589E-4</v>
      </c>
      <c r="I363" s="2" cm="1">
        <f t="array" ref="I363">IFERROR(VLOOKUP($A363,_xlfn._xlws.SORT(_xlfn._xlws.FILTER('Time Sheet'!$A:$G,'Time Sheet'!$B:$B=I$1),7,1),7,FALSE),"")</f>
        <v>7.5601851851851839E-4</v>
      </c>
      <c r="J363" s="2" cm="1">
        <f t="array" ref="J363">IFERROR(VLOOKUP($A363,_xlfn._xlws.SORT(_xlfn._xlws.FILTER('Time Sheet'!$A:$G,'Time Sheet'!$B:$B=J$1),7,1),7,FALSE),"")</f>
        <v>1.6434027777777779E-3</v>
      </c>
      <c r="K363">
        <f t="shared" si="54"/>
        <v>320</v>
      </c>
      <c r="L363">
        <f t="shared" si="55"/>
        <v>288</v>
      </c>
      <c r="M363">
        <f t="shared" si="56"/>
        <v>276</v>
      </c>
      <c r="N363">
        <f t="shared" si="49"/>
        <v>316</v>
      </c>
      <c r="O363">
        <f t="shared" si="50"/>
        <v>316</v>
      </c>
      <c r="P363">
        <f t="shared" si="51"/>
        <v>450</v>
      </c>
      <c r="Q363">
        <f t="shared" si="52"/>
        <v>312</v>
      </c>
      <c r="R363">
        <f t="shared" si="53"/>
        <v>298</v>
      </c>
      <c r="S363" s="3">
        <f>IFERROR(AVERAGE(BOYS[[#This Row],[50]:[IM]]),"")</f>
        <v>322</v>
      </c>
      <c r="T363" s="4">
        <f>IFERROR(AVERAGE(SMALL(BOYS[[#This Row],[50]:[IM]],1),SMALL(BOYS[[#This Row],[50]:[IM]],2)),"")</f>
        <v>282</v>
      </c>
      <c r="U363">
        <f>IF(20-SMALL(BOYS[[#This Row],[50]:[IM]],1) &lt; 0,0,20-SMALL(BOYS[[#This Row],[50]:[IM]],1))+IF(20-SMALL(BOYS[[#This Row],[50]:[IM]],2) &lt; 0,0,20-SMALL(BOYS[[#This Row],[50]:[IM]],2))</f>
        <v>0</v>
      </c>
    </row>
    <row r="364" spans="1:21" x14ac:dyDescent="0.2">
      <c r="A364" t="s">
        <v>7368</v>
      </c>
      <c r="B364" t="s">
        <v>7318</v>
      </c>
      <c r="C364" s="2" cm="1">
        <f t="array" ref="C364">IFERROR(VLOOKUP($A364,_xlfn._xlws.SORT(_xlfn._xlws.FILTER('Time Sheet'!$A:$G,'Time Sheet'!$B:$B=C$1),7,1),7,FALSE),"")</f>
        <v>3.0104166666666669E-4</v>
      </c>
      <c r="D364" s="2" cm="1">
        <f t="array" ref="D364">IFERROR(VLOOKUP($A364,_xlfn._xlws.SORT(_xlfn._xlws.FILTER('Time Sheet'!$A:$G,'Time Sheet'!$B:$B=D$1),7,1),7,FALSE),"")</f>
        <v>6.6226851851851852E-4</v>
      </c>
      <c r="E364" s="2" cm="1">
        <f t="array" ref="E364">IFERROR(VLOOKUP($A364,_xlfn._xlws.SORT(_xlfn._xlws.FILTER('Time Sheet'!$A:$G,'Time Sheet'!$B:$B=E$1),7,1),7,FALSE),"")</f>
        <v>1.4827546296296301E-3</v>
      </c>
      <c r="F364" s="2" cm="1">
        <f t="array" ref="F364">IFERROR(VLOOKUP($A364,_xlfn._xlws.SORT(_xlfn._xlws.FILTER('Time Sheet'!$A:$G,'Time Sheet'!$B:$B=F$1),7,1),7,FALSE),"")</f>
        <v>4.2226851851851852E-3</v>
      </c>
      <c r="G364" s="2" cm="1">
        <f t="array" ref="G364">IFERROR(VLOOKUP($A364,_xlfn._xlws.SORT(_xlfn._xlws.FILTER('Time Sheet'!$A:$G,'Time Sheet'!$B:$B=G$1),7,1),7,FALSE),"")</f>
        <v>8.6377314814814813E-4</v>
      </c>
      <c r="H364" s="2" cm="1">
        <f t="array" ref="H364">IFERROR(VLOOKUP($A364,_xlfn._xlws.SORT(_xlfn._xlws.FILTER('Time Sheet'!$A:$G,'Time Sheet'!$B:$B=H$1),7,1),7,FALSE),"")</f>
        <v>8.2523148148148148E-4</v>
      </c>
      <c r="I364" s="2" cm="1">
        <f t="array" ref="I364">IFERROR(VLOOKUP($A364,_xlfn._xlws.SORT(_xlfn._xlws.FILTER('Time Sheet'!$A:$G,'Time Sheet'!$B:$B=I$1),7,1),7,FALSE),"")</f>
        <v>8.0891203703703702E-4</v>
      </c>
      <c r="J364" s="2" cm="1">
        <f t="array" ref="J364">IFERROR(VLOOKUP($A364,_xlfn._xlws.SORT(_xlfn._xlws.FILTER('Time Sheet'!$A:$G,'Time Sheet'!$B:$B=J$1),7,1),7,FALSE),"")</f>
        <v>1.7190972222222219E-3</v>
      </c>
      <c r="K364">
        <f t="shared" si="54"/>
        <v>410</v>
      </c>
      <c r="L364">
        <f t="shared" si="55"/>
        <v>357</v>
      </c>
      <c r="M364">
        <f t="shared" si="56"/>
        <v>316</v>
      </c>
      <c r="N364">
        <f t="shared" si="49"/>
        <v>312</v>
      </c>
      <c r="O364">
        <f t="shared" si="50"/>
        <v>411</v>
      </c>
      <c r="P364">
        <f t="shared" si="51"/>
        <v>254</v>
      </c>
      <c r="Q364">
        <f t="shared" si="52"/>
        <v>356</v>
      </c>
      <c r="R364">
        <f t="shared" si="53"/>
        <v>344</v>
      </c>
      <c r="S364" s="3">
        <f>IFERROR(AVERAGE(BOYS[[#This Row],[50]:[IM]]),"")</f>
        <v>345</v>
      </c>
      <c r="T364" s="4">
        <f>IFERROR(AVERAGE(SMALL(BOYS[[#This Row],[50]:[IM]],1),SMALL(BOYS[[#This Row],[50]:[IM]],2)),"")</f>
        <v>283</v>
      </c>
      <c r="U364">
        <f>IF(20-SMALL(BOYS[[#This Row],[50]:[IM]],1) &lt; 0,0,20-SMALL(BOYS[[#This Row],[50]:[IM]],1))+IF(20-SMALL(BOYS[[#This Row],[50]:[IM]],2) &lt; 0,0,20-SMALL(BOYS[[#This Row],[50]:[IM]],2))</f>
        <v>0</v>
      </c>
    </row>
    <row r="365" spans="1:21" x14ac:dyDescent="0.2">
      <c r="A365" t="s">
        <v>7142</v>
      </c>
      <c r="B365" t="s">
        <v>7120</v>
      </c>
      <c r="C365" s="2" cm="1">
        <f t="array" ref="C365">IFERROR(VLOOKUP($A365,_xlfn._xlws.SORT(_xlfn._xlws.FILTER('Time Sheet'!$A:$G,'Time Sheet'!$B:$B=C$1),7,1),7,FALSE),"")</f>
        <v>3.1944444444444452E-4</v>
      </c>
      <c r="D365" s="2" cm="1">
        <f t="array" ref="D365">IFERROR(VLOOKUP($A365,_xlfn._xlws.SORT(_xlfn._xlws.FILTER('Time Sheet'!$A:$G,'Time Sheet'!$B:$B=D$1),7,1),7,FALSE),"")</f>
        <v>7.9710648148148154E-4</v>
      </c>
      <c r="E365" s="2" cm="1">
        <f t="array" ref="E365">IFERROR(VLOOKUP($A365,_xlfn._xlws.SORT(_xlfn._xlws.FILTER('Time Sheet'!$A:$G,'Time Sheet'!$B:$B=E$1),7,1),7,FALSE),"")</f>
        <v>1.712268518518519E-3</v>
      </c>
      <c r="F365" s="2" cm="1">
        <f t="array" ref="F365">IFERROR(VLOOKUP($A365,_xlfn._xlws.SORT(_xlfn._xlws.FILTER('Time Sheet'!$A:$G,'Time Sheet'!$B:$B=F$1),7,1),7,FALSE),"")</f>
        <v>5.7071759259259263E-3</v>
      </c>
      <c r="G365" s="2" t="str" cm="1">
        <f t="array" ref="G365">IFERROR(VLOOKUP($A365,_xlfn._xlws.SORT(_xlfn._xlws.FILTER('Time Sheet'!$A:$G,'Time Sheet'!$B:$B=G$1),7,1),7,FALSE),"")</f>
        <v/>
      </c>
      <c r="H365" s="2" cm="1">
        <f t="array" ref="H365">IFERROR(VLOOKUP($A365,_xlfn._xlws.SORT(_xlfn._xlws.FILTER('Time Sheet'!$A:$G,'Time Sheet'!$B:$B=H$1),7,1),7,FALSE),"")</f>
        <v>8.0891203703703702E-4</v>
      </c>
      <c r="I365" s="2" t="str" cm="1">
        <f t="array" ref="I365">IFERROR(VLOOKUP($A365,_xlfn._xlws.SORT(_xlfn._xlws.FILTER('Time Sheet'!$A:$G,'Time Sheet'!$B:$B=I$1),7,1),7,FALSE),"")</f>
        <v/>
      </c>
      <c r="J365" s="2" cm="1">
        <f t="array" ref="J365">IFERROR(VLOOKUP($A365,_xlfn._xlws.SORT(_xlfn._xlws.FILTER('Time Sheet'!$A:$G,'Time Sheet'!$B:$B=J$1),7,1),7,FALSE),"")</f>
        <v>1.730787037037037E-3</v>
      </c>
      <c r="K365">
        <f t="shared" si="54"/>
        <v>520</v>
      </c>
      <c r="L365">
        <f t="shared" si="55"/>
        <v>589</v>
      </c>
      <c r="M365">
        <f t="shared" si="56"/>
        <v>437</v>
      </c>
      <c r="N365">
        <f t="shared" si="49"/>
        <v>403</v>
      </c>
      <c r="O365" t="str">
        <f t="shared" si="50"/>
        <v/>
      </c>
      <c r="P365">
        <f t="shared" si="51"/>
        <v>221</v>
      </c>
      <c r="Q365" t="str">
        <f t="shared" si="52"/>
        <v/>
      </c>
      <c r="R365">
        <f t="shared" si="53"/>
        <v>348</v>
      </c>
      <c r="S365" s="3">
        <f>IFERROR(AVERAGE(BOYS[[#This Row],[50]:[IM]]),"")</f>
        <v>419.66666666666669</v>
      </c>
      <c r="T365" s="4">
        <f>IFERROR(AVERAGE(SMALL(BOYS[[#This Row],[50]:[IM]],1),SMALL(BOYS[[#This Row],[50]:[IM]],2)),"")</f>
        <v>284.5</v>
      </c>
      <c r="U365">
        <f>IF(20-SMALL(BOYS[[#This Row],[50]:[IM]],1) &lt; 0,0,20-SMALL(BOYS[[#This Row],[50]:[IM]],1))+IF(20-SMALL(BOYS[[#This Row],[50]:[IM]],2) &lt; 0,0,20-SMALL(BOYS[[#This Row],[50]:[IM]],2))</f>
        <v>0</v>
      </c>
    </row>
    <row r="366" spans="1:21" x14ac:dyDescent="0.2">
      <c r="A366" t="s">
        <v>3304</v>
      </c>
      <c r="B366" t="s">
        <v>3163</v>
      </c>
      <c r="C366" s="2" cm="1">
        <f t="array" ref="C366">IFERROR(VLOOKUP($A366,_xlfn._xlws.SORT(_xlfn._xlws.FILTER('Time Sheet'!$A:$G,'Time Sheet'!$B:$B=C$1),7,1),7,FALSE),"")</f>
        <v>3.1250000000000001E-4</v>
      </c>
      <c r="D366" s="2" cm="1">
        <f t="array" ref="D366">IFERROR(VLOOKUP($A366,_xlfn._xlws.SORT(_xlfn._xlws.FILTER('Time Sheet'!$A:$G,'Time Sheet'!$B:$B=D$1),7,1),7,FALSE),"")</f>
        <v>6.8402777777777776E-4</v>
      </c>
      <c r="E366" s="2" cm="1">
        <f t="array" ref="E366">IFERROR(VLOOKUP($A366,_xlfn._xlws.SORT(_xlfn._xlws.FILTER('Time Sheet'!$A:$G,'Time Sheet'!$B:$B=E$1),7,1),7,FALSE),"")</f>
        <v>1.544444444444444E-3</v>
      </c>
      <c r="F366" s="2" cm="1">
        <f t="array" ref="F366">IFERROR(VLOOKUP($A366,_xlfn._xlws.SORT(_xlfn._xlws.FILTER('Time Sheet'!$A:$G,'Time Sheet'!$B:$B=F$1),7,1),7,FALSE),"")</f>
        <v>4.1056712962962956E-3</v>
      </c>
      <c r="G366" s="2" cm="1">
        <f t="array" ref="G366">IFERROR(VLOOKUP($A366,_xlfn._xlws.SORT(_xlfn._xlws.FILTER('Time Sheet'!$A:$G,'Time Sheet'!$B:$B=G$1),7,1),7,FALSE),"")</f>
        <v>7.7129629629629629E-4</v>
      </c>
      <c r="H366" s="2" cm="1">
        <f t="array" ref="H366">IFERROR(VLOOKUP($A366,_xlfn._xlws.SORT(_xlfn._xlws.FILTER('Time Sheet'!$A:$G,'Time Sheet'!$B:$B=H$1),7,1),7,FALSE),"")</f>
        <v>8.8449074074074081E-4</v>
      </c>
      <c r="I366" s="2" cm="1">
        <f t="array" ref="I366">IFERROR(VLOOKUP($A366,_xlfn._xlws.SORT(_xlfn._xlws.FILTER('Time Sheet'!$A:$G,'Time Sheet'!$B:$B=I$1),7,1),7,FALSE),"")</f>
        <v>7.4201388888888884E-4</v>
      </c>
      <c r="J366" s="2" cm="1">
        <f t="array" ref="J366">IFERROR(VLOOKUP($A366,_xlfn._xlws.SORT(_xlfn._xlws.FILTER('Time Sheet'!$A:$G,'Time Sheet'!$B:$B=J$1),7,1),7,FALSE),"")</f>
        <v>1.6126157407407411E-3</v>
      </c>
      <c r="K366">
        <f t="shared" si="54"/>
        <v>488</v>
      </c>
      <c r="L366">
        <f t="shared" si="55"/>
        <v>424</v>
      </c>
      <c r="M366">
        <f t="shared" si="56"/>
        <v>356</v>
      </c>
      <c r="N366">
        <f t="shared" si="49"/>
        <v>291</v>
      </c>
      <c r="O366">
        <f t="shared" si="50"/>
        <v>315</v>
      </c>
      <c r="P366">
        <f t="shared" si="51"/>
        <v>332</v>
      </c>
      <c r="Q366">
        <f t="shared" si="52"/>
        <v>297</v>
      </c>
      <c r="R366">
        <f t="shared" si="53"/>
        <v>279</v>
      </c>
      <c r="S366" s="3">
        <f>IFERROR(AVERAGE(BOYS[[#This Row],[50]:[IM]]),"")</f>
        <v>347.75</v>
      </c>
      <c r="T366" s="4">
        <f>IFERROR(AVERAGE(SMALL(BOYS[[#This Row],[50]:[IM]],1),SMALL(BOYS[[#This Row],[50]:[IM]],2)),"")</f>
        <v>285</v>
      </c>
      <c r="U366">
        <f>IF(20-SMALL(BOYS[[#This Row],[50]:[IM]],1) &lt; 0,0,20-SMALL(BOYS[[#This Row],[50]:[IM]],1))+IF(20-SMALL(BOYS[[#This Row],[50]:[IM]],2) &lt; 0,0,20-SMALL(BOYS[[#This Row],[50]:[IM]],2))</f>
        <v>0</v>
      </c>
    </row>
    <row r="367" spans="1:21" x14ac:dyDescent="0.2">
      <c r="A367" t="s">
        <v>3702</v>
      </c>
      <c r="B367" t="s">
        <v>3602</v>
      </c>
      <c r="C367" s="2" cm="1">
        <f t="array" ref="C367">IFERROR(VLOOKUP($A367,_xlfn._xlws.SORT(_xlfn._xlws.FILTER('Time Sheet'!$A:$G,'Time Sheet'!$B:$B=C$1),7,1),7,FALSE),"")</f>
        <v>3.1620370370370369E-4</v>
      </c>
      <c r="D367" s="2" cm="1">
        <f t="array" ref="D367">IFERROR(VLOOKUP($A367,_xlfn._xlws.SORT(_xlfn._xlws.FILTER('Time Sheet'!$A:$G,'Time Sheet'!$B:$B=D$1),7,1),7,FALSE),"")</f>
        <v>6.6574074074074072E-4</v>
      </c>
      <c r="E367" s="2" cm="1">
        <f t="array" ref="E367">IFERROR(VLOOKUP($A367,_xlfn._xlws.SORT(_xlfn._xlws.FILTER('Time Sheet'!$A:$G,'Time Sheet'!$B:$B=E$1),7,1),7,FALSE),"")</f>
        <v>1.478009259259259E-3</v>
      </c>
      <c r="F367" s="2" cm="1">
        <f t="array" ref="F367">IFERROR(VLOOKUP($A367,_xlfn._xlws.SORT(_xlfn._xlws.FILTER('Time Sheet'!$A:$G,'Time Sheet'!$B:$B=F$1),7,1),7,FALSE),"")</f>
        <v>4.2123842592592586E-3</v>
      </c>
      <c r="G367" s="2" cm="1">
        <f t="array" ref="G367">IFERROR(VLOOKUP($A367,_xlfn._xlws.SORT(_xlfn._xlws.FILTER('Time Sheet'!$A:$G,'Time Sheet'!$B:$B=G$1),7,1),7,FALSE),"")</f>
        <v>7.3865740740740738E-4</v>
      </c>
      <c r="H367" s="2" cm="1">
        <f t="array" ref="H367">IFERROR(VLOOKUP($A367,_xlfn._xlws.SORT(_xlfn._xlws.FILTER('Time Sheet'!$A:$G,'Time Sheet'!$B:$B=H$1),7,1),7,FALSE),"")</f>
        <v>9.1678240740740728E-4</v>
      </c>
      <c r="I367" s="2" cm="1">
        <f t="array" ref="I367">IFERROR(VLOOKUP($A367,_xlfn._xlws.SORT(_xlfn._xlws.FILTER('Time Sheet'!$A:$G,'Time Sheet'!$B:$B=I$1),7,1),7,FALSE),"")</f>
        <v>8.6388888888888887E-4</v>
      </c>
      <c r="J367" s="2" cm="1">
        <f t="array" ref="J367">IFERROR(VLOOKUP($A367,_xlfn._xlws.SORT(_xlfn._xlws.FILTER('Time Sheet'!$A:$G,'Time Sheet'!$B:$B=J$1),7,1),7,FALSE),"")</f>
        <v>1.657754629629629E-3</v>
      </c>
      <c r="K367">
        <f t="shared" si="54"/>
        <v>508</v>
      </c>
      <c r="L367">
        <f t="shared" si="55"/>
        <v>368</v>
      </c>
      <c r="M367">
        <f t="shared" si="56"/>
        <v>312</v>
      </c>
      <c r="N367">
        <f t="shared" si="49"/>
        <v>307</v>
      </c>
      <c r="O367">
        <f t="shared" si="50"/>
        <v>266</v>
      </c>
      <c r="P367">
        <f t="shared" si="51"/>
        <v>368</v>
      </c>
      <c r="Q367">
        <f t="shared" si="52"/>
        <v>383</v>
      </c>
      <c r="R367">
        <f t="shared" si="53"/>
        <v>306</v>
      </c>
      <c r="S367" s="3">
        <f>IFERROR(AVERAGE(BOYS[[#This Row],[50]:[IM]]),"")</f>
        <v>352.25</v>
      </c>
      <c r="T367" s="4">
        <f>IFERROR(AVERAGE(SMALL(BOYS[[#This Row],[50]:[IM]],1),SMALL(BOYS[[#This Row],[50]:[IM]],2)),"")</f>
        <v>286</v>
      </c>
      <c r="U367">
        <f>IF(20-SMALL(BOYS[[#This Row],[50]:[IM]],1) &lt; 0,0,20-SMALL(BOYS[[#This Row],[50]:[IM]],1))+IF(20-SMALL(BOYS[[#This Row],[50]:[IM]],2) &lt; 0,0,20-SMALL(BOYS[[#This Row],[50]:[IM]],2))</f>
        <v>0</v>
      </c>
    </row>
    <row r="368" spans="1:21" x14ac:dyDescent="0.2">
      <c r="A368" t="s">
        <v>2327</v>
      </c>
      <c r="B368" t="s">
        <v>2272</v>
      </c>
      <c r="C368" s="2" cm="1">
        <f t="array" ref="C368">IFERROR(VLOOKUP($A368,_xlfn._xlws.SORT(_xlfn._xlws.FILTER('Time Sheet'!$A:$G,'Time Sheet'!$B:$B=C$1),7,1),7,FALSE),"")</f>
        <v>3.1087962962962959E-4</v>
      </c>
      <c r="D368" s="2" cm="1">
        <f t="array" ref="D368">IFERROR(VLOOKUP($A368,_xlfn._xlws.SORT(_xlfn._xlws.FILTER('Time Sheet'!$A:$G,'Time Sheet'!$B:$B=D$1),7,1),7,FALSE),"")</f>
        <v>6.7581018518518522E-4</v>
      </c>
      <c r="E368" s="2" cm="1">
        <f t="array" ref="E368">IFERROR(VLOOKUP($A368,_xlfn._xlws.SORT(_xlfn._xlws.FILTER('Time Sheet'!$A:$G,'Time Sheet'!$B:$B=E$1),7,1),7,FALSE),"")</f>
        <v>1.581481481481481E-3</v>
      </c>
      <c r="F368" s="2" cm="1">
        <f t="array" ref="F368">IFERROR(VLOOKUP($A368,_xlfn._xlws.SORT(_xlfn._xlws.FILTER('Time Sheet'!$A:$G,'Time Sheet'!$B:$B=F$1),7,1),7,FALSE),"")</f>
        <v>4.5761574074074073E-3</v>
      </c>
      <c r="G368" s="2" cm="1">
        <f t="array" ref="G368">IFERROR(VLOOKUP($A368,_xlfn._xlws.SORT(_xlfn._xlws.FILTER('Time Sheet'!$A:$G,'Time Sheet'!$B:$B=G$1),7,1),7,FALSE),"")</f>
        <v>7.3761574074074072E-4</v>
      </c>
      <c r="H368" s="2" cm="1">
        <f t="array" ref="H368">IFERROR(VLOOKUP($A368,_xlfn._xlws.SORT(_xlfn._xlws.FILTER('Time Sheet'!$A:$G,'Time Sheet'!$B:$B=H$1),7,1),7,FALSE),"")</f>
        <v>8.6689814814814822E-4</v>
      </c>
      <c r="I368" s="2" t="str" cm="1">
        <f t="array" ref="I368">IFERROR(VLOOKUP($A368,_xlfn._xlws.SORT(_xlfn._xlws.FILTER('Time Sheet'!$A:$G,'Time Sheet'!$B:$B=I$1),7,1),7,FALSE),"")</f>
        <v/>
      </c>
      <c r="J368" s="2" cm="1">
        <f t="array" ref="J368">IFERROR(VLOOKUP($A368,_xlfn._xlws.SORT(_xlfn._xlws.FILTER('Time Sheet'!$A:$G,'Time Sheet'!$B:$B=J$1),7,1),7,FALSE),"")</f>
        <v>1.769097222222222E-3</v>
      </c>
      <c r="K368">
        <f t="shared" si="54"/>
        <v>481</v>
      </c>
      <c r="L368">
        <f t="shared" si="55"/>
        <v>401</v>
      </c>
      <c r="M368">
        <f t="shared" si="56"/>
        <v>374</v>
      </c>
      <c r="N368">
        <f t="shared" si="49"/>
        <v>354</v>
      </c>
      <c r="O368">
        <f t="shared" si="50"/>
        <v>264</v>
      </c>
      <c r="P368">
        <f t="shared" si="51"/>
        <v>308</v>
      </c>
      <c r="Q368" t="str">
        <f t="shared" si="52"/>
        <v/>
      </c>
      <c r="R368">
        <f t="shared" si="53"/>
        <v>368</v>
      </c>
      <c r="S368" s="3">
        <f>IFERROR(AVERAGE(BOYS[[#This Row],[50]:[IM]]),"")</f>
        <v>364.28571428571428</v>
      </c>
      <c r="T368" s="4">
        <f>IFERROR(AVERAGE(SMALL(BOYS[[#This Row],[50]:[IM]],1),SMALL(BOYS[[#This Row],[50]:[IM]],2)),"")</f>
        <v>286</v>
      </c>
      <c r="U368">
        <f>IF(20-SMALL(BOYS[[#This Row],[50]:[IM]],1) &lt; 0,0,20-SMALL(BOYS[[#This Row],[50]:[IM]],1))+IF(20-SMALL(BOYS[[#This Row],[50]:[IM]],2) &lt; 0,0,20-SMALL(BOYS[[#This Row],[50]:[IM]],2))</f>
        <v>0</v>
      </c>
    </row>
    <row r="369" spans="1:21" x14ac:dyDescent="0.2">
      <c r="A369" t="s">
        <v>4746</v>
      </c>
      <c r="B369" t="s">
        <v>4644</v>
      </c>
      <c r="C369" s="2" cm="1">
        <f t="array" ref="C369">IFERROR(VLOOKUP($A369,_xlfn._xlws.SORT(_xlfn._xlws.FILTER('Time Sheet'!$A:$G,'Time Sheet'!$B:$B=C$1),7,1),7,FALSE),"")</f>
        <v>2.9849537037037041E-4</v>
      </c>
      <c r="D369" s="2" cm="1">
        <f t="array" ref="D369">IFERROR(VLOOKUP($A369,_xlfn._xlws.SORT(_xlfn._xlws.FILTER('Time Sheet'!$A:$G,'Time Sheet'!$B:$B=D$1),7,1),7,FALSE),"")</f>
        <v>6.5995370370370372E-4</v>
      </c>
      <c r="E369" s="2" cm="1">
        <f t="array" ref="E369">IFERROR(VLOOKUP($A369,_xlfn._xlws.SORT(_xlfn._xlws.FILTER('Time Sheet'!$A:$G,'Time Sheet'!$B:$B=E$1),7,1),7,FALSE),"")</f>
        <v>1.4835648148148149E-3</v>
      </c>
      <c r="F369" s="2" t="str" cm="1">
        <f t="array" ref="F369">IFERROR(VLOOKUP($A369,_xlfn._xlws.SORT(_xlfn._xlws.FILTER('Time Sheet'!$A:$G,'Time Sheet'!$B:$B=F$1),7,1),7,FALSE),"")</f>
        <v/>
      </c>
      <c r="G369" s="2" cm="1">
        <f t="array" ref="G369">IFERROR(VLOOKUP($A369,_xlfn._xlws.SORT(_xlfn._xlws.FILTER('Time Sheet'!$A:$G,'Time Sheet'!$B:$B=G$1),7,1),7,FALSE),"")</f>
        <v>7.9432870370370367E-4</v>
      </c>
      <c r="H369" s="2" cm="1">
        <f t="array" ref="H369">IFERROR(VLOOKUP($A369,_xlfn._xlws.SORT(_xlfn._xlws.FILTER('Time Sheet'!$A:$G,'Time Sheet'!$B:$B=H$1),7,1),7,FALSE),"")</f>
        <v>8.4803240740740737E-4</v>
      </c>
      <c r="I369" s="2" cm="1">
        <f t="array" ref="I369">IFERROR(VLOOKUP($A369,_xlfn._xlws.SORT(_xlfn._xlws.FILTER('Time Sheet'!$A:$G,'Time Sheet'!$B:$B=I$1),7,1),7,FALSE),"")</f>
        <v>1.5925925925925921E-3</v>
      </c>
      <c r="J369" s="2" cm="1">
        <f t="array" ref="J369">IFERROR(VLOOKUP($A369,_xlfn._xlws.SORT(_xlfn._xlws.FILTER('Time Sheet'!$A:$G,'Time Sheet'!$B:$B=J$1),7,1),7,FALSE),"")</f>
        <v>1.6254629629629631E-3</v>
      </c>
      <c r="K369">
        <f t="shared" si="54"/>
        <v>385</v>
      </c>
      <c r="L369">
        <f t="shared" si="55"/>
        <v>349</v>
      </c>
      <c r="M369">
        <f t="shared" si="56"/>
        <v>319</v>
      </c>
      <c r="N369" t="str">
        <f t="shared" si="49"/>
        <v/>
      </c>
      <c r="O369">
        <f t="shared" si="50"/>
        <v>347</v>
      </c>
      <c r="P369">
        <f t="shared" si="51"/>
        <v>287</v>
      </c>
      <c r="Q369">
        <f t="shared" si="52"/>
        <v>459</v>
      </c>
      <c r="R369">
        <f t="shared" si="53"/>
        <v>288</v>
      </c>
      <c r="S369" s="3">
        <f>IFERROR(AVERAGE(BOYS[[#This Row],[50]:[IM]]),"")</f>
        <v>347.71428571428572</v>
      </c>
      <c r="T369" s="4">
        <f>IFERROR(AVERAGE(SMALL(BOYS[[#This Row],[50]:[IM]],1),SMALL(BOYS[[#This Row],[50]:[IM]],2)),"")</f>
        <v>287.5</v>
      </c>
      <c r="U369">
        <f>IF(20-SMALL(BOYS[[#This Row],[50]:[IM]],1) &lt; 0,0,20-SMALL(BOYS[[#This Row],[50]:[IM]],1))+IF(20-SMALL(BOYS[[#This Row],[50]:[IM]],2) &lt; 0,0,20-SMALL(BOYS[[#This Row],[50]:[IM]],2))</f>
        <v>0</v>
      </c>
    </row>
    <row r="370" spans="1:21" x14ac:dyDescent="0.2">
      <c r="A370" t="s">
        <v>6883</v>
      </c>
      <c r="B370" t="s">
        <v>6761</v>
      </c>
      <c r="C370" s="2" cm="1">
        <f t="array" ref="C370">IFERROR(VLOOKUP($A370,_xlfn._xlws.SORT(_xlfn._xlws.FILTER('Time Sheet'!$A:$G,'Time Sheet'!$B:$B=C$1),7,1),7,FALSE),"")</f>
        <v>2.9699074074074068E-4</v>
      </c>
      <c r="D370" s="2" cm="1">
        <f t="array" ref="D370">IFERROR(VLOOKUP($A370,_xlfn._xlws.SORT(_xlfn._xlws.FILTER('Time Sheet'!$A:$G,'Time Sheet'!$B:$B=D$1),7,1),7,FALSE),"")</f>
        <v>6.9004629629629624E-4</v>
      </c>
      <c r="E370" s="2" cm="1">
        <f t="array" ref="E370">IFERROR(VLOOKUP($A370,_xlfn._xlws.SORT(_xlfn._xlws.FILTER('Time Sheet'!$A:$G,'Time Sheet'!$B:$B=E$1),7,1),7,FALSE),"")</f>
        <v>1.551388888888889E-3</v>
      </c>
      <c r="F370" s="2" cm="1">
        <f t="array" ref="F370">IFERROR(VLOOKUP($A370,_xlfn._xlws.SORT(_xlfn._xlws.FILTER('Time Sheet'!$A:$G,'Time Sheet'!$B:$B=F$1),7,1),7,FALSE),"")</f>
        <v>4.0655092592592592E-3</v>
      </c>
      <c r="G370" s="2" cm="1">
        <f t="array" ref="G370">IFERROR(VLOOKUP($A370,_xlfn._xlws.SORT(_xlfn._xlws.FILTER('Time Sheet'!$A:$G,'Time Sheet'!$B:$B=G$1),7,1),7,FALSE),"")</f>
        <v>8.3379629629629635E-4</v>
      </c>
      <c r="H370" s="2" cm="1">
        <f t="array" ref="H370">IFERROR(VLOOKUP($A370,_xlfn._xlws.SORT(_xlfn._xlws.FILTER('Time Sheet'!$A:$G,'Time Sheet'!$B:$B=H$1),7,1),7,FALSE),"")</f>
        <v>8.763888888888889E-4</v>
      </c>
      <c r="I370" s="2" cm="1">
        <f t="array" ref="I370">IFERROR(VLOOKUP($A370,_xlfn._xlws.SORT(_xlfn._xlws.FILTER('Time Sheet'!$A:$G,'Time Sheet'!$B:$B=I$1),7,1),7,FALSE),"")</f>
        <v>7.3159722222222224E-4</v>
      </c>
      <c r="J370" s="2" cm="1">
        <f t="array" ref="J370">IFERROR(VLOOKUP($A370,_xlfn._xlws.SORT(_xlfn._xlws.FILTER('Time Sheet'!$A:$G,'Time Sheet'!$B:$B=J$1),7,1),7,FALSE),"")</f>
        <v>1.7005787037037039E-3</v>
      </c>
      <c r="K370">
        <f t="shared" si="54"/>
        <v>368</v>
      </c>
      <c r="L370">
        <f t="shared" si="55"/>
        <v>440</v>
      </c>
      <c r="M370">
        <f t="shared" si="56"/>
        <v>359</v>
      </c>
      <c r="N370">
        <f t="shared" si="49"/>
        <v>286</v>
      </c>
      <c r="O370">
        <f t="shared" si="50"/>
        <v>388</v>
      </c>
      <c r="P370">
        <f t="shared" si="51"/>
        <v>319</v>
      </c>
      <c r="Q370">
        <f t="shared" si="52"/>
        <v>291</v>
      </c>
      <c r="R370">
        <f t="shared" si="53"/>
        <v>334</v>
      </c>
      <c r="S370" s="3">
        <f>IFERROR(AVERAGE(BOYS[[#This Row],[50]:[IM]]),"")</f>
        <v>348.125</v>
      </c>
      <c r="T370" s="4">
        <f>IFERROR(AVERAGE(SMALL(BOYS[[#This Row],[50]:[IM]],1),SMALL(BOYS[[#This Row],[50]:[IM]],2)),"")</f>
        <v>288.5</v>
      </c>
      <c r="U370">
        <f>IF(20-SMALL(BOYS[[#This Row],[50]:[IM]],1) &lt; 0,0,20-SMALL(BOYS[[#This Row],[50]:[IM]],1))+IF(20-SMALL(BOYS[[#This Row],[50]:[IM]],2) &lt; 0,0,20-SMALL(BOYS[[#This Row],[50]:[IM]],2))</f>
        <v>0</v>
      </c>
    </row>
    <row r="371" spans="1:21" x14ac:dyDescent="0.2">
      <c r="A371" t="s">
        <v>2319</v>
      </c>
      <c r="B371" t="s">
        <v>2272</v>
      </c>
      <c r="C371" s="2" cm="1">
        <f t="array" ref="C371">IFERROR(VLOOKUP($A371,_xlfn._xlws.SORT(_xlfn._xlws.FILTER('Time Sheet'!$A:$G,'Time Sheet'!$B:$B=C$1),7,1),7,FALSE),"")</f>
        <v>2.9722222222222221E-4</v>
      </c>
      <c r="D371" s="2" cm="1">
        <f t="array" ref="D371">IFERROR(VLOOKUP($A371,_xlfn._xlws.SORT(_xlfn._xlws.FILTER('Time Sheet'!$A:$G,'Time Sheet'!$B:$B=D$1),7,1),7,FALSE),"")</f>
        <v>6.659722222222222E-4</v>
      </c>
      <c r="E371" s="2" cm="1">
        <f t="array" ref="E371">IFERROR(VLOOKUP($A371,_xlfn._xlws.SORT(_xlfn._xlws.FILTER('Time Sheet'!$A:$G,'Time Sheet'!$B:$B=E$1),7,1),7,FALSE),"")</f>
        <v>1.490740740740741E-3</v>
      </c>
      <c r="F371" s="2" cm="1">
        <f t="array" ref="F371">IFERROR(VLOOKUP($A371,_xlfn._xlws.SORT(_xlfn._xlws.FILTER('Time Sheet'!$A:$G,'Time Sheet'!$B:$B=F$1),7,1),7,FALSE),"")</f>
        <v>4.0912037037037037E-3</v>
      </c>
      <c r="G371" s="2" cm="1">
        <f t="array" ref="G371">IFERROR(VLOOKUP($A371,_xlfn._xlws.SORT(_xlfn._xlws.FILTER('Time Sheet'!$A:$G,'Time Sheet'!$B:$B=G$1),7,1),7,FALSE),"")</f>
        <v>7.4930555555555547E-4</v>
      </c>
      <c r="H371" s="2" cm="1">
        <f t="array" ref="H371">IFERROR(VLOOKUP($A371,_xlfn._xlws.SORT(_xlfn._xlws.FILTER('Time Sheet'!$A:$G,'Time Sheet'!$B:$B=H$1),7,1),7,FALSE),"")</f>
        <v>8.7962962962962962E-4</v>
      </c>
      <c r="I371" s="2" cm="1">
        <f t="array" ref="I371">IFERROR(VLOOKUP($A371,_xlfn._xlws.SORT(_xlfn._xlws.FILTER('Time Sheet'!$A:$G,'Time Sheet'!$B:$B=I$1),7,1),7,FALSE),"")</f>
        <v>8.1250000000000007E-4</v>
      </c>
      <c r="J371" s="2" cm="1">
        <f t="array" ref="J371">IFERROR(VLOOKUP($A371,_xlfn._xlws.SORT(_xlfn._xlws.FILTER('Time Sheet'!$A:$G,'Time Sheet'!$B:$B=J$1),7,1),7,FALSE),"")</f>
        <v>1.680208333333333E-3</v>
      </c>
      <c r="K371">
        <f t="shared" si="54"/>
        <v>373</v>
      </c>
      <c r="L371">
        <f t="shared" si="55"/>
        <v>372</v>
      </c>
      <c r="M371">
        <f t="shared" si="56"/>
        <v>325</v>
      </c>
      <c r="N371">
        <f t="shared" si="49"/>
        <v>289</v>
      </c>
      <c r="O371">
        <f t="shared" si="50"/>
        <v>289</v>
      </c>
      <c r="P371">
        <f t="shared" si="51"/>
        <v>324</v>
      </c>
      <c r="Q371">
        <f t="shared" si="52"/>
        <v>360</v>
      </c>
      <c r="R371">
        <f t="shared" si="53"/>
        <v>320</v>
      </c>
      <c r="S371" s="3">
        <f>IFERROR(AVERAGE(BOYS[[#This Row],[50]:[IM]]),"")</f>
        <v>331.5</v>
      </c>
      <c r="T371" s="4">
        <f>IFERROR(AVERAGE(SMALL(BOYS[[#This Row],[50]:[IM]],1),SMALL(BOYS[[#This Row],[50]:[IM]],2)),"")</f>
        <v>289</v>
      </c>
      <c r="U371">
        <f>IF(20-SMALL(BOYS[[#This Row],[50]:[IM]],1) &lt; 0,0,20-SMALL(BOYS[[#This Row],[50]:[IM]],1))+IF(20-SMALL(BOYS[[#This Row],[50]:[IM]],2) &lt; 0,0,20-SMALL(BOYS[[#This Row],[50]:[IM]],2))</f>
        <v>0</v>
      </c>
    </row>
    <row r="372" spans="1:21" x14ac:dyDescent="0.2">
      <c r="A372" t="s">
        <v>6611</v>
      </c>
      <c r="B372" t="s">
        <v>6556</v>
      </c>
      <c r="C372" s="2" cm="1">
        <f t="array" ref="C372">IFERROR(VLOOKUP($A372,_xlfn._xlws.SORT(_xlfn._xlws.FILTER('Time Sheet'!$A:$G,'Time Sheet'!$B:$B=C$1),7,1),7,FALSE),"")</f>
        <v>2.8587962962962958E-4</v>
      </c>
      <c r="D372" s="2" cm="1">
        <f t="array" ref="D372">IFERROR(VLOOKUP($A372,_xlfn._xlws.SORT(_xlfn._xlws.FILTER('Time Sheet'!$A:$G,'Time Sheet'!$B:$B=D$1),7,1),7,FALSE),"")</f>
        <v>6.5358796296296291E-4</v>
      </c>
      <c r="E372" s="2" cm="1">
        <f t="array" ref="E372">IFERROR(VLOOKUP($A372,_xlfn._xlws.SORT(_xlfn._xlws.FILTER('Time Sheet'!$A:$G,'Time Sheet'!$B:$B=E$1),7,1),7,FALSE),"")</f>
        <v>1.4859953703703699E-3</v>
      </c>
      <c r="F372" s="2" cm="1">
        <f t="array" ref="F372">IFERROR(VLOOKUP($A372,_xlfn._xlws.SORT(_xlfn._xlws.FILTER('Time Sheet'!$A:$G,'Time Sheet'!$B:$B=F$1),7,1),7,FALSE),"")</f>
        <v>4.2820601851851856E-3</v>
      </c>
      <c r="G372" s="2" cm="1">
        <f t="array" ref="G372">IFERROR(VLOOKUP($A372,_xlfn._xlws.SORT(_xlfn._xlws.FILTER('Time Sheet'!$A:$G,'Time Sheet'!$B:$B=G$1),7,1),7,FALSE),"")</f>
        <v>7.5162037037037038E-4</v>
      </c>
      <c r="H372" s="2" cm="1">
        <f t="array" ref="H372">IFERROR(VLOOKUP($A372,_xlfn._xlws.SORT(_xlfn._xlws.FILTER('Time Sheet'!$A:$G,'Time Sheet'!$B:$B=H$1),7,1),7,FALSE),"")</f>
        <v>1.000578703703704E-3</v>
      </c>
      <c r="I372" s="2" t="str" cm="1">
        <f t="array" ref="I372">IFERROR(VLOOKUP($A372,_xlfn._xlws.SORT(_xlfn._xlws.FILTER('Time Sheet'!$A:$G,'Time Sheet'!$B:$B=I$1),7,1),7,FALSE),"")</f>
        <v/>
      </c>
      <c r="J372" s="2" cm="1">
        <f t="array" ref="J372">IFERROR(VLOOKUP($A372,_xlfn._xlws.SORT(_xlfn._xlws.FILTER('Time Sheet'!$A:$G,'Time Sheet'!$B:$B=J$1),7,1),7,FALSE),"")</f>
        <v>1.8690972222222221E-3</v>
      </c>
      <c r="K372">
        <f t="shared" si="54"/>
        <v>285</v>
      </c>
      <c r="L372">
        <f t="shared" si="55"/>
        <v>335</v>
      </c>
      <c r="M372">
        <f t="shared" si="56"/>
        <v>323</v>
      </c>
      <c r="N372">
        <f t="shared" ref="N372:N435" si="57">IFERROR(_xlfn.RANK.EQ(F372,F:F,1),"")</f>
        <v>321</v>
      </c>
      <c r="O372">
        <f t="shared" ref="O372:O435" si="58">IFERROR(_xlfn.RANK.EQ(G372,G:G,1),"")</f>
        <v>294</v>
      </c>
      <c r="P372">
        <f t="shared" ref="P372:P435" si="59">IFERROR(_xlfn.RANK.EQ(H372,H:H,1),"")</f>
        <v>457</v>
      </c>
      <c r="Q372" t="str">
        <f t="shared" ref="Q372:Q435" si="60">IFERROR(_xlfn.RANK.EQ(I372,I:I,1),"")</f>
        <v/>
      </c>
      <c r="R372">
        <f t="shared" ref="R372:R435" si="61">IFERROR(_xlfn.RANK.EQ(J372,J:J,1),"")</f>
        <v>396</v>
      </c>
      <c r="S372" s="3">
        <f>IFERROR(AVERAGE(BOYS[[#This Row],[50]:[IM]]),"")</f>
        <v>344.42857142857144</v>
      </c>
      <c r="T372" s="4">
        <f>IFERROR(AVERAGE(SMALL(BOYS[[#This Row],[50]:[IM]],1),SMALL(BOYS[[#This Row],[50]:[IM]],2)),"")</f>
        <v>289.5</v>
      </c>
      <c r="U372">
        <f>IF(20-SMALL(BOYS[[#This Row],[50]:[IM]],1) &lt; 0,0,20-SMALL(BOYS[[#This Row],[50]:[IM]],1))+IF(20-SMALL(BOYS[[#This Row],[50]:[IM]],2) &lt; 0,0,20-SMALL(BOYS[[#This Row],[50]:[IM]],2))</f>
        <v>0</v>
      </c>
    </row>
    <row r="373" spans="1:21" x14ac:dyDescent="0.2">
      <c r="A373" t="s">
        <v>2536</v>
      </c>
      <c r="B373" t="s">
        <v>2515</v>
      </c>
      <c r="C373" s="2" cm="1">
        <f t="array" ref="C373">IFERROR(VLOOKUP($A373,_xlfn._xlws.SORT(_xlfn._xlws.FILTER('Time Sheet'!$A:$G,'Time Sheet'!$B:$B=C$1),7,1),7,FALSE),"")</f>
        <v>2.9641203703703698E-4</v>
      </c>
      <c r="D373" s="2" cm="1">
        <f t="array" ref="D373">IFERROR(VLOOKUP($A373,_xlfn._xlws.SORT(_xlfn._xlws.FILTER('Time Sheet'!$A:$G,'Time Sheet'!$B:$B=D$1),7,1),7,FALSE),"")</f>
        <v>6.3379629629629626E-4</v>
      </c>
      <c r="E373" s="2" t="str" cm="1">
        <f t="array" ref="E373">IFERROR(VLOOKUP($A373,_xlfn._xlws.SORT(_xlfn._xlws.FILTER('Time Sheet'!$A:$G,'Time Sheet'!$B:$B=E$1),7,1),7,FALSE),"")</f>
        <v/>
      </c>
      <c r="F373" s="2" t="str" cm="1">
        <f t="array" ref="F373">IFERROR(VLOOKUP($A373,_xlfn._xlws.SORT(_xlfn._xlws.FILTER('Time Sheet'!$A:$G,'Time Sheet'!$B:$B=F$1),7,1),7,FALSE),"")</f>
        <v/>
      </c>
      <c r="G373" s="2" cm="1">
        <f t="array" ref="G373">IFERROR(VLOOKUP($A373,_xlfn._xlws.SORT(_xlfn._xlws.FILTER('Time Sheet'!$A:$G,'Time Sheet'!$B:$B=G$1),7,1),7,FALSE),"")</f>
        <v>7.5601851851851839E-4</v>
      </c>
      <c r="H373" s="2" t="str" cm="1">
        <f t="array" ref="H373">IFERROR(VLOOKUP($A373,_xlfn._xlws.SORT(_xlfn._xlws.FILTER('Time Sheet'!$A:$G,'Time Sheet'!$B:$B=H$1),7,1),7,FALSE),"")</f>
        <v/>
      </c>
      <c r="I373" s="2" t="str" cm="1">
        <f t="array" ref="I373">IFERROR(VLOOKUP($A373,_xlfn._xlws.SORT(_xlfn._xlws.FILTER('Time Sheet'!$A:$G,'Time Sheet'!$B:$B=I$1),7,1),7,FALSE),"")</f>
        <v/>
      </c>
      <c r="J373" s="2" t="str" cm="1">
        <f t="array" ref="J373">IFERROR(VLOOKUP($A373,_xlfn._xlws.SORT(_xlfn._xlws.FILTER('Time Sheet'!$A:$G,'Time Sheet'!$B:$B=J$1),7,1),7,FALSE),"")</f>
        <v/>
      </c>
      <c r="K373">
        <f t="shared" ref="K373:K436" si="62">IFERROR(_xlfn.RANK.EQ(C373,C:C,1),"")</f>
        <v>363</v>
      </c>
      <c r="L373">
        <f t="shared" ref="L373:L436" si="63">IFERROR(_xlfn.RANK.EQ(D373,D:D,1),"")</f>
        <v>288</v>
      </c>
      <c r="M373" t="str">
        <f t="shared" ref="M373:M436" si="64">IFERROR(_xlfn.RANK.EQ(E373,E:E,1),"")</f>
        <v/>
      </c>
      <c r="N373" t="str">
        <f t="shared" si="57"/>
        <v/>
      </c>
      <c r="O373">
        <f t="shared" si="58"/>
        <v>303</v>
      </c>
      <c r="P373" t="str">
        <f t="shared" si="59"/>
        <v/>
      </c>
      <c r="Q373" t="str">
        <f t="shared" si="60"/>
        <v/>
      </c>
      <c r="R373" t="str">
        <f t="shared" si="61"/>
        <v/>
      </c>
      <c r="S373" s="3">
        <f>IFERROR(AVERAGE(BOYS[[#This Row],[50]:[IM]]),"")</f>
        <v>318</v>
      </c>
      <c r="T373" s="4">
        <f>IFERROR(AVERAGE(SMALL(BOYS[[#This Row],[50]:[IM]],1),SMALL(BOYS[[#This Row],[50]:[IM]],2)),"")</f>
        <v>295.5</v>
      </c>
      <c r="U373">
        <f>IF(20-SMALL(BOYS[[#This Row],[50]:[IM]],1) &lt; 0,0,20-SMALL(BOYS[[#This Row],[50]:[IM]],1))+IF(20-SMALL(BOYS[[#This Row],[50]:[IM]],2) &lt; 0,0,20-SMALL(BOYS[[#This Row],[50]:[IM]],2))</f>
        <v>0</v>
      </c>
    </row>
    <row r="374" spans="1:21" x14ac:dyDescent="0.2">
      <c r="A374" t="s">
        <v>5200</v>
      </c>
      <c r="B374" t="s">
        <v>5115</v>
      </c>
      <c r="C374" s="2" cm="1">
        <f t="array" ref="C374">IFERROR(VLOOKUP($A374,_xlfn._xlws.SORT(_xlfn._xlws.FILTER('Time Sheet'!$A:$G,'Time Sheet'!$B:$B=C$1),7,1),7,FALSE),"")</f>
        <v>2.9131944444444452E-4</v>
      </c>
      <c r="D374" s="2" cm="1">
        <f t="array" ref="D374">IFERROR(VLOOKUP($A374,_xlfn._xlws.SORT(_xlfn._xlws.FILTER('Time Sheet'!$A:$G,'Time Sheet'!$B:$B=D$1),7,1),7,FALSE),"")</f>
        <v>6.4965277777777786E-4</v>
      </c>
      <c r="E374" s="2" cm="1">
        <f t="array" ref="E374">IFERROR(VLOOKUP($A374,_xlfn._xlws.SORT(_xlfn._xlws.FILTER('Time Sheet'!$A:$G,'Time Sheet'!$B:$B=E$1),7,1),7,FALSE),"")</f>
        <v>1.4754629629629629E-3</v>
      </c>
      <c r="F374" s="2" cm="1">
        <f t="array" ref="F374">IFERROR(VLOOKUP($A374,_xlfn._xlws.SORT(_xlfn._xlws.FILTER('Time Sheet'!$A:$G,'Time Sheet'!$B:$B=F$1),7,1),7,FALSE),"")</f>
        <v>4.0475694444444439E-3</v>
      </c>
      <c r="G374" s="2" cm="1">
        <f t="array" ref="G374">IFERROR(VLOOKUP($A374,_xlfn._xlws.SORT(_xlfn._xlws.FILTER('Time Sheet'!$A:$G,'Time Sheet'!$B:$B=G$1),7,1),7,FALSE),"")</f>
        <v>8.0127314814814818E-4</v>
      </c>
      <c r="H374" s="2" cm="1">
        <f t="array" ref="H374">IFERROR(VLOOKUP($A374,_xlfn._xlws.SORT(_xlfn._xlws.FILTER('Time Sheet'!$A:$G,'Time Sheet'!$B:$B=H$1),7,1),7,FALSE),"")</f>
        <v>9.0312500000000006E-4</v>
      </c>
      <c r="I374" s="2" cm="1">
        <f t="array" ref="I374">IFERROR(VLOOKUP($A374,_xlfn._xlws.SORT(_xlfn._xlws.FILTER('Time Sheet'!$A:$G,'Time Sheet'!$B:$B=I$1),7,1),7,FALSE),"")</f>
        <v>7.6979166666666678E-4</v>
      </c>
      <c r="J374" s="2" cm="1">
        <f t="array" ref="J374">IFERROR(VLOOKUP($A374,_xlfn._xlws.SORT(_xlfn._xlws.FILTER('Time Sheet'!$A:$G,'Time Sheet'!$B:$B=J$1),7,1),7,FALSE),"")</f>
        <v>1.754050925925926E-3</v>
      </c>
      <c r="K374">
        <f t="shared" si="62"/>
        <v>323</v>
      </c>
      <c r="L374">
        <f t="shared" si="63"/>
        <v>324</v>
      </c>
      <c r="M374">
        <f t="shared" si="64"/>
        <v>310</v>
      </c>
      <c r="N374">
        <f t="shared" si="57"/>
        <v>281</v>
      </c>
      <c r="O374">
        <f t="shared" si="58"/>
        <v>355</v>
      </c>
      <c r="P374">
        <f t="shared" si="59"/>
        <v>353</v>
      </c>
      <c r="Q374">
        <f t="shared" si="60"/>
        <v>326</v>
      </c>
      <c r="R374">
        <f t="shared" si="61"/>
        <v>361</v>
      </c>
      <c r="S374" s="3">
        <f>IFERROR(AVERAGE(BOYS[[#This Row],[50]:[IM]]),"")</f>
        <v>329.125</v>
      </c>
      <c r="T374" s="4">
        <f>IFERROR(AVERAGE(SMALL(BOYS[[#This Row],[50]:[IM]],1),SMALL(BOYS[[#This Row],[50]:[IM]],2)),"")</f>
        <v>295.5</v>
      </c>
      <c r="U374">
        <f>IF(20-SMALL(BOYS[[#This Row],[50]:[IM]],1) &lt; 0,0,20-SMALL(BOYS[[#This Row],[50]:[IM]],1))+IF(20-SMALL(BOYS[[#This Row],[50]:[IM]],2) &lt; 0,0,20-SMALL(BOYS[[#This Row],[50]:[IM]],2))</f>
        <v>0</v>
      </c>
    </row>
    <row r="375" spans="1:21" x14ac:dyDescent="0.2">
      <c r="A375" t="s">
        <v>121</v>
      </c>
      <c r="B375" t="s">
        <v>13</v>
      </c>
      <c r="C375" s="2">
        <f t="array" ref="C375">IFERROR(VLOOKUP($A375,_xlfn._xlws.SORT(_xlfn._xlws.FILTER('Time Sheet'!$A:$G,'Time Sheet'!$B:$B=C$1),7,1),7,FALSE),"")</f>
        <v>2.9293981481481478E-4</v>
      </c>
      <c r="D375" s="2">
        <f t="array" ref="D375">IFERROR(VLOOKUP($A375,_xlfn._xlws.SORT(_xlfn._xlws.FILTER('Time Sheet'!$A:$G,'Time Sheet'!$B:$B=D$1),7,1),7,FALSE),"")</f>
        <v>6.6238425925925926E-4</v>
      </c>
      <c r="E375" s="2">
        <f t="array" ref="E375">IFERROR(VLOOKUP($A375,_xlfn._xlws.SORT(_xlfn._xlws.FILTER('Time Sheet'!$A:$G,'Time Sheet'!$B:$B=E$1),7,1),7,FALSE),"")</f>
        <v>1.4781250000000001E-3</v>
      </c>
      <c r="F375" s="2">
        <f t="array" ref="F375">IFERROR(VLOOKUP($A375,_xlfn._xlws.SORT(_xlfn._xlws.FILTER('Time Sheet'!$A:$G,'Time Sheet'!$B:$B=F$1),7,1),7,FALSE),"")</f>
        <v>4.048726851851852E-3</v>
      </c>
      <c r="G375" s="2">
        <f t="array" ref="G375">IFERROR(VLOOKUP($A375,_xlfn._xlws.SORT(_xlfn._xlws.FILTER('Time Sheet'!$A:$G,'Time Sheet'!$B:$B=G$1),7,1),7,FALSE),"")</f>
        <v>7.7766203703703699E-4</v>
      </c>
      <c r="H375" s="2">
        <f t="array" ref="H375">IFERROR(VLOOKUP($A375,_xlfn._xlws.SORT(_xlfn._xlws.FILTER('Time Sheet'!$A:$G,'Time Sheet'!$B:$B=H$1),7,1),7,FALSE),"")</f>
        <v>9.7129629629629627E-4</v>
      </c>
      <c r="I375" s="2">
        <f t="array" ref="I375">IFERROR(VLOOKUP($A375,_xlfn._xlws.SORT(_xlfn._xlws.FILTER('Time Sheet'!$A:$G,'Time Sheet'!$B:$B=I$1),7,1),7,FALSE),"")</f>
        <v>7.577546296296296E-4</v>
      </c>
      <c r="J375" s="2">
        <f t="array" ref="J375">IFERROR(VLOOKUP($A375,_xlfn._xlws.SORT(_xlfn._xlws.FILTER('Time Sheet'!$A:$G,'Time Sheet'!$B:$B=J$1),7,1),7,FALSE),"")</f>
        <v>1.778240740740741E-3</v>
      </c>
      <c r="K375">
        <f t="shared" si="62"/>
        <v>335</v>
      </c>
      <c r="L375">
        <f t="shared" si="63"/>
        <v>358</v>
      </c>
      <c r="M375">
        <f t="shared" si="64"/>
        <v>313</v>
      </c>
      <c r="N375">
        <f t="shared" si="57"/>
        <v>282</v>
      </c>
      <c r="O375">
        <f t="shared" si="58"/>
        <v>330</v>
      </c>
      <c r="P375">
        <f t="shared" si="59"/>
        <v>422</v>
      </c>
      <c r="Q375">
        <f t="shared" si="60"/>
        <v>315</v>
      </c>
      <c r="R375">
        <f t="shared" si="61"/>
        <v>371</v>
      </c>
      <c r="S375" s="3">
        <f>IFERROR(AVERAGE(BOYS[[#This Row],[50]:[IM]]),"")</f>
        <v>340.75</v>
      </c>
      <c r="T375" s="4">
        <f>IFERROR(AVERAGE(SMALL(BOYS[[#This Row],[50]:[IM]],1),SMALL(BOYS[[#This Row],[50]:[IM]],2)),"")</f>
        <v>297.5</v>
      </c>
      <c r="U375">
        <f>IF(20-SMALL(BOYS[[#This Row],[50]:[IM]],1) &lt; 0,0,20-SMALL(BOYS[[#This Row],[50]:[IM]],1))+IF(20-SMALL(BOYS[[#This Row],[50]:[IM]],2) &lt; 0,0,20-SMALL(BOYS[[#This Row],[50]:[IM]],2))</f>
        <v>0</v>
      </c>
    </row>
    <row r="376" spans="1:21" x14ac:dyDescent="0.2">
      <c r="A376" t="s">
        <v>5836</v>
      </c>
      <c r="B376" t="s">
        <v>5765</v>
      </c>
      <c r="C376" s="2" cm="1">
        <f t="array" ref="C376">IFERROR(VLOOKUP($A376,_xlfn._xlws.SORT(_xlfn._xlws.FILTER('Time Sheet'!$A:$G,'Time Sheet'!$B:$B=C$1),7,1),7,FALSE),"")</f>
        <v>3.1099537037037039E-4</v>
      </c>
      <c r="D376" s="2" cm="1">
        <f t="array" ref="D376">IFERROR(VLOOKUP($A376,_xlfn._xlws.SORT(_xlfn._xlws.FILTER('Time Sheet'!$A:$G,'Time Sheet'!$B:$B=D$1),7,1),7,FALSE),"")</f>
        <v>6.8854166666666673E-4</v>
      </c>
      <c r="E376" s="2" cm="1">
        <f t="array" ref="E376">IFERROR(VLOOKUP($A376,_xlfn._xlws.SORT(_xlfn._xlws.FILTER('Time Sheet'!$A:$G,'Time Sheet'!$B:$B=E$1),7,1),7,FALSE),"")</f>
        <v>1.529976851851852E-3</v>
      </c>
      <c r="F376" s="2" cm="1">
        <f t="array" ref="F376">IFERROR(VLOOKUP($A376,_xlfn._xlws.SORT(_xlfn._xlws.FILTER('Time Sheet'!$A:$G,'Time Sheet'!$B:$B=F$1),7,1),7,FALSE),"")</f>
        <v>4.0174768518518519E-3</v>
      </c>
      <c r="G376" s="2" cm="1">
        <f t="array" ref="G376">IFERROR(VLOOKUP($A376,_xlfn._xlws.SORT(_xlfn._xlws.FILTER('Time Sheet'!$A:$G,'Time Sheet'!$B:$B=G$1),7,1),7,FALSE),"")</f>
        <v>7.8495370370370362E-4</v>
      </c>
      <c r="H376" s="2" cm="1">
        <f t="array" ref="H376">IFERROR(VLOOKUP($A376,_xlfn._xlws.SORT(_xlfn._xlws.FILTER('Time Sheet'!$A:$G,'Time Sheet'!$B:$B=H$1),7,1),7,FALSE),"")</f>
        <v>9.2523148148148141E-4</v>
      </c>
      <c r="I376" s="2" cm="1">
        <f t="array" ref="I376">IFERROR(VLOOKUP($A376,_xlfn._xlws.SORT(_xlfn._xlws.FILTER('Time Sheet'!$A:$G,'Time Sheet'!$B:$B=I$1),7,1),7,FALSE),"")</f>
        <v>7.6574074074074066E-4</v>
      </c>
      <c r="J376" s="2" cm="1">
        <f t="array" ref="J376">IFERROR(VLOOKUP($A376,_xlfn._xlws.SORT(_xlfn._xlws.FILTER('Time Sheet'!$A:$G,'Time Sheet'!$B:$B=J$1),7,1),7,FALSE),"")</f>
        <v>1.737847222222222E-3</v>
      </c>
      <c r="K376">
        <f t="shared" si="62"/>
        <v>483</v>
      </c>
      <c r="L376">
        <f t="shared" si="63"/>
        <v>436</v>
      </c>
      <c r="M376">
        <f t="shared" si="64"/>
        <v>344</v>
      </c>
      <c r="N376">
        <f t="shared" si="57"/>
        <v>275</v>
      </c>
      <c r="O376">
        <f t="shared" si="58"/>
        <v>334</v>
      </c>
      <c r="P376">
        <f t="shared" si="59"/>
        <v>376</v>
      </c>
      <c r="Q376">
        <f t="shared" si="60"/>
        <v>323</v>
      </c>
      <c r="R376">
        <f t="shared" si="61"/>
        <v>353</v>
      </c>
      <c r="S376" s="3">
        <f>IFERROR(AVERAGE(BOYS[[#This Row],[50]:[IM]]),"")</f>
        <v>365.5</v>
      </c>
      <c r="T376" s="4">
        <f>IFERROR(AVERAGE(SMALL(BOYS[[#This Row],[50]:[IM]],1),SMALL(BOYS[[#This Row],[50]:[IM]],2)),"")</f>
        <v>299</v>
      </c>
      <c r="U376">
        <f>IF(20-SMALL(BOYS[[#This Row],[50]:[IM]],1) &lt; 0,0,20-SMALL(BOYS[[#This Row],[50]:[IM]],1))+IF(20-SMALL(BOYS[[#This Row],[50]:[IM]],2) &lt; 0,0,20-SMALL(BOYS[[#This Row],[50]:[IM]],2))</f>
        <v>0</v>
      </c>
    </row>
    <row r="377" spans="1:21" x14ac:dyDescent="0.2">
      <c r="A377" t="s">
        <v>2109</v>
      </c>
      <c r="B377" t="s">
        <v>2056</v>
      </c>
      <c r="C377" s="2" cm="1">
        <f t="array" ref="C377">IFERROR(VLOOKUP($A377,_xlfn._xlws.SORT(_xlfn._xlws.FILTER('Time Sheet'!$A:$G,'Time Sheet'!$B:$B=C$1),7,1),7,FALSE),"")</f>
        <v>3.1053240740740743E-4</v>
      </c>
      <c r="D377" s="2" cm="1">
        <f t="array" ref="D377">IFERROR(VLOOKUP($A377,_xlfn._xlws.SORT(_xlfn._xlws.FILTER('Time Sheet'!$A:$G,'Time Sheet'!$B:$B=D$1),7,1),7,FALSE),"")</f>
        <v>6.8078703703703704E-4</v>
      </c>
      <c r="E377" s="2" cm="1">
        <f t="array" ref="E377">IFERROR(VLOOKUP($A377,_xlfn._xlws.SORT(_xlfn._xlws.FILTER('Time Sheet'!$A:$G,'Time Sheet'!$B:$B=E$1),7,1),7,FALSE),"")</f>
        <v>1.582291666666667E-3</v>
      </c>
      <c r="F377" s="2" cm="1">
        <f t="array" ref="F377">IFERROR(VLOOKUP($A377,_xlfn._xlws.SORT(_xlfn._xlws.FILTER('Time Sheet'!$A:$G,'Time Sheet'!$B:$B=F$1),7,1),7,FALSE),"")</f>
        <v>4.5530092592592592E-3</v>
      </c>
      <c r="G377" s="2" cm="1">
        <f t="array" ref="G377">IFERROR(VLOOKUP($A377,_xlfn._xlws.SORT(_xlfn._xlws.FILTER('Time Sheet'!$A:$G,'Time Sheet'!$B:$B=G$1),7,1),7,FALSE),"")</f>
        <v>8.1412037037037043E-4</v>
      </c>
      <c r="H377" s="2" cm="1">
        <f t="array" ref="H377">IFERROR(VLOOKUP($A377,_xlfn._xlws.SORT(_xlfn._xlws.FILTER('Time Sheet'!$A:$G,'Time Sheet'!$B:$B=H$1),7,1),7,FALSE),"")</f>
        <v>8.2685185185185184E-4</v>
      </c>
      <c r="I377" s="2" cm="1">
        <f t="array" ref="I377">IFERROR(VLOOKUP($A377,_xlfn._xlws.SORT(_xlfn._xlws.FILTER('Time Sheet'!$A:$G,'Time Sheet'!$B:$B=I$1),7,1),7,FALSE),"")</f>
        <v>8.0000000000000004E-4</v>
      </c>
      <c r="J377" s="2" cm="1">
        <f t="array" ref="J377">IFERROR(VLOOKUP($A377,_xlfn._xlws.SORT(_xlfn._xlws.FILTER('Time Sheet'!$A:$G,'Time Sheet'!$B:$B=J$1),7,1),7,FALSE),"")</f>
        <v>1.7113425925925931E-3</v>
      </c>
      <c r="K377">
        <f t="shared" si="62"/>
        <v>478</v>
      </c>
      <c r="L377">
        <f t="shared" si="63"/>
        <v>411</v>
      </c>
      <c r="M377">
        <f t="shared" si="64"/>
        <v>376</v>
      </c>
      <c r="N377">
        <f t="shared" si="57"/>
        <v>352</v>
      </c>
      <c r="O377">
        <f t="shared" si="58"/>
        <v>372</v>
      </c>
      <c r="P377">
        <f t="shared" si="59"/>
        <v>259</v>
      </c>
      <c r="Q377">
        <f t="shared" si="60"/>
        <v>346</v>
      </c>
      <c r="R377">
        <f t="shared" si="61"/>
        <v>339</v>
      </c>
      <c r="S377" s="3">
        <f>IFERROR(AVERAGE(BOYS[[#This Row],[50]:[IM]]),"")</f>
        <v>366.625</v>
      </c>
      <c r="T377" s="4">
        <f>IFERROR(AVERAGE(SMALL(BOYS[[#This Row],[50]:[IM]],1),SMALL(BOYS[[#This Row],[50]:[IM]],2)),"")</f>
        <v>299</v>
      </c>
      <c r="U377">
        <f>IF(20-SMALL(BOYS[[#This Row],[50]:[IM]],1) &lt; 0,0,20-SMALL(BOYS[[#This Row],[50]:[IM]],1))+IF(20-SMALL(BOYS[[#This Row],[50]:[IM]],2) &lt; 0,0,20-SMALL(BOYS[[#This Row],[50]:[IM]],2))</f>
        <v>0</v>
      </c>
    </row>
    <row r="378" spans="1:21" x14ac:dyDescent="0.2">
      <c r="A378" t="s">
        <v>2704</v>
      </c>
      <c r="B378" t="s">
        <v>2602</v>
      </c>
      <c r="C378" s="2" cm="1">
        <f t="array" ref="C378">IFERROR(VLOOKUP($A378,_xlfn._xlws.SORT(_xlfn._xlws.FILTER('Time Sheet'!$A:$G,'Time Sheet'!$B:$B=C$1),7,1),7,FALSE),"")</f>
        <v>2.9409722222222218E-4</v>
      </c>
      <c r="D378" s="2" cm="1">
        <f t="array" ref="D378">IFERROR(VLOOKUP($A378,_xlfn._xlws.SORT(_xlfn._xlws.FILTER('Time Sheet'!$A:$G,'Time Sheet'!$B:$B=D$1),7,1),7,FALSE),"")</f>
        <v>6.7256944444444439E-4</v>
      </c>
      <c r="E378" s="2" cm="1">
        <f t="array" ref="E378">IFERROR(VLOOKUP($A378,_xlfn._xlws.SORT(_xlfn._xlws.FILTER('Time Sheet'!$A:$G,'Time Sheet'!$B:$B=E$1),7,1),7,FALSE),"")</f>
        <v>1.6670138888888891E-3</v>
      </c>
      <c r="F378" s="2" t="str" cm="1">
        <f t="array" ref="F378">IFERROR(VLOOKUP($A378,_xlfn._xlws.SORT(_xlfn._xlws.FILTER('Time Sheet'!$A:$G,'Time Sheet'!$B:$B=F$1),7,1),7,FALSE),"")</f>
        <v/>
      </c>
      <c r="G378" s="2" t="str" cm="1">
        <f t="array" ref="G378">IFERROR(VLOOKUP($A378,_xlfn._xlws.SORT(_xlfn._xlws.FILTER('Time Sheet'!$A:$G,'Time Sheet'!$B:$B=G$1),7,1),7,FALSE),"")</f>
        <v/>
      </c>
      <c r="H378" s="2" cm="1">
        <f t="array" ref="H378">IFERROR(VLOOKUP($A378,_xlfn._xlws.SORT(_xlfn._xlws.FILTER('Time Sheet'!$A:$G,'Time Sheet'!$B:$B=H$1),7,1),7,FALSE),"")</f>
        <v>8.2662037037037036E-4</v>
      </c>
      <c r="I378" s="2" t="str" cm="1">
        <f t="array" ref="I378">IFERROR(VLOOKUP($A378,_xlfn._xlws.SORT(_xlfn._xlws.FILTER('Time Sheet'!$A:$G,'Time Sheet'!$B:$B=I$1),7,1),7,FALSE),"")</f>
        <v/>
      </c>
      <c r="J378" s="2" cm="1">
        <f t="array" ref="J378">IFERROR(VLOOKUP($A378,_xlfn._xlws.SORT(_xlfn._xlws.FILTER('Time Sheet'!$A:$G,'Time Sheet'!$B:$B=J$1),7,1),7,FALSE),"")</f>
        <v>1.8381944444444439E-3</v>
      </c>
      <c r="K378">
        <f t="shared" si="62"/>
        <v>342</v>
      </c>
      <c r="L378">
        <f t="shared" si="63"/>
        <v>385</v>
      </c>
      <c r="M378">
        <f t="shared" si="64"/>
        <v>417</v>
      </c>
      <c r="N378" t="str">
        <f t="shared" si="57"/>
        <v/>
      </c>
      <c r="O378" t="str">
        <f t="shared" si="58"/>
        <v/>
      </c>
      <c r="P378">
        <f t="shared" si="59"/>
        <v>258</v>
      </c>
      <c r="Q378" t="str">
        <f t="shared" si="60"/>
        <v/>
      </c>
      <c r="R378">
        <f t="shared" si="61"/>
        <v>386</v>
      </c>
      <c r="S378" s="3">
        <f>IFERROR(AVERAGE(BOYS[[#This Row],[50]:[IM]]),"")</f>
        <v>357.6</v>
      </c>
      <c r="T378" s="4">
        <f>IFERROR(AVERAGE(SMALL(BOYS[[#This Row],[50]:[IM]],1),SMALL(BOYS[[#This Row],[50]:[IM]],2)),"")</f>
        <v>300</v>
      </c>
      <c r="U378">
        <f>IF(20-SMALL(BOYS[[#This Row],[50]:[IM]],1) &lt; 0,0,20-SMALL(BOYS[[#This Row],[50]:[IM]],1))+IF(20-SMALL(BOYS[[#This Row],[50]:[IM]],2) &lt; 0,0,20-SMALL(BOYS[[#This Row],[50]:[IM]],2))</f>
        <v>0</v>
      </c>
    </row>
    <row r="379" spans="1:21" x14ac:dyDescent="0.2">
      <c r="A379" t="s">
        <v>6855</v>
      </c>
      <c r="B379" t="s">
        <v>6761</v>
      </c>
      <c r="C379" s="2" cm="1">
        <f t="array" ref="C379">IFERROR(VLOOKUP($A379,_xlfn._xlws.SORT(_xlfn._xlws.FILTER('Time Sheet'!$A:$G,'Time Sheet'!$B:$B=C$1),7,1),7,FALSE),"")</f>
        <v>2.8969907407407411E-4</v>
      </c>
      <c r="D379" s="2" cm="1">
        <f t="array" ref="D379">IFERROR(VLOOKUP($A379,_xlfn._xlws.SORT(_xlfn._xlws.FILTER('Time Sheet'!$A:$G,'Time Sheet'!$B:$B=D$1),7,1),7,FALSE),"")</f>
        <v>6.3402777777777784E-4</v>
      </c>
      <c r="E379" s="2" t="str" cm="1">
        <f t="array" ref="E379">IFERROR(VLOOKUP($A379,_xlfn._xlws.SORT(_xlfn._xlws.FILTER('Time Sheet'!$A:$G,'Time Sheet'!$B:$B=E$1),7,1),7,FALSE),"")</f>
        <v/>
      </c>
      <c r="F379" s="2" t="str" cm="1">
        <f t="array" ref="F379">IFERROR(VLOOKUP($A379,_xlfn._xlws.SORT(_xlfn._xlws.FILTER('Time Sheet'!$A:$G,'Time Sheet'!$B:$B=F$1),7,1),7,FALSE),"")</f>
        <v/>
      </c>
      <c r="G379" s="2" t="str" cm="1">
        <f t="array" ref="G379">IFERROR(VLOOKUP($A379,_xlfn._xlws.SORT(_xlfn._xlws.FILTER('Time Sheet'!$A:$G,'Time Sheet'!$B:$B=G$1),7,1),7,FALSE),"")</f>
        <v/>
      </c>
      <c r="H379" s="2" t="str" cm="1">
        <f t="array" ref="H379">IFERROR(VLOOKUP($A379,_xlfn._xlws.SORT(_xlfn._xlws.FILTER('Time Sheet'!$A:$G,'Time Sheet'!$B:$B=H$1),7,1),7,FALSE),"")</f>
        <v/>
      </c>
      <c r="I379" s="2" t="str" cm="1">
        <f t="array" ref="I379">IFERROR(VLOOKUP($A379,_xlfn._xlws.SORT(_xlfn._xlws.FILTER('Time Sheet'!$A:$G,'Time Sheet'!$B:$B=I$1),7,1),7,FALSE),"")</f>
        <v/>
      </c>
      <c r="J379" s="2" t="str" cm="1">
        <f t="array" ref="J379">IFERROR(VLOOKUP($A379,_xlfn._xlws.SORT(_xlfn._xlws.FILTER('Time Sheet'!$A:$G,'Time Sheet'!$B:$B=J$1),7,1),7,FALSE),"")</f>
        <v/>
      </c>
      <c r="K379">
        <f t="shared" si="62"/>
        <v>310</v>
      </c>
      <c r="L379">
        <f t="shared" si="63"/>
        <v>291</v>
      </c>
      <c r="M379" t="str">
        <f t="shared" si="64"/>
        <v/>
      </c>
      <c r="N379" t="str">
        <f t="shared" si="57"/>
        <v/>
      </c>
      <c r="O379" t="str">
        <f t="shared" si="58"/>
        <v/>
      </c>
      <c r="P379" t="str">
        <f t="shared" si="59"/>
        <v/>
      </c>
      <c r="Q379" t="str">
        <f t="shared" si="60"/>
        <v/>
      </c>
      <c r="R379" t="str">
        <f t="shared" si="61"/>
        <v/>
      </c>
      <c r="S379" s="3">
        <f>IFERROR(AVERAGE(BOYS[[#This Row],[50]:[IM]]),"")</f>
        <v>300.5</v>
      </c>
      <c r="T379" s="4">
        <f>IFERROR(AVERAGE(SMALL(BOYS[[#This Row],[50]:[IM]],1),SMALL(BOYS[[#This Row],[50]:[IM]],2)),"")</f>
        <v>300.5</v>
      </c>
      <c r="U379">
        <f>IF(20-SMALL(BOYS[[#This Row],[50]:[IM]],1) &lt; 0,0,20-SMALL(BOYS[[#This Row],[50]:[IM]],1))+IF(20-SMALL(BOYS[[#This Row],[50]:[IM]],2) &lt; 0,0,20-SMALL(BOYS[[#This Row],[50]:[IM]],2))</f>
        <v>0</v>
      </c>
    </row>
    <row r="380" spans="1:21" x14ac:dyDescent="0.2">
      <c r="A380" t="s">
        <v>4751</v>
      </c>
      <c r="B380" t="s">
        <v>4644</v>
      </c>
      <c r="C380" s="2" cm="1">
        <f t="array" ref="C380">IFERROR(VLOOKUP($A380,_xlfn._xlws.SORT(_xlfn._xlws.FILTER('Time Sheet'!$A:$G,'Time Sheet'!$B:$B=C$1),7,1),7,FALSE),"")</f>
        <v>3.0578703703703698E-4</v>
      </c>
      <c r="D380" s="2" cm="1">
        <f t="array" ref="D380">IFERROR(VLOOKUP($A380,_xlfn._xlws.SORT(_xlfn._xlws.FILTER('Time Sheet'!$A:$G,'Time Sheet'!$B:$B=D$1),7,1),7,FALSE),"")</f>
        <v>6.75462962962963E-4</v>
      </c>
      <c r="E380" s="2" cm="1">
        <f t="array" ref="E380">IFERROR(VLOOKUP($A380,_xlfn._xlws.SORT(_xlfn._xlws.FILTER('Time Sheet'!$A:$G,'Time Sheet'!$B:$B=E$1),7,1),7,FALSE),"")</f>
        <v>1.6997685185185191E-3</v>
      </c>
      <c r="F380" s="2" t="str" cm="1">
        <f t="array" ref="F380">IFERROR(VLOOKUP($A380,_xlfn._xlws.SORT(_xlfn._xlws.FILTER('Time Sheet'!$A:$G,'Time Sheet'!$B:$B=F$1),7,1),7,FALSE),"")</f>
        <v/>
      </c>
      <c r="G380" s="2" cm="1">
        <f t="array" ref="G380">IFERROR(VLOOKUP($A380,_xlfn._xlws.SORT(_xlfn._xlws.FILTER('Time Sheet'!$A:$G,'Time Sheet'!$B:$B=G$1),7,1),7,FALSE),"")</f>
        <v>7.3564814814814814E-4</v>
      </c>
      <c r="H380" s="2" cm="1">
        <f t="array" ref="H380">IFERROR(VLOOKUP($A380,_xlfn._xlws.SORT(_xlfn._xlws.FILTER('Time Sheet'!$A:$G,'Time Sheet'!$B:$B=H$1),7,1),7,FALSE),"")</f>
        <v>9.3715277777777775E-4</v>
      </c>
      <c r="I380" s="2" cm="1">
        <f t="array" ref="I380">IFERROR(VLOOKUP($A380,_xlfn._xlws.SORT(_xlfn._xlws.FILTER('Time Sheet'!$A:$G,'Time Sheet'!$B:$B=I$1),7,1),7,FALSE),"")</f>
        <v>9.0810185185185178E-4</v>
      </c>
      <c r="J380" s="2" cm="1">
        <f t="array" ref="J380">IFERROR(VLOOKUP($A380,_xlfn._xlws.SORT(_xlfn._xlws.FILTER('Time Sheet'!$A:$G,'Time Sheet'!$B:$B=J$1),7,1),7,FALSE),"")</f>
        <v>1.713425925925926E-3</v>
      </c>
      <c r="K380">
        <f t="shared" si="62"/>
        <v>453</v>
      </c>
      <c r="L380">
        <f t="shared" si="63"/>
        <v>398</v>
      </c>
      <c r="M380">
        <f t="shared" si="64"/>
        <v>432</v>
      </c>
      <c r="N380" t="str">
        <f t="shared" si="57"/>
        <v/>
      </c>
      <c r="O380">
        <f t="shared" si="58"/>
        <v>260</v>
      </c>
      <c r="P380">
        <f t="shared" si="59"/>
        <v>392</v>
      </c>
      <c r="Q380">
        <f t="shared" si="60"/>
        <v>412</v>
      </c>
      <c r="R380">
        <f t="shared" si="61"/>
        <v>342</v>
      </c>
      <c r="S380" s="3">
        <f>IFERROR(AVERAGE(BOYS[[#This Row],[50]:[IM]]),"")</f>
        <v>384.14285714285717</v>
      </c>
      <c r="T380" s="4">
        <f>IFERROR(AVERAGE(SMALL(BOYS[[#This Row],[50]:[IM]],1),SMALL(BOYS[[#This Row],[50]:[IM]],2)),"")</f>
        <v>301</v>
      </c>
      <c r="U380">
        <f>IF(20-SMALL(BOYS[[#This Row],[50]:[IM]],1) &lt; 0,0,20-SMALL(BOYS[[#This Row],[50]:[IM]],1))+IF(20-SMALL(BOYS[[#This Row],[50]:[IM]],2) &lt; 0,0,20-SMALL(BOYS[[#This Row],[50]:[IM]],2))</f>
        <v>0</v>
      </c>
    </row>
    <row r="381" spans="1:21" x14ac:dyDescent="0.2">
      <c r="A381" t="s">
        <v>5549</v>
      </c>
      <c r="B381" t="s">
        <v>5467</v>
      </c>
      <c r="C381" s="2" cm="1">
        <f t="array" ref="C381">IFERROR(VLOOKUP($A381,_xlfn._xlws.SORT(_xlfn._xlws.FILTER('Time Sheet'!$A:$G,'Time Sheet'!$B:$B=C$1),7,1),7,FALSE),"")</f>
        <v>2.903935185185185E-4</v>
      </c>
      <c r="D381" s="2" cm="1">
        <f t="array" ref="D381">IFERROR(VLOOKUP($A381,_xlfn._xlws.SORT(_xlfn._xlws.FILTER('Time Sheet'!$A:$G,'Time Sheet'!$B:$B=D$1),7,1),7,FALSE),"")</f>
        <v>6.4571759259259259E-4</v>
      </c>
      <c r="E381" s="2" t="str" cm="1">
        <f t="array" ref="E381">IFERROR(VLOOKUP($A381,_xlfn._xlws.SORT(_xlfn._xlws.FILTER('Time Sheet'!$A:$G,'Time Sheet'!$B:$B=E$1),7,1),7,FALSE),"")</f>
        <v/>
      </c>
      <c r="F381" s="2" t="str" cm="1">
        <f t="array" ref="F381">IFERROR(VLOOKUP($A381,_xlfn._xlws.SORT(_xlfn._xlws.FILTER('Time Sheet'!$A:$G,'Time Sheet'!$B:$B=F$1),7,1),7,FALSE),"")</f>
        <v/>
      </c>
      <c r="G381" s="2" cm="1">
        <f t="array" ref="G381">IFERROR(VLOOKUP($A381,_xlfn._xlws.SORT(_xlfn._xlws.FILTER('Time Sheet'!$A:$G,'Time Sheet'!$B:$B=G$1),7,1),7,FALSE),"")</f>
        <v>7.4664351851851855E-4</v>
      </c>
      <c r="H381" s="2" cm="1">
        <f t="array" ref="H381">IFERROR(VLOOKUP($A381,_xlfn._xlws.SORT(_xlfn._xlws.FILTER('Time Sheet'!$A:$G,'Time Sheet'!$B:$B=H$1),7,1),7,FALSE),"")</f>
        <v>1.22337962962963E-3</v>
      </c>
      <c r="I381" s="2" t="str" cm="1">
        <f t="array" ref="I381">IFERROR(VLOOKUP($A381,_xlfn._xlws.SORT(_xlfn._xlws.FILTER('Time Sheet'!$A:$G,'Time Sheet'!$B:$B=I$1),7,1),7,FALSE),"")</f>
        <v/>
      </c>
      <c r="J381" s="2" t="str" cm="1">
        <f t="array" ref="J381">IFERROR(VLOOKUP($A381,_xlfn._xlws.SORT(_xlfn._xlws.FILTER('Time Sheet'!$A:$G,'Time Sheet'!$B:$B=J$1),7,1),7,FALSE),"")</f>
        <v/>
      </c>
      <c r="K381">
        <f t="shared" si="62"/>
        <v>316</v>
      </c>
      <c r="L381">
        <f t="shared" si="63"/>
        <v>318</v>
      </c>
      <c r="M381" t="str">
        <f t="shared" si="64"/>
        <v/>
      </c>
      <c r="N381" t="str">
        <f t="shared" si="57"/>
        <v/>
      </c>
      <c r="O381">
        <f t="shared" si="58"/>
        <v>287</v>
      </c>
      <c r="P381">
        <f t="shared" si="59"/>
        <v>540</v>
      </c>
      <c r="Q381" t="str">
        <f t="shared" si="60"/>
        <v/>
      </c>
      <c r="R381" t="str">
        <f t="shared" si="61"/>
        <v/>
      </c>
      <c r="S381" s="3">
        <f>IFERROR(AVERAGE(BOYS[[#This Row],[50]:[IM]]),"")</f>
        <v>365.25</v>
      </c>
      <c r="T381" s="4">
        <f>IFERROR(AVERAGE(SMALL(BOYS[[#This Row],[50]:[IM]],1),SMALL(BOYS[[#This Row],[50]:[IM]],2)),"")</f>
        <v>301.5</v>
      </c>
      <c r="U381">
        <f>IF(20-SMALL(BOYS[[#This Row],[50]:[IM]],1) &lt; 0,0,20-SMALL(BOYS[[#This Row],[50]:[IM]],1))+IF(20-SMALL(BOYS[[#This Row],[50]:[IM]],2) &lt; 0,0,20-SMALL(BOYS[[#This Row],[50]:[IM]],2))</f>
        <v>0</v>
      </c>
    </row>
    <row r="382" spans="1:21" x14ac:dyDescent="0.2">
      <c r="A382" t="s">
        <v>6865</v>
      </c>
      <c r="B382" t="s">
        <v>6761</v>
      </c>
      <c r="C382" s="2" cm="1">
        <f t="array" ref="C382">IFERROR(VLOOKUP($A382,_xlfn._xlws.SORT(_xlfn._xlws.FILTER('Time Sheet'!$A:$G,'Time Sheet'!$B:$B=C$1),7,1),7,FALSE),"")</f>
        <v>2.8738425925925931E-4</v>
      </c>
      <c r="D382" s="2" cm="1">
        <f t="array" ref="D382">IFERROR(VLOOKUP($A382,_xlfn._xlws.SORT(_xlfn._xlws.FILTER('Time Sheet'!$A:$G,'Time Sheet'!$B:$B=D$1),7,1),7,FALSE),"")</f>
        <v>6.7256944444444439E-4</v>
      </c>
      <c r="E382" s="2" cm="1">
        <f t="array" ref="E382">IFERROR(VLOOKUP($A382,_xlfn._xlws.SORT(_xlfn._xlws.FILTER('Time Sheet'!$A:$G,'Time Sheet'!$B:$B=E$1),7,1),7,FALSE),"")</f>
        <v>1.566203703703704E-3</v>
      </c>
      <c r="F382" s="2" cm="1">
        <f t="array" ref="F382">IFERROR(VLOOKUP($A382,_xlfn._xlws.SORT(_xlfn._xlws.FILTER('Time Sheet'!$A:$G,'Time Sheet'!$B:$B=F$1),7,1),7,FALSE),"")</f>
        <v>4.2351851851851856E-3</v>
      </c>
      <c r="G382" s="2" cm="1">
        <f t="array" ref="G382">IFERROR(VLOOKUP($A382,_xlfn._xlws.SORT(_xlfn._xlws.FILTER('Time Sheet'!$A:$G,'Time Sheet'!$B:$B=G$1),7,1),7,FALSE),"")</f>
        <v>7.9965277777777782E-4</v>
      </c>
      <c r="H382" s="2" cm="1">
        <f t="array" ref="H382">IFERROR(VLOOKUP($A382,_xlfn._xlws.SORT(_xlfn._xlws.FILTER('Time Sheet'!$A:$G,'Time Sheet'!$B:$B=H$1),7,1),7,FALSE),"")</f>
        <v>9.3877314814814811E-4</v>
      </c>
      <c r="I382" s="2" cm="1">
        <f t="array" ref="I382">IFERROR(VLOOKUP($A382,_xlfn._xlws.SORT(_xlfn._xlws.FILTER('Time Sheet'!$A:$G,'Time Sheet'!$B:$B=I$1),7,1),7,FALSE),"")</f>
        <v>8.8831018518518523E-4</v>
      </c>
      <c r="J382" s="2" cm="1">
        <f t="array" ref="J382">IFERROR(VLOOKUP($A382,_xlfn._xlws.SORT(_xlfn._xlws.FILTER('Time Sheet'!$A:$G,'Time Sheet'!$B:$B=J$1),7,1),7,FALSE),"")</f>
        <v>1.747685185185185E-3</v>
      </c>
      <c r="K382">
        <f t="shared" si="62"/>
        <v>293</v>
      </c>
      <c r="L382">
        <f t="shared" si="63"/>
        <v>385</v>
      </c>
      <c r="M382">
        <f t="shared" si="64"/>
        <v>368</v>
      </c>
      <c r="N382">
        <f t="shared" si="57"/>
        <v>313</v>
      </c>
      <c r="O382">
        <f t="shared" si="58"/>
        <v>352</v>
      </c>
      <c r="P382">
        <f t="shared" si="59"/>
        <v>394</v>
      </c>
      <c r="Q382">
        <f t="shared" si="60"/>
        <v>395</v>
      </c>
      <c r="R382">
        <f t="shared" si="61"/>
        <v>356</v>
      </c>
      <c r="S382" s="3">
        <f>IFERROR(AVERAGE(BOYS[[#This Row],[50]:[IM]]),"")</f>
        <v>357</v>
      </c>
      <c r="T382" s="4">
        <f>IFERROR(AVERAGE(SMALL(BOYS[[#This Row],[50]:[IM]],1),SMALL(BOYS[[#This Row],[50]:[IM]],2)),"")</f>
        <v>303</v>
      </c>
      <c r="U382">
        <f>IF(20-SMALL(BOYS[[#This Row],[50]:[IM]],1) &lt; 0,0,20-SMALL(BOYS[[#This Row],[50]:[IM]],1))+IF(20-SMALL(BOYS[[#This Row],[50]:[IM]],2) &lt; 0,0,20-SMALL(BOYS[[#This Row],[50]:[IM]],2))</f>
        <v>0</v>
      </c>
    </row>
    <row r="383" spans="1:21" x14ac:dyDescent="0.2">
      <c r="A383" t="s">
        <v>1148</v>
      </c>
      <c r="B383" t="s">
        <v>1002</v>
      </c>
      <c r="C383" s="2" cm="1">
        <f t="array" ref="C383">IFERROR(VLOOKUP($A383,_xlfn._xlws.SORT(_xlfn._xlws.FILTER('Time Sheet'!$A:$G,'Time Sheet'!$B:$B=C$1),7,1),7,FALSE),"")</f>
        <v>2.8969907407407411E-4</v>
      </c>
      <c r="D383" s="2" cm="1">
        <f t="array" ref="D383">IFERROR(VLOOKUP($A383,_xlfn._xlws.SORT(_xlfn._xlws.FILTER('Time Sheet'!$A:$G,'Time Sheet'!$B:$B=D$1),7,1),7,FALSE),"")</f>
        <v>6.6574074074074072E-4</v>
      </c>
      <c r="E383" s="2" cm="1">
        <f t="array" ref="E383">IFERROR(VLOOKUP($A383,_xlfn._xlws.SORT(_xlfn._xlws.FILTER('Time Sheet'!$A:$G,'Time Sheet'!$B:$B=E$1),7,1),7,FALSE),"")</f>
        <v>1.533217592592593E-3</v>
      </c>
      <c r="F383" s="2" cm="1">
        <f t="array" ref="F383">IFERROR(VLOOKUP($A383,_xlfn._xlws.SORT(_xlfn._xlws.FILTER('Time Sheet'!$A:$G,'Time Sheet'!$B:$B=F$1),7,1),7,FALSE),"")</f>
        <v>4.4468749999999986E-3</v>
      </c>
      <c r="G383" s="2" cm="1">
        <f t="array" ref="G383">IFERROR(VLOOKUP($A383,_xlfn._xlws.SORT(_xlfn._xlws.FILTER('Time Sheet'!$A:$G,'Time Sheet'!$B:$B=G$1),7,1),7,FALSE),"")</f>
        <v>7.5208333333333334E-4</v>
      </c>
      <c r="H383" s="2" cm="1">
        <f t="array" ref="H383">IFERROR(VLOOKUP($A383,_xlfn._xlws.SORT(_xlfn._xlws.FILTER('Time Sheet'!$A:$G,'Time Sheet'!$B:$B=H$1),7,1),7,FALSE),"")</f>
        <v>8.9375000000000001E-4</v>
      </c>
      <c r="I383" s="2" cm="1">
        <f t="array" ref="I383">IFERROR(VLOOKUP($A383,_xlfn._xlws.SORT(_xlfn._xlws.FILTER('Time Sheet'!$A:$G,'Time Sheet'!$B:$B=I$1),7,1),7,FALSE),"")</f>
        <v>1.0182870370370369E-3</v>
      </c>
      <c r="J383" s="2" cm="1">
        <f t="array" ref="J383">IFERROR(VLOOKUP($A383,_xlfn._xlws.SORT(_xlfn._xlws.FILTER('Time Sheet'!$A:$G,'Time Sheet'!$B:$B=J$1),7,1),7,FALSE),"")</f>
        <v>1.6750000000000001E-3</v>
      </c>
      <c r="K383">
        <f t="shared" si="62"/>
        <v>310</v>
      </c>
      <c r="L383">
        <f t="shared" si="63"/>
        <v>368</v>
      </c>
      <c r="M383">
        <f t="shared" si="64"/>
        <v>349</v>
      </c>
      <c r="N383">
        <f t="shared" si="57"/>
        <v>340</v>
      </c>
      <c r="O383">
        <f t="shared" si="58"/>
        <v>297</v>
      </c>
      <c r="P383">
        <f t="shared" si="59"/>
        <v>343</v>
      </c>
      <c r="Q383">
        <f t="shared" si="60"/>
        <v>435</v>
      </c>
      <c r="R383">
        <f t="shared" si="61"/>
        <v>315</v>
      </c>
      <c r="S383" s="3">
        <f>IFERROR(AVERAGE(BOYS[[#This Row],[50]:[IM]]),"")</f>
        <v>344.625</v>
      </c>
      <c r="T383" s="4">
        <f>IFERROR(AVERAGE(SMALL(BOYS[[#This Row],[50]:[IM]],1),SMALL(BOYS[[#This Row],[50]:[IM]],2)),"")</f>
        <v>303.5</v>
      </c>
      <c r="U383">
        <f>IF(20-SMALL(BOYS[[#This Row],[50]:[IM]],1) &lt; 0,0,20-SMALL(BOYS[[#This Row],[50]:[IM]],1))+IF(20-SMALL(BOYS[[#This Row],[50]:[IM]],2) &lt; 0,0,20-SMALL(BOYS[[#This Row],[50]:[IM]],2))</f>
        <v>0</v>
      </c>
    </row>
    <row r="384" spans="1:21" x14ac:dyDescent="0.2">
      <c r="A384" t="s">
        <v>1157</v>
      </c>
      <c r="B384" t="s">
        <v>1002</v>
      </c>
      <c r="C384" s="2" cm="1">
        <f t="array" ref="C384">IFERROR(VLOOKUP($A384,_xlfn._xlws.SORT(_xlfn._xlws.FILTER('Time Sheet'!$A:$G,'Time Sheet'!$B:$B=C$1),7,1),7,FALSE),"")</f>
        <v>2.8784722222222222E-4</v>
      </c>
      <c r="D384" s="2" cm="1">
        <f t="array" ref="D384">IFERROR(VLOOKUP($A384,_xlfn._xlws.SORT(_xlfn._xlws.FILTER('Time Sheet'!$A:$G,'Time Sheet'!$B:$B=D$1),7,1),7,FALSE),"")</f>
        <v>6.677083333333333E-4</v>
      </c>
      <c r="E384" s="2" cm="1">
        <f t="array" ref="E384">IFERROR(VLOOKUP($A384,_xlfn._xlws.SORT(_xlfn._xlws.FILTER('Time Sheet'!$A:$G,'Time Sheet'!$B:$B=E$1),7,1),7,FALSE),"")</f>
        <v>1.565740740740741E-3</v>
      </c>
      <c r="F384" s="2" cm="1">
        <f t="array" ref="F384">IFERROR(VLOOKUP($A384,_xlfn._xlws.SORT(_xlfn._xlws.FILTER('Time Sheet'!$A:$G,'Time Sheet'!$B:$B=F$1),7,1),7,FALSE),"")</f>
        <v>4.530208333333334E-3</v>
      </c>
      <c r="G384" s="2" cm="1">
        <f t="array" ref="G384">IFERROR(VLOOKUP($A384,_xlfn._xlws.SORT(_xlfn._xlws.FILTER('Time Sheet'!$A:$G,'Time Sheet'!$B:$B=G$1),7,1),7,FALSE),"")</f>
        <v>7.7696759259259255E-4</v>
      </c>
      <c r="H384" s="2" cm="1">
        <f t="array" ref="H384">IFERROR(VLOOKUP($A384,_xlfn._xlws.SORT(_xlfn._xlws.FILTER('Time Sheet'!$A:$G,'Time Sheet'!$B:$B=H$1),7,1),7,FALSE),"")</f>
        <v>8.7152777777777771E-4</v>
      </c>
      <c r="I384" s="2" cm="1">
        <f t="array" ref="I384">IFERROR(VLOOKUP($A384,_xlfn._xlws.SORT(_xlfn._xlws.FILTER('Time Sheet'!$A:$G,'Time Sheet'!$B:$B=I$1),7,1),7,FALSE),"")</f>
        <v>7.5613425925925924E-4</v>
      </c>
      <c r="J384" s="2" cm="1">
        <f t="array" ref="J384">IFERROR(VLOOKUP($A384,_xlfn._xlws.SORT(_xlfn._xlws.FILTER('Time Sheet'!$A:$G,'Time Sheet'!$B:$B=J$1),7,1),7,FALSE),"")</f>
        <v>1.706712962962963E-3</v>
      </c>
      <c r="K384">
        <f t="shared" si="62"/>
        <v>296</v>
      </c>
      <c r="L384">
        <f t="shared" si="63"/>
        <v>375</v>
      </c>
      <c r="M384">
        <f t="shared" si="64"/>
        <v>367</v>
      </c>
      <c r="N384">
        <f t="shared" si="57"/>
        <v>349</v>
      </c>
      <c r="O384">
        <f t="shared" si="58"/>
        <v>328</v>
      </c>
      <c r="P384">
        <f t="shared" si="59"/>
        <v>313</v>
      </c>
      <c r="Q384">
        <f t="shared" si="60"/>
        <v>313</v>
      </c>
      <c r="R384">
        <f t="shared" si="61"/>
        <v>335</v>
      </c>
      <c r="S384" s="3">
        <f>IFERROR(AVERAGE(BOYS[[#This Row],[50]:[IM]]),"")</f>
        <v>334.5</v>
      </c>
      <c r="T384" s="4">
        <f>IFERROR(AVERAGE(SMALL(BOYS[[#This Row],[50]:[IM]],1),SMALL(BOYS[[#This Row],[50]:[IM]],2)),"")</f>
        <v>304.5</v>
      </c>
      <c r="U384">
        <f>IF(20-SMALL(BOYS[[#This Row],[50]:[IM]],1) &lt; 0,0,20-SMALL(BOYS[[#This Row],[50]:[IM]],1))+IF(20-SMALL(BOYS[[#This Row],[50]:[IM]],2) &lt; 0,0,20-SMALL(BOYS[[#This Row],[50]:[IM]],2))</f>
        <v>0</v>
      </c>
    </row>
    <row r="385" spans="1:21" x14ac:dyDescent="0.2">
      <c r="A385" t="s">
        <v>5560</v>
      </c>
      <c r="B385" t="s">
        <v>5467</v>
      </c>
      <c r="C385" s="2" cm="1">
        <f t="array" ref="C385">IFERROR(VLOOKUP($A385,_xlfn._xlws.SORT(_xlfn._xlws.FILTER('Time Sheet'!$A:$G,'Time Sheet'!$B:$B=C$1),7,1),7,FALSE),"")</f>
        <v>3.2384259259259258E-4</v>
      </c>
      <c r="D385" s="2" cm="1">
        <f t="array" ref="D385">IFERROR(VLOOKUP($A385,_xlfn._xlws.SORT(_xlfn._xlws.FILTER('Time Sheet'!$A:$G,'Time Sheet'!$B:$B=D$1),7,1),7,FALSE),"")</f>
        <v>6.9953703703703703E-4</v>
      </c>
      <c r="E385" s="2" cm="1">
        <f t="array" ref="E385">IFERROR(VLOOKUP($A385,_xlfn._xlws.SORT(_xlfn._xlws.FILTER('Time Sheet'!$A:$G,'Time Sheet'!$B:$B=E$1),7,1),7,FALSE),"")</f>
        <v>1.552546296296296E-3</v>
      </c>
      <c r="F385" s="2" cm="1">
        <f t="array" ref="F385">IFERROR(VLOOKUP($A385,_xlfn._xlws.SORT(_xlfn._xlws.FILTER('Time Sheet'!$A:$G,'Time Sheet'!$B:$B=F$1),7,1),7,FALSE),"")</f>
        <v>4.323726851851852E-3</v>
      </c>
      <c r="G385" s="2" cm="1">
        <f t="array" ref="G385">IFERROR(VLOOKUP($A385,_xlfn._xlws.SORT(_xlfn._xlws.FILTER('Time Sheet'!$A:$G,'Time Sheet'!$B:$B=G$1),7,1),7,FALSE),"")</f>
        <v>9.1053240740740743E-4</v>
      </c>
      <c r="H385" s="2" cm="1">
        <f t="array" ref="H385">IFERROR(VLOOKUP($A385,_xlfn._xlws.SORT(_xlfn._xlws.FILTER('Time Sheet'!$A:$G,'Time Sheet'!$B:$B=H$1),7,1),7,FALSE),"")</f>
        <v>8.4733796296296293E-4</v>
      </c>
      <c r="I385" s="2" cm="1">
        <f t="array" ref="I385">IFERROR(VLOOKUP($A385,_xlfn._xlws.SORT(_xlfn._xlws.FILTER('Time Sheet'!$A:$G,'Time Sheet'!$B:$B=I$1),7,1),7,FALSE),"")</f>
        <v>1.074421296296296E-3</v>
      </c>
      <c r="J385" s="2" cm="1">
        <f t="array" ref="J385">IFERROR(VLOOKUP($A385,_xlfn._xlws.SORT(_xlfn._xlws.FILTER('Time Sheet'!$A:$G,'Time Sheet'!$B:$B=J$1),7,1),7,FALSE),"")</f>
        <v>1.7339120370370371E-3</v>
      </c>
      <c r="K385">
        <f t="shared" si="62"/>
        <v>539</v>
      </c>
      <c r="L385">
        <f t="shared" si="63"/>
        <v>455</v>
      </c>
      <c r="M385">
        <f t="shared" si="64"/>
        <v>360</v>
      </c>
      <c r="N385">
        <f t="shared" si="57"/>
        <v>323</v>
      </c>
      <c r="O385">
        <f t="shared" si="58"/>
        <v>455</v>
      </c>
      <c r="P385">
        <f t="shared" si="59"/>
        <v>286</v>
      </c>
      <c r="Q385">
        <f t="shared" si="60"/>
        <v>441</v>
      </c>
      <c r="R385">
        <f t="shared" si="61"/>
        <v>352</v>
      </c>
      <c r="S385" s="3">
        <f>IFERROR(AVERAGE(BOYS[[#This Row],[50]:[IM]]),"")</f>
        <v>401.375</v>
      </c>
      <c r="T385" s="4">
        <f>IFERROR(AVERAGE(SMALL(BOYS[[#This Row],[50]:[IM]],1),SMALL(BOYS[[#This Row],[50]:[IM]],2)),"")</f>
        <v>304.5</v>
      </c>
      <c r="U385">
        <f>IF(20-SMALL(BOYS[[#This Row],[50]:[IM]],1) &lt; 0,0,20-SMALL(BOYS[[#This Row],[50]:[IM]],1))+IF(20-SMALL(BOYS[[#This Row],[50]:[IM]],2) &lt; 0,0,20-SMALL(BOYS[[#This Row],[50]:[IM]],2))</f>
        <v>0</v>
      </c>
    </row>
    <row r="386" spans="1:21" x14ac:dyDescent="0.2">
      <c r="A386" t="s">
        <v>3972</v>
      </c>
      <c r="B386" t="s">
        <v>3884</v>
      </c>
      <c r="C386" s="2" cm="1">
        <f t="array" ref="C386">IFERROR(VLOOKUP($A386,_xlfn._xlws.SORT(_xlfn._xlws.FILTER('Time Sheet'!$A:$G,'Time Sheet'!$B:$B=C$1),7,1),7,FALSE),"")</f>
        <v>2.9606481481481481E-4</v>
      </c>
      <c r="D386" s="2" cm="1">
        <f t="array" ref="D386">IFERROR(VLOOKUP($A386,_xlfn._xlws.SORT(_xlfn._xlws.FILTER('Time Sheet'!$A:$G,'Time Sheet'!$B:$B=D$1),7,1),7,FALSE),"")</f>
        <v>6.7199074074074079E-4</v>
      </c>
      <c r="E386" s="2" cm="1">
        <f t="array" ref="E386">IFERROR(VLOOKUP($A386,_xlfn._xlws.SORT(_xlfn._xlws.FILTER('Time Sheet'!$A:$G,'Time Sheet'!$B:$B=E$1),7,1),7,FALSE),"")</f>
        <v>1.503935185185185E-3</v>
      </c>
      <c r="F386" s="2" t="str" cm="1">
        <f t="array" ref="F386">IFERROR(VLOOKUP($A386,_xlfn._xlws.SORT(_xlfn._xlws.FILTER('Time Sheet'!$A:$G,'Time Sheet'!$B:$B=F$1),7,1),7,FALSE),"")</f>
        <v/>
      </c>
      <c r="G386" s="2" cm="1">
        <f t="array" ref="G386">IFERROR(VLOOKUP($A386,_xlfn._xlws.SORT(_xlfn._xlws.FILTER('Time Sheet'!$A:$G,'Time Sheet'!$B:$B=G$1),7,1),7,FALSE),"")</f>
        <v>7.7569444444444441E-4</v>
      </c>
      <c r="H386" s="2" cm="1">
        <f t="array" ref="H386">IFERROR(VLOOKUP($A386,_xlfn._xlws.SORT(_xlfn._xlws.FILTER('Time Sheet'!$A:$G,'Time Sheet'!$B:$B=H$1),7,1),7,FALSE),"")</f>
        <v>1.089351851851852E-3</v>
      </c>
      <c r="I386" s="2" cm="1">
        <f t="array" ref="I386">IFERROR(VLOOKUP($A386,_xlfn._xlws.SORT(_xlfn._xlws.FILTER('Time Sheet'!$A:$G,'Time Sheet'!$B:$B=I$1),7,1),7,FALSE),"")</f>
        <v>7.2824074074074078E-4</v>
      </c>
      <c r="J386" s="2" cm="1">
        <f t="array" ref="J386">IFERROR(VLOOKUP($A386,_xlfn._xlws.SORT(_xlfn._xlws.FILTER('Time Sheet'!$A:$G,'Time Sheet'!$B:$B=J$1),7,1),7,FALSE),"")</f>
        <v>1.7380787037037031E-3</v>
      </c>
      <c r="K386">
        <f t="shared" si="62"/>
        <v>362</v>
      </c>
      <c r="L386">
        <f t="shared" si="63"/>
        <v>384</v>
      </c>
      <c r="M386">
        <f t="shared" si="64"/>
        <v>330</v>
      </c>
      <c r="N386" t="str">
        <f t="shared" si="57"/>
        <v/>
      </c>
      <c r="O386">
        <f t="shared" si="58"/>
        <v>324</v>
      </c>
      <c r="P386">
        <f t="shared" si="59"/>
        <v>510</v>
      </c>
      <c r="Q386">
        <f t="shared" si="60"/>
        <v>286</v>
      </c>
      <c r="R386">
        <f t="shared" si="61"/>
        <v>354</v>
      </c>
      <c r="S386" s="3">
        <f>IFERROR(AVERAGE(BOYS[[#This Row],[50]:[IM]]),"")</f>
        <v>364.28571428571428</v>
      </c>
      <c r="T386" s="4">
        <f>IFERROR(AVERAGE(SMALL(BOYS[[#This Row],[50]:[IM]],1),SMALL(BOYS[[#This Row],[50]:[IM]],2)),"")</f>
        <v>305</v>
      </c>
      <c r="U386">
        <f>IF(20-SMALL(BOYS[[#This Row],[50]:[IM]],1) &lt; 0,0,20-SMALL(BOYS[[#This Row],[50]:[IM]],1))+IF(20-SMALL(BOYS[[#This Row],[50]:[IM]],2) &lt; 0,0,20-SMALL(BOYS[[#This Row],[50]:[IM]],2))</f>
        <v>0</v>
      </c>
    </row>
    <row r="387" spans="1:21" x14ac:dyDescent="0.2">
      <c r="A387" t="s">
        <v>1601</v>
      </c>
      <c r="B387" t="s">
        <v>1497</v>
      </c>
      <c r="C387" s="2" cm="1">
        <f t="array" ref="C387">IFERROR(VLOOKUP($A387,_xlfn._xlws.SORT(_xlfn._xlws.FILTER('Time Sheet'!$A:$G,'Time Sheet'!$B:$B=C$1),7,1),7,FALSE),"")</f>
        <v>3.2384259259259258E-4</v>
      </c>
      <c r="D387" s="2" cm="1">
        <f t="array" ref="D387">IFERROR(VLOOKUP($A387,_xlfn._xlws.SORT(_xlfn._xlws.FILTER('Time Sheet'!$A:$G,'Time Sheet'!$B:$B=D$1),7,1),7,FALSE),"")</f>
        <v>6.800925925925926E-4</v>
      </c>
      <c r="E387" s="2" cm="1">
        <f t="array" ref="E387">IFERROR(VLOOKUP($A387,_xlfn._xlws.SORT(_xlfn._xlws.FILTER('Time Sheet'!$A:$G,'Time Sheet'!$B:$B=E$1),7,1),7,FALSE),"")</f>
        <v>1.4581018518518519E-3</v>
      </c>
      <c r="F387" s="2" cm="1">
        <f t="array" ref="F387">IFERROR(VLOOKUP($A387,_xlfn._xlws.SORT(_xlfn._xlws.FILTER('Time Sheet'!$A:$G,'Time Sheet'!$B:$B=F$1),7,1),7,FALSE),"")</f>
        <v>4.2420138888888889E-3</v>
      </c>
      <c r="G387" s="2" cm="1">
        <f t="array" ref="G387">IFERROR(VLOOKUP($A387,_xlfn._xlws.SORT(_xlfn._xlws.FILTER('Time Sheet'!$A:$G,'Time Sheet'!$B:$B=G$1),7,1),7,FALSE),"")</f>
        <v>7.7604166666666663E-4</v>
      </c>
      <c r="H387" s="2" cm="1">
        <f t="array" ref="H387">IFERROR(VLOOKUP($A387,_xlfn._xlws.SORT(_xlfn._xlws.FILTER('Time Sheet'!$A:$G,'Time Sheet'!$B:$B=H$1),7,1),7,FALSE),"")</f>
        <v>9.2303240740740746E-4</v>
      </c>
      <c r="I387" s="2" cm="1">
        <f t="array" ref="I387">IFERROR(VLOOKUP($A387,_xlfn._xlws.SORT(_xlfn._xlws.FILTER('Time Sheet'!$A:$G,'Time Sheet'!$B:$B=I$1),7,1),7,FALSE),"")</f>
        <v>8.0636574074074074E-4</v>
      </c>
      <c r="J387" s="2" t="str" cm="1">
        <f t="array" ref="J387">IFERROR(VLOOKUP($A387,_xlfn._xlws.SORT(_xlfn._xlws.FILTER('Time Sheet'!$A:$G,'Time Sheet'!$B:$B=J$1),7,1),7,FALSE),"")</f>
        <v/>
      </c>
      <c r="K387">
        <f t="shared" si="62"/>
        <v>539</v>
      </c>
      <c r="L387">
        <f t="shared" si="63"/>
        <v>408</v>
      </c>
      <c r="M387">
        <f t="shared" si="64"/>
        <v>302</v>
      </c>
      <c r="N387">
        <f t="shared" si="57"/>
        <v>314</v>
      </c>
      <c r="O387">
        <f t="shared" si="58"/>
        <v>326</v>
      </c>
      <c r="P387">
        <f t="shared" si="59"/>
        <v>374</v>
      </c>
      <c r="Q387">
        <f t="shared" si="60"/>
        <v>353</v>
      </c>
      <c r="R387" t="str">
        <f t="shared" si="61"/>
        <v/>
      </c>
      <c r="S387" s="3">
        <f>IFERROR(AVERAGE(BOYS[[#This Row],[50]:[IM]]),"")</f>
        <v>373.71428571428572</v>
      </c>
      <c r="T387" s="4">
        <f>IFERROR(AVERAGE(SMALL(BOYS[[#This Row],[50]:[IM]],1),SMALL(BOYS[[#This Row],[50]:[IM]],2)),"")</f>
        <v>308</v>
      </c>
      <c r="U387">
        <f>IF(20-SMALL(BOYS[[#This Row],[50]:[IM]],1) &lt; 0,0,20-SMALL(BOYS[[#This Row],[50]:[IM]],1))+IF(20-SMALL(BOYS[[#This Row],[50]:[IM]],2) &lt; 0,0,20-SMALL(BOYS[[#This Row],[50]:[IM]],2))</f>
        <v>0</v>
      </c>
    </row>
    <row r="388" spans="1:21" x14ac:dyDescent="0.2">
      <c r="A388" t="s">
        <v>2701</v>
      </c>
      <c r="B388" t="s">
        <v>2602</v>
      </c>
      <c r="C388" s="2" cm="1">
        <f t="array" ref="C388">IFERROR(VLOOKUP($A388,_xlfn._xlws.SORT(_xlfn._xlws.FILTER('Time Sheet'!$A:$G,'Time Sheet'!$B:$B=C$1),7,1),7,FALSE),"")</f>
        <v>2.8888888888888888E-4</v>
      </c>
      <c r="D388" s="2" cm="1">
        <f t="array" ref="D388">IFERROR(VLOOKUP($A388,_xlfn._xlws.SORT(_xlfn._xlws.FILTER('Time Sheet'!$A:$G,'Time Sheet'!$B:$B=D$1),7,1),7,FALSE),"")</f>
        <v>6.5081018518518515E-4</v>
      </c>
      <c r="E388" s="2" t="str" cm="1">
        <f t="array" ref="E388">IFERROR(VLOOKUP($A388,_xlfn._xlws.SORT(_xlfn._xlws.FILTER('Time Sheet'!$A:$G,'Time Sheet'!$B:$B=E$1),7,1),7,FALSE),"")</f>
        <v/>
      </c>
      <c r="F388" s="2" t="str" cm="1">
        <f t="array" ref="F388">IFERROR(VLOOKUP($A388,_xlfn._xlws.SORT(_xlfn._xlws.FILTER('Time Sheet'!$A:$G,'Time Sheet'!$B:$B=F$1),7,1),7,FALSE),"")</f>
        <v/>
      </c>
      <c r="G388" s="2" t="str" cm="1">
        <f t="array" ref="G388">IFERROR(VLOOKUP($A388,_xlfn._xlws.SORT(_xlfn._xlws.FILTER('Time Sheet'!$A:$G,'Time Sheet'!$B:$B=G$1),7,1),7,FALSE),"")</f>
        <v/>
      </c>
      <c r="H388" s="2" t="str" cm="1">
        <f t="array" ref="H388">IFERROR(VLOOKUP($A388,_xlfn._xlws.SORT(_xlfn._xlws.FILTER('Time Sheet'!$A:$G,'Time Sheet'!$B:$B=H$1),7,1),7,FALSE),"")</f>
        <v/>
      </c>
      <c r="I388" s="2" cm="1">
        <f t="array" ref="I388">IFERROR(VLOOKUP($A388,_xlfn._xlws.SORT(_xlfn._xlws.FILTER('Time Sheet'!$A:$G,'Time Sheet'!$B:$B=I$1),7,1),7,FALSE),"")</f>
        <v>7.5995370370370366E-4</v>
      </c>
      <c r="J388" s="2" t="str" cm="1">
        <f t="array" ref="J388">IFERROR(VLOOKUP($A388,_xlfn._xlws.SORT(_xlfn._xlws.FILTER('Time Sheet'!$A:$G,'Time Sheet'!$B:$B=J$1),7,1),7,FALSE),"")</f>
        <v/>
      </c>
      <c r="K388">
        <f t="shared" si="62"/>
        <v>301</v>
      </c>
      <c r="L388">
        <f t="shared" si="63"/>
        <v>328</v>
      </c>
      <c r="M388" t="str">
        <f t="shared" si="64"/>
        <v/>
      </c>
      <c r="N388" t="str">
        <f t="shared" si="57"/>
        <v/>
      </c>
      <c r="O388" t="str">
        <f t="shared" si="58"/>
        <v/>
      </c>
      <c r="P388" t="str">
        <f t="shared" si="59"/>
        <v/>
      </c>
      <c r="Q388">
        <f t="shared" si="60"/>
        <v>319</v>
      </c>
      <c r="R388" t="str">
        <f t="shared" si="61"/>
        <v/>
      </c>
      <c r="S388" s="3">
        <f>IFERROR(AVERAGE(BOYS[[#This Row],[50]:[IM]]),"")</f>
        <v>316</v>
      </c>
      <c r="T388" s="4">
        <f>IFERROR(AVERAGE(SMALL(BOYS[[#This Row],[50]:[IM]],1),SMALL(BOYS[[#This Row],[50]:[IM]],2)),"")</f>
        <v>310</v>
      </c>
      <c r="U388">
        <f>IF(20-SMALL(BOYS[[#This Row],[50]:[IM]],1) &lt; 0,0,20-SMALL(BOYS[[#This Row],[50]:[IM]],1))+IF(20-SMALL(BOYS[[#This Row],[50]:[IM]],2) &lt; 0,0,20-SMALL(BOYS[[#This Row],[50]:[IM]],2))</f>
        <v>0</v>
      </c>
    </row>
    <row r="389" spans="1:21" x14ac:dyDescent="0.2">
      <c r="A389" t="s">
        <v>5567</v>
      </c>
      <c r="B389" t="s">
        <v>5467</v>
      </c>
      <c r="C389" s="2" cm="1">
        <f t="array" ref="C389">IFERROR(VLOOKUP($A389,_xlfn._xlws.SORT(_xlfn._xlws.FILTER('Time Sheet'!$A:$G,'Time Sheet'!$B:$B=C$1),7,1),7,FALSE),"")</f>
        <v>2.8067129629629628E-4</v>
      </c>
      <c r="D389" s="2" cm="1">
        <f t="array" ref="D389">IFERROR(VLOOKUP($A389,_xlfn._xlws.SORT(_xlfn._xlws.FILTER('Time Sheet'!$A:$G,'Time Sheet'!$B:$B=D$1),7,1),7,FALSE),"")</f>
        <v>6.6793981481481478E-4</v>
      </c>
      <c r="E389" s="2" t="str" cm="1">
        <f t="array" ref="E389">IFERROR(VLOOKUP($A389,_xlfn._xlws.SORT(_xlfn._xlws.FILTER('Time Sheet'!$A:$G,'Time Sheet'!$B:$B=E$1),7,1),7,FALSE),"")</f>
        <v/>
      </c>
      <c r="F389" s="2" t="str" cm="1">
        <f t="array" ref="F389">IFERROR(VLOOKUP($A389,_xlfn._xlws.SORT(_xlfn._xlws.FILTER('Time Sheet'!$A:$G,'Time Sheet'!$B:$B=F$1),7,1),7,FALSE),"")</f>
        <v/>
      </c>
      <c r="G389" s="2" t="str" cm="1">
        <f t="array" ref="G389">IFERROR(VLOOKUP($A389,_xlfn._xlws.SORT(_xlfn._xlws.FILTER('Time Sheet'!$A:$G,'Time Sheet'!$B:$B=G$1),7,1),7,FALSE),"")</f>
        <v/>
      </c>
      <c r="H389" s="2" t="str" cm="1">
        <f t="array" ref="H389">IFERROR(VLOOKUP($A389,_xlfn._xlws.SORT(_xlfn._xlws.FILTER('Time Sheet'!$A:$G,'Time Sheet'!$B:$B=H$1),7,1),7,FALSE),"")</f>
        <v/>
      </c>
      <c r="I389" s="2" t="str" cm="1">
        <f t="array" ref="I389">IFERROR(VLOOKUP($A389,_xlfn._xlws.SORT(_xlfn._xlws.FILTER('Time Sheet'!$A:$G,'Time Sheet'!$B:$B=I$1),7,1),7,FALSE),"")</f>
        <v/>
      </c>
      <c r="J389" s="2" t="str" cm="1">
        <f t="array" ref="J389">IFERROR(VLOOKUP($A389,_xlfn._xlws.SORT(_xlfn._xlws.FILTER('Time Sheet'!$A:$G,'Time Sheet'!$B:$B=J$1),7,1),7,FALSE),"")</f>
        <v/>
      </c>
      <c r="K389">
        <f t="shared" si="62"/>
        <v>245</v>
      </c>
      <c r="L389">
        <f t="shared" si="63"/>
        <v>377</v>
      </c>
      <c r="M389" t="str">
        <f t="shared" si="64"/>
        <v/>
      </c>
      <c r="N389" t="str">
        <f t="shared" si="57"/>
        <v/>
      </c>
      <c r="O389" t="str">
        <f t="shared" si="58"/>
        <v/>
      </c>
      <c r="P389" t="str">
        <f t="shared" si="59"/>
        <v/>
      </c>
      <c r="Q389" t="str">
        <f t="shared" si="60"/>
        <v/>
      </c>
      <c r="R389" t="str">
        <f t="shared" si="61"/>
        <v/>
      </c>
      <c r="S389" s="3">
        <f>IFERROR(AVERAGE(BOYS[[#This Row],[50]:[IM]]),"")</f>
        <v>311</v>
      </c>
      <c r="T389" s="4">
        <f>IFERROR(AVERAGE(SMALL(BOYS[[#This Row],[50]:[IM]],1),SMALL(BOYS[[#This Row],[50]:[IM]],2)),"")</f>
        <v>311</v>
      </c>
      <c r="U389">
        <f>IF(20-SMALL(BOYS[[#This Row],[50]:[IM]],1) &lt; 0,0,20-SMALL(BOYS[[#This Row],[50]:[IM]],1))+IF(20-SMALL(BOYS[[#This Row],[50]:[IM]],2) &lt; 0,0,20-SMALL(BOYS[[#This Row],[50]:[IM]],2))</f>
        <v>0</v>
      </c>
    </row>
    <row r="390" spans="1:21" x14ac:dyDescent="0.2">
      <c r="A390" t="s">
        <v>3964</v>
      </c>
      <c r="B390" t="s">
        <v>3884</v>
      </c>
      <c r="C390" s="2" cm="1">
        <f t="array" ref="C390">IFERROR(VLOOKUP($A390,_xlfn._xlws.SORT(_xlfn._xlws.FILTER('Time Sheet'!$A:$G,'Time Sheet'!$B:$B=C$1),7,1),7,FALSE),"")</f>
        <v>2.9560185185185191E-4</v>
      </c>
      <c r="D390" s="2" cm="1">
        <f t="array" ref="D390">IFERROR(VLOOKUP($A390,_xlfn._xlws.SORT(_xlfn._xlws.FILTER('Time Sheet'!$A:$G,'Time Sheet'!$B:$B=D$1),7,1),7,FALSE),"")</f>
        <v>6.5648148148148152E-4</v>
      </c>
      <c r="E390" s="2" cm="1">
        <f t="array" ref="E390">IFERROR(VLOOKUP($A390,_xlfn._xlws.SORT(_xlfn._xlws.FILTER('Time Sheet'!$A:$G,'Time Sheet'!$B:$B=E$1),7,1),7,FALSE),"")</f>
        <v>1.4950231481481481E-3</v>
      </c>
      <c r="F390" s="2" cm="1">
        <f t="array" ref="F390">IFERROR(VLOOKUP($A390,_xlfn._xlws.SORT(_xlfn._xlws.FILTER('Time Sheet'!$A:$G,'Time Sheet'!$B:$B=F$1),7,1),7,FALSE),"")</f>
        <v>4.1543981481481484E-3</v>
      </c>
      <c r="G390" s="2" cm="1">
        <f t="array" ref="G390">IFERROR(VLOOKUP($A390,_xlfn._xlws.SORT(_xlfn._xlws.FILTER('Time Sheet'!$A:$G,'Time Sheet'!$B:$B=G$1),7,1),7,FALSE),"")</f>
        <v>7.8958333333333333E-4</v>
      </c>
      <c r="H390" s="2" cm="1">
        <f t="array" ref="H390">IFERROR(VLOOKUP($A390,_xlfn._xlws.SORT(_xlfn._xlws.FILTER('Time Sheet'!$A:$G,'Time Sheet'!$B:$B=H$1),7,1),7,FALSE),"")</f>
        <v>8.9224537037037039E-4</v>
      </c>
      <c r="I390" s="2" cm="1">
        <f t="array" ref="I390">IFERROR(VLOOKUP($A390,_xlfn._xlws.SORT(_xlfn._xlws.FILTER('Time Sheet'!$A:$G,'Time Sheet'!$B:$B=I$1),7,1),7,FALSE),"")</f>
        <v>8.8090277777777776E-4</v>
      </c>
      <c r="J390" s="2" cm="1">
        <f t="array" ref="J390">IFERROR(VLOOKUP($A390,_xlfn._xlws.SORT(_xlfn._xlws.FILTER('Time Sheet'!$A:$G,'Time Sheet'!$B:$B=J$1),7,1),7,FALSE),"")</f>
        <v>1.7479166666666669E-3</v>
      </c>
      <c r="K390">
        <f t="shared" si="62"/>
        <v>357</v>
      </c>
      <c r="L390">
        <f t="shared" si="63"/>
        <v>341</v>
      </c>
      <c r="M390">
        <f t="shared" si="64"/>
        <v>326</v>
      </c>
      <c r="N390">
        <f t="shared" si="57"/>
        <v>297</v>
      </c>
      <c r="O390">
        <f t="shared" si="58"/>
        <v>342</v>
      </c>
      <c r="P390">
        <f t="shared" si="59"/>
        <v>342</v>
      </c>
      <c r="Q390">
        <f t="shared" si="60"/>
        <v>393</v>
      </c>
      <c r="R390">
        <f t="shared" si="61"/>
        <v>357</v>
      </c>
      <c r="S390" s="3">
        <f>IFERROR(AVERAGE(BOYS[[#This Row],[50]:[IM]]),"")</f>
        <v>344.375</v>
      </c>
      <c r="T390" s="4">
        <f>IFERROR(AVERAGE(SMALL(BOYS[[#This Row],[50]:[IM]],1),SMALL(BOYS[[#This Row],[50]:[IM]],2)),"")</f>
        <v>311.5</v>
      </c>
      <c r="U390">
        <f>IF(20-SMALL(BOYS[[#This Row],[50]:[IM]],1) &lt; 0,0,20-SMALL(BOYS[[#This Row],[50]:[IM]],1))+IF(20-SMALL(BOYS[[#This Row],[50]:[IM]],2) &lt; 0,0,20-SMALL(BOYS[[#This Row],[50]:[IM]],2))</f>
        <v>0</v>
      </c>
    </row>
    <row r="391" spans="1:21" x14ac:dyDescent="0.2">
      <c r="A391" t="s">
        <v>6894</v>
      </c>
      <c r="B391" t="s">
        <v>6761</v>
      </c>
      <c r="C391" s="2" cm="1">
        <f t="array" ref="C391">IFERROR(VLOOKUP($A391,_xlfn._xlws.SORT(_xlfn._xlws.FILTER('Time Sheet'!$A:$G,'Time Sheet'!$B:$B=C$1),7,1),7,FALSE),"")</f>
        <v>3.0509259259259259E-4</v>
      </c>
      <c r="D391" s="2" cm="1">
        <f t="array" ref="D391">IFERROR(VLOOKUP($A391,_xlfn._xlws.SORT(_xlfn._xlws.FILTER('Time Sheet'!$A:$G,'Time Sheet'!$B:$B=D$1),7,1),7,FALSE),"")</f>
        <v>6.7974537037037038E-4</v>
      </c>
      <c r="E391" s="2" cm="1">
        <f t="array" ref="E391">IFERROR(VLOOKUP($A391,_xlfn._xlws.SORT(_xlfn._xlws.FILTER('Time Sheet'!$A:$G,'Time Sheet'!$B:$B=E$1),7,1),7,FALSE),"")</f>
        <v>1.4847222222222219E-3</v>
      </c>
      <c r="F391" s="2" cm="1">
        <f t="array" ref="F391">IFERROR(VLOOKUP($A391,_xlfn._xlws.SORT(_xlfn._xlws.FILTER('Time Sheet'!$A:$G,'Time Sheet'!$B:$B=F$1),7,1),7,FALSE),"")</f>
        <v>4.1719907407407409E-3</v>
      </c>
      <c r="G391" s="2" cm="1">
        <f t="array" ref="G391">IFERROR(VLOOKUP($A391,_xlfn._xlws.SORT(_xlfn._xlws.FILTER('Time Sheet'!$A:$G,'Time Sheet'!$B:$B=G$1),7,1),7,FALSE),"")</f>
        <v>8.1342592592592599E-4</v>
      </c>
      <c r="H391" s="2" cm="1">
        <f t="array" ref="H391">IFERROR(VLOOKUP($A391,_xlfn._xlws.SORT(_xlfn._xlws.FILTER('Time Sheet'!$A:$G,'Time Sheet'!$B:$B=H$1),7,1),7,FALSE),"")</f>
        <v>9.7037037037037046E-4</v>
      </c>
      <c r="I391" s="2" cm="1">
        <f t="array" ref="I391">IFERROR(VLOOKUP($A391,_xlfn._xlws.SORT(_xlfn._xlws.FILTER('Time Sheet'!$A:$G,'Time Sheet'!$B:$B=I$1),7,1),7,FALSE),"")</f>
        <v>7.8703703703703705E-4</v>
      </c>
      <c r="J391" s="2" cm="1">
        <f t="array" ref="J391">IFERROR(VLOOKUP($A391,_xlfn._xlws.SORT(_xlfn._xlws.FILTER('Time Sheet'!$A:$G,'Time Sheet'!$B:$B=J$1),7,1),7,FALSE),"")</f>
        <v>1.708449074074074E-3</v>
      </c>
      <c r="K391">
        <f t="shared" si="62"/>
        <v>443</v>
      </c>
      <c r="L391">
        <f t="shared" si="63"/>
        <v>406</v>
      </c>
      <c r="M391">
        <f t="shared" si="64"/>
        <v>322</v>
      </c>
      <c r="N391">
        <f t="shared" si="57"/>
        <v>301</v>
      </c>
      <c r="O391">
        <f t="shared" si="58"/>
        <v>371</v>
      </c>
      <c r="P391">
        <f t="shared" si="59"/>
        <v>421</v>
      </c>
      <c r="Q391">
        <f t="shared" si="60"/>
        <v>338</v>
      </c>
      <c r="R391">
        <f t="shared" si="61"/>
        <v>336</v>
      </c>
      <c r="S391" s="3">
        <f>IFERROR(AVERAGE(BOYS[[#This Row],[50]:[IM]]),"")</f>
        <v>367.25</v>
      </c>
      <c r="T391" s="4">
        <f>IFERROR(AVERAGE(SMALL(BOYS[[#This Row],[50]:[IM]],1),SMALL(BOYS[[#This Row],[50]:[IM]],2)),"")</f>
        <v>311.5</v>
      </c>
      <c r="U391">
        <f>IF(20-SMALL(BOYS[[#This Row],[50]:[IM]],1) &lt; 0,0,20-SMALL(BOYS[[#This Row],[50]:[IM]],1))+IF(20-SMALL(BOYS[[#This Row],[50]:[IM]],2) &lt; 0,0,20-SMALL(BOYS[[#This Row],[50]:[IM]],2))</f>
        <v>0</v>
      </c>
    </row>
    <row r="392" spans="1:21" x14ac:dyDescent="0.2">
      <c r="A392" t="s">
        <v>5842</v>
      </c>
      <c r="B392" t="s">
        <v>5765</v>
      </c>
      <c r="C392" s="2" cm="1">
        <f t="array" ref="C392">IFERROR(VLOOKUP($A392,_xlfn._xlws.SORT(_xlfn._xlws.FILTER('Time Sheet'!$A:$G,'Time Sheet'!$B:$B=C$1),7,1),7,FALSE),"")</f>
        <v>3.2812500000000002E-4</v>
      </c>
      <c r="D392" s="2" cm="1">
        <f t="array" ref="D392">IFERROR(VLOOKUP($A392,_xlfn._xlws.SORT(_xlfn._xlws.FILTER('Time Sheet'!$A:$G,'Time Sheet'!$B:$B=D$1),7,1),7,FALSE),"")</f>
        <v>8.1574074074074079E-4</v>
      </c>
      <c r="E392" s="2" cm="1">
        <f t="array" ref="E392">IFERROR(VLOOKUP($A392,_xlfn._xlws.SORT(_xlfn._xlws.FILTER('Time Sheet'!$A:$G,'Time Sheet'!$B:$B=E$1),7,1),7,FALSE),"")</f>
        <v>1.700925925925926E-3</v>
      </c>
      <c r="F392" s="2" cm="1">
        <f t="array" ref="F392">IFERROR(VLOOKUP($A392,_xlfn._xlws.SORT(_xlfn._xlws.FILTER('Time Sheet'!$A:$G,'Time Sheet'!$B:$B=F$1),7,1),7,FALSE),"")</f>
        <v>4.3987268518518516E-3</v>
      </c>
      <c r="G392" s="2" cm="1">
        <f t="array" ref="G392">IFERROR(VLOOKUP($A392,_xlfn._xlws.SORT(_xlfn._xlws.FILTER('Time Sheet'!$A:$G,'Time Sheet'!$B:$B=G$1),7,1),7,FALSE),"")</f>
        <v>8.3495370370370375E-4</v>
      </c>
      <c r="H392" s="2" cm="1">
        <f t="array" ref="H392">IFERROR(VLOOKUP($A392,_xlfn._xlws.SORT(_xlfn._xlws.FILTER('Time Sheet'!$A:$G,'Time Sheet'!$B:$B=H$1),7,1),7,FALSE),"")</f>
        <v>8.5185185185185179E-4</v>
      </c>
      <c r="I392" s="2" cm="1">
        <f t="array" ref="I392">IFERROR(VLOOKUP($A392,_xlfn._xlws.SORT(_xlfn._xlws.FILTER('Time Sheet'!$A:$G,'Time Sheet'!$B:$B=I$1),7,1),7,FALSE),"")</f>
        <v>9.1087962962962965E-4</v>
      </c>
      <c r="J392" s="2" cm="1">
        <f t="array" ref="J392">IFERROR(VLOOKUP($A392,_xlfn._xlws.SORT(_xlfn._xlws.FILTER('Time Sheet'!$A:$G,'Time Sheet'!$B:$B=J$1),7,1),7,FALSE),"")</f>
        <v>1.881134259259259E-3</v>
      </c>
      <c r="K392">
        <f t="shared" si="62"/>
        <v>566</v>
      </c>
      <c r="L392">
        <f t="shared" si="63"/>
        <v>603</v>
      </c>
      <c r="M392">
        <f t="shared" si="64"/>
        <v>434</v>
      </c>
      <c r="N392">
        <f t="shared" si="57"/>
        <v>334</v>
      </c>
      <c r="O392">
        <f t="shared" si="58"/>
        <v>391</v>
      </c>
      <c r="P392">
        <f t="shared" si="59"/>
        <v>292</v>
      </c>
      <c r="Q392">
        <f t="shared" si="60"/>
        <v>413</v>
      </c>
      <c r="R392">
        <f t="shared" si="61"/>
        <v>400</v>
      </c>
      <c r="S392" s="3">
        <f>IFERROR(AVERAGE(BOYS[[#This Row],[50]:[IM]]),"")</f>
        <v>429.125</v>
      </c>
      <c r="T392" s="4">
        <f>IFERROR(AVERAGE(SMALL(BOYS[[#This Row],[50]:[IM]],1),SMALL(BOYS[[#This Row],[50]:[IM]],2)),"")</f>
        <v>313</v>
      </c>
      <c r="U392">
        <f>IF(20-SMALL(BOYS[[#This Row],[50]:[IM]],1) &lt; 0,0,20-SMALL(BOYS[[#This Row],[50]:[IM]],1))+IF(20-SMALL(BOYS[[#This Row],[50]:[IM]],2) &lt; 0,0,20-SMALL(BOYS[[#This Row],[50]:[IM]],2))</f>
        <v>0</v>
      </c>
    </row>
    <row r="393" spans="1:21" x14ac:dyDescent="0.2">
      <c r="A393" t="s">
        <v>745</v>
      </c>
      <c r="B393" t="s">
        <v>564</v>
      </c>
      <c r="C393" s="2" cm="1">
        <f t="array" ref="C393">IFERROR(VLOOKUP($A393,_xlfn._xlws.SORT(_xlfn._xlws.FILTER('Time Sheet'!$A:$G,'Time Sheet'!$B:$B=C$1),7,1),7,FALSE),"")</f>
        <v>2.903935185185185E-4</v>
      </c>
      <c r="D393" s="2" cm="1">
        <f t="array" ref="D393">IFERROR(VLOOKUP($A393,_xlfn._xlws.SORT(_xlfn._xlws.FILTER('Time Sheet'!$A:$G,'Time Sheet'!$B:$B=D$1),7,1),7,FALSE),"")</f>
        <v>6.4247685185185187E-4</v>
      </c>
      <c r="E393" s="2" cm="1">
        <f t="array" ref="E393">IFERROR(VLOOKUP($A393,_xlfn._xlws.SORT(_xlfn._xlws.FILTER('Time Sheet'!$A:$G,'Time Sheet'!$B:$B=E$1),7,1),7,FALSE),"")</f>
        <v>1.5567129629629631E-3</v>
      </c>
      <c r="F393" s="2" cm="1">
        <f t="array" ref="F393">IFERROR(VLOOKUP($A393,_xlfn._xlws.SORT(_xlfn._xlws.FILTER('Time Sheet'!$A:$G,'Time Sheet'!$B:$B=F$1),7,1),7,FALSE),"")</f>
        <v>4.3506944444444444E-3</v>
      </c>
      <c r="G393" s="2" cm="1">
        <f t="array" ref="G393">IFERROR(VLOOKUP($A393,_xlfn._xlws.SORT(_xlfn._xlws.FILTER('Time Sheet'!$A:$G,'Time Sheet'!$B:$B=G$1),7,1),7,FALSE),"")</f>
        <v>7.8587962962962964E-4</v>
      </c>
      <c r="H393" s="2" cm="1">
        <f t="array" ref="H393">IFERROR(VLOOKUP($A393,_xlfn._xlws.SORT(_xlfn._xlws.FILTER('Time Sheet'!$A:$G,'Time Sheet'!$B:$B=H$1),7,1),7,FALSE),"")</f>
        <v>9.4120370370370365E-4</v>
      </c>
      <c r="I393" s="2" cm="1">
        <f t="array" ref="I393">IFERROR(VLOOKUP($A393,_xlfn._xlws.SORT(_xlfn._xlws.FILTER('Time Sheet'!$A:$G,'Time Sheet'!$B:$B=I$1),7,1),7,FALSE),"")</f>
        <v>7.6365740740740745E-4</v>
      </c>
      <c r="J393" s="2" cm="1">
        <f t="array" ref="J393">IFERROR(VLOOKUP($A393,_xlfn._xlws.SORT(_xlfn._xlws.FILTER('Time Sheet'!$A:$G,'Time Sheet'!$B:$B=J$1),7,1),7,FALSE),"")</f>
        <v>1.7332175925925931E-3</v>
      </c>
      <c r="K393">
        <f t="shared" si="62"/>
        <v>316</v>
      </c>
      <c r="L393">
        <f t="shared" si="63"/>
        <v>312</v>
      </c>
      <c r="M393">
        <f t="shared" si="64"/>
        <v>362</v>
      </c>
      <c r="N393">
        <f t="shared" si="57"/>
        <v>330</v>
      </c>
      <c r="O393">
        <f t="shared" si="58"/>
        <v>337</v>
      </c>
      <c r="P393">
        <f t="shared" si="59"/>
        <v>396</v>
      </c>
      <c r="Q393">
        <f t="shared" si="60"/>
        <v>322</v>
      </c>
      <c r="R393">
        <f t="shared" si="61"/>
        <v>351</v>
      </c>
      <c r="S393" s="3">
        <f>IFERROR(AVERAGE(BOYS[[#This Row],[50]:[IM]]),"")</f>
        <v>340.75</v>
      </c>
      <c r="T393" s="4">
        <f>IFERROR(AVERAGE(SMALL(BOYS[[#This Row],[50]:[IM]],1),SMALL(BOYS[[#This Row],[50]:[IM]],2)),"")</f>
        <v>314</v>
      </c>
      <c r="U393">
        <f>IF(20-SMALL(BOYS[[#This Row],[50]:[IM]],1) &lt; 0,0,20-SMALL(BOYS[[#This Row],[50]:[IM]],1))+IF(20-SMALL(BOYS[[#This Row],[50]:[IM]],2) &lt; 0,0,20-SMALL(BOYS[[#This Row],[50]:[IM]],2))</f>
        <v>0</v>
      </c>
    </row>
    <row r="394" spans="1:21" x14ac:dyDescent="0.2">
      <c r="A394" t="s">
        <v>5551</v>
      </c>
      <c r="B394" t="s">
        <v>5467</v>
      </c>
      <c r="C394" s="2" cm="1">
        <f t="array" ref="C394">IFERROR(VLOOKUP($A394,_xlfn._xlws.SORT(_xlfn._xlws.FILTER('Time Sheet'!$A:$G,'Time Sheet'!$B:$B=C$1),7,1),7,FALSE),"")</f>
        <v>3.0312500000000001E-4</v>
      </c>
      <c r="D394" s="2" cm="1">
        <f t="array" ref="D394">IFERROR(VLOOKUP($A394,_xlfn._xlws.SORT(_xlfn._xlws.FILTER('Time Sheet'!$A:$G,'Time Sheet'!$B:$B=D$1),7,1),7,FALSE),"")</f>
        <v>6.7986111111111112E-4</v>
      </c>
      <c r="E394" s="2" cm="1">
        <f t="array" ref="E394">IFERROR(VLOOKUP($A394,_xlfn._xlws.SORT(_xlfn._xlws.FILTER('Time Sheet'!$A:$G,'Time Sheet'!$B:$B=E$1),7,1),7,FALSE),"")</f>
        <v>1.7520833333333329E-3</v>
      </c>
      <c r="F394" s="2" cm="1">
        <f t="array" ref="F394">IFERROR(VLOOKUP($A394,_xlfn._xlws.SORT(_xlfn._xlws.FILTER('Time Sheet'!$A:$G,'Time Sheet'!$B:$B=F$1),7,1),7,FALSE),"")</f>
        <v>4.5031250000000002E-3</v>
      </c>
      <c r="G394" s="2" cm="1">
        <f t="array" ref="G394">IFERROR(VLOOKUP($A394,_xlfn._xlws.SORT(_xlfn._xlws.FILTER('Time Sheet'!$A:$G,'Time Sheet'!$B:$B=G$1),7,1),7,FALSE),"")</f>
        <v>8.3703703703703696E-4</v>
      </c>
      <c r="H394" s="2" cm="1">
        <f t="array" ref="H394">IFERROR(VLOOKUP($A394,_xlfn._xlws.SORT(_xlfn._xlws.FILTER('Time Sheet'!$A:$G,'Time Sheet'!$B:$B=H$1),7,1),7,FALSE),"")</f>
        <v>9.2627314814814818E-4</v>
      </c>
      <c r="I394" s="2" cm="1">
        <f t="array" ref="I394">IFERROR(VLOOKUP($A394,_xlfn._xlws.SORT(_xlfn._xlws.FILTER('Time Sheet'!$A:$G,'Time Sheet'!$B:$B=I$1),7,1),7,FALSE),"")</f>
        <v>7.2673611111111105E-4</v>
      </c>
      <c r="J394" s="2" cm="1">
        <f t="array" ref="J394">IFERROR(VLOOKUP($A394,_xlfn._xlws.SORT(_xlfn._xlws.FILTER('Time Sheet'!$A:$G,'Time Sheet'!$B:$B=J$1),7,1),7,FALSE),"")</f>
        <v>1.814467592592593E-3</v>
      </c>
      <c r="K394">
        <f t="shared" si="62"/>
        <v>424</v>
      </c>
      <c r="L394">
        <f t="shared" si="63"/>
        <v>407</v>
      </c>
      <c r="M394">
        <f t="shared" si="64"/>
        <v>457</v>
      </c>
      <c r="N394">
        <f t="shared" si="57"/>
        <v>346</v>
      </c>
      <c r="O394">
        <f t="shared" si="58"/>
        <v>394</v>
      </c>
      <c r="P394">
        <f t="shared" si="59"/>
        <v>378</v>
      </c>
      <c r="Q394">
        <f t="shared" si="60"/>
        <v>282</v>
      </c>
      <c r="R394">
        <f t="shared" si="61"/>
        <v>377</v>
      </c>
      <c r="S394" s="3">
        <f>IFERROR(AVERAGE(BOYS[[#This Row],[50]:[IM]]),"")</f>
        <v>383.125</v>
      </c>
      <c r="T394" s="4">
        <f>IFERROR(AVERAGE(SMALL(BOYS[[#This Row],[50]:[IM]],1),SMALL(BOYS[[#This Row],[50]:[IM]],2)),"")</f>
        <v>314</v>
      </c>
      <c r="U394">
        <f>IF(20-SMALL(BOYS[[#This Row],[50]:[IM]],1) &lt; 0,0,20-SMALL(BOYS[[#This Row],[50]:[IM]],1))+IF(20-SMALL(BOYS[[#This Row],[50]:[IM]],2) &lt; 0,0,20-SMALL(BOYS[[#This Row],[50]:[IM]],2))</f>
        <v>0</v>
      </c>
    </row>
    <row r="395" spans="1:21" x14ac:dyDescent="0.2">
      <c r="A395" t="s">
        <v>1814</v>
      </c>
      <c r="B395" t="s">
        <v>1757</v>
      </c>
      <c r="C395" s="2" cm="1">
        <f t="array" ref="C395">IFERROR(VLOOKUP($A395,_xlfn._xlws.SORT(_xlfn._xlws.FILTER('Time Sheet'!$A:$G,'Time Sheet'!$B:$B=C$1),7,1),7,FALSE),"")</f>
        <v>2.8495370370370371E-4</v>
      </c>
      <c r="D395" s="2" cm="1">
        <f t="array" ref="D395">IFERROR(VLOOKUP($A395,_xlfn._xlws.SORT(_xlfn._xlws.FILTER('Time Sheet'!$A:$G,'Time Sheet'!$B:$B=D$1),7,1),7,FALSE),"")</f>
        <v>7.3576388888888888E-4</v>
      </c>
      <c r="E395" s="2" t="str" cm="1">
        <f t="array" ref="E395">IFERROR(VLOOKUP($A395,_xlfn._xlws.SORT(_xlfn._xlws.FILTER('Time Sheet'!$A:$G,'Time Sheet'!$B:$B=E$1),7,1),7,FALSE),"")</f>
        <v/>
      </c>
      <c r="F395" s="2" t="str" cm="1">
        <f t="array" ref="F395">IFERROR(VLOOKUP($A395,_xlfn._xlws.SORT(_xlfn._xlws.FILTER('Time Sheet'!$A:$G,'Time Sheet'!$B:$B=F$1),7,1),7,FALSE),"")</f>
        <v/>
      </c>
      <c r="G395" s="2" t="str" cm="1">
        <f t="array" ref="G395">IFERROR(VLOOKUP($A395,_xlfn._xlws.SORT(_xlfn._xlws.FILTER('Time Sheet'!$A:$G,'Time Sheet'!$B:$B=G$1),7,1),7,FALSE),"")</f>
        <v/>
      </c>
      <c r="H395" s="2" cm="1">
        <f t="array" ref="H395">IFERROR(VLOOKUP($A395,_xlfn._xlws.SORT(_xlfn._xlws.FILTER('Time Sheet'!$A:$G,'Time Sheet'!$B:$B=H$1),7,1),7,FALSE),"")</f>
        <v>8.9733796296296295E-4</v>
      </c>
      <c r="I395" s="2" t="str" cm="1">
        <f t="array" ref="I395">IFERROR(VLOOKUP($A395,_xlfn._xlws.SORT(_xlfn._xlws.FILTER('Time Sheet'!$A:$G,'Time Sheet'!$B:$B=I$1),7,1),7,FALSE),"")</f>
        <v/>
      </c>
      <c r="J395" s="2" t="str" cm="1">
        <f t="array" ref="J395">IFERROR(VLOOKUP($A395,_xlfn._xlws.SORT(_xlfn._xlws.FILTER('Time Sheet'!$A:$G,'Time Sheet'!$B:$B=J$1),7,1),7,FALSE),"")</f>
        <v/>
      </c>
      <c r="K395">
        <f t="shared" si="62"/>
        <v>279</v>
      </c>
      <c r="L395">
        <f t="shared" si="63"/>
        <v>513</v>
      </c>
      <c r="M395" t="str">
        <f t="shared" si="64"/>
        <v/>
      </c>
      <c r="N395" t="str">
        <f t="shared" si="57"/>
        <v/>
      </c>
      <c r="O395" t="str">
        <f t="shared" si="58"/>
        <v/>
      </c>
      <c r="P395">
        <f t="shared" si="59"/>
        <v>349</v>
      </c>
      <c r="Q395" t="str">
        <f t="shared" si="60"/>
        <v/>
      </c>
      <c r="R395" t="str">
        <f t="shared" si="61"/>
        <v/>
      </c>
      <c r="S395" s="3">
        <f>IFERROR(AVERAGE(BOYS[[#This Row],[50]:[IM]]),"")</f>
        <v>380.33333333333331</v>
      </c>
      <c r="T395" s="4">
        <f>IFERROR(AVERAGE(SMALL(BOYS[[#This Row],[50]:[IM]],1),SMALL(BOYS[[#This Row],[50]:[IM]],2)),"")</f>
        <v>314</v>
      </c>
      <c r="U395">
        <f>IF(20-SMALL(BOYS[[#This Row],[50]:[IM]],1) &lt; 0,0,20-SMALL(BOYS[[#This Row],[50]:[IM]],1))+IF(20-SMALL(BOYS[[#This Row],[50]:[IM]],2) &lt; 0,0,20-SMALL(BOYS[[#This Row],[50]:[IM]],2))</f>
        <v>0</v>
      </c>
    </row>
    <row r="396" spans="1:21" x14ac:dyDescent="0.2">
      <c r="A396" t="s">
        <v>2714</v>
      </c>
      <c r="B396" t="s">
        <v>2602</v>
      </c>
      <c r="C396" s="2" cm="1">
        <f t="array" ref="C396">IFERROR(VLOOKUP($A396,_xlfn._xlws.SORT(_xlfn._xlws.FILTER('Time Sheet'!$A:$G,'Time Sheet'!$B:$B=C$1),7,1),7,FALSE),"")</f>
        <v>3.155092592592593E-4</v>
      </c>
      <c r="D396" s="2" cm="1">
        <f t="array" ref="D396">IFERROR(VLOOKUP($A396,_xlfn._xlws.SORT(_xlfn._xlws.FILTER('Time Sheet'!$A:$G,'Time Sheet'!$B:$B=D$1),7,1),7,FALSE),"")</f>
        <v>6.6967592592592589E-4</v>
      </c>
      <c r="E396" s="2" cm="1">
        <f t="array" ref="E396">IFERROR(VLOOKUP($A396,_xlfn._xlws.SORT(_xlfn._xlws.FILTER('Time Sheet'!$A:$G,'Time Sheet'!$B:$B=E$1),7,1),7,FALSE),"")</f>
        <v>1.507291666666667E-3</v>
      </c>
      <c r="F396" s="2" cm="1">
        <f t="array" ref="F396">IFERROR(VLOOKUP($A396,_xlfn._xlws.SORT(_xlfn._xlws.FILTER('Time Sheet'!$A:$G,'Time Sheet'!$B:$B=F$1),7,1),7,FALSE),"")</f>
        <v>4.1922453703703696E-3</v>
      </c>
      <c r="G396" s="2" cm="1">
        <f t="array" ref="G396">IFERROR(VLOOKUP($A396,_xlfn._xlws.SORT(_xlfn._xlws.FILTER('Time Sheet'!$A:$G,'Time Sheet'!$B:$B=G$1),7,1),7,FALSE),"")</f>
        <v>7.929398148148149E-4</v>
      </c>
      <c r="H396" s="2" cm="1">
        <f t="array" ref="H396">IFERROR(VLOOKUP($A396,_xlfn._xlws.SORT(_xlfn._xlws.FILTER('Time Sheet'!$A:$G,'Time Sheet'!$B:$B=H$1),7,1),7,FALSE),"")</f>
        <v>1.0331018518518521E-3</v>
      </c>
      <c r="I396" s="2" cm="1">
        <f t="array" ref="I396">IFERROR(VLOOKUP($A396,_xlfn._xlws.SORT(_xlfn._xlws.FILTER('Time Sheet'!$A:$G,'Time Sheet'!$B:$B=I$1),7,1),7,FALSE),"")</f>
        <v>8.0555555555555545E-4</v>
      </c>
      <c r="J396" s="2" cm="1">
        <f t="array" ref="J396">IFERROR(VLOOKUP($A396,_xlfn._xlws.SORT(_xlfn._xlws.FILTER('Time Sheet'!$A:$G,'Time Sheet'!$B:$B=J$1),7,1),7,FALSE),"")</f>
        <v>1.819907407407407E-3</v>
      </c>
      <c r="K396">
        <f t="shared" si="62"/>
        <v>504</v>
      </c>
      <c r="L396">
        <f t="shared" si="63"/>
        <v>380</v>
      </c>
      <c r="M396">
        <f t="shared" si="64"/>
        <v>331</v>
      </c>
      <c r="N396">
        <f t="shared" si="57"/>
        <v>303</v>
      </c>
      <c r="O396">
        <f t="shared" si="58"/>
        <v>345</v>
      </c>
      <c r="P396">
        <f t="shared" si="59"/>
        <v>478</v>
      </c>
      <c r="Q396">
        <f t="shared" si="60"/>
        <v>352</v>
      </c>
      <c r="R396">
        <f t="shared" si="61"/>
        <v>381</v>
      </c>
      <c r="S396" s="3">
        <f>IFERROR(AVERAGE(BOYS[[#This Row],[50]:[IM]]),"")</f>
        <v>384.25</v>
      </c>
      <c r="T396" s="4">
        <f>IFERROR(AVERAGE(SMALL(BOYS[[#This Row],[50]:[IM]],1),SMALL(BOYS[[#This Row],[50]:[IM]],2)),"")</f>
        <v>317</v>
      </c>
      <c r="U396">
        <f>IF(20-SMALL(BOYS[[#This Row],[50]:[IM]],1) &lt; 0,0,20-SMALL(BOYS[[#This Row],[50]:[IM]],1))+IF(20-SMALL(BOYS[[#This Row],[50]:[IM]],2) &lt; 0,0,20-SMALL(BOYS[[#This Row],[50]:[IM]],2))</f>
        <v>0</v>
      </c>
    </row>
    <row r="397" spans="1:21" x14ac:dyDescent="0.2">
      <c r="A397" t="s">
        <v>4946</v>
      </c>
      <c r="B397" t="s">
        <v>4874</v>
      </c>
      <c r="C397" s="2" cm="1">
        <f t="array" ref="C397">IFERROR(VLOOKUP($A397,_xlfn._xlws.SORT(_xlfn._xlws.FILTER('Time Sheet'!$A:$G,'Time Sheet'!$B:$B=C$1),7,1),7,FALSE),"")</f>
        <v>2.9421296296296303E-4</v>
      </c>
      <c r="D397" s="2" cm="1">
        <f t="array" ref="D397">IFERROR(VLOOKUP($A397,_xlfn._xlws.SORT(_xlfn._xlws.FILTER('Time Sheet'!$A:$G,'Time Sheet'!$B:$B=D$1),7,1),7,FALSE),"")</f>
        <v>6.5023148148148145E-4</v>
      </c>
      <c r="E397" s="2" cm="1">
        <f t="array" ref="E397">IFERROR(VLOOKUP($A397,_xlfn._xlws.SORT(_xlfn._xlws.FILTER('Time Sheet'!$A:$G,'Time Sheet'!$B:$B=E$1),7,1),7,FALSE),"")</f>
        <v>1.4695601851851851E-3</v>
      </c>
      <c r="F397" s="2" t="str" cm="1">
        <f t="array" ref="F397">IFERROR(VLOOKUP($A397,_xlfn._xlws.SORT(_xlfn._xlws.FILTER('Time Sheet'!$A:$G,'Time Sheet'!$B:$B=F$1),7,1),7,FALSE),"")</f>
        <v/>
      </c>
      <c r="G397" s="2" t="str" cm="1">
        <f t="array" ref="G397">IFERROR(VLOOKUP($A397,_xlfn._xlws.SORT(_xlfn._xlws.FILTER('Time Sheet'!$A:$G,'Time Sheet'!$B:$B=G$1),7,1),7,FALSE),"")</f>
        <v/>
      </c>
      <c r="H397" s="2" t="str" cm="1">
        <f t="array" ref="H397">IFERROR(VLOOKUP($A397,_xlfn._xlws.SORT(_xlfn._xlws.FILTER('Time Sheet'!$A:$G,'Time Sheet'!$B:$B=H$1),7,1),7,FALSE),"")</f>
        <v/>
      </c>
      <c r="I397" s="2" t="str" cm="1">
        <f t="array" ref="I397">IFERROR(VLOOKUP($A397,_xlfn._xlws.SORT(_xlfn._xlws.FILTER('Time Sheet'!$A:$G,'Time Sheet'!$B:$B=I$1),7,1),7,FALSE),"")</f>
        <v/>
      </c>
      <c r="J397" s="2" t="str" cm="1">
        <f t="array" ref="J397">IFERROR(VLOOKUP($A397,_xlfn._xlws.SORT(_xlfn._xlws.FILTER('Time Sheet'!$A:$G,'Time Sheet'!$B:$B=J$1),7,1),7,FALSE),"")</f>
        <v/>
      </c>
      <c r="K397">
        <f t="shared" si="62"/>
        <v>348</v>
      </c>
      <c r="L397">
        <f t="shared" si="63"/>
        <v>326</v>
      </c>
      <c r="M397">
        <f t="shared" si="64"/>
        <v>309</v>
      </c>
      <c r="N397" t="str">
        <f t="shared" si="57"/>
        <v/>
      </c>
      <c r="O397" t="str">
        <f t="shared" si="58"/>
        <v/>
      </c>
      <c r="P397" t="str">
        <f t="shared" si="59"/>
        <v/>
      </c>
      <c r="Q397" t="str">
        <f t="shared" si="60"/>
        <v/>
      </c>
      <c r="R397" t="str">
        <f t="shared" si="61"/>
        <v/>
      </c>
      <c r="S397" s="3">
        <f>IFERROR(AVERAGE(BOYS[[#This Row],[50]:[IM]]),"")</f>
        <v>327.66666666666669</v>
      </c>
      <c r="T397" s="4">
        <f>IFERROR(AVERAGE(SMALL(BOYS[[#This Row],[50]:[IM]],1),SMALL(BOYS[[#This Row],[50]:[IM]],2)),"")</f>
        <v>317.5</v>
      </c>
      <c r="U397">
        <f>IF(20-SMALL(BOYS[[#This Row],[50]:[IM]],1) &lt; 0,0,20-SMALL(BOYS[[#This Row],[50]:[IM]],1))+IF(20-SMALL(BOYS[[#This Row],[50]:[IM]],2) &lt; 0,0,20-SMALL(BOYS[[#This Row],[50]:[IM]],2))</f>
        <v>0</v>
      </c>
    </row>
    <row r="398" spans="1:21" x14ac:dyDescent="0.2">
      <c r="A398" t="s">
        <v>7601</v>
      </c>
      <c r="B398" t="s">
        <v>7496</v>
      </c>
      <c r="C398" s="2" cm="1">
        <f t="array" ref="C398">IFERROR(VLOOKUP($A398,_xlfn._xlws.SORT(_xlfn._xlws.FILTER('Time Sheet'!$A:$G,'Time Sheet'!$B:$B=C$1),7,1),7,FALSE),"")</f>
        <v>3.0416666666666672E-4</v>
      </c>
      <c r="D398" s="2" cm="1">
        <f t="array" ref="D398">IFERROR(VLOOKUP($A398,_xlfn._xlws.SORT(_xlfn._xlws.FILTER('Time Sheet'!$A:$G,'Time Sheet'!$B:$B=D$1),7,1),7,FALSE),"")</f>
        <v>7.0659722222222218E-4</v>
      </c>
      <c r="E398" s="2" t="str" cm="1">
        <f t="array" ref="E398">IFERROR(VLOOKUP($A398,_xlfn._xlws.SORT(_xlfn._xlws.FILTER('Time Sheet'!$A:$G,'Time Sheet'!$B:$B=E$1),7,1),7,FALSE),"")</f>
        <v/>
      </c>
      <c r="F398" s="2" cm="1">
        <f t="array" ref="F398">IFERROR(VLOOKUP($A398,_xlfn._xlws.SORT(_xlfn._xlws.FILTER('Time Sheet'!$A:$G,'Time Sheet'!$B:$B=F$1),7,1),7,FALSE),"")</f>
        <v>5.0520833333333329E-3</v>
      </c>
      <c r="G398" s="2" t="str" cm="1">
        <f t="array" ref="G398">IFERROR(VLOOKUP($A398,_xlfn._xlws.SORT(_xlfn._xlws.FILTER('Time Sheet'!$A:$G,'Time Sheet'!$B:$B=G$1),7,1),7,FALSE),"")</f>
        <v/>
      </c>
      <c r="H398" s="2" cm="1">
        <f t="array" ref="H398">IFERROR(VLOOKUP($A398,_xlfn._xlws.SORT(_xlfn._xlws.FILTER('Time Sheet'!$A:$G,'Time Sheet'!$B:$B=H$1),7,1),7,FALSE),"")</f>
        <v>8.1898148148148151E-4</v>
      </c>
      <c r="I398" s="2" t="str" cm="1">
        <f t="array" ref="I398">IFERROR(VLOOKUP($A398,_xlfn._xlws.SORT(_xlfn._xlws.FILTER('Time Sheet'!$A:$G,'Time Sheet'!$B:$B=I$1),7,1),7,FALSE),"")</f>
        <v/>
      </c>
      <c r="J398" s="2" cm="1">
        <f t="array" ref="J398">IFERROR(VLOOKUP($A398,_xlfn._xlws.SORT(_xlfn._xlws.FILTER('Time Sheet'!$A:$G,'Time Sheet'!$B:$B=J$1),7,1),7,FALSE),"")</f>
        <v>1.901041666666667E-3</v>
      </c>
      <c r="K398">
        <f t="shared" si="62"/>
        <v>430</v>
      </c>
      <c r="L398">
        <f t="shared" si="63"/>
        <v>467</v>
      </c>
      <c r="M398" t="str">
        <f t="shared" si="64"/>
        <v/>
      </c>
      <c r="N398">
        <f t="shared" si="57"/>
        <v>391</v>
      </c>
      <c r="O398" t="str">
        <f t="shared" si="58"/>
        <v/>
      </c>
      <c r="P398">
        <f t="shared" si="59"/>
        <v>244</v>
      </c>
      <c r="Q398" t="str">
        <f t="shared" si="60"/>
        <v/>
      </c>
      <c r="R398">
        <f t="shared" si="61"/>
        <v>406</v>
      </c>
      <c r="S398" s="3">
        <f>IFERROR(AVERAGE(BOYS[[#This Row],[50]:[IM]]),"")</f>
        <v>387.6</v>
      </c>
      <c r="T398" s="4">
        <f>IFERROR(AVERAGE(SMALL(BOYS[[#This Row],[50]:[IM]],1),SMALL(BOYS[[#This Row],[50]:[IM]],2)),"")</f>
        <v>317.5</v>
      </c>
      <c r="U398">
        <f>IF(20-SMALL(BOYS[[#This Row],[50]:[IM]],1) &lt; 0,0,20-SMALL(BOYS[[#This Row],[50]:[IM]],1))+IF(20-SMALL(BOYS[[#This Row],[50]:[IM]],2) &lt; 0,0,20-SMALL(BOYS[[#This Row],[50]:[IM]],2))</f>
        <v>0</v>
      </c>
    </row>
    <row r="399" spans="1:21" x14ac:dyDescent="0.2">
      <c r="A399" t="s">
        <v>1609</v>
      </c>
      <c r="B399" t="s">
        <v>1497</v>
      </c>
      <c r="C399" s="2" cm="1">
        <f t="array" ref="C399">IFERROR(VLOOKUP($A399,_xlfn._xlws.SORT(_xlfn._xlws.FILTER('Time Sheet'!$A:$G,'Time Sheet'!$B:$B=C$1),7,1),7,FALSE),"")</f>
        <v>3.0277777777777779E-4</v>
      </c>
      <c r="D399" s="2" cm="1">
        <f t="array" ref="D399">IFERROR(VLOOKUP($A399,_xlfn._xlws.SORT(_xlfn._xlws.FILTER('Time Sheet'!$A:$G,'Time Sheet'!$B:$B=D$1),7,1),7,FALSE),"")</f>
        <v>7.0185185185185183E-4</v>
      </c>
      <c r="E399" s="2" cm="1">
        <f t="array" ref="E399">IFERROR(VLOOKUP($A399,_xlfn._xlws.SORT(_xlfn._xlws.FILTER('Time Sheet'!$A:$G,'Time Sheet'!$B:$B=E$1),7,1),7,FALSE),"")</f>
        <v>1.776967592592593E-3</v>
      </c>
      <c r="F399" s="2" cm="1">
        <f t="array" ref="F399">IFERROR(VLOOKUP($A399,_xlfn._xlws.SORT(_xlfn._xlws.FILTER('Time Sheet'!$A:$G,'Time Sheet'!$B:$B=F$1),7,1),7,FALSE),"")</f>
        <v>4.3775462962962969E-3</v>
      </c>
      <c r="G399" s="2" cm="1">
        <f t="array" ref="G399">IFERROR(VLOOKUP($A399,_xlfn._xlws.SORT(_xlfn._xlws.FILTER('Time Sheet'!$A:$G,'Time Sheet'!$B:$B=G$1),7,1),7,FALSE),"")</f>
        <v>9.0729166666666671E-4</v>
      </c>
      <c r="H399" s="2" cm="1">
        <f t="array" ref="H399">IFERROR(VLOOKUP($A399,_xlfn._xlws.SORT(_xlfn._xlws.FILTER('Time Sheet'!$A:$G,'Time Sheet'!$B:$B=H$1),7,1),7,FALSE),"")</f>
        <v>9.1111111111111113E-4</v>
      </c>
      <c r="I399" s="2" cm="1">
        <f t="array" ref="I399">IFERROR(VLOOKUP($A399,_xlfn._xlws.SORT(_xlfn._xlws.FILTER('Time Sheet'!$A:$G,'Time Sheet'!$B:$B=I$1),7,1),7,FALSE),"")</f>
        <v>9.4062499999999995E-4</v>
      </c>
      <c r="J399" s="2" cm="1">
        <f t="array" ref="J399">IFERROR(VLOOKUP($A399,_xlfn._xlws.SORT(_xlfn._xlws.FILTER('Time Sheet'!$A:$G,'Time Sheet'!$B:$B=J$1),7,1),7,FALSE),"")</f>
        <v>1.6555555555555559E-3</v>
      </c>
      <c r="K399">
        <f t="shared" si="62"/>
        <v>421</v>
      </c>
      <c r="L399">
        <f t="shared" si="63"/>
        <v>462</v>
      </c>
      <c r="M399">
        <f t="shared" si="64"/>
        <v>465</v>
      </c>
      <c r="N399">
        <f t="shared" si="57"/>
        <v>333</v>
      </c>
      <c r="O399">
        <f t="shared" si="58"/>
        <v>450</v>
      </c>
      <c r="P399">
        <f t="shared" si="59"/>
        <v>365</v>
      </c>
      <c r="Q399">
        <f t="shared" si="60"/>
        <v>419</v>
      </c>
      <c r="R399">
        <f t="shared" si="61"/>
        <v>305</v>
      </c>
      <c r="S399" s="3">
        <f>IFERROR(AVERAGE(BOYS[[#This Row],[50]:[IM]]),"")</f>
        <v>402.5</v>
      </c>
      <c r="T399" s="4">
        <f>IFERROR(AVERAGE(SMALL(BOYS[[#This Row],[50]:[IM]],1),SMALL(BOYS[[#This Row],[50]:[IM]],2)),"")</f>
        <v>319</v>
      </c>
      <c r="U399">
        <f>IF(20-SMALL(BOYS[[#This Row],[50]:[IM]],1) &lt; 0,0,20-SMALL(BOYS[[#This Row],[50]:[IM]],1))+IF(20-SMALL(BOYS[[#This Row],[50]:[IM]],2) &lt; 0,0,20-SMALL(BOYS[[#This Row],[50]:[IM]],2))</f>
        <v>0</v>
      </c>
    </row>
    <row r="400" spans="1:21" x14ac:dyDescent="0.2">
      <c r="A400" t="s">
        <v>2341</v>
      </c>
      <c r="B400" t="s">
        <v>2272</v>
      </c>
      <c r="C400" s="2" cm="1">
        <f t="array" ref="C400">IFERROR(VLOOKUP($A400,_xlfn._xlws.SORT(_xlfn._xlws.FILTER('Time Sheet'!$A:$G,'Time Sheet'!$B:$B=C$1),7,1),7,FALSE),"")</f>
        <v>3.178240740740741E-4</v>
      </c>
      <c r="D400" s="2" cm="1">
        <f t="array" ref="D400">IFERROR(VLOOKUP($A400,_xlfn._xlws.SORT(_xlfn._xlws.FILTER('Time Sheet'!$A:$G,'Time Sheet'!$B:$B=D$1),7,1),7,FALSE),"")</f>
        <v>7.2951388888888892E-4</v>
      </c>
      <c r="E400" s="2" cm="1">
        <f t="array" ref="E400">IFERROR(VLOOKUP($A400,_xlfn._xlws.SORT(_xlfn._xlws.FILTER('Time Sheet'!$A:$G,'Time Sheet'!$B:$B=E$1),7,1),7,FALSE),"")</f>
        <v>1.5417824074074079E-3</v>
      </c>
      <c r="F400" s="2" cm="1">
        <f t="array" ref="F400">IFERROR(VLOOKUP($A400,_xlfn._xlws.SORT(_xlfn._xlws.FILTER('Time Sheet'!$A:$G,'Time Sheet'!$B:$B=F$1),7,1),7,FALSE),"")</f>
        <v>4.1629629629629629E-3</v>
      </c>
      <c r="G400" s="2" cm="1">
        <f t="array" ref="G400">IFERROR(VLOOKUP($A400,_xlfn._xlws.SORT(_xlfn._xlws.FILTER('Time Sheet'!$A:$G,'Time Sheet'!$B:$B=G$1),7,1),7,FALSE),"")</f>
        <v>8.1574074074074079E-4</v>
      </c>
      <c r="H400" s="2" cm="1">
        <f t="array" ref="H400">IFERROR(VLOOKUP($A400,_xlfn._xlws.SORT(_xlfn._xlws.FILTER('Time Sheet'!$A:$G,'Time Sheet'!$B:$B=H$1),7,1),7,FALSE),"")</f>
        <v>9.5081018518518529E-4</v>
      </c>
      <c r="I400" s="2" cm="1">
        <f t="array" ref="I400">IFERROR(VLOOKUP($A400,_xlfn._xlws.SORT(_xlfn._xlws.FILTER('Time Sheet'!$A:$G,'Time Sheet'!$B:$B=I$1),7,1),7,FALSE),"")</f>
        <v>7.8993055555555555E-4</v>
      </c>
      <c r="J400" s="2" cm="1">
        <f t="array" ref="J400">IFERROR(VLOOKUP($A400,_xlfn._xlws.SORT(_xlfn._xlws.FILTER('Time Sheet'!$A:$G,'Time Sheet'!$B:$B=J$1),7,1),7,FALSE),"")</f>
        <v>1.7623842592592589E-3</v>
      </c>
      <c r="K400">
        <f t="shared" si="62"/>
        <v>514</v>
      </c>
      <c r="L400">
        <f t="shared" si="63"/>
        <v>504</v>
      </c>
      <c r="M400">
        <f t="shared" si="64"/>
        <v>353</v>
      </c>
      <c r="N400">
        <f t="shared" si="57"/>
        <v>299</v>
      </c>
      <c r="O400">
        <f t="shared" si="58"/>
        <v>373</v>
      </c>
      <c r="P400">
        <f t="shared" si="59"/>
        <v>404</v>
      </c>
      <c r="Q400">
        <f t="shared" si="60"/>
        <v>340</v>
      </c>
      <c r="R400">
        <f t="shared" si="61"/>
        <v>364</v>
      </c>
      <c r="S400" s="3">
        <f>IFERROR(AVERAGE(BOYS[[#This Row],[50]:[IM]]),"")</f>
        <v>393.875</v>
      </c>
      <c r="T400" s="4">
        <f>IFERROR(AVERAGE(SMALL(BOYS[[#This Row],[50]:[IM]],1),SMALL(BOYS[[#This Row],[50]:[IM]],2)),"")</f>
        <v>319.5</v>
      </c>
      <c r="U400">
        <f>IF(20-SMALL(BOYS[[#This Row],[50]:[IM]],1) &lt; 0,0,20-SMALL(BOYS[[#This Row],[50]:[IM]],1))+IF(20-SMALL(BOYS[[#This Row],[50]:[IM]],2) &lt; 0,0,20-SMALL(BOYS[[#This Row],[50]:[IM]],2))</f>
        <v>0</v>
      </c>
    </row>
    <row r="401" spans="1:21" x14ac:dyDescent="0.2">
      <c r="A401" t="s">
        <v>3714</v>
      </c>
      <c r="B401" t="s">
        <v>3602</v>
      </c>
      <c r="C401" s="2" cm="1">
        <f t="array" ref="C401">IFERROR(VLOOKUP($A401,_xlfn._xlws.SORT(_xlfn._xlws.FILTER('Time Sheet'!$A:$G,'Time Sheet'!$B:$B=C$1),7,1),7,FALSE),"")</f>
        <v>3.3935185185185191E-4</v>
      </c>
      <c r="D401" s="2" cm="1">
        <f t="array" ref="D401">IFERROR(VLOOKUP($A401,_xlfn._xlws.SORT(_xlfn._xlws.FILTER('Time Sheet'!$A:$G,'Time Sheet'!$B:$B=D$1),7,1),7,FALSE),"")</f>
        <v>7.0949074074074068E-4</v>
      </c>
      <c r="E401" s="2" cm="1">
        <f t="array" ref="E401">IFERROR(VLOOKUP($A401,_xlfn._xlws.SORT(_xlfn._xlws.FILTER('Time Sheet'!$A:$G,'Time Sheet'!$B:$B=E$1),7,1),7,FALSE),"")</f>
        <v>1.5609953703703699E-3</v>
      </c>
      <c r="F401" s="2" cm="1">
        <f t="array" ref="F401">IFERROR(VLOOKUP($A401,_xlfn._xlws.SORT(_xlfn._xlws.FILTER('Time Sheet'!$A:$G,'Time Sheet'!$B:$B=F$1),7,1),7,FALSE),"")</f>
        <v>4.1002314814814816E-3</v>
      </c>
      <c r="G401" s="2" cm="1">
        <f t="array" ref="G401">IFERROR(VLOOKUP($A401,_xlfn._xlws.SORT(_xlfn._xlws.FILTER('Time Sheet'!$A:$G,'Time Sheet'!$B:$B=G$1),7,1),7,FALSE),"")</f>
        <v>8.0682870370370359E-4</v>
      </c>
      <c r="H401" s="2" cm="1">
        <f t="array" ref="H401">IFERROR(VLOOKUP($A401,_xlfn._xlws.SORT(_xlfn._xlws.FILTER('Time Sheet'!$A:$G,'Time Sheet'!$B:$B=H$1),7,1),7,FALSE),"")</f>
        <v>9.1388888888888878E-4</v>
      </c>
      <c r="I401" s="2" cm="1">
        <f t="array" ref="I401">IFERROR(VLOOKUP($A401,_xlfn._xlws.SORT(_xlfn._xlws.FILTER('Time Sheet'!$A:$G,'Time Sheet'!$B:$B=I$1),7,1),7,FALSE),"")</f>
        <v>8.0196759259259262E-4</v>
      </c>
      <c r="J401" s="2" cm="1">
        <f t="array" ref="J401">IFERROR(VLOOKUP($A401,_xlfn._xlws.SORT(_xlfn._xlws.FILTER('Time Sheet'!$A:$G,'Time Sheet'!$B:$B=J$1),7,1),7,FALSE),"")</f>
        <v>1.7531249999999999E-3</v>
      </c>
      <c r="K401">
        <f t="shared" si="62"/>
        <v>602</v>
      </c>
      <c r="L401">
        <f t="shared" si="63"/>
        <v>473</v>
      </c>
      <c r="M401">
        <f t="shared" si="64"/>
        <v>365</v>
      </c>
      <c r="N401">
        <f t="shared" si="57"/>
        <v>290</v>
      </c>
      <c r="O401">
        <f t="shared" si="58"/>
        <v>361</v>
      </c>
      <c r="P401">
        <f t="shared" si="59"/>
        <v>366</v>
      </c>
      <c r="Q401">
        <f t="shared" si="60"/>
        <v>349</v>
      </c>
      <c r="R401">
        <f t="shared" si="61"/>
        <v>358</v>
      </c>
      <c r="S401" s="3">
        <f>IFERROR(AVERAGE(BOYS[[#This Row],[50]:[IM]]),"")</f>
        <v>395.5</v>
      </c>
      <c r="T401" s="4">
        <f>IFERROR(AVERAGE(SMALL(BOYS[[#This Row],[50]:[IM]],1),SMALL(BOYS[[#This Row],[50]:[IM]],2)),"")</f>
        <v>319.5</v>
      </c>
      <c r="U401">
        <f>IF(20-SMALL(BOYS[[#This Row],[50]:[IM]],1) &lt; 0,0,20-SMALL(BOYS[[#This Row],[50]:[IM]],1))+IF(20-SMALL(BOYS[[#This Row],[50]:[IM]],2) &lt; 0,0,20-SMALL(BOYS[[#This Row],[50]:[IM]],2))</f>
        <v>0</v>
      </c>
    </row>
    <row r="402" spans="1:21" x14ac:dyDescent="0.2">
      <c r="A402" t="s">
        <v>2311</v>
      </c>
      <c r="B402" t="s">
        <v>2272</v>
      </c>
      <c r="C402" s="2" cm="1">
        <f t="array" ref="C402">IFERROR(VLOOKUP($A402,_xlfn._xlws.SORT(_xlfn._xlws.FILTER('Time Sheet'!$A:$G,'Time Sheet'!$B:$B=C$1),7,1),7,FALSE),"")</f>
        <v>2.8414351851851848E-4</v>
      </c>
      <c r="D402" s="2" cm="1">
        <f t="array" ref="D402">IFERROR(VLOOKUP($A402,_xlfn._xlws.SORT(_xlfn._xlws.FILTER('Time Sheet'!$A:$G,'Time Sheet'!$B:$B=D$1),7,1),7,FALSE),"")</f>
        <v>6.6585648148148146E-4</v>
      </c>
      <c r="E402" s="2" cm="1">
        <f t="array" ref="E402">IFERROR(VLOOKUP($A402,_xlfn._xlws.SORT(_xlfn._xlws.FILTER('Time Sheet'!$A:$G,'Time Sheet'!$B:$B=E$1),7,1),7,FALSE),"")</f>
        <v>1.621759259259259E-3</v>
      </c>
      <c r="F402" s="2" cm="1">
        <f t="array" ref="F402">IFERROR(VLOOKUP($A402,_xlfn._xlws.SORT(_xlfn._xlws.FILTER('Time Sheet'!$A:$G,'Time Sheet'!$B:$B=F$1),7,1),7,FALSE),"")</f>
        <v>4.749652777777778E-3</v>
      </c>
      <c r="G402" s="2" cm="1">
        <f t="array" ref="G402">IFERROR(VLOOKUP($A402,_xlfn._xlws.SORT(_xlfn._xlws.FILTER('Time Sheet'!$A:$G,'Time Sheet'!$B:$B=G$1),7,1),7,FALSE),"")</f>
        <v>8.9097222222222225E-4</v>
      </c>
      <c r="H402" s="2" cm="1">
        <f t="array" ref="H402">IFERROR(VLOOKUP($A402,_xlfn._xlws.SORT(_xlfn._xlws.FILTER('Time Sheet'!$A:$G,'Time Sheet'!$B:$B=H$1),7,1),7,FALSE),"")</f>
        <v>1.038194444444444E-3</v>
      </c>
      <c r="I402" s="2" cm="1">
        <f t="array" ref="I402">IFERROR(VLOOKUP($A402,_xlfn._xlws.SORT(_xlfn._xlws.FILTER('Time Sheet'!$A:$G,'Time Sheet'!$B:$B=I$1),7,1),7,FALSE),"")</f>
        <v>1.004050925925926E-3</v>
      </c>
      <c r="J402" s="2" cm="1">
        <f t="array" ref="J402">IFERROR(VLOOKUP($A402,_xlfn._xlws.SORT(_xlfn._xlws.FILTER('Time Sheet'!$A:$G,'Time Sheet'!$B:$B=J$1),7,1),7,FALSE),"")</f>
        <v>1.855439814814815E-3</v>
      </c>
      <c r="K402">
        <f t="shared" si="62"/>
        <v>274</v>
      </c>
      <c r="L402">
        <f t="shared" si="63"/>
        <v>370</v>
      </c>
      <c r="M402">
        <f t="shared" si="64"/>
        <v>397</v>
      </c>
      <c r="N402">
        <f t="shared" si="57"/>
        <v>371</v>
      </c>
      <c r="O402">
        <f t="shared" si="58"/>
        <v>435</v>
      </c>
      <c r="P402">
        <f t="shared" si="59"/>
        <v>482</v>
      </c>
      <c r="Q402">
        <f t="shared" si="60"/>
        <v>434</v>
      </c>
      <c r="R402">
        <f t="shared" si="61"/>
        <v>391</v>
      </c>
      <c r="S402" s="3">
        <f>IFERROR(AVERAGE(BOYS[[#This Row],[50]:[IM]]),"")</f>
        <v>394.25</v>
      </c>
      <c r="T402" s="4">
        <f>IFERROR(AVERAGE(SMALL(BOYS[[#This Row],[50]:[IM]],1),SMALL(BOYS[[#This Row],[50]:[IM]],2)),"")</f>
        <v>322</v>
      </c>
      <c r="U402">
        <f>IF(20-SMALL(BOYS[[#This Row],[50]:[IM]],1) &lt; 0,0,20-SMALL(BOYS[[#This Row],[50]:[IM]],1))+IF(20-SMALL(BOYS[[#This Row],[50]:[IM]],2) &lt; 0,0,20-SMALL(BOYS[[#This Row],[50]:[IM]],2))</f>
        <v>0</v>
      </c>
    </row>
    <row r="403" spans="1:21" x14ac:dyDescent="0.2">
      <c r="A403" t="s">
        <v>3338</v>
      </c>
      <c r="B403" t="s">
        <v>3163</v>
      </c>
      <c r="C403" s="2" cm="1">
        <f t="array" ref="C403">IFERROR(VLOOKUP($A403,_xlfn._xlws.SORT(_xlfn._xlws.FILTER('Time Sheet'!$A:$G,'Time Sheet'!$B:$B=C$1),7,1),7,FALSE),"")</f>
        <v>3.1192129629629631E-4</v>
      </c>
      <c r="D403" s="2" cm="1">
        <f t="array" ref="D403">IFERROR(VLOOKUP($A403,_xlfn._xlws.SORT(_xlfn._xlws.FILTER('Time Sheet'!$A:$G,'Time Sheet'!$B:$B=D$1),7,1),7,FALSE),"")</f>
        <v>6.829861111111111E-4</v>
      </c>
      <c r="E403" s="2" cm="1">
        <f t="array" ref="E403">IFERROR(VLOOKUP($A403,_xlfn._xlws.SORT(_xlfn._xlws.FILTER('Time Sheet'!$A:$G,'Time Sheet'!$B:$B=E$1),7,1),7,FALSE),"")</f>
        <v>1.549074074074074E-3</v>
      </c>
      <c r="F403" s="2" cm="1">
        <f t="array" ref="F403">IFERROR(VLOOKUP($A403,_xlfn._xlws.SORT(_xlfn._xlws.FILTER('Time Sheet'!$A:$G,'Time Sheet'!$B:$B=F$1),7,1),7,FALSE),"")</f>
        <v>4.346296296296296E-3</v>
      </c>
      <c r="G403" s="2" cm="1">
        <f t="array" ref="G403">IFERROR(VLOOKUP($A403,_xlfn._xlws.SORT(_xlfn._xlws.FILTER('Time Sheet'!$A:$G,'Time Sheet'!$B:$B=G$1),7,1),7,FALSE),"")</f>
        <v>8.833333333333333E-4</v>
      </c>
      <c r="H403" s="2" cm="1">
        <f t="array" ref="H403">IFERROR(VLOOKUP($A403,_xlfn._xlws.SORT(_xlfn._xlws.FILTER('Time Sheet'!$A:$G,'Time Sheet'!$B:$B=H$1),7,1),7,FALSE),"")</f>
        <v>8.7303240740740744E-4</v>
      </c>
      <c r="I403" s="2" cm="1">
        <f t="array" ref="I403">IFERROR(VLOOKUP($A403,_xlfn._xlws.SORT(_xlfn._xlws.FILTER('Time Sheet'!$A:$G,'Time Sheet'!$B:$B=I$1),7,1),7,FALSE),"")</f>
        <v>9.0763888888888893E-4</v>
      </c>
      <c r="J403" s="2" cm="1">
        <f t="array" ref="J403">IFERROR(VLOOKUP($A403,_xlfn._xlws.SORT(_xlfn._xlws.FILTER('Time Sheet'!$A:$G,'Time Sheet'!$B:$B=J$1),7,1),7,FALSE),"")</f>
        <v>1.7405092592592589E-3</v>
      </c>
      <c r="K403">
        <f t="shared" si="62"/>
        <v>486</v>
      </c>
      <c r="L403">
        <f t="shared" si="63"/>
        <v>419</v>
      </c>
      <c r="M403">
        <f t="shared" si="64"/>
        <v>358</v>
      </c>
      <c r="N403">
        <f t="shared" si="57"/>
        <v>329</v>
      </c>
      <c r="O403">
        <f t="shared" si="58"/>
        <v>429</v>
      </c>
      <c r="P403">
        <f t="shared" si="59"/>
        <v>315</v>
      </c>
      <c r="Q403">
        <f t="shared" si="60"/>
        <v>410</v>
      </c>
      <c r="R403">
        <f t="shared" si="61"/>
        <v>355</v>
      </c>
      <c r="S403" s="3">
        <f>IFERROR(AVERAGE(BOYS[[#This Row],[50]:[IM]]),"")</f>
        <v>387.625</v>
      </c>
      <c r="T403" s="4">
        <f>IFERROR(AVERAGE(SMALL(BOYS[[#This Row],[50]:[IM]],1),SMALL(BOYS[[#This Row],[50]:[IM]],2)),"")</f>
        <v>322</v>
      </c>
      <c r="U403">
        <f>IF(20-SMALL(BOYS[[#This Row],[50]:[IM]],1) &lt; 0,0,20-SMALL(BOYS[[#This Row],[50]:[IM]],1))+IF(20-SMALL(BOYS[[#This Row],[50]:[IM]],2) &lt; 0,0,20-SMALL(BOYS[[#This Row],[50]:[IM]],2))</f>
        <v>0</v>
      </c>
    </row>
    <row r="404" spans="1:21" x14ac:dyDescent="0.2">
      <c r="A404" t="s">
        <v>4355</v>
      </c>
      <c r="B404" t="s">
        <v>4180</v>
      </c>
      <c r="C404" s="2" cm="1">
        <f t="array" ref="C404">IFERROR(VLOOKUP($A404,_xlfn._xlws.SORT(_xlfn._xlws.FILTER('Time Sheet'!$A:$G,'Time Sheet'!$B:$B=C$1),7,1),7,FALSE),"")</f>
        <v>2.9224537037037039E-4</v>
      </c>
      <c r="D404" s="2" cm="1">
        <f t="array" ref="D404">IFERROR(VLOOKUP($A404,_xlfn._xlws.SORT(_xlfn._xlws.FILTER('Time Sheet'!$A:$G,'Time Sheet'!$B:$B=D$1),7,1),7,FALSE),"")</f>
        <v>6.4525462962962963E-4</v>
      </c>
      <c r="E404" s="2" cm="1">
        <f t="array" ref="E404">IFERROR(VLOOKUP($A404,_xlfn._xlws.SORT(_xlfn._xlws.FILTER('Time Sheet'!$A:$G,'Time Sheet'!$B:$B=E$1),7,1),7,FALSE),"")</f>
        <v>1.509837962962963E-3</v>
      </c>
      <c r="F404" s="2" t="str" cm="1">
        <f t="array" ref="F404">IFERROR(VLOOKUP($A404,_xlfn._xlws.SORT(_xlfn._xlws.FILTER('Time Sheet'!$A:$G,'Time Sheet'!$B:$B=F$1),7,1),7,FALSE),"")</f>
        <v/>
      </c>
      <c r="G404" s="2" cm="1">
        <f t="array" ref="G404">IFERROR(VLOOKUP($A404,_xlfn._xlws.SORT(_xlfn._xlws.FILTER('Time Sheet'!$A:$G,'Time Sheet'!$B:$B=G$1),7,1),7,FALSE),"")</f>
        <v>9.6111111111111115E-4</v>
      </c>
      <c r="H404" s="2" cm="1">
        <f t="array" ref="H404">IFERROR(VLOOKUP($A404,_xlfn._xlws.SORT(_xlfn._xlws.FILTER('Time Sheet'!$A:$G,'Time Sheet'!$B:$B=H$1),7,1),7,FALSE),"")</f>
        <v>1.0498842592592591E-3</v>
      </c>
      <c r="I404" s="2" cm="1">
        <f t="array" ref="I404">IFERROR(VLOOKUP($A404,_xlfn._xlws.SORT(_xlfn._xlws.FILTER('Time Sheet'!$A:$G,'Time Sheet'!$B:$B=I$1),7,1),7,FALSE),"")</f>
        <v>8.0243055555555558E-4</v>
      </c>
      <c r="J404" s="2" cm="1">
        <f t="array" ref="J404">IFERROR(VLOOKUP($A404,_xlfn._xlws.SORT(_xlfn._xlws.FILTER('Time Sheet'!$A:$G,'Time Sheet'!$B:$B=J$1),7,1),7,FALSE),"")</f>
        <v>1.823379629629629E-3</v>
      </c>
      <c r="K404">
        <f t="shared" si="62"/>
        <v>330</v>
      </c>
      <c r="L404">
        <f t="shared" si="63"/>
        <v>315</v>
      </c>
      <c r="M404">
        <f t="shared" si="64"/>
        <v>334</v>
      </c>
      <c r="N404" t="str">
        <f t="shared" si="57"/>
        <v/>
      </c>
      <c r="O404">
        <f t="shared" si="58"/>
        <v>486</v>
      </c>
      <c r="P404">
        <f t="shared" si="59"/>
        <v>489</v>
      </c>
      <c r="Q404">
        <f t="shared" si="60"/>
        <v>350</v>
      </c>
      <c r="R404">
        <f t="shared" si="61"/>
        <v>382</v>
      </c>
      <c r="S404" s="3">
        <f>IFERROR(AVERAGE(BOYS[[#This Row],[50]:[IM]]),"")</f>
        <v>383.71428571428572</v>
      </c>
      <c r="T404" s="4">
        <f>IFERROR(AVERAGE(SMALL(BOYS[[#This Row],[50]:[IM]],1),SMALL(BOYS[[#This Row],[50]:[IM]],2)),"")</f>
        <v>322.5</v>
      </c>
      <c r="U404">
        <f>IF(20-SMALL(BOYS[[#This Row],[50]:[IM]],1) &lt; 0,0,20-SMALL(BOYS[[#This Row],[50]:[IM]],1))+IF(20-SMALL(BOYS[[#This Row],[50]:[IM]],2) &lt; 0,0,20-SMALL(BOYS[[#This Row],[50]:[IM]],2))</f>
        <v>0</v>
      </c>
    </row>
    <row r="405" spans="1:21" x14ac:dyDescent="0.2">
      <c r="A405" t="s">
        <v>2697</v>
      </c>
      <c r="B405" t="s">
        <v>2602</v>
      </c>
      <c r="C405" s="2" cm="1">
        <f t="array" ref="C405">IFERROR(VLOOKUP($A405,_xlfn._xlws.SORT(_xlfn._xlws.FILTER('Time Sheet'!$A:$G,'Time Sheet'!$B:$B=C$1),7,1),7,FALSE),"")</f>
        <v>2.7789351851851852E-4</v>
      </c>
      <c r="D405" s="2" cm="1">
        <f t="array" ref="D405">IFERROR(VLOOKUP($A405,_xlfn._xlws.SORT(_xlfn._xlws.FILTER('Time Sheet'!$A:$G,'Time Sheet'!$B:$B=D$1),7,1),7,FALSE),"")</f>
        <v>6.8391203703703713E-4</v>
      </c>
      <c r="E405" s="2" t="str" cm="1">
        <f t="array" ref="E405">IFERROR(VLOOKUP($A405,_xlfn._xlws.SORT(_xlfn._xlws.FILTER('Time Sheet'!$A:$G,'Time Sheet'!$B:$B=E$1),7,1),7,FALSE),"")</f>
        <v/>
      </c>
      <c r="F405" s="2" t="str" cm="1">
        <f t="array" ref="F405">IFERROR(VLOOKUP($A405,_xlfn._xlws.SORT(_xlfn._xlws.FILTER('Time Sheet'!$A:$G,'Time Sheet'!$B:$B=F$1),7,1),7,FALSE),"")</f>
        <v/>
      </c>
      <c r="G405" s="2" t="str" cm="1">
        <f t="array" ref="G405">IFERROR(VLOOKUP($A405,_xlfn._xlws.SORT(_xlfn._xlws.FILTER('Time Sheet'!$A:$G,'Time Sheet'!$B:$B=G$1),7,1),7,FALSE),"")</f>
        <v/>
      </c>
      <c r="H405" s="2" cm="1">
        <f t="array" ref="H405">IFERROR(VLOOKUP($A405,_xlfn._xlws.SORT(_xlfn._xlws.FILTER('Time Sheet'!$A:$G,'Time Sheet'!$B:$B=H$1),7,1),7,FALSE),"")</f>
        <v>9.7604166666666662E-4</v>
      </c>
      <c r="I405" s="2" t="str" cm="1">
        <f t="array" ref="I405">IFERROR(VLOOKUP($A405,_xlfn._xlws.SORT(_xlfn._xlws.FILTER('Time Sheet'!$A:$G,'Time Sheet'!$B:$B=I$1),7,1),7,FALSE),"")</f>
        <v/>
      </c>
      <c r="J405" s="2" t="str" cm="1">
        <f t="array" ref="J405">IFERROR(VLOOKUP($A405,_xlfn._xlws.SORT(_xlfn._xlws.FILTER('Time Sheet'!$A:$G,'Time Sheet'!$B:$B=J$1),7,1),7,FALSE),"")</f>
        <v/>
      </c>
      <c r="K405">
        <f t="shared" si="62"/>
        <v>224</v>
      </c>
      <c r="L405">
        <f t="shared" si="63"/>
        <v>423</v>
      </c>
      <c r="M405" t="str">
        <f t="shared" si="64"/>
        <v/>
      </c>
      <c r="N405" t="str">
        <f t="shared" si="57"/>
        <v/>
      </c>
      <c r="O405" t="str">
        <f t="shared" si="58"/>
        <v/>
      </c>
      <c r="P405">
        <f t="shared" si="59"/>
        <v>429</v>
      </c>
      <c r="Q405" t="str">
        <f t="shared" si="60"/>
        <v/>
      </c>
      <c r="R405" t="str">
        <f t="shared" si="61"/>
        <v/>
      </c>
      <c r="S405" s="3">
        <f>IFERROR(AVERAGE(BOYS[[#This Row],[50]:[IM]]),"")</f>
        <v>358.66666666666669</v>
      </c>
      <c r="T405" s="4">
        <f>IFERROR(AVERAGE(SMALL(BOYS[[#This Row],[50]:[IM]],1),SMALL(BOYS[[#This Row],[50]:[IM]],2)),"")</f>
        <v>323.5</v>
      </c>
      <c r="U405">
        <f>IF(20-SMALL(BOYS[[#This Row],[50]:[IM]],1) &lt; 0,0,20-SMALL(BOYS[[#This Row],[50]:[IM]],1))+IF(20-SMALL(BOYS[[#This Row],[50]:[IM]],2) &lt; 0,0,20-SMALL(BOYS[[#This Row],[50]:[IM]],2))</f>
        <v>0</v>
      </c>
    </row>
    <row r="406" spans="1:21" x14ac:dyDescent="0.2">
      <c r="A406" t="s">
        <v>5556</v>
      </c>
      <c r="B406" t="s">
        <v>5467</v>
      </c>
      <c r="C406" s="2" cm="1">
        <f t="array" ref="C406">IFERROR(VLOOKUP($A406,_xlfn._xlws.SORT(_xlfn._xlws.FILTER('Time Sheet'!$A:$G,'Time Sheet'!$B:$B=C$1),7,1),7,FALSE),"")</f>
        <v>2.9027777777777781E-4</v>
      </c>
      <c r="D406" s="2" cm="1">
        <f t="array" ref="D406">IFERROR(VLOOKUP($A406,_xlfn._xlws.SORT(_xlfn._xlws.FILTER('Time Sheet'!$A:$G,'Time Sheet'!$B:$B=D$1),7,1),7,FALSE),"")</f>
        <v>6.549768518518519E-4</v>
      </c>
      <c r="E406" s="2" cm="1">
        <f t="array" ref="E406">IFERROR(VLOOKUP($A406,_xlfn._xlws.SORT(_xlfn._xlws.FILTER('Time Sheet'!$A:$G,'Time Sheet'!$B:$B=E$1),7,1),7,FALSE),"")</f>
        <v>2.196875E-3</v>
      </c>
      <c r="F406" s="2" t="str" cm="1">
        <f t="array" ref="F406">IFERROR(VLOOKUP($A406,_xlfn._xlws.SORT(_xlfn._xlws.FILTER('Time Sheet'!$A:$G,'Time Sheet'!$B:$B=F$1),7,1),7,FALSE),"")</f>
        <v/>
      </c>
      <c r="G406" s="2" cm="1">
        <f t="array" ref="G406">IFERROR(VLOOKUP($A406,_xlfn._xlws.SORT(_xlfn._xlws.FILTER('Time Sheet'!$A:$G,'Time Sheet'!$B:$B=G$1),7,1),7,FALSE),"")</f>
        <v>7.8495370370370362E-4</v>
      </c>
      <c r="H406" s="2" cm="1">
        <f t="array" ref="H406">IFERROR(VLOOKUP($A406,_xlfn._xlws.SORT(_xlfn._xlws.FILTER('Time Sheet'!$A:$G,'Time Sheet'!$B:$B=H$1),7,1),7,FALSE),"")</f>
        <v>9.3449074074074072E-4</v>
      </c>
      <c r="I406" s="2" cm="1">
        <f t="array" ref="I406">IFERROR(VLOOKUP($A406,_xlfn._xlws.SORT(_xlfn._xlws.FILTER('Time Sheet'!$A:$G,'Time Sheet'!$B:$B=I$1),7,1),7,FALSE),"")</f>
        <v>9.0613425925925931E-4</v>
      </c>
      <c r="J406" s="2" cm="1">
        <f t="array" ref="J406">IFERROR(VLOOKUP($A406,_xlfn._xlws.SORT(_xlfn._xlws.FILTER('Time Sheet'!$A:$G,'Time Sheet'!$B:$B=J$1),7,1),7,FALSE),"")</f>
        <v>2.4729166666666671E-3</v>
      </c>
      <c r="K406">
        <f t="shared" si="62"/>
        <v>313</v>
      </c>
      <c r="L406">
        <f t="shared" si="63"/>
        <v>338</v>
      </c>
      <c r="M406">
        <f t="shared" si="64"/>
        <v>519</v>
      </c>
      <c r="N406" t="str">
        <f t="shared" si="57"/>
        <v/>
      </c>
      <c r="O406">
        <f t="shared" si="58"/>
        <v>334</v>
      </c>
      <c r="P406">
        <f t="shared" si="59"/>
        <v>388</v>
      </c>
      <c r="Q406">
        <f t="shared" si="60"/>
        <v>409</v>
      </c>
      <c r="R406">
        <f t="shared" si="61"/>
        <v>467</v>
      </c>
      <c r="S406" s="3">
        <f>IFERROR(AVERAGE(BOYS[[#This Row],[50]:[IM]]),"")</f>
        <v>395.42857142857144</v>
      </c>
      <c r="T406" s="4">
        <f>IFERROR(AVERAGE(SMALL(BOYS[[#This Row],[50]:[IM]],1),SMALL(BOYS[[#This Row],[50]:[IM]],2)),"")</f>
        <v>323.5</v>
      </c>
      <c r="U406">
        <f>IF(20-SMALL(BOYS[[#This Row],[50]:[IM]],1) &lt; 0,0,20-SMALL(BOYS[[#This Row],[50]:[IM]],1))+IF(20-SMALL(BOYS[[#This Row],[50]:[IM]],2) &lt; 0,0,20-SMALL(BOYS[[#This Row],[50]:[IM]],2))</f>
        <v>0</v>
      </c>
    </row>
    <row r="407" spans="1:21" x14ac:dyDescent="0.2">
      <c r="A407" t="s">
        <v>4755</v>
      </c>
      <c r="B407" t="s">
        <v>4644</v>
      </c>
      <c r="C407" s="2" cm="1">
        <f t="array" ref="C407">IFERROR(VLOOKUP($A407,_xlfn._xlws.SORT(_xlfn._xlws.FILTER('Time Sheet'!$A:$G,'Time Sheet'!$B:$B=C$1),7,1),7,FALSE),"")</f>
        <v>3.1423611111111111E-4</v>
      </c>
      <c r="D407" s="2" cm="1">
        <f t="array" ref="D407">IFERROR(VLOOKUP($A407,_xlfn._xlws.SORT(_xlfn._xlws.FILTER('Time Sheet'!$A:$G,'Time Sheet'!$B:$B=D$1),7,1),7,FALSE),"")</f>
        <v>6.853009259259259E-4</v>
      </c>
      <c r="E407" s="2" cm="1">
        <f t="array" ref="E407">IFERROR(VLOOKUP($A407,_xlfn._xlws.SORT(_xlfn._xlws.FILTER('Time Sheet'!$A:$G,'Time Sheet'!$B:$B=E$1),7,1),7,FALSE),"")</f>
        <v>1.5151620370370371E-3</v>
      </c>
      <c r="F407" s="2" cm="1">
        <f t="array" ref="F407">IFERROR(VLOOKUP($A407,_xlfn._xlws.SORT(_xlfn._xlws.FILTER('Time Sheet'!$A:$G,'Time Sheet'!$B:$B=F$1),7,1),7,FALSE),"")</f>
        <v>4.3324074074074072E-3</v>
      </c>
      <c r="G407" s="2" cm="1">
        <f t="array" ref="G407">IFERROR(VLOOKUP($A407,_xlfn._xlws.SORT(_xlfn._xlws.FILTER('Time Sheet'!$A:$G,'Time Sheet'!$B:$B=G$1),7,1),7,FALSE),"")</f>
        <v>7.75925925925926E-4</v>
      </c>
      <c r="H407" s="2" cm="1">
        <f t="array" ref="H407">IFERROR(VLOOKUP($A407,_xlfn._xlws.SORT(_xlfn._xlws.FILTER('Time Sheet'!$A:$G,'Time Sheet'!$B:$B=H$1),7,1),7,FALSE),"")</f>
        <v>9.0983796296296299E-4</v>
      </c>
      <c r="I407" s="2" cm="1">
        <f t="array" ref="I407">IFERROR(VLOOKUP($A407,_xlfn._xlws.SORT(_xlfn._xlws.FILTER('Time Sheet'!$A:$G,'Time Sheet'!$B:$B=I$1),7,1),7,FALSE),"")</f>
        <v>1.105208333333333E-3</v>
      </c>
      <c r="J407" s="2" cm="1">
        <f t="array" ref="J407">IFERROR(VLOOKUP($A407,_xlfn._xlws.SORT(_xlfn._xlws.FILTER('Time Sheet'!$A:$G,'Time Sheet'!$B:$B=J$1),7,1),7,FALSE),"")</f>
        <v>1.771643518518519E-3</v>
      </c>
      <c r="K407">
        <f t="shared" si="62"/>
        <v>497</v>
      </c>
      <c r="L407">
        <f t="shared" si="63"/>
        <v>426</v>
      </c>
      <c r="M407">
        <f t="shared" si="64"/>
        <v>336</v>
      </c>
      <c r="N407">
        <f t="shared" si="57"/>
        <v>325</v>
      </c>
      <c r="O407">
        <f t="shared" si="58"/>
        <v>325</v>
      </c>
      <c r="P407">
        <f t="shared" si="59"/>
        <v>361</v>
      </c>
      <c r="Q407">
        <f t="shared" si="60"/>
        <v>447</v>
      </c>
      <c r="R407">
        <f t="shared" si="61"/>
        <v>370</v>
      </c>
      <c r="S407" s="3">
        <f>IFERROR(AVERAGE(BOYS[[#This Row],[50]:[IM]]),"")</f>
        <v>385.875</v>
      </c>
      <c r="T407" s="4">
        <f>IFERROR(AVERAGE(SMALL(BOYS[[#This Row],[50]:[IM]],1),SMALL(BOYS[[#This Row],[50]:[IM]],2)),"")</f>
        <v>325</v>
      </c>
      <c r="U407">
        <f>IF(20-SMALL(BOYS[[#This Row],[50]:[IM]],1) &lt; 0,0,20-SMALL(BOYS[[#This Row],[50]:[IM]],1))+IF(20-SMALL(BOYS[[#This Row],[50]:[IM]],2) &lt; 0,0,20-SMALL(BOYS[[#This Row],[50]:[IM]],2))</f>
        <v>0</v>
      </c>
    </row>
    <row r="408" spans="1:21" x14ac:dyDescent="0.2">
      <c r="A408" t="s">
        <v>1617</v>
      </c>
      <c r="B408" t="s">
        <v>1497</v>
      </c>
      <c r="C408" s="2" cm="1">
        <f t="array" ref="C408">IFERROR(VLOOKUP($A408,_xlfn._xlws.SORT(_xlfn._xlws.FILTER('Time Sheet'!$A:$G,'Time Sheet'!$B:$B=C$1),7,1),7,FALSE),"")</f>
        <v>3.1585648148148152E-4</v>
      </c>
      <c r="D408" s="2" cm="1">
        <f t="array" ref="D408">IFERROR(VLOOKUP($A408,_xlfn._xlws.SORT(_xlfn._xlws.FILTER('Time Sheet'!$A:$G,'Time Sheet'!$B:$B=D$1),7,1),7,FALSE),"")</f>
        <v>6.9201388888888893E-4</v>
      </c>
      <c r="E408" s="2" cm="1">
        <f t="array" ref="E408">IFERROR(VLOOKUP($A408,_xlfn._xlws.SORT(_xlfn._xlws.FILTER('Time Sheet'!$A:$G,'Time Sheet'!$B:$B=E$1),7,1),7,FALSE),"")</f>
        <v>1.585300925925926E-3</v>
      </c>
      <c r="F408" s="2" cm="1">
        <f t="array" ref="F408">IFERROR(VLOOKUP($A408,_xlfn._xlws.SORT(_xlfn._xlws.FILTER('Time Sheet'!$A:$G,'Time Sheet'!$B:$B=F$1),7,1),7,FALSE),"")</f>
        <v>4.3319444444444438E-3</v>
      </c>
      <c r="G408" s="2" cm="1">
        <f t="array" ref="G408">IFERROR(VLOOKUP($A408,_xlfn._xlws.SORT(_xlfn._xlws.FILTER('Time Sheet'!$A:$G,'Time Sheet'!$B:$B=G$1),7,1),7,FALSE),"")</f>
        <v>8.8356481481481489E-4</v>
      </c>
      <c r="H408" s="2" cm="1">
        <f t="array" ref="H408">IFERROR(VLOOKUP($A408,_xlfn._xlws.SORT(_xlfn._xlws.FILTER('Time Sheet'!$A:$G,'Time Sheet'!$B:$B=H$1),7,1),7,FALSE),"")</f>
        <v>8.8124999999999998E-4</v>
      </c>
      <c r="I408" s="2" cm="1">
        <f t="array" ref="I408">IFERROR(VLOOKUP($A408,_xlfn._xlws.SORT(_xlfn._xlws.FILTER('Time Sheet'!$A:$G,'Time Sheet'!$B:$B=I$1),7,1),7,FALSE),"")</f>
        <v>9.0451388888888895E-4</v>
      </c>
      <c r="J408" s="2" cm="1">
        <f t="array" ref="J408">IFERROR(VLOOKUP($A408,_xlfn._xlws.SORT(_xlfn._xlws.FILTER('Time Sheet'!$A:$G,'Time Sheet'!$B:$B=J$1),7,1),7,FALSE),"")</f>
        <v>1.789236111111111E-3</v>
      </c>
      <c r="K408">
        <f t="shared" si="62"/>
        <v>506</v>
      </c>
      <c r="L408">
        <f t="shared" si="63"/>
        <v>444</v>
      </c>
      <c r="M408">
        <f t="shared" si="64"/>
        <v>378</v>
      </c>
      <c r="N408">
        <f t="shared" si="57"/>
        <v>324</v>
      </c>
      <c r="O408">
        <f t="shared" si="58"/>
        <v>430</v>
      </c>
      <c r="P408">
        <f t="shared" si="59"/>
        <v>327</v>
      </c>
      <c r="Q408">
        <f t="shared" si="60"/>
        <v>407</v>
      </c>
      <c r="R408">
        <f t="shared" si="61"/>
        <v>374</v>
      </c>
      <c r="S408" s="3">
        <f>IFERROR(AVERAGE(BOYS[[#This Row],[50]:[IM]]),"")</f>
        <v>398.75</v>
      </c>
      <c r="T408" s="4">
        <f>IFERROR(AVERAGE(SMALL(BOYS[[#This Row],[50]:[IM]],1),SMALL(BOYS[[#This Row],[50]:[IM]],2)),"")</f>
        <v>325.5</v>
      </c>
      <c r="U408">
        <f>IF(20-SMALL(BOYS[[#This Row],[50]:[IM]],1) &lt; 0,0,20-SMALL(BOYS[[#This Row],[50]:[IM]],1))+IF(20-SMALL(BOYS[[#This Row],[50]:[IM]],2) &lt; 0,0,20-SMALL(BOYS[[#This Row],[50]:[IM]],2))</f>
        <v>0</v>
      </c>
    </row>
    <row r="409" spans="1:21" x14ac:dyDescent="0.2">
      <c r="A409" t="s">
        <v>2986</v>
      </c>
      <c r="B409" t="s">
        <v>2940</v>
      </c>
      <c r="C409" s="2" cm="1">
        <f t="array" ref="C409">IFERROR(VLOOKUP($A409,_xlfn._xlws.SORT(_xlfn._xlws.FILTER('Time Sheet'!$A:$G,'Time Sheet'!$B:$B=C$1),7,1),7,FALSE),"")</f>
        <v>2.9224537037037039E-4</v>
      </c>
      <c r="D409" s="2" cm="1">
        <f t="array" ref="D409">IFERROR(VLOOKUP($A409,_xlfn._xlws.SORT(_xlfn._xlws.FILTER('Time Sheet'!$A:$G,'Time Sheet'!$B:$B=D$1),7,1),7,FALSE),"")</f>
        <v>6.4953703703703701E-4</v>
      </c>
      <c r="E409" s="2" t="str" cm="1">
        <f t="array" ref="E409">IFERROR(VLOOKUP($A409,_xlfn._xlws.SORT(_xlfn._xlws.FILTER('Time Sheet'!$A:$G,'Time Sheet'!$B:$B=E$1),7,1),7,FALSE),"")</f>
        <v/>
      </c>
      <c r="F409" s="2" t="str" cm="1">
        <f t="array" ref="F409">IFERROR(VLOOKUP($A409,_xlfn._xlws.SORT(_xlfn._xlws.FILTER('Time Sheet'!$A:$G,'Time Sheet'!$B:$B=F$1),7,1),7,FALSE),"")</f>
        <v/>
      </c>
      <c r="G409" s="2" cm="1">
        <f t="array" ref="G409">IFERROR(VLOOKUP($A409,_xlfn._xlws.SORT(_xlfn._xlws.FILTER('Time Sheet'!$A:$G,'Time Sheet'!$B:$B=G$1),7,1),7,FALSE),"")</f>
        <v>9.6319444444444447E-4</v>
      </c>
      <c r="H409" s="2" t="str" cm="1">
        <f t="array" ref="H409">IFERROR(VLOOKUP($A409,_xlfn._xlws.SORT(_xlfn._xlws.FILTER('Time Sheet'!$A:$G,'Time Sheet'!$B:$B=H$1),7,1),7,FALSE),"")</f>
        <v/>
      </c>
      <c r="I409" s="2" t="str" cm="1">
        <f t="array" ref="I409">IFERROR(VLOOKUP($A409,_xlfn._xlws.SORT(_xlfn._xlws.FILTER('Time Sheet'!$A:$G,'Time Sheet'!$B:$B=I$1),7,1),7,FALSE),"")</f>
        <v/>
      </c>
      <c r="J409" s="2" t="str" cm="1">
        <f t="array" ref="J409">IFERROR(VLOOKUP($A409,_xlfn._xlws.SORT(_xlfn._xlws.FILTER('Time Sheet'!$A:$G,'Time Sheet'!$B:$B=J$1),7,1),7,FALSE),"")</f>
        <v/>
      </c>
      <c r="K409">
        <f t="shared" si="62"/>
        <v>330</v>
      </c>
      <c r="L409">
        <f t="shared" si="63"/>
        <v>323</v>
      </c>
      <c r="M409" t="str">
        <f t="shared" si="64"/>
        <v/>
      </c>
      <c r="N409" t="str">
        <f t="shared" si="57"/>
        <v/>
      </c>
      <c r="O409">
        <f t="shared" si="58"/>
        <v>488</v>
      </c>
      <c r="P409" t="str">
        <f t="shared" si="59"/>
        <v/>
      </c>
      <c r="Q409" t="str">
        <f t="shared" si="60"/>
        <v/>
      </c>
      <c r="R409" t="str">
        <f t="shared" si="61"/>
        <v/>
      </c>
      <c r="S409" s="3">
        <f>IFERROR(AVERAGE(BOYS[[#This Row],[50]:[IM]]),"")</f>
        <v>380.33333333333331</v>
      </c>
      <c r="T409" s="4">
        <f>IFERROR(AVERAGE(SMALL(BOYS[[#This Row],[50]:[IM]],1),SMALL(BOYS[[#This Row],[50]:[IM]],2)),"")</f>
        <v>326.5</v>
      </c>
      <c r="U409">
        <f>IF(20-SMALL(BOYS[[#This Row],[50]:[IM]],1) &lt; 0,0,20-SMALL(BOYS[[#This Row],[50]:[IM]],1))+IF(20-SMALL(BOYS[[#This Row],[50]:[IM]],2) &lt; 0,0,20-SMALL(BOYS[[#This Row],[50]:[IM]],2))</f>
        <v>0</v>
      </c>
    </row>
    <row r="410" spans="1:21" x14ac:dyDescent="0.2">
      <c r="A410" t="s">
        <v>6074</v>
      </c>
      <c r="B410" t="s">
        <v>6020</v>
      </c>
      <c r="C410" s="2" cm="1">
        <f t="array" ref="C410">IFERROR(VLOOKUP($A410,_xlfn._xlws.SORT(_xlfn._xlws.FILTER('Time Sheet'!$A:$G,'Time Sheet'!$B:$B=C$1),7,1),7,FALSE),"")</f>
        <v>3.0277777777777779E-4</v>
      </c>
      <c r="D410" s="2" cm="1">
        <f t="array" ref="D410">IFERROR(VLOOKUP($A410,_xlfn._xlws.SORT(_xlfn._xlws.FILTER('Time Sheet'!$A:$G,'Time Sheet'!$B:$B=D$1),7,1),7,FALSE),"")</f>
        <v>6.6550925925925924E-4</v>
      </c>
      <c r="E410" s="2" cm="1">
        <f t="array" ref="E410">IFERROR(VLOOKUP($A410,_xlfn._xlws.SORT(_xlfn._xlws.FILTER('Time Sheet'!$A:$G,'Time Sheet'!$B:$B=E$1),7,1),7,FALSE),"")</f>
        <v>1.554166666666667E-3</v>
      </c>
      <c r="F410" s="2" cm="1">
        <f t="array" ref="F410">IFERROR(VLOOKUP($A410,_xlfn._xlws.SORT(_xlfn._xlws.FILTER('Time Sheet'!$A:$G,'Time Sheet'!$B:$B=F$1),7,1),7,FALSE),"")</f>
        <v>4.3562499999999999E-3</v>
      </c>
      <c r="G410" s="2" cm="1">
        <f t="array" ref="G410">IFERROR(VLOOKUP($A410,_xlfn._xlws.SORT(_xlfn._xlws.FILTER('Time Sheet'!$A:$G,'Time Sheet'!$B:$B=G$1),7,1),7,FALSE),"")</f>
        <v>7.7546296296296293E-4</v>
      </c>
      <c r="H410" s="2" cm="1">
        <f t="array" ref="H410">IFERROR(VLOOKUP($A410,_xlfn._xlws.SORT(_xlfn._xlws.FILTER('Time Sheet'!$A:$G,'Time Sheet'!$B:$B=H$1),7,1),7,FALSE),"")</f>
        <v>1.1993055555555561E-3</v>
      </c>
      <c r="I410" s="2" cm="1">
        <f t="array" ref="I410">IFERROR(VLOOKUP($A410,_xlfn._xlws.SORT(_xlfn._xlws.FILTER('Time Sheet'!$A:$G,'Time Sheet'!$B:$B=I$1),7,1),7,FALSE),"")</f>
        <v>8.0104166666666659E-4</v>
      </c>
      <c r="J410" s="2" cm="1">
        <f t="array" ref="J410">IFERROR(VLOOKUP($A410,_xlfn._xlws.SORT(_xlfn._xlws.FILTER('Time Sheet'!$A:$G,'Time Sheet'!$B:$B=J$1),7,1),7,FALSE),"")</f>
        <v>1.769560185185185E-3</v>
      </c>
      <c r="K410">
        <f t="shared" si="62"/>
        <v>421</v>
      </c>
      <c r="L410">
        <f t="shared" si="63"/>
        <v>367</v>
      </c>
      <c r="M410">
        <f t="shared" si="64"/>
        <v>361</v>
      </c>
      <c r="N410">
        <f t="shared" si="57"/>
        <v>331</v>
      </c>
      <c r="O410">
        <f t="shared" si="58"/>
        <v>322</v>
      </c>
      <c r="P410">
        <f t="shared" si="59"/>
        <v>536</v>
      </c>
      <c r="Q410">
        <f t="shared" si="60"/>
        <v>348</v>
      </c>
      <c r="R410">
        <f t="shared" si="61"/>
        <v>369</v>
      </c>
      <c r="S410" s="3">
        <f>IFERROR(AVERAGE(BOYS[[#This Row],[50]:[IM]]),"")</f>
        <v>381.875</v>
      </c>
      <c r="T410" s="4">
        <f>IFERROR(AVERAGE(SMALL(BOYS[[#This Row],[50]:[IM]],1),SMALL(BOYS[[#This Row],[50]:[IM]],2)),"")</f>
        <v>326.5</v>
      </c>
      <c r="U410">
        <f>IF(20-SMALL(BOYS[[#This Row],[50]:[IM]],1) &lt; 0,0,20-SMALL(BOYS[[#This Row],[50]:[IM]],1))+IF(20-SMALL(BOYS[[#This Row],[50]:[IM]],2) &lt; 0,0,20-SMALL(BOYS[[#This Row],[50]:[IM]],2))</f>
        <v>0</v>
      </c>
    </row>
    <row r="411" spans="1:21" x14ac:dyDescent="0.2">
      <c r="A411" t="s">
        <v>6080</v>
      </c>
      <c r="B411" t="s">
        <v>6020</v>
      </c>
      <c r="C411" s="2" cm="1">
        <f t="array" ref="C411">IFERROR(VLOOKUP($A411,_xlfn._xlws.SORT(_xlfn._xlws.FILTER('Time Sheet'!$A:$G,'Time Sheet'!$B:$B=C$1),7,1),7,FALSE),"")</f>
        <v>3.1759259259259262E-4</v>
      </c>
      <c r="D411" s="2" cm="1">
        <f t="array" ref="D411">IFERROR(VLOOKUP($A411,_xlfn._xlws.SORT(_xlfn._xlws.FILTER('Time Sheet'!$A:$G,'Time Sheet'!$B:$B=D$1),7,1),7,FALSE),"")</f>
        <v>6.8900462962962969E-4</v>
      </c>
      <c r="E411" s="2" cm="1">
        <f t="array" ref="E411">IFERROR(VLOOKUP($A411,_xlfn._xlws.SORT(_xlfn._xlws.FILTER('Time Sheet'!$A:$G,'Time Sheet'!$B:$B=E$1),7,1),7,FALSE),"")</f>
        <v>1.53275462962963E-3</v>
      </c>
      <c r="F411" s="2" cm="1">
        <f t="array" ref="F411">IFERROR(VLOOKUP($A411,_xlfn._xlws.SORT(_xlfn._xlws.FILTER('Time Sheet'!$A:$G,'Time Sheet'!$B:$B=F$1),7,1),7,FALSE),"")</f>
        <v>4.2156250000000006E-3</v>
      </c>
      <c r="G411" s="2" cm="1">
        <f t="array" ref="G411">IFERROR(VLOOKUP($A411,_xlfn._xlws.SORT(_xlfn._xlws.FILTER('Time Sheet'!$A:$G,'Time Sheet'!$B:$B=G$1),7,1),7,FALSE),"")</f>
        <v>8.1574074074074079E-4</v>
      </c>
      <c r="H411" s="2" t="str" cm="1">
        <f t="array" ref="H411">IFERROR(VLOOKUP($A411,_xlfn._xlws.SORT(_xlfn._xlws.FILTER('Time Sheet'!$A:$G,'Time Sheet'!$B:$B=H$1),7,1),7,FALSE),"")</f>
        <v/>
      </c>
      <c r="I411" s="2" t="str" cm="1">
        <f t="array" ref="I411">IFERROR(VLOOKUP($A411,_xlfn._xlws.SORT(_xlfn._xlws.FILTER('Time Sheet'!$A:$G,'Time Sheet'!$B:$B=I$1),7,1),7,FALSE),"")</f>
        <v/>
      </c>
      <c r="J411" s="2" cm="1">
        <f t="array" ref="J411">IFERROR(VLOOKUP($A411,_xlfn._xlws.SORT(_xlfn._xlws.FILTER('Time Sheet'!$A:$G,'Time Sheet'!$B:$B=J$1),7,1),7,FALSE),"")</f>
        <v>1.819212962962963E-3</v>
      </c>
      <c r="K411">
        <f t="shared" si="62"/>
        <v>512</v>
      </c>
      <c r="L411">
        <f t="shared" si="63"/>
        <v>437</v>
      </c>
      <c r="M411">
        <f t="shared" si="64"/>
        <v>348</v>
      </c>
      <c r="N411">
        <f t="shared" si="57"/>
        <v>308</v>
      </c>
      <c r="O411">
        <f t="shared" si="58"/>
        <v>373</v>
      </c>
      <c r="P411" t="str">
        <f t="shared" si="59"/>
        <v/>
      </c>
      <c r="Q411" t="str">
        <f t="shared" si="60"/>
        <v/>
      </c>
      <c r="R411">
        <f t="shared" si="61"/>
        <v>380</v>
      </c>
      <c r="S411" s="3">
        <f>IFERROR(AVERAGE(BOYS[[#This Row],[50]:[IM]]),"")</f>
        <v>393</v>
      </c>
      <c r="T411" s="4">
        <f>IFERROR(AVERAGE(SMALL(BOYS[[#This Row],[50]:[IM]],1),SMALL(BOYS[[#This Row],[50]:[IM]],2)),"")</f>
        <v>328</v>
      </c>
      <c r="U411">
        <f>IF(20-SMALL(BOYS[[#This Row],[50]:[IM]],1) &lt; 0,0,20-SMALL(BOYS[[#This Row],[50]:[IM]],1))+IF(20-SMALL(BOYS[[#This Row],[50]:[IM]],2) &lt; 0,0,20-SMALL(BOYS[[#This Row],[50]:[IM]],2))</f>
        <v>0</v>
      </c>
    </row>
    <row r="412" spans="1:21" x14ac:dyDescent="0.2">
      <c r="A412" t="s">
        <v>5225</v>
      </c>
      <c r="B412" t="s">
        <v>5115</v>
      </c>
      <c r="C412" s="2" cm="1">
        <f t="array" ref="C412">IFERROR(VLOOKUP($A412,_xlfn._xlws.SORT(_xlfn._xlws.FILTER('Time Sheet'!$A:$G,'Time Sheet'!$B:$B=C$1),7,1),7,FALSE),"")</f>
        <v>3.2569444444444443E-4</v>
      </c>
      <c r="D412" s="2" cm="1">
        <f t="array" ref="D412">IFERROR(VLOOKUP($A412,_xlfn._xlws.SORT(_xlfn._xlws.FILTER('Time Sheet'!$A:$G,'Time Sheet'!$B:$B=D$1),7,1),7,FALSE),"")</f>
        <v>7.384259259259259E-4</v>
      </c>
      <c r="E412" s="2" cm="1">
        <f t="array" ref="E412">IFERROR(VLOOKUP($A412,_xlfn._xlws.SORT(_xlfn._xlws.FILTER('Time Sheet'!$A:$G,'Time Sheet'!$B:$B=E$1),7,1),7,FALSE),"")</f>
        <v>1.8187500000000001E-3</v>
      </c>
      <c r="F412" s="2" cm="1">
        <f t="array" ref="F412">IFERROR(VLOOKUP($A412,_xlfn._xlws.SORT(_xlfn._xlws.FILTER('Time Sheet'!$A:$G,'Time Sheet'!$B:$B=F$1),7,1),7,FALSE),"")</f>
        <v>4.8278935185185187E-3</v>
      </c>
      <c r="G412" s="2" cm="1">
        <f t="array" ref="G412">IFERROR(VLOOKUP($A412,_xlfn._xlws.SORT(_xlfn._xlws.FILTER('Time Sheet'!$A:$G,'Time Sheet'!$B:$B=G$1),7,1),7,FALSE),"")</f>
        <v>8.729166666666667E-4</v>
      </c>
      <c r="H412" s="2" cm="1">
        <f t="array" ref="H412">IFERROR(VLOOKUP($A412,_xlfn._xlws.SORT(_xlfn._xlws.FILTER('Time Sheet'!$A:$G,'Time Sheet'!$B:$B=H$1),7,1),7,FALSE),"")</f>
        <v>8.406249999999999E-4</v>
      </c>
      <c r="I412" s="2" cm="1">
        <f t="array" ref="I412">IFERROR(VLOOKUP($A412,_xlfn._xlws.SORT(_xlfn._xlws.FILTER('Time Sheet'!$A:$G,'Time Sheet'!$B:$B=I$1),7,1),7,FALSE),"")</f>
        <v>9.1782407407407405E-4</v>
      </c>
      <c r="J412" s="2" cm="1">
        <f t="array" ref="J412">IFERROR(VLOOKUP($A412,_xlfn._xlws.SORT(_xlfn._xlws.FILTER('Time Sheet'!$A:$G,'Time Sheet'!$B:$B=J$1),7,1),7,FALSE),"")</f>
        <v>2.0143518518518518E-3</v>
      </c>
      <c r="K412">
        <f t="shared" si="62"/>
        <v>554</v>
      </c>
      <c r="L412">
        <f t="shared" si="63"/>
        <v>518</v>
      </c>
      <c r="M412">
        <f t="shared" si="64"/>
        <v>482</v>
      </c>
      <c r="N412">
        <f t="shared" si="57"/>
        <v>378</v>
      </c>
      <c r="O412">
        <f t="shared" si="58"/>
        <v>419</v>
      </c>
      <c r="P412">
        <f t="shared" si="59"/>
        <v>279</v>
      </c>
      <c r="Q412">
        <f t="shared" si="60"/>
        <v>414</v>
      </c>
      <c r="R412">
        <f t="shared" si="61"/>
        <v>433</v>
      </c>
      <c r="S412" s="3">
        <f>IFERROR(AVERAGE(BOYS[[#This Row],[50]:[IM]]),"")</f>
        <v>434.625</v>
      </c>
      <c r="T412" s="4">
        <f>IFERROR(AVERAGE(SMALL(BOYS[[#This Row],[50]:[IM]],1),SMALL(BOYS[[#This Row],[50]:[IM]],2)),"")</f>
        <v>328.5</v>
      </c>
      <c r="U412">
        <f>IF(20-SMALL(BOYS[[#This Row],[50]:[IM]],1) &lt; 0,0,20-SMALL(BOYS[[#This Row],[50]:[IM]],1))+IF(20-SMALL(BOYS[[#This Row],[50]:[IM]],2) &lt; 0,0,20-SMALL(BOYS[[#This Row],[50]:[IM]],2))</f>
        <v>0</v>
      </c>
    </row>
    <row r="413" spans="1:21" x14ac:dyDescent="0.2">
      <c r="A413" t="s">
        <v>4370</v>
      </c>
      <c r="B413" t="s">
        <v>4180</v>
      </c>
      <c r="C413" s="2" cm="1">
        <f t="array" ref="C413">IFERROR(VLOOKUP($A413,_xlfn._xlws.SORT(_xlfn._xlws.FILTER('Time Sheet'!$A:$G,'Time Sheet'!$B:$B=C$1),7,1),7,FALSE),"")</f>
        <v>3.078703703703704E-4</v>
      </c>
      <c r="D413" s="2" cm="1">
        <f t="array" ref="D413">IFERROR(VLOOKUP($A413,_xlfn._xlws.SORT(_xlfn._xlws.FILTER('Time Sheet'!$A:$G,'Time Sheet'!$B:$B=D$1),7,1),7,FALSE),"")</f>
        <v>6.8206018518518518E-4</v>
      </c>
      <c r="E413" s="2" cm="1">
        <f t="array" ref="E413">IFERROR(VLOOKUP($A413,_xlfn._xlws.SORT(_xlfn._xlws.FILTER('Time Sheet'!$A:$G,'Time Sheet'!$B:$B=E$1),7,1),7,FALSE),"")</f>
        <v>1.56400462962963E-3</v>
      </c>
      <c r="F413" s="2" cm="1">
        <f t="array" ref="F413">IFERROR(VLOOKUP($A413,_xlfn._xlws.SORT(_xlfn._xlws.FILTER('Time Sheet'!$A:$G,'Time Sheet'!$B:$B=F$1),7,1),7,FALSE),"")</f>
        <v>4.4214120370370371E-3</v>
      </c>
      <c r="G413" s="2" cm="1">
        <f t="array" ref="G413">IFERROR(VLOOKUP($A413,_xlfn._xlws.SORT(_xlfn._xlws.FILTER('Time Sheet'!$A:$G,'Time Sheet'!$B:$B=G$1),7,1),7,FALSE),"")</f>
        <v>7.7546296296296293E-4</v>
      </c>
      <c r="H413" s="2" cm="1">
        <f t="array" ref="H413">IFERROR(VLOOKUP($A413,_xlfn._xlws.SORT(_xlfn._xlws.FILTER('Time Sheet'!$A:$G,'Time Sheet'!$B:$B=H$1),7,1),7,FALSE),"")</f>
        <v>9.2210648148148154E-4</v>
      </c>
      <c r="I413" s="2" cm="1">
        <f t="array" ref="I413">IFERROR(VLOOKUP($A413,_xlfn._xlws.SORT(_xlfn._xlws.FILTER('Time Sheet'!$A:$G,'Time Sheet'!$B:$B=I$1),7,1),7,FALSE),"")</f>
        <v>8.2164351851851843E-4</v>
      </c>
      <c r="J413" s="2" cm="1">
        <f t="array" ref="J413">IFERROR(VLOOKUP($A413,_xlfn._xlws.SORT(_xlfn._xlws.FILTER('Time Sheet'!$A:$G,'Time Sheet'!$B:$B=J$1),7,1),7,FALSE),"")</f>
        <v>1.7537037037037039E-3</v>
      </c>
      <c r="K413">
        <f t="shared" si="62"/>
        <v>466</v>
      </c>
      <c r="L413">
        <f t="shared" si="63"/>
        <v>417</v>
      </c>
      <c r="M413">
        <f t="shared" si="64"/>
        <v>366</v>
      </c>
      <c r="N413">
        <f t="shared" si="57"/>
        <v>337</v>
      </c>
      <c r="O413">
        <f t="shared" si="58"/>
        <v>322</v>
      </c>
      <c r="P413">
        <f t="shared" si="59"/>
        <v>372</v>
      </c>
      <c r="Q413">
        <f t="shared" si="60"/>
        <v>366</v>
      </c>
      <c r="R413">
        <f t="shared" si="61"/>
        <v>360</v>
      </c>
      <c r="S413" s="3">
        <f>IFERROR(AVERAGE(BOYS[[#This Row],[50]:[IM]]),"")</f>
        <v>375.75</v>
      </c>
      <c r="T413" s="4">
        <f>IFERROR(AVERAGE(SMALL(BOYS[[#This Row],[50]:[IM]],1),SMALL(BOYS[[#This Row],[50]:[IM]],2)),"")</f>
        <v>329.5</v>
      </c>
      <c r="U413">
        <f>IF(20-SMALL(BOYS[[#This Row],[50]:[IM]],1) &lt; 0,0,20-SMALL(BOYS[[#This Row],[50]:[IM]],1))+IF(20-SMALL(BOYS[[#This Row],[50]:[IM]],2) &lt; 0,0,20-SMALL(BOYS[[#This Row],[50]:[IM]],2))</f>
        <v>0</v>
      </c>
    </row>
    <row r="414" spans="1:21" x14ac:dyDescent="0.2">
      <c r="A414" t="s">
        <v>7604</v>
      </c>
      <c r="B414" t="s">
        <v>7496</v>
      </c>
      <c r="C414" s="2" cm="1">
        <f t="array" ref="C414">IFERROR(VLOOKUP($A414,_xlfn._xlws.SORT(_xlfn._xlws.FILTER('Time Sheet'!$A:$G,'Time Sheet'!$B:$B=C$1),7,1),7,FALSE),"")</f>
        <v>3.0763888888888892E-4</v>
      </c>
      <c r="D414" s="2" cm="1">
        <f t="array" ref="D414">IFERROR(VLOOKUP($A414,_xlfn._xlws.SORT(_xlfn._xlws.FILTER('Time Sheet'!$A:$G,'Time Sheet'!$B:$B=D$1),7,1),7,FALSE),"")</f>
        <v>6.6273148148148148E-4</v>
      </c>
      <c r="E414" s="2" t="str" cm="1">
        <f t="array" ref="E414">IFERROR(VLOOKUP($A414,_xlfn._xlws.SORT(_xlfn._xlws.FILTER('Time Sheet'!$A:$G,'Time Sheet'!$B:$B=E$1),7,1),7,FALSE),"")</f>
        <v/>
      </c>
      <c r="F414" s="2" cm="1">
        <f t="array" ref="F414">IFERROR(VLOOKUP($A414,_xlfn._xlws.SORT(_xlfn._xlws.FILTER('Time Sheet'!$A:$G,'Time Sheet'!$B:$B=F$1),7,1),7,FALSE),"")</f>
        <v>4.4591435185185194E-3</v>
      </c>
      <c r="G414" s="2" cm="1">
        <f t="array" ref="G414">IFERROR(VLOOKUP($A414,_xlfn._xlws.SORT(_xlfn._xlws.FILTER('Time Sheet'!$A:$G,'Time Sheet'!$B:$B=G$1),7,1),7,FALSE),"")</f>
        <v>7.7222222222222221E-4</v>
      </c>
      <c r="H414" s="2" t="str" cm="1">
        <f t="array" ref="H414">IFERROR(VLOOKUP($A414,_xlfn._xlws.SORT(_xlfn._xlws.FILTER('Time Sheet'!$A:$G,'Time Sheet'!$B:$B=H$1),7,1),7,FALSE),"")</f>
        <v/>
      </c>
      <c r="I414" s="2" t="str" cm="1">
        <f t="array" ref="I414">IFERROR(VLOOKUP($A414,_xlfn._xlws.SORT(_xlfn._xlws.FILTER('Time Sheet'!$A:$G,'Time Sheet'!$B:$B=I$1),7,1),7,FALSE),"")</f>
        <v/>
      </c>
      <c r="J414" s="2" t="str" cm="1">
        <f t="array" ref="J414">IFERROR(VLOOKUP($A414,_xlfn._xlws.SORT(_xlfn._xlws.FILTER('Time Sheet'!$A:$G,'Time Sheet'!$B:$B=J$1),7,1),7,FALSE),"")</f>
        <v/>
      </c>
      <c r="K414">
        <f t="shared" si="62"/>
        <v>462</v>
      </c>
      <c r="L414">
        <f t="shared" si="63"/>
        <v>360</v>
      </c>
      <c r="M414" t="str">
        <f t="shared" si="64"/>
        <v/>
      </c>
      <c r="N414">
        <f t="shared" si="57"/>
        <v>341</v>
      </c>
      <c r="O414">
        <f t="shared" si="58"/>
        <v>319</v>
      </c>
      <c r="P414" t="str">
        <f t="shared" si="59"/>
        <v/>
      </c>
      <c r="Q414" t="str">
        <f t="shared" si="60"/>
        <v/>
      </c>
      <c r="R414" t="str">
        <f t="shared" si="61"/>
        <v/>
      </c>
      <c r="S414" s="3">
        <f>IFERROR(AVERAGE(BOYS[[#This Row],[50]:[IM]]),"")</f>
        <v>370.5</v>
      </c>
      <c r="T414" s="4">
        <f>IFERROR(AVERAGE(SMALL(BOYS[[#This Row],[50]:[IM]],1),SMALL(BOYS[[#This Row],[50]:[IM]],2)),"")</f>
        <v>330</v>
      </c>
      <c r="U414">
        <f>IF(20-SMALL(BOYS[[#This Row],[50]:[IM]],1) &lt; 0,0,20-SMALL(BOYS[[#This Row],[50]:[IM]],1))+IF(20-SMALL(BOYS[[#This Row],[50]:[IM]],2) &lt; 0,0,20-SMALL(BOYS[[#This Row],[50]:[IM]],2))</f>
        <v>0</v>
      </c>
    </row>
    <row r="415" spans="1:21" x14ac:dyDescent="0.2">
      <c r="A415" t="s">
        <v>4760</v>
      </c>
      <c r="B415" t="s">
        <v>4644</v>
      </c>
      <c r="C415" s="2" cm="1">
        <f t="array" ref="C415">IFERROR(VLOOKUP($A415,_xlfn._xlws.SORT(_xlfn._xlws.FILTER('Time Sheet'!$A:$G,'Time Sheet'!$B:$B=C$1),7,1),7,FALSE),"")</f>
        <v>2.9583333333333328E-4</v>
      </c>
      <c r="D415" s="2" cm="1">
        <f t="array" ref="D415">IFERROR(VLOOKUP($A415,_xlfn._xlws.SORT(_xlfn._xlws.FILTER('Time Sheet'!$A:$G,'Time Sheet'!$B:$B=D$1),7,1),7,FALSE),"")</f>
        <v>6.572916666666667E-4</v>
      </c>
      <c r="E415" s="2" cm="1">
        <f t="array" ref="E415">IFERROR(VLOOKUP($A415,_xlfn._xlws.SORT(_xlfn._xlws.FILTER('Time Sheet'!$A:$G,'Time Sheet'!$B:$B=E$1),7,1),7,FALSE),"")</f>
        <v>1.483680555555556E-3</v>
      </c>
      <c r="F415" s="2" cm="1">
        <f t="array" ref="F415">IFERROR(VLOOKUP($A415,_xlfn._xlws.SORT(_xlfn._xlws.FILTER('Time Sheet'!$A:$G,'Time Sheet'!$B:$B=F$1),7,1),7,FALSE),"")</f>
        <v>4.4749999999999998E-3</v>
      </c>
      <c r="G415" s="2" cm="1">
        <f t="array" ref="G415">IFERROR(VLOOKUP($A415,_xlfn._xlws.SORT(_xlfn._xlws.FILTER('Time Sheet'!$A:$G,'Time Sheet'!$B:$B=G$1),7,1),7,FALSE),"")</f>
        <v>8.0891203703703702E-4</v>
      </c>
      <c r="H415" s="2" cm="1">
        <f t="array" ref="H415">IFERROR(VLOOKUP($A415,_xlfn._xlws.SORT(_xlfn._xlws.FILTER('Time Sheet'!$A:$G,'Time Sheet'!$B:$B=H$1),7,1),7,FALSE),"")</f>
        <v>1.045717592592592E-3</v>
      </c>
      <c r="I415" s="2" cm="1">
        <f t="array" ref="I415">IFERROR(VLOOKUP($A415,_xlfn._xlws.SORT(_xlfn._xlws.FILTER('Time Sheet'!$A:$G,'Time Sheet'!$B:$B=I$1),7,1),7,FALSE),"")</f>
        <v>7.9861111111111116E-4</v>
      </c>
      <c r="J415" s="2" cm="1">
        <f t="array" ref="J415">IFERROR(VLOOKUP($A415,_xlfn._xlws.SORT(_xlfn._xlws.FILTER('Time Sheet'!$A:$G,'Time Sheet'!$B:$B=J$1),7,1),7,FALSE),"")</f>
        <v>1.732407407407408E-3</v>
      </c>
      <c r="K415">
        <f t="shared" si="62"/>
        <v>359</v>
      </c>
      <c r="L415">
        <f t="shared" si="63"/>
        <v>343</v>
      </c>
      <c r="M415">
        <f t="shared" si="64"/>
        <v>320</v>
      </c>
      <c r="N415">
        <f t="shared" si="57"/>
        <v>342</v>
      </c>
      <c r="O415">
        <f t="shared" si="58"/>
        <v>364</v>
      </c>
      <c r="P415">
        <f t="shared" si="59"/>
        <v>486</v>
      </c>
      <c r="Q415">
        <f t="shared" si="60"/>
        <v>345</v>
      </c>
      <c r="R415">
        <f t="shared" si="61"/>
        <v>349</v>
      </c>
      <c r="S415" s="3">
        <f>IFERROR(AVERAGE(BOYS[[#This Row],[50]:[IM]]),"")</f>
        <v>363.5</v>
      </c>
      <c r="T415" s="4">
        <f>IFERROR(AVERAGE(SMALL(BOYS[[#This Row],[50]:[IM]],1),SMALL(BOYS[[#This Row],[50]:[IM]],2)),"")</f>
        <v>331</v>
      </c>
      <c r="U415">
        <f>IF(20-SMALL(BOYS[[#This Row],[50]:[IM]],1) &lt; 0,0,20-SMALL(BOYS[[#This Row],[50]:[IM]],1))+IF(20-SMALL(BOYS[[#This Row],[50]:[IM]],2) &lt; 0,0,20-SMALL(BOYS[[#This Row],[50]:[IM]],2))</f>
        <v>0</v>
      </c>
    </row>
    <row r="416" spans="1:21" x14ac:dyDescent="0.2">
      <c r="A416" t="s">
        <v>6072</v>
      </c>
      <c r="B416" t="s">
        <v>6020</v>
      </c>
      <c r="C416" s="2" cm="1">
        <f t="array" ref="C416">IFERROR(VLOOKUP($A416,_xlfn._xlws.SORT(_xlfn._xlws.FILTER('Time Sheet'!$A:$G,'Time Sheet'!$B:$B=C$1),7,1),7,FALSE),"")</f>
        <v>3.0138888888888891E-4</v>
      </c>
      <c r="D416" s="2" cm="1">
        <f t="array" ref="D416">IFERROR(VLOOKUP($A416,_xlfn._xlws.SORT(_xlfn._xlws.FILTER('Time Sheet'!$A:$G,'Time Sheet'!$B:$B=D$1),7,1),7,FALSE),"")</f>
        <v>6.6041666666666668E-4</v>
      </c>
      <c r="E416" s="2" cm="1">
        <f t="array" ref="E416">IFERROR(VLOOKUP($A416,_xlfn._xlws.SORT(_xlfn._xlws.FILTER('Time Sheet'!$A:$G,'Time Sheet'!$B:$B=E$1),7,1),7,FALSE),"")</f>
        <v>1.5387731481481481E-3</v>
      </c>
      <c r="F416" s="2" cm="1">
        <f t="array" ref="F416">IFERROR(VLOOKUP($A416,_xlfn._xlws.SORT(_xlfn._xlws.FILTER('Time Sheet'!$A:$G,'Time Sheet'!$B:$B=F$1),7,1),7,FALSE),"")</f>
        <v>4.216435185185185E-3</v>
      </c>
      <c r="G416" s="2" cm="1">
        <f t="array" ref="G416">IFERROR(VLOOKUP($A416,_xlfn._xlws.SORT(_xlfn._xlws.FILTER('Time Sheet'!$A:$G,'Time Sheet'!$B:$B=G$1),7,1),7,FALSE),"")</f>
        <v>8.3553240740740734E-4</v>
      </c>
      <c r="H416" s="2" t="str" cm="1">
        <f t="array" ref="H416">IFERROR(VLOOKUP($A416,_xlfn._xlws.SORT(_xlfn._xlws.FILTER('Time Sheet'!$A:$G,'Time Sheet'!$B:$B=H$1),7,1),7,FALSE),"")</f>
        <v/>
      </c>
      <c r="I416" s="2" t="str" cm="1">
        <f t="array" ref="I416">IFERROR(VLOOKUP($A416,_xlfn._xlws.SORT(_xlfn._xlws.FILTER('Time Sheet'!$A:$G,'Time Sheet'!$B:$B=I$1),7,1),7,FALSE),"")</f>
        <v/>
      </c>
      <c r="J416" s="2" t="str" cm="1">
        <f t="array" ref="J416">IFERROR(VLOOKUP($A416,_xlfn._xlws.SORT(_xlfn._xlws.FILTER('Time Sheet'!$A:$G,'Time Sheet'!$B:$B=J$1),7,1),7,FALSE),"")</f>
        <v/>
      </c>
      <c r="K416">
        <f t="shared" si="62"/>
        <v>412</v>
      </c>
      <c r="L416">
        <f t="shared" si="63"/>
        <v>352</v>
      </c>
      <c r="M416">
        <f t="shared" si="64"/>
        <v>352</v>
      </c>
      <c r="N416">
        <f t="shared" si="57"/>
        <v>310</v>
      </c>
      <c r="O416">
        <f t="shared" si="58"/>
        <v>392</v>
      </c>
      <c r="P416" t="str">
        <f t="shared" si="59"/>
        <v/>
      </c>
      <c r="Q416" t="str">
        <f t="shared" si="60"/>
        <v/>
      </c>
      <c r="R416" t="str">
        <f t="shared" si="61"/>
        <v/>
      </c>
      <c r="S416" s="3">
        <f>IFERROR(AVERAGE(BOYS[[#This Row],[50]:[IM]]),"")</f>
        <v>363.6</v>
      </c>
      <c r="T416" s="4">
        <f>IFERROR(AVERAGE(SMALL(BOYS[[#This Row],[50]:[IM]],1),SMALL(BOYS[[#This Row],[50]:[IM]],2)),"")</f>
        <v>331</v>
      </c>
      <c r="U416">
        <f>IF(20-SMALL(BOYS[[#This Row],[50]:[IM]],1) &lt; 0,0,20-SMALL(BOYS[[#This Row],[50]:[IM]],1))+IF(20-SMALL(BOYS[[#This Row],[50]:[IM]],2) &lt; 0,0,20-SMALL(BOYS[[#This Row],[50]:[IM]],2))</f>
        <v>0</v>
      </c>
    </row>
    <row r="417" spans="1:21" x14ac:dyDescent="0.2">
      <c r="A417" t="s">
        <v>763</v>
      </c>
      <c r="B417" t="s">
        <v>564</v>
      </c>
      <c r="C417" s="2" cm="1">
        <f t="array" ref="C417">IFERROR(VLOOKUP($A417,_xlfn._xlws.SORT(_xlfn._xlws.FILTER('Time Sheet'!$A:$G,'Time Sheet'!$B:$B=C$1),7,1),7,FALSE),"")</f>
        <v>3.0543981481481481E-4</v>
      </c>
      <c r="D417" s="2" cm="1">
        <f t="array" ref="D417">IFERROR(VLOOKUP($A417,_xlfn._xlws.SORT(_xlfn._xlws.FILTER('Time Sheet'!$A:$G,'Time Sheet'!$B:$B=D$1),7,1),7,FALSE),"")</f>
        <v>6.7418981481481486E-4</v>
      </c>
      <c r="E417" s="2" cm="1">
        <f t="array" ref="E417">IFERROR(VLOOKUP($A417,_xlfn._xlws.SORT(_xlfn._xlws.FILTER('Time Sheet'!$A:$G,'Time Sheet'!$B:$B=E$1),7,1),7,FALSE),"")</f>
        <v>1.5318287037037041E-3</v>
      </c>
      <c r="F417" s="2" t="str" cm="1">
        <f t="array" ref="F417">IFERROR(VLOOKUP($A417,_xlfn._xlws.SORT(_xlfn._xlws.FILTER('Time Sheet'!$A:$G,'Time Sheet'!$B:$B=F$1),7,1),7,FALSE),"")</f>
        <v/>
      </c>
      <c r="G417" s="2" cm="1">
        <f t="array" ref="G417">IFERROR(VLOOKUP($A417,_xlfn._xlws.SORT(_xlfn._xlws.FILTER('Time Sheet'!$A:$G,'Time Sheet'!$B:$B=G$1),7,1),7,FALSE),"")</f>
        <v>8.3622685185185189E-4</v>
      </c>
      <c r="H417" s="2" cm="1">
        <f t="array" ref="H417">IFERROR(VLOOKUP($A417,_xlfn._xlws.SORT(_xlfn._xlws.FILTER('Time Sheet'!$A:$G,'Time Sheet'!$B:$B=H$1),7,1),7,FALSE),"")</f>
        <v>8.8368055555555552E-4</v>
      </c>
      <c r="I417" s="2" cm="1">
        <f t="array" ref="I417">IFERROR(VLOOKUP($A417,_xlfn._xlws.SORT(_xlfn._xlws.FILTER('Time Sheet'!$A:$G,'Time Sheet'!$B:$B=I$1),7,1),7,FALSE),"")</f>
        <v>9.7673611111111116E-4</v>
      </c>
      <c r="J417" s="2" cm="1">
        <f t="array" ref="J417">IFERROR(VLOOKUP($A417,_xlfn._xlws.SORT(_xlfn._xlws.FILTER('Time Sheet'!$A:$G,'Time Sheet'!$B:$B=J$1),7,1),7,FALSE),"")</f>
        <v>1.732523148148148E-3</v>
      </c>
      <c r="K417">
        <f t="shared" si="62"/>
        <v>448</v>
      </c>
      <c r="L417">
        <f t="shared" si="63"/>
        <v>393</v>
      </c>
      <c r="M417">
        <f t="shared" si="64"/>
        <v>347</v>
      </c>
      <c r="N417" t="str">
        <f t="shared" si="57"/>
        <v/>
      </c>
      <c r="O417">
        <f t="shared" si="58"/>
        <v>393</v>
      </c>
      <c r="P417">
        <f t="shared" si="59"/>
        <v>330</v>
      </c>
      <c r="Q417">
        <f t="shared" si="60"/>
        <v>428</v>
      </c>
      <c r="R417">
        <f t="shared" si="61"/>
        <v>350</v>
      </c>
      <c r="S417" s="3">
        <f>IFERROR(AVERAGE(BOYS[[#This Row],[50]:[IM]]),"")</f>
        <v>384.14285714285717</v>
      </c>
      <c r="T417" s="4">
        <f>IFERROR(AVERAGE(SMALL(BOYS[[#This Row],[50]:[IM]],1),SMALL(BOYS[[#This Row],[50]:[IM]],2)),"")</f>
        <v>338.5</v>
      </c>
      <c r="U417">
        <f>IF(20-SMALL(BOYS[[#This Row],[50]:[IM]],1) &lt; 0,0,20-SMALL(BOYS[[#This Row],[50]:[IM]],1))+IF(20-SMALL(BOYS[[#This Row],[50]:[IM]],2) &lt; 0,0,20-SMALL(BOYS[[#This Row],[50]:[IM]],2))</f>
        <v>0</v>
      </c>
    </row>
    <row r="418" spans="1:21" x14ac:dyDescent="0.2">
      <c r="A418" t="s">
        <v>4366</v>
      </c>
      <c r="B418" t="s">
        <v>4180</v>
      </c>
      <c r="C418" s="2" cm="1">
        <f t="array" ref="C418">IFERROR(VLOOKUP($A418,_xlfn._xlws.SORT(_xlfn._xlws.FILTER('Time Sheet'!$A:$G,'Time Sheet'!$B:$B=C$1),7,1),7,FALSE),"")</f>
        <v>3.0532407407407412E-4</v>
      </c>
      <c r="D418" s="2" cm="1">
        <f t="array" ref="D418">IFERROR(VLOOKUP($A418,_xlfn._xlws.SORT(_xlfn._xlws.FILTER('Time Sheet'!$A:$G,'Time Sheet'!$B:$B=D$1),7,1),7,FALSE),"")</f>
        <v>6.7476851851851845E-4</v>
      </c>
      <c r="E418" s="2" cm="1">
        <f t="array" ref="E418">IFERROR(VLOOKUP($A418,_xlfn._xlws.SORT(_xlfn._xlws.FILTER('Time Sheet'!$A:$G,'Time Sheet'!$B:$B=E$1),7,1),7,FALSE),"")</f>
        <v>1.5305555555555561E-3</v>
      </c>
      <c r="F418" s="2" cm="1">
        <f t="array" ref="F418">IFERROR(VLOOKUP($A418,_xlfn._xlws.SORT(_xlfn._xlws.FILTER('Time Sheet'!$A:$G,'Time Sheet'!$B:$B=F$1),7,1),7,FALSE),"")</f>
        <v>4.5784722222222216E-3</v>
      </c>
      <c r="G418" s="2" cm="1">
        <f t="array" ref="G418">IFERROR(VLOOKUP($A418,_xlfn._xlws.SORT(_xlfn._xlws.FILTER('Time Sheet'!$A:$G,'Time Sheet'!$B:$B=G$1),7,1),7,FALSE),"")</f>
        <v>7.8148148148148142E-4</v>
      </c>
      <c r="H418" s="2" cm="1">
        <f t="array" ref="H418">IFERROR(VLOOKUP($A418,_xlfn._xlws.SORT(_xlfn._xlws.FILTER('Time Sheet'!$A:$G,'Time Sheet'!$B:$B=H$1),7,1),7,FALSE),"")</f>
        <v>1.1537037037037041E-3</v>
      </c>
      <c r="I418" s="2" t="str" cm="1">
        <f t="array" ref="I418">IFERROR(VLOOKUP($A418,_xlfn._xlws.SORT(_xlfn._xlws.FILTER('Time Sheet'!$A:$G,'Time Sheet'!$B:$B=I$1),7,1),7,FALSE),"")</f>
        <v/>
      </c>
      <c r="J418" s="2" t="str" cm="1">
        <f t="array" ref="J418">IFERROR(VLOOKUP($A418,_xlfn._xlws.SORT(_xlfn._xlws.FILTER('Time Sheet'!$A:$G,'Time Sheet'!$B:$B=J$1),7,1),7,FALSE),"")</f>
        <v/>
      </c>
      <c r="K418">
        <f t="shared" si="62"/>
        <v>446</v>
      </c>
      <c r="L418">
        <f t="shared" si="63"/>
        <v>396</v>
      </c>
      <c r="M418">
        <f t="shared" si="64"/>
        <v>346</v>
      </c>
      <c r="N418">
        <f t="shared" si="57"/>
        <v>355</v>
      </c>
      <c r="O418">
        <f t="shared" si="58"/>
        <v>332</v>
      </c>
      <c r="P418">
        <f t="shared" si="59"/>
        <v>530</v>
      </c>
      <c r="Q418" t="str">
        <f t="shared" si="60"/>
        <v/>
      </c>
      <c r="R418" t="str">
        <f t="shared" si="61"/>
        <v/>
      </c>
      <c r="S418" s="3">
        <f>IFERROR(AVERAGE(BOYS[[#This Row],[50]:[IM]]),"")</f>
        <v>400.83333333333331</v>
      </c>
      <c r="T418" s="4">
        <f>IFERROR(AVERAGE(SMALL(BOYS[[#This Row],[50]:[IM]],1),SMALL(BOYS[[#This Row],[50]:[IM]],2)),"")</f>
        <v>339</v>
      </c>
      <c r="U418">
        <f>IF(20-SMALL(BOYS[[#This Row],[50]:[IM]],1) &lt; 0,0,20-SMALL(BOYS[[#This Row],[50]:[IM]],1))+IF(20-SMALL(BOYS[[#This Row],[50]:[IM]],2) &lt; 0,0,20-SMALL(BOYS[[#This Row],[50]:[IM]],2))</f>
        <v>0</v>
      </c>
    </row>
    <row r="419" spans="1:21" x14ac:dyDescent="0.2">
      <c r="A419" t="s">
        <v>5829</v>
      </c>
      <c r="B419" t="s">
        <v>5765</v>
      </c>
      <c r="C419" s="2" cm="1">
        <f t="array" ref="C419">IFERROR(VLOOKUP($A419,_xlfn._xlws.SORT(_xlfn._xlws.FILTER('Time Sheet'!$A:$G,'Time Sheet'!$B:$B=C$1),7,1),7,FALSE),"")</f>
        <v>2.9409722222222218E-4</v>
      </c>
      <c r="D419" s="2" cm="1">
        <f t="array" ref="D419">IFERROR(VLOOKUP($A419,_xlfn._xlws.SORT(_xlfn._xlws.FILTER('Time Sheet'!$A:$G,'Time Sheet'!$B:$B=D$1),7,1),7,FALSE),"")</f>
        <v>6.9097222222222227E-4</v>
      </c>
      <c r="E419" s="2" cm="1">
        <f t="array" ref="E419">IFERROR(VLOOKUP($A419,_xlfn._xlws.SORT(_xlfn._xlws.FILTER('Time Sheet'!$A:$G,'Time Sheet'!$B:$B=E$1),7,1),7,FALSE),"")</f>
        <v>1.5935185185185191E-3</v>
      </c>
      <c r="F419" s="2" cm="1">
        <f t="array" ref="F419">IFERROR(VLOOKUP($A419,_xlfn._xlws.SORT(_xlfn._xlws.FILTER('Time Sheet'!$A:$G,'Time Sheet'!$B:$B=F$1),7,1),7,FALSE),"")</f>
        <v>4.7034722222222226E-3</v>
      </c>
      <c r="G419" s="2" cm="1">
        <f t="array" ref="G419">IFERROR(VLOOKUP($A419,_xlfn._xlws.SORT(_xlfn._xlws.FILTER('Time Sheet'!$A:$G,'Time Sheet'!$B:$B=G$1),7,1),7,FALSE),"")</f>
        <v>8.3981481481481483E-4</v>
      </c>
      <c r="H419" s="2" cm="1">
        <f t="array" ref="H419">IFERROR(VLOOKUP($A419,_xlfn._xlws.SORT(_xlfn._xlws.FILTER('Time Sheet'!$A:$G,'Time Sheet'!$B:$B=H$1),7,1),7,FALSE),"")</f>
        <v>1.0394675925925929E-3</v>
      </c>
      <c r="I419" s="2" cm="1">
        <f t="array" ref="I419">IFERROR(VLOOKUP($A419,_xlfn._xlws.SORT(_xlfn._xlws.FILTER('Time Sheet'!$A:$G,'Time Sheet'!$B:$B=I$1),7,1),7,FALSE),"")</f>
        <v>7.8310185185185178E-4</v>
      </c>
      <c r="J419" s="2" cm="1">
        <f t="array" ref="J419">IFERROR(VLOOKUP($A419,_xlfn._xlws.SORT(_xlfn._xlws.FILTER('Time Sheet'!$A:$G,'Time Sheet'!$B:$B=J$1),7,1),7,FALSE),"")</f>
        <v>1.762037037037037E-3</v>
      </c>
      <c r="K419">
        <f t="shared" si="62"/>
        <v>342</v>
      </c>
      <c r="L419">
        <f t="shared" si="63"/>
        <v>443</v>
      </c>
      <c r="M419">
        <f t="shared" si="64"/>
        <v>383</v>
      </c>
      <c r="N419">
        <f t="shared" si="57"/>
        <v>367</v>
      </c>
      <c r="O419">
        <f t="shared" si="58"/>
        <v>397</v>
      </c>
      <c r="P419">
        <f t="shared" si="59"/>
        <v>483</v>
      </c>
      <c r="Q419">
        <f t="shared" si="60"/>
        <v>337</v>
      </c>
      <c r="R419">
        <f t="shared" si="61"/>
        <v>363</v>
      </c>
      <c r="S419" s="3">
        <f>IFERROR(AVERAGE(BOYS[[#This Row],[50]:[IM]]),"")</f>
        <v>389.375</v>
      </c>
      <c r="T419" s="4">
        <f>IFERROR(AVERAGE(SMALL(BOYS[[#This Row],[50]:[IM]],1),SMALL(BOYS[[#This Row],[50]:[IM]],2)),"")</f>
        <v>339.5</v>
      </c>
      <c r="U419">
        <f>IF(20-SMALL(BOYS[[#This Row],[50]:[IM]],1) &lt; 0,0,20-SMALL(BOYS[[#This Row],[50]:[IM]],1))+IF(20-SMALL(BOYS[[#This Row],[50]:[IM]],2) &lt; 0,0,20-SMALL(BOYS[[#This Row],[50]:[IM]],2))</f>
        <v>0</v>
      </c>
    </row>
    <row r="420" spans="1:21" x14ac:dyDescent="0.2">
      <c r="A420" t="s">
        <v>1180</v>
      </c>
      <c r="B420" t="s">
        <v>1002</v>
      </c>
      <c r="C420" s="2" cm="1">
        <f t="array" ref="C420">IFERROR(VLOOKUP($A420,_xlfn._xlws.SORT(_xlfn._xlws.FILTER('Time Sheet'!$A:$G,'Time Sheet'!$B:$B=C$1),7,1),7,FALSE),"")</f>
        <v>3.0138888888888891E-4</v>
      </c>
      <c r="D420" s="2" cm="1">
        <f t="array" ref="D420">IFERROR(VLOOKUP($A420,_xlfn._xlws.SORT(_xlfn._xlws.FILTER('Time Sheet'!$A:$G,'Time Sheet'!$B:$B=D$1),7,1),7,FALSE),"")</f>
        <v>6.5983796296296298E-4</v>
      </c>
      <c r="E420" s="2" cm="1">
        <f t="array" ref="E420">IFERROR(VLOOKUP($A420,_xlfn._xlws.SORT(_xlfn._xlws.FILTER('Time Sheet'!$A:$G,'Time Sheet'!$B:$B=E$1),7,1),7,FALSE),"")</f>
        <v>1.5260416666666671E-3</v>
      </c>
      <c r="F420" s="2" t="str" cm="1">
        <f t="array" ref="F420">IFERROR(VLOOKUP($A420,_xlfn._xlws.SORT(_xlfn._xlws.FILTER('Time Sheet'!$A:$G,'Time Sheet'!$B:$B=F$1),7,1),7,FALSE),"")</f>
        <v/>
      </c>
      <c r="G420" s="2" cm="1">
        <f t="array" ref="G420">IFERROR(VLOOKUP($A420,_xlfn._xlws.SORT(_xlfn._xlws.FILTER('Time Sheet'!$A:$G,'Time Sheet'!$B:$B=G$1),7,1),7,FALSE),"")</f>
        <v>8.2650462962962962E-4</v>
      </c>
      <c r="H420" s="2" cm="1">
        <f t="array" ref="H420">IFERROR(VLOOKUP($A420,_xlfn._xlws.SORT(_xlfn._xlws.FILTER('Time Sheet'!$A:$G,'Time Sheet'!$B:$B=H$1),7,1),7,FALSE),"")</f>
        <v>9.243055555555556E-4</v>
      </c>
      <c r="I420" s="2" cm="1">
        <f t="array" ref="I420">IFERROR(VLOOKUP($A420,_xlfn._xlws.SORT(_xlfn._xlws.FILTER('Time Sheet'!$A:$G,'Time Sheet'!$B:$B=I$1),7,1),7,FALSE),"")</f>
        <v>7.8946759259259248E-4</v>
      </c>
      <c r="J420" s="2" cm="1">
        <f t="array" ref="J420">IFERROR(VLOOKUP($A420,_xlfn._xlws.SORT(_xlfn._xlws.FILTER('Time Sheet'!$A:$G,'Time Sheet'!$B:$B=J$1),7,1),7,FALSE),"")</f>
        <v>1.725E-3</v>
      </c>
      <c r="K420">
        <f t="shared" si="62"/>
        <v>412</v>
      </c>
      <c r="L420">
        <f t="shared" si="63"/>
        <v>348</v>
      </c>
      <c r="M420">
        <f t="shared" si="64"/>
        <v>341</v>
      </c>
      <c r="N420" t="str">
        <f t="shared" si="57"/>
        <v/>
      </c>
      <c r="O420">
        <f t="shared" si="58"/>
        <v>380</v>
      </c>
      <c r="P420">
        <f t="shared" si="59"/>
        <v>375</v>
      </c>
      <c r="Q420">
        <f t="shared" si="60"/>
        <v>339</v>
      </c>
      <c r="R420">
        <f t="shared" si="61"/>
        <v>346</v>
      </c>
      <c r="S420" s="3">
        <f>IFERROR(AVERAGE(BOYS[[#This Row],[50]:[IM]]),"")</f>
        <v>363</v>
      </c>
      <c r="T420" s="4">
        <f>IFERROR(AVERAGE(SMALL(BOYS[[#This Row],[50]:[IM]],1),SMALL(BOYS[[#This Row],[50]:[IM]],2)),"")</f>
        <v>340</v>
      </c>
      <c r="U420">
        <f>IF(20-SMALL(BOYS[[#This Row],[50]:[IM]],1) &lt; 0,0,20-SMALL(BOYS[[#This Row],[50]:[IM]],1))+IF(20-SMALL(BOYS[[#This Row],[50]:[IM]],2) &lt; 0,0,20-SMALL(BOYS[[#This Row],[50]:[IM]],2))</f>
        <v>0</v>
      </c>
    </row>
    <row r="421" spans="1:21" x14ac:dyDescent="0.2">
      <c r="A421" t="s">
        <v>7372</v>
      </c>
      <c r="B421" t="s">
        <v>7318</v>
      </c>
      <c r="C421" s="2" cm="1">
        <f t="array" ref="C421">IFERROR(VLOOKUP($A421,_xlfn._xlws.SORT(_xlfn._xlws.FILTER('Time Sheet'!$A:$G,'Time Sheet'!$B:$B=C$1),7,1),7,FALSE),"")</f>
        <v>3.0138888888888891E-4</v>
      </c>
      <c r="D421" s="2" cm="1">
        <f t="array" ref="D421">IFERROR(VLOOKUP($A421,_xlfn._xlws.SORT(_xlfn._xlws.FILTER('Time Sheet'!$A:$G,'Time Sheet'!$B:$B=D$1),7,1),7,FALSE),"")</f>
        <v>6.7800925925925928E-4</v>
      </c>
      <c r="E421" s="2" cm="1">
        <f t="array" ref="E421">IFERROR(VLOOKUP($A421,_xlfn._xlws.SORT(_xlfn._xlws.FILTER('Time Sheet'!$A:$G,'Time Sheet'!$B:$B=E$1),7,1),7,FALSE),"")</f>
        <v>1.596296296296296E-3</v>
      </c>
      <c r="F421" s="2" cm="1">
        <f t="array" ref="F421">IFERROR(VLOOKUP($A421,_xlfn._xlws.SORT(_xlfn._xlws.FILTER('Time Sheet'!$A:$G,'Time Sheet'!$B:$B=F$1),7,1),7,FALSE),"")</f>
        <v>4.6877314814814811E-3</v>
      </c>
      <c r="G421" s="2" cm="1">
        <f t="array" ref="G421">IFERROR(VLOOKUP($A421,_xlfn._xlws.SORT(_xlfn._xlws.FILTER('Time Sheet'!$A:$G,'Time Sheet'!$B:$B=G$1),7,1),7,FALSE),"")</f>
        <v>8.1053240740740738E-4</v>
      </c>
      <c r="H421" s="2" cm="1">
        <f t="array" ref="H421">IFERROR(VLOOKUP($A421,_xlfn._xlws.SORT(_xlfn._xlws.FILTER('Time Sheet'!$A:$G,'Time Sheet'!$B:$B=H$1),7,1),7,FALSE),"")</f>
        <v>1.2093749999999999E-3</v>
      </c>
      <c r="I421" s="2" cm="1">
        <f t="array" ref="I421">IFERROR(VLOOKUP($A421,_xlfn._xlws.SORT(_xlfn._xlws.FILTER('Time Sheet'!$A:$G,'Time Sheet'!$B:$B=I$1),7,1),7,FALSE),"")</f>
        <v>7.5787037037037045E-4</v>
      </c>
      <c r="J421" s="2" cm="1">
        <f t="array" ref="J421">IFERROR(VLOOKUP($A421,_xlfn._xlws.SORT(_xlfn._xlws.FILTER('Time Sheet'!$A:$G,'Time Sheet'!$B:$B=J$1),7,1),7,FALSE),"")</f>
        <v>2.1637731481481482E-3</v>
      </c>
      <c r="K421">
        <f t="shared" si="62"/>
        <v>412</v>
      </c>
      <c r="L421">
        <f t="shared" si="63"/>
        <v>404</v>
      </c>
      <c r="M421">
        <f t="shared" si="64"/>
        <v>386</v>
      </c>
      <c r="N421">
        <f t="shared" si="57"/>
        <v>366</v>
      </c>
      <c r="O421">
        <f t="shared" si="58"/>
        <v>366</v>
      </c>
      <c r="P421">
        <f t="shared" si="59"/>
        <v>539</v>
      </c>
      <c r="Q421">
        <f t="shared" si="60"/>
        <v>316</v>
      </c>
      <c r="R421">
        <f t="shared" si="61"/>
        <v>452</v>
      </c>
      <c r="S421" s="3">
        <f>IFERROR(AVERAGE(BOYS[[#This Row],[50]:[IM]]),"")</f>
        <v>405.125</v>
      </c>
      <c r="T421" s="4">
        <f>IFERROR(AVERAGE(SMALL(BOYS[[#This Row],[50]:[IM]],1),SMALL(BOYS[[#This Row],[50]:[IM]],2)),"")</f>
        <v>341</v>
      </c>
      <c r="U421">
        <f>IF(20-SMALL(BOYS[[#This Row],[50]:[IM]],1) &lt; 0,0,20-SMALL(BOYS[[#This Row],[50]:[IM]],1))+IF(20-SMALL(BOYS[[#This Row],[50]:[IM]],2) &lt; 0,0,20-SMALL(BOYS[[#This Row],[50]:[IM]],2))</f>
        <v>0</v>
      </c>
    </row>
    <row r="422" spans="1:21" x14ac:dyDescent="0.2">
      <c r="A422" t="s">
        <v>1190</v>
      </c>
      <c r="B422" t="s">
        <v>1002</v>
      </c>
      <c r="C422" s="2" cm="1">
        <f t="array" ref="C422">IFERROR(VLOOKUP($A422,_xlfn._xlws.SORT(_xlfn._xlws.FILTER('Time Sheet'!$A:$G,'Time Sheet'!$B:$B=C$1),7,1),7,FALSE),"")</f>
        <v>2.9178240740740738E-4</v>
      </c>
      <c r="D422" s="2" cm="1">
        <f t="array" ref="D422">IFERROR(VLOOKUP($A422,_xlfn._xlws.SORT(_xlfn._xlws.FILTER('Time Sheet'!$A:$G,'Time Sheet'!$B:$B=D$1),7,1),7,FALSE),"")</f>
        <v>6.962962962962962E-4</v>
      </c>
      <c r="E422" s="2" t="str" cm="1">
        <f t="array" ref="E422">IFERROR(VLOOKUP($A422,_xlfn._xlws.SORT(_xlfn._xlws.FILTER('Time Sheet'!$A:$G,'Time Sheet'!$B:$B=E$1),7,1),7,FALSE),"")</f>
        <v/>
      </c>
      <c r="F422" s="2" t="str" cm="1">
        <f t="array" ref="F422">IFERROR(VLOOKUP($A422,_xlfn._xlws.SORT(_xlfn._xlws.FILTER('Time Sheet'!$A:$G,'Time Sheet'!$B:$B=F$1),7,1),7,FALSE),"")</f>
        <v/>
      </c>
      <c r="G422" s="2" t="str" cm="1">
        <f t="array" ref="G422">IFERROR(VLOOKUP($A422,_xlfn._xlws.SORT(_xlfn._xlws.FILTER('Time Sheet'!$A:$G,'Time Sheet'!$B:$B=G$1),7,1),7,FALSE),"")</f>
        <v/>
      </c>
      <c r="H422" s="2" cm="1">
        <f t="array" ref="H422">IFERROR(VLOOKUP($A422,_xlfn._xlws.SORT(_xlfn._xlws.FILTER('Time Sheet'!$A:$G,'Time Sheet'!$B:$B=H$1),7,1),7,FALSE),"")</f>
        <v>9.0486111111111117E-4</v>
      </c>
      <c r="I422" s="2" t="str" cm="1">
        <f t="array" ref="I422">IFERROR(VLOOKUP($A422,_xlfn._xlws.SORT(_xlfn._xlws.FILTER('Time Sheet'!$A:$G,'Time Sheet'!$B:$B=I$1),7,1),7,FALSE),"")</f>
        <v/>
      </c>
      <c r="J422" s="2" t="str" cm="1">
        <f t="array" ref="J422">IFERROR(VLOOKUP($A422,_xlfn._xlws.SORT(_xlfn._xlws.FILTER('Time Sheet'!$A:$G,'Time Sheet'!$B:$B=J$1),7,1),7,FALSE),"")</f>
        <v/>
      </c>
      <c r="K422">
        <f t="shared" si="62"/>
        <v>327</v>
      </c>
      <c r="L422">
        <f t="shared" si="63"/>
        <v>451</v>
      </c>
      <c r="M422" t="str">
        <f t="shared" si="64"/>
        <v/>
      </c>
      <c r="N422" t="str">
        <f t="shared" si="57"/>
        <v/>
      </c>
      <c r="O422" t="str">
        <f t="shared" si="58"/>
        <v/>
      </c>
      <c r="P422">
        <f t="shared" si="59"/>
        <v>356</v>
      </c>
      <c r="Q422" t="str">
        <f t="shared" si="60"/>
        <v/>
      </c>
      <c r="R422" t="str">
        <f t="shared" si="61"/>
        <v/>
      </c>
      <c r="S422" s="3">
        <f>IFERROR(AVERAGE(BOYS[[#This Row],[50]:[IM]]),"")</f>
        <v>378</v>
      </c>
      <c r="T422" s="4">
        <f>IFERROR(AVERAGE(SMALL(BOYS[[#This Row],[50]:[IM]],1),SMALL(BOYS[[#This Row],[50]:[IM]],2)),"")</f>
        <v>341.5</v>
      </c>
      <c r="U422">
        <f>IF(20-SMALL(BOYS[[#This Row],[50]:[IM]],1) &lt; 0,0,20-SMALL(BOYS[[#This Row],[50]:[IM]],1))+IF(20-SMALL(BOYS[[#This Row],[50]:[IM]],2) &lt; 0,0,20-SMALL(BOYS[[#This Row],[50]:[IM]],2))</f>
        <v>0</v>
      </c>
    </row>
    <row r="423" spans="1:21" x14ac:dyDescent="0.2">
      <c r="A423" t="s">
        <v>7383</v>
      </c>
      <c r="B423" t="s">
        <v>7318</v>
      </c>
      <c r="C423" s="2" cm="1">
        <f t="array" ref="C423">IFERROR(VLOOKUP($A423,_xlfn._xlws.SORT(_xlfn._xlws.FILTER('Time Sheet'!$A:$G,'Time Sheet'!$B:$B=C$1),7,1),7,FALSE),"")</f>
        <v>2.9027777777777781E-4</v>
      </c>
      <c r="D423" s="2" cm="1">
        <f t="array" ref="D423">IFERROR(VLOOKUP($A423,_xlfn._xlws.SORT(_xlfn._xlws.FILTER('Time Sheet'!$A:$G,'Time Sheet'!$B:$B=D$1),7,1),7,FALSE),"")</f>
        <v>6.8055555555555556E-4</v>
      </c>
      <c r="E423" s="2" t="str" cm="1">
        <f t="array" ref="E423">IFERROR(VLOOKUP($A423,_xlfn._xlws.SORT(_xlfn._xlws.FILTER('Time Sheet'!$A:$G,'Time Sheet'!$B:$B=E$1),7,1),7,FALSE),"")</f>
        <v/>
      </c>
      <c r="F423" s="2" cm="1">
        <f t="array" ref="F423">IFERROR(VLOOKUP($A423,_xlfn._xlws.SORT(_xlfn._xlws.FILTER('Time Sheet'!$A:$G,'Time Sheet'!$B:$B=F$1),7,1),7,FALSE),"")</f>
        <v>4.7791666666666668E-3</v>
      </c>
      <c r="G423" s="2" t="str" cm="1">
        <f t="array" ref="G423">IFERROR(VLOOKUP($A423,_xlfn._xlws.SORT(_xlfn._xlws.FILTER('Time Sheet'!$A:$G,'Time Sheet'!$B:$B=G$1),7,1),7,FALSE),"")</f>
        <v/>
      </c>
      <c r="H423" s="2" t="str" cm="1">
        <f t="array" ref="H423">IFERROR(VLOOKUP($A423,_xlfn._xlws.SORT(_xlfn._xlws.FILTER('Time Sheet'!$A:$G,'Time Sheet'!$B:$B=H$1),7,1),7,FALSE),"")</f>
        <v/>
      </c>
      <c r="I423" s="2" t="str" cm="1">
        <f t="array" ref="I423">IFERROR(VLOOKUP($A423,_xlfn._xlws.SORT(_xlfn._xlws.FILTER('Time Sheet'!$A:$G,'Time Sheet'!$B:$B=I$1),7,1),7,FALSE),"")</f>
        <v/>
      </c>
      <c r="J423" s="2" t="str" cm="1">
        <f t="array" ref="J423">IFERROR(VLOOKUP($A423,_xlfn._xlws.SORT(_xlfn._xlws.FILTER('Time Sheet'!$A:$G,'Time Sheet'!$B:$B=J$1),7,1),7,FALSE),"")</f>
        <v/>
      </c>
      <c r="K423">
        <f t="shared" si="62"/>
        <v>313</v>
      </c>
      <c r="L423">
        <f t="shared" si="63"/>
        <v>409</v>
      </c>
      <c r="M423" t="str">
        <f t="shared" si="64"/>
        <v/>
      </c>
      <c r="N423">
        <f t="shared" si="57"/>
        <v>373</v>
      </c>
      <c r="O423" t="str">
        <f t="shared" si="58"/>
        <v/>
      </c>
      <c r="P423" t="str">
        <f t="shared" si="59"/>
        <v/>
      </c>
      <c r="Q423" t="str">
        <f t="shared" si="60"/>
        <v/>
      </c>
      <c r="R423" t="str">
        <f t="shared" si="61"/>
        <v/>
      </c>
      <c r="S423" s="3">
        <f>IFERROR(AVERAGE(BOYS[[#This Row],[50]:[IM]]),"")</f>
        <v>365</v>
      </c>
      <c r="T423" s="4">
        <f>IFERROR(AVERAGE(SMALL(BOYS[[#This Row],[50]:[IM]],1),SMALL(BOYS[[#This Row],[50]:[IM]],2)),"")</f>
        <v>343</v>
      </c>
      <c r="U423">
        <f>IF(20-SMALL(BOYS[[#This Row],[50]:[IM]],1) &lt; 0,0,20-SMALL(BOYS[[#This Row],[50]:[IM]],1))+IF(20-SMALL(BOYS[[#This Row],[50]:[IM]],2) &lt; 0,0,20-SMALL(BOYS[[#This Row],[50]:[IM]],2))</f>
        <v>0</v>
      </c>
    </row>
    <row r="424" spans="1:21" x14ac:dyDescent="0.2">
      <c r="A424" t="s">
        <v>5565</v>
      </c>
      <c r="B424" t="s">
        <v>5467</v>
      </c>
      <c r="C424" s="2" cm="1">
        <f t="array" ref="C424">IFERROR(VLOOKUP($A424,_xlfn._xlws.SORT(_xlfn._xlws.FILTER('Time Sheet'!$A:$G,'Time Sheet'!$B:$B=C$1),7,1),7,FALSE),"")</f>
        <v>2.9999999999999997E-4</v>
      </c>
      <c r="D424" s="2" cm="1">
        <f t="array" ref="D424">IFERROR(VLOOKUP($A424,_xlfn._xlws.SORT(_xlfn._xlws.FILTER('Time Sheet'!$A:$G,'Time Sheet'!$B:$B=D$1),7,1),7,FALSE),"")</f>
        <v>6.8425925925925924E-4</v>
      </c>
      <c r="E424" s="2" t="str" cm="1">
        <f t="array" ref="E424">IFERROR(VLOOKUP($A424,_xlfn._xlws.SORT(_xlfn._xlws.FILTER('Time Sheet'!$A:$G,'Time Sheet'!$B:$B=E$1),7,1),7,FALSE),"")</f>
        <v/>
      </c>
      <c r="F424" s="2" t="str" cm="1">
        <f t="array" ref="F424">IFERROR(VLOOKUP($A424,_xlfn._xlws.SORT(_xlfn._xlws.FILTER('Time Sheet'!$A:$G,'Time Sheet'!$B:$B=F$1),7,1),7,FALSE),"")</f>
        <v/>
      </c>
      <c r="G424" s="2" t="str" cm="1">
        <f t="array" ref="G424">IFERROR(VLOOKUP($A424,_xlfn._xlws.SORT(_xlfn._xlws.FILTER('Time Sheet'!$A:$G,'Time Sheet'!$B:$B=G$1),7,1),7,FALSE),"")</f>
        <v/>
      </c>
      <c r="H424" s="2" cm="1">
        <f t="array" ref="H424">IFERROR(VLOOKUP($A424,_xlfn._xlws.SORT(_xlfn._xlws.FILTER('Time Sheet'!$A:$G,'Time Sheet'!$B:$B=H$1),7,1),7,FALSE),"")</f>
        <v>8.5069444444444439E-4</v>
      </c>
      <c r="I424" s="2" t="str" cm="1">
        <f t="array" ref="I424">IFERROR(VLOOKUP($A424,_xlfn._xlws.SORT(_xlfn._xlws.FILTER('Time Sheet'!$A:$G,'Time Sheet'!$B:$B=I$1),7,1),7,FALSE),"")</f>
        <v/>
      </c>
      <c r="J424" s="2" t="str" cm="1">
        <f t="array" ref="J424">IFERROR(VLOOKUP($A424,_xlfn._xlws.SORT(_xlfn._xlws.FILTER('Time Sheet'!$A:$G,'Time Sheet'!$B:$B=J$1),7,1),7,FALSE),"")</f>
        <v/>
      </c>
      <c r="K424">
        <f t="shared" si="62"/>
        <v>400</v>
      </c>
      <c r="L424">
        <f t="shared" si="63"/>
        <v>425</v>
      </c>
      <c r="M424" t="str">
        <f t="shared" si="64"/>
        <v/>
      </c>
      <c r="N424" t="str">
        <f t="shared" si="57"/>
        <v/>
      </c>
      <c r="O424" t="str">
        <f t="shared" si="58"/>
        <v/>
      </c>
      <c r="P424">
        <f t="shared" si="59"/>
        <v>290</v>
      </c>
      <c r="Q424" t="str">
        <f t="shared" si="60"/>
        <v/>
      </c>
      <c r="R424" t="str">
        <f t="shared" si="61"/>
        <v/>
      </c>
      <c r="S424" s="3">
        <f>IFERROR(AVERAGE(BOYS[[#This Row],[50]:[IM]]),"")</f>
        <v>371.66666666666669</v>
      </c>
      <c r="T424" s="4">
        <f>IFERROR(AVERAGE(SMALL(BOYS[[#This Row],[50]:[IM]],1),SMALL(BOYS[[#This Row],[50]:[IM]],2)),"")</f>
        <v>345</v>
      </c>
      <c r="U424">
        <f>IF(20-SMALL(BOYS[[#This Row],[50]:[IM]],1) &lt; 0,0,20-SMALL(BOYS[[#This Row],[50]:[IM]],1))+IF(20-SMALL(BOYS[[#This Row],[50]:[IM]],2) &lt; 0,0,20-SMALL(BOYS[[#This Row],[50]:[IM]],2))</f>
        <v>0</v>
      </c>
    </row>
    <row r="425" spans="1:21" x14ac:dyDescent="0.2">
      <c r="A425" t="s">
        <v>1212</v>
      </c>
      <c r="B425" t="s">
        <v>1002</v>
      </c>
      <c r="C425" s="2" cm="1">
        <f t="array" ref="C425">IFERROR(VLOOKUP($A425,_xlfn._xlws.SORT(_xlfn._xlws.FILTER('Time Sheet'!$A:$G,'Time Sheet'!$B:$B=C$1),7,1),7,FALSE),"")</f>
        <v>3.2465277777777782E-4</v>
      </c>
      <c r="D425" s="2" cm="1">
        <f t="array" ref="D425">IFERROR(VLOOKUP($A425,_xlfn._xlws.SORT(_xlfn._xlws.FILTER('Time Sheet'!$A:$G,'Time Sheet'!$B:$B=D$1),7,1),7,FALSE),"")</f>
        <v>7.1678240740740741E-4</v>
      </c>
      <c r="E425" s="2" cm="1">
        <f t="array" ref="E425">IFERROR(VLOOKUP($A425,_xlfn._xlws.SORT(_xlfn._xlws.FILTER('Time Sheet'!$A:$G,'Time Sheet'!$B:$B=E$1),7,1),7,FALSE),"")</f>
        <v>1.568981481481482E-3</v>
      </c>
      <c r="F425" s="2" t="str" cm="1">
        <f t="array" ref="F425">IFERROR(VLOOKUP($A425,_xlfn._xlws.SORT(_xlfn._xlws.FILTER('Time Sheet'!$A:$G,'Time Sheet'!$B:$B=F$1),7,1),7,FALSE),"")</f>
        <v/>
      </c>
      <c r="G425" s="2" cm="1">
        <f t="array" ref="G425">IFERROR(VLOOKUP($A425,_xlfn._xlws.SORT(_xlfn._xlws.FILTER('Time Sheet'!$A:$G,'Time Sheet'!$B:$B=G$1),7,1),7,FALSE),"")</f>
        <v>8.0625E-4</v>
      </c>
      <c r="H425" s="2" cm="1">
        <f t="array" ref="H425">IFERROR(VLOOKUP($A425,_xlfn._xlws.SORT(_xlfn._xlws.FILTER('Time Sheet'!$A:$G,'Time Sheet'!$B:$B=H$1),7,1),7,FALSE),"")</f>
        <v>9.5381944444444442E-4</v>
      </c>
      <c r="I425" s="2" cm="1">
        <f t="array" ref="I425">IFERROR(VLOOKUP($A425,_xlfn._xlws.SORT(_xlfn._xlws.FILTER('Time Sheet'!$A:$G,'Time Sheet'!$B:$B=I$1),7,1),7,FALSE),"")</f>
        <v>7.7523148148148156E-4</v>
      </c>
      <c r="J425" s="2" cm="1">
        <f t="array" ref="J425">IFERROR(VLOOKUP($A425,_xlfn._xlws.SORT(_xlfn._xlws.FILTER('Time Sheet'!$A:$G,'Time Sheet'!$B:$B=J$1),7,1),7,FALSE),"")</f>
        <v>1.7629629629629629E-3</v>
      </c>
      <c r="K425">
        <f t="shared" si="62"/>
        <v>545</v>
      </c>
      <c r="L425">
        <f t="shared" si="63"/>
        <v>485</v>
      </c>
      <c r="M425">
        <f t="shared" si="64"/>
        <v>370</v>
      </c>
      <c r="N425" t="str">
        <f t="shared" si="57"/>
        <v/>
      </c>
      <c r="O425">
        <f t="shared" si="58"/>
        <v>360</v>
      </c>
      <c r="P425">
        <f t="shared" si="59"/>
        <v>406</v>
      </c>
      <c r="Q425">
        <f t="shared" si="60"/>
        <v>331</v>
      </c>
      <c r="R425">
        <f t="shared" si="61"/>
        <v>365</v>
      </c>
      <c r="S425" s="3">
        <f>IFERROR(AVERAGE(BOYS[[#This Row],[50]:[IM]]),"")</f>
        <v>408.85714285714283</v>
      </c>
      <c r="T425" s="4">
        <f>IFERROR(AVERAGE(SMALL(BOYS[[#This Row],[50]:[IM]],1),SMALL(BOYS[[#This Row],[50]:[IM]],2)),"")</f>
        <v>345.5</v>
      </c>
      <c r="U425">
        <f>IF(20-SMALL(BOYS[[#This Row],[50]:[IM]],1) &lt; 0,0,20-SMALL(BOYS[[#This Row],[50]:[IM]],1))+IF(20-SMALL(BOYS[[#This Row],[50]:[IM]],2) &lt; 0,0,20-SMALL(BOYS[[#This Row],[50]:[IM]],2))</f>
        <v>0</v>
      </c>
    </row>
    <row r="426" spans="1:21" x14ac:dyDescent="0.2">
      <c r="A426" t="s">
        <v>7378</v>
      </c>
      <c r="B426" t="s">
        <v>7318</v>
      </c>
      <c r="C426" s="2" cm="1">
        <f t="array" ref="C426">IFERROR(VLOOKUP($A426,_xlfn._xlws.SORT(_xlfn._xlws.FILTER('Time Sheet'!$A:$G,'Time Sheet'!$B:$B=C$1),7,1),7,FALSE),"")</f>
        <v>3.0567129629629629E-4</v>
      </c>
      <c r="D426" s="2" cm="1">
        <f t="array" ref="D426">IFERROR(VLOOKUP($A426,_xlfn._xlws.SORT(_xlfn._xlws.FILTER('Time Sheet'!$A:$G,'Time Sheet'!$B:$B=D$1),7,1),7,FALSE),"")</f>
        <v>7.0613425925925922E-4</v>
      </c>
      <c r="E426" s="2" cm="1">
        <f t="array" ref="E426">IFERROR(VLOOKUP($A426,_xlfn._xlws.SORT(_xlfn._xlws.FILTER('Time Sheet'!$A:$G,'Time Sheet'!$B:$B=E$1),7,1),7,FALSE),"")</f>
        <v>1.7468749999999999E-3</v>
      </c>
      <c r="F426" s="2" t="str" cm="1">
        <f t="array" ref="F426">IFERROR(VLOOKUP($A426,_xlfn._xlws.SORT(_xlfn._xlws.FILTER('Time Sheet'!$A:$G,'Time Sheet'!$B:$B=F$1),7,1),7,FALSE),"")</f>
        <v/>
      </c>
      <c r="G426" s="2" cm="1">
        <f t="array" ref="G426">IFERROR(VLOOKUP($A426,_xlfn._xlws.SORT(_xlfn._xlws.FILTER('Time Sheet'!$A:$G,'Time Sheet'!$B:$B=G$1),7,1),7,FALSE),"")</f>
        <v>9.1122685185185187E-4</v>
      </c>
      <c r="H426" s="2" cm="1">
        <f t="array" ref="H426">IFERROR(VLOOKUP($A426,_xlfn._xlws.SORT(_xlfn._xlws.FILTER('Time Sheet'!$A:$G,'Time Sheet'!$B:$B=H$1),7,1),7,FALSE),"")</f>
        <v>8.5613425925925928E-4</v>
      </c>
      <c r="I426" s="2" cm="1">
        <f t="array" ref="I426">IFERROR(VLOOKUP($A426,_xlfn._xlws.SORT(_xlfn._xlws.FILTER('Time Sheet'!$A:$G,'Time Sheet'!$B:$B=I$1),7,1),7,FALSE),"")</f>
        <v>9.6122685185185178E-4</v>
      </c>
      <c r="J426" s="2" cm="1">
        <f t="array" ref="J426">IFERROR(VLOOKUP($A426,_xlfn._xlws.SORT(_xlfn._xlws.FILTER('Time Sheet'!$A:$G,'Time Sheet'!$B:$B=J$1),7,1),7,FALSE),"")</f>
        <v>1.8627314814814811E-3</v>
      </c>
      <c r="K426">
        <f t="shared" si="62"/>
        <v>452</v>
      </c>
      <c r="L426">
        <f t="shared" si="63"/>
        <v>466</v>
      </c>
      <c r="M426">
        <f t="shared" si="64"/>
        <v>455</v>
      </c>
      <c r="N426" t="str">
        <f t="shared" si="57"/>
        <v/>
      </c>
      <c r="O426">
        <f t="shared" si="58"/>
        <v>456</v>
      </c>
      <c r="P426">
        <f t="shared" si="59"/>
        <v>297</v>
      </c>
      <c r="Q426">
        <f t="shared" si="60"/>
        <v>425</v>
      </c>
      <c r="R426">
        <f t="shared" si="61"/>
        <v>394</v>
      </c>
      <c r="S426" s="3">
        <f>IFERROR(AVERAGE(BOYS[[#This Row],[50]:[IM]]),"")</f>
        <v>420.71428571428572</v>
      </c>
      <c r="T426" s="4">
        <f>IFERROR(AVERAGE(SMALL(BOYS[[#This Row],[50]:[IM]],1),SMALL(BOYS[[#This Row],[50]:[IM]],2)),"")</f>
        <v>345.5</v>
      </c>
      <c r="U426">
        <f>IF(20-SMALL(BOYS[[#This Row],[50]:[IM]],1) &lt; 0,0,20-SMALL(BOYS[[#This Row],[50]:[IM]],1))+IF(20-SMALL(BOYS[[#This Row],[50]:[IM]],2) &lt; 0,0,20-SMALL(BOYS[[#This Row],[50]:[IM]],2))</f>
        <v>0</v>
      </c>
    </row>
    <row r="427" spans="1:21" x14ac:dyDescent="0.2">
      <c r="A427" t="s">
        <v>2721</v>
      </c>
      <c r="B427" t="s">
        <v>2602</v>
      </c>
      <c r="C427" s="2" cm="1">
        <f t="array" ref="C427">IFERROR(VLOOKUP($A427,_xlfn._xlws.SORT(_xlfn._xlws.FILTER('Time Sheet'!$A:$G,'Time Sheet'!$B:$B=C$1),7,1),7,FALSE),"")</f>
        <v>3.1018518518518521E-4</v>
      </c>
      <c r="D427" s="2" cm="1">
        <f t="array" ref="D427">IFERROR(VLOOKUP($A427,_xlfn._xlws.SORT(_xlfn._xlws.FILTER('Time Sheet'!$A:$G,'Time Sheet'!$B:$B=D$1),7,1),7,FALSE),"")</f>
        <v>6.9212962962962956E-4</v>
      </c>
      <c r="E427" s="2" cm="1">
        <f t="array" ref="E427">IFERROR(VLOOKUP($A427,_xlfn._xlws.SORT(_xlfn._xlws.FILTER('Time Sheet'!$A:$G,'Time Sheet'!$B:$B=E$1),7,1),7,FALSE),"")</f>
        <v>1.593055555555555E-3</v>
      </c>
      <c r="F427" s="2" cm="1">
        <f t="array" ref="F427">IFERROR(VLOOKUP($A427,_xlfn._xlws.SORT(_xlfn._xlws.FILTER('Time Sheet'!$A:$G,'Time Sheet'!$B:$B=F$1),7,1),7,FALSE),"")</f>
        <v>4.4061342592592589E-3</v>
      </c>
      <c r="G427" s="2" cm="1">
        <f t="array" ref="G427">IFERROR(VLOOKUP($A427,_xlfn._xlws.SORT(_xlfn._xlws.FILTER('Time Sheet'!$A:$G,'Time Sheet'!$B:$B=G$1),7,1),7,FALSE),"")</f>
        <v>8.016203703703704E-4</v>
      </c>
      <c r="H427" s="2" cm="1">
        <f t="array" ref="H427">IFERROR(VLOOKUP($A427,_xlfn._xlws.SORT(_xlfn._xlws.FILTER('Time Sheet'!$A:$G,'Time Sheet'!$B:$B=H$1),7,1),7,FALSE),"")</f>
        <v>9.3437500000000009E-4</v>
      </c>
      <c r="I427" s="2" cm="1">
        <f t="array" ref="I427">IFERROR(VLOOKUP($A427,_xlfn._xlws.SORT(_xlfn._xlws.FILTER('Time Sheet'!$A:$G,'Time Sheet'!$B:$B=I$1),7,1),7,FALSE),"")</f>
        <v>8.091435185185185E-4</v>
      </c>
      <c r="J427" s="2" cm="1">
        <f t="array" ref="J427">IFERROR(VLOOKUP($A427,_xlfn._xlws.SORT(_xlfn._xlws.FILTER('Time Sheet'!$A:$G,'Time Sheet'!$B:$B=J$1),7,1),7,FALSE),"")</f>
        <v>1.753240740740741E-3</v>
      </c>
      <c r="K427">
        <f t="shared" si="62"/>
        <v>476</v>
      </c>
      <c r="L427">
        <f t="shared" si="63"/>
        <v>445</v>
      </c>
      <c r="M427">
        <f t="shared" si="64"/>
        <v>382</v>
      </c>
      <c r="N427">
        <f t="shared" si="57"/>
        <v>336</v>
      </c>
      <c r="O427">
        <f t="shared" si="58"/>
        <v>356</v>
      </c>
      <c r="P427">
        <f t="shared" si="59"/>
        <v>387</v>
      </c>
      <c r="Q427">
        <f t="shared" si="60"/>
        <v>357</v>
      </c>
      <c r="R427">
        <f t="shared" si="61"/>
        <v>359</v>
      </c>
      <c r="S427" s="3">
        <f>IFERROR(AVERAGE(BOYS[[#This Row],[50]:[IM]]),"")</f>
        <v>387.25</v>
      </c>
      <c r="T427" s="4">
        <f>IFERROR(AVERAGE(SMALL(BOYS[[#This Row],[50]:[IM]],1),SMALL(BOYS[[#This Row],[50]:[IM]],2)),"")</f>
        <v>346</v>
      </c>
      <c r="U427">
        <f>IF(20-SMALL(BOYS[[#This Row],[50]:[IM]],1) &lt; 0,0,20-SMALL(BOYS[[#This Row],[50]:[IM]],1))+IF(20-SMALL(BOYS[[#This Row],[50]:[IM]],2) &lt; 0,0,20-SMALL(BOYS[[#This Row],[50]:[IM]],2))</f>
        <v>0</v>
      </c>
    </row>
    <row r="428" spans="1:21" x14ac:dyDescent="0.2">
      <c r="A428" t="s">
        <v>1204</v>
      </c>
      <c r="B428" t="s">
        <v>1002</v>
      </c>
      <c r="C428" s="2" cm="1">
        <f t="array" ref="C428">IFERROR(VLOOKUP($A428,_xlfn._xlws.SORT(_xlfn._xlws.FILTER('Time Sheet'!$A:$G,'Time Sheet'!$B:$B=C$1),7,1),7,FALSE),"")</f>
        <v>3.1087962962962959E-4</v>
      </c>
      <c r="D428" s="2" cm="1">
        <f t="array" ref="D428">IFERROR(VLOOKUP($A428,_xlfn._xlws.SORT(_xlfn._xlws.FILTER('Time Sheet'!$A:$G,'Time Sheet'!$B:$B=D$1),7,1),7,FALSE),"")</f>
        <v>7.1099537037037041E-4</v>
      </c>
      <c r="E428" s="2" cm="1">
        <f t="array" ref="E428">IFERROR(VLOOKUP($A428,_xlfn._xlws.SORT(_xlfn._xlws.FILTER('Time Sheet'!$A:$G,'Time Sheet'!$B:$B=E$1),7,1),7,FALSE),"")</f>
        <v>1.631597222222222E-3</v>
      </c>
      <c r="F428" s="2" cm="1">
        <f t="array" ref="F428">IFERROR(VLOOKUP($A428,_xlfn._xlws.SORT(_xlfn._xlws.FILTER('Time Sheet'!$A:$G,'Time Sheet'!$B:$B=F$1),7,1),7,FALSE),"")</f>
        <v>4.5262731481481482E-3</v>
      </c>
      <c r="G428" s="2" cm="1">
        <f t="array" ref="G428">IFERROR(VLOOKUP($A428,_xlfn._xlws.SORT(_xlfn._xlws.FILTER('Time Sheet'!$A:$G,'Time Sheet'!$B:$B=G$1),7,1),7,FALSE),"")</f>
        <v>8.7905092592592592E-4</v>
      </c>
      <c r="H428" s="2" cm="1">
        <f t="array" ref="H428">IFERROR(VLOOKUP($A428,_xlfn._xlws.SORT(_xlfn._xlws.FILTER('Time Sheet'!$A:$G,'Time Sheet'!$B:$B=H$1),7,1),7,FALSE),"")</f>
        <v>8.9467592592592593E-4</v>
      </c>
      <c r="I428" s="2" t="str" cm="1">
        <f t="array" ref="I428">IFERROR(VLOOKUP($A428,_xlfn._xlws.SORT(_xlfn._xlws.FILTER('Time Sheet'!$A:$G,'Time Sheet'!$B:$B=I$1),7,1),7,FALSE),"")</f>
        <v/>
      </c>
      <c r="J428" s="2" cm="1">
        <f t="array" ref="J428">IFERROR(VLOOKUP($A428,_xlfn._xlws.SORT(_xlfn._xlws.FILTER('Time Sheet'!$A:$G,'Time Sheet'!$B:$B=J$1),7,1),7,FALSE),"")</f>
        <v>1.780902777777778E-3</v>
      </c>
      <c r="K428">
        <f t="shared" si="62"/>
        <v>481</v>
      </c>
      <c r="L428">
        <f t="shared" si="63"/>
        <v>474</v>
      </c>
      <c r="M428">
        <f t="shared" si="64"/>
        <v>403</v>
      </c>
      <c r="N428">
        <f t="shared" si="57"/>
        <v>348</v>
      </c>
      <c r="O428">
        <f t="shared" si="58"/>
        <v>423</v>
      </c>
      <c r="P428">
        <f t="shared" si="59"/>
        <v>345</v>
      </c>
      <c r="Q428" t="str">
        <f t="shared" si="60"/>
        <v/>
      </c>
      <c r="R428">
        <f t="shared" si="61"/>
        <v>373</v>
      </c>
      <c r="S428" s="3">
        <f>IFERROR(AVERAGE(BOYS[[#This Row],[50]:[IM]]),"")</f>
        <v>406.71428571428572</v>
      </c>
      <c r="T428" s="4">
        <f>IFERROR(AVERAGE(SMALL(BOYS[[#This Row],[50]:[IM]],1),SMALL(BOYS[[#This Row],[50]:[IM]],2)),"")</f>
        <v>346.5</v>
      </c>
      <c r="U428">
        <f>IF(20-SMALL(BOYS[[#This Row],[50]:[IM]],1) &lt; 0,0,20-SMALL(BOYS[[#This Row],[50]:[IM]],1))+IF(20-SMALL(BOYS[[#This Row],[50]:[IM]],2) &lt; 0,0,20-SMALL(BOYS[[#This Row],[50]:[IM]],2))</f>
        <v>0</v>
      </c>
    </row>
    <row r="429" spans="1:21" x14ac:dyDescent="0.2">
      <c r="A429" t="s">
        <v>6619</v>
      </c>
      <c r="B429" t="s">
        <v>6556</v>
      </c>
      <c r="C429" s="2" cm="1">
        <f t="array" ref="C429">IFERROR(VLOOKUP($A429,_xlfn._xlws.SORT(_xlfn._xlws.FILTER('Time Sheet'!$A:$G,'Time Sheet'!$B:$B=C$1),7,1),7,FALSE),"")</f>
        <v>3.0706018518518522E-4</v>
      </c>
      <c r="D429" s="2" cm="1">
        <f t="array" ref="D429">IFERROR(VLOOKUP($A429,_xlfn._xlws.SORT(_xlfn._xlws.FILTER('Time Sheet'!$A:$G,'Time Sheet'!$B:$B=D$1),7,1),7,FALSE),"")</f>
        <v>6.7129629629629625E-4</v>
      </c>
      <c r="E429" s="2" cm="1">
        <f t="array" ref="E429">IFERROR(VLOOKUP($A429,_xlfn._xlws.SORT(_xlfn._xlws.FILTER('Time Sheet'!$A:$G,'Time Sheet'!$B:$B=E$1),7,1),7,FALSE),"")</f>
        <v>1.5723379629629631E-3</v>
      </c>
      <c r="F429" s="2" cm="1">
        <f t="array" ref="F429">IFERROR(VLOOKUP($A429,_xlfn._xlws.SORT(_xlfn._xlws.FILTER('Time Sheet'!$A:$G,'Time Sheet'!$B:$B=F$1),7,1),7,FALSE),"")</f>
        <v>4.2937499999999998E-3</v>
      </c>
      <c r="G429" s="2" t="str" cm="1">
        <f t="array" ref="G429">IFERROR(VLOOKUP($A429,_xlfn._xlws.SORT(_xlfn._xlws.FILTER('Time Sheet'!$A:$G,'Time Sheet'!$B:$B=G$1),7,1),7,FALSE),"")</f>
        <v/>
      </c>
      <c r="H429" s="2" cm="1">
        <f t="array" ref="H429">IFERROR(VLOOKUP($A429,_xlfn._xlws.SORT(_xlfn._xlws.FILTER('Time Sheet'!$A:$G,'Time Sheet'!$B:$B=H$1),7,1),7,FALSE),"")</f>
        <v>9.7905092592592597E-4</v>
      </c>
      <c r="I429" s="2" t="str" cm="1">
        <f t="array" ref="I429">IFERROR(VLOOKUP($A429,_xlfn._xlws.SORT(_xlfn._xlws.FILTER('Time Sheet'!$A:$G,'Time Sheet'!$B:$B=I$1),7,1),7,FALSE),"")</f>
        <v/>
      </c>
      <c r="J429" s="2" t="str" cm="1">
        <f t="array" ref="J429">IFERROR(VLOOKUP($A429,_xlfn._xlws.SORT(_xlfn._xlws.FILTER('Time Sheet'!$A:$G,'Time Sheet'!$B:$B=J$1),7,1),7,FALSE),"")</f>
        <v/>
      </c>
      <c r="K429">
        <f t="shared" si="62"/>
        <v>459</v>
      </c>
      <c r="L429">
        <f t="shared" si="63"/>
        <v>382</v>
      </c>
      <c r="M429">
        <f t="shared" si="64"/>
        <v>372</v>
      </c>
      <c r="N429">
        <f t="shared" si="57"/>
        <v>322</v>
      </c>
      <c r="O429" t="str">
        <f t="shared" si="58"/>
        <v/>
      </c>
      <c r="P429">
        <f t="shared" si="59"/>
        <v>434</v>
      </c>
      <c r="Q429" t="str">
        <f t="shared" si="60"/>
        <v/>
      </c>
      <c r="R429" t="str">
        <f t="shared" si="61"/>
        <v/>
      </c>
      <c r="S429" s="3">
        <f>IFERROR(AVERAGE(BOYS[[#This Row],[50]:[IM]]),"")</f>
        <v>393.8</v>
      </c>
      <c r="T429" s="4">
        <f>IFERROR(AVERAGE(SMALL(BOYS[[#This Row],[50]:[IM]],1),SMALL(BOYS[[#This Row],[50]:[IM]],2)),"")</f>
        <v>347</v>
      </c>
      <c r="U429">
        <f>IF(20-SMALL(BOYS[[#This Row],[50]:[IM]],1) &lt; 0,0,20-SMALL(BOYS[[#This Row],[50]:[IM]],1))+IF(20-SMALL(BOYS[[#This Row],[50]:[IM]],2) &lt; 0,0,20-SMALL(BOYS[[#This Row],[50]:[IM]],2))</f>
        <v>0</v>
      </c>
    </row>
    <row r="430" spans="1:21" x14ac:dyDescent="0.2">
      <c r="A430" t="s">
        <v>7151</v>
      </c>
      <c r="B430" t="s">
        <v>7120</v>
      </c>
      <c r="C430" s="2" cm="1">
        <f t="array" ref="C430">IFERROR(VLOOKUP($A430,_xlfn._xlws.SORT(_xlfn._xlws.FILTER('Time Sheet'!$A:$G,'Time Sheet'!$B:$B=C$1),7,1),7,FALSE),"")</f>
        <v>2.9884259259259257E-4</v>
      </c>
      <c r="D430" s="2" cm="1">
        <f t="array" ref="D430">IFERROR(VLOOKUP($A430,_xlfn._xlws.SORT(_xlfn._xlws.FILTER('Time Sheet'!$A:$G,'Time Sheet'!$B:$B=D$1),7,1),7,FALSE),"")</f>
        <v>6.8368055555555554E-4</v>
      </c>
      <c r="E430" s="2" t="str" cm="1">
        <f t="array" ref="E430">IFERROR(VLOOKUP($A430,_xlfn._xlws.SORT(_xlfn._xlws.FILTER('Time Sheet'!$A:$G,'Time Sheet'!$B:$B=E$1),7,1),7,FALSE),"")</f>
        <v/>
      </c>
      <c r="F430" s="2" t="str" cm="1">
        <f t="array" ref="F430">IFERROR(VLOOKUP($A430,_xlfn._xlws.SORT(_xlfn._xlws.FILTER('Time Sheet'!$A:$G,'Time Sheet'!$B:$B=F$1),7,1),7,FALSE),"")</f>
        <v/>
      </c>
      <c r="G430" s="2" cm="1">
        <f t="array" ref="G430">IFERROR(VLOOKUP($A430,_xlfn._xlws.SORT(_xlfn._xlws.FILTER('Time Sheet'!$A:$G,'Time Sheet'!$B:$B=G$1),7,1),7,FALSE),"")</f>
        <v>9.5335648148148157E-4</v>
      </c>
      <c r="H430" s="2" cm="1">
        <f t="array" ref="H430">IFERROR(VLOOKUP($A430,_xlfn._xlws.SORT(_xlfn._xlws.FILTER('Time Sheet'!$A:$G,'Time Sheet'!$B:$B=H$1),7,1),7,FALSE),"")</f>
        <v>8.5972222222222222E-4</v>
      </c>
      <c r="I430" s="2" cm="1">
        <f t="array" ref="I430">IFERROR(VLOOKUP($A430,_xlfn._xlws.SORT(_xlfn._xlws.FILTER('Time Sheet'!$A:$G,'Time Sheet'!$B:$B=I$1),7,1),7,FALSE),"")</f>
        <v>9.3275462962962962E-4</v>
      </c>
      <c r="J430" s="2" cm="1">
        <f t="array" ref="J430">IFERROR(VLOOKUP($A430,_xlfn._xlws.SORT(_xlfn._xlws.FILTER('Time Sheet'!$A:$G,'Time Sheet'!$B:$B=J$1),7,1),7,FALSE),"")</f>
        <v>1.907986111111111E-3</v>
      </c>
      <c r="K430">
        <f t="shared" si="62"/>
        <v>391</v>
      </c>
      <c r="L430">
        <f t="shared" si="63"/>
        <v>422</v>
      </c>
      <c r="M430" t="str">
        <f t="shared" si="64"/>
        <v/>
      </c>
      <c r="N430" t="str">
        <f t="shared" si="57"/>
        <v/>
      </c>
      <c r="O430">
        <f t="shared" si="58"/>
        <v>482</v>
      </c>
      <c r="P430">
        <f t="shared" si="59"/>
        <v>303</v>
      </c>
      <c r="Q430">
        <f t="shared" si="60"/>
        <v>417</v>
      </c>
      <c r="R430">
        <f t="shared" si="61"/>
        <v>410</v>
      </c>
      <c r="S430" s="3">
        <f>IFERROR(AVERAGE(BOYS[[#This Row],[50]:[IM]]),"")</f>
        <v>404.16666666666669</v>
      </c>
      <c r="T430" s="4">
        <f>IFERROR(AVERAGE(SMALL(BOYS[[#This Row],[50]:[IM]],1),SMALL(BOYS[[#This Row],[50]:[IM]],2)),"")</f>
        <v>347</v>
      </c>
      <c r="U430">
        <f>IF(20-SMALL(BOYS[[#This Row],[50]:[IM]],1) &lt; 0,0,20-SMALL(BOYS[[#This Row],[50]:[IM]],1))+IF(20-SMALL(BOYS[[#This Row],[50]:[IM]],2) &lt; 0,0,20-SMALL(BOYS[[#This Row],[50]:[IM]],2))</f>
        <v>0</v>
      </c>
    </row>
    <row r="431" spans="1:21" x14ac:dyDescent="0.2">
      <c r="A431" t="s">
        <v>2709</v>
      </c>
      <c r="B431" t="s">
        <v>2602</v>
      </c>
      <c r="C431" s="2" cm="1">
        <f t="array" ref="C431">IFERROR(VLOOKUP($A431,_xlfn._xlws.SORT(_xlfn._xlws.FILTER('Time Sheet'!$A:$G,'Time Sheet'!$B:$B=C$1),7,1),7,FALSE),"")</f>
        <v>3.0462962962962958E-4</v>
      </c>
      <c r="D431" s="2" cm="1">
        <f t="array" ref="D431">IFERROR(VLOOKUP($A431,_xlfn._xlws.SORT(_xlfn._xlws.FILTER('Time Sheet'!$A:$G,'Time Sheet'!$B:$B=D$1),7,1),7,FALSE),"")</f>
        <v>6.8125E-4</v>
      </c>
      <c r="E431" s="2" t="str" cm="1">
        <f t="array" ref="E431">IFERROR(VLOOKUP($A431,_xlfn._xlws.SORT(_xlfn._xlws.FILTER('Time Sheet'!$A:$G,'Time Sheet'!$B:$B=E$1),7,1),7,FALSE),"")</f>
        <v/>
      </c>
      <c r="F431" s="2" t="str" cm="1">
        <f t="array" ref="F431">IFERROR(VLOOKUP($A431,_xlfn._xlws.SORT(_xlfn._xlws.FILTER('Time Sheet'!$A:$G,'Time Sheet'!$B:$B=F$1),7,1),7,FALSE),"")</f>
        <v/>
      </c>
      <c r="G431" s="2" cm="1">
        <f t="array" ref="G431">IFERROR(VLOOKUP($A431,_xlfn._xlws.SORT(_xlfn._xlws.FILTER('Time Sheet'!$A:$G,'Time Sheet'!$B:$B=G$1),7,1),7,FALSE),"")</f>
        <v>7.7210648148148136E-4</v>
      </c>
      <c r="H431" s="2" cm="1">
        <f t="array" ref="H431">IFERROR(VLOOKUP($A431,_xlfn._xlws.SORT(_xlfn._xlws.FILTER('Time Sheet'!$A:$G,'Time Sheet'!$B:$B=H$1),7,1),7,FALSE),"")</f>
        <v>9.8819444444444432E-4</v>
      </c>
      <c r="I431" s="2" t="str" cm="1">
        <f t="array" ref="I431">IFERROR(VLOOKUP($A431,_xlfn._xlws.SORT(_xlfn._xlws.FILTER('Time Sheet'!$A:$G,'Time Sheet'!$B:$B=I$1),7,1),7,FALSE),"")</f>
        <v/>
      </c>
      <c r="J431" s="2" cm="1">
        <f t="array" ref="J431">IFERROR(VLOOKUP($A431,_xlfn._xlws.SORT(_xlfn._xlws.FILTER('Time Sheet'!$A:$G,'Time Sheet'!$B:$B=J$1),7,1),7,FALSE),"")</f>
        <v>1.8184027777777779E-3</v>
      </c>
      <c r="K431">
        <f t="shared" si="62"/>
        <v>439</v>
      </c>
      <c r="L431">
        <f t="shared" si="63"/>
        <v>412</v>
      </c>
      <c r="M431" t="str">
        <f t="shared" si="64"/>
        <v/>
      </c>
      <c r="N431" t="str">
        <f t="shared" si="57"/>
        <v/>
      </c>
      <c r="O431">
        <f t="shared" si="58"/>
        <v>318</v>
      </c>
      <c r="P431">
        <f t="shared" si="59"/>
        <v>447</v>
      </c>
      <c r="Q431" t="str">
        <f t="shared" si="60"/>
        <v/>
      </c>
      <c r="R431">
        <f t="shared" si="61"/>
        <v>379</v>
      </c>
      <c r="S431" s="3">
        <f>IFERROR(AVERAGE(BOYS[[#This Row],[50]:[IM]]),"")</f>
        <v>399</v>
      </c>
      <c r="T431" s="4">
        <f>IFERROR(AVERAGE(SMALL(BOYS[[#This Row],[50]:[IM]],1),SMALL(BOYS[[#This Row],[50]:[IM]],2)),"")</f>
        <v>348.5</v>
      </c>
      <c r="U431">
        <f>IF(20-SMALL(BOYS[[#This Row],[50]:[IM]],1) &lt; 0,0,20-SMALL(BOYS[[#This Row],[50]:[IM]],1))+IF(20-SMALL(BOYS[[#This Row],[50]:[IM]],2) &lt; 0,0,20-SMALL(BOYS[[#This Row],[50]:[IM]],2))</f>
        <v>0</v>
      </c>
    </row>
    <row r="432" spans="1:21" x14ac:dyDescent="0.2">
      <c r="A432" t="s">
        <v>6872</v>
      </c>
      <c r="B432" t="s">
        <v>6761</v>
      </c>
      <c r="C432" s="2" cm="1">
        <f t="array" ref="C432">IFERROR(VLOOKUP($A432,_xlfn._xlws.SORT(_xlfn._xlws.FILTER('Time Sheet'!$A:$G,'Time Sheet'!$B:$B=C$1),7,1),7,FALSE),"")</f>
        <v>3.0185185185185181E-4</v>
      </c>
      <c r="D432" s="2" cm="1">
        <f t="array" ref="D432">IFERROR(VLOOKUP($A432,_xlfn._xlws.SORT(_xlfn._xlws.FILTER('Time Sheet'!$A:$G,'Time Sheet'!$B:$B=D$1),7,1),7,FALSE),"")</f>
        <v>6.6493055555555554E-4</v>
      </c>
      <c r="E432" s="2" t="str" cm="1">
        <f t="array" ref="E432">IFERROR(VLOOKUP($A432,_xlfn._xlws.SORT(_xlfn._xlws.FILTER('Time Sheet'!$A:$G,'Time Sheet'!$B:$B=E$1),7,1),7,FALSE),"")</f>
        <v/>
      </c>
      <c r="F432" s="2" t="str" cm="1">
        <f t="array" ref="F432">IFERROR(VLOOKUP($A432,_xlfn._xlws.SORT(_xlfn._xlws.FILTER('Time Sheet'!$A:$G,'Time Sheet'!$B:$B=F$1),7,1),7,FALSE),"")</f>
        <v/>
      </c>
      <c r="G432" s="2" cm="1">
        <f t="array" ref="G432">IFERROR(VLOOKUP($A432,_xlfn._xlws.SORT(_xlfn._xlws.FILTER('Time Sheet'!$A:$G,'Time Sheet'!$B:$B=G$1),7,1),7,FALSE),"")</f>
        <v>1.4048611111111111E-3</v>
      </c>
      <c r="H432" s="2" cm="1">
        <f t="array" ref="H432">IFERROR(VLOOKUP($A432,_xlfn._xlws.SORT(_xlfn._xlws.FILTER('Time Sheet'!$A:$G,'Time Sheet'!$B:$B=H$1),7,1),7,FALSE),"")</f>
        <v>8.8495370370370366E-4</v>
      </c>
      <c r="I432" s="2" cm="1">
        <f t="array" ref="I432">IFERROR(VLOOKUP($A432,_xlfn._xlws.SORT(_xlfn._xlws.FILTER('Time Sheet'!$A:$G,'Time Sheet'!$B:$B=I$1),7,1),7,FALSE),"")</f>
        <v>8.3379629629629635E-4</v>
      </c>
      <c r="J432" s="2" t="str" cm="1">
        <f t="array" ref="J432">IFERROR(VLOOKUP($A432,_xlfn._xlws.SORT(_xlfn._xlws.FILTER('Time Sheet'!$A:$G,'Time Sheet'!$B:$B=J$1),7,1),7,FALSE),"")</f>
        <v/>
      </c>
      <c r="K432">
        <f t="shared" si="62"/>
        <v>416</v>
      </c>
      <c r="L432">
        <f t="shared" si="63"/>
        <v>366</v>
      </c>
      <c r="M432" t="str">
        <f t="shared" si="64"/>
        <v/>
      </c>
      <c r="N432" t="str">
        <f t="shared" si="57"/>
        <v/>
      </c>
      <c r="O432">
        <f t="shared" si="58"/>
        <v>532</v>
      </c>
      <c r="P432">
        <f t="shared" si="59"/>
        <v>333</v>
      </c>
      <c r="Q432">
        <f t="shared" si="60"/>
        <v>370</v>
      </c>
      <c r="R432" t="str">
        <f t="shared" si="61"/>
        <v/>
      </c>
      <c r="S432" s="3">
        <f>IFERROR(AVERAGE(BOYS[[#This Row],[50]:[IM]]),"")</f>
        <v>403.4</v>
      </c>
      <c r="T432" s="4">
        <f>IFERROR(AVERAGE(SMALL(BOYS[[#This Row],[50]:[IM]],1),SMALL(BOYS[[#This Row],[50]:[IM]],2)),"")</f>
        <v>349.5</v>
      </c>
      <c r="U432">
        <f>IF(20-SMALL(BOYS[[#This Row],[50]:[IM]],1) &lt; 0,0,20-SMALL(BOYS[[#This Row],[50]:[IM]],1))+IF(20-SMALL(BOYS[[#This Row],[50]:[IM]],2) &lt; 0,0,20-SMALL(BOYS[[#This Row],[50]:[IM]],2))</f>
        <v>0</v>
      </c>
    </row>
    <row r="433" spans="1:21" x14ac:dyDescent="0.2">
      <c r="A433" t="s">
        <v>3365</v>
      </c>
      <c r="B433" t="s">
        <v>3163</v>
      </c>
      <c r="C433" s="2" cm="1">
        <f t="array" ref="C433">IFERROR(VLOOKUP($A433,_xlfn._xlws.SORT(_xlfn._xlws.FILTER('Time Sheet'!$A:$G,'Time Sheet'!$B:$B=C$1),7,1),7,FALSE),"")</f>
        <v>2.9432870370370371E-4</v>
      </c>
      <c r="D433" s="2" cm="1">
        <f t="array" ref="D433">IFERROR(VLOOKUP($A433,_xlfn._xlws.SORT(_xlfn._xlws.FILTER('Time Sheet'!$A:$G,'Time Sheet'!$B:$B=D$1),7,1),7,FALSE),"")</f>
        <v>6.7453703703703708E-4</v>
      </c>
      <c r="E433" s="2" cm="1">
        <f t="array" ref="E433">IFERROR(VLOOKUP($A433,_xlfn._xlws.SORT(_xlfn._xlws.FILTER('Time Sheet'!$A:$G,'Time Sheet'!$B:$B=E$1),7,1),7,FALSE),"")</f>
        <v>1.5717592592592591E-3</v>
      </c>
      <c r="F433" s="2" t="str" cm="1">
        <f t="array" ref="F433">IFERROR(VLOOKUP($A433,_xlfn._xlws.SORT(_xlfn._xlws.FILTER('Time Sheet'!$A:$G,'Time Sheet'!$B:$B=F$1),7,1),7,FALSE),"")</f>
        <v/>
      </c>
      <c r="G433" s="2" cm="1">
        <f t="array" ref="G433">IFERROR(VLOOKUP($A433,_xlfn._xlws.SORT(_xlfn._xlws.FILTER('Time Sheet'!$A:$G,'Time Sheet'!$B:$B=G$1),7,1),7,FALSE),"")</f>
        <v>8.0046296296296289E-4</v>
      </c>
      <c r="H433" s="2" t="str" cm="1">
        <f t="array" ref="H433">IFERROR(VLOOKUP($A433,_xlfn._xlws.SORT(_xlfn._xlws.FILTER('Time Sheet'!$A:$G,'Time Sheet'!$B:$B=H$1),7,1),7,FALSE),"")</f>
        <v/>
      </c>
      <c r="I433" s="2" cm="1">
        <f t="array" ref="I433">IFERROR(VLOOKUP($A433,_xlfn._xlws.SORT(_xlfn._xlws.FILTER('Time Sheet'!$A:$G,'Time Sheet'!$B:$B=I$1),7,1),7,FALSE),"")</f>
        <v>8.0787037037037036E-4</v>
      </c>
      <c r="J433" s="2" cm="1">
        <f t="array" ref="J433">IFERROR(VLOOKUP($A433,_xlfn._xlws.SORT(_xlfn._xlws.FILTER('Time Sheet'!$A:$G,'Time Sheet'!$B:$B=J$1),7,1),7,FALSE),"")</f>
        <v>1.8170138888888891E-3</v>
      </c>
      <c r="K433">
        <f t="shared" si="62"/>
        <v>350</v>
      </c>
      <c r="L433">
        <f t="shared" si="63"/>
        <v>395</v>
      </c>
      <c r="M433">
        <f t="shared" si="64"/>
        <v>371</v>
      </c>
      <c r="N433" t="str">
        <f t="shared" si="57"/>
        <v/>
      </c>
      <c r="O433">
        <f t="shared" si="58"/>
        <v>353</v>
      </c>
      <c r="P433" t="str">
        <f t="shared" si="59"/>
        <v/>
      </c>
      <c r="Q433">
        <f t="shared" si="60"/>
        <v>354</v>
      </c>
      <c r="R433">
        <f t="shared" si="61"/>
        <v>378</v>
      </c>
      <c r="S433" s="3">
        <f>IFERROR(AVERAGE(BOYS[[#This Row],[50]:[IM]]),"")</f>
        <v>366.83333333333331</v>
      </c>
      <c r="T433" s="4">
        <f>IFERROR(AVERAGE(SMALL(BOYS[[#This Row],[50]:[IM]],1),SMALL(BOYS[[#This Row],[50]:[IM]],2)),"")</f>
        <v>351.5</v>
      </c>
      <c r="U433">
        <f>IF(20-SMALL(BOYS[[#This Row],[50]:[IM]],1) &lt; 0,0,20-SMALL(BOYS[[#This Row],[50]:[IM]],1))+IF(20-SMALL(BOYS[[#This Row],[50]:[IM]],2) &lt; 0,0,20-SMALL(BOYS[[#This Row],[50]:[IM]],2))</f>
        <v>0</v>
      </c>
    </row>
    <row r="434" spans="1:21" x14ac:dyDescent="0.2">
      <c r="A434" t="s">
        <v>6239</v>
      </c>
      <c r="B434" t="s">
        <v>6200</v>
      </c>
      <c r="C434" s="2" cm="1">
        <f t="array" ref="C434">IFERROR(VLOOKUP($A434,_xlfn._xlws.SORT(_xlfn._xlws.FILTER('Time Sheet'!$A:$G,'Time Sheet'!$B:$B=C$1),7,1),7,FALSE),"")</f>
        <v>2.9791666666666671E-4</v>
      </c>
      <c r="D434" s="2" cm="1">
        <f t="array" ref="D434">IFERROR(VLOOKUP($A434,_xlfn._xlws.SORT(_xlfn._xlws.FILTER('Time Sheet'!$A:$G,'Time Sheet'!$B:$B=D$1),7,1),7,FALSE),"")</f>
        <v>6.8287037037037036E-4</v>
      </c>
      <c r="E434" s="2" cm="1">
        <f t="array" ref="E434">IFERROR(VLOOKUP($A434,_xlfn._xlws.SORT(_xlfn._xlws.FILTER('Time Sheet'!$A:$G,'Time Sheet'!$B:$B=E$1),7,1),7,FALSE),"")</f>
        <v>1.5972222222222221E-3</v>
      </c>
      <c r="F434" s="2" t="str" cm="1">
        <f t="array" ref="F434">IFERROR(VLOOKUP($A434,_xlfn._xlws.SORT(_xlfn._xlws.FILTER('Time Sheet'!$A:$G,'Time Sheet'!$B:$B=F$1),7,1),7,FALSE),"")</f>
        <v/>
      </c>
      <c r="G434" s="2" t="str" cm="1">
        <f t="array" ref="G434">IFERROR(VLOOKUP($A434,_xlfn._xlws.SORT(_xlfn._xlws.FILTER('Time Sheet'!$A:$G,'Time Sheet'!$B:$B=G$1),7,1),7,FALSE),"")</f>
        <v/>
      </c>
      <c r="H434" s="2" cm="1">
        <f t="array" ref="H434">IFERROR(VLOOKUP($A434,_xlfn._xlws.SORT(_xlfn._xlws.FILTER('Time Sheet'!$A:$G,'Time Sheet'!$B:$B=H$1),7,1),7,FALSE),"")</f>
        <v>8.8020833333333332E-4</v>
      </c>
      <c r="I434" s="2" cm="1">
        <f t="array" ref="I434">IFERROR(VLOOKUP($A434,_xlfn._xlws.SORT(_xlfn._xlws.FILTER('Time Sheet'!$A:$G,'Time Sheet'!$B:$B=I$1),7,1),7,FALSE),"")</f>
        <v>8.945601851851853E-4</v>
      </c>
      <c r="J434" s="2" cm="1">
        <f t="array" ref="J434">IFERROR(VLOOKUP($A434,_xlfn._xlws.SORT(_xlfn._xlws.FILTER('Time Sheet'!$A:$G,'Time Sheet'!$B:$B=J$1),7,1),7,FALSE),"")</f>
        <v>1.887962962962963E-3</v>
      </c>
      <c r="K434">
        <f t="shared" si="62"/>
        <v>379</v>
      </c>
      <c r="L434">
        <f t="shared" si="63"/>
        <v>418</v>
      </c>
      <c r="M434">
        <f t="shared" si="64"/>
        <v>388</v>
      </c>
      <c r="N434" t="str">
        <f t="shared" si="57"/>
        <v/>
      </c>
      <c r="O434" t="str">
        <f t="shared" si="58"/>
        <v/>
      </c>
      <c r="P434">
        <f t="shared" si="59"/>
        <v>325</v>
      </c>
      <c r="Q434">
        <f t="shared" si="60"/>
        <v>401</v>
      </c>
      <c r="R434">
        <f t="shared" si="61"/>
        <v>403</v>
      </c>
      <c r="S434" s="3">
        <f>IFERROR(AVERAGE(BOYS[[#This Row],[50]:[IM]]),"")</f>
        <v>385.66666666666669</v>
      </c>
      <c r="T434" s="4">
        <f>IFERROR(AVERAGE(SMALL(BOYS[[#This Row],[50]:[IM]],1),SMALL(BOYS[[#This Row],[50]:[IM]],2)),"")</f>
        <v>352</v>
      </c>
      <c r="U434">
        <f>IF(20-SMALL(BOYS[[#This Row],[50]:[IM]],1) &lt; 0,0,20-SMALL(BOYS[[#This Row],[50]:[IM]],1))+IF(20-SMALL(BOYS[[#This Row],[50]:[IM]],2) &lt; 0,0,20-SMALL(BOYS[[#This Row],[50]:[IM]],2))</f>
        <v>0</v>
      </c>
    </row>
    <row r="435" spans="1:21" x14ac:dyDescent="0.2">
      <c r="A435" t="s">
        <v>5569</v>
      </c>
      <c r="B435" t="s">
        <v>5467</v>
      </c>
      <c r="C435" s="2" cm="1">
        <f t="array" ref="C435">IFERROR(VLOOKUP($A435,_xlfn._xlws.SORT(_xlfn._xlws.FILTER('Time Sheet'!$A:$G,'Time Sheet'!$B:$B=C$1),7,1),7,FALSE),"")</f>
        <v>2.8321759259259261E-4</v>
      </c>
      <c r="D435" s="2" cm="1">
        <f t="array" ref="D435">IFERROR(VLOOKUP($A435,_xlfn._xlws.SORT(_xlfn._xlws.FILTER('Time Sheet'!$A:$G,'Time Sheet'!$B:$B=D$1),7,1),7,FALSE),"")</f>
        <v>7.1145833333333337E-4</v>
      </c>
      <c r="E435" s="2" t="str" cm="1">
        <f t="array" ref="E435">IFERROR(VLOOKUP($A435,_xlfn._xlws.SORT(_xlfn._xlws.FILTER('Time Sheet'!$A:$G,'Time Sheet'!$B:$B=E$1),7,1),7,FALSE),"")</f>
        <v/>
      </c>
      <c r="F435" s="2" t="str" cm="1">
        <f t="array" ref="F435">IFERROR(VLOOKUP($A435,_xlfn._xlws.SORT(_xlfn._xlws.FILTER('Time Sheet'!$A:$G,'Time Sheet'!$B:$B=F$1),7,1),7,FALSE),"")</f>
        <v/>
      </c>
      <c r="G435" s="2" t="str" cm="1">
        <f t="array" ref="G435">IFERROR(VLOOKUP($A435,_xlfn._xlws.SORT(_xlfn._xlws.FILTER('Time Sheet'!$A:$G,'Time Sheet'!$B:$B=G$1),7,1),7,FALSE),"")</f>
        <v/>
      </c>
      <c r="H435" s="2" cm="1">
        <f t="array" ref="H435">IFERROR(VLOOKUP($A435,_xlfn._xlws.SORT(_xlfn._xlws.FILTER('Time Sheet'!$A:$G,'Time Sheet'!$B:$B=H$1),7,1),7,FALSE),"")</f>
        <v>9.8599537037037037E-4</v>
      </c>
      <c r="I435" s="2" t="str" cm="1">
        <f t="array" ref="I435">IFERROR(VLOOKUP($A435,_xlfn._xlws.SORT(_xlfn._xlws.FILTER('Time Sheet'!$A:$G,'Time Sheet'!$B:$B=I$1),7,1),7,FALSE),"")</f>
        <v/>
      </c>
      <c r="J435" s="2" t="str" cm="1">
        <f t="array" ref="J435">IFERROR(VLOOKUP($A435,_xlfn._xlws.SORT(_xlfn._xlws.FILTER('Time Sheet'!$A:$G,'Time Sheet'!$B:$B=J$1),7,1),7,FALSE),"")</f>
        <v/>
      </c>
      <c r="K435">
        <f t="shared" si="62"/>
        <v>265</v>
      </c>
      <c r="L435">
        <f t="shared" si="63"/>
        <v>476</v>
      </c>
      <c r="M435" t="str">
        <f t="shared" si="64"/>
        <v/>
      </c>
      <c r="N435" t="str">
        <f t="shared" si="57"/>
        <v/>
      </c>
      <c r="O435" t="str">
        <f t="shared" si="58"/>
        <v/>
      </c>
      <c r="P435">
        <f t="shared" si="59"/>
        <v>442</v>
      </c>
      <c r="Q435" t="str">
        <f t="shared" si="60"/>
        <v/>
      </c>
      <c r="R435" t="str">
        <f t="shared" si="61"/>
        <v/>
      </c>
      <c r="S435" s="3">
        <f>IFERROR(AVERAGE(BOYS[[#This Row],[50]:[IM]]),"")</f>
        <v>394.33333333333331</v>
      </c>
      <c r="T435" s="4">
        <f>IFERROR(AVERAGE(SMALL(BOYS[[#This Row],[50]:[IM]],1),SMALL(BOYS[[#This Row],[50]:[IM]],2)),"")</f>
        <v>353.5</v>
      </c>
      <c r="U435">
        <f>IF(20-SMALL(BOYS[[#This Row],[50]:[IM]],1) &lt; 0,0,20-SMALL(BOYS[[#This Row],[50]:[IM]],1))+IF(20-SMALL(BOYS[[#This Row],[50]:[IM]],2) &lt; 0,0,20-SMALL(BOYS[[#This Row],[50]:[IM]],2))</f>
        <v>0</v>
      </c>
    </row>
    <row r="436" spans="1:21" x14ac:dyDescent="0.2">
      <c r="A436" t="s">
        <v>450</v>
      </c>
      <c r="B436" t="s">
        <v>411</v>
      </c>
      <c r="C436" s="2" cm="1">
        <f t="array" ref="C436">IFERROR(VLOOKUP($A436,_xlfn._xlws.SORT(_xlfn._xlws.FILTER('Time Sheet'!$A:$G,'Time Sheet'!$B:$B=C$1),7,1),7,FALSE),"")</f>
        <v>3.0416666666666672E-4</v>
      </c>
      <c r="D436" s="2" cm="1">
        <f t="array" ref="D436">IFERROR(VLOOKUP($A436,_xlfn._xlws.SORT(_xlfn._xlws.FILTER('Time Sheet'!$A:$G,'Time Sheet'!$B:$B=D$1),7,1),7,FALSE),"")</f>
        <v>6.5162037037037033E-4</v>
      </c>
      <c r="E436" s="2" cm="1">
        <f t="array" ref="E436">IFERROR(VLOOKUP($A436,_xlfn._xlws.SORT(_xlfn._xlws.FILTER('Time Sheet'!$A:$G,'Time Sheet'!$B:$B=E$1),7,1),7,FALSE),"")</f>
        <v>1.7374999999999999E-3</v>
      </c>
      <c r="F436" s="2" cm="1">
        <f t="array" ref="F436">IFERROR(VLOOKUP($A436,_xlfn._xlws.SORT(_xlfn._xlws.FILTER('Time Sheet'!$A:$G,'Time Sheet'!$B:$B=F$1),7,1),7,FALSE),"")</f>
        <v>4.8087962962962963E-3</v>
      </c>
      <c r="G436" s="2" cm="1">
        <f t="array" ref="G436">IFERROR(VLOOKUP($A436,_xlfn._xlws.SORT(_xlfn._xlws.FILTER('Time Sheet'!$A:$G,'Time Sheet'!$B:$B=G$1),7,1),7,FALSE),"")</f>
        <v>8.9837962962962972E-4</v>
      </c>
      <c r="H436" s="2" cm="1">
        <f t="array" ref="H436">IFERROR(VLOOKUP($A436,_xlfn._xlws.SORT(_xlfn._xlws.FILTER('Time Sheet'!$A:$G,'Time Sheet'!$B:$B=H$1),7,1),7,FALSE),"")</f>
        <v>1.029629629629629E-3</v>
      </c>
      <c r="I436" s="2" cm="1">
        <f t="array" ref="I436">IFERROR(VLOOKUP($A436,_xlfn._xlws.SORT(_xlfn._xlws.FILTER('Time Sheet'!$A:$G,'Time Sheet'!$B:$B=I$1),7,1),7,FALSE),"")</f>
        <v>9.0277777777777774E-4</v>
      </c>
      <c r="J436" s="2" cm="1">
        <f t="array" ref="J436">IFERROR(VLOOKUP($A436,_xlfn._xlws.SORT(_xlfn._xlws.FILTER('Time Sheet'!$A:$G,'Time Sheet'!$B:$B=J$1),7,1),7,FALSE),"")</f>
        <v>1.855439814814815E-3</v>
      </c>
      <c r="K436">
        <f t="shared" si="62"/>
        <v>430</v>
      </c>
      <c r="L436">
        <f t="shared" si="63"/>
        <v>330</v>
      </c>
      <c r="M436">
        <f t="shared" si="64"/>
        <v>449</v>
      </c>
      <c r="N436">
        <f t="shared" ref="N436:N499" si="65">IFERROR(_xlfn.RANK.EQ(F436,F:F,1),"")</f>
        <v>377</v>
      </c>
      <c r="O436">
        <f t="shared" ref="O436:O499" si="66">IFERROR(_xlfn.RANK.EQ(G436,G:G,1),"")</f>
        <v>442</v>
      </c>
      <c r="P436">
        <f t="shared" ref="P436:P499" si="67">IFERROR(_xlfn.RANK.EQ(H436,H:H,1),"")</f>
        <v>476</v>
      </c>
      <c r="Q436">
        <f t="shared" ref="Q436:Q499" si="68">IFERROR(_xlfn.RANK.EQ(I436,I:I,1),"")</f>
        <v>405</v>
      </c>
      <c r="R436">
        <f t="shared" ref="R436:R499" si="69">IFERROR(_xlfn.RANK.EQ(J436,J:J,1),"")</f>
        <v>391</v>
      </c>
      <c r="S436" s="3">
        <f>IFERROR(AVERAGE(BOYS[[#This Row],[50]:[IM]]),"")</f>
        <v>412.5</v>
      </c>
      <c r="T436" s="4">
        <f>IFERROR(AVERAGE(SMALL(BOYS[[#This Row],[50]:[IM]],1),SMALL(BOYS[[#This Row],[50]:[IM]],2)),"")</f>
        <v>353.5</v>
      </c>
      <c r="U436">
        <f>IF(20-SMALL(BOYS[[#This Row],[50]:[IM]],1) &lt; 0,0,20-SMALL(BOYS[[#This Row],[50]:[IM]],1))+IF(20-SMALL(BOYS[[#This Row],[50]:[IM]],2) &lt; 0,0,20-SMALL(BOYS[[#This Row],[50]:[IM]],2))</f>
        <v>0</v>
      </c>
    </row>
    <row r="437" spans="1:21" x14ac:dyDescent="0.2">
      <c r="A437" t="s">
        <v>3708</v>
      </c>
      <c r="B437" t="s">
        <v>3602</v>
      </c>
      <c r="C437" s="2" cm="1">
        <f t="array" ref="C437">IFERROR(VLOOKUP($A437,_xlfn._xlws.SORT(_xlfn._xlws.FILTER('Time Sheet'!$A:$G,'Time Sheet'!$B:$B=C$1),7,1),7,FALSE),"")</f>
        <v>3.078703703703704E-4</v>
      </c>
      <c r="D437" s="2" cm="1">
        <f t="array" ref="D437">IFERROR(VLOOKUP($A437,_xlfn._xlws.SORT(_xlfn._xlws.FILTER('Time Sheet'!$A:$G,'Time Sheet'!$B:$B=D$1),7,1),7,FALSE),"")</f>
        <v>7.0138888888888887E-4</v>
      </c>
      <c r="E437" s="2" cm="1">
        <f t="array" ref="E437">IFERROR(VLOOKUP($A437,_xlfn._xlws.SORT(_xlfn._xlws.FILTER('Time Sheet'!$A:$G,'Time Sheet'!$B:$B=E$1),7,1),7,FALSE),"")</f>
        <v>1.5971064814814819E-3</v>
      </c>
      <c r="F437" s="2" cm="1">
        <f t="array" ref="F437">IFERROR(VLOOKUP($A437,_xlfn._xlws.SORT(_xlfn._xlws.FILTER('Time Sheet'!$A:$G,'Time Sheet'!$B:$B=F$1),7,1),7,FALSE),"")</f>
        <v>4.5158564814814818E-3</v>
      </c>
      <c r="G437" s="2" cm="1">
        <f t="array" ref="G437">IFERROR(VLOOKUP($A437,_xlfn._xlws.SORT(_xlfn._xlws.FILTER('Time Sheet'!$A:$G,'Time Sheet'!$B:$B=G$1),7,1),7,FALSE),"")</f>
        <v>8.3796296296296299E-4</v>
      </c>
      <c r="H437" s="2" t="str" cm="1">
        <f t="array" ref="H437">IFERROR(VLOOKUP($A437,_xlfn._xlws.SORT(_xlfn._xlws.FILTER('Time Sheet'!$A:$G,'Time Sheet'!$B:$B=H$1),7,1),7,FALSE),"")</f>
        <v/>
      </c>
      <c r="I437" s="2" cm="1">
        <f t="array" ref="I437">IFERROR(VLOOKUP($A437,_xlfn._xlws.SORT(_xlfn._xlws.FILTER('Time Sheet'!$A:$G,'Time Sheet'!$B:$B=I$1),7,1),7,FALSE),"")</f>
        <v>8.1898148148148151E-4</v>
      </c>
      <c r="J437" s="2" t="str" cm="1">
        <f t="array" ref="J437">IFERROR(VLOOKUP($A437,_xlfn._xlws.SORT(_xlfn._xlws.FILTER('Time Sheet'!$A:$G,'Time Sheet'!$B:$B=J$1),7,1),7,FALSE),"")</f>
        <v/>
      </c>
      <c r="K437">
        <f t="shared" ref="K437:K500" si="70">IFERROR(_xlfn.RANK.EQ(C437,C:C,1),"")</f>
        <v>466</v>
      </c>
      <c r="L437">
        <f t="shared" ref="L437:L500" si="71">IFERROR(_xlfn.RANK.EQ(D437,D:D,1),"")</f>
        <v>460</v>
      </c>
      <c r="M437">
        <f t="shared" ref="M437:M500" si="72">IFERROR(_xlfn.RANK.EQ(E437,E:E,1),"")</f>
        <v>387</v>
      </c>
      <c r="N437">
        <f t="shared" si="65"/>
        <v>347</v>
      </c>
      <c r="O437">
        <f t="shared" si="66"/>
        <v>395</v>
      </c>
      <c r="P437" t="str">
        <f t="shared" si="67"/>
        <v/>
      </c>
      <c r="Q437">
        <f t="shared" si="68"/>
        <v>363</v>
      </c>
      <c r="R437" t="str">
        <f t="shared" si="69"/>
        <v/>
      </c>
      <c r="S437" s="3">
        <f>IFERROR(AVERAGE(BOYS[[#This Row],[50]:[IM]]),"")</f>
        <v>403</v>
      </c>
      <c r="T437" s="4">
        <f>IFERROR(AVERAGE(SMALL(BOYS[[#This Row],[50]:[IM]],1),SMALL(BOYS[[#This Row],[50]:[IM]],2)),"")</f>
        <v>355</v>
      </c>
      <c r="U437">
        <f>IF(20-SMALL(BOYS[[#This Row],[50]:[IM]],1) &lt; 0,0,20-SMALL(BOYS[[#This Row],[50]:[IM]],1))+IF(20-SMALL(BOYS[[#This Row],[50]:[IM]],2) &lt; 0,0,20-SMALL(BOYS[[#This Row],[50]:[IM]],2))</f>
        <v>0</v>
      </c>
    </row>
    <row r="438" spans="1:21" x14ac:dyDescent="0.2">
      <c r="A438" t="s">
        <v>2333</v>
      </c>
      <c r="B438" t="s">
        <v>2272</v>
      </c>
      <c r="C438" s="2" cm="1">
        <f t="array" ref="C438">IFERROR(VLOOKUP($A438,_xlfn._xlws.SORT(_xlfn._xlws.FILTER('Time Sheet'!$A:$G,'Time Sheet'!$B:$B=C$1),7,1),7,FALSE),"")</f>
        <v>2.9837962962962972E-4</v>
      </c>
      <c r="D438" s="2" cm="1">
        <f t="array" ref="D438">IFERROR(VLOOKUP($A438,_xlfn._xlws.SORT(_xlfn._xlws.FILTER('Time Sheet'!$A:$G,'Time Sheet'!$B:$B=D$1),7,1),7,FALSE),"")</f>
        <v>6.9490740740740743E-4</v>
      </c>
      <c r="E438" s="2" cm="1">
        <f t="array" ref="E438">IFERROR(VLOOKUP($A438,_xlfn._xlws.SORT(_xlfn._xlws.FILTER('Time Sheet'!$A:$G,'Time Sheet'!$B:$B=E$1),7,1),7,FALSE),"")</f>
        <v>1.673611111111111E-3</v>
      </c>
      <c r="F438" s="2" cm="1">
        <f t="array" ref="F438">IFERROR(VLOOKUP($A438,_xlfn._xlws.SORT(_xlfn._xlws.FILTER('Time Sheet'!$A:$G,'Time Sheet'!$B:$B=F$1),7,1),7,FALSE),"")</f>
        <v>4.8337962962962961E-3</v>
      </c>
      <c r="G438" s="2" cm="1">
        <f t="array" ref="G438">IFERROR(VLOOKUP($A438,_xlfn._xlws.SORT(_xlfn._xlws.FILTER('Time Sheet'!$A:$G,'Time Sheet'!$B:$B=G$1),7,1),7,FALSE),"")</f>
        <v>7.9317129629629627E-4</v>
      </c>
      <c r="H438" s="2" cm="1">
        <f t="array" ref="H438">IFERROR(VLOOKUP($A438,_xlfn._xlws.SORT(_xlfn._xlws.FILTER('Time Sheet'!$A:$G,'Time Sheet'!$B:$B=H$1),7,1),7,FALSE),"")</f>
        <v>9.3541666666666654E-4</v>
      </c>
      <c r="I438" s="2" cm="1">
        <f t="array" ref="I438">IFERROR(VLOOKUP($A438,_xlfn._xlws.SORT(_xlfn._xlws.FILTER('Time Sheet'!$A:$G,'Time Sheet'!$B:$B=I$1),7,1),7,FALSE),"")</f>
        <v>8.4108796296296297E-4</v>
      </c>
      <c r="J438" s="2" cm="1">
        <f t="array" ref="J438">IFERROR(VLOOKUP($A438,_xlfn._xlws.SORT(_xlfn._xlws.FILTER('Time Sheet'!$A:$G,'Time Sheet'!$B:$B=J$1),7,1),7,FALSE),"")</f>
        <v>1.7652777777777779E-3</v>
      </c>
      <c r="K438">
        <f t="shared" si="70"/>
        <v>383</v>
      </c>
      <c r="L438">
        <f t="shared" si="71"/>
        <v>450</v>
      </c>
      <c r="M438">
        <f t="shared" si="72"/>
        <v>419</v>
      </c>
      <c r="N438">
        <f t="shared" si="65"/>
        <v>379</v>
      </c>
      <c r="O438">
        <f t="shared" si="66"/>
        <v>346</v>
      </c>
      <c r="P438">
        <f t="shared" si="67"/>
        <v>390</v>
      </c>
      <c r="Q438">
        <f t="shared" si="68"/>
        <v>375</v>
      </c>
      <c r="R438">
        <f t="shared" si="69"/>
        <v>367</v>
      </c>
      <c r="S438" s="3">
        <f>IFERROR(AVERAGE(BOYS[[#This Row],[50]:[IM]]),"")</f>
        <v>388.625</v>
      </c>
      <c r="T438" s="4">
        <f>IFERROR(AVERAGE(SMALL(BOYS[[#This Row],[50]:[IM]],1),SMALL(BOYS[[#This Row],[50]:[IM]],2)),"")</f>
        <v>356.5</v>
      </c>
      <c r="U438">
        <f>IF(20-SMALL(BOYS[[#This Row],[50]:[IM]],1) &lt; 0,0,20-SMALL(BOYS[[#This Row],[50]:[IM]],1))+IF(20-SMALL(BOYS[[#This Row],[50]:[IM]],2) &lt; 0,0,20-SMALL(BOYS[[#This Row],[50]:[IM]],2))</f>
        <v>0</v>
      </c>
    </row>
    <row r="439" spans="1:21" x14ac:dyDescent="0.2">
      <c r="A439" t="s">
        <v>7616</v>
      </c>
      <c r="B439" t="s">
        <v>7496</v>
      </c>
      <c r="C439" s="2" cm="1">
        <f t="array" ref="C439">IFERROR(VLOOKUP($A439,_xlfn._xlws.SORT(_xlfn._xlws.FILTER('Time Sheet'!$A:$G,'Time Sheet'!$B:$B=C$1),7,1),7,FALSE),"")</f>
        <v>3.1319444444444439E-4</v>
      </c>
      <c r="D439" s="2" cm="1">
        <f t="array" ref="D439">IFERROR(VLOOKUP($A439,_xlfn._xlws.SORT(_xlfn._xlws.FILTER('Time Sheet'!$A:$G,'Time Sheet'!$B:$B=D$1),7,1),7,FALSE),"")</f>
        <v>7.0092592592592591E-4</v>
      </c>
      <c r="E439" s="2" cm="1">
        <f t="array" ref="E439">IFERROR(VLOOKUP($A439,_xlfn._xlws.SORT(_xlfn._xlws.FILTER('Time Sheet'!$A:$G,'Time Sheet'!$B:$B=E$1),7,1),7,FALSE),"")</f>
        <v>1.566435185185185E-3</v>
      </c>
      <c r="F439" s="2" cm="1">
        <f t="array" ref="F439">IFERROR(VLOOKUP($A439,_xlfn._xlws.SORT(_xlfn._xlws.FILTER('Time Sheet'!$A:$G,'Time Sheet'!$B:$B=F$1),7,1),7,FALSE),"")</f>
        <v>4.4886574074074074E-3</v>
      </c>
      <c r="G439" s="2" cm="1">
        <f t="array" ref="G439">IFERROR(VLOOKUP($A439,_xlfn._xlws.SORT(_xlfn._xlws.FILTER('Time Sheet'!$A:$G,'Time Sheet'!$B:$B=G$1),7,1),7,FALSE),"")</f>
        <v>8.9212962962962965E-4</v>
      </c>
      <c r="H439" s="2" cm="1">
        <f t="array" ref="H439">IFERROR(VLOOKUP($A439,_xlfn._xlws.SORT(_xlfn._xlws.FILTER('Time Sheet'!$A:$G,'Time Sheet'!$B:$B=H$1),7,1),7,FALSE),"")</f>
        <v>9.8159722222222225E-4</v>
      </c>
      <c r="I439" s="2" cm="1">
        <f t="array" ref="I439">IFERROR(VLOOKUP($A439,_xlfn._xlws.SORT(_xlfn._xlws.FILTER('Time Sheet'!$A:$G,'Time Sheet'!$B:$B=I$1),7,1),7,FALSE),"")</f>
        <v>8.7650462962962964E-4</v>
      </c>
      <c r="J439" s="2" cm="1">
        <f t="array" ref="J439">IFERROR(VLOOKUP($A439,_xlfn._xlws.SORT(_xlfn._xlws.FILTER('Time Sheet'!$A:$G,'Time Sheet'!$B:$B=J$1),7,1),7,FALSE),"")</f>
        <v>1.9358796296296301E-3</v>
      </c>
      <c r="K439">
        <f t="shared" si="70"/>
        <v>493</v>
      </c>
      <c r="L439">
        <f t="shared" si="71"/>
        <v>458</v>
      </c>
      <c r="M439">
        <f t="shared" si="72"/>
        <v>369</v>
      </c>
      <c r="N439">
        <f t="shared" si="65"/>
        <v>344</v>
      </c>
      <c r="O439">
        <f t="shared" si="66"/>
        <v>437</v>
      </c>
      <c r="P439">
        <f t="shared" si="67"/>
        <v>439</v>
      </c>
      <c r="Q439">
        <f t="shared" si="68"/>
        <v>389</v>
      </c>
      <c r="R439">
        <f t="shared" si="69"/>
        <v>417</v>
      </c>
      <c r="S439" s="3">
        <f>IFERROR(AVERAGE(BOYS[[#This Row],[50]:[IM]]),"")</f>
        <v>418.25</v>
      </c>
      <c r="T439" s="4">
        <f>IFERROR(AVERAGE(SMALL(BOYS[[#This Row],[50]:[IM]],1),SMALL(BOYS[[#This Row],[50]:[IM]],2)),"")</f>
        <v>356.5</v>
      </c>
      <c r="U439">
        <f>IF(20-SMALL(BOYS[[#This Row],[50]:[IM]],1) &lt; 0,0,20-SMALL(BOYS[[#This Row],[50]:[IM]],1))+IF(20-SMALL(BOYS[[#This Row],[50]:[IM]],2) &lt; 0,0,20-SMALL(BOYS[[#This Row],[50]:[IM]],2))</f>
        <v>0</v>
      </c>
    </row>
    <row r="440" spans="1:21" x14ac:dyDescent="0.2">
      <c r="A440" t="s">
        <v>6907</v>
      </c>
      <c r="B440" t="s">
        <v>6761</v>
      </c>
      <c r="C440" s="2" cm="1">
        <f t="array" ref="C440">IFERROR(VLOOKUP($A440,_xlfn._xlws.SORT(_xlfn._xlws.FILTER('Time Sheet'!$A:$G,'Time Sheet'!$B:$B=C$1),7,1),7,FALSE),"")</f>
        <v>3.5752314814814821E-4</v>
      </c>
      <c r="D440" s="2" t="str" cm="1">
        <f t="array" ref="D440">IFERROR(VLOOKUP($A440,_xlfn._xlws.SORT(_xlfn._xlws.FILTER('Time Sheet'!$A:$G,'Time Sheet'!$B:$B=D$1),7,1),7,FALSE),"")</f>
        <v/>
      </c>
      <c r="E440" s="2" t="str" cm="1">
        <f t="array" ref="E440">IFERROR(VLOOKUP($A440,_xlfn._xlws.SORT(_xlfn._xlws.FILTER('Time Sheet'!$A:$G,'Time Sheet'!$B:$B=E$1),7,1),7,FALSE),"")</f>
        <v/>
      </c>
      <c r="F440" s="2" cm="1">
        <f t="array" ref="F440">IFERROR(VLOOKUP($A440,_xlfn._xlws.SORT(_xlfn._xlws.FILTER('Time Sheet'!$A:$G,'Time Sheet'!$B:$B=F$1),7,1),7,FALSE),"")</f>
        <v>4.6193287037037036E-3</v>
      </c>
      <c r="G440" s="2" cm="1">
        <f t="array" ref="G440">IFERROR(VLOOKUP($A440,_xlfn._xlws.SORT(_xlfn._xlws.FILTER('Time Sheet'!$A:$G,'Time Sheet'!$B:$B=G$1),7,1),7,FALSE),"")</f>
        <v>8.6342592592592591E-4</v>
      </c>
      <c r="H440" s="2" cm="1">
        <f t="array" ref="H440">IFERROR(VLOOKUP($A440,_xlfn._xlws.SORT(_xlfn._xlws.FILTER('Time Sheet'!$A:$G,'Time Sheet'!$B:$B=H$1),7,1),7,FALSE),"")</f>
        <v>9.0613425925925931E-4</v>
      </c>
      <c r="I440" s="2" t="str" cm="1">
        <f t="array" ref="I440">IFERROR(VLOOKUP($A440,_xlfn._xlws.SORT(_xlfn._xlws.FILTER('Time Sheet'!$A:$G,'Time Sheet'!$B:$B=I$1),7,1),7,FALSE),"")</f>
        <v/>
      </c>
      <c r="J440" s="2" t="str" cm="1">
        <f t="array" ref="J440">IFERROR(VLOOKUP($A440,_xlfn._xlws.SORT(_xlfn._xlws.FILTER('Time Sheet'!$A:$G,'Time Sheet'!$B:$B=J$1),7,1),7,FALSE),"")</f>
        <v/>
      </c>
      <c r="K440">
        <f t="shared" si="70"/>
        <v>632</v>
      </c>
      <c r="L440" t="str">
        <f t="shared" si="71"/>
        <v/>
      </c>
      <c r="M440" t="str">
        <f t="shared" si="72"/>
        <v/>
      </c>
      <c r="N440">
        <f t="shared" si="65"/>
        <v>357</v>
      </c>
      <c r="O440">
        <f t="shared" si="66"/>
        <v>409</v>
      </c>
      <c r="P440">
        <f t="shared" si="67"/>
        <v>357</v>
      </c>
      <c r="Q440" t="str">
        <f t="shared" si="68"/>
        <v/>
      </c>
      <c r="R440" t="str">
        <f t="shared" si="69"/>
        <v/>
      </c>
      <c r="S440" s="3">
        <f>IFERROR(AVERAGE(BOYS[[#This Row],[50]:[IM]]),"")</f>
        <v>438.75</v>
      </c>
      <c r="T440" s="4">
        <f>IFERROR(AVERAGE(SMALL(BOYS[[#This Row],[50]:[IM]],1),SMALL(BOYS[[#This Row],[50]:[IM]],2)),"")</f>
        <v>357</v>
      </c>
      <c r="U440">
        <f>IF(20-SMALL(BOYS[[#This Row],[50]:[IM]],1) &lt; 0,0,20-SMALL(BOYS[[#This Row],[50]:[IM]],1))+IF(20-SMALL(BOYS[[#This Row],[50]:[IM]],2) &lt; 0,0,20-SMALL(BOYS[[#This Row],[50]:[IM]],2))</f>
        <v>0</v>
      </c>
    </row>
    <row r="441" spans="1:21" x14ac:dyDescent="0.2">
      <c r="A441" t="s">
        <v>7609</v>
      </c>
      <c r="B441" t="s">
        <v>7496</v>
      </c>
      <c r="C441" s="2" cm="1">
        <f t="array" ref="C441">IFERROR(VLOOKUP($A441,_xlfn._xlws.SORT(_xlfn._xlws.FILTER('Time Sheet'!$A:$G,'Time Sheet'!$B:$B=C$1),7,1),7,FALSE),"")</f>
        <v>3.1770833333333331E-4</v>
      </c>
      <c r="D441" s="2" cm="1">
        <f t="array" ref="D441">IFERROR(VLOOKUP($A441,_xlfn._xlws.SORT(_xlfn._xlws.FILTER('Time Sheet'!$A:$G,'Time Sheet'!$B:$B=D$1),7,1),7,FALSE),"")</f>
        <v>7.1354166666666669E-4</v>
      </c>
      <c r="E441" s="2" cm="1">
        <f t="array" ref="E441">IFERROR(VLOOKUP($A441,_xlfn._xlws.SORT(_xlfn._xlws.FILTER('Time Sheet'!$A:$G,'Time Sheet'!$B:$B=E$1),7,1),7,FALSE),"")</f>
        <v>1.6774305555555559E-3</v>
      </c>
      <c r="F441" s="2" t="str" cm="1">
        <f t="array" ref="F441">IFERROR(VLOOKUP($A441,_xlfn._xlws.SORT(_xlfn._xlws.FILTER('Time Sheet'!$A:$G,'Time Sheet'!$B:$B=F$1),7,1),7,FALSE),"")</f>
        <v/>
      </c>
      <c r="G441" s="2" cm="1">
        <f t="array" ref="G441">IFERROR(VLOOKUP($A441,_xlfn._xlws.SORT(_xlfn._xlws.FILTER('Time Sheet'!$A:$G,'Time Sheet'!$B:$B=G$1),7,1),7,FALSE),"")</f>
        <v>8.59375E-4</v>
      </c>
      <c r="H441" s="2" cm="1">
        <f t="array" ref="H441">IFERROR(VLOOKUP($A441,_xlfn._xlws.SORT(_xlfn._xlws.FILTER('Time Sheet'!$A:$G,'Time Sheet'!$B:$B=H$1),7,1),7,FALSE),"")</f>
        <v>8.6817129629629636E-4</v>
      </c>
      <c r="I441" s="2" t="str" cm="1">
        <f t="array" ref="I441">IFERROR(VLOOKUP($A441,_xlfn._xlws.SORT(_xlfn._xlws.FILTER('Time Sheet'!$A:$G,'Time Sheet'!$B:$B=I$1),7,1),7,FALSE),"")</f>
        <v/>
      </c>
      <c r="J441" s="2" t="str" cm="1">
        <f t="array" ref="J441">IFERROR(VLOOKUP($A441,_xlfn._xlws.SORT(_xlfn._xlws.FILTER('Time Sheet'!$A:$G,'Time Sheet'!$B:$B=J$1),7,1),7,FALSE),"")</f>
        <v/>
      </c>
      <c r="K441">
        <f t="shared" si="70"/>
        <v>513</v>
      </c>
      <c r="L441">
        <f t="shared" si="71"/>
        <v>479</v>
      </c>
      <c r="M441">
        <f t="shared" si="72"/>
        <v>422</v>
      </c>
      <c r="N441" t="str">
        <f t="shared" si="65"/>
        <v/>
      </c>
      <c r="O441">
        <f t="shared" si="66"/>
        <v>404</v>
      </c>
      <c r="P441">
        <f t="shared" si="67"/>
        <v>310</v>
      </c>
      <c r="Q441" t="str">
        <f t="shared" si="68"/>
        <v/>
      </c>
      <c r="R441" t="str">
        <f t="shared" si="69"/>
        <v/>
      </c>
      <c r="S441" s="3">
        <f>IFERROR(AVERAGE(BOYS[[#This Row],[50]:[IM]]),"")</f>
        <v>425.6</v>
      </c>
      <c r="T441" s="4">
        <f>IFERROR(AVERAGE(SMALL(BOYS[[#This Row],[50]:[IM]],1),SMALL(BOYS[[#This Row],[50]:[IM]],2)),"")</f>
        <v>357</v>
      </c>
      <c r="U441">
        <f>IF(20-SMALL(BOYS[[#This Row],[50]:[IM]],1) &lt; 0,0,20-SMALL(BOYS[[#This Row],[50]:[IM]],1))+IF(20-SMALL(BOYS[[#This Row],[50]:[IM]],2) &lt; 0,0,20-SMALL(BOYS[[#This Row],[50]:[IM]],2))</f>
        <v>0</v>
      </c>
    </row>
    <row r="442" spans="1:21" x14ac:dyDescent="0.2">
      <c r="A442" t="s">
        <v>1187</v>
      </c>
      <c r="B442" t="s">
        <v>1002</v>
      </c>
      <c r="C442" s="2" cm="1">
        <f t="array" ref="C442">IFERROR(VLOOKUP($A442,_xlfn._xlws.SORT(_xlfn._xlws.FILTER('Time Sheet'!$A:$G,'Time Sheet'!$B:$B=C$1),7,1),7,FALSE),"")</f>
        <v>2.9837962962962972E-4</v>
      </c>
      <c r="D442" s="2" cm="1">
        <f t="array" ref="D442">IFERROR(VLOOKUP($A442,_xlfn._xlws.SORT(_xlfn._xlws.FILTER('Time Sheet'!$A:$G,'Time Sheet'!$B:$B=D$1),7,1),7,FALSE),"")</f>
        <v>6.5231481481481477E-4</v>
      </c>
      <c r="E442" s="2" t="str" cm="1">
        <f t="array" ref="E442">IFERROR(VLOOKUP($A442,_xlfn._xlws.SORT(_xlfn._xlws.FILTER('Time Sheet'!$A:$G,'Time Sheet'!$B:$B=E$1),7,1),7,FALSE),"")</f>
        <v/>
      </c>
      <c r="F442" s="2" t="str" cm="1">
        <f t="array" ref="F442">IFERROR(VLOOKUP($A442,_xlfn._xlws.SORT(_xlfn._xlws.FILTER('Time Sheet'!$A:$G,'Time Sheet'!$B:$B=F$1),7,1),7,FALSE),"")</f>
        <v/>
      </c>
      <c r="G442" s="2" t="str" cm="1">
        <f t="array" ref="G442">IFERROR(VLOOKUP($A442,_xlfn._xlws.SORT(_xlfn._xlws.FILTER('Time Sheet'!$A:$G,'Time Sheet'!$B:$B=G$1),7,1),7,FALSE),"")</f>
        <v/>
      </c>
      <c r="H442" s="2" t="str" cm="1">
        <f t="array" ref="H442">IFERROR(VLOOKUP($A442,_xlfn._xlws.SORT(_xlfn._xlws.FILTER('Time Sheet'!$A:$G,'Time Sheet'!$B:$B=H$1),7,1),7,FALSE),"")</f>
        <v/>
      </c>
      <c r="I442" s="2" t="str" cm="1">
        <f t="array" ref="I442">IFERROR(VLOOKUP($A442,_xlfn._xlws.SORT(_xlfn._xlws.FILTER('Time Sheet'!$A:$G,'Time Sheet'!$B:$B=I$1),7,1),7,FALSE),"")</f>
        <v/>
      </c>
      <c r="J442" s="2" t="str" cm="1">
        <f t="array" ref="J442">IFERROR(VLOOKUP($A442,_xlfn._xlws.SORT(_xlfn._xlws.FILTER('Time Sheet'!$A:$G,'Time Sheet'!$B:$B=J$1),7,1),7,FALSE),"")</f>
        <v/>
      </c>
      <c r="K442">
        <f t="shared" si="70"/>
        <v>383</v>
      </c>
      <c r="L442">
        <f t="shared" si="71"/>
        <v>332</v>
      </c>
      <c r="M442" t="str">
        <f t="shared" si="72"/>
        <v/>
      </c>
      <c r="N442" t="str">
        <f t="shared" si="65"/>
        <v/>
      </c>
      <c r="O442" t="str">
        <f t="shared" si="66"/>
        <v/>
      </c>
      <c r="P442" t="str">
        <f t="shared" si="67"/>
        <v/>
      </c>
      <c r="Q442" t="str">
        <f t="shared" si="68"/>
        <v/>
      </c>
      <c r="R442" t="str">
        <f t="shared" si="69"/>
        <v/>
      </c>
      <c r="S442" s="3">
        <f>IFERROR(AVERAGE(BOYS[[#This Row],[50]:[IM]]),"")</f>
        <v>357.5</v>
      </c>
      <c r="T442" s="4">
        <f>IFERROR(AVERAGE(SMALL(BOYS[[#This Row],[50]:[IM]],1),SMALL(BOYS[[#This Row],[50]:[IM]],2)),"")</f>
        <v>357.5</v>
      </c>
      <c r="U442">
        <f>IF(20-SMALL(BOYS[[#This Row],[50]:[IM]],1) &lt; 0,0,20-SMALL(BOYS[[#This Row],[50]:[IM]],1))+IF(20-SMALL(BOYS[[#This Row],[50]:[IM]],2) &lt; 0,0,20-SMALL(BOYS[[#This Row],[50]:[IM]],2))</f>
        <v>0</v>
      </c>
    </row>
    <row r="443" spans="1:21" x14ac:dyDescent="0.2">
      <c r="A443" t="s">
        <v>1194</v>
      </c>
      <c r="B443" t="s">
        <v>1002</v>
      </c>
      <c r="C443" s="2" cm="1">
        <f t="array" ref="C443">IFERROR(VLOOKUP($A443,_xlfn._xlws.SORT(_xlfn._xlws.FILTER('Time Sheet'!$A:$G,'Time Sheet'!$B:$B=C$1),7,1),7,FALSE),"")</f>
        <v>2.9247685185185193E-4</v>
      </c>
      <c r="D443" s="2" cm="1">
        <f t="array" ref="D443">IFERROR(VLOOKUP($A443,_xlfn._xlws.SORT(_xlfn._xlws.FILTER('Time Sheet'!$A:$G,'Time Sheet'!$B:$B=D$1),7,1),7,FALSE),"")</f>
        <v>6.7175925925925921E-4</v>
      </c>
      <c r="E443" s="2" t="str" cm="1">
        <f t="array" ref="E443">IFERROR(VLOOKUP($A443,_xlfn._xlws.SORT(_xlfn._xlws.FILTER('Time Sheet'!$A:$G,'Time Sheet'!$B:$B=E$1),7,1),7,FALSE),"")</f>
        <v/>
      </c>
      <c r="F443" s="2" t="str" cm="1">
        <f t="array" ref="F443">IFERROR(VLOOKUP($A443,_xlfn._xlws.SORT(_xlfn._xlws.FILTER('Time Sheet'!$A:$G,'Time Sheet'!$B:$B=F$1),7,1),7,FALSE),"")</f>
        <v/>
      </c>
      <c r="G443" s="2" t="str" cm="1">
        <f t="array" ref="G443">IFERROR(VLOOKUP($A443,_xlfn._xlws.SORT(_xlfn._xlws.FILTER('Time Sheet'!$A:$G,'Time Sheet'!$B:$B=G$1),7,1),7,FALSE),"")</f>
        <v/>
      </c>
      <c r="H443" s="2" t="str" cm="1">
        <f t="array" ref="H443">IFERROR(VLOOKUP($A443,_xlfn._xlws.SORT(_xlfn._xlws.FILTER('Time Sheet'!$A:$G,'Time Sheet'!$B:$B=H$1),7,1),7,FALSE),"")</f>
        <v/>
      </c>
      <c r="I443" s="2" t="str" cm="1">
        <f t="array" ref="I443">IFERROR(VLOOKUP($A443,_xlfn._xlws.SORT(_xlfn._xlws.FILTER('Time Sheet'!$A:$G,'Time Sheet'!$B:$B=I$1),7,1),7,FALSE),"")</f>
        <v/>
      </c>
      <c r="J443" s="2" t="str" cm="1">
        <f t="array" ref="J443">IFERROR(VLOOKUP($A443,_xlfn._xlws.SORT(_xlfn._xlws.FILTER('Time Sheet'!$A:$G,'Time Sheet'!$B:$B=J$1),7,1),7,FALSE),"")</f>
        <v/>
      </c>
      <c r="K443">
        <f t="shared" si="70"/>
        <v>332</v>
      </c>
      <c r="L443">
        <f t="shared" si="71"/>
        <v>383</v>
      </c>
      <c r="M443" t="str">
        <f t="shared" si="72"/>
        <v/>
      </c>
      <c r="N443" t="str">
        <f t="shared" si="65"/>
        <v/>
      </c>
      <c r="O443" t="str">
        <f t="shared" si="66"/>
        <v/>
      </c>
      <c r="P443" t="str">
        <f t="shared" si="67"/>
        <v/>
      </c>
      <c r="Q443" t="str">
        <f t="shared" si="68"/>
        <v/>
      </c>
      <c r="R443" t="str">
        <f t="shared" si="69"/>
        <v/>
      </c>
      <c r="S443" s="3">
        <f>IFERROR(AVERAGE(BOYS[[#This Row],[50]:[IM]]),"")</f>
        <v>357.5</v>
      </c>
      <c r="T443" s="4">
        <f>IFERROR(AVERAGE(SMALL(BOYS[[#This Row],[50]:[IM]],1),SMALL(BOYS[[#This Row],[50]:[IM]],2)),"")</f>
        <v>357.5</v>
      </c>
      <c r="U443">
        <f>IF(20-SMALL(BOYS[[#This Row],[50]:[IM]],1) &lt; 0,0,20-SMALL(BOYS[[#This Row],[50]:[IM]],1))+IF(20-SMALL(BOYS[[#This Row],[50]:[IM]],2) &lt; 0,0,20-SMALL(BOYS[[#This Row],[50]:[IM]],2))</f>
        <v>0</v>
      </c>
    </row>
    <row r="444" spans="1:21" x14ac:dyDescent="0.2">
      <c r="A444" t="s">
        <v>3962</v>
      </c>
      <c r="B444" t="s">
        <v>3884</v>
      </c>
      <c r="C444" s="2" cm="1">
        <f t="array" ref="C444">IFERROR(VLOOKUP($A444,_xlfn._xlws.SORT(_xlfn._xlws.FILTER('Time Sheet'!$A:$G,'Time Sheet'!$B:$B=C$1),7,1),7,FALSE),"")</f>
        <v>2.9583333333333328E-4</v>
      </c>
      <c r="D444" s="2" cm="1">
        <f t="array" ref="D444">IFERROR(VLOOKUP($A444,_xlfn._xlws.SORT(_xlfn._xlws.FILTER('Time Sheet'!$A:$G,'Time Sheet'!$B:$B=D$1),7,1),7,FALSE),"")</f>
        <v>6.6238425925925926E-4</v>
      </c>
      <c r="E444" s="2" t="str" cm="1">
        <f t="array" ref="E444">IFERROR(VLOOKUP($A444,_xlfn._xlws.SORT(_xlfn._xlws.FILTER('Time Sheet'!$A:$G,'Time Sheet'!$B:$B=E$1),7,1),7,FALSE),"")</f>
        <v/>
      </c>
      <c r="F444" s="2" t="str" cm="1">
        <f t="array" ref="F444">IFERROR(VLOOKUP($A444,_xlfn._xlws.SORT(_xlfn._xlws.FILTER('Time Sheet'!$A:$G,'Time Sheet'!$B:$B=F$1),7,1),7,FALSE),"")</f>
        <v/>
      </c>
      <c r="G444" s="2" t="str" cm="1">
        <f t="array" ref="G444">IFERROR(VLOOKUP($A444,_xlfn._xlws.SORT(_xlfn._xlws.FILTER('Time Sheet'!$A:$G,'Time Sheet'!$B:$B=G$1),7,1),7,FALSE),"")</f>
        <v/>
      </c>
      <c r="H444" s="2" t="str" cm="1">
        <f t="array" ref="H444">IFERROR(VLOOKUP($A444,_xlfn._xlws.SORT(_xlfn._xlws.FILTER('Time Sheet'!$A:$G,'Time Sheet'!$B:$B=H$1),7,1),7,FALSE),"")</f>
        <v/>
      </c>
      <c r="I444" s="2" t="str" cm="1">
        <f t="array" ref="I444">IFERROR(VLOOKUP($A444,_xlfn._xlws.SORT(_xlfn._xlws.FILTER('Time Sheet'!$A:$G,'Time Sheet'!$B:$B=I$1),7,1),7,FALSE),"")</f>
        <v/>
      </c>
      <c r="J444" s="2" t="str" cm="1">
        <f t="array" ref="J444">IFERROR(VLOOKUP($A444,_xlfn._xlws.SORT(_xlfn._xlws.FILTER('Time Sheet'!$A:$G,'Time Sheet'!$B:$B=J$1),7,1),7,FALSE),"")</f>
        <v/>
      </c>
      <c r="K444">
        <f t="shared" si="70"/>
        <v>359</v>
      </c>
      <c r="L444">
        <f t="shared" si="71"/>
        <v>358</v>
      </c>
      <c r="M444" t="str">
        <f t="shared" si="72"/>
        <v/>
      </c>
      <c r="N444" t="str">
        <f t="shared" si="65"/>
        <v/>
      </c>
      <c r="O444" t="str">
        <f t="shared" si="66"/>
        <v/>
      </c>
      <c r="P444" t="str">
        <f t="shared" si="67"/>
        <v/>
      </c>
      <c r="Q444" t="str">
        <f t="shared" si="68"/>
        <v/>
      </c>
      <c r="R444" t="str">
        <f t="shared" si="69"/>
        <v/>
      </c>
      <c r="S444" s="3">
        <f>IFERROR(AVERAGE(BOYS[[#This Row],[50]:[IM]]),"")</f>
        <v>358.5</v>
      </c>
      <c r="T444" s="4">
        <f>IFERROR(AVERAGE(SMALL(BOYS[[#This Row],[50]:[IM]],1),SMALL(BOYS[[#This Row],[50]:[IM]],2)),"")</f>
        <v>358.5</v>
      </c>
      <c r="U444">
        <f>IF(20-SMALL(BOYS[[#This Row],[50]:[IM]],1) &lt; 0,0,20-SMALL(BOYS[[#This Row],[50]:[IM]],1))+IF(20-SMALL(BOYS[[#This Row],[50]:[IM]],2) &lt; 0,0,20-SMALL(BOYS[[#This Row],[50]:[IM]],2))</f>
        <v>0</v>
      </c>
    </row>
    <row r="445" spans="1:21" x14ac:dyDescent="0.2">
      <c r="A445" t="s">
        <v>6626</v>
      </c>
      <c r="B445" t="s">
        <v>6556</v>
      </c>
      <c r="C445" s="2" cm="1">
        <f t="array" ref="C445">IFERROR(VLOOKUP($A445,_xlfn._xlws.SORT(_xlfn._xlws.FILTER('Time Sheet'!$A:$G,'Time Sheet'!$B:$B=C$1),7,1),7,FALSE),"")</f>
        <v>3.1446759259259259E-4</v>
      </c>
      <c r="D445" s="2" cm="1">
        <f t="array" ref="D445">IFERROR(VLOOKUP($A445,_xlfn._xlws.SORT(_xlfn._xlws.FILTER('Time Sheet'!$A:$G,'Time Sheet'!$B:$B=D$1),7,1),7,FALSE),"")</f>
        <v>7.2256944444444441E-4</v>
      </c>
      <c r="E445" s="2" t="str" cm="1">
        <f t="array" ref="E445">IFERROR(VLOOKUP($A445,_xlfn._xlws.SORT(_xlfn._xlws.FILTER('Time Sheet'!$A:$G,'Time Sheet'!$B:$B=E$1),7,1),7,FALSE),"")</f>
        <v/>
      </c>
      <c r="F445" s="2" t="str" cm="1">
        <f t="array" ref="F445">IFERROR(VLOOKUP($A445,_xlfn._xlws.SORT(_xlfn._xlws.FILTER('Time Sheet'!$A:$G,'Time Sheet'!$B:$B=F$1),7,1),7,FALSE),"")</f>
        <v/>
      </c>
      <c r="G445" s="2" cm="1">
        <f t="array" ref="G445">IFERROR(VLOOKUP($A445,_xlfn._xlws.SORT(_xlfn._xlws.FILTER('Time Sheet'!$A:$G,'Time Sheet'!$B:$B=G$1),7,1),7,FALSE),"")</f>
        <v>7.8506944444444446E-4</v>
      </c>
      <c r="H445" s="2" t="str" cm="1">
        <f t="array" ref="H445">IFERROR(VLOOKUP($A445,_xlfn._xlws.SORT(_xlfn._xlws.FILTER('Time Sheet'!$A:$G,'Time Sheet'!$B:$B=H$1),7,1),7,FALSE),"")</f>
        <v/>
      </c>
      <c r="I445" s="2" t="str" cm="1">
        <f t="array" ref="I445">IFERROR(VLOOKUP($A445,_xlfn._xlws.SORT(_xlfn._xlws.FILTER('Time Sheet'!$A:$G,'Time Sheet'!$B:$B=I$1),7,1),7,FALSE),"")</f>
        <v/>
      </c>
      <c r="J445" s="2" cm="1">
        <f t="array" ref="J445">IFERROR(VLOOKUP($A445,_xlfn._xlws.SORT(_xlfn._xlws.FILTER('Time Sheet'!$A:$G,'Time Sheet'!$B:$B=J$1),7,1),7,FALSE),"")</f>
        <v>1.83125E-3</v>
      </c>
      <c r="K445">
        <f t="shared" si="70"/>
        <v>501</v>
      </c>
      <c r="L445">
        <f t="shared" si="71"/>
        <v>495</v>
      </c>
      <c r="M445" t="str">
        <f t="shared" si="72"/>
        <v/>
      </c>
      <c r="N445" t="str">
        <f t="shared" si="65"/>
        <v/>
      </c>
      <c r="O445">
        <f t="shared" si="66"/>
        <v>336</v>
      </c>
      <c r="P445" t="str">
        <f t="shared" si="67"/>
        <v/>
      </c>
      <c r="Q445" t="str">
        <f t="shared" si="68"/>
        <v/>
      </c>
      <c r="R445">
        <f t="shared" si="69"/>
        <v>383</v>
      </c>
      <c r="S445" s="3">
        <f>IFERROR(AVERAGE(BOYS[[#This Row],[50]:[IM]]),"")</f>
        <v>428.75</v>
      </c>
      <c r="T445" s="4">
        <f>IFERROR(AVERAGE(SMALL(BOYS[[#This Row],[50]:[IM]],1),SMALL(BOYS[[#This Row],[50]:[IM]],2)),"")</f>
        <v>359.5</v>
      </c>
      <c r="U445">
        <f>IF(20-SMALL(BOYS[[#This Row],[50]:[IM]],1) &lt; 0,0,20-SMALL(BOYS[[#This Row],[50]:[IM]],1))+IF(20-SMALL(BOYS[[#This Row],[50]:[IM]],2) &lt; 0,0,20-SMALL(BOYS[[#This Row],[50]:[IM]],2))</f>
        <v>0</v>
      </c>
    </row>
    <row r="446" spans="1:21" x14ac:dyDescent="0.2">
      <c r="A446" t="s">
        <v>4734</v>
      </c>
      <c r="B446" t="s">
        <v>4644</v>
      </c>
      <c r="C446" s="2" cm="1">
        <f t="array" ref="C446">IFERROR(VLOOKUP($A446,_xlfn._xlws.SORT(_xlfn._xlws.FILTER('Time Sheet'!$A:$G,'Time Sheet'!$B:$B=C$1),7,1),7,FALSE),"")</f>
        <v>3.0682870370370369E-4</v>
      </c>
      <c r="D446" s="2" cm="1">
        <f t="array" ref="D446">IFERROR(VLOOKUP($A446,_xlfn._xlws.SORT(_xlfn._xlws.FILTER('Time Sheet'!$A:$G,'Time Sheet'!$B:$B=D$1),7,1),7,FALSE),"")</f>
        <v>7.1597222222222223E-4</v>
      </c>
      <c r="E446" s="2" t="str" cm="1">
        <f t="array" ref="E446">IFERROR(VLOOKUP($A446,_xlfn._xlws.SORT(_xlfn._xlws.FILTER('Time Sheet'!$A:$G,'Time Sheet'!$B:$B=E$1),7,1),7,FALSE),"")</f>
        <v/>
      </c>
      <c r="F446" s="2" t="str" cm="1">
        <f t="array" ref="F446">IFERROR(VLOOKUP($A446,_xlfn._xlws.SORT(_xlfn._xlws.FILTER('Time Sheet'!$A:$G,'Time Sheet'!$B:$B=F$1),7,1),7,FALSE),"")</f>
        <v/>
      </c>
      <c r="G446" s="2" t="str" cm="1">
        <f t="array" ref="G446">IFERROR(VLOOKUP($A446,_xlfn._xlws.SORT(_xlfn._xlws.FILTER('Time Sheet'!$A:$G,'Time Sheet'!$B:$B=G$1),7,1),7,FALSE),"")</f>
        <v/>
      </c>
      <c r="H446" s="2" cm="1">
        <f t="array" ref="H446">IFERROR(VLOOKUP($A446,_xlfn._xlws.SORT(_xlfn._xlws.FILTER('Time Sheet'!$A:$G,'Time Sheet'!$B:$B=H$1),7,1),7,FALSE),"")</f>
        <v>8.30787037037037E-4</v>
      </c>
      <c r="I446" s="2" t="str" cm="1">
        <f t="array" ref="I446">IFERROR(VLOOKUP($A446,_xlfn._xlws.SORT(_xlfn._xlws.FILTER('Time Sheet'!$A:$G,'Time Sheet'!$B:$B=I$1),7,1),7,FALSE),"")</f>
        <v/>
      </c>
      <c r="J446" s="2" t="str" cm="1">
        <f t="array" ref="J446">IFERROR(VLOOKUP($A446,_xlfn._xlws.SORT(_xlfn._xlws.FILTER('Time Sheet'!$A:$G,'Time Sheet'!$B:$B=J$1),7,1),7,FALSE),"")</f>
        <v/>
      </c>
      <c r="K446">
        <f t="shared" si="70"/>
        <v>457</v>
      </c>
      <c r="L446">
        <f t="shared" si="71"/>
        <v>484</v>
      </c>
      <c r="M446" t="str">
        <f t="shared" si="72"/>
        <v/>
      </c>
      <c r="N446" t="str">
        <f t="shared" si="65"/>
        <v/>
      </c>
      <c r="O446" t="str">
        <f t="shared" si="66"/>
        <v/>
      </c>
      <c r="P446">
        <f t="shared" si="67"/>
        <v>268</v>
      </c>
      <c r="Q446" t="str">
        <f t="shared" si="68"/>
        <v/>
      </c>
      <c r="R446" t="str">
        <f t="shared" si="69"/>
        <v/>
      </c>
      <c r="S446" s="3">
        <f>IFERROR(AVERAGE(BOYS[[#This Row],[50]:[IM]]),"")</f>
        <v>403</v>
      </c>
      <c r="T446" s="4">
        <f>IFERROR(AVERAGE(SMALL(BOYS[[#This Row],[50]:[IM]],1),SMALL(BOYS[[#This Row],[50]:[IM]],2)),"")</f>
        <v>362.5</v>
      </c>
      <c r="U446">
        <f>IF(20-SMALL(BOYS[[#This Row],[50]:[IM]],1) &lt; 0,0,20-SMALL(BOYS[[#This Row],[50]:[IM]],1))+IF(20-SMALL(BOYS[[#This Row],[50]:[IM]],2) &lt; 0,0,20-SMALL(BOYS[[#This Row],[50]:[IM]],2))</f>
        <v>0</v>
      </c>
    </row>
    <row r="447" spans="1:21" x14ac:dyDescent="0.2">
      <c r="A447" t="s">
        <v>2537</v>
      </c>
      <c r="B447" t="s">
        <v>2515</v>
      </c>
      <c r="C447" s="2" cm="1">
        <f t="array" ref="C447">IFERROR(VLOOKUP($A447,_xlfn._xlws.SORT(_xlfn._xlws.FILTER('Time Sheet'!$A:$G,'Time Sheet'!$B:$B=C$1),7,1),7,FALSE),"")</f>
        <v>3.0706018518518522E-4</v>
      </c>
      <c r="D447" s="2" cm="1">
        <f t="array" ref="D447">IFERROR(VLOOKUP($A447,_xlfn._xlws.SORT(_xlfn._xlws.FILTER('Time Sheet'!$A:$G,'Time Sheet'!$B:$B=D$1),7,1),7,FALSE),"")</f>
        <v>6.9918981481481481E-4</v>
      </c>
      <c r="E447" s="2" cm="1">
        <f t="array" ref="E447">IFERROR(VLOOKUP($A447,_xlfn._xlws.SORT(_xlfn._xlws.FILTER('Time Sheet'!$A:$G,'Time Sheet'!$B:$B=E$1),7,1),7,FALSE),"")</f>
        <v>1.6087962962962961E-3</v>
      </c>
      <c r="F447" s="2" t="str" cm="1">
        <f t="array" ref="F447">IFERROR(VLOOKUP($A447,_xlfn._xlws.SORT(_xlfn._xlws.FILTER('Time Sheet'!$A:$G,'Time Sheet'!$B:$B=F$1),7,1),7,FALSE),"")</f>
        <v/>
      </c>
      <c r="G447" s="2" t="str" cm="1">
        <f t="array" ref="G447">IFERROR(VLOOKUP($A447,_xlfn._xlws.SORT(_xlfn._xlws.FILTER('Time Sheet'!$A:$G,'Time Sheet'!$B:$B=G$1),7,1),7,FALSE),"")</f>
        <v/>
      </c>
      <c r="H447" s="2" cm="1">
        <f t="array" ref="H447">IFERROR(VLOOKUP($A447,_xlfn._xlws.SORT(_xlfn._xlws.FILTER('Time Sheet'!$A:$G,'Time Sheet'!$B:$B=H$1),7,1),7,FALSE),"")</f>
        <v>9.1099537037037028E-4</v>
      </c>
      <c r="I447" s="2" t="str" cm="1">
        <f t="array" ref="I447">IFERROR(VLOOKUP($A447,_xlfn._xlws.SORT(_xlfn._xlws.FILTER('Time Sheet'!$A:$G,'Time Sheet'!$B:$B=I$1),7,1),7,FALSE),"")</f>
        <v/>
      </c>
      <c r="J447" s="2" cm="1">
        <f t="array" ref="J447">IFERROR(VLOOKUP($A447,_xlfn._xlws.SORT(_xlfn._xlws.FILTER('Time Sheet'!$A:$G,'Time Sheet'!$B:$B=J$1),7,1),7,FALSE),"")</f>
        <v>1.7554398148148149E-3</v>
      </c>
      <c r="K447">
        <f t="shared" si="70"/>
        <v>459</v>
      </c>
      <c r="L447">
        <f t="shared" si="71"/>
        <v>453</v>
      </c>
      <c r="M447">
        <f t="shared" si="72"/>
        <v>391</v>
      </c>
      <c r="N447" t="str">
        <f t="shared" si="65"/>
        <v/>
      </c>
      <c r="O447" t="str">
        <f t="shared" si="66"/>
        <v/>
      </c>
      <c r="P447">
        <f t="shared" si="67"/>
        <v>364</v>
      </c>
      <c r="Q447" t="str">
        <f t="shared" si="68"/>
        <v/>
      </c>
      <c r="R447">
        <f t="shared" si="69"/>
        <v>362</v>
      </c>
      <c r="S447" s="3">
        <f>IFERROR(AVERAGE(BOYS[[#This Row],[50]:[IM]]),"")</f>
        <v>405.8</v>
      </c>
      <c r="T447" s="4">
        <f>IFERROR(AVERAGE(SMALL(BOYS[[#This Row],[50]:[IM]],1),SMALL(BOYS[[#This Row],[50]:[IM]],2)),"")</f>
        <v>363</v>
      </c>
      <c r="U447">
        <f>IF(20-SMALL(BOYS[[#This Row],[50]:[IM]],1) &lt; 0,0,20-SMALL(BOYS[[#This Row],[50]:[IM]],1))+IF(20-SMALL(BOYS[[#This Row],[50]:[IM]],2) &lt; 0,0,20-SMALL(BOYS[[#This Row],[50]:[IM]],2))</f>
        <v>0</v>
      </c>
    </row>
    <row r="448" spans="1:21" x14ac:dyDescent="0.2">
      <c r="A448" t="s">
        <v>1196</v>
      </c>
      <c r="B448" t="s">
        <v>1002</v>
      </c>
      <c r="C448" s="2" cm="1">
        <f t="array" ref="C448">IFERROR(VLOOKUP($A448,_xlfn._xlws.SORT(_xlfn._xlws.FILTER('Time Sheet'!$A:$G,'Time Sheet'!$B:$B=C$1),7,1),7,FALSE),"")</f>
        <v>2.9305555555555563E-4</v>
      </c>
      <c r="D448" s="2" cm="1">
        <f t="array" ref="D448">IFERROR(VLOOKUP($A448,_xlfn._xlws.SORT(_xlfn._xlws.FILTER('Time Sheet'!$A:$G,'Time Sheet'!$B:$B=D$1),7,1),7,FALSE),"")</f>
        <v>6.7384259259259253E-4</v>
      </c>
      <c r="E448" s="2" t="str" cm="1">
        <f t="array" ref="E448">IFERROR(VLOOKUP($A448,_xlfn._xlws.SORT(_xlfn._xlws.FILTER('Time Sheet'!$A:$G,'Time Sheet'!$B:$B=E$1),7,1),7,FALSE),"")</f>
        <v/>
      </c>
      <c r="F448" s="2" t="str" cm="1">
        <f t="array" ref="F448">IFERROR(VLOOKUP($A448,_xlfn._xlws.SORT(_xlfn._xlws.FILTER('Time Sheet'!$A:$G,'Time Sheet'!$B:$B=F$1),7,1),7,FALSE),"")</f>
        <v/>
      </c>
      <c r="G448" s="2" t="str" cm="1">
        <f t="array" ref="G448">IFERROR(VLOOKUP($A448,_xlfn._xlws.SORT(_xlfn._xlws.FILTER('Time Sheet'!$A:$G,'Time Sheet'!$B:$B=G$1),7,1),7,FALSE),"")</f>
        <v/>
      </c>
      <c r="H448" s="2" t="str" cm="1">
        <f t="array" ref="H448">IFERROR(VLOOKUP($A448,_xlfn._xlws.SORT(_xlfn._xlws.FILTER('Time Sheet'!$A:$G,'Time Sheet'!$B:$B=H$1),7,1),7,FALSE),"")</f>
        <v/>
      </c>
      <c r="I448" s="2" t="str" cm="1">
        <f t="array" ref="I448">IFERROR(VLOOKUP($A448,_xlfn._xlws.SORT(_xlfn._xlws.FILTER('Time Sheet'!$A:$G,'Time Sheet'!$B:$B=I$1),7,1),7,FALSE),"")</f>
        <v/>
      </c>
      <c r="J448" s="2" t="str" cm="1">
        <f t="array" ref="J448">IFERROR(VLOOKUP($A448,_xlfn._xlws.SORT(_xlfn._xlws.FILTER('Time Sheet'!$A:$G,'Time Sheet'!$B:$B=J$1),7,1),7,FALSE),"")</f>
        <v/>
      </c>
      <c r="K448">
        <f t="shared" si="70"/>
        <v>336</v>
      </c>
      <c r="L448">
        <f t="shared" si="71"/>
        <v>391</v>
      </c>
      <c r="M448" t="str">
        <f t="shared" si="72"/>
        <v/>
      </c>
      <c r="N448" t="str">
        <f t="shared" si="65"/>
        <v/>
      </c>
      <c r="O448" t="str">
        <f t="shared" si="66"/>
        <v/>
      </c>
      <c r="P448" t="str">
        <f t="shared" si="67"/>
        <v/>
      </c>
      <c r="Q448" t="str">
        <f t="shared" si="68"/>
        <v/>
      </c>
      <c r="R448" t="str">
        <f t="shared" si="69"/>
        <v/>
      </c>
      <c r="S448" s="3">
        <f>IFERROR(AVERAGE(BOYS[[#This Row],[50]:[IM]]),"")</f>
        <v>363.5</v>
      </c>
      <c r="T448" s="4">
        <f>IFERROR(AVERAGE(SMALL(BOYS[[#This Row],[50]:[IM]],1),SMALL(BOYS[[#This Row],[50]:[IM]],2)),"")</f>
        <v>363.5</v>
      </c>
      <c r="U448">
        <f>IF(20-SMALL(BOYS[[#This Row],[50]:[IM]],1) &lt; 0,0,20-SMALL(BOYS[[#This Row],[50]:[IM]],1))+IF(20-SMALL(BOYS[[#This Row],[50]:[IM]],2) &lt; 0,0,20-SMALL(BOYS[[#This Row],[50]:[IM]],2))</f>
        <v>0</v>
      </c>
    </row>
    <row r="449" spans="1:21" x14ac:dyDescent="0.2">
      <c r="A449" t="s">
        <v>4365</v>
      </c>
      <c r="B449" t="s">
        <v>4180</v>
      </c>
      <c r="C449" s="2" cm="1">
        <f t="array" ref="C449">IFERROR(VLOOKUP($A449,_xlfn._xlws.SORT(_xlfn._xlws.FILTER('Time Sheet'!$A:$G,'Time Sheet'!$B:$B=C$1),7,1),7,FALSE),"")</f>
        <v>3.0451388888888889E-4</v>
      </c>
      <c r="D449" s="2" cm="1">
        <f t="array" ref="D449">IFERROR(VLOOKUP($A449,_xlfn._xlws.SORT(_xlfn._xlws.FILTER('Time Sheet'!$A:$G,'Time Sheet'!$B:$B=D$1),7,1),7,FALSE),"")</f>
        <v>6.783564814814815E-4</v>
      </c>
      <c r="E449" s="2" t="str" cm="1">
        <f t="array" ref="E449">IFERROR(VLOOKUP($A449,_xlfn._xlws.SORT(_xlfn._xlws.FILTER('Time Sheet'!$A:$G,'Time Sheet'!$B:$B=E$1),7,1),7,FALSE),"")</f>
        <v/>
      </c>
      <c r="F449" s="2" t="str" cm="1">
        <f t="array" ref="F449">IFERROR(VLOOKUP($A449,_xlfn._xlws.SORT(_xlfn._xlws.FILTER('Time Sheet'!$A:$G,'Time Sheet'!$B:$B=F$1),7,1),7,FALSE),"")</f>
        <v/>
      </c>
      <c r="G449" s="2" cm="1">
        <f t="array" ref="G449">IFERROR(VLOOKUP($A449,_xlfn._xlws.SORT(_xlfn._xlws.FILTER('Time Sheet'!$A:$G,'Time Sheet'!$B:$B=G$1),7,1),7,FALSE),"")</f>
        <v>7.8946759259259248E-4</v>
      </c>
      <c r="H449" s="2" t="str" cm="1">
        <f t="array" ref="H449">IFERROR(VLOOKUP($A449,_xlfn._xlws.SORT(_xlfn._xlws.FILTER('Time Sheet'!$A:$G,'Time Sheet'!$B:$B=H$1),7,1),7,FALSE),"")</f>
        <v/>
      </c>
      <c r="I449" s="2" cm="1">
        <f t="array" ref="I449">IFERROR(VLOOKUP($A449,_xlfn._xlws.SORT(_xlfn._xlws.FILTER('Time Sheet'!$A:$G,'Time Sheet'!$B:$B=I$1),7,1),7,FALSE),"")</f>
        <v>8.6979166666666672E-4</v>
      </c>
      <c r="J449" s="2" t="str" cm="1">
        <f t="array" ref="J449">IFERROR(VLOOKUP($A449,_xlfn._xlws.SORT(_xlfn._xlws.FILTER('Time Sheet'!$A:$G,'Time Sheet'!$B:$B=J$1),7,1),7,FALSE),"")</f>
        <v/>
      </c>
      <c r="K449">
        <f t="shared" si="70"/>
        <v>436</v>
      </c>
      <c r="L449">
        <f t="shared" si="71"/>
        <v>405</v>
      </c>
      <c r="M449" t="str">
        <f t="shared" si="72"/>
        <v/>
      </c>
      <c r="N449" t="str">
        <f t="shared" si="65"/>
        <v/>
      </c>
      <c r="O449">
        <f t="shared" si="66"/>
        <v>341</v>
      </c>
      <c r="P449" t="str">
        <f t="shared" si="67"/>
        <v/>
      </c>
      <c r="Q449">
        <f t="shared" si="68"/>
        <v>386</v>
      </c>
      <c r="R449" t="str">
        <f t="shared" si="69"/>
        <v/>
      </c>
      <c r="S449" s="3">
        <f>IFERROR(AVERAGE(BOYS[[#This Row],[50]:[IM]]),"")</f>
        <v>392</v>
      </c>
      <c r="T449" s="4">
        <f>IFERROR(AVERAGE(SMALL(BOYS[[#This Row],[50]:[IM]],1),SMALL(BOYS[[#This Row],[50]:[IM]],2)),"")</f>
        <v>363.5</v>
      </c>
      <c r="U449">
        <f>IF(20-SMALL(BOYS[[#This Row],[50]:[IM]],1) &lt; 0,0,20-SMALL(BOYS[[#This Row],[50]:[IM]],1))+IF(20-SMALL(BOYS[[#This Row],[50]:[IM]],2) &lt; 0,0,20-SMALL(BOYS[[#This Row],[50]:[IM]],2))</f>
        <v>0</v>
      </c>
    </row>
    <row r="450" spans="1:21" x14ac:dyDescent="0.2">
      <c r="A450" t="s">
        <v>2996</v>
      </c>
      <c r="B450" t="s">
        <v>2940</v>
      </c>
      <c r="C450" s="2" cm="1">
        <f t="array" ref="C450">IFERROR(VLOOKUP($A450,_xlfn._xlws.SORT(_xlfn._xlws.FILTER('Time Sheet'!$A:$G,'Time Sheet'!$B:$B=C$1),7,1),7,FALSE),"")</f>
        <v>3.0428240740740741E-4</v>
      </c>
      <c r="D450" s="2" t="str" cm="1">
        <f t="array" ref="D450">IFERROR(VLOOKUP($A450,_xlfn._xlws.SORT(_xlfn._xlws.FILTER('Time Sheet'!$A:$G,'Time Sheet'!$B:$B=D$1),7,1),7,FALSE),"")</f>
        <v/>
      </c>
      <c r="E450" s="2" t="str" cm="1">
        <f t="array" ref="E450">IFERROR(VLOOKUP($A450,_xlfn._xlws.SORT(_xlfn._xlws.FILTER('Time Sheet'!$A:$G,'Time Sheet'!$B:$B=E$1),7,1),7,FALSE),"")</f>
        <v/>
      </c>
      <c r="F450" s="2" t="str" cm="1">
        <f t="array" ref="F450">IFERROR(VLOOKUP($A450,_xlfn._xlws.SORT(_xlfn._xlws.FILTER('Time Sheet'!$A:$G,'Time Sheet'!$B:$B=F$1),7,1),7,FALSE),"")</f>
        <v/>
      </c>
      <c r="G450" s="2" cm="1">
        <f t="array" ref="G450">IFERROR(VLOOKUP($A450,_xlfn._xlws.SORT(_xlfn._xlws.FILTER('Time Sheet'!$A:$G,'Time Sheet'!$B:$B=G$1),7,1),7,FALSE),"")</f>
        <v>8.6354166666666665E-4</v>
      </c>
      <c r="H450" s="2" t="str" cm="1">
        <f t="array" ref="H450">IFERROR(VLOOKUP($A450,_xlfn._xlws.SORT(_xlfn._xlws.FILTER('Time Sheet'!$A:$G,'Time Sheet'!$B:$B=H$1),7,1),7,FALSE),"")</f>
        <v/>
      </c>
      <c r="I450" s="2" cm="1">
        <f t="array" ref="I450">IFERROR(VLOOKUP($A450,_xlfn._xlws.SORT(_xlfn._xlws.FILTER('Time Sheet'!$A:$G,'Time Sheet'!$B:$B=I$1),7,1),7,FALSE),"")</f>
        <v>7.58912037037037E-4</v>
      </c>
      <c r="J450" s="2" t="str" cm="1">
        <f t="array" ref="J450">IFERROR(VLOOKUP($A450,_xlfn._xlws.SORT(_xlfn._xlws.FILTER('Time Sheet'!$A:$G,'Time Sheet'!$B:$B=J$1),7,1),7,FALSE),"")</f>
        <v/>
      </c>
      <c r="K450">
        <f t="shared" si="70"/>
        <v>433</v>
      </c>
      <c r="L450" t="str">
        <f t="shared" si="71"/>
        <v/>
      </c>
      <c r="M450" t="str">
        <f t="shared" si="72"/>
        <v/>
      </c>
      <c r="N450" t="str">
        <f t="shared" si="65"/>
        <v/>
      </c>
      <c r="O450">
        <f t="shared" si="66"/>
        <v>410</v>
      </c>
      <c r="P450" t="str">
        <f t="shared" si="67"/>
        <v/>
      </c>
      <c r="Q450">
        <f t="shared" si="68"/>
        <v>317</v>
      </c>
      <c r="R450" t="str">
        <f t="shared" si="69"/>
        <v/>
      </c>
      <c r="S450" s="3">
        <f>IFERROR(AVERAGE(BOYS[[#This Row],[50]:[IM]]),"")</f>
        <v>386.66666666666669</v>
      </c>
      <c r="T450" s="4">
        <f>IFERROR(AVERAGE(SMALL(BOYS[[#This Row],[50]:[IM]],1),SMALL(BOYS[[#This Row],[50]:[IM]],2)),"")</f>
        <v>363.5</v>
      </c>
      <c r="U450">
        <f>IF(20-SMALL(BOYS[[#This Row],[50]:[IM]],1) &lt; 0,0,20-SMALL(BOYS[[#This Row],[50]:[IM]],1))+IF(20-SMALL(BOYS[[#This Row],[50]:[IM]],2) &lt; 0,0,20-SMALL(BOYS[[#This Row],[50]:[IM]],2))</f>
        <v>0</v>
      </c>
    </row>
    <row r="451" spans="1:21" x14ac:dyDescent="0.2">
      <c r="A451" t="s">
        <v>3317</v>
      </c>
      <c r="B451" t="s">
        <v>3163</v>
      </c>
      <c r="C451" s="2" cm="1">
        <f t="array" ref="C451">IFERROR(VLOOKUP($A451,_xlfn._xlws.SORT(_xlfn._xlws.FILTER('Time Sheet'!$A:$G,'Time Sheet'!$B:$B=C$1),7,1),7,FALSE),"")</f>
        <v>3.0115740740740737E-4</v>
      </c>
      <c r="D451" s="2" cm="1">
        <f t="array" ref="D451">IFERROR(VLOOKUP($A451,_xlfn._xlws.SORT(_xlfn._xlws.FILTER('Time Sheet'!$A:$G,'Time Sheet'!$B:$B=D$1),7,1),7,FALSE),"")</f>
        <v>6.8344907407407406E-4</v>
      </c>
      <c r="E451" s="2" cm="1">
        <f t="array" ref="E451">IFERROR(VLOOKUP($A451,_xlfn._xlws.SORT(_xlfn._xlws.FILTER('Time Sheet'!$A:$G,'Time Sheet'!$B:$B=E$1),7,1),7,FALSE),"")</f>
        <v>1.609606481481481E-3</v>
      </c>
      <c r="F451" s="2" t="str" cm="1">
        <f t="array" ref="F451">IFERROR(VLOOKUP($A451,_xlfn._xlws.SORT(_xlfn._xlws.FILTER('Time Sheet'!$A:$G,'Time Sheet'!$B:$B=F$1),7,1),7,FALSE),"")</f>
        <v/>
      </c>
      <c r="G451" s="2" cm="1">
        <f t="array" ref="G451">IFERROR(VLOOKUP($A451,_xlfn._xlws.SORT(_xlfn._xlws.FILTER('Time Sheet'!$A:$G,'Time Sheet'!$B:$B=G$1),7,1),7,FALSE),"")</f>
        <v>9.1215277777777779E-4</v>
      </c>
      <c r="H451" s="2" cm="1">
        <f t="array" ref="H451">IFERROR(VLOOKUP($A451,_xlfn._xlws.SORT(_xlfn._xlws.FILTER('Time Sheet'!$A:$G,'Time Sheet'!$B:$B=H$1),7,1),7,FALSE),"")</f>
        <v>8.9386574074074075E-4</v>
      </c>
      <c r="I451" s="2" cm="1">
        <f t="array" ref="I451">IFERROR(VLOOKUP($A451,_xlfn._xlws.SORT(_xlfn._xlws.FILTER('Time Sheet'!$A:$G,'Time Sheet'!$B:$B=I$1),7,1),7,FALSE),"")</f>
        <v>9.6412037037037039E-4</v>
      </c>
      <c r="J451" s="2" cm="1">
        <f t="array" ref="J451">IFERROR(VLOOKUP($A451,_xlfn._xlws.SORT(_xlfn._xlws.FILTER('Time Sheet'!$A:$G,'Time Sheet'!$B:$B=J$1),7,1),7,FALSE),"")</f>
        <v>1.8317129629629629E-3</v>
      </c>
      <c r="K451">
        <f t="shared" si="70"/>
        <v>411</v>
      </c>
      <c r="L451">
        <f t="shared" si="71"/>
        <v>421</v>
      </c>
      <c r="M451">
        <f t="shared" si="72"/>
        <v>392</v>
      </c>
      <c r="N451" t="str">
        <f t="shared" si="65"/>
        <v/>
      </c>
      <c r="O451">
        <f t="shared" si="66"/>
        <v>457</v>
      </c>
      <c r="P451">
        <f t="shared" si="67"/>
        <v>344</v>
      </c>
      <c r="Q451">
        <f t="shared" si="68"/>
        <v>426</v>
      </c>
      <c r="R451">
        <f t="shared" si="69"/>
        <v>384</v>
      </c>
      <c r="S451" s="3">
        <f>IFERROR(AVERAGE(BOYS[[#This Row],[50]:[IM]]),"")</f>
        <v>405</v>
      </c>
      <c r="T451" s="4">
        <f>IFERROR(AVERAGE(SMALL(BOYS[[#This Row],[50]:[IM]],1),SMALL(BOYS[[#This Row],[50]:[IM]],2)),"")</f>
        <v>364</v>
      </c>
      <c r="U451">
        <f>IF(20-SMALL(BOYS[[#This Row],[50]:[IM]],1) &lt; 0,0,20-SMALL(BOYS[[#This Row],[50]:[IM]],1))+IF(20-SMALL(BOYS[[#This Row],[50]:[IM]],2) &lt; 0,0,20-SMALL(BOYS[[#This Row],[50]:[IM]],2))</f>
        <v>0</v>
      </c>
    </row>
    <row r="452" spans="1:21" x14ac:dyDescent="0.2">
      <c r="A452" t="s">
        <v>6881</v>
      </c>
      <c r="B452" t="s">
        <v>6761</v>
      </c>
      <c r="C452" s="2" cm="1">
        <f t="array" ref="C452">IFERROR(VLOOKUP($A452,_xlfn._xlws.SORT(_xlfn._xlws.FILTER('Time Sheet'!$A:$G,'Time Sheet'!$B:$B=C$1),7,1),7,FALSE),"")</f>
        <v>3.0983796296296288E-4</v>
      </c>
      <c r="D452" s="2" cm="1">
        <f t="array" ref="D452">IFERROR(VLOOKUP($A452,_xlfn._xlws.SORT(_xlfn._xlws.FILTER('Time Sheet'!$A:$G,'Time Sheet'!$B:$B=D$1),7,1),7,FALSE),"")</f>
        <v>6.7291666666666672E-4</v>
      </c>
      <c r="E452" s="2" t="str" cm="1">
        <f t="array" ref="E452">IFERROR(VLOOKUP($A452,_xlfn._xlws.SORT(_xlfn._xlws.FILTER('Time Sheet'!$A:$G,'Time Sheet'!$B:$B=E$1),7,1),7,FALSE),"")</f>
        <v/>
      </c>
      <c r="F452" s="2" t="str" cm="1">
        <f t="array" ref="F452">IFERROR(VLOOKUP($A452,_xlfn._xlws.SORT(_xlfn._xlws.FILTER('Time Sheet'!$A:$G,'Time Sheet'!$B:$B=F$1),7,1),7,FALSE),"")</f>
        <v/>
      </c>
      <c r="G452" s="2" cm="1">
        <f t="array" ref="G452">IFERROR(VLOOKUP($A452,_xlfn._xlws.SORT(_xlfn._xlws.FILTER('Time Sheet'!$A:$G,'Time Sheet'!$B:$B=G$1),7,1),7,FALSE),"")</f>
        <v>7.8993055555555555E-4</v>
      </c>
      <c r="H452" s="2" t="str" cm="1">
        <f t="array" ref="H452">IFERROR(VLOOKUP($A452,_xlfn._xlws.SORT(_xlfn._xlws.FILTER('Time Sheet'!$A:$G,'Time Sheet'!$B:$B=H$1),7,1),7,FALSE),"")</f>
        <v/>
      </c>
      <c r="I452" s="2" t="str" cm="1">
        <f t="array" ref="I452">IFERROR(VLOOKUP($A452,_xlfn._xlws.SORT(_xlfn._xlws.FILTER('Time Sheet'!$A:$G,'Time Sheet'!$B:$B=I$1),7,1),7,FALSE),"")</f>
        <v/>
      </c>
      <c r="J452" s="2" t="str" cm="1">
        <f t="array" ref="J452">IFERROR(VLOOKUP($A452,_xlfn._xlws.SORT(_xlfn._xlws.FILTER('Time Sheet'!$A:$G,'Time Sheet'!$B:$B=J$1),7,1),7,FALSE),"")</f>
        <v/>
      </c>
      <c r="K452">
        <f t="shared" si="70"/>
        <v>475</v>
      </c>
      <c r="L452">
        <f t="shared" si="71"/>
        <v>387</v>
      </c>
      <c r="M452" t="str">
        <f t="shared" si="72"/>
        <v/>
      </c>
      <c r="N452" t="str">
        <f t="shared" si="65"/>
        <v/>
      </c>
      <c r="O452">
        <f t="shared" si="66"/>
        <v>343</v>
      </c>
      <c r="P452" t="str">
        <f t="shared" si="67"/>
        <v/>
      </c>
      <c r="Q452" t="str">
        <f t="shared" si="68"/>
        <v/>
      </c>
      <c r="R452" t="str">
        <f t="shared" si="69"/>
        <v/>
      </c>
      <c r="S452" s="3">
        <f>IFERROR(AVERAGE(BOYS[[#This Row],[50]:[IM]]),"")</f>
        <v>401.66666666666669</v>
      </c>
      <c r="T452" s="4">
        <f>IFERROR(AVERAGE(SMALL(BOYS[[#This Row],[50]:[IM]],1),SMALL(BOYS[[#This Row],[50]:[IM]],2)),"")</f>
        <v>365</v>
      </c>
      <c r="U452">
        <f>IF(20-SMALL(BOYS[[#This Row],[50]:[IM]],1) &lt; 0,0,20-SMALL(BOYS[[#This Row],[50]:[IM]],1))+IF(20-SMALL(BOYS[[#This Row],[50]:[IM]],2) &lt; 0,0,20-SMALL(BOYS[[#This Row],[50]:[IM]],2))</f>
        <v>0</v>
      </c>
    </row>
    <row r="453" spans="1:21" x14ac:dyDescent="0.2">
      <c r="A453" t="s">
        <v>7391</v>
      </c>
      <c r="B453" t="s">
        <v>7318</v>
      </c>
      <c r="C453" s="2" cm="1">
        <f t="array" ref="C453">IFERROR(VLOOKUP($A453,_xlfn._xlws.SORT(_xlfn._xlws.FILTER('Time Sheet'!$A:$G,'Time Sheet'!$B:$B=C$1),7,1),7,FALSE),"")</f>
        <v>3.0451388888888889E-4</v>
      </c>
      <c r="D453" s="2" cm="1">
        <f t="array" ref="D453">IFERROR(VLOOKUP($A453,_xlfn._xlws.SORT(_xlfn._xlws.FILTER('Time Sheet'!$A:$G,'Time Sheet'!$B:$B=D$1),7,1),7,FALSE),"")</f>
        <v>6.8831018518518514E-4</v>
      </c>
      <c r="E453" s="2" cm="1">
        <f t="array" ref="E453">IFERROR(VLOOKUP($A453,_xlfn._xlws.SORT(_xlfn._xlws.FILTER('Time Sheet'!$A:$G,'Time Sheet'!$B:$B=E$1),7,1),7,FALSE),"")</f>
        <v>1.5856481481481481E-3</v>
      </c>
      <c r="F453" s="2" cm="1">
        <f t="array" ref="F453">IFERROR(VLOOKUP($A453,_xlfn._xlws.SORT(_xlfn._xlws.FILTER('Time Sheet'!$A:$G,'Time Sheet'!$B:$B=F$1),7,1),7,FALSE),"")</f>
        <v>4.5494212962962962E-3</v>
      </c>
      <c r="G453" s="2" t="str" cm="1">
        <f t="array" ref="G453">IFERROR(VLOOKUP($A453,_xlfn._xlws.SORT(_xlfn._xlws.FILTER('Time Sheet'!$A:$G,'Time Sheet'!$B:$B=G$1),7,1),7,FALSE),"")</f>
        <v/>
      </c>
      <c r="H453" s="2" t="str" cm="1">
        <f t="array" ref="H453">IFERROR(VLOOKUP($A453,_xlfn._xlws.SORT(_xlfn._xlws.FILTER('Time Sheet'!$A:$G,'Time Sheet'!$B:$B=H$1),7,1),7,FALSE),"")</f>
        <v/>
      </c>
      <c r="I453" s="2" t="str" cm="1">
        <f t="array" ref="I453">IFERROR(VLOOKUP($A453,_xlfn._xlws.SORT(_xlfn._xlws.FILTER('Time Sheet'!$A:$G,'Time Sheet'!$B:$B=I$1),7,1),7,FALSE),"")</f>
        <v/>
      </c>
      <c r="J453" s="2" t="str" cm="1">
        <f t="array" ref="J453">IFERROR(VLOOKUP($A453,_xlfn._xlws.SORT(_xlfn._xlws.FILTER('Time Sheet'!$A:$G,'Time Sheet'!$B:$B=J$1),7,1),7,FALSE),"")</f>
        <v/>
      </c>
      <c r="K453">
        <f t="shared" si="70"/>
        <v>436</v>
      </c>
      <c r="L453">
        <f t="shared" si="71"/>
        <v>435</v>
      </c>
      <c r="M453">
        <f t="shared" si="72"/>
        <v>379</v>
      </c>
      <c r="N453">
        <f t="shared" si="65"/>
        <v>351</v>
      </c>
      <c r="O453" t="str">
        <f t="shared" si="66"/>
        <v/>
      </c>
      <c r="P453" t="str">
        <f t="shared" si="67"/>
        <v/>
      </c>
      <c r="Q453" t="str">
        <f t="shared" si="68"/>
        <v/>
      </c>
      <c r="R453" t="str">
        <f t="shared" si="69"/>
        <v/>
      </c>
      <c r="S453" s="3">
        <f>IFERROR(AVERAGE(BOYS[[#This Row],[50]:[IM]]),"")</f>
        <v>400.25</v>
      </c>
      <c r="T453" s="4">
        <f>IFERROR(AVERAGE(SMALL(BOYS[[#This Row],[50]:[IM]],1),SMALL(BOYS[[#This Row],[50]:[IM]],2)),"")</f>
        <v>365</v>
      </c>
      <c r="U453">
        <f>IF(20-SMALL(BOYS[[#This Row],[50]:[IM]],1) &lt; 0,0,20-SMALL(BOYS[[#This Row],[50]:[IM]],1))+IF(20-SMALL(BOYS[[#This Row],[50]:[IM]],2) &lt; 0,0,20-SMALL(BOYS[[#This Row],[50]:[IM]],2))</f>
        <v>0</v>
      </c>
    </row>
    <row r="454" spans="1:21" x14ac:dyDescent="0.2">
      <c r="A454" t="s">
        <v>7606</v>
      </c>
      <c r="B454" t="s">
        <v>7496</v>
      </c>
      <c r="C454" s="2" cm="1">
        <f t="array" ref="C454">IFERROR(VLOOKUP($A454,_xlfn._xlws.SORT(_xlfn._xlws.FILTER('Time Sheet'!$A:$G,'Time Sheet'!$B:$B=C$1),7,1),7,FALSE),"")</f>
        <v>3.0856481481481479E-4</v>
      </c>
      <c r="D454" s="2" cm="1">
        <f t="array" ref="D454">IFERROR(VLOOKUP($A454,_xlfn._xlws.SORT(_xlfn._xlws.FILTER('Time Sheet'!$A:$G,'Time Sheet'!$B:$B=D$1),7,1),7,FALSE),"")</f>
        <v>7.0509259259259266E-4</v>
      </c>
      <c r="E454" s="2" cm="1">
        <f t="array" ref="E454">IFERROR(VLOOKUP($A454,_xlfn._xlws.SORT(_xlfn._xlws.FILTER('Time Sheet'!$A:$G,'Time Sheet'!$B:$B=E$1),7,1),7,FALSE),"")</f>
        <v>1.6886574074074069E-3</v>
      </c>
      <c r="F454" s="2" cm="1">
        <f t="array" ref="F454">IFERROR(VLOOKUP($A454,_xlfn._xlws.SORT(_xlfn._xlws.FILTER('Time Sheet'!$A:$G,'Time Sheet'!$B:$B=F$1),7,1),7,FALSE),"")</f>
        <v>4.6236111111111113E-3</v>
      </c>
      <c r="G454" s="2" cm="1">
        <f t="array" ref="G454">IFERROR(VLOOKUP($A454,_xlfn._xlws.SORT(_xlfn._xlws.FILTER('Time Sheet'!$A:$G,'Time Sheet'!$B:$B=G$1),7,1),7,FALSE),"")</f>
        <v>8.1574074074074079E-4</v>
      </c>
      <c r="H454" s="2" cm="1">
        <f t="array" ref="H454">IFERROR(VLOOKUP($A454,_xlfn._xlws.SORT(_xlfn._xlws.FILTER('Time Sheet'!$A:$G,'Time Sheet'!$B:$B=H$1),7,1),7,FALSE),"")</f>
        <v>1.0093750000000001E-3</v>
      </c>
      <c r="I454" s="2" t="str" cm="1">
        <f t="array" ref="I454">IFERROR(VLOOKUP($A454,_xlfn._xlws.SORT(_xlfn._xlws.FILTER('Time Sheet'!$A:$G,'Time Sheet'!$B:$B=I$1),7,1),7,FALSE),"")</f>
        <v/>
      </c>
      <c r="J454" s="2" cm="1">
        <f t="array" ref="J454">IFERROR(VLOOKUP($A454,_xlfn._xlws.SORT(_xlfn._xlws.FILTER('Time Sheet'!$A:$G,'Time Sheet'!$B:$B=J$1),7,1),7,FALSE),"")</f>
        <v>1.8885416666666671E-3</v>
      </c>
      <c r="K454">
        <f t="shared" si="70"/>
        <v>471</v>
      </c>
      <c r="L454">
        <f t="shared" si="71"/>
        <v>463</v>
      </c>
      <c r="M454">
        <f t="shared" si="72"/>
        <v>426</v>
      </c>
      <c r="N454">
        <f t="shared" si="65"/>
        <v>358</v>
      </c>
      <c r="O454">
        <f t="shared" si="66"/>
        <v>373</v>
      </c>
      <c r="P454">
        <f t="shared" si="67"/>
        <v>464</v>
      </c>
      <c r="Q454" t="str">
        <f t="shared" si="68"/>
        <v/>
      </c>
      <c r="R454">
        <f t="shared" si="69"/>
        <v>404</v>
      </c>
      <c r="S454" s="3">
        <f>IFERROR(AVERAGE(BOYS[[#This Row],[50]:[IM]]),"")</f>
        <v>422.71428571428572</v>
      </c>
      <c r="T454" s="4">
        <f>IFERROR(AVERAGE(SMALL(BOYS[[#This Row],[50]:[IM]],1),SMALL(BOYS[[#This Row],[50]:[IM]],2)),"")</f>
        <v>365.5</v>
      </c>
      <c r="U454">
        <f>IF(20-SMALL(BOYS[[#This Row],[50]:[IM]],1) &lt; 0,0,20-SMALL(BOYS[[#This Row],[50]:[IM]],1))+IF(20-SMALL(BOYS[[#This Row],[50]:[IM]],2) &lt; 0,0,20-SMALL(BOYS[[#This Row],[50]:[IM]],2))</f>
        <v>0</v>
      </c>
    </row>
    <row r="455" spans="1:21" x14ac:dyDescent="0.2">
      <c r="A455" t="s">
        <v>6875</v>
      </c>
      <c r="B455" t="s">
        <v>6761</v>
      </c>
      <c r="C455" s="2" cm="1">
        <f t="array" ref="C455">IFERROR(VLOOKUP($A455,_xlfn._xlws.SORT(_xlfn._xlws.FILTER('Time Sheet'!$A:$G,'Time Sheet'!$B:$B=C$1),7,1),7,FALSE),"")</f>
        <v>2.9710648148148153E-4</v>
      </c>
      <c r="D455" s="2" cm="1">
        <f t="array" ref="D455">IFERROR(VLOOKUP($A455,_xlfn._xlws.SORT(_xlfn._xlws.FILTER('Time Sheet'!$A:$G,'Time Sheet'!$B:$B=D$1),7,1),7,FALSE),"")</f>
        <v>6.8125E-4</v>
      </c>
      <c r="E455" s="2" cm="1">
        <f t="array" ref="E455">IFERROR(VLOOKUP($A455,_xlfn._xlws.SORT(_xlfn._xlws.FILTER('Time Sheet'!$A:$G,'Time Sheet'!$B:$B=E$1),7,1),7,FALSE),"")</f>
        <v>1.7996527777777781E-3</v>
      </c>
      <c r="F455" s="2" cm="1">
        <f t="array" ref="F455">IFERROR(VLOOKUP($A455,_xlfn._xlws.SORT(_xlfn._xlws.FILTER('Time Sheet'!$A:$G,'Time Sheet'!$B:$B=F$1),7,1),7,FALSE),"")</f>
        <v>4.7746527777777778E-3</v>
      </c>
      <c r="G455" s="2" cm="1">
        <f t="array" ref="G455">IFERROR(VLOOKUP($A455,_xlfn._xlws.SORT(_xlfn._xlws.FILTER('Time Sheet'!$A:$G,'Time Sheet'!$B:$B=G$1),7,1),7,FALSE),"")</f>
        <v>8.2708333333333321E-4</v>
      </c>
      <c r="H455" s="2" cm="1">
        <f t="array" ref="H455">IFERROR(VLOOKUP($A455,_xlfn._xlws.SORT(_xlfn._xlws.FILTER('Time Sheet'!$A:$G,'Time Sheet'!$B:$B=H$1),7,1),7,FALSE),"")</f>
        <v>9.1018518518518521E-4</v>
      </c>
      <c r="I455" s="2" cm="1">
        <f t="array" ref="I455">IFERROR(VLOOKUP($A455,_xlfn._xlws.SORT(_xlfn._xlws.FILTER('Time Sheet'!$A:$G,'Time Sheet'!$B:$B=I$1),7,1),7,FALSE),"")</f>
        <v>1.1162037037037041E-3</v>
      </c>
      <c r="J455" s="2" cm="1">
        <f t="array" ref="J455">IFERROR(VLOOKUP($A455,_xlfn._xlws.SORT(_xlfn._xlws.FILTER('Time Sheet'!$A:$G,'Time Sheet'!$B:$B=J$1),7,1),7,FALSE),"")</f>
        <v>2.0629629629629631E-3</v>
      </c>
      <c r="K455">
        <f t="shared" si="70"/>
        <v>370</v>
      </c>
      <c r="L455">
        <f t="shared" si="71"/>
        <v>412</v>
      </c>
      <c r="M455">
        <f t="shared" si="72"/>
        <v>474</v>
      </c>
      <c r="N455">
        <f t="shared" si="65"/>
        <v>372</v>
      </c>
      <c r="O455">
        <f t="shared" si="66"/>
        <v>381</v>
      </c>
      <c r="P455">
        <f t="shared" si="67"/>
        <v>362</v>
      </c>
      <c r="Q455">
        <f t="shared" si="68"/>
        <v>450</v>
      </c>
      <c r="R455">
        <f t="shared" si="69"/>
        <v>440</v>
      </c>
      <c r="S455" s="3">
        <f>IFERROR(AVERAGE(BOYS[[#This Row],[50]:[IM]]),"")</f>
        <v>407.625</v>
      </c>
      <c r="T455" s="4">
        <f>IFERROR(AVERAGE(SMALL(BOYS[[#This Row],[50]:[IM]],1),SMALL(BOYS[[#This Row],[50]:[IM]],2)),"")</f>
        <v>366</v>
      </c>
      <c r="U455">
        <f>IF(20-SMALL(BOYS[[#This Row],[50]:[IM]],1) &lt; 0,0,20-SMALL(BOYS[[#This Row],[50]:[IM]],1))+IF(20-SMALL(BOYS[[#This Row],[50]:[IM]],2) &lt; 0,0,20-SMALL(BOYS[[#This Row],[50]:[IM]],2))</f>
        <v>0</v>
      </c>
    </row>
    <row r="456" spans="1:21" x14ac:dyDescent="0.2">
      <c r="A456" t="s">
        <v>5222</v>
      </c>
      <c r="B456" t="s">
        <v>5115</v>
      </c>
      <c r="C456" s="2" cm="1">
        <f t="array" ref="C456">IFERROR(VLOOKUP($A456,_xlfn._xlws.SORT(_xlfn._xlws.FILTER('Time Sheet'!$A:$G,'Time Sheet'!$B:$B=C$1),7,1),7,FALSE),"")</f>
        <v>3.1423611111111111E-4</v>
      </c>
      <c r="D456" s="2" cm="1">
        <f t="array" ref="D456">IFERROR(VLOOKUP($A456,_xlfn._xlws.SORT(_xlfn._xlws.FILTER('Time Sheet'!$A:$G,'Time Sheet'!$B:$B=D$1),7,1),7,FALSE),"")</f>
        <v>6.8715277777777774E-4</v>
      </c>
      <c r="E456" s="2" t="str" cm="1">
        <f t="array" ref="E456">IFERROR(VLOOKUP($A456,_xlfn._xlws.SORT(_xlfn._xlws.FILTER('Time Sheet'!$A:$G,'Time Sheet'!$B:$B=E$1),7,1),7,FALSE),"")</f>
        <v/>
      </c>
      <c r="F456" s="2" t="str" cm="1">
        <f t="array" ref="F456">IFERROR(VLOOKUP($A456,_xlfn._xlws.SORT(_xlfn._xlws.FILTER('Time Sheet'!$A:$G,'Time Sheet'!$B:$B=F$1),7,1),7,FALSE),"")</f>
        <v/>
      </c>
      <c r="G456" s="2" t="str" cm="1">
        <f t="array" ref="G456">IFERROR(VLOOKUP($A456,_xlfn._xlws.SORT(_xlfn._xlws.FILTER('Time Sheet'!$A:$G,'Time Sheet'!$B:$B=G$1),7,1),7,FALSE),"")</f>
        <v/>
      </c>
      <c r="H456" s="2" cm="1">
        <f t="array" ref="H456">IFERROR(VLOOKUP($A456,_xlfn._xlws.SORT(_xlfn._xlws.FILTER('Time Sheet'!$A:$G,'Time Sheet'!$B:$B=H$1),7,1),7,FALSE),"")</f>
        <v>1.135995370370371E-3</v>
      </c>
      <c r="I456" s="2" cm="1">
        <f t="array" ref="I456">IFERROR(VLOOKUP($A456,_xlfn._xlws.SORT(_xlfn._xlws.FILTER('Time Sheet'!$A:$G,'Time Sheet'!$B:$B=I$1),7,1),7,FALSE),"")</f>
        <v>7.5000000000000002E-4</v>
      </c>
      <c r="J456" s="2" t="str" cm="1">
        <f t="array" ref="J456">IFERROR(VLOOKUP($A456,_xlfn._xlws.SORT(_xlfn._xlws.FILTER('Time Sheet'!$A:$G,'Time Sheet'!$B:$B=J$1),7,1),7,FALSE),"")</f>
        <v/>
      </c>
      <c r="K456">
        <f t="shared" si="70"/>
        <v>497</v>
      </c>
      <c r="L456">
        <f t="shared" si="71"/>
        <v>431</v>
      </c>
      <c r="M456" t="str">
        <f t="shared" si="72"/>
        <v/>
      </c>
      <c r="N456" t="str">
        <f t="shared" si="65"/>
        <v/>
      </c>
      <c r="O456" t="str">
        <f t="shared" si="66"/>
        <v/>
      </c>
      <c r="P456">
        <f t="shared" si="67"/>
        <v>525</v>
      </c>
      <c r="Q456">
        <f t="shared" si="68"/>
        <v>307</v>
      </c>
      <c r="R456" t="str">
        <f t="shared" si="69"/>
        <v/>
      </c>
      <c r="S456" s="3">
        <f>IFERROR(AVERAGE(BOYS[[#This Row],[50]:[IM]]),"")</f>
        <v>440</v>
      </c>
      <c r="T456" s="4">
        <f>IFERROR(AVERAGE(SMALL(BOYS[[#This Row],[50]:[IM]],1),SMALL(BOYS[[#This Row],[50]:[IM]],2)),"")</f>
        <v>369</v>
      </c>
      <c r="U456">
        <f>IF(20-SMALL(BOYS[[#This Row],[50]:[IM]],1) &lt; 0,0,20-SMALL(BOYS[[#This Row],[50]:[IM]],1))+IF(20-SMALL(BOYS[[#This Row],[50]:[IM]],2) &lt; 0,0,20-SMALL(BOYS[[#This Row],[50]:[IM]],2))</f>
        <v>0</v>
      </c>
    </row>
    <row r="457" spans="1:21" x14ac:dyDescent="0.2">
      <c r="A457" t="s">
        <v>5207</v>
      </c>
      <c r="B457" t="s">
        <v>5115</v>
      </c>
      <c r="C457" s="2" cm="1">
        <f t="array" ref="C457">IFERROR(VLOOKUP($A457,_xlfn._xlws.SORT(_xlfn._xlws.FILTER('Time Sheet'!$A:$G,'Time Sheet'!$B:$B=C$1),7,1),7,FALSE),"")</f>
        <v>3.0081018518518521E-4</v>
      </c>
      <c r="D457" s="2" cm="1">
        <f t="array" ref="D457">IFERROR(VLOOKUP($A457,_xlfn._xlws.SORT(_xlfn._xlws.FILTER('Time Sheet'!$A:$G,'Time Sheet'!$B:$B=D$1),7,1),7,FALSE),"")</f>
        <v>7.28587962962963E-4</v>
      </c>
      <c r="E457" s="2" t="str" cm="1">
        <f t="array" ref="E457">IFERROR(VLOOKUP($A457,_xlfn._xlws.SORT(_xlfn._xlws.FILTER('Time Sheet'!$A:$G,'Time Sheet'!$B:$B=E$1),7,1),7,FALSE),"")</f>
        <v/>
      </c>
      <c r="F457" s="2" t="str" cm="1">
        <f t="array" ref="F457">IFERROR(VLOOKUP($A457,_xlfn._xlws.SORT(_xlfn._xlws.FILTER('Time Sheet'!$A:$G,'Time Sheet'!$B:$B=F$1),7,1),7,FALSE),"")</f>
        <v/>
      </c>
      <c r="G457" s="2" t="str" cm="1">
        <f t="array" ref="G457">IFERROR(VLOOKUP($A457,_xlfn._xlws.SORT(_xlfn._xlws.FILTER('Time Sheet'!$A:$G,'Time Sheet'!$B:$B=G$1),7,1),7,FALSE),"")</f>
        <v/>
      </c>
      <c r="H457" s="2" cm="1">
        <f t="array" ref="H457">IFERROR(VLOOKUP($A457,_xlfn._xlws.SORT(_xlfn._xlws.FILTER('Time Sheet'!$A:$G,'Time Sheet'!$B:$B=H$1),7,1),7,FALSE),"")</f>
        <v>8.8391203703703711E-4</v>
      </c>
      <c r="I457" s="2" t="str" cm="1">
        <f t="array" ref="I457">IFERROR(VLOOKUP($A457,_xlfn._xlws.SORT(_xlfn._xlws.FILTER('Time Sheet'!$A:$G,'Time Sheet'!$B:$B=I$1),7,1),7,FALSE),"")</f>
        <v/>
      </c>
      <c r="J457" s="2" t="str" cm="1">
        <f t="array" ref="J457">IFERROR(VLOOKUP($A457,_xlfn._xlws.SORT(_xlfn._xlws.FILTER('Time Sheet'!$A:$G,'Time Sheet'!$B:$B=J$1),7,1),7,FALSE),"")</f>
        <v/>
      </c>
      <c r="K457">
        <f t="shared" si="70"/>
        <v>407</v>
      </c>
      <c r="L457">
        <f t="shared" si="71"/>
        <v>499</v>
      </c>
      <c r="M457" t="str">
        <f t="shared" si="72"/>
        <v/>
      </c>
      <c r="N457" t="str">
        <f t="shared" si="65"/>
        <v/>
      </c>
      <c r="O457" t="str">
        <f t="shared" si="66"/>
        <v/>
      </c>
      <c r="P457">
        <f t="shared" si="67"/>
        <v>331</v>
      </c>
      <c r="Q457" t="str">
        <f t="shared" si="68"/>
        <v/>
      </c>
      <c r="R457" t="str">
        <f t="shared" si="69"/>
        <v/>
      </c>
      <c r="S457" s="3">
        <f>IFERROR(AVERAGE(BOYS[[#This Row],[50]:[IM]]),"")</f>
        <v>412.33333333333331</v>
      </c>
      <c r="T457" s="4">
        <f>IFERROR(AVERAGE(SMALL(BOYS[[#This Row],[50]:[IM]],1),SMALL(BOYS[[#This Row],[50]:[IM]],2)),"")</f>
        <v>369</v>
      </c>
      <c r="U457">
        <f>IF(20-SMALL(BOYS[[#This Row],[50]:[IM]],1) &lt; 0,0,20-SMALL(BOYS[[#This Row],[50]:[IM]],1))+IF(20-SMALL(BOYS[[#This Row],[50]:[IM]],2) &lt; 0,0,20-SMALL(BOYS[[#This Row],[50]:[IM]],2))</f>
        <v>0</v>
      </c>
    </row>
    <row r="458" spans="1:21" x14ac:dyDescent="0.2">
      <c r="A458" t="s">
        <v>5231</v>
      </c>
      <c r="B458" t="s">
        <v>5115</v>
      </c>
      <c r="C458" s="2" cm="1">
        <f t="array" ref="C458">IFERROR(VLOOKUP($A458,_xlfn._xlws.SORT(_xlfn._xlws.FILTER('Time Sheet'!$A:$G,'Time Sheet'!$B:$B=C$1),7,1),7,FALSE),"")</f>
        <v>3.0868055555555559E-4</v>
      </c>
      <c r="D458" s="2" cm="1">
        <f t="array" ref="D458">IFERROR(VLOOKUP($A458,_xlfn._xlws.SORT(_xlfn._xlws.FILTER('Time Sheet'!$A:$G,'Time Sheet'!$B:$B=D$1),7,1),7,FALSE),"")</f>
        <v>7.0891203703703708E-4</v>
      </c>
      <c r="E458" s="2" cm="1">
        <f t="array" ref="E458">IFERROR(VLOOKUP($A458,_xlfn._xlws.SORT(_xlfn._xlws.FILTER('Time Sheet'!$A:$G,'Time Sheet'!$B:$B=E$1),7,1),7,FALSE),"")</f>
        <v>1.618287037037037E-3</v>
      </c>
      <c r="F458" s="2" cm="1">
        <f t="array" ref="F458">IFERROR(VLOOKUP($A458,_xlfn._xlws.SORT(_xlfn._xlws.FILTER('Time Sheet'!$A:$G,'Time Sheet'!$B:$B=F$1),7,1),7,FALSE),"")</f>
        <v>4.8387731481481476E-3</v>
      </c>
      <c r="G458" s="2" cm="1">
        <f t="array" ref="G458">IFERROR(VLOOKUP($A458,_xlfn._xlws.SORT(_xlfn._xlws.FILTER('Time Sheet'!$A:$G,'Time Sheet'!$B:$B=G$1),7,1),7,FALSE),"")</f>
        <v>8.1585648148148142E-4</v>
      </c>
      <c r="H458" s="2" cm="1">
        <f t="array" ref="H458">IFERROR(VLOOKUP($A458,_xlfn._xlws.SORT(_xlfn._xlws.FILTER('Time Sheet'!$A:$G,'Time Sheet'!$B:$B=H$1),7,1),7,FALSE),"")</f>
        <v>9.1053240740740743E-4</v>
      </c>
      <c r="I458" s="2" cm="1">
        <f t="array" ref="I458">IFERROR(VLOOKUP($A458,_xlfn._xlws.SORT(_xlfn._xlws.FILTER('Time Sheet'!$A:$G,'Time Sheet'!$B:$B=I$1),7,1),7,FALSE),"")</f>
        <v>8.4189814814814804E-4</v>
      </c>
      <c r="J458" s="2" cm="1">
        <f t="array" ref="J458">IFERROR(VLOOKUP($A458,_xlfn._xlws.SORT(_xlfn._xlws.FILTER('Time Sheet'!$A:$G,'Time Sheet'!$B:$B=J$1),7,1),7,FALSE),"")</f>
        <v>1.8412037037037041E-3</v>
      </c>
      <c r="K458">
        <f t="shared" si="70"/>
        <v>472</v>
      </c>
      <c r="L458">
        <f t="shared" si="71"/>
        <v>472</v>
      </c>
      <c r="M458">
        <f t="shared" si="72"/>
        <v>395</v>
      </c>
      <c r="N458">
        <f t="shared" si="65"/>
        <v>380</v>
      </c>
      <c r="O458">
        <f t="shared" si="66"/>
        <v>376</v>
      </c>
      <c r="P458">
        <f t="shared" si="67"/>
        <v>363</v>
      </c>
      <c r="Q458">
        <f t="shared" si="68"/>
        <v>376</v>
      </c>
      <c r="R458">
        <f t="shared" si="69"/>
        <v>388</v>
      </c>
      <c r="S458" s="3">
        <f>IFERROR(AVERAGE(BOYS[[#This Row],[50]:[IM]]),"")</f>
        <v>402.75</v>
      </c>
      <c r="T458" s="4">
        <f>IFERROR(AVERAGE(SMALL(BOYS[[#This Row],[50]:[IM]],1),SMALL(BOYS[[#This Row],[50]:[IM]],2)),"")</f>
        <v>369.5</v>
      </c>
      <c r="U458">
        <f>IF(20-SMALL(BOYS[[#This Row],[50]:[IM]],1) &lt; 0,0,20-SMALL(BOYS[[#This Row],[50]:[IM]],1))+IF(20-SMALL(BOYS[[#This Row],[50]:[IM]],2) &lt; 0,0,20-SMALL(BOYS[[#This Row],[50]:[IM]],2))</f>
        <v>0</v>
      </c>
    </row>
    <row r="459" spans="1:21" x14ac:dyDescent="0.2">
      <c r="A459" t="s">
        <v>7611</v>
      </c>
      <c r="B459" t="s">
        <v>7496</v>
      </c>
      <c r="C459" s="2" cm="1">
        <f t="array" ref="C459">IFERROR(VLOOKUP($A459,_xlfn._xlws.SORT(_xlfn._xlws.FILTER('Time Sheet'!$A:$G,'Time Sheet'!$B:$B=C$1),7,1),7,FALSE),"")</f>
        <v>3.0937500000000003E-4</v>
      </c>
      <c r="D459" s="2" cm="1">
        <f t="array" ref="D459">IFERROR(VLOOKUP($A459,_xlfn._xlws.SORT(_xlfn._xlws.FILTER('Time Sheet'!$A:$G,'Time Sheet'!$B:$B=D$1),7,1),7,FALSE),"")</f>
        <v>7.378472222222222E-4</v>
      </c>
      <c r="E459" s="2" t="str" cm="1">
        <f t="array" ref="E459">IFERROR(VLOOKUP($A459,_xlfn._xlws.SORT(_xlfn._xlws.FILTER('Time Sheet'!$A:$G,'Time Sheet'!$B:$B=E$1),7,1),7,FALSE),"")</f>
        <v/>
      </c>
      <c r="F459" s="2" cm="1">
        <f t="array" ref="F459">IFERROR(VLOOKUP($A459,_xlfn._xlws.SORT(_xlfn._xlws.FILTER('Time Sheet'!$A:$G,'Time Sheet'!$B:$B=F$1),7,1),7,FALSE),"")</f>
        <v>4.9045138888888888E-3</v>
      </c>
      <c r="G459" s="2" t="str" cm="1">
        <f t="array" ref="G459">IFERROR(VLOOKUP($A459,_xlfn._xlws.SORT(_xlfn._xlws.FILTER('Time Sheet'!$A:$G,'Time Sheet'!$B:$B=G$1),7,1),7,FALSE),"")</f>
        <v/>
      </c>
      <c r="H459" s="2" cm="1">
        <f t="array" ref="H459">IFERROR(VLOOKUP($A459,_xlfn._xlws.SORT(_xlfn._xlws.FILTER('Time Sheet'!$A:$G,'Time Sheet'!$B:$B=H$1),7,1),7,FALSE),"")</f>
        <v>1.0008101851851851E-3</v>
      </c>
      <c r="I459" s="2" cm="1">
        <f t="array" ref="I459">IFERROR(VLOOKUP($A459,_xlfn._xlws.SORT(_xlfn._xlws.FILTER('Time Sheet'!$A:$G,'Time Sheet'!$B:$B=I$1),7,1),7,FALSE),"")</f>
        <v>8.12037037037037E-4</v>
      </c>
      <c r="J459" s="2" t="str" cm="1">
        <f t="array" ref="J459">IFERROR(VLOOKUP($A459,_xlfn._xlws.SORT(_xlfn._xlws.FILTER('Time Sheet'!$A:$G,'Time Sheet'!$B:$B=J$1),7,1),7,FALSE),"")</f>
        <v/>
      </c>
      <c r="K459">
        <f t="shared" si="70"/>
        <v>474</v>
      </c>
      <c r="L459">
        <f t="shared" si="71"/>
        <v>517</v>
      </c>
      <c r="M459" t="str">
        <f t="shared" si="72"/>
        <v/>
      </c>
      <c r="N459">
        <f t="shared" si="65"/>
        <v>385</v>
      </c>
      <c r="O459" t="str">
        <f t="shared" si="66"/>
        <v/>
      </c>
      <c r="P459">
        <f t="shared" si="67"/>
        <v>458</v>
      </c>
      <c r="Q459">
        <f t="shared" si="68"/>
        <v>359</v>
      </c>
      <c r="R459" t="str">
        <f t="shared" si="69"/>
        <v/>
      </c>
      <c r="S459" s="3">
        <f>IFERROR(AVERAGE(BOYS[[#This Row],[50]:[IM]]),"")</f>
        <v>438.6</v>
      </c>
      <c r="T459" s="4">
        <f>IFERROR(AVERAGE(SMALL(BOYS[[#This Row],[50]:[IM]],1),SMALL(BOYS[[#This Row],[50]:[IM]],2)),"")</f>
        <v>372</v>
      </c>
      <c r="U459">
        <f>IF(20-SMALL(BOYS[[#This Row],[50]:[IM]],1) &lt; 0,0,20-SMALL(BOYS[[#This Row],[50]:[IM]],1))+IF(20-SMALL(BOYS[[#This Row],[50]:[IM]],2) &lt; 0,0,20-SMALL(BOYS[[#This Row],[50]:[IM]],2))</f>
        <v>0</v>
      </c>
    </row>
    <row r="460" spans="1:21" x14ac:dyDescent="0.2">
      <c r="A460" t="s">
        <v>7159</v>
      </c>
      <c r="B460" t="s">
        <v>7120</v>
      </c>
      <c r="C460" s="2" cm="1">
        <f t="array" ref="C460">IFERROR(VLOOKUP($A460,_xlfn._xlws.SORT(_xlfn._xlws.FILTER('Time Sheet'!$A:$G,'Time Sheet'!$B:$B=C$1),7,1),7,FALSE),"")</f>
        <v>3.0775462962962961E-4</v>
      </c>
      <c r="D460" s="2" cm="1">
        <f t="array" ref="D460">IFERROR(VLOOKUP($A460,_xlfn._xlws.SORT(_xlfn._xlws.FILTER('Time Sheet'!$A:$G,'Time Sheet'!$B:$B=D$1),7,1),7,FALSE),"")</f>
        <v>7.0833333333333338E-4</v>
      </c>
      <c r="E460" s="2" cm="1">
        <f t="array" ref="E460">IFERROR(VLOOKUP($A460,_xlfn._xlws.SORT(_xlfn._xlws.FILTER('Time Sheet'!$A:$G,'Time Sheet'!$B:$B=E$1),7,1),7,FALSE),"")</f>
        <v>1.6306712962962961E-3</v>
      </c>
      <c r="F460" s="2" cm="1">
        <f t="array" ref="F460">IFERROR(VLOOKUP($A460,_xlfn._xlws.SORT(_xlfn._xlws.FILTER('Time Sheet'!$A:$G,'Time Sheet'!$B:$B=F$1),7,1),7,FALSE),"")</f>
        <v>4.7930555555555556E-3</v>
      </c>
      <c r="G460" s="2" t="str" cm="1">
        <f t="array" ref="G460">IFERROR(VLOOKUP($A460,_xlfn._xlws.SORT(_xlfn._xlws.FILTER('Time Sheet'!$A:$G,'Time Sheet'!$B:$B=G$1),7,1),7,FALSE),"")</f>
        <v/>
      </c>
      <c r="H460" s="2" t="str" cm="1">
        <f t="array" ref="H460">IFERROR(VLOOKUP($A460,_xlfn._xlws.SORT(_xlfn._xlws.FILTER('Time Sheet'!$A:$G,'Time Sheet'!$B:$B=H$1),7,1),7,FALSE),"")</f>
        <v/>
      </c>
      <c r="I460" s="2" cm="1">
        <f t="array" ref="I460">IFERROR(VLOOKUP($A460,_xlfn._xlws.SORT(_xlfn._xlws.FILTER('Time Sheet'!$A:$G,'Time Sheet'!$B:$B=I$1),7,1),7,FALSE),"")</f>
        <v>8.3113425925925933E-4</v>
      </c>
      <c r="J460" s="2" t="str" cm="1">
        <f t="array" ref="J460">IFERROR(VLOOKUP($A460,_xlfn._xlws.SORT(_xlfn._xlws.FILTER('Time Sheet'!$A:$G,'Time Sheet'!$B:$B=J$1),7,1),7,FALSE),"")</f>
        <v/>
      </c>
      <c r="K460">
        <f t="shared" si="70"/>
        <v>464</v>
      </c>
      <c r="L460">
        <f t="shared" si="71"/>
        <v>471</v>
      </c>
      <c r="M460">
        <f t="shared" si="72"/>
        <v>402</v>
      </c>
      <c r="N460">
        <f t="shared" si="65"/>
        <v>375</v>
      </c>
      <c r="O460" t="str">
        <f t="shared" si="66"/>
        <v/>
      </c>
      <c r="P460" t="str">
        <f t="shared" si="67"/>
        <v/>
      </c>
      <c r="Q460">
        <f t="shared" si="68"/>
        <v>369</v>
      </c>
      <c r="R460" t="str">
        <f t="shared" si="69"/>
        <v/>
      </c>
      <c r="S460" s="3">
        <f>IFERROR(AVERAGE(BOYS[[#This Row],[50]:[IM]]),"")</f>
        <v>416.2</v>
      </c>
      <c r="T460" s="4">
        <f>IFERROR(AVERAGE(SMALL(BOYS[[#This Row],[50]:[IM]],1),SMALL(BOYS[[#This Row],[50]:[IM]],2)),"")</f>
        <v>372</v>
      </c>
      <c r="U460">
        <f>IF(20-SMALL(BOYS[[#This Row],[50]:[IM]],1) &lt; 0,0,20-SMALL(BOYS[[#This Row],[50]:[IM]],1))+IF(20-SMALL(BOYS[[#This Row],[50]:[IM]],2) &lt; 0,0,20-SMALL(BOYS[[#This Row],[50]:[IM]],2))</f>
        <v>0</v>
      </c>
    </row>
    <row r="461" spans="1:21" x14ac:dyDescent="0.2">
      <c r="A461" t="s">
        <v>2997</v>
      </c>
      <c r="B461" t="s">
        <v>2940</v>
      </c>
      <c r="C461" s="2" cm="1">
        <f t="array" ref="C461">IFERROR(VLOOKUP($A461,_xlfn._xlws.SORT(_xlfn._xlws.FILTER('Time Sheet'!$A:$G,'Time Sheet'!$B:$B=C$1),7,1),7,FALSE),"")</f>
        <v>3.0590277777777782E-4</v>
      </c>
      <c r="D461" s="2" cm="1">
        <f t="array" ref="D461">IFERROR(VLOOKUP($A461,_xlfn._xlws.SORT(_xlfn._xlws.FILTER('Time Sheet'!$A:$G,'Time Sheet'!$B:$B=D$1),7,1),7,FALSE),"")</f>
        <v>7.1122685185185189E-4</v>
      </c>
      <c r="E461" s="2" cm="1">
        <f t="array" ref="E461">IFERROR(VLOOKUP($A461,_xlfn._xlws.SORT(_xlfn._xlws.FILTER('Time Sheet'!$A:$G,'Time Sheet'!$B:$B=E$1),7,1),7,FALSE),"")</f>
        <v>1.740625E-3</v>
      </c>
      <c r="F461" s="2" t="str" cm="1">
        <f t="array" ref="F461">IFERROR(VLOOKUP($A461,_xlfn._xlws.SORT(_xlfn._xlws.FILTER('Time Sheet'!$A:$G,'Time Sheet'!$B:$B=F$1),7,1),7,FALSE),"")</f>
        <v/>
      </c>
      <c r="G461" s="2" cm="1">
        <f t="array" ref="G461">IFERROR(VLOOKUP($A461,_xlfn._xlws.SORT(_xlfn._xlws.FILTER('Time Sheet'!$A:$G,'Time Sheet'!$B:$B=G$1),7,1),7,FALSE),"")</f>
        <v>9.0902777777777781E-4</v>
      </c>
      <c r="H461" s="2" cm="1">
        <f t="array" ref="H461">IFERROR(VLOOKUP($A461,_xlfn._xlws.SORT(_xlfn._xlws.FILTER('Time Sheet'!$A:$G,'Time Sheet'!$B:$B=H$1),7,1),7,FALSE),"")</f>
        <v>8.856481481481481E-4</v>
      </c>
      <c r="I461" s="2" t="str" cm="1">
        <f t="array" ref="I461">IFERROR(VLOOKUP($A461,_xlfn._xlws.SORT(_xlfn._xlws.FILTER('Time Sheet'!$A:$G,'Time Sheet'!$B:$B=I$1),7,1),7,FALSE),"")</f>
        <v/>
      </c>
      <c r="J461" s="2" cm="1">
        <f t="array" ref="J461">IFERROR(VLOOKUP($A461,_xlfn._xlws.SORT(_xlfn._xlws.FILTER('Time Sheet'!$A:$G,'Time Sheet'!$B:$B=J$1),7,1),7,FALSE),"")</f>
        <v>1.9056712962962959E-3</v>
      </c>
      <c r="K461">
        <f t="shared" si="70"/>
        <v>455</v>
      </c>
      <c r="L461">
        <f t="shared" si="71"/>
        <v>475</v>
      </c>
      <c r="M461">
        <f t="shared" si="72"/>
        <v>452</v>
      </c>
      <c r="N461" t="str">
        <f t="shared" si="65"/>
        <v/>
      </c>
      <c r="O461">
        <f t="shared" si="66"/>
        <v>453</v>
      </c>
      <c r="P461">
        <f t="shared" si="67"/>
        <v>335</v>
      </c>
      <c r="Q461" t="str">
        <f t="shared" si="68"/>
        <v/>
      </c>
      <c r="R461">
        <f t="shared" si="69"/>
        <v>409</v>
      </c>
      <c r="S461" s="3">
        <f>IFERROR(AVERAGE(BOYS[[#This Row],[50]:[IM]]),"")</f>
        <v>429.83333333333331</v>
      </c>
      <c r="T461" s="4">
        <f>IFERROR(AVERAGE(SMALL(BOYS[[#This Row],[50]:[IM]],1),SMALL(BOYS[[#This Row],[50]:[IM]],2)),"")</f>
        <v>372</v>
      </c>
      <c r="U461">
        <f>IF(20-SMALL(BOYS[[#This Row],[50]:[IM]],1) &lt; 0,0,20-SMALL(BOYS[[#This Row],[50]:[IM]],1))+IF(20-SMALL(BOYS[[#This Row],[50]:[IM]],2) &lt; 0,0,20-SMALL(BOYS[[#This Row],[50]:[IM]],2))</f>
        <v>0</v>
      </c>
    </row>
    <row r="462" spans="1:21" x14ac:dyDescent="0.2">
      <c r="A462" t="s">
        <v>6616</v>
      </c>
      <c r="B462" t="s">
        <v>6556</v>
      </c>
      <c r="C462" s="2" cm="1">
        <f t="array" ref="C462">IFERROR(VLOOKUP($A462,_xlfn._xlws.SORT(_xlfn._xlws.FILTER('Time Sheet'!$A:$G,'Time Sheet'!$B:$B=C$1),7,1),7,FALSE),"")</f>
        <v>2.9710648148148153E-4</v>
      </c>
      <c r="D462" s="2" cm="1">
        <f t="array" ref="D462">IFERROR(VLOOKUP($A462,_xlfn._xlws.SORT(_xlfn._xlws.FILTER('Time Sheet'!$A:$G,'Time Sheet'!$B:$B=D$1),7,1),7,FALSE),"")</f>
        <v>6.6886574074074071E-4</v>
      </c>
      <c r="E462" s="2" cm="1">
        <f t="array" ref="E462">IFERROR(VLOOKUP($A462,_xlfn._xlws.SORT(_xlfn._xlws.FILTER('Time Sheet'!$A:$G,'Time Sheet'!$B:$B=E$1),7,1),7,FALSE),"")</f>
        <v>1.620486111111111E-3</v>
      </c>
      <c r="F462" s="2" t="str" cm="1">
        <f t="array" ref="F462">IFERROR(VLOOKUP($A462,_xlfn._xlws.SORT(_xlfn._xlws.FILTER('Time Sheet'!$A:$G,'Time Sheet'!$B:$B=F$1),7,1),7,FALSE),"")</f>
        <v/>
      </c>
      <c r="G462" s="2" t="str" cm="1">
        <f t="array" ref="G462">IFERROR(VLOOKUP($A462,_xlfn._xlws.SORT(_xlfn._xlws.FILTER('Time Sheet'!$A:$G,'Time Sheet'!$B:$B=G$1),7,1),7,FALSE),"")</f>
        <v/>
      </c>
      <c r="H462" s="2" t="str" cm="1">
        <f t="array" ref="H462">IFERROR(VLOOKUP($A462,_xlfn._xlws.SORT(_xlfn._xlws.FILTER('Time Sheet'!$A:$G,'Time Sheet'!$B:$B=H$1),7,1),7,FALSE),"")</f>
        <v/>
      </c>
      <c r="I462" s="2" t="str" cm="1">
        <f t="array" ref="I462">IFERROR(VLOOKUP($A462,_xlfn._xlws.SORT(_xlfn._xlws.FILTER('Time Sheet'!$A:$G,'Time Sheet'!$B:$B=I$1),7,1),7,FALSE),"")</f>
        <v/>
      </c>
      <c r="J462" s="2" t="str" cm="1">
        <f t="array" ref="J462">IFERROR(VLOOKUP($A462,_xlfn._xlws.SORT(_xlfn._xlws.FILTER('Time Sheet'!$A:$G,'Time Sheet'!$B:$B=J$1),7,1),7,FALSE),"")</f>
        <v/>
      </c>
      <c r="K462">
        <f t="shared" si="70"/>
        <v>370</v>
      </c>
      <c r="L462">
        <f t="shared" si="71"/>
        <v>379</v>
      </c>
      <c r="M462">
        <f t="shared" si="72"/>
        <v>396</v>
      </c>
      <c r="N462" t="str">
        <f t="shared" si="65"/>
        <v/>
      </c>
      <c r="O462" t="str">
        <f t="shared" si="66"/>
        <v/>
      </c>
      <c r="P462" t="str">
        <f t="shared" si="67"/>
        <v/>
      </c>
      <c r="Q462" t="str">
        <f t="shared" si="68"/>
        <v/>
      </c>
      <c r="R462" t="str">
        <f t="shared" si="69"/>
        <v/>
      </c>
      <c r="S462" s="3">
        <f>IFERROR(AVERAGE(BOYS[[#This Row],[50]:[IM]]),"")</f>
        <v>381.66666666666669</v>
      </c>
      <c r="T462" s="4">
        <f>IFERROR(AVERAGE(SMALL(BOYS[[#This Row],[50]:[IM]],1),SMALL(BOYS[[#This Row],[50]:[IM]],2)),"")</f>
        <v>374.5</v>
      </c>
      <c r="U462">
        <f>IF(20-SMALL(BOYS[[#This Row],[50]:[IM]],1) &lt; 0,0,20-SMALL(BOYS[[#This Row],[50]:[IM]],1))+IF(20-SMALL(BOYS[[#This Row],[50]:[IM]],2) &lt; 0,0,20-SMALL(BOYS[[#This Row],[50]:[IM]],2))</f>
        <v>0</v>
      </c>
    </row>
    <row r="463" spans="1:21" x14ac:dyDescent="0.2">
      <c r="A463" t="s">
        <v>7396</v>
      </c>
      <c r="B463" t="s">
        <v>7318</v>
      </c>
      <c r="C463" s="2" cm="1">
        <f t="array" ref="C463">IFERROR(VLOOKUP($A463,_xlfn._xlws.SORT(_xlfn._xlws.FILTER('Time Sheet'!$A:$G,'Time Sheet'!$B:$B=C$1),7,1),7,FALSE),"")</f>
        <v>3.354166666666667E-4</v>
      </c>
      <c r="D463" s="2" cm="1">
        <f t="array" ref="D463">IFERROR(VLOOKUP($A463,_xlfn._xlws.SORT(_xlfn._xlws.FILTER('Time Sheet'!$A:$G,'Time Sheet'!$B:$B=D$1),7,1),7,FALSE),"")</f>
        <v>7.6956018518518508E-4</v>
      </c>
      <c r="E463" s="2" cm="1">
        <f t="array" ref="E463">IFERROR(VLOOKUP($A463,_xlfn._xlws.SORT(_xlfn._xlws.FILTER('Time Sheet'!$A:$G,'Time Sheet'!$B:$B=E$1),7,1),7,FALSE),"")</f>
        <v>1.740625E-3</v>
      </c>
      <c r="F463" s="2" cm="1">
        <f t="array" ref="F463">IFERROR(VLOOKUP($A463,_xlfn._xlws.SORT(_xlfn._xlws.FILTER('Time Sheet'!$A:$G,'Time Sheet'!$B:$B=F$1),7,1),7,FALSE),"")</f>
        <v>4.658564814814815E-3</v>
      </c>
      <c r="G463" s="2" cm="1">
        <f t="array" ref="G463">IFERROR(VLOOKUP($A463,_xlfn._xlws.SORT(_xlfn._xlws.FILTER('Time Sheet'!$A:$G,'Time Sheet'!$B:$B=G$1),7,1),7,FALSE),"")</f>
        <v>9.3657407407407404E-4</v>
      </c>
      <c r="H463" s="2" cm="1">
        <f t="array" ref="H463">IFERROR(VLOOKUP($A463,_xlfn._xlws.SORT(_xlfn._xlws.FILTER('Time Sheet'!$A:$G,'Time Sheet'!$B:$B=H$1),7,1),7,FALSE),"")</f>
        <v>1.284027777777778E-3</v>
      </c>
      <c r="I463" s="2" cm="1">
        <f t="array" ref="I463">IFERROR(VLOOKUP($A463,_xlfn._xlws.SORT(_xlfn._xlws.FILTER('Time Sheet'!$A:$G,'Time Sheet'!$B:$B=I$1),7,1),7,FALSE),"")</f>
        <v>8.7025462962962957E-4</v>
      </c>
      <c r="J463" s="2" cm="1">
        <f t="array" ref="J463">IFERROR(VLOOKUP($A463,_xlfn._xlws.SORT(_xlfn._xlws.FILTER('Time Sheet'!$A:$G,'Time Sheet'!$B:$B=J$1),7,1),7,FALSE),"")</f>
        <v>2.2143518518518519E-3</v>
      </c>
      <c r="K463">
        <f t="shared" si="70"/>
        <v>591</v>
      </c>
      <c r="L463">
        <f t="shared" si="71"/>
        <v>562</v>
      </c>
      <c r="M463">
        <f t="shared" si="72"/>
        <v>452</v>
      </c>
      <c r="N463">
        <f t="shared" si="65"/>
        <v>362</v>
      </c>
      <c r="O463">
        <f t="shared" si="66"/>
        <v>472</v>
      </c>
      <c r="P463">
        <f t="shared" si="67"/>
        <v>546</v>
      </c>
      <c r="Q463">
        <f t="shared" si="68"/>
        <v>387</v>
      </c>
      <c r="R463">
        <f t="shared" si="69"/>
        <v>457</v>
      </c>
      <c r="S463" s="3">
        <f>IFERROR(AVERAGE(BOYS[[#This Row],[50]:[IM]]),"")</f>
        <v>478.625</v>
      </c>
      <c r="T463" s="4">
        <f>IFERROR(AVERAGE(SMALL(BOYS[[#This Row],[50]:[IM]],1),SMALL(BOYS[[#This Row],[50]:[IM]],2)),"")</f>
        <v>374.5</v>
      </c>
      <c r="U463">
        <f>IF(20-SMALL(BOYS[[#This Row],[50]:[IM]],1) &lt; 0,0,20-SMALL(BOYS[[#This Row],[50]:[IM]],1))+IF(20-SMALL(BOYS[[#This Row],[50]:[IM]],2) &lt; 0,0,20-SMALL(BOYS[[#This Row],[50]:[IM]],2))</f>
        <v>0</v>
      </c>
    </row>
    <row r="464" spans="1:21" x14ac:dyDescent="0.2">
      <c r="A464" t="s">
        <v>3329</v>
      </c>
      <c r="B464" t="s">
        <v>3163</v>
      </c>
      <c r="C464" s="2" cm="1">
        <f t="array" ref="C464">IFERROR(VLOOKUP($A464,_xlfn._xlws.SORT(_xlfn._xlws.FILTER('Time Sheet'!$A:$G,'Time Sheet'!$B:$B=C$1),7,1),7,FALSE),"")</f>
        <v>2.9699074074074068E-4</v>
      </c>
      <c r="D464" s="2" cm="1">
        <f t="array" ref="D464">IFERROR(VLOOKUP($A464,_xlfn._xlws.SORT(_xlfn._xlws.FILTER('Time Sheet'!$A:$G,'Time Sheet'!$B:$B=D$1),7,1),7,FALSE),"")</f>
        <v>6.9039351851851846E-4</v>
      </c>
      <c r="E464" s="2" cm="1">
        <f t="array" ref="E464">IFERROR(VLOOKUP($A464,_xlfn._xlws.SORT(_xlfn._xlws.FILTER('Time Sheet'!$A:$G,'Time Sheet'!$B:$B=E$1),7,1),7,FALSE),"")</f>
        <v>1.6803240740740741E-3</v>
      </c>
      <c r="F464" s="2" cm="1">
        <f t="array" ref="F464">IFERROR(VLOOKUP($A464,_xlfn._xlws.SORT(_xlfn._xlws.FILTER('Time Sheet'!$A:$G,'Time Sheet'!$B:$B=F$1),7,1),7,FALSE),"")</f>
        <v>4.8805555555555564E-3</v>
      </c>
      <c r="G464" s="2" cm="1">
        <f t="array" ref="G464">IFERROR(VLOOKUP($A464,_xlfn._xlws.SORT(_xlfn._xlws.FILTER('Time Sheet'!$A:$G,'Time Sheet'!$B:$B=G$1),7,1),7,FALSE),"")</f>
        <v>9.6851851851851862E-4</v>
      </c>
      <c r="H464" s="2" cm="1">
        <f t="array" ref="H464">IFERROR(VLOOKUP($A464,_xlfn._xlws.SORT(_xlfn._xlws.FILTER('Time Sheet'!$A:$G,'Time Sheet'!$B:$B=H$1),7,1),7,FALSE),"")</f>
        <v>9.9432870370370365E-4</v>
      </c>
      <c r="I464" s="2" cm="1">
        <f t="array" ref="I464">IFERROR(VLOOKUP($A464,_xlfn._xlws.SORT(_xlfn._xlws.FILTER('Time Sheet'!$A:$G,'Time Sheet'!$B:$B=I$1),7,1),7,FALSE),"")</f>
        <v>9.7118055555555553E-4</v>
      </c>
      <c r="J464" s="2" cm="1">
        <f t="array" ref="J464">IFERROR(VLOOKUP($A464,_xlfn._xlws.SORT(_xlfn._xlws.FILTER('Time Sheet'!$A:$G,'Time Sheet'!$B:$B=J$1),7,1),7,FALSE),"")</f>
        <v>2.080671296296297E-3</v>
      </c>
      <c r="K464">
        <f t="shared" si="70"/>
        <v>368</v>
      </c>
      <c r="L464">
        <f t="shared" si="71"/>
        <v>442</v>
      </c>
      <c r="M464">
        <f t="shared" si="72"/>
        <v>423</v>
      </c>
      <c r="N464">
        <f t="shared" si="65"/>
        <v>382</v>
      </c>
      <c r="O464">
        <f t="shared" si="66"/>
        <v>491</v>
      </c>
      <c r="P464">
        <f t="shared" si="67"/>
        <v>453</v>
      </c>
      <c r="Q464">
        <f t="shared" si="68"/>
        <v>427</v>
      </c>
      <c r="R464">
        <f t="shared" si="69"/>
        <v>442</v>
      </c>
      <c r="S464" s="3">
        <f>IFERROR(AVERAGE(BOYS[[#This Row],[50]:[IM]]),"")</f>
        <v>428.5</v>
      </c>
      <c r="T464" s="4">
        <f>IFERROR(AVERAGE(SMALL(BOYS[[#This Row],[50]:[IM]],1),SMALL(BOYS[[#This Row],[50]:[IM]],2)),"")</f>
        <v>375</v>
      </c>
      <c r="U464">
        <f>IF(20-SMALL(BOYS[[#This Row],[50]:[IM]],1) &lt; 0,0,20-SMALL(BOYS[[#This Row],[50]:[IM]],1))+IF(20-SMALL(BOYS[[#This Row],[50]:[IM]],2) &lt; 0,0,20-SMALL(BOYS[[#This Row],[50]:[IM]],2))</f>
        <v>0</v>
      </c>
    </row>
    <row r="465" spans="1:21" x14ac:dyDescent="0.2">
      <c r="A465" t="s">
        <v>2381</v>
      </c>
      <c r="B465" t="s">
        <v>2272</v>
      </c>
      <c r="C465" s="2" cm="1">
        <f t="array" ref="C465">IFERROR(VLOOKUP($A465,_xlfn._xlws.SORT(_xlfn._xlws.FILTER('Time Sheet'!$A:$G,'Time Sheet'!$B:$B=C$1),7,1),7,FALSE),"")</f>
        <v>3.2592592592592591E-4</v>
      </c>
      <c r="D465" s="2" cm="1">
        <f t="array" ref="D465">IFERROR(VLOOKUP($A465,_xlfn._xlws.SORT(_xlfn._xlws.FILTER('Time Sheet'!$A:$G,'Time Sheet'!$B:$B=D$1),7,1),7,FALSE),"")</f>
        <v>7.5555555555555554E-4</v>
      </c>
      <c r="E465" s="2" cm="1">
        <f t="array" ref="E465">IFERROR(VLOOKUP($A465,_xlfn._xlws.SORT(_xlfn._xlws.FILTER('Time Sheet'!$A:$G,'Time Sheet'!$B:$B=E$1),7,1),7,FALSE),"")</f>
        <v>1.7709490740740741E-3</v>
      </c>
      <c r="F465" s="2" cm="1">
        <f t="array" ref="F465">IFERROR(VLOOKUP($A465,_xlfn._xlws.SORT(_xlfn._xlws.FILTER('Time Sheet'!$A:$G,'Time Sheet'!$B:$B=F$1),7,1),7,FALSE),"")</f>
        <v>5.1468750000000004E-3</v>
      </c>
      <c r="G465" s="2" cm="1">
        <f t="array" ref="G465">IFERROR(VLOOKUP($A465,_xlfn._xlws.SORT(_xlfn._xlws.FILTER('Time Sheet'!$A:$G,'Time Sheet'!$B:$B=G$1),7,1),7,FALSE),"")</f>
        <v>8.0393518518518509E-4</v>
      </c>
      <c r="H465" s="2" cm="1">
        <f t="array" ref="H465">IFERROR(VLOOKUP($A465,_xlfn._xlws.SORT(_xlfn._xlws.FILTER('Time Sheet'!$A:$G,'Time Sheet'!$B:$B=H$1),7,1),7,FALSE),"")</f>
        <v>1.5932870370370369E-3</v>
      </c>
      <c r="I465" s="2" cm="1">
        <f t="array" ref="I465">IFERROR(VLOOKUP($A465,_xlfn._xlws.SORT(_xlfn._xlws.FILTER('Time Sheet'!$A:$G,'Time Sheet'!$B:$B=I$1),7,1),7,FALSE),"")</f>
        <v>9.0798611111111115E-4</v>
      </c>
      <c r="J465" s="2" cm="1">
        <f t="array" ref="J465">IFERROR(VLOOKUP($A465,_xlfn._xlws.SORT(_xlfn._xlws.FILTER('Time Sheet'!$A:$G,'Time Sheet'!$B:$B=J$1),7,1),7,FALSE),"")</f>
        <v>1.9664351851851852E-3</v>
      </c>
      <c r="K465">
        <f t="shared" si="70"/>
        <v>555</v>
      </c>
      <c r="L465">
        <f t="shared" si="71"/>
        <v>548</v>
      </c>
      <c r="M465">
        <f t="shared" si="72"/>
        <v>462</v>
      </c>
      <c r="N465">
        <f t="shared" si="65"/>
        <v>393</v>
      </c>
      <c r="O465">
        <f t="shared" si="66"/>
        <v>358</v>
      </c>
      <c r="P465">
        <f t="shared" si="67"/>
        <v>551</v>
      </c>
      <c r="Q465">
        <f t="shared" si="68"/>
        <v>411</v>
      </c>
      <c r="R465">
        <f t="shared" si="69"/>
        <v>425</v>
      </c>
      <c r="S465" s="3">
        <f>IFERROR(AVERAGE(BOYS[[#This Row],[50]:[IM]]),"")</f>
        <v>462.875</v>
      </c>
      <c r="T465" s="4">
        <f>IFERROR(AVERAGE(SMALL(BOYS[[#This Row],[50]:[IM]],1),SMALL(BOYS[[#This Row],[50]:[IM]],2)),"")</f>
        <v>375.5</v>
      </c>
      <c r="U465">
        <f>IF(20-SMALL(BOYS[[#This Row],[50]:[IM]],1) &lt; 0,0,20-SMALL(BOYS[[#This Row],[50]:[IM]],1))+IF(20-SMALL(BOYS[[#This Row],[50]:[IM]],2) &lt; 0,0,20-SMALL(BOYS[[#This Row],[50]:[IM]],2))</f>
        <v>0</v>
      </c>
    </row>
    <row r="466" spans="1:21" x14ac:dyDescent="0.2">
      <c r="A466" t="s">
        <v>2348</v>
      </c>
      <c r="B466" t="s">
        <v>2272</v>
      </c>
      <c r="C466" s="2" cm="1">
        <f t="array" ref="C466">IFERROR(VLOOKUP($A466,_xlfn._xlws.SORT(_xlfn._xlws.FILTER('Time Sheet'!$A:$G,'Time Sheet'!$B:$B=C$1),7,1),7,FALSE),"")</f>
        <v>2.9652777777777783E-4</v>
      </c>
      <c r="D466" s="2" cm="1">
        <f t="array" ref="D466">IFERROR(VLOOKUP($A466,_xlfn._xlws.SORT(_xlfn._xlws.FILTER('Time Sheet'!$A:$G,'Time Sheet'!$B:$B=D$1),7,1),7,FALSE),"")</f>
        <v>7.0532407407407403E-4</v>
      </c>
      <c r="E466" s="2" cm="1">
        <f t="array" ref="E466">IFERROR(VLOOKUP($A466,_xlfn._xlws.SORT(_xlfn._xlws.FILTER('Time Sheet'!$A:$G,'Time Sheet'!$B:$B=E$1),7,1),7,FALSE),"")</f>
        <v>1.784490740740741E-3</v>
      </c>
      <c r="F466" s="2" cm="1">
        <f t="array" ref="F466">IFERROR(VLOOKUP($A466,_xlfn._xlws.SORT(_xlfn._xlws.FILTER('Time Sheet'!$A:$G,'Time Sheet'!$B:$B=F$1),7,1),7,FALSE),"")</f>
        <v>5.0587962962962956E-3</v>
      </c>
      <c r="G466" s="2" cm="1">
        <f t="array" ref="G466">IFERROR(VLOOKUP($A466,_xlfn._xlws.SORT(_xlfn._xlws.FILTER('Time Sheet'!$A:$G,'Time Sheet'!$B:$B=G$1),7,1),7,FALSE),"")</f>
        <v>9.1874999999999997E-4</v>
      </c>
      <c r="H466" s="2" cm="1">
        <f t="array" ref="H466">IFERROR(VLOOKUP($A466,_xlfn._xlws.SORT(_xlfn._xlws.FILTER('Time Sheet'!$A:$G,'Time Sheet'!$B:$B=H$1),7,1),7,FALSE),"")</f>
        <v>9.4409722222222215E-4</v>
      </c>
      <c r="I466" s="2" cm="1">
        <f t="array" ref="I466">IFERROR(VLOOKUP($A466,_xlfn._xlws.SORT(_xlfn._xlws.FILTER('Time Sheet'!$A:$G,'Time Sheet'!$B:$B=I$1),7,1),7,FALSE),"")</f>
        <v>8.6851851851851858E-4</v>
      </c>
      <c r="J466" s="2" t="str" cm="1">
        <f t="array" ref="J466">IFERROR(VLOOKUP($A466,_xlfn._xlws.SORT(_xlfn._xlws.FILTER('Time Sheet'!$A:$G,'Time Sheet'!$B:$B=J$1),7,1),7,FALSE),"")</f>
        <v/>
      </c>
      <c r="K466">
        <f t="shared" si="70"/>
        <v>367</v>
      </c>
      <c r="L466">
        <f t="shared" si="71"/>
        <v>464</v>
      </c>
      <c r="M466">
        <f t="shared" si="72"/>
        <v>468</v>
      </c>
      <c r="N466">
        <f t="shared" si="65"/>
        <v>392</v>
      </c>
      <c r="O466">
        <f t="shared" si="66"/>
        <v>462</v>
      </c>
      <c r="P466">
        <f t="shared" si="67"/>
        <v>399</v>
      </c>
      <c r="Q466">
        <f t="shared" si="68"/>
        <v>385</v>
      </c>
      <c r="R466" t="str">
        <f t="shared" si="69"/>
        <v/>
      </c>
      <c r="S466" s="3">
        <f>IFERROR(AVERAGE(BOYS[[#This Row],[50]:[IM]]),"")</f>
        <v>419.57142857142856</v>
      </c>
      <c r="T466" s="4">
        <f>IFERROR(AVERAGE(SMALL(BOYS[[#This Row],[50]:[IM]],1),SMALL(BOYS[[#This Row],[50]:[IM]],2)),"")</f>
        <v>376</v>
      </c>
      <c r="U466">
        <f>IF(20-SMALL(BOYS[[#This Row],[50]:[IM]],1) &lt; 0,0,20-SMALL(BOYS[[#This Row],[50]:[IM]],1))+IF(20-SMALL(BOYS[[#This Row],[50]:[IM]],2) &lt; 0,0,20-SMALL(BOYS[[#This Row],[50]:[IM]],2))</f>
        <v>0</v>
      </c>
    </row>
    <row r="467" spans="1:21" x14ac:dyDescent="0.2">
      <c r="A467" t="s">
        <v>2117</v>
      </c>
      <c r="B467" t="s">
        <v>2056</v>
      </c>
      <c r="C467" s="2" cm="1">
        <f t="array" ref="C467">IFERROR(VLOOKUP($A467,_xlfn._xlws.SORT(_xlfn._xlws.FILTER('Time Sheet'!$A:$G,'Time Sheet'!$B:$B=C$1),7,1),7,FALSE),"")</f>
        <v>3.2523148148148152E-4</v>
      </c>
      <c r="D467" s="2" cm="1">
        <f t="array" ref="D467">IFERROR(VLOOKUP($A467,_xlfn._xlws.SORT(_xlfn._xlws.FILTER('Time Sheet'!$A:$G,'Time Sheet'!$B:$B=D$1),7,1),7,FALSE),"")</f>
        <v>7.0081018518518517E-4</v>
      </c>
      <c r="E467" s="2" cm="1">
        <f t="array" ref="E467">IFERROR(VLOOKUP($A467,_xlfn._xlws.SORT(_xlfn._xlws.FILTER('Time Sheet'!$A:$G,'Time Sheet'!$B:$B=E$1),7,1),7,FALSE),"")</f>
        <v>1.600694444444445E-3</v>
      </c>
      <c r="F467" s="2" cm="1">
        <f t="array" ref="F467">IFERROR(VLOOKUP($A467,_xlfn._xlws.SORT(_xlfn._xlws.FILTER('Time Sheet'!$A:$G,'Time Sheet'!$B:$B=F$1),7,1),7,FALSE),"")</f>
        <v>4.6621527777777781E-3</v>
      </c>
      <c r="G467" s="2" cm="1">
        <f t="array" ref="G467">IFERROR(VLOOKUP($A467,_xlfn._xlws.SORT(_xlfn._xlws.FILTER('Time Sheet'!$A:$G,'Time Sheet'!$B:$B=G$1),7,1),7,FALSE),"")</f>
        <v>1.0280092592592589E-3</v>
      </c>
      <c r="H467" s="2" cm="1">
        <f t="array" ref="H467">IFERROR(VLOOKUP($A467,_xlfn._xlws.SORT(_xlfn._xlws.FILTER('Time Sheet'!$A:$G,'Time Sheet'!$B:$B=H$1),7,1),7,FALSE),"")</f>
        <v>9.6296296296296299E-4</v>
      </c>
      <c r="I467" s="2" cm="1">
        <f t="array" ref="I467">IFERROR(VLOOKUP($A467,_xlfn._xlws.SORT(_xlfn._xlws.FILTER('Time Sheet'!$A:$G,'Time Sheet'!$B:$B=I$1),7,1),7,FALSE),"")</f>
        <v>9.3807870370370367E-4</v>
      </c>
      <c r="J467" s="2" cm="1">
        <f t="array" ref="J467">IFERROR(VLOOKUP($A467,_xlfn._xlws.SORT(_xlfn._xlws.FILTER('Time Sheet'!$A:$G,'Time Sheet'!$B:$B=J$1),7,1),7,FALSE),"")</f>
        <v>1.93287037037037E-3</v>
      </c>
      <c r="K467">
        <f t="shared" si="70"/>
        <v>550</v>
      </c>
      <c r="L467">
        <f t="shared" si="71"/>
        <v>457</v>
      </c>
      <c r="M467">
        <f t="shared" si="72"/>
        <v>389</v>
      </c>
      <c r="N467">
        <f t="shared" si="65"/>
        <v>363</v>
      </c>
      <c r="O467">
        <f t="shared" si="66"/>
        <v>503</v>
      </c>
      <c r="P467">
        <f t="shared" si="67"/>
        <v>416</v>
      </c>
      <c r="Q467">
        <f t="shared" si="68"/>
        <v>418</v>
      </c>
      <c r="R467">
        <f t="shared" si="69"/>
        <v>415</v>
      </c>
      <c r="S467" s="3">
        <f>IFERROR(AVERAGE(BOYS[[#This Row],[50]:[IM]]),"")</f>
        <v>438.875</v>
      </c>
      <c r="T467" s="4">
        <f>IFERROR(AVERAGE(SMALL(BOYS[[#This Row],[50]:[IM]],1),SMALL(BOYS[[#This Row],[50]:[IM]],2)),"")</f>
        <v>376</v>
      </c>
      <c r="U467">
        <f>IF(20-SMALL(BOYS[[#This Row],[50]:[IM]],1) &lt; 0,0,20-SMALL(BOYS[[#This Row],[50]:[IM]],1))+IF(20-SMALL(BOYS[[#This Row],[50]:[IM]],2) &lt; 0,0,20-SMALL(BOYS[[#This Row],[50]:[IM]],2))</f>
        <v>0</v>
      </c>
    </row>
    <row r="468" spans="1:21" x14ac:dyDescent="0.2">
      <c r="A468" t="s">
        <v>6375</v>
      </c>
      <c r="B468" t="s">
        <v>6365</v>
      </c>
      <c r="C468" s="2" cm="1">
        <f t="array" ref="C468">IFERROR(VLOOKUP($A468,_xlfn._xlws.SORT(_xlfn._xlws.FILTER('Time Sheet'!$A:$G,'Time Sheet'!$B:$B=C$1),7,1),7,FALSE),"")</f>
        <v>2.9849537037037041E-4</v>
      </c>
      <c r="D468" s="2" cm="1">
        <f t="array" ref="D468">IFERROR(VLOOKUP($A468,_xlfn._xlws.SORT(_xlfn._xlws.FILTER('Time Sheet'!$A:$G,'Time Sheet'!$B:$B=D$1),7,1),7,FALSE),"")</f>
        <v>6.8645833333333341E-4</v>
      </c>
      <c r="E468" s="2" cm="1">
        <f t="array" ref="E468">IFERROR(VLOOKUP($A468,_xlfn._xlws.SORT(_xlfn._xlws.FILTER('Time Sheet'!$A:$G,'Time Sheet'!$B:$B=E$1),7,1),7,FALSE),"")</f>
        <v>1.882175925925926E-3</v>
      </c>
      <c r="F468" s="2" t="str" cm="1">
        <f t="array" ref="F468">IFERROR(VLOOKUP($A468,_xlfn._xlws.SORT(_xlfn._xlws.FILTER('Time Sheet'!$A:$G,'Time Sheet'!$B:$B=F$1),7,1),7,FALSE),"")</f>
        <v/>
      </c>
      <c r="G468" s="2" cm="1">
        <f t="array" ref="G468">IFERROR(VLOOKUP($A468,_xlfn._xlws.SORT(_xlfn._xlws.FILTER('Time Sheet'!$A:$G,'Time Sheet'!$B:$B=G$1),7,1),7,FALSE),"")</f>
        <v>8.2280092592592593E-4</v>
      </c>
      <c r="H468" s="2" cm="1">
        <f t="array" ref="H468">IFERROR(VLOOKUP($A468,_xlfn._xlws.SORT(_xlfn._xlws.FILTER('Time Sheet'!$A:$G,'Time Sheet'!$B:$B=H$1),7,1),7,FALSE),"")</f>
        <v>1.0182870370370369E-3</v>
      </c>
      <c r="I468" s="2" cm="1">
        <f t="array" ref="I468">IFERROR(VLOOKUP($A468,_xlfn._xlws.SORT(_xlfn._xlws.FILTER('Time Sheet'!$A:$G,'Time Sheet'!$B:$B=I$1),7,1),7,FALSE),"")</f>
        <v>9.0138888888888886E-4</v>
      </c>
      <c r="J468" s="2" cm="1">
        <f t="array" ref="J468">IFERROR(VLOOKUP($A468,_xlfn._xlws.SORT(_xlfn._xlws.FILTER('Time Sheet'!$A:$G,'Time Sheet'!$B:$B=J$1),7,1),7,FALSE),"")</f>
        <v>1.813425925925926E-3</v>
      </c>
      <c r="K468">
        <f t="shared" si="70"/>
        <v>385</v>
      </c>
      <c r="L468">
        <f t="shared" si="71"/>
        <v>429</v>
      </c>
      <c r="M468">
        <f t="shared" si="72"/>
        <v>496</v>
      </c>
      <c r="N468" t="str">
        <f t="shared" si="65"/>
        <v/>
      </c>
      <c r="O468">
        <f t="shared" si="66"/>
        <v>379</v>
      </c>
      <c r="P468">
        <f t="shared" si="67"/>
        <v>470</v>
      </c>
      <c r="Q468">
        <f t="shared" si="68"/>
        <v>404</v>
      </c>
      <c r="R468">
        <f t="shared" si="69"/>
        <v>376</v>
      </c>
      <c r="S468" s="3">
        <f>IFERROR(AVERAGE(BOYS[[#This Row],[50]:[IM]]),"")</f>
        <v>419.85714285714283</v>
      </c>
      <c r="T468" s="4">
        <f>IFERROR(AVERAGE(SMALL(BOYS[[#This Row],[50]:[IM]],1),SMALL(BOYS[[#This Row],[50]:[IM]],2)),"")</f>
        <v>377.5</v>
      </c>
      <c r="U468">
        <f>IF(20-SMALL(BOYS[[#This Row],[50]:[IM]],1) &lt; 0,0,20-SMALL(BOYS[[#This Row],[50]:[IM]],1))+IF(20-SMALL(BOYS[[#This Row],[50]:[IM]],2) &lt; 0,0,20-SMALL(BOYS[[#This Row],[50]:[IM]],2))</f>
        <v>0</v>
      </c>
    </row>
    <row r="469" spans="1:21" x14ac:dyDescent="0.2">
      <c r="A469" t="s">
        <v>3980</v>
      </c>
      <c r="B469" t="s">
        <v>3884</v>
      </c>
      <c r="C469" s="2" cm="1">
        <f t="array" ref="C469">IFERROR(VLOOKUP($A469,_xlfn._xlws.SORT(_xlfn._xlws.FILTER('Time Sheet'!$A:$G,'Time Sheet'!$B:$B=C$1),7,1),7,FALSE),"")</f>
        <v>2.9537037037037043E-4</v>
      </c>
      <c r="D469" s="2" cm="1">
        <f t="array" ref="D469">IFERROR(VLOOKUP($A469,_xlfn._xlws.SORT(_xlfn._xlws.FILTER('Time Sheet'!$A:$G,'Time Sheet'!$B:$B=D$1),7,1),7,FALSE),"")</f>
        <v>6.7673611111111114E-4</v>
      </c>
      <c r="E469" s="2" t="str" cm="1">
        <f t="array" ref="E469">IFERROR(VLOOKUP($A469,_xlfn._xlws.SORT(_xlfn._xlws.FILTER('Time Sheet'!$A:$G,'Time Sheet'!$B:$B=E$1),7,1),7,FALSE),"")</f>
        <v/>
      </c>
      <c r="F469" s="2" t="str" cm="1">
        <f t="array" ref="F469">IFERROR(VLOOKUP($A469,_xlfn._xlws.SORT(_xlfn._xlws.FILTER('Time Sheet'!$A:$G,'Time Sheet'!$B:$B=F$1),7,1),7,FALSE),"")</f>
        <v/>
      </c>
      <c r="G469" s="2" cm="1">
        <f t="array" ref="G469">IFERROR(VLOOKUP($A469,_xlfn._xlws.SORT(_xlfn._xlws.FILTER('Time Sheet'!$A:$G,'Time Sheet'!$B:$B=G$1),7,1),7,FALSE),"")</f>
        <v>9.3391203703703702E-4</v>
      </c>
      <c r="H469" s="2" t="str" cm="1">
        <f t="array" ref="H469">IFERROR(VLOOKUP($A469,_xlfn._xlws.SORT(_xlfn._xlws.FILTER('Time Sheet'!$A:$G,'Time Sheet'!$B:$B=H$1),7,1),7,FALSE),"")</f>
        <v/>
      </c>
      <c r="I469" s="2" t="str" cm="1">
        <f t="array" ref="I469">IFERROR(VLOOKUP($A469,_xlfn._xlws.SORT(_xlfn._xlws.FILTER('Time Sheet'!$A:$G,'Time Sheet'!$B:$B=I$1),7,1),7,FALSE),"")</f>
        <v/>
      </c>
      <c r="J469" s="2" t="str" cm="1">
        <f t="array" ref="J469">IFERROR(VLOOKUP($A469,_xlfn._xlws.SORT(_xlfn._xlws.FILTER('Time Sheet'!$A:$G,'Time Sheet'!$B:$B=J$1),7,1),7,FALSE),"")</f>
        <v/>
      </c>
      <c r="K469">
        <f t="shared" si="70"/>
        <v>355</v>
      </c>
      <c r="L469">
        <f t="shared" si="71"/>
        <v>402</v>
      </c>
      <c r="M469" t="str">
        <f t="shared" si="72"/>
        <v/>
      </c>
      <c r="N469" t="str">
        <f t="shared" si="65"/>
        <v/>
      </c>
      <c r="O469">
        <f t="shared" si="66"/>
        <v>469</v>
      </c>
      <c r="P469" t="str">
        <f t="shared" si="67"/>
        <v/>
      </c>
      <c r="Q469" t="str">
        <f t="shared" si="68"/>
        <v/>
      </c>
      <c r="R469" t="str">
        <f t="shared" si="69"/>
        <v/>
      </c>
      <c r="S469" s="3">
        <f>IFERROR(AVERAGE(BOYS[[#This Row],[50]:[IM]]),"")</f>
        <v>408.66666666666669</v>
      </c>
      <c r="T469" s="4">
        <f>IFERROR(AVERAGE(SMALL(BOYS[[#This Row],[50]:[IM]],1),SMALL(BOYS[[#This Row],[50]:[IM]],2)),"")</f>
        <v>378.5</v>
      </c>
      <c r="U469">
        <f>IF(20-SMALL(BOYS[[#This Row],[50]:[IM]],1) &lt; 0,0,20-SMALL(BOYS[[#This Row],[50]:[IM]],1))+IF(20-SMALL(BOYS[[#This Row],[50]:[IM]],2) &lt; 0,0,20-SMALL(BOYS[[#This Row],[50]:[IM]],2))</f>
        <v>0</v>
      </c>
    </row>
    <row r="470" spans="1:21" x14ac:dyDescent="0.2">
      <c r="A470" t="s">
        <v>5219</v>
      </c>
      <c r="B470" t="s">
        <v>5115</v>
      </c>
      <c r="C470" s="2" cm="1">
        <f t="array" ref="C470">IFERROR(VLOOKUP($A470,_xlfn._xlws.SORT(_xlfn._xlws.FILTER('Time Sheet'!$A:$G,'Time Sheet'!$B:$B=C$1),7,1),7,FALSE),"")</f>
        <v>3.0532407407407412E-4</v>
      </c>
      <c r="D470" s="2" cm="1">
        <f t="array" ref="D470">IFERROR(VLOOKUP($A470,_xlfn._xlws.SORT(_xlfn._xlws.FILTER('Time Sheet'!$A:$G,'Time Sheet'!$B:$B=D$1),7,1),7,FALSE),"")</f>
        <v>6.881944444444444E-4</v>
      </c>
      <c r="E470" s="2" cm="1">
        <f t="array" ref="E470">IFERROR(VLOOKUP($A470,_xlfn._xlws.SORT(_xlfn._xlws.FILTER('Time Sheet'!$A:$G,'Time Sheet'!$B:$B=E$1),7,1),7,FALSE),"")</f>
        <v>1.639699074074074E-3</v>
      </c>
      <c r="F470" s="2" t="str" cm="1">
        <f t="array" ref="F470">IFERROR(VLOOKUP($A470,_xlfn._xlws.SORT(_xlfn._xlws.FILTER('Time Sheet'!$A:$G,'Time Sheet'!$B:$B=F$1),7,1),7,FALSE),"")</f>
        <v/>
      </c>
      <c r="G470" s="2" cm="1">
        <f t="array" ref="G470">IFERROR(VLOOKUP($A470,_xlfn._xlws.SORT(_xlfn._xlws.FILTER('Time Sheet'!$A:$G,'Time Sheet'!$B:$B=G$1),7,1),7,FALSE),"")</f>
        <v>8.4270833333333333E-4</v>
      </c>
      <c r="H470" s="2" cm="1">
        <f t="array" ref="H470">IFERROR(VLOOKUP($A470,_xlfn._xlws.SORT(_xlfn._xlws.FILTER('Time Sheet'!$A:$G,'Time Sheet'!$B:$B=H$1),7,1),7,FALSE),"")</f>
        <v>9.0752314814814808E-4</v>
      </c>
      <c r="I470" s="2" t="str" cm="1">
        <f t="array" ref="I470">IFERROR(VLOOKUP($A470,_xlfn._xlws.SORT(_xlfn._xlws.FILTER('Time Sheet'!$A:$G,'Time Sheet'!$B:$B=I$1),7,1),7,FALSE),"")</f>
        <v/>
      </c>
      <c r="J470" s="2" cm="1">
        <f t="array" ref="J470">IFERROR(VLOOKUP($A470,_xlfn._xlws.SORT(_xlfn._xlws.FILTER('Time Sheet'!$A:$G,'Time Sheet'!$B:$B=J$1),7,1),7,FALSE),"")</f>
        <v>1.9149305555555549E-3</v>
      </c>
      <c r="K470">
        <f t="shared" si="70"/>
        <v>446</v>
      </c>
      <c r="L470">
        <f t="shared" si="71"/>
        <v>434</v>
      </c>
      <c r="M470">
        <f t="shared" si="72"/>
        <v>406</v>
      </c>
      <c r="N470" t="str">
        <f t="shared" si="65"/>
        <v/>
      </c>
      <c r="O470">
        <f t="shared" si="66"/>
        <v>399</v>
      </c>
      <c r="P470">
        <f t="shared" si="67"/>
        <v>359</v>
      </c>
      <c r="Q470" t="str">
        <f t="shared" si="68"/>
        <v/>
      </c>
      <c r="R470">
        <f t="shared" si="69"/>
        <v>411</v>
      </c>
      <c r="S470" s="3">
        <f>IFERROR(AVERAGE(BOYS[[#This Row],[50]:[IM]]),"")</f>
        <v>409.16666666666669</v>
      </c>
      <c r="T470" s="4">
        <f>IFERROR(AVERAGE(SMALL(BOYS[[#This Row],[50]:[IM]],1),SMALL(BOYS[[#This Row],[50]:[IM]],2)),"")</f>
        <v>379</v>
      </c>
      <c r="U470">
        <f>IF(20-SMALL(BOYS[[#This Row],[50]:[IM]],1) &lt; 0,0,20-SMALL(BOYS[[#This Row],[50]:[IM]],1))+IF(20-SMALL(BOYS[[#This Row],[50]:[IM]],2) &lt; 0,0,20-SMALL(BOYS[[#This Row],[50]:[IM]],2))</f>
        <v>0</v>
      </c>
    </row>
    <row r="471" spans="1:21" x14ac:dyDescent="0.2">
      <c r="A471" t="s">
        <v>462</v>
      </c>
      <c r="B471" t="s">
        <v>411</v>
      </c>
      <c r="C471" s="2" cm="1">
        <f t="array" ref="C471">IFERROR(VLOOKUP($A471,_xlfn._xlws.SORT(_xlfn._xlws.FILTER('Time Sheet'!$A:$G,'Time Sheet'!$B:$B=C$1),7,1),7,FALSE),"")</f>
        <v>3.3402777777777782E-4</v>
      </c>
      <c r="D471" s="2" cm="1">
        <f t="array" ref="D471">IFERROR(VLOOKUP($A471,_xlfn._xlws.SORT(_xlfn._xlws.FILTER('Time Sheet'!$A:$G,'Time Sheet'!$B:$B=D$1),7,1),7,FALSE),"")</f>
        <v>7.1724537037037037E-4</v>
      </c>
      <c r="E471" s="2" cm="1">
        <f t="array" ref="E471">IFERROR(VLOOKUP($A471,_xlfn._xlws.SORT(_xlfn._xlws.FILTER('Time Sheet'!$A:$G,'Time Sheet'!$B:$B=E$1),7,1),7,FALSE),"")</f>
        <v>1.584259259259259E-3</v>
      </c>
      <c r="F471" s="2" t="str" cm="1">
        <f t="array" ref="F471">IFERROR(VLOOKUP($A471,_xlfn._xlws.SORT(_xlfn._xlws.FILTER('Time Sheet'!$A:$G,'Time Sheet'!$B:$B=F$1),7,1),7,FALSE),"")</f>
        <v/>
      </c>
      <c r="G471" s="2" cm="1">
        <f t="array" ref="G471">IFERROR(VLOOKUP($A471,_xlfn._xlws.SORT(_xlfn._xlws.FILTER('Time Sheet'!$A:$G,'Time Sheet'!$B:$B=G$1),7,1),7,FALSE),"")</f>
        <v>8.7407407407407399E-4</v>
      </c>
      <c r="H471" s="2" t="str" cm="1">
        <f t="array" ref="H471">IFERROR(VLOOKUP($A471,_xlfn._xlws.SORT(_xlfn._xlws.FILTER('Time Sheet'!$A:$G,'Time Sheet'!$B:$B=H$1),7,1),7,FALSE),"")</f>
        <v/>
      </c>
      <c r="I471" s="2" cm="1">
        <f t="array" ref="I471">IFERROR(VLOOKUP($A471,_xlfn._xlws.SORT(_xlfn._xlws.FILTER('Time Sheet'!$A:$G,'Time Sheet'!$B:$B=I$1),7,1),7,FALSE),"")</f>
        <v>8.5393518518518522E-4</v>
      </c>
      <c r="J471" s="2" t="str" cm="1">
        <f t="array" ref="J471">IFERROR(VLOOKUP($A471,_xlfn._xlws.SORT(_xlfn._xlws.FILTER('Time Sheet'!$A:$G,'Time Sheet'!$B:$B=J$1),7,1),7,FALSE),"")</f>
        <v/>
      </c>
      <c r="K471">
        <f t="shared" si="70"/>
        <v>584</v>
      </c>
      <c r="L471">
        <f t="shared" si="71"/>
        <v>486</v>
      </c>
      <c r="M471">
        <f t="shared" si="72"/>
        <v>377</v>
      </c>
      <c r="N471" t="str">
        <f t="shared" si="65"/>
        <v/>
      </c>
      <c r="O471">
        <f t="shared" si="66"/>
        <v>420</v>
      </c>
      <c r="P471" t="str">
        <f t="shared" si="67"/>
        <v/>
      </c>
      <c r="Q471">
        <f t="shared" si="68"/>
        <v>381</v>
      </c>
      <c r="R471" t="str">
        <f t="shared" si="69"/>
        <v/>
      </c>
      <c r="S471" s="3">
        <f>IFERROR(AVERAGE(BOYS[[#This Row],[50]:[IM]]),"")</f>
        <v>449.6</v>
      </c>
      <c r="T471" s="4">
        <f>IFERROR(AVERAGE(SMALL(BOYS[[#This Row],[50]:[IM]],1),SMALL(BOYS[[#This Row],[50]:[IM]],2)),"")</f>
        <v>379</v>
      </c>
      <c r="U471">
        <f>IF(20-SMALL(BOYS[[#This Row],[50]:[IM]],1) &lt; 0,0,20-SMALL(BOYS[[#This Row],[50]:[IM]],1))+IF(20-SMALL(BOYS[[#This Row],[50]:[IM]],2) &lt; 0,0,20-SMALL(BOYS[[#This Row],[50]:[IM]],2))</f>
        <v>0</v>
      </c>
    </row>
    <row r="472" spans="1:21" x14ac:dyDescent="0.2">
      <c r="A472" t="s">
        <v>1832</v>
      </c>
      <c r="B472" t="s">
        <v>1757</v>
      </c>
      <c r="C472" s="2" cm="1">
        <f t="array" ref="C472">IFERROR(VLOOKUP($A472,_xlfn._xlws.SORT(_xlfn._xlws.FILTER('Time Sheet'!$A:$G,'Time Sheet'!$B:$B=C$1),7,1),7,FALSE),"")</f>
        <v>3.2638888888888892E-4</v>
      </c>
      <c r="D472" s="2" cm="1">
        <f t="array" ref="D472">IFERROR(VLOOKUP($A472,_xlfn._xlws.SORT(_xlfn._xlws.FILTER('Time Sheet'!$A:$G,'Time Sheet'!$B:$B=D$1),7,1),7,FALSE),"")</f>
        <v>7.0740740740740736E-4</v>
      </c>
      <c r="E472" s="2" cm="1">
        <f t="array" ref="E472">IFERROR(VLOOKUP($A472,_xlfn._xlws.SORT(_xlfn._xlws.FILTER('Time Sheet'!$A:$G,'Time Sheet'!$B:$B=E$1),7,1),7,FALSE),"")</f>
        <v>1.648726851851852E-3</v>
      </c>
      <c r="F472" s="2" t="str" cm="1">
        <f t="array" ref="F472">IFERROR(VLOOKUP($A472,_xlfn._xlws.SORT(_xlfn._xlws.FILTER('Time Sheet'!$A:$G,'Time Sheet'!$B:$B=F$1),7,1),7,FALSE),"")</f>
        <v/>
      </c>
      <c r="G472" s="2" cm="1">
        <f t="array" ref="G472">IFERROR(VLOOKUP($A472,_xlfn._xlws.SORT(_xlfn._xlws.FILTER('Time Sheet'!$A:$G,'Time Sheet'!$B:$B=G$1),7,1),7,FALSE),"")</f>
        <v>8.6898148148148143E-4</v>
      </c>
      <c r="H472" s="2" cm="1">
        <f t="array" ref="H472">IFERROR(VLOOKUP($A472,_xlfn._xlws.SORT(_xlfn._xlws.FILTER('Time Sheet'!$A:$G,'Time Sheet'!$B:$B=H$1),7,1),7,FALSE),"")</f>
        <v>9.2789351851851854E-4</v>
      </c>
      <c r="I472" s="2" cm="1">
        <f t="array" ref="I472">IFERROR(VLOOKUP($A472,_xlfn._xlws.SORT(_xlfn._xlws.FILTER('Time Sheet'!$A:$G,'Time Sheet'!$B:$B=I$1),7,1),7,FALSE),"")</f>
        <v>8.5081018518518524E-4</v>
      </c>
      <c r="J472" s="2" t="str" cm="1">
        <f t="array" ref="J472">IFERROR(VLOOKUP($A472,_xlfn._xlws.SORT(_xlfn._xlws.FILTER('Time Sheet'!$A:$G,'Time Sheet'!$B:$B=J$1),7,1),7,FALSE),"")</f>
        <v/>
      </c>
      <c r="K472">
        <f t="shared" si="70"/>
        <v>557</v>
      </c>
      <c r="L472">
        <f t="shared" si="71"/>
        <v>468</v>
      </c>
      <c r="M472">
        <f t="shared" si="72"/>
        <v>407</v>
      </c>
      <c r="N472" t="str">
        <f t="shared" si="65"/>
        <v/>
      </c>
      <c r="O472">
        <f t="shared" si="66"/>
        <v>415</v>
      </c>
      <c r="P472">
        <f t="shared" si="67"/>
        <v>380</v>
      </c>
      <c r="Q472">
        <f t="shared" si="68"/>
        <v>380</v>
      </c>
      <c r="R472" t="str">
        <f t="shared" si="69"/>
        <v/>
      </c>
      <c r="S472" s="3">
        <f>IFERROR(AVERAGE(BOYS[[#This Row],[50]:[IM]]),"")</f>
        <v>434.5</v>
      </c>
      <c r="T472" s="4">
        <f>IFERROR(AVERAGE(SMALL(BOYS[[#This Row],[50]:[IM]],1),SMALL(BOYS[[#This Row],[50]:[IM]],2)),"")</f>
        <v>380</v>
      </c>
      <c r="U472">
        <f>IF(20-SMALL(BOYS[[#This Row],[50]:[IM]],1) &lt; 0,0,20-SMALL(BOYS[[#This Row],[50]:[IM]],1))+IF(20-SMALL(BOYS[[#This Row],[50]:[IM]],2) &lt; 0,0,20-SMALL(BOYS[[#This Row],[50]:[IM]],2))</f>
        <v>0</v>
      </c>
    </row>
    <row r="473" spans="1:21" x14ac:dyDescent="0.2">
      <c r="A473" t="s">
        <v>7155</v>
      </c>
      <c r="B473" t="s">
        <v>7120</v>
      </c>
      <c r="C473" s="2" cm="1">
        <f t="array" ref="C473">IFERROR(VLOOKUP($A473,_xlfn._xlws.SORT(_xlfn._xlws.FILTER('Time Sheet'!$A:$G,'Time Sheet'!$B:$B=C$1),7,1),7,FALSE),"")</f>
        <v>2.9803240740740739E-4</v>
      </c>
      <c r="D473" s="2" cm="1">
        <f t="array" ref="D473">IFERROR(VLOOKUP($A473,_xlfn._xlws.SORT(_xlfn._xlws.FILTER('Time Sheet'!$A:$G,'Time Sheet'!$B:$B=D$1),7,1),7,FALSE),"")</f>
        <v>6.8541666666666664E-4</v>
      </c>
      <c r="E473" s="2" cm="1">
        <f t="array" ref="E473">IFERROR(VLOOKUP($A473,_xlfn._xlws.SORT(_xlfn._xlws.FILTER('Time Sheet'!$A:$G,'Time Sheet'!$B:$B=E$1),7,1),7,FALSE),"")</f>
        <v>1.588888888888889E-3</v>
      </c>
      <c r="F473" s="2" cm="1">
        <f t="array" ref="F473">IFERROR(VLOOKUP($A473,_xlfn._xlws.SORT(_xlfn._xlws.FILTER('Time Sheet'!$A:$G,'Time Sheet'!$B:$B=F$1),7,1),7,FALSE),"")</f>
        <v>5.0261574074074071E-3</v>
      </c>
      <c r="G473" s="2" cm="1">
        <f t="array" ref="G473">IFERROR(VLOOKUP($A473,_xlfn._xlws.SORT(_xlfn._xlws.FILTER('Time Sheet'!$A:$G,'Time Sheet'!$B:$B=G$1),7,1),7,FALSE),"")</f>
        <v>9.7361111111111118E-4</v>
      </c>
      <c r="H473" s="2" cm="1">
        <f t="array" ref="H473">IFERROR(VLOOKUP($A473,_xlfn._xlws.SORT(_xlfn._xlws.FILTER('Time Sheet'!$A:$G,'Time Sheet'!$B:$B=H$1),7,1),7,FALSE),"")</f>
        <v>9.7233796296296304E-4</v>
      </c>
      <c r="I473" s="2" t="str" cm="1">
        <f t="array" ref="I473">IFERROR(VLOOKUP($A473,_xlfn._xlws.SORT(_xlfn._xlws.FILTER('Time Sheet'!$A:$G,'Time Sheet'!$B:$B=I$1),7,1),7,FALSE),"")</f>
        <v/>
      </c>
      <c r="J473" s="2" t="str" cm="1">
        <f t="array" ref="J473">IFERROR(VLOOKUP($A473,_xlfn._xlws.SORT(_xlfn._xlws.FILTER('Time Sheet'!$A:$G,'Time Sheet'!$B:$B=J$1),7,1),7,FALSE),"")</f>
        <v/>
      </c>
      <c r="K473">
        <f t="shared" si="70"/>
        <v>381</v>
      </c>
      <c r="L473">
        <f t="shared" si="71"/>
        <v>427</v>
      </c>
      <c r="M473">
        <f t="shared" si="72"/>
        <v>381</v>
      </c>
      <c r="N473">
        <f t="shared" si="65"/>
        <v>388</v>
      </c>
      <c r="O473">
        <f t="shared" si="66"/>
        <v>492</v>
      </c>
      <c r="P473">
        <f t="shared" si="67"/>
        <v>424</v>
      </c>
      <c r="Q473" t="str">
        <f t="shared" si="68"/>
        <v/>
      </c>
      <c r="R473" t="str">
        <f t="shared" si="69"/>
        <v/>
      </c>
      <c r="S473" s="3">
        <f>IFERROR(AVERAGE(BOYS[[#This Row],[50]:[IM]]),"")</f>
        <v>415.5</v>
      </c>
      <c r="T473" s="4">
        <f>IFERROR(AVERAGE(SMALL(BOYS[[#This Row],[50]:[IM]],1),SMALL(BOYS[[#This Row],[50]:[IM]],2)),"")</f>
        <v>381</v>
      </c>
      <c r="U473">
        <f>IF(20-SMALL(BOYS[[#This Row],[50]:[IM]],1) &lt; 0,0,20-SMALL(BOYS[[#This Row],[50]:[IM]],1))+IF(20-SMALL(BOYS[[#This Row],[50]:[IM]],2) &lt; 0,0,20-SMALL(BOYS[[#This Row],[50]:[IM]],2))</f>
        <v>0</v>
      </c>
    </row>
    <row r="474" spans="1:21" x14ac:dyDescent="0.2">
      <c r="A474" t="s">
        <v>6380</v>
      </c>
      <c r="B474" t="s">
        <v>6365</v>
      </c>
      <c r="C474" s="2" cm="1">
        <f t="array" ref="C474">IFERROR(VLOOKUP($A474,_xlfn._xlws.SORT(_xlfn._xlws.FILTER('Time Sheet'!$A:$G,'Time Sheet'!$B:$B=C$1),7,1),7,FALSE),"")</f>
        <v>2.9918981481481479E-4</v>
      </c>
      <c r="D474" s="2" cm="1">
        <f t="array" ref="D474">IFERROR(VLOOKUP($A474,_xlfn._xlws.SORT(_xlfn._xlws.FILTER('Time Sheet'!$A:$G,'Time Sheet'!$B:$B=D$1),7,1),7,FALSE),"")</f>
        <v>8.9398148148148138E-4</v>
      </c>
      <c r="E474" s="2" cm="1">
        <f t="array" ref="E474">IFERROR(VLOOKUP($A474,_xlfn._xlws.SORT(_xlfn._xlws.FILTER('Time Sheet'!$A:$G,'Time Sheet'!$B:$B=E$1),7,1),7,FALSE),"")</f>
        <v>1.6239583333333329E-3</v>
      </c>
      <c r="F474" s="2" cm="1">
        <f t="array" ref="F474">IFERROR(VLOOKUP($A474,_xlfn._xlws.SORT(_xlfn._xlws.FILTER('Time Sheet'!$A:$G,'Time Sheet'!$B:$B=F$1),7,1),7,FALSE),"")</f>
        <v>4.7215277777777776E-3</v>
      </c>
      <c r="G474" s="2" cm="1">
        <f t="array" ref="G474">IFERROR(VLOOKUP($A474,_xlfn._xlws.SORT(_xlfn._xlws.FILTER('Time Sheet'!$A:$G,'Time Sheet'!$B:$B=G$1),7,1),7,FALSE),"")</f>
        <v>8.8020833333333332E-4</v>
      </c>
      <c r="H474" s="2" cm="1">
        <f t="array" ref="H474">IFERROR(VLOOKUP($A474,_xlfn._xlws.SORT(_xlfn._xlws.FILTER('Time Sheet'!$A:$G,'Time Sheet'!$B:$B=H$1),7,1),7,FALSE),"")</f>
        <v>1.1364583333333331E-3</v>
      </c>
      <c r="I474" s="2" cm="1">
        <f t="array" ref="I474">IFERROR(VLOOKUP($A474,_xlfn._xlws.SORT(_xlfn._xlws.FILTER('Time Sheet'!$A:$G,'Time Sheet'!$B:$B=I$1),7,1),7,FALSE),"")</f>
        <v>1.083101851851852E-3</v>
      </c>
      <c r="J474" s="2" cm="1">
        <f t="array" ref="J474">IFERROR(VLOOKUP($A474,_xlfn._xlws.SORT(_xlfn._xlws.FILTER('Time Sheet'!$A:$G,'Time Sheet'!$B:$B=J$1),7,1),7,FALSE),"")</f>
        <v>2.152430555555555E-3</v>
      </c>
      <c r="K474">
        <f t="shared" si="70"/>
        <v>393</v>
      </c>
      <c r="L474">
        <f t="shared" si="71"/>
        <v>633</v>
      </c>
      <c r="M474">
        <f t="shared" si="72"/>
        <v>399</v>
      </c>
      <c r="N474">
        <f t="shared" si="65"/>
        <v>370</v>
      </c>
      <c r="O474">
        <f t="shared" si="66"/>
        <v>425</v>
      </c>
      <c r="P474">
        <f t="shared" si="67"/>
        <v>526</v>
      </c>
      <c r="Q474">
        <f t="shared" si="68"/>
        <v>443</v>
      </c>
      <c r="R474">
        <f t="shared" si="69"/>
        <v>450</v>
      </c>
      <c r="S474" s="3">
        <f>IFERROR(AVERAGE(BOYS[[#This Row],[50]:[IM]]),"")</f>
        <v>454.875</v>
      </c>
      <c r="T474" s="4">
        <f>IFERROR(AVERAGE(SMALL(BOYS[[#This Row],[50]:[IM]],1),SMALL(BOYS[[#This Row],[50]:[IM]],2)),"")</f>
        <v>381.5</v>
      </c>
      <c r="U474">
        <f>IF(20-SMALL(BOYS[[#This Row],[50]:[IM]],1) &lt; 0,0,20-SMALL(BOYS[[#This Row],[50]:[IM]],1))+IF(20-SMALL(BOYS[[#This Row],[50]:[IM]],2) &lt; 0,0,20-SMALL(BOYS[[#This Row],[50]:[IM]],2))</f>
        <v>0</v>
      </c>
    </row>
    <row r="475" spans="1:21" x14ac:dyDescent="0.2">
      <c r="A475" t="s">
        <v>3315</v>
      </c>
      <c r="B475" t="s">
        <v>3163</v>
      </c>
      <c r="C475" s="2" cm="1">
        <f t="array" ref="C475">IFERROR(VLOOKUP($A475,_xlfn._xlws.SORT(_xlfn._xlws.FILTER('Time Sheet'!$A:$G,'Time Sheet'!$B:$B=C$1),7,1),7,FALSE),"")</f>
        <v>2.9756944444444438E-4</v>
      </c>
      <c r="D475" s="2" cm="1">
        <f t="array" ref="D475">IFERROR(VLOOKUP($A475,_xlfn._xlws.SORT(_xlfn._xlws.FILTER('Time Sheet'!$A:$G,'Time Sheet'!$B:$B=D$1),7,1),7,FALSE),"")</f>
        <v>6.7314814814814809E-4</v>
      </c>
      <c r="E475" s="2" t="str" cm="1">
        <f t="array" ref="E475">IFERROR(VLOOKUP($A475,_xlfn._xlws.SORT(_xlfn._xlws.FILTER('Time Sheet'!$A:$G,'Time Sheet'!$B:$B=E$1),7,1),7,FALSE),"")</f>
        <v/>
      </c>
      <c r="F475" s="2" t="str" cm="1">
        <f t="array" ref="F475">IFERROR(VLOOKUP($A475,_xlfn._xlws.SORT(_xlfn._xlws.FILTER('Time Sheet'!$A:$G,'Time Sheet'!$B:$B=F$1),7,1),7,FALSE),"")</f>
        <v/>
      </c>
      <c r="G475" s="2" t="str" cm="1">
        <f t="array" ref="G475">IFERROR(VLOOKUP($A475,_xlfn._xlws.SORT(_xlfn._xlws.FILTER('Time Sheet'!$A:$G,'Time Sheet'!$B:$B=G$1),7,1),7,FALSE),"")</f>
        <v/>
      </c>
      <c r="H475" s="2" t="str" cm="1">
        <f t="array" ref="H475">IFERROR(VLOOKUP($A475,_xlfn._xlws.SORT(_xlfn._xlws.FILTER('Time Sheet'!$A:$G,'Time Sheet'!$B:$B=H$1),7,1),7,FALSE),"")</f>
        <v/>
      </c>
      <c r="I475" s="2" t="str" cm="1">
        <f t="array" ref="I475">IFERROR(VLOOKUP($A475,_xlfn._xlws.SORT(_xlfn._xlws.FILTER('Time Sheet'!$A:$G,'Time Sheet'!$B:$B=I$1),7,1),7,FALSE),"")</f>
        <v/>
      </c>
      <c r="J475" s="2" cm="1">
        <f t="array" ref="J475">IFERROR(VLOOKUP($A475,_xlfn._xlws.SORT(_xlfn._xlws.FILTER('Time Sheet'!$A:$G,'Time Sheet'!$B:$B=J$1),7,1),7,FALSE),"")</f>
        <v>1.853125E-3</v>
      </c>
      <c r="K475">
        <f t="shared" si="70"/>
        <v>376</v>
      </c>
      <c r="L475">
        <f t="shared" si="71"/>
        <v>388</v>
      </c>
      <c r="M475" t="str">
        <f t="shared" si="72"/>
        <v/>
      </c>
      <c r="N475" t="str">
        <f t="shared" si="65"/>
        <v/>
      </c>
      <c r="O475" t="str">
        <f t="shared" si="66"/>
        <v/>
      </c>
      <c r="P475" t="str">
        <f t="shared" si="67"/>
        <v/>
      </c>
      <c r="Q475" t="str">
        <f t="shared" si="68"/>
        <v/>
      </c>
      <c r="R475">
        <f t="shared" si="69"/>
        <v>390</v>
      </c>
      <c r="S475" s="3">
        <f>IFERROR(AVERAGE(BOYS[[#This Row],[50]:[IM]]),"")</f>
        <v>384.66666666666669</v>
      </c>
      <c r="T475" s="4">
        <f>IFERROR(AVERAGE(SMALL(BOYS[[#This Row],[50]:[IM]],1),SMALL(BOYS[[#This Row],[50]:[IM]],2)),"")</f>
        <v>382</v>
      </c>
      <c r="U475">
        <f>IF(20-SMALL(BOYS[[#This Row],[50]:[IM]],1) &lt; 0,0,20-SMALL(BOYS[[#This Row],[50]:[IM]],1))+IF(20-SMALL(BOYS[[#This Row],[50]:[IM]],2) &lt; 0,0,20-SMALL(BOYS[[#This Row],[50]:[IM]],2))</f>
        <v>0</v>
      </c>
    </row>
    <row r="476" spans="1:21" x14ac:dyDescent="0.2">
      <c r="A476" t="s">
        <v>7879</v>
      </c>
      <c r="B476" t="s">
        <v>7842</v>
      </c>
      <c r="C476" s="2" cm="1">
        <f t="array" ref="C476">IFERROR(VLOOKUP($A476,_xlfn._xlws.SORT(_xlfn._xlws.FILTER('Time Sheet'!$A:$G,'Time Sheet'!$B:$B=C$1),7,1),7,FALSE),"")</f>
        <v>3.0694444444444438E-4</v>
      </c>
      <c r="D476" s="2" cm="1">
        <f t="array" ref="D476">IFERROR(VLOOKUP($A476,_xlfn._xlws.SORT(_xlfn._xlws.FILTER('Time Sheet'!$A:$G,'Time Sheet'!$B:$B=D$1),7,1),7,FALSE),"")</f>
        <v>8.0081018518518511E-4</v>
      </c>
      <c r="E476" s="2" cm="1">
        <f t="array" ref="E476">IFERROR(VLOOKUP($A476,_xlfn._xlws.SORT(_xlfn._xlws.FILTER('Time Sheet'!$A:$G,'Time Sheet'!$B:$B=E$1),7,1),7,FALSE),"")</f>
        <v>1.80474537037037E-3</v>
      </c>
      <c r="F476" s="2" t="str" cm="1">
        <f t="array" ref="F476">IFERROR(VLOOKUP($A476,_xlfn._xlws.SORT(_xlfn._xlws.FILTER('Time Sheet'!$A:$G,'Time Sheet'!$B:$B=F$1),7,1),7,FALSE),"")</f>
        <v/>
      </c>
      <c r="G476" s="2" cm="1">
        <f t="array" ref="G476">IFERROR(VLOOKUP($A476,_xlfn._xlws.SORT(_xlfn._xlws.FILTER('Time Sheet'!$A:$G,'Time Sheet'!$B:$B=G$1),7,1),7,FALSE),"")</f>
        <v>9.6516203703703705E-4</v>
      </c>
      <c r="H476" s="2" cm="1">
        <f t="array" ref="H476">IFERROR(VLOOKUP($A476,_xlfn._xlws.SORT(_xlfn._xlws.FILTER('Time Sheet'!$A:$G,'Time Sheet'!$B:$B=H$1),7,1),7,FALSE),"")</f>
        <v>9.1909722222222219E-4</v>
      </c>
      <c r="I476" s="2" t="str" cm="1">
        <f t="array" ref="I476">IFERROR(VLOOKUP($A476,_xlfn._xlws.SORT(_xlfn._xlws.FILTER('Time Sheet'!$A:$G,'Time Sheet'!$B:$B=I$1),7,1),7,FALSE),"")</f>
        <v/>
      </c>
      <c r="J476" s="2" cm="1">
        <f t="array" ref="J476">IFERROR(VLOOKUP($A476,_xlfn._xlws.SORT(_xlfn._xlws.FILTER('Time Sheet'!$A:$G,'Time Sheet'!$B:$B=J$1),7,1),7,FALSE),"")</f>
        <v>1.8626157407407411E-3</v>
      </c>
      <c r="K476">
        <f t="shared" si="70"/>
        <v>458</v>
      </c>
      <c r="L476">
        <f t="shared" si="71"/>
        <v>592</v>
      </c>
      <c r="M476">
        <f t="shared" si="72"/>
        <v>478</v>
      </c>
      <c r="N476" t="str">
        <f t="shared" si="65"/>
        <v/>
      </c>
      <c r="O476">
        <f t="shared" si="66"/>
        <v>489</v>
      </c>
      <c r="P476">
        <f t="shared" si="67"/>
        <v>371</v>
      </c>
      <c r="Q476" t="str">
        <f t="shared" si="68"/>
        <v/>
      </c>
      <c r="R476">
        <f t="shared" si="69"/>
        <v>393</v>
      </c>
      <c r="S476" s="3">
        <f>IFERROR(AVERAGE(BOYS[[#This Row],[50]:[IM]]),"")</f>
        <v>463.5</v>
      </c>
      <c r="T476" s="4">
        <f>IFERROR(AVERAGE(SMALL(BOYS[[#This Row],[50]:[IM]],1),SMALL(BOYS[[#This Row],[50]:[IM]],2)),"")</f>
        <v>382</v>
      </c>
      <c r="U476">
        <f>IF(20-SMALL(BOYS[[#This Row],[50]:[IM]],1) &lt; 0,0,20-SMALL(BOYS[[#This Row],[50]:[IM]],1))+IF(20-SMALL(BOYS[[#This Row],[50]:[IM]],2) &lt; 0,0,20-SMALL(BOYS[[#This Row],[50]:[IM]],2))</f>
        <v>0</v>
      </c>
    </row>
    <row r="477" spans="1:21" x14ac:dyDescent="0.2">
      <c r="A477" t="s">
        <v>4765</v>
      </c>
      <c r="B477" t="s">
        <v>4644</v>
      </c>
      <c r="C477" s="2" cm="1">
        <f t="array" ref="C477">IFERROR(VLOOKUP($A477,_xlfn._xlws.SORT(_xlfn._xlws.FILTER('Time Sheet'!$A:$G,'Time Sheet'!$B:$B=C$1),7,1),7,FALSE),"")</f>
        <v>3.0543981481481481E-4</v>
      </c>
      <c r="D477" s="2" cm="1">
        <f t="array" ref="D477">IFERROR(VLOOKUP($A477,_xlfn._xlws.SORT(_xlfn._xlws.FILTER('Time Sheet'!$A:$G,'Time Sheet'!$B:$B=D$1),7,1),7,FALSE),"")</f>
        <v>6.7071759259259265E-4</v>
      </c>
      <c r="E477" s="2" t="str" cm="1">
        <f t="array" ref="E477">IFERROR(VLOOKUP($A477,_xlfn._xlws.SORT(_xlfn._xlws.FILTER('Time Sheet'!$A:$G,'Time Sheet'!$B:$B=E$1),7,1),7,FALSE),"")</f>
        <v/>
      </c>
      <c r="F477" s="2" t="str" cm="1">
        <f t="array" ref="F477">IFERROR(VLOOKUP($A477,_xlfn._xlws.SORT(_xlfn._xlws.FILTER('Time Sheet'!$A:$G,'Time Sheet'!$B:$B=F$1),7,1),7,FALSE),"")</f>
        <v/>
      </c>
      <c r="G477" s="2" t="str" cm="1">
        <f t="array" ref="G477">IFERROR(VLOOKUP($A477,_xlfn._xlws.SORT(_xlfn._xlws.FILTER('Time Sheet'!$A:$G,'Time Sheet'!$B:$B=G$1),7,1),7,FALSE),"")</f>
        <v/>
      </c>
      <c r="H477" s="2" cm="1">
        <f t="array" ref="H477">IFERROR(VLOOKUP($A477,_xlfn._xlws.SORT(_xlfn._xlws.FILTER('Time Sheet'!$A:$G,'Time Sheet'!$B:$B=H$1),7,1),7,FALSE),"")</f>
        <v>9.3229166666666666E-4</v>
      </c>
      <c r="I477" s="2" t="str" cm="1">
        <f t="array" ref="I477">IFERROR(VLOOKUP($A477,_xlfn._xlws.SORT(_xlfn._xlws.FILTER('Time Sheet'!$A:$G,'Time Sheet'!$B:$B=I$1),7,1),7,FALSE),"")</f>
        <v/>
      </c>
      <c r="J477" s="2" t="str" cm="1">
        <f t="array" ref="J477">IFERROR(VLOOKUP($A477,_xlfn._xlws.SORT(_xlfn._xlws.FILTER('Time Sheet'!$A:$G,'Time Sheet'!$B:$B=J$1),7,1),7,FALSE),"")</f>
        <v/>
      </c>
      <c r="K477">
        <f t="shared" si="70"/>
        <v>448</v>
      </c>
      <c r="L477">
        <f t="shared" si="71"/>
        <v>381</v>
      </c>
      <c r="M477" t="str">
        <f t="shared" si="72"/>
        <v/>
      </c>
      <c r="N477" t="str">
        <f t="shared" si="65"/>
        <v/>
      </c>
      <c r="O477" t="str">
        <f t="shared" si="66"/>
        <v/>
      </c>
      <c r="P477">
        <f t="shared" si="67"/>
        <v>384</v>
      </c>
      <c r="Q477" t="str">
        <f t="shared" si="68"/>
        <v/>
      </c>
      <c r="R477" t="str">
        <f t="shared" si="69"/>
        <v/>
      </c>
      <c r="S477" s="3">
        <f>IFERROR(AVERAGE(BOYS[[#This Row],[50]:[IM]]),"")</f>
        <v>404.33333333333331</v>
      </c>
      <c r="T477" s="4">
        <f>IFERROR(AVERAGE(SMALL(BOYS[[#This Row],[50]:[IM]],1),SMALL(BOYS[[#This Row],[50]:[IM]],2)),"")</f>
        <v>382.5</v>
      </c>
      <c r="U477">
        <f>IF(20-SMALL(BOYS[[#This Row],[50]:[IM]],1) &lt; 0,0,20-SMALL(BOYS[[#This Row],[50]:[IM]],1))+IF(20-SMALL(BOYS[[#This Row],[50]:[IM]],2) &lt; 0,0,20-SMALL(BOYS[[#This Row],[50]:[IM]],2))</f>
        <v>0</v>
      </c>
    </row>
    <row r="478" spans="1:21" x14ac:dyDescent="0.2">
      <c r="A478" t="s">
        <v>771</v>
      </c>
      <c r="B478" t="s">
        <v>564</v>
      </c>
      <c r="C478" s="2" cm="1">
        <f t="array" ref="C478">IFERROR(VLOOKUP($A478,_xlfn._xlws.SORT(_xlfn._xlws.FILTER('Time Sheet'!$A:$G,'Time Sheet'!$B:$B=C$1),7,1),7,FALSE),"")</f>
        <v>3.1296296296296302E-4</v>
      </c>
      <c r="D478" s="2" cm="1">
        <f t="array" ref="D478">IFERROR(VLOOKUP($A478,_xlfn._xlws.SORT(_xlfn._xlws.FILTER('Time Sheet'!$A:$G,'Time Sheet'!$B:$B=D$1),7,1),7,FALSE),"")</f>
        <v>7.0798611111111116E-4</v>
      </c>
      <c r="E478" s="2" cm="1">
        <f t="array" ref="E478">IFERROR(VLOOKUP($A478,_xlfn._xlws.SORT(_xlfn._xlws.FILTER('Time Sheet'!$A:$G,'Time Sheet'!$B:$B=E$1),7,1),7,FALSE),"")</f>
        <v>1.662731481481481E-3</v>
      </c>
      <c r="F478" s="2" cm="1">
        <f t="array" ref="F478">IFERROR(VLOOKUP($A478,_xlfn._xlws.SORT(_xlfn._xlws.FILTER('Time Sheet'!$A:$G,'Time Sheet'!$B:$B=F$1),7,1),7,FALSE),"")</f>
        <v>4.626736111111111E-3</v>
      </c>
      <c r="G478" s="2" cm="1">
        <f t="array" ref="G478">IFERROR(VLOOKUP($A478,_xlfn._xlws.SORT(_xlfn._xlws.FILTER('Time Sheet'!$A:$G,'Time Sheet'!$B:$B=G$1),7,1),7,FALSE),"")</f>
        <v>8.6134259259259259E-4</v>
      </c>
      <c r="H478" s="2" cm="1">
        <f t="array" ref="H478">IFERROR(VLOOKUP($A478,_xlfn._xlws.SORT(_xlfn._xlws.FILTER('Time Sheet'!$A:$G,'Time Sheet'!$B:$B=H$1),7,1),7,FALSE),"")</f>
        <v>9.8009259259259273E-4</v>
      </c>
      <c r="I478" s="2" cm="1">
        <f t="array" ref="I478">IFERROR(VLOOKUP($A478,_xlfn._xlws.SORT(_xlfn._xlws.FILTER('Time Sheet'!$A:$G,'Time Sheet'!$B:$B=I$1),7,1),7,FALSE),"")</f>
        <v>9.8136574074074077E-4</v>
      </c>
      <c r="J478" s="2" t="str" cm="1">
        <f t="array" ref="J478">IFERROR(VLOOKUP($A478,_xlfn._xlws.SORT(_xlfn._xlws.FILTER('Time Sheet'!$A:$G,'Time Sheet'!$B:$B=J$1),7,1),7,FALSE),"")</f>
        <v/>
      </c>
      <c r="K478">
        <f t="shared" si="70"/>
        <v>491</v>
      </c>
      <c r="L478">
        <f t="shared" si="71"/>
        <v>469</v>
      </c>
      <c r="M478">
        <f t="shared" si="72"/>
        <v>414</v>
      </c>
      <c r="N478">
        <f t="shared" si="65"/>
        <v>359</v>
      </c>
      <c r="O478">
        <f t="shared" si="66"/>
        <v>406</v>
      </c>
      <c r="P478">
        <f t="shared" si="67"/>
        <v>435</v>
      </c>
      <c r="Q478">
        <f t="shared" si="68"/>
        <v>431</v>
      </c>
      <c r="R478" t="str">
        <f t="shared" si="69"/>
        <v/>
      </c>
      <c r="S478" s="3">
        <f>IFERROR(AVERAGE(BOYS[[#This Row],[50]:[IM]]),"")</f>
        <v>429.28571428571428</v>
      </c>
      <c r="T478" s="4">
        <f>IFERROR(AVERAGE(SMALL(BOYS[[#This Row],[50]:[IM]],1),SMALL(BOYS[[#This Row],[50]:[IM]],2)),"")</f>
        <v>382.5</v>
      </c>
      <c r="U478">
        <f>IF(20-SMALL(BOYS[[#This Row],[50]:[IM]],1) &lt; 0,0,20-SMALL(BOYS[[#This Row],[50]:[IM]],1))+IF(20-SMALL(BOYS[[#This Row],[50]:[IM]],2) &lt; 0,0,20-SMALL(BOYS[[#This Row],[50]:[IM]],2))</f>
        <v>0</v>
      </c>
    </row>
    <row r="479" spans="1:21" x14ac:dyDescent="0.2">
      <c r="A479" t="s">
        <v>6921</v>
      </c>
      <c r="B479" t="s">
        <v>6761</v>
      </c>
      <c r="C479" s="2" cm="1">
        <f t="array" ref="C479">IFERROR(VLOOKUP($A479,_xlfn._xlws.SORT(_xlfn._xlws.FILTER('Time Sheet'!$A:$G,'Time Sheet'!$B:$B=C$1),7,1),7,FALSE),"")</f>
        <v>3.2083333333333329E-4</v>
      </c>
      <c r="D479" s="2" cm="1">
        <f t="array" ref="D479">IFERROR(VLOOKUP($A479,_xlfn._xlws.SORT(_xlfn._xlws.FILTER('Time Sheet'!$A:$G,'Time Sheet'!$B:$B=D$1),7,1),7,FALSE),"")</f>
        <v>7.3564814814814814E-4</v>
      </c>
      <c r="E479" s="2" cm="1">
        <f t="array" ref="E479">IFERROR(VLOOKUP($A479,_xlfn._xlws.SORT(_xlfn._xlws.FILTER('Time Sheet'!$A:$G,'Time Sheet'!$B:$B=E$1),7,1),7,FALSE),"")</f>
        <v>1.7332175925925931E-3</v>
      </c>
      <c r="F479" s="2" t="str" cm="1">
        <f t="array" ref="F479">IFERROR(VLOOKUP($A479,_xlfn._xlws.SORT(_xlfn._xlws.FILTER('Time Sheet'!$A:$G,'Time Sheet'!$B:$B=F$1),7,1),7,FALSE),"")</f>
        <v/>
      </c>
      <c r="G479" s="2" cm="1">
        <f t="array" ref="G479">IFERROR(VLOOKUP($A479,_xlfn._xlws.SORT(_xlfn._xlws.FILTER('Time Sheet'!$A:$G,'Time Sheet'!$B:$B=G$1),7,1),7,FALSE),"")</f>
        <v>1.0434027777777781E-3</v>
      </c>
      <c r="H479" s="2" cm="1">
        <f t="array" ref="H479">IFERROR(VLOOKUP($A479,_xlfn._xlws.SORT(_xlfn._xlws.FILTER('Time Sheet'!$A:$G,'Time Sheet'!$B:$B=H$1),7,1),7,FALSE),"")</f>
        <v>9.3692129629629637E-4</v>
      </c>
      <c r="I479" s="2" cm="1">
        <f t="array" ref="I479">IFERROR(VLOOKUP($A479,_xlfn._xlws.SORT(_xlfn._xlws.FILTER('Time Sheet'!$A:$G,'Time Sheet'!$B:$B=I$1),7,1),7,FALSE),"")</f>
        <v>8.4016203703703705E-4</v>
      </c>
      <c r="J479" s="2" cm="1">
        <f t="array" ref="J479">IFERROR(VLOOKUP($A479,_xlfn._xlws.SORT(_xlfn._xlws.FILTER('Time Sheet'!$A:$G,'Time Sheet'!$B:$B=J$1),7,1),7,FALSE),"")</f>
        <v>1.9841435185185192E-3</v>
      </c>
      <c r="K479">
        <f t="shared" si="70"/>
        <v>528</v>
      </c>
      <c r="L479">
        <f t="shared" si="71"/>
        <v>512</v>
      </c>
      <c r="M479">
        <f t="shared" si="72"/>
        <v>448</v>
      </c>
      <c r="N479" t="str">
        <f t="shared" si="65"/>
        <v/>
      </c>
      <c r="O479">
        <f t="shared" si="66"/>
        <v>506</v>
      </c>
      <c r="P479">
        <f t="shared" si="67"/>
        <v>391</v>
      </c>
      <c r="Q479">
        <f t="shared" si="68"/>
        <v>374</v>
      </c>
      <c r="R479">
        <f t="shared" si="69"/>
        <v>428</v>
      </c>
      <c r="S479" s="3">
        <f>IFERROR(AVERAGE(BOYS[[#This Row],[50]:[IM]]),"")</f>
        <v>455.28571428571428</v>
      </c>
      <c r="T479" s="4">
        <f>IFERROR(AVERAGE(SMALL(BOYS[[#This Row],[50]:[IM]],1),SMALL(BOYS[[#This Row],[50]:[IM]],2)),"")</f>
        <v>382.5</v>
      </c>
      <c r="U479">
        <f>IF(20-SMALL(BOYS[[#This Row],[50]:[IM]],1) &lt; 0,0,20-SMALL(BOYS[[#This Row],[50]:[IM]],1))+IF(20-SMALL(BOYS[[#This Row],[50]:[IM]],2) &lt; 0,0,20-SMALL(BOYS[[#This Row],[50]:[IM]],2))</f>
        <v>0</v>
      </c>
    </row>
    <row r="480" spans="1:21" x14ac:dyDescent="0.2">
      <c r="A480" t="s">
        <v>7620</v>
      </c>
      <c r="B480" t="s">
        <v>7496</v>
      </c>
      <c r="C480" s="2" cm="1">
        <f t="array" ref="C480">IFERROR(VLOOKUP($A480,_xlfn._xlws.SORT(_xlfn._xlws.FILTER('Time Sheet'!$A:$G,'Time Sheet'!$B:$B=C$1),7,1),7,FALSE),"")</f>
        <v>3.2465277777777782E-4</v>
      </c>
      <c r="D480" s="2" cm="1">
        <f t="array" ref="D480">IFERROR(VLOOKUP($A480,_xlfn._xlws.SORT(_xlfn._xlws.FILTER('Time Sheet'!$A:$G,'Time Sheet'!$B:$B=D$1),7,1),7,FALSE),"")</f>
        <v>7.2152777777777786E-4</v>
      </c>
      <c r="E480" s="2" cm="1">
        <f t="array" ref="E480">IFERROR(VLOOKUP($A480,_xlfn._xlws.SORT(_xlfn._xlws.FILTER('Time Sheet'!$A:$G,'Time Sheet'!$B:$B=E$1),7,1),7,FALSE),"")</f>
        <v>1.6537037037037041E-3</v>
      </c>
      <c r="F480" s="2" cm="1">
        <f t="array" ref="F480">IFERROR(VLOOKUP($A480,_xlfn._xlws.SORT(_xlfn._xlws.FILTER('Time Sheet'!$A:$G,'Time Sheet'!$B:$B=F$1),7,1),7,FALSE),"")</f>
        <v>4.5895833333333344E-3</v>
      </c>
      <c r="G480" s="2" cm="1">
        <f t="array" ref="G480">IFERROR(VLOOKUP($A480,_xlfn._xlws.SORT(_xlfn._xlws.FILTER('Time Sheet'!$A:$G,'Time Sheet'!$B:$B=G$1),7,1),7,FALSE),"")</f>
        <v>8.8067129629629639E-4</v>
      </c>
      <c r="H480" s="2" cm="1">
        <f t="array" ref="H480">IFERROR(VLOOKUP($A480,_xlfn._xlws.SORT(_xlfn._xlws.FILTER('Time Sheet'!$A:$G,'Time Sheet'!$B:$B=H$1),7,1),7,FALSE),"")</f>
        <v>9.7650462962962968E-4</v>
      </c>
      <c r="I480" s="2" t="str" cm="1">
        <f t="array" ref="I480">IFERROR(VLOOKUP($A480,_xlfn._xlws.SORT(_xlfn._xlws.FILTER('Time Sheet'!$A:$G,'Time Sheet'!$B:$B=I$1),7,1),7,FALSE),"")</f>
        <v/>
      </c>
      <c r="J480" s="2" cm="1">
        <f t="array" ref="J480">IFERROR(VLOOKUP($A480,_xlfn._xlws.SORT(_xlfn._xlws.FILTER('Time Sheet'!$A:$G,'Time Sheet'!$B:$B=J$1),7,1),7,FALSE),"")</f>
        <v>1.972222222222222E-3</v>
      </c>
      <c r="K480">
        <f t="shared" si="70"/>
        <v>545</v>
      </c>
      <c r="L480">
        <f t="shared" si="71"/>
        <v>492</v>
      </c>
      <c r="M480">
        <f t="shared" si="72"/>
        <v>410</v>
      </c>
      <c r="N480">
        <f t="shared" si="65"/>
        <v>356</v>
      </c>
      <c r="O480">
        <f t="shared" si="66"/>
        <v>426</v>
      </c>
      <c r="P480">
        <f t="shared" si="67"/>
        <v>431</v>
      </c>
      <c r="Q480" t="str">
        <f t="shared" si="68"/>
        <v/>
      </c>
      <c r="R480">
        <f t="shared" si="69"/>
        <v>426</v>
      </c>
      <c r="S480" s="3">
        <f>IFERROR(AVERAGE(BOYS[[#This Row],[50]:[IM]]),"")</f>
        <v>440.85714285714283</v>
      </c>
      <c r="T480" s="4">
        <f>IFERROR(AVERAGE(SMALL(BOYS[[#This Row],[50]:[IM]],1),SMALL(BOYS[[#This Row],[50]:[IM]],2)),"")</f>
        <v>383</v>
      </c>
      <c r="U480">
        <f>IF(20-SMALL(BOYS[[#This Row],[50]:[IM]],1) &lt; 0,0,20-SMALL(BOYS[[#This Row],[50]:[IM]],1))+IF(20-SMALL(BOYS[[#This Row],[50]:[IM]],2) &lt; 0,0,20-SMALL(BOYS[[#This Row],[50]:[IM]],2))</f>
        <v>0</v>
      </c>
    </row>
    <row r="481" spans="1:21" x14ac:dyDescent="0.2">
      <c r="A481" t="s">
        <v>4782</v>
      </c>
      <c r="B481" t="s">
        <v>4644</v>
      </c>
      <c r="C481" s="2" cm="1">
        <f t="array" ref="C481">IFERROR(VLOOKUP($A481,_xlfn._xlws.SORT(_xlfn._xlws.FILTER('Time Sheet'!$A:$G,'Time Sheet'!$B:$B=C$1),7,1),7,FALSE),"")</f>
        <v>3.2974537037037033E-4</v>
      </c>
      <c r="D481" s="2" cm="1">
        <f t="array" ref="D481">IFERROR(VLOOKUP($A481,_xlfn._xlws.SORT(_xlfn._xlws.FILTER('Time Sheet'!$A:$G,'Time Sheet'!$B:$B=D$1),7,1),7,FALSE),"")</f>
        <v>7.5300925925925926E-4</v>
      </c>
      <c r="E481" s="2" cm="1">
        <f t="array" ref="E481">IFERROR(VLOOKUP($A481,_xlfn._xlws.SORT(_xlfn._xlws.FILTER('Time Sheet'!$A:$G,'Time Sheet'!$B:$B=E$1),7,1),7,FALSE),"")</f>
        <v>1.757291666666667E-3</v>
      </c>
      <c r="F481" s="2" t="str" cm="1">
        <f t="array" ref="F481">IFERROR(VLOOKUP($A481,_xlfn._xlws.SORT(_xlfn._xlws.FILTER('Time Sheet'!$A:$G,'Time Sheet'!$B:$B=F$1),7,1),7,FALSE),"")</f>
        <v/>
      </c>
      <c r="G481" s="2" cm="1">
        <f t="array" ref="G481">IFERROR(VLOOKUP($A481,_xlfn._xlws.SORT(_xlfn._xlws.FILTER('Time Sheet'!$A:$G,'Time Sheet'!$B:$B=G$1),7,1),7,FALSE),"")</f>
        <v>8.0324074074074076E-4</v>
      </c>
      <c r="H481" s="2" cm="1">
        <f t="array" ref="H481">IFERROR(VLOOKUP($A481,_xlfn._xlws.SORT(_xlfn._xlws.FILTER('Time Sheet'!$A:$G,'Time Sheet'!$B:$B=H$1),7,1),7,FALSE),"")</f>
        <v>9.5798611111111106E-4</v>
      </c>
      <c r="I481" s="2" t="str" cm="1">
        <f t="array" ref="I481">IFERROR(VLOOKUP($A481,_xlfn._xlws.SORT(_xlfn._xlws.FILTER('Time Sheet'!$A:$G,'Time Sheet'!$B:$B=I$1),7,1),7,FALSE),"")</f>
        <v/>
      </c>
      <c r="J481" s="2" t="str" cm="1">
        <f t="array" ref="J481">IFERROR(VLOOKUP($A481,_xlfn._xlws.SORT(_xlfn._xlws.FILTER('Time Sheet'!$A:$G,'Time Sheet'!$B:$B=J$1),7,1),7,FALSE),"")</f>
        <v/>
      </c>
      <c r="K481">
        <f t="shared" si="70"/>
        <v>571</v>
      </c>
      <c r="L481">
        <f t="shared" si="71"/>
        <v>544</v>
      </c>
      <c r="M481">
        <f t="shared" si="72"/>
        <v>460</v>
      </c>
      <c r="N481" t="str">
        <f t="shared" si="65"/>
        <v/>
      </c>
      <c r="O481">
        <f t="shared" si="66"/>
        <v>357</v>
      </c>
      <c r="P481">
        <f t="shared" si="67"/>
        <v>410</v>
      </c>
      <c r="Q481" t="str">
        <f t="shared" si="68"/>
        <v/>
      </c>
      <c r="R481" t="str">
        <f t="shared" si="69"/>
        <v/>
      </c>
      <c r="S481" s="3">
        <f>IFERROR(AVERAGE(BOYS[[#This Row],[50]:[IM]]),"")</f>
        <v>468.4</v>
      </c>
      <c r="T481" s="4">
        <f>IFERROR(AVERAGE(SMALL(BOYS[[#This Row],[50]:[IM]],1),SMALL(BOYS[[#This Row],[50]:[IM]],2)),"")</f>
        <v>383.5</v>
      </c>
      <c r="U481">
        <f>IF(20-SMALL(BOYS[[#This Row],[50]:[IM]],1) &lt; 0,0,20-SMALL(BOYS[[#This Row],[50]:[IM]],1))+IF(20-SMALL(BOYS[[#This Row],[50]:[IM]],2) &lt; 0,0,20-SMALL(BOYS[[#This Row],[50]:[IM]],2))</f>
        <v>0</v>
      </c>
    </row>
    <row r="482" spans="1:21" x14ac:dyDescent="0.2">
      <c r="A482" t="s">
        <v>2373</v>
      </c>
      <c r="B482" t="s">
        <v>2272</v>
      </c>
      <c r="C482" s="2" cm="1">
        <f t="array" ref="C482">IFERROR(VLOOKUP($A482,_xlfn._xlws.SORT(_xlfn._xlws.FILTER('Time Sheet'!$A:$G,'Time Sheet'!$B:$B=C$1),7,1),7,FALSE),"")</f>
        <v>3.3217592592592592E-4</v>
      </c>
      <c r="D482" s="2" cm="1">
        <f t="array" ref="D482">IFERROR(VLOOKUP($A482,_xlfn._xlws.SORT(_xlfn._xlws.FILTER('Time Sheet'!$A:$G,'Time Sheet'!$B:$B=D$1),7,1),7,FALSE),"")</f>
        <v>7.5462962962962962E-4</v>
      </c>
      <c r="E482" s="2" cm="1">
        <f t="array" ref="E482">IFERROR(VLOOKUP($A482,_xlfn._xlws.SORT(_xlfn._xlws.FILTER('Time Sheet'!$A:$G,'Time Sheet'!$B:$B=E$1),7,1),7,FALSE),"")</f>
        <v>1.6157407407407409E-3</v>
      </c>
      <c r="F482" s="2" cm="1">
        <f t="array" ref="F482">IFERROR(VLOOKUP($A482,_xlfn._xlws.SORT(_xlfn._xlws.FILTER('Time Sheet'!$A:$G,'Time Sheet'!$B:$B=F$1),7,1),7,FALSE),"")</f>
        <v>4.7832175925925924E-3</v>
      </c>
      <c r="G482" s="2" cm="1">
        <f t="array" ref="G482">IFERROR(VLOOKUP($A482,_xlfn._xlws.SORT(_xlfn._xlws.FILTER('Time Sheet'!$A:$G,'Time Sheet'!$B:$B=G$1),7,1),7,FALSE),"")</f>
        <v>9.1261574074074064E-4</v>
      </c>
      <c r="H482" s="2" cm="1">
        <f t="array" ref="H482">IFERROR(VLOOKUP($A482,_xlfn._xlws.SORT(_xlfn._xlws.FILTER('Time Sheet'!$A:$G,'Time Sheet'!$B:$B=H$1),7,1),7,FALSE),"")</f>
        <v>9.6574074074074075E-4</v>
      </c>
      <c r="I482" s="2" cm="1">
        <f t="array" ref="I482">IFERROR(VLOOKUP($A482,_xlfn._xlws.SORT(_xlfn._xlws.FILTER('Time Sheet'!$A:$G,'Time Sheet'!$B:$B=I$1),7,1),7,FALSE),"")</f>
        <v>9.0370370370370366E-4</v>
      </c>
      <c r="J482" s="2" cm="1">
        <f t="array" ref="J482">IFERROR(VLOOKUP($A482,_xlfn._xlws.SORT(_xlfn._xlws.FILTER('Time Sheet'!$A:$G,'Time Sheet'!$B:$B=J$1),7,1),7,FALSE),"")</f>
        <v>1.987847222222222E-3</v>
      </c>
      <c r="K482">
        <f t="shared" si="70"/>
        <v>579</v>
      </c>
      <c r="L482">
        <f t="shared" si="71"/>
        <v>546</v>
      </c>
      <c r="M482">
        <f t="shared" si="72"/>
        <v>394</v>
      </c>
      <c r="N482">
        <f t="shared" si="65"/>
        <v>374</v>
      </c>
      <c r="O482">
        <f t="shared" si="66"/>
        <v>458</v>
      </c>
      <c r="P482">
        <f t="shared" si="67"/>
        <v>419</v>
      </c>
      <c r="Q482">
        <f t="shared" si="68"/>
        <v>406</v>
      </c>
      <c r="R482">
        <f t="shared" si="69"/>
        <v>429</v>
      </c>
      <c r="S482" s="3">
        <f>IFERROR(AVERAGE(BOYS[[#This Row],[50]:[IM]]),"")</f>
        <v>450.625</v>
      </c>
      <c r="T482" s="4">
        <f>IFERROR(AVERAGE(SMALL(BOYS[[#This Row],[50]:[IM]],1),SMALL(BOYS[[#This Row],[50]:[IM]],2)),"")</f>
        <v>384</v>
      </c>
      <c r="U482">
        <f>IF(20-SMALL(BOYS[[#This Row],[50]:[IM]],1) &lt; 0,0,20-SMALL(BOYS[[#This Row],[50]:[IM]],1))+IF(20-SMALL(BOYS[[#This Row],[50]:[IM]],2) &lt; 0,0,20-SMALL(BOYS[[#This Row],[50]:[IM]],2))</f>
        <v>0</v>
      </c>
    </row>
    <row r="483" spans="1:21" x14ac:dyDescent="0.2">
      <c r="A483" t="s">
        <v>7389</v>
      </c>
      <c r="B483" t="s">
        <v>7318</v>
      </c>
      <c r="C483" s="2" cm="1">
        <f t="array" ref="C483">IFERROR(VLOOKUP($A483,_xlfn._xlws.SORT(_xlfn._xlws.FILTER('Time Sheet'!$A:$G,'Time Sheet'!$B:$B=C$1),7,1),7,FALSE),"")</f>
        <v>3.043981481481481E-4</v>
      </c>
      <c r="D483" s="2" cm="1">
        <f t="array" ref="D483">IFERROR(VLOOKUP($A483,_xlfn._xlws.SORT(_xlfn._xlws.FILTER('Time Sheet'!$A:$G,'Time Sheet'!$B:$B=D$1),7,1),7,FALSE),"")</f>
        <v>6.8680555555555563E-4</v>
      </c>
      <c r="E483" s="2" cm="1">
        <f t="array" ref="E483">IFERROR(VLOOKUP($A483,_xlfn._xlws.SORT(_xlfn._xlws.FILTER('Time Sheet'!$A:$G,'Time Sheet'!$B:$B=E$1),7,1),7,FALSE),"")</f>
        <v>1.6964120370370371E-3</v>
      </c>
      <c r="F483" s="2" t="str" cm="1">
        <f t="array" ref="F483">IFERROR(VLOOKUP($A483,_xlfn._xlws.SORT(_xlfn._xlws.FILTER('Time Sheet'!$A:$G,'Time Sheet'!$B:$B=F$1),7,1),7,FALSE),"")</f>
        <v/>
      </c>
      <c r="G483" s="2" t="str" cm="1">
        <f t="array" ref="G483">IFERROR(VLOOKUP($A483,_xlfn._xlws.SORT(_xlfn._xlws.FILTER('Time Sheet'!$A:$G,'Time Sheet'!$B:$B=G$1),7,1),7,FALSE),"")</f>
        <v/>
      </c>
      <c r="H483" s="2" cm="1">
        <f t="array" ref="H483">IFERROR(VLOOKUP($A483,_xlfn._xlws.SORT(_xlfn._xlws.FILTER('Time Sheet'!$A:$G,'Time Sheet'!$B:$B=H$1),7,1),7,FALSE),"")</f>
        <v>8.9004629629629633E-4</v>
      </c>
      <c r="I483" s="2" t="str" cm="1">
        <f t="array" ref="I483">IFERROR(VLOOKUP($A483,_xlfn._xlws.SORT(_xlfn._xlws.FILTER('Time Sheet'!$A:$G,'Time Sheet'!$B:$B=I$1),7,1),7,FALSE),"")</f>
        <v/>
      </c>
      <c r="J483" s="2" t="str" cm="1">
        <f t="array" ref="J483">IFERROR(VLOOKUP($A483,_xlfn._xlws.SORT(_xlfn._xlws.FILTER('Time Sheet'!$A:$G,'Time Sheet'!$B:$B=J$1),7,1),7,FALSE),"")</f>
        <v/>
      </c>
      <c r="K483">
        <f t="shared" si="70"/>
        <v>434</v>
      </c>
      <c r="L483">
        <f t="shared" si="71"/>
        <v>430</v>
      </c>
      <c r="M483">
        <f t="shared" si="72"/>
        <v>430</v>
      </c>
      <c r="N483" t="str">
        <f t="shared" si="65"/>
        <v/>
      </c>
      <c r="O483" t="str">
        <f t="shared" si="66"/>
        <v/>
      </c>
      <c r="P483">
        <f t="shared" si="67"/>
        <v>339</v>
      </c>
      <c r="Q483" t="str">
        <f t="shared" si="68"/>
        <v/>
      </c>
      <c r="R483" t="str">
        <f t="shared" si="69"/>
        <v/>
      </c>
      <c r="S483" s="3">
        <f>IFERROR(AVERAGE(BOYS[[#This Row],[50]:[IM]]),"")</f>
        <v>408.25</v>
      </c>
      <c r="T483" s="4">
        <f>IFERROR(AVERAGE(SMALL(BOYS[[#This Row],[50]:[IM]],1),SMALL(BOYS[[#This Row],[50]:[IM]],2)),"")</f>
        <v>384.5</v>
      </c>
      <c r="U483">
        <f>IF(20-SMALL(BOYS[[#This Row],[50]:[IM]],1) &lt; 0,0,20-SMALL(BOYS[[#This Row],[50]:[IM]],1))+IF(20-SMALL(BOYS[[#This Row],[50]:[IM]],2) &lt; 0,0,20-SMALL(BOYS[[#This Row],[50]:[IM]],2))</f>
        <v>0</v>
      </c>
    </row>
    <row r="484" spans="1:21" x14ac:dyDescent="0.2">
      <c r="A484" t="s">
        <v>2742</v>
      </c>
      <c r="B484" t="s">
        <v>2602</v>
      </c>
      <c r="C484" s="2" cm="1">
        <f t="array" ref="C484">IFERROR(VLOOKUP($A484,_xlfn._xlws.SORT(_xlfn._xlws.FILTER('Time Sheet'!$A:$G,'Time Sheet'!$B:$B=C$1),7,1),7,FALSE),"")</f>
        <v>3.2905092592592589E-4</v>
      </c>
      <c r="D484" s="2" cm="1">
        <f t="array" ref="D484">IFERROR(VLOOKUP($A484,_xlfn._xlws.SORT(_xlfn._xlws.FILTER('Time Sheet'!$A:$G,'Time Sheet'!$B:$B=D$1),7,1),7,FALSE),"")</f>
        <v>7.5844907407407404E-4</v>
      </c>
      <c r="E484" s="2" cm="1">
        <f t="array" ref="E484">IFERROR(VLOOKUP($A484,_xlfn._xlws.SORT(_xlfn._xlws.FILTER('Time Sheet'!$A:$G,'Time Sheet'!$B:$B=E$1),7,1),7,FALSE),"")</f>
        <v>1.778240740740741E-3</v>
      </c>
      <c r="F484" s="2" cm="1">
        <f t="array" ref="F484">IFERROR(VLOOKUP($A484,_xlfn._xlws.SORT(_xlfn._xlws.FILTER('Time Sheet'!$A:$G,'Time Sheet'!$B:$B=F$1),7,1),7,FALSE),"")</f>
        <v>4.8747685185185187E-3</v>
      </c>
      <c r="G484" s="2" cm="1">
        <f t="array" ref="G484">IFERROR(VLOOKUP($A484,_xlfn._xlws.SORT(_xlfn._xlws.FILTER('Time Sheet'!$A:$G,'Time Sheet'!$B:$B=G$1),7,1),7,FALSE),"")</f>
        <v>9.1793981481481479E-4</v>
      </c>
      <c r="H484" s="2" cm="1">
        <f t="array" ref="H484">IFERROR(VLOOKUP($A484,_xlfn._xlws.SORT(_xlfn._xlws.FILTER('Time Sheet'!$A:$G,'Time Sheet'!$B:$B=H$1),7,1),7,FALSE),"")</f>
        <v>9.9502314814814809E-4</v>
      </c>
      <c r="I484" s="2" cm="1">
        <f t="array" ref="I484">IFERROR(VLOOKUP($A484,_xlfn._xlws.SORT(_xlfn._xlws.FILTER('Time Sheet'!$A:$G,'Time Sheet'!$B:$B=I$1),7,1),7,FALSE),"")</f>
        <v>8.7731481481481482E-4</v>
      </c>
      <c r="J484" s="2" cm="1">
        <f t="array" ref="J484">IFERROR(VLOOKUP($A484,_xlfn._xlws.SORT(_xlfn._xlws.FILTER('Time Sheet'!$A:$G,'Time Sheet'!$B:$B=J$1),7,1),7,FALSE),"")</f>
        <v>1.878587962962963E-3</v>
      </c>
      <c r="K484">
        <f t="shared" si="70"/>
        <v>567</v>
      </c>
      <c r="L484">
        <f t="shared" si="71"/>
        <v>551</v>
      </c>
      <c r="M484">
        <f t="shared" si="72"/>
        <v>466</v>
      </c>
      <c r="N484">
        <f t="shared" si="65"/>
        <v>381</v>
      </c>
      <c r="O484">
        <f t="shared" si="66"/>
        <v>461</v>
      </c>
      <c r="P484">
        <f t="shared" si="67"/>
        <v>454</v>
      </c>
      <c r="Q484">
        <f t="shared" si="68"/>
        <v>390</v>
      </c>
      <c r="R484">
        <f t="shared" si="69"/>
        <v>399</v>
      </c>
      <c r="S484" s="3">
        <f>IFERROR(AVERAGE(BOYS[[#This Row],[50]:[IM]]),"")</f>
        <v>458.625</v>
      </c>
      <c r="T484" s="4">
        <f>IFERROR(AVERAGE(SMALL(BOYS[[#This Row],[50]:[IM]],1),SMALL(BOYS[[#This Row],[50]:[IM]],2)),"")</f>
        <v>385.5</v>
      </c>
      <c r="U484">
        <f>IF(20-SMALL(BOYS[[#This Row],[50]:[IM]],1) &lt; 0,0,20-SMALL(BOYS[[#This Row],[50]:[IM]],1))+IF(20-SMALL(BOYS[[#This Row],[50]:[IM]],2) &lt; 0,0,20-SMALL(BOYS[[#This Row],[50]:[IM]],2))</f>
        <v>0</v>
      </c>
    </row>
    <row r="485" spans="1:21" x14ac:dyDescent="0.2">
      <c r="A485" t="s">
        <v>3374</v>
      </c>
      <c r="B485" t="s">
        <v>3163</v>
      </c>
      <c r="C485" s="2" cm="1">
        <f t="array" ref="C485">IFERROR(VLOOKUP($A485,_xlfn._xlws.SORT(_xlfn._xlws.FILTER('Time Sheet'!$A:$G,'Time Sheet'!$B:$B=C$1),7,1),7,FALSE),"")</f>
        <v>3.1261574074074069E-4</v>
      </c>
      <c r="D485" s="2" cm="1">
        <f t="array" ref="D485">IFERROR(VLOOKUP($A485,_xlfn._xlws.SORT(_xlfn._xlws.FILTER('Time Sheet'!$A:$G,'Time Sheet'!$B:$B=D$1),7,1),7,FALSE),"")</f>
        <v>6.9780092592592593E-4</v>
      </c>
      <c r="E485" s="2" cm="1">
        <f t="array" ref="E485">IFERROR(VLOOKUP($A485,_xlfn._xlws.SORT(_xlfn._xlws.FILTER('Time Sheet'!$A:$G,'Time Sheet'!$B:$B=E$1),7,1),7,FALSE),"")</f>
        <v>1.6998842592592591E-3</v>
      </c>
      <c r="F485" s="2" t="str" cm="1">
        <f t="array" ref="F485">IFERROR(VLOOKUP($A485,_xlfn._xlws.SORT(_xlfn._xlws.FILTER('Time Sheet'!$A:$G,'Time Sheet'!$B:$B=F$1),7,1),7,FALSE),"")</f>
        <v/>
      </c>
      <c r="G485" s="2" cm="1">
        <f t="array" ref="G485">IFERROR(VLOOKUP($A485,_xlfn._xlws.SORT(_xlfn._xlws.FILTER('Time Sheet'!$A:$G,'Time Sheet'!$B:$B=G$1),7,1),7,FALSE),"")</f>
        <v>8.1250000000000007E-4</v>
      </c>
      <c r="H485" s="2" cm="1">
        <f t="array" ref="H485">IFERROR(VLOOKUP($A485,_xlfn._xlws.SORT(_xlfn._xlws.FILTER('Time Sheet'!$A:$G,'Time Sheet'!$B:$B=H$1),7,1),7,FALSE),"")</f>
        <v>9.7372685185185181E-4</v>
      </c>
      <c r="I485" s="2" t="str" cm="1">
        <f t="array" ref="I485">IFERROR(VLOOKUP($A485,_xlfn._xlws.SORT(_xlfn._xlws.FILTER('Time Sheet'!$A:$G,'Time Sheet'!$B:$B=I$1),7,1),7,FALSE),"")</f>
        <v/>
      </c>
      <c r="J485" s="2" cm="1">
        <f t="array" ref="J485">IFERROR(VLOOKUP($A485,_xlfn._xlws.SORT(_xlfn._xlws.FILTER('Time Sheet'!$A:$G,'Time Sheet'!$B:$B=J$1),7,1),7,FALSE),"")</f>
        <v>1.8842592592592589E-3</v>
      </c>
      <c r="K485">
        <f t="shared" si="70"/>
        <v>489</v>
      </c>
      <c r="L485">
        <f t="shared" si="71"/>
        <v>452</v>
      </c>
      <c r="M485">
        <f t="shared" si="72"/>
        <v>433</v>
      </c>
      <c r="N485" t="str">
        <f t="shared" si="65"/>
        <v/>
      </c>
      <c r="O485">
        <f t="shared" si="66"/>
        <v>370</v>
      </c>
      <c r="P485">
        <f t="shared" si="67"/>
        <v>426</v>
      </c>
      <c r="Q485" t="str">
        <f t="shared" si="68"/>
        <v/>
      </c>
      <c r="R485">
        <f t="shared" si="69"/>
        <v>401</v>
      </c>
      <c r="S485" s="3">
        <f>IFERROR(AVERAGE(BOYS[[#This Row],[50]:[IM]]),"")</f>
        <v>428.5</v>
      </c>
      <c r="T485" s="4">
        <f>IFERROR(AVERAGE(SMALL(BOYS[[#This Row],[50]:[IM]],1),SMALL(BOYS[[#This Row],[50]:[IM]],2)),"")</f>
        <v>385.5</v>
      </c>
      <c r="U485">
        <f>IF(20-SMALL(BOYS[[#This Row],[50]:[IM]],1) &lt; 0,0,20-SMALL(BOYS[[#This Row],[50]:[IM]],1))+IF(20-SMALL(BOYS[[#This Row],[50]:[IM]],2) &lt; 0,0,20-SMALL(BOYS[[#This Row],[50]:[IM]],2))</f>
        <v>0</v>
      </c>
    </row>
    <row r="486" spans="1:21" x14ac:dyDescent="0.2">
      <c r="A486" t="s">
        <v>3358</v>
      </c>
      <c r="B486" t="s">
        <v>3163</v>
      </c>
      <c r="C486" s="2" cm="1">
        <f t="array" ref="C486">IFERROR(VLOOKUP($A486,_xlfn._xlws.SORT(_xlfn._xlws.FILTER('Time Sheet'!$A:$G,'Time Sheet'!$B:$B=C$1),7,1),7,FALSE),"")</f>
        <v>3.1319444444444439E-4</v>
      </c>
      <c r="D486" s="2" cm="1">
        <f t="array" ref="D486">IFERROR(VLOOKUP($A486,_xlfn._xlws.SORT(_xlfn._xlws.FILTER('Time Sheet'!$A:$G,'Time Sheet'!$B:$B=D$1),7,1),7,FALSE),"")</f>
        <v>7.1354166666666669E-4</v>
      </c>
      <c r="E486" s="2" cm="1">
        <f t="array" ref="E486">IFERROR(VLOOKUP($A486,_xlfn._xlws.SORT(_xlfn._xlws.FILTER('Time Sheet'!$A:$G,'Time Sheet'!$B:$B=E$1),7,1),7,FALSE),"")</f>
        <v>1.5857638888888889E-3</v>
      </c>
      <c r="F486" s="2" t="str" cm="1">
        <f t="array" ref="F486">IFERROR(VLOOKUP($A486,_xlfn._xlws.SORT(_xlfn._xlws.FILTER('Time Sheet'!$A:$G,'Time Sheet'!$B:$B=F$1),7,1),7,FALSE),"")</f>
        <v/>
      </c>
      <c r="G486" s="2" cm="1">
        <f t="array" ref="G486">IFERROR(VLOOKUP($A486,_xlfn._xlws.SORT(_xlfn._xlws.FILTER('Time Sheet'!$A:$G,'Time Sheet'!$B:$B=G$1),7,1),7,FALSE),"")</f>
        <v>9.4490740740740744E-4</v>
      </c>
      <c r="H486" s="2" cm="1">
        <f t="array" ref="H486">IFERROR(VLOOKUP($A486,_xlfn._xlws.SORT(_xlfn._xlws.FILTER('Time Sheet'!$A:$G,'Time Sheet'!$B:$B=H$1),7,1),7,FALSE),"")</f>
        <v>9.4687500000000002E-4</v>
      </c>
      <c r="I486" s="2" cm="1">
        <f t="array" ref="I486">IFERROR(VLOOKUP($A486,_xlfn._xlws.SORT(_xlfn._xlws.FILTER('Time Sheet'!$A:$G,'Time Sheet'!$B:$B=I$1),7,1),7,FALSE),"")</f>
        <v>8.787037037037037E-4</v>
      </c>
      <c r="J486" s="2" cm="1">
        <f t="array" ref="J486">IFERROR(VLOOKUP($A486,_xlfn._xlws.SORT(_xlfn._xlws.FILTER('Time Sheet'!$A:$G,'Time Sheet'!$B:$B=J$1),7,1),7,FALSE),"")</f>
        <v>1.923726851851852E-3</v>
      </c>
      <c r="K486">
        <f t="shared" si="70"/>
        <v>493</v>
      </c>
      <c r="L486">
        <f t="shared" si="71"/>
        <v>479</v>
      </c>
      <c r="M486">
        <f t="shared" si="72"/>
        <v>380</v>
      </c>
      <c r="N486" t="str">
        <f t="shared" si="65"/>
        <v/>
      </c>
      <c r="O486">
        <f t="shared" si="66"/>
        <v>479</v>
      </c>
      <c r="P486">
        <f t="shared" si="67"/>
        <v>401</v>
      </c>
      <c r="Q486">
        <f t="shared" si="68"/>
        <v>392</v>
      </c>
      <c r="R486">
        <f t="shared" si="69"/>
        <v>412</v>
      </c>
      <c r="S486" s="3">
        <f>IFERROR(AVERAGE(BOYS[[#This Row],[50]:[IM]]),"")</f>
        <v>433.71428571428572</v>
      </c>
      <c r="T486" s="4">
        <f>IFERROR(AVERAGE(SMALL(BOYS[[#This Row],[50]:[IM]],1),SMALL(BOYS[[#This Row],[50]:[IM]],2)),"")</f>
        <v>386</v>
      </c>
      <c r="U486">
        <f>IF(20-SMALL(BOYS[[#This Row],[50]:[IM]],1) &lt; 0,0,20-SMALL(BOYS[[#This Row],[50]:[IM]],1))+IF(20-SMALL(BOYS[[#This Row],[50]:[IM]],2) &lt; 0,0,20-SMALL(BOYS[[#This Row],[50]:[IM]],2))</f>
        <v>0</v>
      </c>
    </row>
    <row r="487" spans="1:21" x14ac:dyDescent="0.2">
      <c r="A487" t="s">
        <v>7180</v>
      </c>
      <c r="B487" t="s">
        <v>7120</v>
      </c>
      <c r="C487" s="2" cm="1">
        <f t="array" ref="C487">IFERROR(VLOOKUP($A487,_xlfn._xlws.SORT(_xlfn._xlws.FILTER('Time Sheet'!$A:$G,'Time Sheet'!$B:$B=C$1),7,1),7,FALSE),"")</f>
        <v>3.3078703703703699E-4</v>
      </c>
      <c r="D487" s="2" cm="1">
        <f t="array" ref="D487">IFERROR(VLOOKUP($A487,_xlfn._xlws.SORT(_xlfn._xlws.FILTER('Time Sheet'!$A:$G,'Time Sheet'!$B:$B=D$1),7,1),7,FALSE),"")</f>
        <v>7.4016203703703711E-4</v>
      </c>
      <c r="E487" s="2" cm="1">
        <f t="array" ref="E487">IFERROR(VLOOKUP($A487,_xlfn._xlws.SORT(_xlfn._xlws.FILTER('Time Sheet'!$A:$G,'Time Sheet'!$B:$B=E$1),7,1),7,FALSE),"")</f>
        <v>1.652314814814815E-3</v>
      </c>
      <c r="F487" s="2" cm="1">
        <f t="array" ref="F487">IFERROR(VLOOKUP($A487,_xlfn._xlws.SORT(_xlfn._xlws.FILTER('Time Sheet'!$A:$G,'Time Sheet'!$B:$B=F$1),7,1),7,FALSE),"")</f>
        <v>5.276851851851852E-3</v>
      </c>
      <c r="G487" s="2" t="str" cm="1">
        <f t="array" ref="G487">IFERROR(VLOOKUP($A487,_xlfn._xlws.SORT(_xlfn._xlws.FILTER('Time Sheet'!$A:$G,'Time Sheet'!$B:$B=G$1),7,1),7,FALSE),"")</f>
        <v/>
      </c>
      <c r="H487" s="2" t="str" cm="1">
        <f t="array" ref="H487">IFERROR(VLOOKUP($A487,_xlfn._xlws.SORT(_xlfn._xlws.FILTER('Time Sheet'!$A:$G,'Time Sheet'!$B:$B=H$1),7,1),7,FALSE),"")</f>
        <v/>
      </c>
      <c r="I487" s="2" cm="1">
        <f t="array" ref="I487">IFERROR(VLOOKUP($A487,_xlfn._xlws.SORT(_xlfn._xlws.FILTER('Time Sheet'!$A:$G,'Time Sheet'!$B:$B=I$1),7,1),7,FALSE),"")</f>
        <v>8.4201388888888889E-4</v>
      </c>
      <c r="J487" s="2" t="str" cm="1">
        <f t="array" ref="J487">IFERROR(VLOOKUP($A487,_xlfn._xlws.SORT(_xlfn._xlws.FILTER('Time Sheet'!$A:$G,'Time Sheet'!$B:$B=J$1),7,1),7,FALSE),"")</f>
        <v/>
      </c>
      <c r="K487">
        <f t="shared" si="70"/>
        <v>573</v>
      </c>
      <c r="L487">
        <f t="shared" si="71"/>
        <v>522</v>
      </c>
      <c r="M487">
        <f t="shared" si="72"/>
        <v>409</v>
      </c>
      <c r="N487">
        <f t="shared" si="65"/>
        <v>395</v>
      </c>
      <c r="O487" t="str">
        <f t="shared" si="66"/>
        <v/>
      </c>
      <c r="P487" t="str">
        <f t="shared" si="67"/>
        <v/>
      </c>
      <c r="Q487">
        <f t="shared" si="68"/>
        <v>377</v>
      </c>
      <c r="R487" t="str">
        <f t="shared" si="69"/>
        <v/>
      </c>
      <c r="S487" s="3">
        <f>IFERROR(AVERAGE(BOYS[[#This Row],[50]:[IM]]),"")</f>
        <v>455.2</v>
      </c>
      <c r="T487" s="4">
        <f>IFERROR(AVERAGE(SMALL(BOYS[[#This Row],[50]:[IM]],1),SMALL(BOYS[[#This Row],[50]:[IM]],2)),"")</f>
        <v>386</v>
      </c>
      <c r="U487">
        <f>IF(20-SMALL(BOYS[[#This Row],[50]:[IM]],1) &lt; 0,0,20-SMALL(BOYS[[#This Row],[50]:[IM]],1))+IF(20-SMALL(BOYS[[#This Row],[50]:[IM]],2) &lt; 0,0,20-SMALL(BOYS[[#This Row],[50]:[IM]],2))</f>
        <v>0</v>
      </c>
    </row>
    <row r="488" spans="1:21" x14ac:dyDescent="0.2">
      <c r="A488" t="s">
        <v>7385</v>
      </c>
      <c r="B488" t="s">
        <v>7318</v>
      </c>
      <c r="C488" s="2" cm="1">
        <f t="array" ref="C488">IFERROR(VLOOKUP($A488,_xlfn._xlws.SORT(_xlfn._xlws.FILTER('Time Sheet'!$A:$G,'Time Sheet'!$B:$B=C$1),7,1),7,FALSE),"")</f>
        <v>2.9756944444444438E-4</v>
      </c>
      <c r="D488" s="2" cm="1">
        <f t="array" ref="D488">IFERROR(VLOOKUP($A488,_xlfn._xlws.SORT(_xlfn._xlws.FILTER('Time Sheet'!$A:$G,'Time Sheet'!$B:$B=D$1),7,1),7,FALSE),"")</f>
        <v>6.8171296296296296E-4</v>
      </c>
      <c r="E488" s="2" cm="1">
        <f t="array" ref="E488">IFERROR(VLOOKUP($A488,_xlfn._xlws.SORT(_xlfn._xlws.FILTER('Time Sheet'!$A:$G,'Time Sheet'!$B:$B=E$1),7,1),7,FALSE),"")</f>
        <v>1.6224537037037041E-3</v>
      </c>
      <c r="F488" s="2" t="str" cm="1">
        <f t="array" ref="F488">IFERROR(VLOOKUP($A488,_xlfn._xlws.SORT(_xlfn._xlws.FILTER('Time Sheet'!$A:$G,'Time Sheet'!$B:$B=F$1),7,1),7,FALSE),"")</f>
        <v/>
      </c>
      <c r="G488" s="2" cm="1">
        <f t="array" ref="G488">IFERROR(VLOOKUP($A488,_xlfn._xlws.SORT(_xlfn._xlws.FILTER('Time Sheet'!$A:$G,'Time Sheet'!$B:$B=G$1),7,1),7,FALSE),"")</f>
        <v>9.8090277777777781E-4</v>
      </c>
      <c r="H488" s="2" t="str" cm="1">
        <f t="array" ref="H488">IFERROR(VLOOKUP($A488,_xlfn._xlws.SORT(_xlfn._xlws.FILTER('Time Sheet'!$A:$G,'Time Sheet'!$B:$B=H$1),7,1),7,FALSE),"")</f>
        <v/>
      </c>
      <c r="I488" s="2" cm="1">
        <f t="array" ref="I488">IFERROR(VLOOKUP($A488,_xlfn._xlws.SORT(_xlfn._xlws.FILTER('Time Sheet'!$A:$G,'Time Sheet'!$B:$B=I$1),7,1),7,FALSE),"")</f>
        <v>1.1599537037037041E-3</v>
      </c>
      <c r="J488" s="2" cm="1">
        <f t="array" ref="J488">IFERROR(VLOOKUP($A488,_xlfn._xlws.SORT(_xlfn._xlws.FILTER('Time Sheet'!$A:$G,'Time Sheet'!$B:$B=J$1),7,1),7,FALSE),"")</f>
        <v>1.8899305555555559E-3</v>
      </c>
      <c r="K488">
        <f t="shared" si="70"/>
        <v>376</v>
      </c>
      <c r="L488">
        <f t="shared" si="71"/>
        <v>416</v>
      </c>
      <c r="M488">
        <f t="shared" si="72"/>
        <v>398</v>
      </c>
      <c r="N488" t="str">
        <f t="shared" si="65"/>
        <v/>
      </c>
      <c r="O488">
        <f t="shared" si="66"/>
        <v>495</v>
      </c>
      <c r="P488" t="str">
        <f t="shared" si="67"/>
        <v/>
      </c>
      <c r="Q488">
        <f t="shared" si="68"/>
        <v>452</v>
      </c>
      <c r="R488">
        <f t="shared" si="69"/>
        <v>405</v>
      </c>
      <c r="S488" s="3">
        <f>IFERROR(AVERAGE(BOYS[[#This Row],[50]:[IM]]),"")</f>
        <v>423.66666666666669</v>
      </c>
      <c r="T488" s="4">
        <f>IFERROR(AVERAGE(SMALL(BOYS[[#This Row],[50]:[IM]],1),SMALL(BOYS[[#This Row],[50]:[IM]],2)),"")</f>
        <v>387</v>
      </c>
      <c r="U488">
        <f>IF(20-SMALL(BOYS[[#This Row],[50]:[IM]],1) &lt; 0,0,20-SMALL(BOYS[[#This Row],[50]:[IM]],1))+IF(20-SMALL(BOYS[[#This Row],[50]:[IM]],2) &lt; 0,0,20-SMALL(BOYS[[#This Row],[50]:[IM]],2))</f>
        <v>0</v>
      </c>
    </row>
    <row r="489" spans="1:21" x14ac:dyDescent="0.2">
      <c r="A489" t="s">
        <v>5206</v>
      </c>
      <c r="B489" t="s">
        <v>5115</v>
      </c>
      <c r="C489" s="2" cm="1">
        <f t="array" ref="C489">IFERROR(VLOOKUP($A489,_xlfn._xlws.SORT(_xlfn._xlws.FILTER('Time Sheet'!$A:$G,'Time Sheet'!$B:$B=C$1),7,1),7,FALSE),"")</f>
        <v>3.0405092592592588E-4</v>
      </c>
      <c r="D489" s="2" cm="1">
        <f t="array" ref="D489">IFERROR(VLOOKUP($A489,_xlfn._xlws.SORT(_xlfn._xlws.FILTER('Time Sheet'!$A:$G,'Time Sheet'!$B:$B=D$1),7,1),7,FALSE),"")</f>
        <v>6.5775462962962966E-4</v>
      </c>
      <c r="E489" s="2" t="str" cm="1">
        <f t="array" ref="E489">IFERROR(VLOOKUP($A489,_xlfn._xlws.SORT(_xlfn._xlws.FILTER('Time Sheet'!$A:$G,'Time Sheet'!$B:$B=E$1),7,1),7,FALSE),"")</f>
        <v/>
      </c>
      <c r="F489" s="2" t="str" cm="1">
        <f t="array" ref="F489">IFERROR(VLOOKUP($A489,_xlfn._xlws.SORT(_xlfn._xlws.FILTER('Time Sheet'!$A:$G,'Time Sheet'!$B:$B=F$1),7,1),7,FALSE),"")</f>
        <v/>
      </c>
      <c r="G489" s="2" t="str" cm="1">
        <f t="array" ref="G489">IFERROR(VLOOKUP($A489,_xlfn._xlws.SORT(_xlfn._xlws.FILTER('Time Sheet'!$A:$G,'Time Sheet'!$B:$B=G$1),7,1),7,FALSE),"")</f>
        <v/>
      </c>
      <c r="H489" s="2" t="str" cm="1">
        <f t="array" ref="H489">IFERROR(VLOOKUP($A489,_xlfn._xlws.SORT(_xlfn._xlws.FILTER('Time Sheet'!$A:$G,'Time Sheet'!$B:$B=H$1),7,1),7,FALSE),"")</f>
        <v/>
      </c>
      <c r="I489" s="2" t="str" cm="1">
        <f t="array" ref="I489">IFERROR(VLOOKUP($A489,_xlfn._xlws.SORT(_xlfn._xlws.FILTER('Time Sheet'!$A:$G,'Time Sheet'!$B:$B=I$1),7,1),7,FALSE),"")</f>
        <v/>
      </c>
      <c r="J489" s="2" t="str" cm="1">
        <f t="array" ref="J489">IFERROR(VLOOKUP($A489,_xlfn._xlws.SORT(_xlfn._xlws.FILTER('Time Sheet'!$A:$G,'Time Sheet'!$B:$B=J$1),7,1),7,FALSE),"")</f>
        <v/>
      </c>
      <c r="K489">
        <f t="shared" si="70"/>
        <v>429</v>
      </c>
      <c r="L489">
        <f t="shared" si="71"/>
        <v>346</v>
      </c>
      <c r="M489" t="str">
        <f t="shared" si="72"/>
        <v/>
      </c>
      <c r="N489" t="str">
        <f t="shared" si="65"/>
        <v/>
      </c>
      <c r="O489" t="str">
        <f t="shared" si="66"/>
        <v/>
      </c>
      <c r="P489" t="str">
        <f t="shared" si="67"/>
        <v/>
      </c>
      <c r="Q489" t="str">
        <f t="shared" si="68"/>
        <v/>
      </c>
      <c r="R489" t="str">
        <f t="shared" si="69"/>
        <v/>
      </c>
      <c r="S489" s="3">
        <f>IFERROR(AVERAGE(BOYS[[#This Row],[50]:[IM]]),"")</f>
        <v>387.5</v>
      </c>
      <c r="T489" s="4">
        <f>IFERROR(AVERAGE(SMALL(BOYS[[#This Row],[50]:[IM]],1),SMALL(BOYS[[#This Row],[50]:[IM]],2)),"")</f>
        <v>387.5</v>
      </c>
      <c r="U489">
        <f>IF(20-SMALL(BOYS[[#This Row],[50]:[IM]],1) &lt; 0,0,20-SMALL(BOYS[[#This Row],[50]:[IM]],1))+IF(20-SMALL(BOYS[[#This Row],[50]:[IM]],2) &lt; 0,0,20-SMALL(BOYS[[#This Row],[50]:[IM]],2))</f>
        <v>0</v>
      </c>
    </row>
    <row r="490" spans="1:21" x14ac:dyDescent="0.2">
      <c r="A490" t="s">
        <v>3352</v>
      </c>
      <c r="B490" t="s">
        <v>3163</v>
      </c>
      <c r="C490" s="2" cm="1">
        <f t="array" ref="C490">IFERROR(VLOOKUP($A490,_xlfn._xlws.SORT(_xlfn._xlws.FILTER('Time Sheet'!$A:$G,'Time Sheet'!$B:$B=C$1),7,1),7,FALSE),"")</f>
        <v>3.0092592592592589E-4</v>
      </c>
      <c r="D490" s="2" cm="1">
        <f t="array" ref="D490">IFERROR(VLOOKUP($A490,_xlfn._xlws.SORT(_xlfn._xlws.FILTER('Time Sheet'!$A:$G,'Time Sheet'!$B:$B=D$1),7,1),7,FALSE),"")</f>
        <v>7.1342592592592595E-4</v>
      </c>
      <c r="E490" s="2" cm="1">
        <f t="array" ref="E490">IFERROR(VLOOKUP($A490,_xlfn._xlws.SORT(_xlfn._xlws.FILTER('Time Sheet'!$A:$G,'Time Sheet'!$B:$B=E$1),7,1),7,FALSE),"")</f>
        <v>1.662615740740741E-3</v>
      </c>
      <c r="F490" s="2" cm="1">
        <f t="array" ref="F490">IFERROR(VLOOKUP($A490,_xlfn._xlws.SORT(_xlfn._xlws.FILTER('Time Sheet'!$A:$G,'Time Sheet'!$B:$B=F$1),7,1),7,FALSE),"")</f>
        <v>4.942013888888889E-3</v>
      </c>
      <c r="G490" s="2" cm="1">
        <f t="array" ref="G490">IFERROR(VLOOKUP($A490,_xlfn._xlws.SORT(_xlfn._xlws.FILTER('Time Sheet'!$A:$G,'Time Sheet'!$B:$B=G$1),7,1),7,FALSE),"")</f>
        <v>8.3414351851851846E-4</v>
      </c>
      <c r="H490" s="2" cm="1">
        <f t="array" ref="H490">IFERROR(VLOOKUP($A490,_xlfn._xlws.SORT(_xlfn._xlws.FILTER('Time Sheet'!$A:$G,'Time Sheet'!$B:$B=H$1),7,1),7,FALSE),"")</f>
        <v>1.083796296296296E-3</v>
      </c>
      <c r="I490" s="2" cm="1">
        <f t="array" ref="I490">IFERROR(VLOOKUP($A490,_xlfn._xlws.SORT(_xlfn._xlws.FILTER('Time Sheet'!$A:$G,'Time Sheet'!$B:$B=I$1),7,1),7,FALSE),"")</f>
        <v>9.3043981481481482E-4</v>
      </c>
      <c r="J490" s="2" cm="1">
        <f t="array" ref="J490">IFERROR(VLOOKUP($A490,_xlfn._xlws.SORT(_xlfn._xlws.FILTER('Time Sheet'!$A:$G,'Time Sheet'!$B:$B=J$1),7,1),7,FALSE),"")</f>
        <v>1.901157407407407E-3</v>
      </c>
      <c r="K490">
        <f t="shared" si="70"/>
        <v>408</v>
      </c>
      <c r="L490">
        <f t="shared" si="71"/>
        <v>478</v>
      </c>
      <c r="M490">
        <f t="shared" si="72"/>
        <v>413</v>
      </c>
      <c r="N490">
        <f t="shared" si="65"/>
        <v>386</v>
      </c>
      <c r="O490">
        <f t="shared" si="66"/>
        <v>389</v>
      </c>
      <c r="P490">
        <f t="shared" si="67"/>
        <v>505</v>
      </c>
      <c r="Q490">
        <f t="shared" si="68"/>
        <v>416</v>
      </c>
      <c r="R490">
        <f t="shared" si="69"/>
        <v>407</v>
      </c>
      <c r="S490" s="3">
        <f>IFERROR(AVERAGE(BOYS[[#This Row],[50]:[IM]]),"")</f>
        <v>425.25</v>
      </c>
      <c r="T490" s="4">
        <f>IFERROR(AVERAGE(SMALL(BOYS[[#This Row],[50]:[IM]],1),SMALL(BOYS[[#This Row],[50]:[IM]],2)),"")</f>
        <v>387.5</v>
      </c>
      <c r="U490">
        <f>IF(20-SMALL(BOYS[[#This Row],[50]:[IM]],1) &lt; 0,0,20-SMALL(BOYS[[#This Row],[50]:[IM]],1))+IF(20-SMALL(BOYS[[#This Row],[50]:[IM]],2) &lt; 0,0,20-SMALL(BOYS[[#This Row],[50]:[IM]],2))</f>
        <v>0</v>
      </c>
    </row>
    <row r="491" spans="1:21" x14ac:dyDescent="0.2">
      <c r="A491" t="s">
        <v>138</v>
      </c>
      <c r="B491" t="s">
        <v>13</v>
      </c>
      <c r="C491" s="2">
        <f t="array" ref="C491">IFERROR(VLOOKUP($A491,_xlfn._xlws.SORT(_xlfn._xlws.FILTER('Time Sheet'!$A:$G,'Time Sheet'!$B:$B=C$1),7,1),7,FALSE),"")</f>
        <v>2.9409722222222218E-4</v>
      </c>
      <c r="D491" s="2">
        <f t="array" ref="D491">IFERROR(VLOOKUP($A491,_xlfn._xlws.SORT(_xlfn._xlws.FILTER('Time Sheet'!$A:$G,'Time Sheet'!$B:$B=D$1),7,1),7,FALSE),"")</f>
        <v>6.8900462962962969E-4</v>
      </c>
      <c r="E491" s="2" t="str">
        <f t="array" ref="E491">IFERROR(VLOOKUP($A491,_xlfn._xlws.SORT(_xlfn._xlws.FILTER('Time Sheet'!$A:$G,'Time Sheet'!$B:$B=E$1),7,1),7,FALSE),"")</f>
        <v/>
      </c>
      <c r="F491" s="2" t="str">
        <f t="array" ref="F491">IFERROR(VLOOKUP($A491,_xlfn._xlws.SORT(_xlfn._xlws.FILTER('Time Sheet'!$A:$G,'Time Sheet'!$B:$B=F$1),7,1),7,FALSE),"")</f>
        <v/>
      </c>
      <c r="G491" s="2" t="str">
        <f t="array" ref="G491">IFERROR(VLOOKUP($A491,_xlfn._xlws.SORT(_xlfn._xlws.FILTER('Time Sheet'!$A:$G,'Time Sheet'!$B:$B=G$1),7,1),7,FALSE),"")</f>
        <v/>
      </c>
      <c r="H491" s="2">
        <f t="array" ref="H491">IFERROR(VLOOKUP($A491,_xlfn._xlws.SORT(_xlfn._xlws.FILTER('Time Sheet'!$A:$G,'Time Sheet'!$B:$B=H$1),7,1),7,FALSE),"")</f>
        <v>9.8020833333333337E-4</v>
      </c>
      <c r="I491" s="2" t="str">
        <f t="array" ref="I491">IFERROR(VLOOKUP($A491,_xlfn._xlws.SORT(_xlfn._xlws.FILTER('Time Sheet'!$A:$G,'Time Sheet'!$B:$B=I$1),7,1),7,FALSE),"")</f>
        <v/>
      </c>
      <c r="J491" s="2" t="str">
        <f t="array" ref="J491">IFERROR(VLOOKUP($A491,_xlfn._xlws.SORT(_xlfn._xlws.FILTER('Time Sheet'!$A:$G,'Time Sheet'!$B:$B=J$1),7,1),7,FALSE),"")</f>
        <v/>
      </c>
      <c r="K491">
        <f t="shared" si="70"/>
        <v>342</v>
      </c>
      <c r="L491">
        <f t="shared" si="71"/>
        <v>437</v>
      </c>
      <c r="M491" t="str">
        <f t="shared" si="72"/>
        <v/>
      </c>
      <c r="N491" t="str">
        <f t="shared" si="65"/>
        <v/>
      </c>
      <c r="O491" t="str">
        <f t="shared" si="66"/>
        <v/>
      </c>
      <c r="P491">
        <f t="shared" si="67"/>
        <v>436</v>
      </c>
      <c r="Q491" t="str">
        <f t="shared" si="68"/>
        <v/>
      </c>
      <c r="R491" t="str">
        <f t="shared" si="69"/>
        <v/>
      </c>
      <c r="S491" s="3">
        <f>IFERROR(AVERAGE(BOYS[[#This Row],[50]:[IM]]),"")</f>
        <v>405</v>
      </c>
      <c r="T491" s="4">
        <f>IFERROR(AVERAGE(SMALL(BOYS[[#This Row],[50]:[IM]],1),SMALL(BOYS[[#This Row],[50]:[IM]],2)),"")</f>
        <v>389</v>
      </c>
      <c r="U491">
        <f>IF(20-SMALL(BOYS[[#This Row],[50]:[IM]],1) &lt; 0,0,20-SMALL(BOYS[[#This Row],[50]:[IM]],1))+IF(20-SMALL(BOYS[[#This Row],[50]:[IM]],2) &lt; 0,0,20-SMALL(BOYS[[#This Row],[50]:[IM]],2))</f>
        <v>0</v>
      </c>
    </row>
    <row r="492" spans="1:21" x14ac:dyDescent="0.2">
      <c r="A492" t="s">
        <v>4767</v>
      </c>
      <c r="B492" t="s">
        <v>4644</v>
      </c>
      <c r="C492" s="2" cm="1">
        <f t="array" ref="C492">IFERROR(VLOOKUP($A492,_xlfn._xlws.SORT(_xlfn._xlws.FILTER('Time Sheet'!$A:$G,'Time Sheet'!$B:$B=C$1),7,1),7,FALSE),"")</f>
        <v>3.0219907407407409E-4</v>
      </c>
      <c r="D492" s="2" cm="1">
        <f t="array" ref="D492">IFERROR(VLOOKUP($A492,_xlfn._xlws.SORT(_xlfn._xlws.FILTER('Time Sheet'!$A:$G,'Time Sheet'!$B:$B=D$1),7,1),7,FALSE),"")</f>
        <v>6.8148148148148148E-4</v>
      </c>
      <c r="E492" s="2" cm="1">
        <f t="array" ref="E492">IFERROR(VLOOKUP($A492,_xlfn._xlws.SORT(_xlfn._xlws.FILTER('Time Sheet'!$A:$G,'Time Sheet'!$B:$B=E$1),7,1),7,FALSE),"")</f>
        <v>1.5597222222222219E-3</v>
      </c>
      <c r="F492" s="2" t="str" cm="1">
        <f t="array" ref="F492">IFERROR(VLOOKUP($A492,_xlfn._xlws.SORT(_xlfn._xlws.FILTER('Time Sheet'!$A:$G,'Time Sheet'!$B:$B=F$1),7,1),7,FALSE),"")</f>
        <v/>
      </c>
      <c r="G492" s="2" cm="1">
        <f t="array" ref="G492">IFERROR(VLOOKUP($A492,_xlfn._xlws.SORT(_xlfn._xlws.FILTER('Time Sheet'!$A:$G,'Time Sheet'!$B:$B=G$1),7,1),7,FALSE),"")</f>
        <v>8.9108796296296288E-4</v>
      </c>
      <c r="H492" s="2" cm="1">
        <f t="array" ref="H492">IFERROR(VLOOKUP($A492,_xlfn._xlws.SORT(_xlfn._xlws.FILTER('Time Sheet'!$A:$G,'Time Sheet'!$B:$B=H$1),7,1),7,FALSE),"")</f>
        <v>1.0210648148148149E-3</v>
      </c>
      <c r="I492" s="2" t="str" cm="1">
        <f t="array" ref="I492">IFERROR(VLOOKUP($A492,_xlfn._xlws.SORT(_xlfn._xlws.FILTER('Time Sheet'!$A:$G,'Time Sheet'!$B:$B=I$1),7,1),7,FALSE),"")</f>
        <v/>
      </c>
      <c r="J492" s="2" cm="1">
        <f t="array" ref="J492">IFERROR(VLOOKUP($A492,_xlfn._xlws.SORT(_xlfn._xlws.FILTER('Time Sheet'!$A:$G,'Time Sheet'!$B:$B=J$1),7,1),7,FALSE),"")</f>
        <v>1.949305555555555E-3</v>
      </c>
      <c r="K492">
        <f t="shared" si="70"/>
        <v>419</v>
      </c>
      <c r="L492">
        <f t="shared" si="71"/>
        <v>414</v>
      </c>
      <c r="M492">
        <f t="shared" si="72"/>
        <v>364</v>
      </c>
      <c r="N492" t="str">
        <f t="shared" si="65"/>
        <v/>
      </c>
      <c r="O492">
        <f t="shared" si="66"/>
        <v>436</v>
      </c>
      <c r="P492">
        <f t="shared" si="67"/>
        <v>471</v>
      </c>
      <c r="Q492" t="str">
        <f t="shared" si="68"/>
        <v/>
      </c>
      <c r="R492">
        <f t="shared" si="69"/>
        <v>419</v>
      </c>
      <c r="S492" s="3">
        <f>IFERROR(AVERAGE(BOYS[[#This Row],[50]:[IM]]),"")</f>
        <v>420.5</v>
      </c>
      <c r="T492" s="4">
        <f>IFERROR(AVERAGE(SMALL(BOYS[[#This Row],[50]:[IM]],1),SMALL(BOYS[[#This Row],[50]:[IM]],2)),"")</f>
        <v>389</v>
      </c>
      <c r="U492">
        <f>IF(20-SMALL(BOYS[[#This Row],[50]:[IM]],1) &lt; 0,0,20-SMALL(BOYS[[#This Row],[50]:[IM]],1))+IF(20-SMALL(BOYS[[#This Row],[50]:[IM]],2) &lt; 0,0,20-SMALL(BOYS[[#This Row],[50]:[IM]],2))</f>
        <v>0</v>
      </c>
    </row>
    <row r="493" spans="1:21" x14ac:dyDescent="0.2">
      <c r="A493" t="s">
        <v>7875</v>
      </c>
      <c r="B493" t="s">
        <v>7842</v>
      </c>
      <c r="C493" s="2" cm="1">
        <f t="array" ref="C493">IFERROR(VLOOKUP($A493,_xlfn._xlws.SORT(_xlfn._xlws.FILTER('Time Sheet'!$A:$G,'Time Sheet'!$B:$B=C$1),7,1),7,FALSE),"")</f>
        <v>3.0312500000000001E-4</v>
      </c>
      <c r="D493" s="2" cm="1">
        <f t="array" ref="D493">IFERROR(VLOOKUP($A493,_xlfn._xlws.SORT(_xlfn._xlws.FILTER('Time Sheet'!$A:$G,'Time Sheet'!$B:$B=D$1),7,1),7,FALSE),"")</f>
        <v>6.8148148148148148E-4</v>
      </c>
      <c r="E493" s="2" cm="1">
        <f t="array" ref="E493">IFERROR(VLOOKUP($A493,_xlfn._xlws.SORT(_xlfn._xlws.FILTER('Time Sheet'!$A:$G,'Time Sheet'!$B:$B=E$1),7,1),7,FALSE),"")</f>
        <v>1.6380787037037041E-3</v>
      </c>
      <c r="F493" s="2" t="str" cm="1">
        <f t="array" ref="F493">IFERROR(VLOOKUP($A493,_xlfn._xlws.SORT(_xlfn._xlws.FILTER('Time Sheet'!$A:$G,'Time Sheet'!$B:$B=F$1),7,1),7,FALSE),"")</f>
        <v/>
      </c>
      <c r="G493" s="2" cm="1">
        <f t="array" ref="G493">IFERROR(VLOOKUP($A493,_xlfn._xlws.SORT(_xlfn._xlws.FILTER('Time Sheet'!$A:$G,'Time Sheet'!$B:$B=G$1),7,1),7,FALSE),"")</f>
        <v>8.3333333333333339E-4</v>
      </c>
      <c r="H493" s="2" cm="1">
        <f t="array" ref="H493">IFERROR(VLOOKUP($A493,_xlfn._xlws.SORT(_xlfn._xlws.FILTER('Time Sheet'!$A:$G,'Time Sheet'!$B:$B=H$1),7,1),7,FALSE),"")</f>
        <v>1.0177083333333329E-3</v>
      </c>
      <c r="I493" s="2" t="str" cm="1">
        <f t="array" ref="I493">IFERROR(VLOOKUP($A493,_xlfn._xlws.SORT(_xlfn._xlws.FILTER('Time Sheet'!$A:$G,'Time Sheet'!$B:$B=I$1),7,1),7,FALSE),"")</f>
        <v/>
      </c>
      <c r="J493" s="2" cm="1">
        <f t="array" ref="J493">IFERROR(VLOOKUP($A493,_xlfn._xlws.SORT(_xlfn._xlws.FILTER('Time Sheet'!$A:$G,'Time Sheet'!$B:$B=J$1),7,1),7,FALSE),"")</f>
        <v>1.865393518518518E-3</v>
      </c>
      <c r="K493">
        <f t="shared" si="70"/>
        <v>424</v>
      </c>
      <c r="L493">
        <f t="shared" si="71"/>
        <v>414</v>
      </c>
      <c r="M493">
        <f t="shared" si="72"/>
        <v>404</v>
      </c>
      <c r="N493" t="str">
        <f t="shared" si="65"/>
        <v/>
      </c>
      <c r="O493">
        <f t="shared" si="66"/>
        <v>387</v>
      </c>
      <c r="P493">
        <f t="shared" si="67"/>
        <v>469</v>
      </c>
      <c r="Q493" t="str">
        <f t="shared" si="68"/>
        <v/>
      </c>
      <c r="R493">
        <f t="shared" si="69"/>
        <v>395</v>
      </c>
      <c r="S493" s="3">
        <f>IFERROR(AVERAGE(BOYS[[#This Row],[50]:[IM]]),"")</f>
        <v>415.5</v>
      </c>
      <c r="T493" s="4">
        <f>IFERROR(AVERAGE(SMALL(BOYS[[#This Row],[50]:[IM]],1),SMALL(BOYS[[#This Row],[50]:[IM]],2)),"")</f>
        <v>391</v>
      </c>
      <c r="U493">
        <f>IF(20-SMALL(BOYS[[#This Row],[50]:[IM]],1) &lt; 0,0,20-SMALL(BOYS[[#This Row],[50]:[IM]],1))+IF(20-SMALL(BOYS[[#This Row],[50]:[IM]],2) &lt; 0,0,20-SMALL(BOYS[[#This Row],[50]:[IM]],2))</f>
        <v>0</v>
      </c>
    </row>
    <row r="494" spans="1:21" x14ac:dyDescent="0.2">
      <c r="A494" t="s">
        <v>3376</v>
      </c>
      <c r="B494" t="s">
        <v>3163</v>
      </c>
      <c r="C494" s="2" cm="1">
        <f t="array" ref="C494">IFERROR(VLOOKUP($A494,_xlfn._xlws.SORT(_xlfn._xlws.FILTER('Time Sheet'!$A:$G,'Time Sheet'!$B:$B=C$1),7,1),7,FALSE),"")</f>
        <v>3.3680555555555558E-4</v>
      </c>
      <c r="D494" s="2" cm="1">
        <f t="array" ref="D494">IFERROR(VLOOKUP($A494,_xlfn._xlws.SORT(_xlfn._xlws.FILTER('Time Sheet'!$A:$G,'Time Sheet'!$B:$B=D$1),7,1),7,FALSE),"")</f>
        <v>7.4861111111111124E-4</v>
      </c>
      <c r="E494" s="2" cm="1">
        <f t="array" ref="E494">IFERROR(VLOOKUP($A494,_xlfn._xlws.SORT(_xlfn._xlws.FILTER('Time Sheet'!$A:$G,'Time Sheet'!$B:$B=E$1),7,1),7,FALSE),"")</f>
        <v>1.659259259259259E-3</v>
      </c>
      <c r="F494" s="2" t="str" cm="1">
        <f t="array" ref="F494">IFERROR(VLOOKUP($A494,_xlfn._xlws.SORT(_xlfn._xlws.FILTER('Time Sheet'!$A:$G,'Time Sheet'!$B:$B=F$1),7,1),7,FALSE),"")</f>
        <v/>
      </c>
      <c r="G494" s="2" cm="1">
        <f t="array" ref="G494">IFERROR(VLOOKUP($A494,_xlfn._xlws.SORT(_xlfn._xlws.FILTER('Time Sheet'!$A:$G,'Time Sheet'!$B:$B=G$1),7,1),7,FALSE),"")</f>
        <v>9.0671296296296301E-4</v>
      </c>
      <c r="H494" s="2" cm="1">
        <f t="array" ref="H494">IFERROR(VLOOKUP($A494,_xlfn._xlws.SORT(_xlfn._xlws.FILTER('Time Sheet'!$A:$G,'Time Sheet'!$B:$B=H$1),7,1),7,FALSE),"")</f>
        <v>1.1487268518518519E-3</v>
      </c>
      <c r="I494" s="2" cm="1">
        <f t="array" ref="I494">IFERROR(VLOOKUP($A494,_xlfn._xlws.SORT(_xlfn._xlws.FILTER('Time Sheet'!$A:$G,'Time Sheet'!$B:$B=I$1),7,1),7,FALSE),"")</f>
        <v>8.3599537037037041E-4</v>
      </c>
      <c r="J494" s="2" cm="1">
        <f t="array" ref="J494">IFERROR(VLOOKUP($A494,_xlfn._xlws.SORT(_xlfn._xlws.FILTER('Time Sheet'!$A:$G,'Time Sheet'!$B:$B=J$1),7,1),7,FALSE),"")</f>
        <v>1.9530092592592589E-3</v>
      </c>
      <c r="K494">
        <f t="shared" si="70"/>
        <v>594</v>
      </c>
      <c r="L494">
        <f t="shared" si="71"/>
        <v>535</v>
      </c>
      <c r="M494">
        <f t="shared" si="72"/>
        <v>412</v>
      </c>
      <c r="N494" t="str">
        <f t="shared" si="65"/>
        <v/>
      </c>
      <c r="O494">
        <f t="shared" si="66"/>
        <v>448</v>
      </c>
      <c r="P494">
        <f t="shared" si="67"/>
        <v>528</v>
      </c>
      <c r="Q494">
        <f t="shared" si="68"/>
        <v>371</v>
      </c>
      <c r="R494">
        <f t="shared" si="69"/>
        <v>420</v>
      </c>
      <c r="S494" s="3">
        <f>IFERROR(AVERAGE(BOYS[[#This Row],[50]:[IM]]),"")</f>
        <v>472.57142857142856</v>
      </c>
      <c r="T494" s="4">
        <f>IFERROR(AVERAGE(SMALL(BOYS[[#This Row],[50]:[IM]],1),SMALL(BOYS[[#This Row],[50]:[IM]],2)),"")</f>
        <v>391.5</v>
      </c>
      <c r="U494">
        <f>IF(20-SMALL(BOYS[[#This Row],[50]:[IM]],1) &lt; 0,0,20-SMALL(BOYS[[#This Row],[50]:[IM]],1))+IF(20-SMALL(BOYS[[#This Row],[50]:[IM]],2) &lt; 0,0,20-SMALL(BOYS[[#This Row],[50]:[IM]],2))</f>
        <v>0</v>
      </c>
    </row>
    <row r="495" spans="1:21" x14ac:dyDescent="0.2">
      <c r="A495" t="s">
        <v>5851</v>
      </c>
      <c r="B495" t="s">
        <v>5765</v>
      </c>
      <c r="C495" s="2" cm="1">
        <f t="array" ref="C495">IFERROR(VLOOKUP($A495,_xlfn._xlws.SORT(_xlfn._xlws.FILTER('Time Sheet'!$A:$G,'Time Sheet'!$B:$B=C$1),7,1),7,FALSE),"")</f>
        <v>3.2708333333333341E-4</v>
      </c>
      <c r="D495" s="2" cm="1">
        <f t="array" ref="D495">IFERROR(VLOOKUP($A495,_xlfn._xlws.SORT(_xlfn._xlws.FILTER('Time Sheet'!$A:$G,'Time Sheet'!$B:$B=D$1),7,1),7,FALSE),"")</f>
        <v>7.5474537037037025E-4</v>
      </c>
      <c r="E495" s="2" cm="1">
        <f t="array" ref="E495">IFERROR(VLOOKUP($A495,_xlfn._xlws.SORT(_xlfn._xlws.FILTER('Time Sheet'!$A:$G,'Time Sheet'!$B:$B=E$1),7,1),7,FALSE),"")</f>
        <v>1.72349537037037E-3</v>
      </c>
      <c r="F495" s="2" cm="1">
        <f t="array" ref="F495">IFERROR(VLOOKUP($A495,_xlfn._xlws.SORT(_xlfn._xlws.FILTER('Time Sheet'!$A:$G,'Time Sheet'!$B:$B=F$1),7,1),7,FALSE),"")</f>
        <v>5.593055555555556E-3</v>
      </c>
      <c r="G495" s="2" cm="1">
        <f t="array" ref="G495">IFERROR(VLOOKUP($A495,_xlfn._xlws.SORT(_xlfn._xlws.FILTER('Time Sheet'!$A:$G,'Time Sheet'!$B:$B=G$1),7,1),7,FALSE),"")</f>
        <v>9.4016203703703709E-4</v>
      </c>
      <c r="H495" s="2" cm="1">
        <f t="array" ref="H495">IFERROR(VLOOKUP($A495,_xlfn._xlws.SORT(_xlfn._xlws.FILTER('Time Sheet'!$A:$G,'Time Sheet'!$B:$B=H$1),7,1),7,FALSE),"")</f>
        <v>9.353009259259259E-4</v>
      </c>
      <c r="I495" s="2" cm="1">
        <f t="array" ref="I495">IFERROR(VLOOKUP($A495,_xlfn._xlws.SORT(_xlfn._xlws.FILTER('Time Sheet'!$A:$G,'Time Sheet'!$B:$B=I$1),7,1),7,FALSE),"")</f>
        <v>8.8368055555555552E-4</v>
      </c>
      <c r="J495" s="2" cm="1">
        <f t="array" ref="J495">IFERROR(VLOOKUP($A495,_xlfn._xlws.SORT(_xlfn._xlws.FILTER('Time Sheet'!$A:$G,'Time Sheet'!$B:$B=J$1),7,1),7,FALSE),"")</f>
        <v>1.924421296296296E-3</v>
      </c>
      <c r="K495">
        <f t="shared" si="70"/>
        <v>563</v>
      </c>
      <c r="L495">
        <f t="shared" si="71"/>
        <v>547</v>
      </c>
      <c r="M495">
        <f t="shared" si="72"/>
        <v>442</v>
      </c>
      <c r="N495">
        <f t="shared" si="65"/>
        <v>402</v>
      </c>
      <c r="O495">
        <f t="shared" si="66"/>
        <v>478</v>
      </c>
      <c r="P495">
        <f t="shared" si="67"/>
        <v>389</v>
      </c>
      <c r="Q495">
        <f t="shared" si="68"/>
        <v>394</v>
      </c>
      <c r="R495">
        <f t="shared" si="69"/>
        <v>413</v>
      </c>
      <c r="S495" s="3">
        <f>IFERROR(AVERAGE(BOYS[[#This Row],[50]:[IM]]),"")</f>
        <v>453.5</v>
      </c>
      <c r="T495" s="4">
        <f>IFERROR(AVERAGE(SMALL(BOYS[[#This Row],[50]:[IM]],1),SMALL(BOYS[[#This Row],[50]:[IM]],2)),"")</f>
        <v>391.5</v>
      </c>
      <c r="U495">
        <f>IF(20-SMALL(BOYS[[#This Row],[50]:[IM]],1) &lt; 0,0,20-SMALL(BOYS[[#This Row],[50]:[IM]],1))+IF(20-SMALL(BOYS[[#This Row],[50]:[IM]],2) &lt; 0,0,20-SMALL(BOYS[[#This Row],[50]:[IM]],2))</f>
        <v>0</v>
      </c>
    </row>
    <row r="496" spans="1:21" x14ac:dyDescent="0.2">
      <c r="A496" t="s">
        <v>6246</v>
      </c>
      <c r="B496" t="s">
        <v>6200</v>
      </c>
      <c r="C496" s="2" cm="1">
        <f t="array" ref="C496">IFERROR(VLOOKUP($A496,_xlfn._xlws.SORT(_xlfn._xlws.FILTER('Time Sheet'!$A:$G,'Time Sheet'!$B:$B=C$1),7,1),7,FALSE),"")</f>
        <v>3.2222222222222222E-4</v>
      </c>
      <c r="D496" s="2" cm="1">
        <f t="array" ref="D496">IFERROR(VLOOKUP($A496,_xlfn._xlws.SORT(_xlfn._xlws.FILTER('Time Sheet'!$A:$G,'Time Sheet'!$B:$B=D$1),7,1),7,FALSE),"")</f>
        <v>6.9027777777777783E-4</v>
      </c>
      <c r="E496" s="2" cm="1">
        <f t="array" ref="E496">IFERROR(VLOOKUP($A496,_xlfn._xlws.SORT(_xlfn._xlws.FILTER('Time Sheet'!$A:$G,'Time Sheet'!$B:$B=E$1),7,1),7,FALSE),"")</f>
        <v>1.5952546296296301E-3</v>
      </c>
      <c r="F496" s="2" t="str" cm="1">
        <f t="array" ref="F496">IFERROR(VLOOKUP($A496,_xlfn._xlws.SORT(_xlfn._xlws.FILTER('Time Sheet'!$A:$G,'Time Sheet'!$B:$B=F$1),7,1),7,FALSE),"")</f>
        <v/>
      </c>
      <c r="G496" s="2" cm="1">
        <f t="array" ref="G496">IFERROR(VLOOKUP($A496,_xlfn._xlws.SORT(_xlfn._xlws.FILTER('Time Sheet'!$A:$G,'Time Sheet'!$B:$B=G$1),7,1),7,FALSE),"")</f>
        <v>8.4641203703703701E-4</v>
      </c>
      <c r="H496" s="2" cm="1">
        <f t="array" ref="H496">IFERROR(VLOOKUP($A496,_xlfn._xlws.SORT(_xlfn._xlws.FILTER('Time Sheet'!$A:$G,'Time Sheet'!$B:$B=H$1),7,1),7,FALSE),"")</f>
        <v>1.071180555555555E-3</v>
      </c>
      <c r="I496" s="2" cm="1">
        <f t="array" ref="I496">IFERROR(VLOOKUP($A496,_xlfn._xlws.SORT(_xlfn._xlws.FILTER('Time Sheet'!$A:$G,'Time Sheet'!$B:$B=I$1),7,1),7,FALSE),"")</f>
        <v>1.074421296296296E-3</v>
      </c>
      <c r="J496" s="2" t="str" cm="1">
        <f t="array" ref="J496">IFERROR(VLOOKUP($A496,_xlfn._xlws.SORT(_xlfn._xlws.FILTER('Time Sheet'!$A:$G,'Time Sheet'!$B:$B=J$1),7,1),7,FALSE),"")</f>
        <v/>
      </c>
      <c r="K496">
        <f t="shared" si="70"/>
        <v>534</v>
      </c>
      <c r="L496">
        <f t="shared" si="71"/>
        <v>441</v>
      </c>
      <c r="M496">
        <f t="shared" si="72"/>
        <v>384</v>
      </c>
      <c r="N496" t="str">
        <f t="shared" si="65"/>
        <v/>
      </c>
      <c r="O496">
        <f t="shared" si="66"/>
        <v>400</v>
      </c>
      <c r="P496">
        <f t="shared" si="67"/>
        <v>500</v>
      </c>
      <c r="Q496">
        <f t="shared" si="68"/>
        <v>441</v>
      </c>
      <c r="R496" t="str">
        <f t="shared" si="69"/>
        <v/>
      </c>
      <c r="S496" s="3">
        <f>IFERROR(AVERAGE(BOYS[[#This Row],[50]:[IM]]),"")</f>
        <v>450</v>
      </c>
      <c r="T496" s="4">
        <f>IFERROR(AVERAGE(SMALL(BOYS[[#This Row],[50]:[IM]],1),SMALL(BOYS[[#This Row],[50]:[IM]],2)),"")</f>
        <v>392</v>
      </c>
      <c r="U496">
        <f>IF(20-SMALL(BOYS[[#This Row],[50]:[IM]],1) &lt; 0,0,20-SMALL(BOYS[[#This Row],[50]:[IM]],1))+IF(20-SMALL(BOYS[[#This Row],[50]:[IM]],2) &lt; 0,0,20-SMALL(BOYS[[#This Row],[50]:[IM]],2))</f>
        <v>0</v>
      </c>
    </row>
    <row r="497" spans="1:21" x14ac:dyDescent="0.2">
      <c r="A497" t="s">
        <v>5575</v>
      </c>
      <c r="B497" t="s">
        <v>5467</v>
      </c>
      <c r="C497" s="2" cm="1">
        <f t="array" ref="C497">IFERROR(VLOOKUP($A497,_xlfn._xlws.SORT(_xlfn._xlws.FILTER('Time Sheet'!$A:$G,'Time Sheet'!$B:$B=C$1),7,1),7,FALSE),"")</f>
        <v>3.1446759259259259E-4</v>
      </c>
      <c r="D497" s="2" cm="1">
        <f t="array" ref="D497">IFERROR(VLOOKUP($A497,_xlfn._xlws.SORT(_xlfn._xlws.FILTER('Time Sheet'!$A:$G,'Time Sheet'!$B:$B=D$1),7,1),7,FALSE),"")</f>
        <v>7.5798611111111108E-4</v>
      </c>
      <c r="E497" s="2" cm="1">
        <f t="array" ref="E497">IFERROR(VLOOKUP($A497,_xlfn._xlws.SORT(_xlfn._xlws.FILTER('Time Sheet'!$A:$G,'Time Sheet'!$B:$B=E$1),7,1),7,FALSE),"")</f>
        <v>1.6260416666666669E-3</v>
      </c>
      <c r="F497" s="2" t="str" cm="1">
        <f t="array" ref="F497">IFERROR(VLOOKUP($A497,_xlfn._xlws.SORT(_xlfn._xlws.FILTER('Time Sheet'!$A:$G,'Time Sheet'!$B:$B=F$1),7,1),7,FALSE),"")</f>
        <v/>
      </c>
      <c r="G497" s="2" cm="1">
        <f t="array" ref="G497">IFERROR(VLOOKUP($A497,_xlfn._xlws.SORT(_xlfn._xlws.FILTER('Time Sheet'!$A:$G,'Time Sheet'!$B:$B=G$1),7,1),7,FALSE),"")</f>
        <v>8.3009259259259256E-4</v>
      </c>
      <c r="H497" s="2" cm="1">
        <f t="array" ref="H497">IFERROR(VLOOKUP($A497,_xlfn._xlws.SORT(_xlfn._xlws.FILTER('Time Sheet'!$A:$G,'Time Sheet'!$B:$B=H$1),7,1),7,FALSE),"")</f>
        <v>1.091203703703704E-3</v>
      </c>
      <c r="I497" s="2" cm="1">
        <f t="array" ref="I497">IFERROR(VLOOKUP($A497,_xlfn._xlws.SORT(_xlfn._xlws.FILTER('Time Sheet'!$A:$G,'Time Sheet'!$B:$B=I$1),7,1),7,FALSE),"")</f>
        <v>8.9386574074074075E-4</v>
      </c>
      <c r="J497" s="2" cm="1">
        <f t="array" ref="J497">IFERROR(VLOOKUP($A497,_xlfn._xlws.SORT(_xlfn._xlws.FILTER('Time Sheet'!$A:$G,'Time Sheet'!$B:$B=J$1),7,1),7,FALSE),"")</f>
        <v>1.9563657407407412E-3</v>
      </c>
      <c r="K497">
        <f t="shared" si="70"/>
        <v>501</v>
      </c>
      <c r="L497">
        <f t="shared" si="71"/>
        <v>550</v>
      </c>
      <c r="M497">
        <f t="shared" si="72"/>
        <v>400</v>
      </c>
      <c r="N497" t="str">
        <f t="shared" si="65"/>
        <v/>
      </c>
      <c r="O497">
        <f t="shared" si="66"/>
        <v>386</v>
      </c>
      <c r="P497">
        <f t="shared" si="67"/>
        <v>511</v>
      </c>
      <c r="Q497">
        <f t="shared" si="68"/>
        <v>399</v>
      </c>
      <c r="R497">
        <f t="shared" si="69"/>
        <v>422</v>
      </c>
      <c r="S497" s="3">
        <f>IFERROR(AVERAGE(BOYS[[#This Row],[50]:[IM]]),"")</f>
        <v>452.71428571428572</v>
      </c>
      <c r="T497" s="4">
        <f>IFERROR(AVERAGE(SMALL(BOYS[[#This Row],[50]:[IM]],1),SMALL(BOYS[[#This Row],[50]:[IM]],2)),"")</f>
        <v>392.5</v>
      </c>
      <c r="U497">
        <f>IF(20-SMALL(BOYS[[#This Row],[50]:[IM]],1) &lt; 0,0,20-SMALL(BOYS[[#This Row],[50]:[IM]],1))+IF(20-SMALL(BOYS[[#This Row],[50]:[IM]],2) &lt; 0,0,20-SMALL(BOYS[[#This Row],[50]:[IM]],2))</f>
        <v>0</v>
      </c>
    </row>
    <row r="498" spans="1:21" x14ac:dyDescent="0.2">
      <c r="A498" t="s">
        <v>7890</v>
      </c>
      <c r="B498" t="s">
        <v>7842</v>
      </c>
      <c r="C498" s="2" cm="1">
        <f t="array" ref="C498">IFERROR(VLOOKUP($A498,_xlfn._xlws.SORT(_xlfn._xlws.FILTER('Time Sheet'!$A:$G,'Time Sheet'!$B:$B=C$1),7,1),7,FALSE),"")</f>
        <v>3.6099537037037041E-4</v>
      </c>
      <c r="D498" s="2" cm="1">
        <f t="array" ref="D498">IFERROR(VLOOKUP($A498,_xlfn._xlws.SORT(_xlfn._xlws.FILTER('Time Sheet'!$A:$G,'Time Sheet'!$B:$B=D$1),7,1),7,FALSE),"")</f>
        <v>8.2638888888888898E-4</v>
      </c>
      <c r="E498" s="2" cm="1">
        <f t="array" ref="E498">IFERROR(VLOOKUP($A498,_xlfn._xlws.SORT(_xlfn._xlws.FILTER('Time Sheet'!$A:$G,'Time Sheet'!$B:$B=E$1),7,1),7,FALSE),"")</f>
        <v>1.763773148148148E-3</v>
      </c>
      <c r="F498" s="2" cm="1">
        <f t="array" ref="F498">IFERROR(VLOOKUP($A498,_xlfn._xlws.SORT(_xlfn._xlws.FILTER('Time Sheet'!$A:$G,'Time Sheet'!$B:$B=F$1),7,1),7,FALSE),"")</f>
        <v>4.7094907407407407E-3</v>
      </c>
      <c r="G498" s="2" cm="1">
        <f t="array" ref="G498">IFERROR(VLOOKUP($A498,_xlfn._xlws.SORT(_xlfn._xlws.FILTER('Time Sheet'!$A:$G,'Time Sheet'!$B:$B=G$1),7,1),7,FALSE),"")</f>
        <v>9.6076388888888893E-4</v>
      </c>
      <c r="H498" s="2" cm="1">
        <f t="array" ref="H498">IFERROR(VLOOKUP($A498,_xlfn._xlws.SORT(_xlfn._xlws.FILTER('Time Sheet'!$A:$G,'Time Sheet'!$B:$B=H$1),7,1),7,FALSE),"")</f>
        <v>9.9699074074074078E-4</v>
      </c>
      <c r="I498" s="2" cm="1">
        <f t="array" ref="I498">IFERROR(VLOOKUP($A498,_xlfn._xlws.SORT(_xlfn._xlws.FILTER('Time Sheet'!$A:$G,'Time Sheet'!$B:$B=I$1),7,1),7,FALSE),"")</f>
        <v>9.4467592592592596E-4</v>
      </c>
      <c r="J498" s="2" cm="1">
        <f t="array" ref="J498">IFERROR(VLOOKUP($A498,_xlfn._xlws.SORT(_xlfn._xlws.FILTER('Time Sheet'!$A:$G,'Time Sheet'!$B:$B=J$1),7,1),7,FALSE),"")</f>
        <v>1.9332175925925929E-3</v>
      </c>
      <c r="K498">
        <f t="shared" si="70"/>
        <v>636</v>
      </c>
      <c r="L498">
        <f t="shared" si="71"/>
        <v>611</v>
      </c>
      <c r="M498">
        <f t="shared" si="72"/>
        <v>461</v>
      </c>
      <c r="N498">
        <f t="shared" si="65"/>
        <v>369</v>
      </c>
      <c r="O498">
        <f t="shared" si="66"/>
        <v>485</v>
      </c>
      <c r="P498">
        <f t="shared" si="67"/>
        <v>455</v>
      </c>
      <c r="Q498">
        <f t="shared" si="68"/>
        <v>422</v>
      </c>
      <c r="R498">
        <f t="shared" si="69"/>
        <v>416</v>
      </c>
      <c r="S498" s="3">
        <f>IFERROR(AVERAGE(BOYS[[#This Row],[50]:[IM]]),"")</f>
        <v>481.875</v>
      </c>
      <c r="T498" s="4">
        <f>IFERROR(AVERAGE(SMALL(BOYS[[#This Row],[50]:[IM]],1),SMALL(BOYS[[#This Row],[50]:[IM]],2)),"")</f>
        <v>392.5</v>
      </c>
      <c r="U498">
        <f>IF(20-SMALL(BOYS[[#This Row],[50]:[IM]],1) &lt; 0,0,20-SMALL(BOYS[[#This Row],[50]:[IM]],1))+IF(20-SMALL(BOYS[[#This Row],[50]:[IM]],2) &lt; 0,0,20-SMALL(BOYS[[#This Row],[50]:[IM]],2))</f>
        <v>0</v>
      </c>
    </row>
    <row r="499" spans="1:21" x14ac:dyDescent="0.2">
      <c r="A499" t="s">
        <v>7884</v>
      </c>
      <c r="B499" t="s">
        <v>7842</v>
      </c>
      <c r="C499" s="2" cm="1">
        <f t="array" ref="C499">IFERROR(VLOOKUP($A499,_xlfn._xlws.SORT(_xlfn._xlws.FILTER('Time Sheet'!$A:$G,'Time Sheet'!$B:$B=C$1),7,1),7,FALSE),"")</f>
        <v>3.2141203703703699E-4</v>
      </c>
      <c r="D499" s="2" cm="1">
        <f t="array" ref="D499">IFERROR(VLOOKUP($A499,_xlfn._xlws.SORT(_xlfn._xlws.FILTER('Time Sheet'!$A:$G,'Time Sheet'!$B:$B=D$1),7,1),7,FALSE),"")</f>
        <v>7.4340277777777783E-4</v>
      </c>
      <c r="E499" s="2" cm="1">
        <f t="array" ref="E499">IFERROR(VLOOKUP($A499,_xlfn._xlws.SORT(_xlfn._xlws.FILTER('Time Sheet'!$A:$G,'Time Sheet'!$B:$B=E$1),7,1),7,FALSE),"")</f>
        <v>1.8193287037037041E-3</v>
      </c>
      <c r="F499" s="2" t="str" cm="1">
        <f t="array" ref="F499">IFERROR(VLOOKUP($A499,_xlfn._xlws.SORT(_xlfn._xlws.FILTER('Time Sheet'!$A:$G,'Time Sheet'!$B:$B=F$1),7,1),7,FALSE),"")</f>
        <v/>
      </c>
      <c r="G499" s="2" cm="1">
        <f t="array" ref="G499">IFERROR(VLOOKUP($A499,_xlfn._xlws.SORT(_xlfn._xlws.FILTER('Time Sheet'!$A:$G,'Time Sheet'!$B:$B=G$1),7,1),7,FALSE),"")</f>
        <v>9.5891203703703698E-4</v>
      </c>
      <c r="H499" s="2" cm="1">
        <f t="array" ref="H499">IFERROR(VLOOKUP($A499,_xlfn._xlws.SORT(_xlfn._xlws.FILTER('Time Sheet'!$A:$G,'Time Sheet'!$B:$B=H$1),7,1),7,FALSE),"")</f>
        <v>8.9490740740740731E-4</v>
      </c>
      <c r="I499" s="2" t="str" cm="1">
        <f t="array" ref="I499">IFERROR(VLOOKUP($A499,_xlfn._xlws.SORT(_xlfn._xlws.FILTER('Time Sheet'!$A:$G,'Time Sheet'!$B:$B=I$1),7,1),7,FALSE),"")</f>
        <v/>
      </c>
      <c r="J499" s="2" cm="1">
        <f t="array" ref="J499">IFERROR(VLOOKUP($A499,_xlfn._xlws.SORT(_xlfn._xlws.FILTER('Time Sheet'!$A:$G,'Time Sheet'!$B:$B=J$1),7,1),7,FALSE),"")</f>
        <v>2.064930555555556E-3</v>
      </c>
      <c r="K499">
        <f t="shared" si="70"/>
        <v>531</v>
      </c>
      <c r="L499">
        <f t="shared" si="71"/>
        <v>526</v>
      </c>
      <c r="M499">
        <f t="shared" si="72"/>
        <v>483</v>
      </c>
      <c r="N499" t="str">
        <f t="shared" si="65"/>
        <v/>
      </c>
      <c r="O499">
        <f t="shared" si="66"/>
        <v>483</v>
      </c>
      <c r="P499">
        <f t="shared" si="67"/>
        <v>346</v>
      </c>
      <c r="Q499" t="str">
        <f t="shared" si="68"/>
        <v/>
      </c>
      <c r="R499">
        <f t="shared" si="69"/>
        <v>441</v>
      </c>
      <c r="S499" s="3">
        <f>IFERROR(AVERAGE(BOYS[[#This Row],[50]:[IM]]),"")</f>
        <v>468.33333333333331</v>
      </c>
      <c r="T499" s="4">
        <f>IFERROR(AVERAGE(SMALL(BOYS[[#This Row],[50]:[IM]],1),SMALL(BOYS[[#This Row],[50]:[IM]],2)),"")</f>
        <v>393.5</v>
      </c>
      <c r="U499">
        <f>IF(20-SMALL(BOYS[[#This Row],[50]:[IM]],1) &lt; 0,0,20-SMALL(BOYS[[#This Row],[50]:[IM]],1))+IF(20-SMALL(BOYS[[#This Row],[50]:[IM]],2) &lt; 0,0,20-SMALL(BOYS[[#This Row],[50]:[IM]],2))</f>
        <v>0</v>
      </c>
    </row>
    <row r="500" spans="1:21" x14ac:dyDescent="0.2">
      <c r="A500" t="s">
        <v>4773</v>
      </c>
      <c r="B500" t="s">
        <v>4644</v>
      </c>
      <c r="C500" s="2" cm="1">
        <f t="array" ref="C500">IFERROR(VLOOKUP($A500,_xlfn._xlws.SORT(_xlfn._xlws.FILTER('Time Sheet'!$A:$G,'Time Sheet'!$B:$B=C$1),7,1),7,FALSE),"")</f>
        <v>3.078703703703704E-4</v>
      </c>
      <c r="D500" s="2" cm="1">
        <f t="array" ref="D500">IFERROR(VLOOKUP($A500,_xlfn._xlws.SORT(_xlfn._xlws.FILTER('Time Sheet'!$A:$G,'Time Sheet'!$B:$B=D$1),7,1),7,FALSE),"")</f>
        <v>7.1550925925925927E-4</v>
      </c>
      <c r="E500" s="2" cm="1">
        <f t="array" ref="E500">IFERROR(VLOOKUP($A500,_xlfn._xlws.SORT(_xlfn._xlws.FILTER('Time Sheet'!$A:$G,'Time Sheet'!$B:$B=E$1),7,1),7,FALSE),"")</f>
        <v>1.724537037037037E-3</v>
      </c>
      <c r="F500" s="2" t="str" cm="1">
        <f t="array" ref="F500">IFERROR(VLOOKUP($A500,_xlfn._xlws.SORT(_xlfn._xlws.FILTER('Time Sheet'!$A:$G,'Time Sheet'!$B:$B=F$1),7,1),7,FALSE),"")</f>
        <v/>
      </c>
      <c r="G500" s="2" cm="1">
        <f t="array" ref="G500">IFERROR(VLOOKUP($A500,_xlfn._xlws.SORT(_xlfn._xlws.FILTER('Time Sheet'!$A:$G,'Time Sheet'!$B:$B=G$1),7,1),7,FALSE),"")</f>
        <v>8.1226851851851859E-4</v>
      </c>
      <c r="H500" s="2" cm="1">
        <f t="array" ref="H500">IFERROR(VLOOKUP($A500,_xlfn._xlws.SORT(_xlfn._xlws.FILTER('Time Sheet'!$A:$G,'Time Sheet'!$B:$B=H$1),7,1),7,FALSE),"")</f>
        <v>1.330787037037037E-3</v>
      </c>
      <c r="I500" s="2" cm="1">
        <f t="array" ref="I500">IFERROR(VLOOKUP($A500,_xlfn._xlws.SORT(_xlfn._xlws.FILTER('Time Sheet'!$A:$G,'Time Sheet'!$B:$B=I$1),7,1),7,FALSE),"")</f>
        <v>9.4074074074074079E-4</v>
      </c>
      <c r="J500" s="2" cm="1">
        <f t="array" ref="J500">IFERROR(VLOOKUP($A500,_xlfn._xlws.SORT(_xlfn._xlws.FILTER('Time Sheet'!$A:$G,'Time Sheet'!$B:$B=J$1),7,1),7,FALSE),"")</f>
        <v>2.4081018518518518E-3</v>
      </c>
      <c r="K500">
        <f t="shared" si="70"/>
        <v>466</v>
      </c>
      <c r="L500">
        <f t="shared" si="71"/>
        <v>483</v>
      </c>
      <c r="M500">
        <f t="shared" si="72"/>
        <v>443</v>
      </c>
      <c r="N500" t="str">
        <f t="shared" ref="N500:N563" si="73">IFERROR(_xlfn.RANK.EQ(F500,F:F,1),"")</f>
        <v/>
      </c>
      <c r="O500">
        <f t="shared" ref="O500:O563" si="74">IFERROR(_xlfn.RANK.EQ(G500,G:G,1),"")</f>
        <v>369</v>
      </c>
      <c r="P500">
        <f t="shared" ref="P500:P563" si="75">IFERROR(_xlfn.RANK.EQ(H500,H:H,1),"")</f>
        <v>549</v>
      </c>
      <c r="Q500">
        <f t="shared" ref="Q500:Q563" si="76">IFERROR(_xlfn.RANK.EQ(I500,I:I,1),"")</f>
        <v>420</v>
      </c>
      <c r="R500">
        <f t="shared" ref="R500:R563" si="77">IFERROR(_xlfn.RANK.EQ(J500,J:J,1),"")</f>
        <v>466</v>
      </c>
      <c r="S500" s="3">
        <f>IFERROR(AVERAGE(BOYS[[#This Row],[50]:[IM]]),"")</f>
        <v>456.57142857142856</v>
      </c>
      <c r="T500" s="4">
        <f>IFERROR(AVERAGE(SMALL(BOYS[[#This Row],[50]:[IM]],1),SMALL(BOYS[[#This Row],[50]:[IM]],2)),"")</f>
        <v>394.5</v>
      </c>
      <c r="U500">
        <f>IF(20-SMALL(BOYS[[#This Row],[50]:[IM]],1) &lt; 0,0,20-SMALL(BOYS[[#This Row],[50]:[IM]],1))+IF(20-SMALL(BOYS[[#This Row],[50]:[IM]],2) &lt; 0,0,20-SMALL(BOYS[[#This Row],[50]:[IM]],2))</f>
        <v>0</v>
      </c>
    </row>
    <row r="501" spans="1:21" x14ac:dyDescent="0.2">
      <c r="A501" t="s">
        <v>2355</v>
      </c>
      <c r="B501" t="s">
        <v>2272</v>
      </c>
      <c r="C501" s="2" cm="1">
        <f t="array" ref="C501">IFERROR(VLOOKUP($A501,_xlfn._xlws.SORT(_xlfn._xlws.FILTER('Time Sheet'!$A:$G,'Time Sheet'!$B:$B=C$1),7,1),7,FALSE),"")</f>
        <v>3.1990740740740742E-4</v>
      </c>
      <c r="D501" s="2" cm="1">
        <f t="array" ref="D501">IFERROR(VLOOKUP($A501,_xlfn._xlws.SORT(_xlfn._xlws.FILTER('Time Sheet'!$A:$G,'Time Sheet'!$B:$B=D$1),7,1),7,FALSE),"")</f>
        <v>7.1793981481481481E-4</v>
      </c>
      <c r="E501" s="2" cm="1">
        <f t="array" ref="E501">IFERROR(VLOOKUP($A501,_xlfn._xlws.SORT(_xlfn._xlws.FILTER('Time Sheet'!$A:$G,'Time Sheet'!$B:$B=E$1),7,1),7,FALSE),"")</f>
        <v>1.694328703703704E-3</v>
      </c>
      <c r="F501" s="2" cm="1">
        <f t="array" ref="F501">IFERROR(VLOOKUP($A501,_xlfn._xlws.SORT(_xlfn._xlws.FILTER('Time Sheet'!$A:$G,'Time Sheet'!$B:$B=F$1),7,1),7,FALSE),"")</f>
        <v>4.6675925925925921E-3</v>
      </c>
      <c r="G501" s="2" cm="1">
        <f t="array" ref="G501">IFERROR(VLOOKUP($A501,_xlfn._xlws.SORT(_xlfn._xlws.FILTER('Time Sheet'!$A:$G,'Time Sheet'!$B:$B=G$1),7,1),7,FALSE),"")</f>
        <v>8.9652777777777767E-4</v>
      </c>
      <c r="H501" s="2" t="str" cm="1">
        <f t="array" ref="H501">IFERROR(VLOOKUP($A501,_xlfn._xlws.SORT(_xlfn._xlws.FILTER('Time Sheet'!$A:$G,'Time Sheet'!$B:$B=H$1),7,1),7,FALSE),"")</f>
        <v/>
      </c>
      <c r="I501" s="2" t="str" cm="1">
        <f t="array" ref="I501">IFERROR(VLOOKUP($A501,_xlfn._xlws.SORT(_xlfn._xlws.FILTER('Time Sheet'!$A:$G,'Time Sheet'!$B:$B=I$1),7,1),7,FALSE),"")</f>
        <v/>
      </c>
      <c r="J501" s="2" cm="1">
        <f t="array" ref="J501">IFERROR(VLOOKUP($A501,_xlfn._xlws.SORT(_xlfn._xlws.FILTER('Time Sheet'!$A:$G,'Time Sheet'!$B:$B=J$1),7,1),7,FALSE),"")</f>
        <v>2.2252314814814808E-3</v>
      </c>
      <c r="K501">
        <f t="shared" ref="K501:K564" si="78">IFERROR(_xlfn.RANK.EQ(C501,C:C,1),"")</f>
        <v>525</v>
      </c>
      <c r="L501">
        <f t="shared" ref="L501:L564" si="79">IFERROR(_xlfn.RANK.EQ(D501,D:D,1),"")</f>
        <v>487</v>
      </c>
      <c r="M501">
        <f t="shared" ref="M501:M564" si="80">IFERROR(_xlfn.RANK.EQ(E501,E:E,1),"")</f>
        <v>429</v>
      </c>
      <c r="N501">
        <f t="shared" si="73"/>
        <v>364</v>
      </c>
      <c r="O501">
        <f t="shared" si="74"/>
        <v>440</v>
      </c>
      <c r="P501" t="str">
        <f t="shared" si="75"/>
        <v/>
      </c>
      <c r="Q501" t="str">
        <f t="shared" si="76"/>
        <v/>
      </c>
      <c r="R501">
        <f t="shared" si="77"/>
        <v>458</v>
      </c>
      <c r="S501" s="3">
        <f>IFERROR(AVERAGE(BOYS[[#This Row],[50]:[IM]]),"")</f>
        <v>450.5</v>
      </c>
      <c r="T501" s="4">
        <f>IFERROR(AVERAGE(SMALL(BOYS[[#This Row],[50]:[IM]],1),SMALL(BOYS[[#This Row],[50]:[IM]],2)),"")</f>
        <v>396.5</v>
      </c>
      <c r="U501">
        <f>IF(20-SMALL(BOYS[[#This Row],[50]:[IM]],1) &lt; 0,0,20-SMALL(BOYS[[#This Row],[50]:[IM]],1))+IF(20-SMALL(BOYS[[#This Row],[50]:[IM]],2) &lt; 0,0,20-SMALL(BOYS[[#This Row],[50]:[IM]],2))</f>
        <v>0</v>
      </c>
    </row>
    <row r="502" spans="1:21" x14ac:dyDescent="0.2">
      <c r="A502" t="s">
        <v>7185</v>
      </c>
      <c r="B502" t="s">
        <v>7120</v>
      </c>
      <c r="C502" s="2" cm="1">
        <f t="array" ref="C502">IFERROR(VLOOKUP($A502,_xlfn._xlws.SORT(_xlfn._xlws.FILTER('Time Sheet'!$A:$G,'Time Sheet'!$B:$B=C$1),7,1),7,FALSE),"")</f>
        <v>3.2453703703703702E-4</v>
      </c>
      <c r="D502" s="2" cm="1">
        <f t="array" ref="D502">IFERROR(VLOOKUP($A502,_xlfn._xlws.SORT(_xlfn._xlws.FILTER('Time Sheet'!$A:$G,'Time Sheet'!$B:$B=D$1),7,1),7,FALSE),"")</f>
        <v>7.3344907407407408E-4</v>
      </c>
      <c r="E502" s="2" cm="1">
        <f t="array" ref="E502">IFERROR(VLOOKUP($A502,_xlfn._xlws.SORT(_xlfn._xlws.FILTER('Time Sheet'!$A:$G,'Time Sheet'!$B:$B=E$1),7,1),7,FALSE),"")</f>
        <v>1.7880787037037041E-3</v>
      </c>
      <c r="F502" s="2" cm="1">
        <f t="array" ref="F502">IFERROR(VLOOKUP($A502,_xlfn._xlws.SORT(_xlfn._xlws.FILTER('Time Sheet'!$A:$G,'Time Sheet'!$B:$B=F$1),7,1),7,FALSE),"")</f>
        <v>4.7075231481481482E-3</v>
      </c>
      <c r="G502" s="2" cm="1">
        <f t="array" ref="G502">IFERROR(VLOOKUP($A502,_xlfn._xlws.SORT(_xlfn._xlws.FILTER('Time Sheet'!$A:$G,'Time Sheet'!$B:$B=G$1),7,1),7,FALSE),"")</f>
        <v>8.9328703703703716E-4</v>
      </c>
      <c r="H502" s="2" cm="1">
        <f t="array" ref="H502">IFERROR(VLOOKUP($A502,_xlfn._xlws.SORT(_xlfn._xlws.FILTER('Time Sheet'!$A:$G,'Time Sheet'!$B:$B=H$1),7,1),7,FALSE),"")</f>
        <v>1.097106481481481E-3</v>
      </c>
      <c r="I502" s="2" t="str" cm="1">
        <f t="array" ref="I502">IFERROR(VLOOKUP($A502,_xlfn._xlws.SORT(_xlfn._xlws.FILTER('Time Sheet'!$A:$G,'Time Sheet'!$B:$B=I$1),7,1),7,FALSE),"")</f>
        <v/>
      </c>
      <c r="J502" s="2" cm="1">
        <f t="array" ref="J502">IFERROR(VLOOKUP($A502,_xlfn._xlws.SORT(_xlfn._xlws.FILTER('Time Sheet'!$A:$G,'Time Sheet'!$B:$B=J$1),7,1),7,FALSE),"")</f>
        <v>1.9729166666666671E-3</v>
      </c>
      <c r="K502">
        <f t="shared" si="78"/>
        <v>542</v>
      </c>
      <c r="L502">
        <f t="shared" si="79"/>
        <v>506</v>
      </c>
      <c r="M502">
        <f t="shared" si="80"/>
        <v>470</v>
      </c>
      <c r="N502">
        <f t="shared" si="73"/>
        <v>368</v>
      </c>
      <c r="O502">
        <f t="shared" si="74"/>
        <v>438</v>
      </c>
      <c r="P502">
        <f t="shared" si="75"/>
        <v>514</v>
      </c>
      <c r="Q502" t="str">
        <f t="shared" si="76"/>
        <v/>
      </c>
      <c r="R502">
        <f t="shared" si="77"/>
        <v>427</v>
      </c>
      <c r="S502" s="3">
        <f>IFERROR(AVERAGE(BOYS[[#This Row],[50]:[IM]]),"")</f>
        <v>466.42857142857144</v>
      </c>
      <c r="T502" s="4">
        <f>IFERROR(AVERAGE(SMALL(BOYS[[#This Row],[50]:[IM]],1),SMALL(BOYS[[#This Row],[50]:[IM]],2)),"")</f>
        <v>397.5</v>
      </c>
      <c r="U502">
        <f>IF(20-SMALL(BOYS[[#This Row],[50]:[IM]],1) &lt; 0,0,20-SMALL(BOYS[[#This Row],[50]:[IM]],1))+IF(20-SMALL(BOYS[[#This Row],[50]:[IM]],2) &lt; 0,0,20-SMALL(BOYS[[#This Row],[50]:[IM]],2))</f>
        <v>0</v>
      </c>
    </row>
    <row r="503" spans="1:21" x14ac:dyDescent="0.2">
      <c r="A503" t="s">
        <v>4957</v>
      </c>
      <c r="B503" t="s">
        <v>4874</v>
      </c>
      <c r="C503" s="2" cm="1">
        <f t="array" ref="C503">IFERROR(VLOOKUP($A503,_xlfn._xlws.SORT(_xlfn._xlws.FILTER('Time Sheet'!$A:$G,'Time Sheet'!$B:$B=C$1),7,1),7,FALSE),"")</f>
        <v>3.0196759259259261E-4</v>
      </c>
      <c r="D503" s="2" cm="1">
        <f t="array" ref="D503">IFERROR(VLOOKUP($A503,_xlfn._xlws.SORT(_xlfn._xlws.FILTER('Time Sheet'!$A:$G,'Time Sheet'!$B:$B=D$1),7,1),7,FALSE),"")</f>
        <v>6.8055555555555556E-4</v>
      </c>
      <c r="E503" s="2" t="str" cm="1">
        <f t="array" ref="E503">IFERROR(VLOOKUP($A503,_xlfn._xlws.SORT(_xlfn._xlws.FILTER('Time Sheet'!$A:$G,'Time Sheet'!$B:$B=E$1),7,1),7,FALSE),"")</f>
        <v/>
      </c>
      <c r="F503" s="2" t="str" cm="1">
        <f t="array" ref="F503">IFERROR(VLOOKUP($A503,_xlfn._xlws.SORT(_xlfn._xlws.FILTER('Time Sheet'!$A:$G,'Time Sheet'!$B:$B=F$1),7,1),7,FALSE),"")</f>
        <v/>
      </c>
      <c r="G503" s="2" t="str" cm="1">
        <f t="array" ref="G503">IFERROR(VLOOKUP($A503,_xlfn._xlws.SORT(_xlfn._xlws.FILTER('Time Sheet'!$A:$G,'Time Sheet'!$B:$B=G$1),7,1),7,FALSE),"")</f>
        <v/>
      </c>
      <c r="H503" s="2" t="str" cm="1">
        <f t="array" ref="H503">IFERROR(VLOOKUP($A503,_xlfn._xlws.SORT(_xlfn._xlws.FILTER('Time Sheet'!$A:$G,'Time Sheet'!$B:$B=H$1),7,1),7,FALSE),"")</f>
        <v/>
      </c>
      <c r="I503" s="2" t="str" cm="1">
        <f t="array" ref="I503">IFERROR(VLOOKUP($A503,_xlfn._xlws.SORT(_xlfn._xlws.FILTER('Time Sheet'!$A:$G,'Time Sheet'!$B:$B=I$1),7,1),7,FALSE),"")</f>
        <v/>
      </c>
      <c r="J503" s="2" cm="1">
        <f t="array" ref="J503">IFERROR(VLOOKUP($A503,_xlfn._xlws.SORT(_xlfn._xlws.FILTER('Time Sheet'!$A:$G,'Time Sheet'!$B:$B=J$1),7,1),7,FALSE),"")</f>
        <v>1.8500000000000001E-3</v>
      </c>
      <c r="K503">
        <f t="shared" si="78"/>
        <v>417</v>
      </c>
      <c r="L503">
        <f t="shared" si="79"/>
        <v>409</v>
      </c>
      <c r="M503" t="str">
        <f t="shared" si="80"/>
        <v/>
      </c>
      <c r="N503" t="str">
        <f t="shared" si="73"/>
        <v/>
      </c>
      <c r="O503" t="str">
        <f t="shared" si="74"/>
        <v/>
      </c>
      <c r="P503" t="str">
        <f t="shared" si="75"/>
        <v/>
      </c>
      <c r="Q503" t="str">
        <f t="shared" si="76"/>
        <v/>
      </c>
      <c r="R503">
        <f t="shared" si="77"/>
        <v>389</v>
      </c>
      <c r="S503" s="3">
        <f>IFERROR(AVERAGE(BOYS[[#This Row],[50]:[IM]]),"")</f>
        <v>405</v>
      </c>
      <c r="T503" s="4">
        <f>IFERROR(AVERAGE(SMALL(BOYS[[#This Row],[50]:[IM]],1),SMALL(BOYS[[#This Row],[50]:[IM]],2)),"")</f>
        <v>399</v>
      </c>
      <c r="U503">
        <f>IF(20-SMALL(BOYS[[#This Row],[50]:[IM]],1) &lt; 0,0,20-SMALL(BOYS[[#This Row],[50]:[IM]],1))+IF(20-SMALL(BOYS[[#This Row],[50]:[IM]],2) &lt; 0,0,20-SMALL(BOYS[[#This Row],[50]:[IM]],2))</f>
        <v>0</v>
      </c>
    </row>
    <row r="504" spans="1:21" x14ac:dyDescent="0.2">
      <c r="A504" t="s">
        <v>7165</v>
      </c>
      <c r="B504" t="s">
        <v>7120</v>
      </c>
      <c r="C504" s="2" cm="1">
        <f t="array" ref="C504">IFERROR(VLOOKUP($A504,_xlfn._xlws.SORT(_xlfn._xlws.FILTER('Time Sheet'!$A:$G,'Time Sheet'!$B:$B=C$1),7,1),7,FALSE),"")</f>
        <v>3.0810185185185188E-4</v>
      </c>
      <c r="D504" s="2" cm="1">
        <f t="array" ref="D504">IFERROR(VLOOKUP($A504,_xlfn._xlws.SORT(_xlfn._xlws.FILTER('Time Sheet'!$A:$G,'Time Sheet'!$B:$B=D$1),7,1),7,FALSE),"")</f>
        <v>7.3738425925925924E-4</v>
      </c>
      <c r="E504" s="2" t="str" cm="1">
        <f t="array" ref="E504">IFERROR(VLOOKUP($A504,_xlfn._xlws.SORT(_xlfn._xlws.FILTER('Time Sheet'!$A:$G,'Time Sheet'!$B:$B=E$1),7,1),7,FALSE),"")</f>
        <v/>
      </c>
      <c r="F504" s="2" t="str" cm="1">
        <f t="array" ref="F504">IFERROR(VLOOKUP($A504,_xlfn._xlws.SORT(_xlfn._xlws.FILTER('Time Sheet'!$A:$G,'Time Sheet'!$B:$B=F$1),7,1),7,FALSE),"")</f>
        <v/>
      </c>
      <c r="G504" s="2" cm="1">
        <f t="array" ref="G504">IFERROR(VLOOKUP($A504,_xlfn._xlws.SORT(_xlfn._xlws.FILTER('Time Sheet'!$A:$G,'Time Sheet'!$B:$B=G$1),7,1),7,FALSE),"")</f>
        <v>8.694444444444445E-4</v>
      </c>
      <c r="H504" s="2" t="str" cm="1">
        <f t="array" ref="H504">IFERROR(VLOOKUP($A504,_xlfn._xlws.SORT(_xlfn._xlws.FILTER('Time Sheet'!$A:$G,'Time Sheet'!$B:$B=H$1),7,1),7,FALSE),"")</f>
        <v/>
      </c>
      <c r="I504" s="2" cm="1">
        <f t="array" ref="I504">IFERROR(VLOOKUP($A504,_xlfn._xlws.SORT(_xlfn._xlws.FILTER('Time Sheet'!$A:$G,'Time Sheet'!$B:$B=I$1),7,1),7,FALSE),"")</f>
        <v>8.6342592592592591E-4</v>
      </c>
      <c r="J504" s="2" cm="1">
        <f t="array" ref="J504">IFERROR(VLOOKUP($A504,_xlfn._xlws.SORT(_xlfn._xlws.FILTER('Time Sheet'!$A:$G,'Time Sheet'!$B:$B=J$1),7,1),7,FALSE),"")</f>
        <v>1.9546296296296299E-3</v>
      </c>
      <c r="K504">
        <f t="shared" si="78"/>
        <v>469</v>
      </c>
      <c r="L504">
        <f t="shared" si="79"/>
        <v>515</v>
      </c>
      <c r="M504" t="str">
        <f t="shared" si="80"/>
        <v/>
      </c>
      <c r="N504" t="str">
        <f t="shared" si="73"/>
        <v/>
      </c>
      <c r="O504">
        <f t="shared" si="74"/>
        <v>417</v>
      </c>
      <c r="P504" t="str">
        <f t="shared" si="75"/>
        <v/>
      </c>
      <c r="Q504">
        <f t="shared" si="76"/>
        <v>382</v>
      </c>
      <c r="R504">
        <f t="shared" si="77"/>
        <v>421</v>
      </c>
      <c r="S504" s="3">
        <f>IFERROR(AVERAGE(BOYS[[#This Row],[50]:[IM]]),"")</f>
        <v>440.8</v>
      </c>
      <c r="T504" s="4">
        <f>IFERROR(AVERAGE(SMALL(BOYS[[#This Row],[50]:[IM]],1),SMALL(BOYS[[#This Row],[50]:[IM]],2)),"")</f>
        <v>399.5</v>
      </c>
      <c r="U504">
        <f>IF(20-SMALL(BOYS[[#This Row],[50]:[IM]],1) &lt; 0,0,20-SMALL(BOYS[[#This Row],[50]:[IM]],1))+IF(20-SMALL(BOYS[[#This Row],[50]:[IM]],2) &lt; 0,0,20-SMALL(BOYS[[#This Row],[50]:[IM]],2))</f>
        <v>0</v>
      </c>
    </row>
    <row r="505" spans="1:21" x14ac:dyDescent="0.2">
      <c r="A505" t="s">
        <v>1838</v>
      </c>
      <c r="B505" t="s">
        <v>1757</v>
      </c>
      <c r="C505" s="2" cm="1">
        <f t="array" ref="C505">IFERROR(VLOOKUP($A505,_xlfn._xlws.SORT(_xlfn._xlws.FILTER('Time Sheet'!$A:$G,'Time Sheet'!$B:$B=C$1),7,1),7,FALSE),"")</f>
        <v>3.0023148148148151E-4</v>
      </c>
      <c r="D505" s="2" cm="1">
        <f t="array" ref="D505">IFERROR(VLOOKUP($A505,_xlfn._xlws.SORT(_xlfn._xlws.FILTER('Time Sheet'!$A:$G,'Time Sheet'!$B:$B=D$1),7,1),7,FALSE),"")</f>
        <v>7.5034722222222224E-4</v>
      </c>
      <c r="E505" s="2" cm="1">
        <f t="array" ref="E505">IFERROR(VLOOKUP($A505,_xlfn._xlws.SORT(_xlfn._xlws.FILTER('Time Sheet'!$A:$G,'Time Sheet'!$B:$B=E$1),7,1),7,FALSE),"")</f>
        <v>1.726504629629629E-3</v>
      </c>
      <c r="F505" s="2" t="str" cm="1">
        <f t="array" ref="F505">IFERROR(VLOOKUP($A505,_xlfn._xlws.SORT(_xlfn._xlws.FILTER('Time Sheet'!$A:$G,'Time Sheet'!$B:$B=F$1),7,1),7,FALSE),"")</f>
        <v/>
      </c>
      <c r="G505" s="2" cm="1">
        <f t="array" ref="G505">IFERROR(VLOOKUP($A505,_xlfn._xlws.SORT(_xlfn._xlws.FILTER('Time Sheet'!$A:$G,'Time Sheet'!$B:$B=G$1),7,1),7,FALSE),"")</f>
        <v>8.7743055555555556E-4</v>
      </c>
      <c r="H505" s="2" cm="1">
        <f t="array" ref="H505">IFERROR(VLOOKUP($A505,_xlfn._xlws.SORT(_xlfn._xlws.FILTER('Time Sheet'!$A:$G,'Time Sheet'!$B:$B=H$1),7,1),7,FALSE),"")</f>
        <v>1.028703703703704E-3</v>
      </c>
      <c r="I505" s="2" t="str" cm="1">
        <f t="array" ref="I505">IFERROR(VLOOKUP($A505,_xlfn._xlws.SORT(_xlfn._xlws.FILTER('Time Sheet'!$A:$G,'Time Sheet'!$B:$B=I$1),7,1),7,FALSE),"")</f>
        <v/>
      </c>
      <c r="J505" s="2" cm="1">
        <f t="array" ref="J505">IFERROR(VLOOKUP($A505,_xlfn._xlws.SORT(_xlfn._xlws.FILTER('Time Sheet'!$A:$G,'Time Sheet'!$B:$B=J$1),7,1),7,FALSE),"")</f>
        <v>1.874537037037037E-3</v>
      </c>
      <c r="K505">
        <f t="shared" si="78"/>
        <v>402</v>
      </c>
      <c r="L505">
        <f t="shared" si="79"/>
        <v>540</v>
      </c>
      <c r="M505">
        <f t="shared" si="80"/>
        <v>445</v>
      </c>
      <c r="N505" t="str">
        <f t="shared" si="73"/>
        <v/>
      </c>
      <c r="O505">
        <f t="shared" si="74"/>
        <v>422</v>
      </c>
      <c r="P505">
        <f t="shared" si="75"/>
        <v>475</v>
      </c>
      <c r="Q505" t="str">
        <f t="shared" si="76"/>
        <v/>
      </c>
      <c r="R505">
        <f t="shared" si="77"/>
        <v>398</v>
      </c>
      <c r="S505" s="3">
        <f>IFERROR(AVERAGE(BOYS[[#This Row],[50]:[IM]]),"")</f>
        <v>447</v>
      </c>
      <c r="T505" s="4">
        <f>IFERROR(AVERAGE(SMALL(BOYS[[#This Row],[50]:[IM]],1),SMALL(BOYS[[#This Row],[50]:[IM]],2)),"")</f>
        <v>400</v>
      </c>
      <c r="U505">
        <f>IF(20-SMALL(BOYS[[#This Row],[50]:[IM]],1) &lt; 0,0,20-SMALL(BOYS[[#This Row],[50]:[IM]],1))+IF(20-SMALL(BOYS[[#This Row],[50]:[IM]],2) &lt; 0,0,20-SMALL(BOYS[[#This Row],[50]:[IM]],2))</f>
        <v>0</v>
      </c>
    </row>
    <row r="506" spans="1:21" x14ac:dyDescent="0.2">
      <c r="A506" t="s">
        <v>2729</v>
      </c>
      <c r="B506" t="s">
        <v>2602</v>
      </c>
      <c r="C506" s="2" cm="1">
        <f t="array" ref="C506">IFERROR(VLOOKUP($A506,_xlfn._xlws.SORT(_xlfn._xlws.FILTER('Time Sheet'!$A:$G,'Time Sheet'!$B:$B=C$1),7,1),7,FALSE),"")</f>
        <v>3.0243055555555562E-4</v>
      </c>
      <c r="D506" s="2" cm="1">
        <f t="array" ref="D506">IFERROR(VLOOKUP($A506,_xlfn._xlws.SORT(_xlfn._xlws.FILTER('Time Sheet'!$A:$G,'Time Sheet'!$B:$B=D$1),7,1),7,FALSE),"")</f>
        <v>7.1967592592592591E-4</v>
      </c>
      <c r="E506" s="2" cm="1">
        <f t="array" ref="E506">IFERROR(VLOOKUP($A506,_xlfn._xlws.SORT(_xlfn._xlws.FILTER('Time Sheet'!$A:$G,'Time Sheet'!$B:$B=E$1),7,1),7,FALSE),"")</f>
        <v>1.8016203703703701E-3</v>
      </c>
      <c r="F506" s="2" t="str" cm="1">
        <f t="array" ref="F506">IFERROR(VLOOKUP($A506,_xlfn._xlws.SORT(_xlfn._xlws.FILTER('Time Sheet'!$A:$G,'Time Sheet'!$B:$B=F$1),7,1),7,FALSE),"")</f>
        <v/>
      </c>
      <c r="G506" s="2" cm="1">
        <f t="array" ref="G506">IFERROR(VLOOKUP($A506,_xlfn._xlws.SORT(_xlfn._xlws.FILTER('Time Sheet'!$A:$G,'Time Sheet'!$B:$B=G$1),7,1),7,FALSE),"")</f>
        <v>8.6909722222222228E-4</v>
      </c>
      <c r="H506" s="2" cm="1">
        <f t="array" ref="H506">IFERROR(VLOOKUP($A506,_xlfn._xlws.SORT(_xlfn._xlws.FILTER('Time Sheet'!$A:$G,'Time Sheet'!$B:$B=H$1),7,1),7,FALSE),"")</f>
        <v>9.6562500000000012E-4</v>
      </c>
      <c r="I506" s="2" cm="1">
        <f t="array" ref="I506">IFERROR(VLOOKUP($A506,_xlfn._xlws.SORT(_xlfn._xlws.FILTER('Time Sheet'!$A:$G,'Time Sheet'!$B:$B=I$1),7,1),7,FALSE),"")</f>
        <v>1.0243055555555561E-3</v>
      </c>
      <c r="J506" s="2" cm="1">
        <f t="array" ref="J506">IFERROR(VLOOKUP($A506,_xlfn._xlws.SORT(_xlfn._xlws.FILTER('Time Sheet'!$A:$G,'Time Sheet'!$B:$B=J$1),7,1),7,FALSE),"")</f>
        <v>1.8366898148148151E-3</v>
      </c>
      <c r="K506">
        <f t="shared" si="78"/>
        <v>420</v>
      </c>
      <c r="L506">
        <f t="shared" si="79"/>
        <v>489</v>
      </c>
      <c r="M506">
        <f t="shared" si="80"/>
        <v>475</v>
      </c>
      <c r="N506" t="str">
        <f t="shared" si="73"/>
        <v/>
      </c>
      <c r="O506">
        <f t="shared" si="74"/>
        <v>416</v>
      </c>
      <c r="P506">
        <f t="shared" si="75"/>
        <v>418</v>
      </c>
      <c r="Q506">
        <f t="shared" si="76"/>
        <v>436</v>
      </c>
      <c r="R506">
        <f t="shared" si="77"/>
        <v>385</v>
      </c>
      <c r="S506" s="3">
        <f>IFERROR(AVERAGE(BOYS[[#This Row],[50]:[IM]]),"")</f>
        <v>434.14285714285717</v>
      </c>
      <c r="T506" s="4">
        <f>IFERROR(AVERAGE(SMALL(BOYS[[#This Row],[50]:[IM]],1),SMALL(BOYS[[#This Row],[50]:[IM]],2)),"")</f>
        <v>400.5</v>
      </c>
      <c r="U506">
        <f>IF(20-SMALL(BOYS[[#This Row],[50]:[IM]],1) &lt; 0,0,20-SMALL(BOYS[[#This Row],[50]:[IM]],1))+IF(20-SMALL(BOYS[[#This Row],[50]:[IM]],2) &lt; 0,0,20-SMALL(BOYS[[#This Row],[50]:[IM]],2))</f>
        <v>0</v>
      </c>
    </row>
    <row r="507" spans="1:21" x14ac:dyDescent="0.2">
      <c r="A507" t="s">
        <v>2734</v>
      </c>
      <c r="B507" t="s">
        <v>2602</v>
      </c>
      <c r="C507" s="2" cm="1">
        <f t="array" ref="C507">IFERROR(VLOOKUP($A507,_xlfn._xlws.SORT(_xlfn._xlws.FILTER('Time Sheet'!$A:$G,'Time Sheet'!$B:$B=C$1),7,1),7,FALSE),"")</f>
        <v>3.0324074074074069E-4</v>
      </c>
      <c r="D507" s="2" cm="1">
        <f t="array" ref="D507">IFERROR(VLOOKUP($A507,_xlfn._xlws.SORT(_xlfn._xlws.FILTER('Time Sheet'!$A:$G,'Time Sheet'!$B:$B=D$1),7,1),7,FALSE),"")</f>
        <v>7.4293981481481476E-4</v>
      </c>
      <c r="E507" s="2" cm="1">
        <f t="array" ref="E507">IFERROR(VLOOKUP($A507,_xlfn._xlws.SORT(_xlfn._xlws.FILTER('Time Sheet'!$A:$G,'Time Sheet'!$B:$B=E$1),7,1),7,FALSE),"")</f>
        <v>1.710185185185185E-3</v>
      </c>
      <c r="F507" s="2" cm="1">
        <f t="array" ref="F507">IFERROR(VLOOKUP($A507,_xlfn._xlws.SORT(_xlfn._xlws.FILTER('Time Sheet'!$A:$G,'Time Sheet'!$B:$B=F$1),7,1),7,FALSE),"")</f>
        <v>4.8075231481481476E-3</v>
      </c>
      <c r="G507" s="2" cm="1">
        <f t="array" ref="G507">IFERROR(VLOOKUP($A507,_xlfn._xlws.SORT(_xlfn._xlws.FILTER('Time Sheet'!$A:$G,'Time Sheet'!$B:$B=G$1),7,1),7,FALSE),"")</f>
        <v>8.9340277777777779E-4</v>
      </c>
      <c r="H507" s="2" cm="1">
        <f t="array" ref="H507">IFERROR(VLOOKUP($A507,_xlfn._xlws.SORT(_xlfn._xlws.FILTER('Time Sheet'!$A:$G,'Time Sheet'!$B:$B=H$1),7,1),7,FALSE),"")</f>
        <v>1.008796296296296E-3</v>
      </c>
      <c r="I507" s="2" cm="1">
        <f t="array" ref="I507">IFERROR(VLOOKUP($A507,_xlfn._xlws.SORT(_xlfn._xlws.FILTER('Time Sheet'!$A:$G,'Time Sheet'!$B:$B=I$1),7,1),7,FALSE),"")</f>
        <v>1.0303240740740739E-3</v>
      </c>
      <c r="J507" s="2" t="str" cm="1">
        <f t="array" ref="J507">IFERROR(VLOOKUP($A507,_xlfn._xlws.SORT(_xlfn._xlws.FILTER('Time Sheet'!$A:$G,'Time Sheet'!$B:$B=J$1),7,1),7,FALSE),"")</f>
        <v/>
      </c>
      <c r="K507">
        <f t="shared" si="78"/>
        <v>427</v>
      </c>
      <c r="L507">
        <f t="shared" si="79"/>
        <v>525</v>
      </c>
      <c r="M507">
        <f t="shared" si="80"/>
        <v>435</v>
      </c>
      <c r="N507">
        <f t="shared" si="73"/>
        <v>376</v>
      </c>
      <c r="O507">
        <f t="shared" si="74"/>
        <v>439</v>
      </c>
      <c r="P507">
        <f t="shared" si="75"/>
        <v>461</v>
      </c>
      <c r="Q507">
        <f t="shared" si="76"/>
        <v>437</v>
      </c>
      <c r="R507" t="str">
        <f t="shared" si="77"/>
        <v/>
      </c>
      <c r="S507" s="3">
        <f>IFERROR(AVERAGE(BOYS[[#This Row],[50]:[IM]]),"")</f>
        <v>442.85714285714283</v>
      </c>
      <c r="T507" s="4">
        <f>IFERROR(AVERAGE(SMALL(BOYS[[#This Row],[50]:[IM]],1),SMALL(BOYS[[#This Row],[50]:[IM]],2)),"")</f>
        <v>401.5</v>
      </c>
      <c r="U507">
        <f>IF(20-SMALL(BOYS[[#This Row],[50]:[IM]],1) &lt; 0,0,20-SMALL(BOYS[[#This Row],[50]:[IM]],1))+IF(20-SMALL(BOYS[[#This Row],[50]:[IM]],2) &lt; 0,0,20-SMALL(BOYS[[#This Row],[50]:[IM]],2))</f>
        <v>0</v>
      </c>
    </row>
    <row r="508" spans="1:21" x14ac:dyDescent="0.2">
      <c r="A508" t="s">
        <v>5860</v>
      </c>
      <c r="B508" t="s">
        <v>5765</v>
      </c>
      <c r="C508" s="2" cm="1">
        <f t="array" ref="C508">IFERROR(VLOOKUP($A508,_xlfn._xlws.SORT(_xlfn._xlws.FILTER('Time Sheet'!$A:$G,'Time Sheet'!$B:$B=C$1),7,1),7,FALSE),"")</f>
        <v>3.5081018518518518E-4</v>
      </c>
      <c r="D508" s="2" cm="1">
        <f t="array" ref="D508">IFERROR(VLOOKUP($A508,_xlfn._xlws.SORT(_xlfn._xlws.FILTER('Time Sheet'!$A:$G,'Time Sheet'!$B:$B=D$1),7,1),7,FALSE),"")</f>
        <v>7.9560185185185181E-4</v>
      </c>
      <c r="E508" s="2" cm="1">
        <f t="array" ref="E508">IFERROR(VLOOKUP($A508,_xlfn._xlws.SORT(_xlfn._xlws.FILTER('Time Sheet'!$A:$G,'Time Sheet'!$B:$B=E$1),7,1),7,FALSE),"")</f>
        <v>1.697569444444444E-3</v>
      </c>
      <c r="F508" s="2" t="str" cm="1">
        <f t="array" ref="F508">IFERROR(VLOOKUP($A508,_xlfn._xlws.SORT(_xlfn._xlws.FILTER('Time Sheet'!$A:$G,'Time Sheet'!$B:$B=F$1),7,1),7,FALSE),"")</f>
        <v/>
      </c>
      <c r="G508" s="2" cm="1">
        <f t="array" ref="G508">IFERROR(VLOOKUP($A508,_xlfn._xlws.SORT(_xlfn._xlws.FILTER('Time Sheet'!$A:$G,'Time Sheet'!$B:$B=G$1),7,1),7,FALSE),"")</f>
        <v>8.6157407407407407E-4</v>
      </c>
      <c r="H508" s="2" cm="1">
        <f t="array" ref="H508">IFERROR(VLOOKUP($A508,_xlfn._xlws.SORT(_xlfn._xlws.FILTER('Time Sheet'!$A:$G,'Time Sheet'!$B:$B=H$1),7,1),7,FALSE),"")</f>
        <v>1.1890046296296299E-3</v>
      </c>
      <c r="I508" s="2" cm="1">
        <f t="array" ref="I508">IFERROR(VLOOKUP($A508,_xlfn._xlws.SORT(_xlfn._xlws.FILTER('Time Sheet'!$A:$G,'Time Sheet'!$B:$B=I$1),7,1),7,FALSE),"")</f>
        <v>8.9027777777777781E-4</v>
      </c>
      <c r="J508" s="2" t="str" cm="1">
        <f t="array" ref="J508">IFERROR(VLOOKUP($A508,_xlfn._xlws.SORT(_xlfn._xlws.FILTER('Time Sheet'!$A:$G,'Time Sheet'!$B:$B=J$1),7,1),7,FALSE),"")</f>
        <v/>
      </c>
      <c r="K508">
        <f t="shared" si="78"/>
        <v>620</v>
      </c>
      <c r="L508">
        <f t="shared" si="79"/>
        <v>587</v>
      </c>
      <c r="M508">
        <f t="shared" si="80"/>
        <v>431</v>
      </c>
      <c r="N508" t="str">
        <f t="shared" si="73"/>
        <v/>
      </c>
      <c r="O508">
        <f t="shared" si="74"/>
        <v>407</v>
      </c>
      <c r="P508">
        <f t="shared" si="75"/>
        <v>533</v>
      </c>
      <c r="Q508">
        <f t="shared" si="76"/>
        <v>397</v>
      </c>
      <c r="R508" t="str">
        <f t="shared" si="77"/>
        <v/>
      </c>
      <c r="S508" s="3">
        <f>IFERROR(AVERAGE(BOYS[[#This Row],[50]:[IM]]),"")</f>
        <v>495.83333333333331</v>
      </c>
      <c r="T508" s="4">
        <f>IFERROR(AVERAGE(SMALL(BOYS[[#This Row],[50]:[IM]],1),SMALL(BOYS[[#This Row],[50]:[IM]],2)),"")</f>
        <v>402</v>
      </c>
      <c r="U508">
        <f>IF(20-SMALL(BOYS[[#This Row],[50]:[IM]],1) &lt; 0,0,20-SMALL(BOYS[[#This Row],[50]:[IM]],1))+IF(20-SMALL(BOYS[[#This Row],[50]:[IM]],2) &lt; 0,0,20-SMALL(BOYS[[#This Row],[50]:[IM]],2))</f>
        <v>0</v>
      </c>
    </row>
    <row r="509" spans="1:21" x14ac:dyDescent="0.2">
      <c r="A509" t="s">
        <v>4954</v>
      </c>
      <c r="B509" t="s">
        <v>4874</v>
      </c>
      <c r="C509" s="2" cm="1">
        <f t="array" ref="C509">IFERROR(VLOOKUP($A509,_xlfn._xlws.SORT(_xlfn._xlws.FILTER('Time Sheet'!$A:$G,'Time Sheet'!$B:$B=C$1),7,1),7,FALSE),"")</f>
        <v>3.0277777777777779E-4</v>
      </c>
      <c r="D509" s="2" cm="1">
        <f t="array" ref="D509">IFERROR(VLOOKUP($A509,_xlfn._xlws.SORT(_xlfn._xlws.FILTER('Time Sheet'!$A:$G,'Time Sheet'!$B:$B=D$1),7,1),7,FALSE),"")</f>
        <v>6.876157407407407E-4</v>
      </c>
      <c r="E509" s="2" t="str" cm="1">
        <f t="array" ref="E509">IFERROR(VLOOKUP($A509,_xlfn._xlws.SORT(_xlfn._xlws.FILTER('Time Sheet'!$A:$G,'Time Sheet'!$B:$B=E$1),7,1),7,FALSE),"")</f>
        <v/>
      </c>
      <c r="F509" s="2" t="str" cm="1">
        <f t="array" ref="F509">IFERROR(VLOOKUP($A509,_xlfn._xlws.SORT(_xlfn._xlws.FILTER('Time Sheet'!$A:$G,'Time Sheet'!$B:$B=F$1),7,1),7,FALSE),"")</f>
        <v/>
      </c>
      <c r="G509" s="2" t="str" cm="1">
        <f t="array" ref="G509">IFERROR(VLOOKUP($A509,_xlfn._xlws.SORT(_xlfn._xlws.FILTER('Time Sheet'!$A:$G,'Time Sheet'!$B:$B=G$1),7,1),7,FALSE),"")</f>
        <v/>
      </c>
      <c r="H509" s="2" t="str" cm="1">
        <f t="array" ref="H509">IFERROR(VLOOKUP($A509,_xlfn._xlws.SORT(_xlfn._xlws.FILTER('Time Sheet'!$A:$G,'Time Sheet'!$B:$B=H$1),7,1),7,FALSE),"")</f>
        <v/>
      </c>
      <c r="I509" s="2" cm="1">
        <f t="array" ref="I509">IFERROR(VLOOKUP($A509,_xlfn._xlws.SORT(_xlfn._xlws.FILTER('Time Sheet'!$A:$G,'Time Sheet'!$B:$B=I$1),7,1),7,FALSE),"")</f>
        <v>8.6458333333333341E-4</v>
      </c>
      <c r="J509" s="2" t="str" cm="1">
        <f t="array" ref="J509">IFERROR(VLOOKUP($A509,_xlfn._xlws.SORT(_xlfn._xlws.FILTER('Time Sheet'!$A:$G,'Time Sheet'!$B:$B=J$1),7,1),7,FALSE),"")</f>
        <v/>
      </c>
      <c r="K509">
        <f t="shared" si="78"/>
        <v>421</v>
      </c>
      <c r="L509">
        <f t="shared" si="79"/>
        <v>432</v>
      </c>
      <c r="M509" t="str">
        <f t="shared" si="80"/>
        <v/>
      </c>
      <c r="N509" t="str">
        <f t="shared" si="73"/>
        <v/>
      </c>
      <c r="O509" t="str">
        <f t="shared" si="74"/>
        <v/>
      </c>
      <c r="P509" t="str">
        <f t="shared" si="75"/>
        <v/>
      </c>
      <c r="Q509">
        <f t="shared" si="76"/>
        <v>384</v>
      </c>
      <c r="R509" t="str">
        <f t="shared" si="77"/>
        <v/>
      </c>
      <c r="S509" s="3">
        <f>IFERROR(AVERAGE(BOYS[[#This Row],[50]:[IM]]),"")</f>
        <v>412.33333333333331</v>
      </c>
      <c r="T509" s="4">
        <f>IFERROR(AVERAGE(SMALL(BOYS[[#This Row],[50]:[IM]],1),SMALL(BOYS[[#This Row],[50]:[IM]],2)),"")</f>
        <v>402.5</v>
      </c>
      <c r="U509">
        <f>IF(20-SMALL(BOYS[[#This Row],[50]:[IM]],1) &lt; 0,0,20-SMALL(BOYS[[#This Row],[50]:[IM]],1))+IF(20-SMALL(BOYS[[#This Row],[50]:[IM]],2) &lt; 0,0,20-SMALL(BOYS[[#This Row],[50]:[IM]],2))</f>
        <v>0</v>
      </c>
    </row>
    <row r="510" spans="1:21" x14ac:dyDescent="0.2">
      <c r="A510" t="s">
        <v>7191</v>
      </c>
      <c r="B510" t="s">
        <v>7120</v>
      </c>
      <c r="C510" s="2" cm="1">
        <f t="array" ref="C510">IFERROR(VLOOKUP($A510,_xlfn._xlws.SORT(_xlfn._xlws.FILTER('Time Sheet'!$A:$G,'Time Sheet'!$B:$B=C$1),7,1),7,FALSE),"")</f>
        <v>3.5740740740740741E-4</v>
      </c>
      <c r="D510" s="2" cm="1">
        <f t="array" ref="D510">IFERROR(VLOOKUP($A510,_xlfn._xlws.SORT(_xlfn._xlws.FILTER('Time Sheet'!$A:$G,'Time Sheet'!$B:$B=D$1),7,1),7,FALSE),"")</f>
        <v>8.4050925925925927E-4</v>
      </c>
      <c r="E510" s="2" cm="1">
        <f t="array" ref="E510">IFERROR(VLOOKUP($A510,_xlfn._xlws.SORT(_xlfn._xlws.FILTER('Time Sheet'!$A:$G,'Time Sheet'!$B:$B=E$1),7,1),7,FALSE),"")</f>
        <v>1.8143518518518519E-3</v>
      </c>
      <c r="F510" s="2" cm="1">
        <f t="array" ref="F510">IFERROR(VLOOKUP($A510,_xlfn._xlws.SORT(_xlfn._xlws.FILTER('Time Sheet'!$A:$G,'Time Sheet'!$B:$B=F$1),7,1),7,FALSE),"")</f>
        <v>5.0399305555555553E-3</v>
      </c>
      <c r="G510" s="2" cm="1">
        <f t="array" ref="G510">IFERROR(VLOOKUP($A510,_xlfn._xlws.SORT(_xlfn._xlws.FILTER('Time Sheet'!$A:$G,'Time Sheet'!$B:$B=G$1),7,1),7,FALSE),"")</f>
        <v>1.0203703703703701E-3</v>
      </c>
      <c r="H510" s="2" cm="1">
        <f t="array" ref="H510">IFERROR(VLOOKUP($A510,_xlfn._xlws.SORT(_xlfn._xlws.FILTER('Time Sheet'!$A:$G,'Time Sheet'!$B:$B=H$1),7,1),7,FALSE),"")</f>
        <v>9.6342592592592584E-4</v>
      </c>
      <c r="I510" s="2" t="str" cm="1">
        <f t="array" ref="I510">IFERROR(VLOOKUP($A510,_xlfn._xlws.SORT(_xlfn._xlws.FILTER('Time Sheet'!$A:$G,'Time Sheet'!$B:$B=I$1),7,1),7,FALSE),"")</f>
        <v/>
      </c>
      <c r="J510" s="2" t="str" cm="1">
        <f t="array" ref="J510">IFERROR(VLOOKUP($A510,_xlfn._xlws.SORT(_xlfn._xlws.FILTER('Time Sheet'!$A:$G,'Time Sheet'!$B:$B=J$1),7,1),7,FALSE),"")</f>
        <v/>
      </c>
      <c r="K510">
        <f t="shared" si="78"/>
        <v>631</v>
      </c>
      <c r="L510">
        <f t="shared" si="79"/>
        <v>618</v>
      </c>
      <c r="M510">
        <f t="shared" si="80"/>
        <v>479</v>
      </c>
      <c r="N510">
        <f t="shared" si="73"/>
        <v>390</v>
      </c>
      <c r="O510">
        <f t="shared" si="74"/>
        <v>502</v>
      </c>
      <c r="P510">
        <f t="shared" si="75"/>
        <v>417</v>
      </c>
      <c r="Q510" t="str">
        <f t="shared" si="76"/>
        <v/>
      </c>
      <c r="R510" t="str">
        <f t="shared" si="77"/>
        <v/>
      </c>
      <c r="S510" s="3">
        <f>IFERROR(AVERAGE(BOYS[[#This Row],[50]:[IM]]),"")</f>
        <v>506.16666666666669</v>
      </c>
      <c r="T510" s="4">
        <f>IFERROR(AVERAGE(SMALL(BOYS[[#This Row],[50]:[IM]],1),SMALL(BOYS[[#This Row],[50]:[IM]],2)),"")</f>
        <v>403.5</v>
      </c>
      <c r="U510">
        <f>IF(20-SMALL(BOYS[[#This Row],[50]:[IM]],1) &lt; 0,0,20-SMALL(BOYS[[#This Row],[50]:[IM]],1))+IF(20-SMALL(BOYS[[#This Row],[50]:[IM]],2) &lt; 0,0,20-SMALL(BOYS[[#This Row],[50]:[IM]],2))</f>
        <v>0</v>
      </c>
    </row>
    <row r="511" spans="1:21" x14ac:dyDescent="0.2">
      <c r="A511" t="s">
        <v>1823</v>
      </c>
      <c r="B511" t="s">
        <v>1757</v>
      </c>
      <c r="C511" s="2" cm="1">
        <f t="array" ref="C511">IFERROR(VLOOKUP($A511,_xlfn._xlws.SORT(_xlfn._xlws.FILTER('Time Sheet'!$A:$G,'Time Sheet'!$B:$B=C$1),7,1),7,FALSE),"")</f>
        <v>3.1064814814814822E-4</v>
      </c>
      <c r="D511" s="2" cm="1">
        <f t="array" ref="D511">IFERROR(VLOOKUP($A511,_xlfn._xlws.SORT(_xlfn._xlws.FILTER('Time Sheet'!$A:$G,'Time Sheet'!$B:$B=D$1),7,1),7,FALSE),"")</f>
        <v>6.7476851851851845E-4</v>
      </c>
      <c r="E511" s="2" cm="1">
        <f t="array" ref="E511">IFERROR(VLOOKUP($A511,_xlfn._xlws.SORT(_xlfn._xlws.FILTER('Time Sheet'!$A:$G,'Time Sheet'!$B:$B=E$1),7,1),7,FALSE),"")</f>
        <v>1.8427083333333329E-3</v>
      </c>
      <c r="F511" s="2" t="str" cm="1">
        <f t="array" ref="F511">IFERROR(VLOOKUP($A511,_xlfn._xlws.SORT(_xlfn._xlws.FILTER('Time Sheet'!$A:$G,'Time Sheet'!$B:$B=F$1),7,1),7,FALSE),"")</f>
        <v/>
      </c>
      <c r="G511" s="2" cm="1">
        <f t="array" ref="G511">IFERROR(VLOOKUP($A511,_xlfn._xlws.SORT(_xlfn._xlws.FILTER('Time Sheet'!$A:$G,'Time Sheet'!$B:$B=G$1),7,1),7,FALSE),"")</f>
        <v>8.6828703703703699E-4</v>
      </c>
      <c r="H511" s="2" t="str" cm="1">
        <f t="array" ref="H511">IFERROR(VLOOKUP($A511,_xlfn._xlws.SORT(_xlfn._xlws.FILTER('Time Sheet'!$A:$G,'Time Sheet'!$B:$B=H$1),7,1),7,FALSE),"")</f>
        <v/>
      </c>
      <c r="I511" s="2" t="str" cm="1">
        <f t="array" ref="I511">IFERROR(VLOOKUP($A511,_xlfn._xlws.SORT(_xlfn._xlws.FILTER('Time Sheet'!$A:$G,'Time Sheet'!$B:$B=I$1),7,1),7,FALSE),"")</f>
        <v/>
      </c>
      <c r="J511" s="2" t="str" cm="1">
        <f t="array" ref="J511">IFERROR(VLOOKUP($A511,_xlfn._xlws.SORT(_xlfn._xlws.FILTER('Time Sheet'!$A:$G,'Time Sheet'!$B:$B=J$1),7,1),7,FALSE),"")</f>
        <v/>
      </c>
      <c r="K511">
        <f t="shared" si="78"/>
        <v>479</v>
      </c>
      <c r="L511">
        <f t="shared" si="79"/>
        <v>396</v>
      </c>
      <c r="M511">
        <f t="shared" si="80"/>
        <v>487</v>
      </c>
      <c r="N511" t="str">
        <f t="shared" si="73"/>
        <v/>
      </c>
      <c r="O511">
        <f t="shared" si="74"/>
        <v>413</v>
      </c>
      <c r="P511" t="str">
        <f t="shared" si="75"/>
        <v/>
      </c>
      <c r="Q511" t="str">
        <f t="shared" si="76"/>
        <v/>
      </c>
      <c r="R511" t="str">
        <f t="shared" si="77"/>
        <v/>
      </c>
      <c r="S511" s="3">
        <f>IFERROR(AVERAGE(BOYS[[#This Row],[50]:[IM]]),"")</f>
        <v>443.75</v>
      </c>
      <c r="T511" s="4">
        <f>IFERROR(AVERAGE(SMALL(BOYS[[#This Row],[50]:[IM]],1),SMALL(BOYS[[#This Row],[50]:[IM]],2)),"")</f>
        <v>404.5</v>
      </c>
      <c r="U511">
        <f>IF(20-SMALL(BOYS[[#This Row],[50]:[IM]],1) &lt; 0,0,20-SMALL(BOYS[[#This Row],[50]:[IM]],1))+IF(20-SMALL(BOYS[[#This Row],[50]:[IM]],2) &lt; 0,0,20-SMALL(BOYS[[#This Row],[50]:[IM]],2))</f>
        <v>0</v>
      </c>
    </row>
    <row r="512" spans="1:21" x14ac:dyDescent="0.2">
      <c r="A512" t="s">
        <v>6900</v>
      </c>
      <c r="B512" t="s">
        <v>6761</v>
      </c>
      <c r="C512" s="2" cm="1">
        <f t="array" ref="C512">IFERROR(VLOOKUP($A512,_xlfn._xlws.SORT(_xlfn._xlws.FILTER('Time Sheet'!$A:$G,'Time Sheet'!$B:$B=C$1),7,1),7,FALSE),"")</f>
        <v>3.0868055555555559E-4</v>
      </c>
      <c r="D512" s="2" cm="1">
        <f t="array" ref="D512">IFERROR(VLOOKUP($A512,_xlfn._xlws.SORT(_xlfn._xlws.FILTER('Time Sheet'!$A:$G,'Time Sheet'!$B:$B=D$1),7,1),7,FALSE),"")</f>
        <v>7.1354166666666669E-4</v>
      </c>
      <c r="E512" s="2" cm="1">
        <f t="array" ref="E512">IFERROR(VLOOKUP($A512,_xlfn._xlws.SORT(_xlfn._xlws.FILTER('Time Sheet'!$A:$G,'Time Sheet'!$B:$B=E$1),7,1),7,FALSE),"")</f>
        <v>1.8636574074074081E-3</v>
      </c>
      <c r="F512" s="2" t="str" cm="1">
        <f t="array" ref="F512">IFERROR(VLOOKUP($A512,_xlfn._xlws.SORT(_xlfn._xlws.FILTER('Time Sheet'!$A:$G,'Time Sheet'!$B:$B=F$1),7,1),7,FALSE),"")</f>
        <v/>
      </c>
      <c r="G512" s="2" cm="1">
        <f t="array" ref="G512">IFERROR(VLOOKUP($A512,_xlfn._xlws.SORT(_xlfn._xlws.FILTER('Time Sheet'!$A:$G,'Time Sheet'!$B:$B=G$1),7,1),7,FALSE),"")</f>
        <v>8.1828703703703707E-4</v>
      </c>
      <c r="H512" s="2" cm="1">
        <f t="array" ref="H512">IFERROR(VLOOKUP($A512,_xlfn._xlws.SORT(_xlfn._xlws.FILTER('Time Sheet'!$A:$G,'Time Sheet'!$B:$B=H$1),7,1),7,FALSE),"")</f>
        <v>9.8958333333333342E-4</v>
      </c>
      <c r="I512" s="2" cm="1">
        <f t="array" ref="I512">IFERROR(VLOOKUP($A512,_xlfn._xlws.SORT(_xlfn._xlws.FILTER('Time Sheet'!$A:$G,'Time Sheet'!$B:$B=I$1),7,1),7,FALSE),"")</f>
        <v>1.105555555555556E-3</v>
      </c>
      <c r="J512" s="2" cm="1">
        <f t="array" ref="J512">IFERROR(VLOOKUP($A512,_xlfn._xlws.SORT(_xlfn._xlws.FILTER('Time Sheet'!$A:$G,'Time Sheet'!$B:$B=J$1),7,1),7,FALSE),"")</f>
        <v>2.0168981481481479E-3</v>
      </c>
      <c r="K512">
        <f t="shared" si="78"/>
        <v>472</v>
      </c>
      <c r="L512">
        <f t="shared" si="79"/>
        <v>479</v>
      </c>
      <c r="M512">
        <f t="shared" si="80"/>
        <v>491</v>
      </c>
      <c r="N512" t="str">
        <f t="shared" si="73"/>
        <v/>
      </c>
      <c r="O512">
        <f t="shared" si="74"/>
        <v>377</v>
      </c>
      <c r="P512">
        <f t="shared" si="75"/>
        <v>448</v>
      </c>
      <c r="Q512">
        <f t="shared" si="76"/>
        <v>448</v>
      </c>
      <c r="R512">
        <f t="shared" si="77"/>
        <v>434</v>
      </c>
      <c r="S512" s="3">
        <f>IFERROR(AVERAGE(BOYS[[#This Row],[50]:[IM]]),"")</f>
        <v>449.85714285714283</v>
      </c>
      <c r="T512" s="4">
        <f>IFERROR(AVERAGE(SMALL(BOYS[[#This Row],[50]:[IM]],1),SMALL(BOYS[[#This Row],[50]:[IM]],2)),"")</f>
        <v>405.5</v>
      </c>
      <c r="U512">
        <f>IF(20-SMALL(BOYS[[#This Row],[50]:[IM]],1) &lt; 0,0,20-SMALL(BOYS[[#This Row],[50]:[IM]],1))+IF(20-SMALL(BOYS[[#This Row],[50]:[IM]],2) &lt; 0,0,20-SMALL(BOYS[[#This Row],[50]:[IM]],2))</f>
        <v>0</v>
      </c>
    </row>
    <row r="513" spans="1:21" x14ac:dyDescent="0.2">
      <c r="A513" t="s">
        <v>142</v>
      </c>
      <c r="B513" t="s">
        <v>13</v>
      </c>
      <c r="C513" s="2">
        <f t="array" ref="C513">IFERROR(VLOOKUP($A513,_xlfn._xlws.SORT(_xlfn._xlws.FILTER('Time Sheet'!$A:$G,'Time Sheet'!$B:$B=C$1),7,1),7,FALSE),"")</f>
        <v>3.0092592592592589E-4</v>
      </c>
      <c r="D513" s="2" t="str">
        <f t="array" ref="D513">IFERROR(VLOOKUP($A513,_xlfn._xlws.SORT(_xlfn._xlws.FILTER('Time Sheet'!$A:$G,'Time Sheet'!$B:$B=D$1),7,1),7,FALSE),"")</f>
        <v/>
      </c>
      <c r="E513" s="2" t="str">
        <f t="array" ref="E513">IFERROR(VLOOKUP($A513,_xlfn._xlws.SORT(_xlfn._xlws.FILTER('Time Sheet'!$A:$G,'Time Sheet'!$B:$B=E$1),7,1),7,FALSE),"")</f>
        <v/>
      </c>
      <c r="F513" s="2">
        <f t="array" ref="F513">IFERROR(VLOOKUP($A513,_xlfn._xlws.SORT(_xlfn._xlws.FILTER('Time Sheet'!$A:$G,'Time Sheet'!$B:$B=F$1),7,1),7,FALSE),"")</f>
        <v>5.7299768518518524E-3</v>
      </c>
      <c r="G513" s="2" t="str">
        <f t="array" ref="G513">IFERROR(VLOOKUP($A513,_xlfn._xlws.SORT(_xlfn._xlws.FILTER('Time Sheet'!$A:$G,'Time Sheet'!$B:$B=G$1),7,1),7,FALSE),"")</f>
        <v/>
      </c>
      <c r="H513" s="2">
        <f t="array" ref="H513">IFERROR(VLOOKUP($A513,_xlfn._xlws.SORT(_xlfn._xlws.FILTER('Time Sheet'!$A:$G,'Time Sheet'!$B:$B=H$1),7,1),7,FALSE),"")</f>
        <v>9.6273148148148151E-4</v>
      </c>
      <c r="I513" s="2" t="str">
        <f t="array" ref="I513">IFERROR(VLOOKUP($A513,_xlfn._xlws.SORT(_xlfn._xlws.FILTER('Time Sheet'!$A:$G,'Time Sheet'!$B:$B=I$1),7,1),7,FALSE),"")</f>
        <v/>
      </c>
      <c r="J513" s="2" t="str">
        <f t="array" ref="J513">IFERROR(VLOOKUP($A513,_xlfn._xlws.SORT(_xlfn._xlws.FILTER('Time Sheet'!$A:$G,'Time Sheet'!$B:$B=J$1),7,1),7,FALSE),"")</f>
        <v/>
      </c>
      <c r="K513">
        <f t="shared" si="78"/>
        <v>408</v>
      </c>
      <c r="L513" t="str">
        <f t="shared" si="79"/>
        <v/>
      </c>
      <c r="M513" t="str">
        <f t="shared" si="80"/>
        <v/>
      </c>
      <c r="N513">
        <f t="shared" si="73"/>
        <v>404</v>
      </c>
      <c r="O513" t="str">
        <f t="shared" si="74"/>
        <v/>
      </c>
      <c r="P513">
        <f t="shared" si="75"/>
        <v>415</v>
      </c>
      <c r="Q513" t="str">
        <f t="shared" si="76"/>
        <v/>
      </c>
      <c r="R513" t="str">
        <f t="shared" si="77"/>
        <v/>
      </c>
      <c r="S513" s="3">
        <f>IFERROR(AVERAGE(BOYS[[#This Row],[50]:[IM]]),"")</f>
        <v>409</v>
      </c>
      <c r="T513" s="4">
        <f>IFERROR(AVERAGE(SMALL(BOYS[[#This Row],[50]:[IM]],1),SMALL(BOYS[[#This Row],[50]:[IM]],2)),"")</f>
        <v>406</v>
      </c>
      <c r="U513">
        <f>IF(20-SMALL(BOYS[[#This Row],[50]:[IM]],1) &lt; 0,0,20-SMALL(BOYS[[#This Row],[50]:[IM]],1))+IF(20-SMALL(BOYS[[#This Row],[50]:[IM]],2) &lt; 0,0,20-SMALL(BOYS[[#This Row],[50]:[IM]],2))</f>
        <v>0</v>
      </c>
    </row>
    <row r="514" spans="1:21" x14ac:dyDescent="0.2">
      <c r="A514" t="s">
        <v>6084</v>
      </c>
      <c r="B514" t="s">
        <v>6020</v>
      </c>
      <c r="C514" s="2" cm="1">
        <f t="array" ref="C514">IFERROR(VLOOKUP($A514,_xlfn._xlws.SORT(_xlfn._xlws.FILTER('Time Sheet'!$A:$G,'Time Sheet'!$B:$B=C$1),7,1),7,FALSE),"")</f>
        <v>3.1319444444444439E-4</v>
      </c>
      <c r="D514" s="2" cm="1">
        <f t="array" ref="D514">IFERROR(VLOOKUP($A514,_xlfn._xlws.SORT(_xlfn._xlws.FILTER('Time Sheet'!$A:$G,'Time Sheet'!$B:$B=D$1),7,1),7,FALSE),"")</f>
        <v>7.291666666666667E-4</v>
      </c>
      <c r="E514" s="2" cm="1">
        <f t="array" ref="E514">IFERROR(VLOOKUP($A514,_xlfn._xlws.SORT(_xlfn._xlws.FILTER('Time Sheet'!$A:$G,'Time Sheet'!$B:$B=E$1),7,1),7,FALSE),"")</f>
        <v>1.7153935185185191E-3</v>
      </c>
      <c r="F514" s="2" t="str" cm="1">
        <f t="array" ref="F514">IFERROR(VLOOKUP($A514,_xlfn._xlws.SORT(_xlfn._xlws.FILTER('Time Sheet'!$A:$G,'Time Sheet'!$B:$B=F$1),7,1),7,FALSE),"")</f>
        <v/>
      </c>
      <c r="G514" s="2" cm="1">
        <f t="array" ref="G514">IFERROR(VLOOKUP($A514,_xlfn._xlws.SORT(_xlfn._xlws.FILTER('Time Sheet'!$A:$G,'Time Sheet'!$B:$B=G$1),7,1),7,FALSE),"")</f>
        <v>8.8148148148148146E-4</v>
      </c>
      <c r="H514" s="2" cm="1">
        <f t="array" ref="H514">IFERROR(VLOOKUP($A514,_xlfn._xlws.SORT(_xlfn._xlws.FILTER('Time Sheet'!$A:$G,'Time Sheet'!$B:$B=H$1),7,1),7,FALSE),"")</f>
        <v>9.4201388888888894E-4</v>
      </c>
      <c r="I514" s="2" t="str" cm="1">
        <f t="array" ref="I514">IFERROR(VLOOKUP($A514,_xlfn._xlws.SORT(_xlfn._xlws.FILTER('Time Sheet'!$A:$G,'Time Sheet'!$B:$B=I$1),7,1),7,FALSE),"")</f>
        <v/>
      </c>
      <c r="J514" s="2" cm="1">
        <f t="array" ref="J514">IFERROR(VLOOKUP($A514,_xlfn._xlws.SORT(_xlfn._xlws.FILTER('Time Sheet'!$A:$G,'Time Sheet'!$B:$B=J$1),7,1),7,FALSE),"")</f>
        <v>1.9262731481481481E-3</v>
      </c>
      <c r="K514">
        <f t="shared" si="78"/>
        <v>493</v>
      </c>
      <c r="L514">
        <f t="shared" si="79"/>
        <v>503</v>
      </c>
      <c r="M514">
        <f t="shared" si="80"/>
        <v>440</v>
      </c>
      <c r="N514" t="str">
        <f t="shared" si="73"/>
        <v/>
      </c>
      <c r="O514">
        <f t="shared" si="74"/>
        <v>427</v>
      </c>
      <c r="P514">
        <f t="shared" si="75"/>
        <v>398</v>
      </c>
      <c r="Q514" t="str">
        <f t="shared" si="76"/>
        <v/>
      </c>
      <c r="R514">
        <f t="shared" si="77"/>
        <v>414</v>
      </c>
      <c r="S514" s="3">
        <f>IFERROR(AVERAGE(BOYS[[#This Row],[50]:[IM]]),"")</f>
        <v>445.83333333333331</v>
      </c>
      <c r="T514" s="4">
        <f>IFERROR(AVERAGE(SMALL(BOYS[[#This Row],[50]:[IM]],1),SMALL(BOYS[[#This Row],[50]:[IM]],2)),"")</f>
        <v>406</v>
      </c>
      <c r="U514">
        <f>IF(20-SMALL(BOYS[[#This Row],[50]:[IM]],1) &lt; 0,0,20-SMALL(BOYS[[#This Row],[50]:[IM]],1))+IF(20-SMALL(BOYS[[#This Row],[50]:[IM]],2) &lt; 0,0,20-SMALL(BOYS[[#This Row],[50]:[IM]],2))</f>
        <v>0</v>
      </c>
    </row>
    <row r="515" spans="1:21" x14ac:dyDescent="0.2">
      <c r="A515" t="s">
        <v>6245</v>
      </c>
      <c r="B515" t="s">
        <v>6200</v>
      </c>
      <c r="C515" s="2" cm="1">
        <f t="array" ref="C515">IFERROR(VLOOKUP($A515,_xlfn._xlws.SORT(_xlfn._xlws.FILTER('Time Sheet'!$A:$G,'Time Sheet'!$B:$B=C$1),7,1),7,FALSE),"")</f>
        <v>3.0069444444444452E-4</v>
      </c>
      <c r="D515" s="2" cm="1">
        <f t="array" ref="D515">IFERROR(VLOOKUP($A515,_xlfn._xlws.SORT(_xlfn._xlws.FILTER('Time Sheet'!$A:$G,'Time Sheet'!$B:$B=D$1),7,1),7,FALSE),"")</f>
        <v>6.8900462962962969E-4</v>
      </c>
      <c r="E515" s="2" cm="1">
        <f t="array" ref="E515">IFERROR(VLOOKUP($A515,_xlfn._xlws.SORT(_xlfn._xlws.FILTER('Time Sheet'!$A:$G,'Time Sheet'!$B:$B=E$1),7,1),7,FALSE),"")</f>
        <v>1.691087962962963E-3</v>
      </c>
      <c r="F515" s="2" t="str" cm="1">
        <f t="array" ref="F515">IFERROR(VLOOKUP($A515,_xlfn._xlws.SORT(_xlfn._xlws.FILTER('Time Sheet'!$A:$G,'Time Sheet'!$B:$B=F$1),7,1),7,FALSE),"")</f>
        <v/>
      </c>
      <c r="G515" s="2" t="str" cm="1">
        <f t="array" ref="G515">IFERROR(VLOOKUP($A515,_xlfn._xlws.SORT(_xlfn._xlws.FILTER('Time Sheet'!$A:$G,'Time Sheet'!$B:$B=G$1),7,1),7,FALSE),"")</f>
        <v/>
      </c>
      <c r="H515" s="2" cm="1">
        <f t="array" ref="H515">IFERROR(VLOOKUP($A515,_xlfn._xlws.SORT(_xlfn._xlws.FILTER('Time Sheet'!$A:$G,'Time Sheet'!$B:$B=H$1),7,1),7,FALSE),"")</f>
        <v>9.5543981481481478E-4</v>
      </c>
      <c r="I515" s="2" t="str" cm="1">
        <f t="array" ref="I515">IFERROR(VLOOKUP($A515,_xlfn._xlws.SORT(_xlfn._xlws.FILTER('Time Sheet'!$A:$G,'Time Sheet'!$B:$B=I$1),7,1),7,FALSE),"")</f>
        <v/>
      </c>
      <c r="J515" s="2" t="str" cm="1">
        <f t="array" ref="J515">IFERROR(VLOOKUP($A515,_xlfn._xlws.SORT(_xlfn._xlws.FILTER('Time Sheet'!$A:$G,'Time Sheet'!$B:$B=J$1),7,1),7,FALSE),"")</f>
        <v/>
      </c>
      <c r="K515">
        <f t="shared" si="78"/>
        <v>405</v>
      </c>
      <c r="L515">
        <f t="shared" si="79"/>
        <v>437</v>
      </c>
      <c r="M515">
        <f t="shared" si="80"/>
        <v>427</v>
      </c>
      <c r="N515" t="str">
        <f t="shared" si="73"/>
        <v/>
      </c>
      <c r="O515" t="str">
        <f t="shared" si="74"/>
        <v/>
      </c>
      <c r="P515">
        <f t="shared" si="75"/>
        <v>408</v>
      </c>
      <c r="Q515" t="str">
        <f t="shared" si="76"/>
        <v/>
      </c>
      <c r="R515" t="str">
        <f t="shared" si="77"/>
        <v/>
      </c>
      <c r="S515" s="3">
        <f>IFERROR(AVERAGE(BOYS[[#This Row],[50]:[IM]]),"")</f>
        <v>419.25</v>
      </c>
      <c r="T515" s="4">
        <f>IFERROR(AVERAGE(SMALL(BOYS[[#This Row],[50]:[IM]],1),SMALL(BOYS[[#This Row],[50]:[IM]],2)),"")</f>
        <v>406.5</v>
      </c>
      <c r="U515">
        <f>IF(20-SMALL(BOYS[[#This Row],[50]:[IM]],1) &lt; 0,0,20-SMALL(BOYS[[#This Row],[50]:[IM]],1))+IF(20-SMALL(BOYS[[#This Row],[50]:[IM]],2) &lt; 0,0,20-SMALL(BOYS[[#This Row],[50]:[IM]],2))</f>
        <v>0</v>
      </c>
    </row>
    <row r="516" spans="1:21" x14ac:dyDescent="0.2">
      <c r="A516" t="s">
        <v>5248</v>
      </c>
      <c r="B516" t="s">
        <v>5115</v>
      </c>
      <c r="C516" s="2" cm="1">
        <f t="array" ref="C516">IFERROR(VLOOKUP($A516,_xlfn._xlws.SORT(_xlfn._xlws.FILTER('Time Sheet'!$A:$G,'Time Sheet'!$B:$B=C$1),7,1),7,FALSE),"")</f>
        <v>3.2916666666666668E-4</v>
      </c>
      <c r="D516" s="2" cm="1">
        <f t="array" ref="D516">IFERROR(VLOOKUP($A516,_xlfn._xlws.SORT(_xlfn._xlws.FILTER('Time Sheet'!$A:$G,'Time Sheet'!$B:$B=D$1),7,1),7,FALSE),"")</f>
        <v>7.2175925925925923E-4</v>
      </c>
      <c r="E516" s="2" cm="1">
        <f t="array" ref="E516">IFERROR(VLOOKUP($A516,_xlfn._xlws.SORT(_xlfn._xlws.FILTER('Time Sheet'!$A:$G,'Time Sheet'!$B:$B=E$1),7,1),7,FALSE),"")</f>
        <v>1.6134259259259259E-3</v>
      </c>
      <c r="F516" s="2" t="str" cm="1">
        <f t="array" ref="F516">IFERROR(VLOOKUP($A516,_xlfn._xlws.SORT(_xlfn._xlws.FILTER('Time Sheet'!$A:$G,'Time Sheet'!$B:$B=F$1),7,1),7,FALSE),"")</f>
        <v/>
      </c>
      <c r="G516" s="2" cm="1">
        <f t="array" ref="G516">IFERROR(VLOOKUP($A516,_xlfn._xlws.SORT(_xlfn._xlws.FILTER('Time Sheet'!$A:$G,'Time Sheet'!$B:$B=G$1),7,1),7,FALSE),"")</f>
        <v>8.8634259259259254E-4</v>
      </c>
      <c r="H516" s="2" cm="1">
        <f t="array" ref="H516">IFERROR(VLOOKUP($A516,_xlfn._xlws.SORT(_xlfn._xlws.FILTER('Time Sheet'!$A:$G,'Time Sheet'!$B:$B=H$1),7,1),7,FALSE),"")</f>
        <v>1.0710648148148151E-3</v>
      </c>
      <c r="I516" s="2" cm="1">
        <f t="array" ref="I516">IFERROR(VLOOKUP($A516,_xlfn._xlws.SORT(_xlfn._xlws.FILTER('Time Sheet'!$A:$G,'Time Sheet'!$B:$B=I$1),7,1),7,FALSE),"")</f>
        <v>9.4479166666666659E-4</v>
      </c>
      <c r="J516" s="2" cm="1">
        <f t="array" ref="J516">IFERROR(VLOOKUP($A516,_xlfn._xlws.SORT(_xlfn._xlws.FILTER('Time Sheet'!$A:$G,'Time Sheet'!$B:$B=J$1),7,1),7,FALSE),"")</f>
        <v>2.058912037037037E-3</v>
      </c>
      <c r="K516">
        <f t="shared" si="78"/>
        <v>568</v>
      </c>
      <c r="L516">
        <f t="shared" si="79"/>
        <v>493</v>
      </c>
      <c r="M516">
        <f t="shared" si="80"/>
        <v>393</v>
      </c>
      <c r="N516" t="str">
        <f t="shared" si="73"/>
        <v/>
      </c>
      <c r="O516">
        <f t="shared" si="74"/>
        <v>433</v>
      </c>
      <c r="P516">
        <f t="shared" si="75"/>
        <v>499</v>
      </c>
      <c r="Q516">
        <f t="shared" si="76"/>
        <v>423</v>
      </c>
      <c r="R516">
        <f t="shared" si="77"/>
        <v>439</v>
      </c>
      <c r="S516" s="3">
        <f>IFERROR(AVERAGE(BOYS[[#This Row],[50]:[IM]]),"")</f>
        <v>464</v>
      </c>
      <c r="T516" s="4">
        <f>IFERROR(AVERAGE(SMALL(BOYS[[#This Row],[50]:[IM]],1),SMALL(BOYS[[#This Row],[50]:[IM]],2)),"")</f>
        <v>408</v>
      </c>
      <c r="U516">
        <f>IF(20-SMALL(BOYS[[#This Row],[50]:[IM]],1) &lt; 0,0,20-SMALL(BOYS[[#This Row],[50]:[IM]],1))+IF(20-SMALL(BOYS[[#This Row],[50]:[IM]],2) &lt; 0,0,20-SMALL(BOYS[[#This Row],[50]:[IM]],2))</f>
        <v>0</v>
      </c>
    </row>
    <row r="517" spans="1:21" x14ac:dyDescent="0.2">
      <c r="A517" t="s">
        <v>7645</v>
      </c>
      <c r="B517" t="s">
        <v>7496</v>
      </c>
      <c r="C517" s="2" cm="1">
        <f t="array" ref="C517">IFERROR(VLOOKUP($A517,_xlfn._xlws.SORT(_xlfn._xlws.FILTER('Time Sheet'!$A:$G,'Time Sheet'!$B:$B=C$1),7,1),7,FALSE),"")</f>
        <v>3.40625E-4</v>
      </c>
      <c r="D517" s="2" cm="1">
        <f t="array" ref="D517">IFERROR(VLOOKUP($A517,_xlfn._xlws.SORT(_xlfn._xlws.FILTER('Time Sheet'!$A:$G,'Time Sheet'!$B:$B=D$1),7,1),7,FALSE),"")</f>
        <v>7.7847222222222228E-4</v>
      </c>
      <c r="E517" s="2" cm="1">
        <f t="array" ref="E517">IFERROR(VLOOKUP($A517,_xlfn._xlws.SORT(_xlfn._xlws.FILTER('Time Sheet'!$A:$G,'Time Sheet'!$B:$B=E$1),7,1),7,FALSE),"")</f>
        <v>1.7329861111111109E-3</v>
      </c>
      <c r="F517" s="2" cm="1">
        <f t="array" ref="F517">IFERROR(VLOOKUP($A517,_xlfn._xlws.SORT(_xlfn._xlws.FILTER('Time Sheet'!$A:$G,'Time Sheet'!$B:$B=F$1),7,1),7,FALSE),"")</f>
        <v>4.9818287037037036E-3</v>
      </c>
      <c r="G517" s="2" cm="1">
        <f t="array" ref="G517">IFERROR(VLOOKUP($A517,_xlfn._xlws.SORT(_xlfn._xlws.FILTER('Time Sheet'!$A:$G,'Time Sheet'!$B:$B=G$1),7,1),7,FALSE),"")</f>
        <v>9.6168981481481485E-4</v>
      </c>
      <c r="H517" s="2" cm="1">
        <f t="array" ref="H517">IFERROR(VLOOKUP($A517,_xlfn._xlws.SORT(_xlfn._xlws.FILTER('Time Sheet'!$A:$G,'Time Sheet'!$B:$B=H$1),7,1),7,FALSE),"")</f>
        <v>1.0277777777777781E-3</v>
      </c>
      <c r="I517" s="2" cm="1">
        <f t="array" ref="I517">IFERROR(VLOOKUP($A517,_xlfn._xlws.SORT(_xlfn._xlws.FILTER('Time Sheet'!$A:$G,'Time Sheet'!$B:$B=I$1),7,1),7,FALSE),"")</f>
        <v>9.7731481481481476E-4</v>
      </c>
      <c r="J517" s="2" cm="1">
        <f t="array" ref="J517">IFERROR(VLOOKUP($A517,_xlfn._xlws.SORT(_xlfn._xlws.FILTER('Time Sheet'!$A:$G,'Time Sheet'!$B:$B=J$1),7,1),7,FALSE),"")</f>
        <v>2.0503472222222229E-3</v>
      </c>
      <c r="K517">
        <f t="shared" si="78"/>
        <v>605</v>
      </c>
      <c r="L517">
        <f t="shared" si="79"/>
        <v>570</v>
      </c>
      <c r="M517">
        <f t="shared" si="80"/>
        <v>447</v>
      </c>
      <c r="N517">
        <f t="shared" si="73"/>
        <v>387</v>
      </c>
      <c r="O517">
        <f t="shared" si="74"/>
        <v>487</v>
      </c>
      <c r="P517">
        <f t="shared" si="75"/>
        <v>473</v>
      </c>
      <c r="Q517">
        <f t="shared" si="76"/>
        <v>429</v>
      </c>
      <c r="R517">
        <f t="shared" si="77"/>
        <v>436</v>
      </c>
      <c r="S517" s="3">
        <f>IFERROR(AVERAGE(BOYS[[#This Row],[50]:[IM]]),"")</f>
        <v>479.25</v>
      </c>
      <c r="T517" s="4">
        <f>IFERROR(AVERAGE(SMALL(BOYS[[#This Row],[50]:[IM]],1),SMALL(BOYS[[#This Row],[50]:[IM]],2)),"")</f>
        <v>408</v>
      </c>
      <c r="U517">
        <f>IF(20-SMALL(BOYS[[#This Row],[50]:[IM]],1) &lt; 0,0,20-SMALL(BOYS[[#This Row],[50]:[IM]],1))+IF(20-SMALL(BOYS[[#This Row],[50]:[IM]],2) &lt; 0,0,20-SMALL(BOYS[[#This Row],[50]:[IM]],2))</f>
        <v>0</v>
      </c>
    </row>
    <row r="518" spans="1:21" x14ac:dyDescent="0.2">
      <c r="A518" t="s">
        <v>3384</v>
      </c>
      <c r="B518" t="s">
        <v>3163</v>
      </c>
      <c r="C518" s="2" cm="1">
        <f t="array" ref="C518">IFERROR(VLOOKUP($A518,_xlfn._xlws.SORT(_xlfn._xlws.FILTER('Time Sheet'!$A:$G,'Time Sheet'!$B:$B=C$1),7,1),7,FALSE),"")</f>
        <v>3.2442129629629628E-4</v>
      </c>
      <c r="D518" s="2" cm="1">
        <f t="array" ref="D518">IFERROR(VLOOKUP($A518,_xlfn._xlws.SORT(_xlfn._xlws.FILTER('Time Sheet'!$A:$G,'Time Sheet'!$B:$B=D$1),7,1),7,FALSE),"")</f>
        <v>7.8796296296296297E-4</v>
      </c>
      <c r="E518" s="2" cm="1">
        <f t="array" ref="E518">IFERROR(VLOOKUP($A518,_xlfn._xlws.SORT(_xlfn._xlws.FILTER('Time Sheet'!$A:$G,'Time Sheet'!$B:$B=E$1),7,1),7,FALSE),"")</f>
        <v>2.0908564814814822E-3</v>
      </c>
      <c r="F518" s="2" t="str" cm="1">
        <f t="array" ref="F518">IFERROR(VLOOKUP($A518,_xlfn._xlws.SORT(_xlfn._xlws.FILTER('Time Sheet'!$A:$G,'Time Sheet'!$B:$B=F$1),7,1),7,FALSE),"")</f>
        <v/>
      </c>
      <c r="G518" s="2" cm="1">
        <f t="array" ref="G518">IFERROR(VLOOKUP($A518,_xlfn._xlws.SORT(_xlfn._xlws.FILTER('Time Sheet'!$A:$G,'Time Sheet'!$B:$B=G$1),7,1),7,FALSE),"")</f>
        <v>9.0162037037037044E-4</v>
      </c>
      <c r="H518" s="2" t="str" cm="1">
        <f t="array" ref="H518">IFERROR(VLOOKUP($A518,_xlfn._xlws.SORT(_xlfn._xlws.FILTER('Time Sheet'!$A:$G,'Time Sheet'!$B:$B=H$1),7,1),7,FALSE),"")</f>
        <v/>
      </c>
      <c r="I518" s="2" cm="1">
        <f t="array" ref="I518">IFERROR(VLOOKUP($A518,_xlfn._xlws.SORT(_xlfn._xlws.FILTER('Time Sheet'!$A:$G,'Time Sheet'!$B:$B=I$1),7,1),7,FALSE),"")</f>
        <v>8.4976851851851858E-4</v>
      </c>
      <c r="J518" s="2" cm="1">
        <f t="array" ref="J518">IFERROR(VLOOKUP($A518,_xlfn._xlws.SORT(_xlfn._xlws.FILTER('Time Sheet'!$A:$G,'Time Sheet'!$B:$B=J$1),7,1),7,FALSE),"")</f>
        <v>2.056365740740741E-3</v>
      </c>
      <c r="K518">
        <f t="shared" si="78"/>
        <v>541</v>
      </c>
      <c r="L518">
        <f t="shared" si="79"/>
        <v>582</v>
      </c>
      <c r="M518">
        <f t="shared" si="80"/>
        <v>514</v>
      </c>
      <c r="N518" t="str">
        <f t="shared" si="73"/>
        <v/>
      </c>
      <c r="O518">
        <f t="shared" si="74"/>
        <v>445</v>
      </c>
      <c r="P518" t="str">
        <f t="shared" si="75"/>
        <v/>
      </c>
      <c r="Q518">
        <f t="shared" si="76"/>
        <v>379</v>
      </c>
      <c r="R518">
        <f t="shared" si="77"/>
        <v>437</v>
      </c>
      <c r="S518" s="3">
        <f>IFERROR(AVERAGE(BOYS[[#This Row],[50]:[IM]]),"")</f>
        <v>483</v>
      </c>
      <c r="T518" s="4">
        <f>IFERROR(AVERAGE(SMALL(BOYS[[#This Row],[50]:[IM]],1),SMALL(BOYS[[#This Row],[50]:[IM]],2)),"")</f>
        <v>408</v>
      </c>
      <c r="U518">
        <f>IF(20-SMALL(BOYS[[#This Row],[50]:[IM]],1) &lt; 0,0,20-SMALL(BOYS[[#This Row],[50]:[IM]],1))+IF(20-SMALL(BOYS[[#This Row],[50]:[IM]],2) &lt; 0,0,20-SMALL(BOYS[[#This Row],[50]:[IM]],2))</f>
        <v>0</v>
      </c>
    </row>
    <row r="519" spans="1:21" x14ac:dyDescent="0.2">
      <c r="A519" t="s">
        <v>6915</v>
      </c>
      <c r="B519" t="s">
        <v>6761</v>
      </c>
      <c r="C519" s="2" cm="1">
        <f t="array" ref="C519">IFERROR(VLOOKUP($A519,_xlfn._xlws.SORT(_xlfn._xlws.FILTER('Time Sheet'!$A:$G,'Time Sheet'!$B:$B=C$1),7,1),7,FALSE),"")</f>
        <v>3.2141203703703699E-4</v>
      </c>
      <c r="D519" s="2" cm="1">
        <f t="array" ref="D519">IFERROR(VLOOKUP($A519,_xlfn._xlws.SORT(_xlfn._xlws.FILTER('Time Sheet'!$A:$G,'Time Sheet'!$B:$B=D$1),7,1),7,FALSE),"")</f>
        <v>7.0821759259259254E-4</v>
      </c>
      <c r="E519" s="2" cm="1">
        <f t="array" ref="E519">IFERROR(VLOOKUP($A519,_xlfn._xlws.SORT(_xlfn._xlws.FILTER('Time Sheet'!$A:$G,'Time Sheet'!$B:$B=E$1),7,1),7,FALSE),"")</f>
        <v>1.6385416666666671E-3</v>
      </c>
      <c r="F519" s="2" t="str" cm="1">
        <f t="array" ref="F519">IFERROR(VLOOKUP($A519,_xlfn._xlws.SORT(_xlfn._xlws.FILTER('Time Sheet'!$A:$G,'Time Sheet'!$B:$B=F$1),7,1),7,FALSE),"")</f>
        <v/>
      </c>
      <c r="G519" s="2" cm="1">
        <f t="array" ref="G519">IFERROR(VLOOKUP($A519,_xlfn._xlws.SORT(_xlfn._xlws.FILTER('Time Sheet'!$A:$G,'Time Sheet'!$B:$B=G$1),7,1),7,FALSE),"")</f>
        <v>8.7430555555555558E-4</v>
      </c>
      <c r="H519" s="2" cm="1">
        <f t="array" ref="H519">IFERROR(VLOOKUP($A519,_xlfn._xlws.SORT(_xlfn._xlws.FILTER('Time Sheet'!$A:$G,'Time Sheet'!$B:$B=H$1),7,1),7,FALSE),"")</f>
        <v>9.5949074074074079E-4</v>
      </c>
      <c r="I519" s="2" cm="1">
        <f t="array" ref="I519">IFERROR(VLOOKUP($A519,_xlfn._xlws.SORT(_xlfn._xlws.FILTER('Time Sheet'!$A:$G,'Time Sheet'!$B:$B=I$1),7,1),7,FALSE),"")</f>
        <v>1.2623842592592591E-3</v>
      </c>
      <c r="J519" s="2" cm="1">
        <f t="array" ref="J519">IFERROR(VLOOKUP($A519,_xlfn._xlws.SORT(_xlfn._xlws.FILTER('Time Sheet'!$A:$G,'Time Sheet'!$B:$B=J$1),7,1),7,FALSE),"")</f>
        <v>2.1651620370370371E-3</v>
      </c>
      <c r="K519">
        <f t="shared" si="78"/>
        <v>531</v>
      </c>
      <c r="L519">
        <f t="shared" si="79"/>
        <v>470</v>
      </c>
      <c r="M519">
        <f t="shared" si="80"/>
        <v>405</v>
      </c>
      <c r="N519" t="str">
        <f t="shared" si="73"/>
        <v/>
      </c>
      <c r="O519">
        <f t="shared" si="74"/>
        <v>421</v>
      </c>
      <c r="P519">
        <f t="shared" si="75"/>
        <v>412</v>
      </c>
      <c r="Q519">
        <f t="shared" si="76"/>
        <v>458</v>
      </c>
      <c r="R519">
        <f t="shared" si="77"/>
        <v>453</v>
      </c>
      <c r="S519" s="3">
        <f>IFERROR(AVERAGE(BOYS[[#This Row],[50]:[IM]]),"")</f>
        <v>450</v>
      </c>
      <c r="T519" s="4">
        <f>IFERROR(AVERAGE(SMALL(BOYS[[#This Row],[50]:[IM]],1),SMALL(BOYS[[#This Row],[50]:[IM]],2)),"")</f>
        <v>408.5</v>
      </c>
      <c r="U519">
        <f>IF(20-SMALL(BOYS[[#This Row],[50]:[IM]],1) &lt; 0,0,20-SMALL(BOYS[[#This Row],[50]:[IM]],1))+IF(20-SMALL(BOYS[[#This Row],[50]:[IM]],2) &lt; 0,0,20-SMALL(BOYS[[#This Row],[50]:[IM]],2))</f>
        <v>0</v>
      </c>
    </row>
    <row r="520" spans="1:21" x14ac:dyDescent="0.2">
      <c r="A520" t="s">
        <v>5570</v>
      </c>
      <c r="B520" t="s">
        <v>5467</v>
      </c>
      <c r="C520" s="2" cm="1">
        <f t="array" ref="C520">IFERROR(VLOOKUP($A520,_xlfn._xlws.SORT(_xlfn._xlws.FILTER('Time Sheet'!$A:$G,'Time Sheet'!$B:$B=C$1),7,1),7,FALSE),"")</f>
        <v>3.0706018518518522E-4</v>
      </c>
      <c r="D520" s="2" cm="1">
        <f t="array" ref="D520">IFERROR(VLOOKUP($A520,_xlfn._xlws.SORT(_xlfn._xlws.FILTER('Time Sheet'!$A:$G,'Time Sheet'!$B:$B=D$1),7,1),7,FALSE),"")</f>
        <v>7.2905092592592596E-4</v>
      </c>
      <c r="E520" s="2" t="str" cm="1">
        <f t="array" ref="E520">IFERROR(VLOOKUP($A520,_xlfn._xlws.SORT(_xlfn._xlws.FILTER('Time Sheet'!$A:$G,'Time Sheet'!$B:$B=E$1),7,1),7,FALSE),"")</f>
        <v/>
      </c>
      <c r="F520" s="2" t="str" cm="1">
        <f t="array" ref="F520">IFERROR(VLOOKUP($A520,_xlfn._xlws.SORT(_xlfn._xlws.FILTER('Time Sheet'!$A:$G,'Time Sheet'!$B:$B=F$1),7,1),7,FALSE),"")</f>
        <v/>
      </c>
      <c r="G520" s="2" cm="1">
        <f t="array" ref="G520">IFERROR(VLOOKUP($A520,_xlfn._xlws.SORT(_xlfn._xlws.FILTER('Time Sheet'!$A:$G,'Time Sheet'!$B:$B=G$1),7,1),7,FALSE),"")</f>
        <v>8.0497685185185186E-4</v>
      </c>
      <c r="H520" s="2" cm="1">
        <f t="array" ref="H520">IFERROR(VLOOKUP($A520,_xlfn._xlws.SORT(_xlfn._xlws.FILTER('Time Sheet'!$A:$G,'Time Sheet'!$B:$B=H$1),7,1),7,FALSE),"")</f>
        <v>1.306365740740741E-3</v>
      </c>
      <c r="I520" s="2" t="str" cm="1">
        <f t="array" ref="I520">IFERROR(VLOOKUP($A520,_xlfn._xlws.SORT(_xlfn._xlws.FILTER('Time Sheet'!$A:$G,'Time Sheet'!$B:$B=I$1),7,1),7,FALSE),"")</f>
        <v/>
      </c>
      <c r="J520" s="2" t="str" cm="1">
        <f t="array" ref="J520">IFERROR(VLOOKUP($A520,_xlfn._xlws.SORT(_xlfn._xlws.FILTER('Time Sheet'!$A:$G,'Time Sheet'!$B:$B=J$1),7,1),7,FALSE),"")</f>
        <v/>
      </c>
      <c r="K520">
        <f t="shared" si="78"/>
        <v>459</v>
      </c>
      <c r="L520">
        <f t="shared" si="79"/>
        <v>502</v>
      </c>
      <c r="M520" t="str">
        <f t="shared" si="80"/>
        <v/>
      </c>
      <c r="N520" t="str">
        <f t="shared" si="73"/>
        <v/>
      </c>
      <c r="O520">
        <f t="shared" si="74"/>
        <v>359</v>
      </c>
      <c r="P520">
        <f t="shared" si="75"/>
        <v>547</v>
      </c>
      <c r="Q520" t="str">
        <f t="shared" si="76"/>
        <v/>
      </c>
      <c r="R520" t="str">
        <f t="shared" si="77"/>
        <v/>
      </c>
      <c r="S520" s="3">
        <f>IFERROR(AVERAGE(BOYS[[#This Row],[50]:[IM]]),"")</f>
        <v>466.75</v>
      </c>
      <c r="T520" s="4">
        <f>IFERROR(AVERAGE(SMALL(BOYS[[#This Row],[50]:[IM]],1),SMALL(BOYS[[#This Row],[50]:[IM]],2)),"")</f>
        <v>409</v>
      </c>
      <c r="U520">
        <f>IF(20-SMALL(BOYS[[#This Row],[50]:[IM]],1) &lt; 0,0,20-SMALL(BOYS[[#This Row],[50]:[IM]],1))+IF(20-SMALL(BOYS[[#This Row],[50]:[IM]],2) &lt; 0,0,20-SMALL(BOYS[[#This Row],[50]:[IM]],2))</f>
        <v>0</v>
      </c>
    </row>
    <row r="521" spans="1:21" x14ac:dyDescent="0.2">
      <c r="A521" t="s">
        <v>2125</v>
      </c>
      <c r="B521" t="s">
        <v>2056</v>
      </c>
      <c r="C521" s="2" cm="1">
        <f t="array" ref="C521">IFERROR(VLOOKUP($A521,_xlfn._xlws.SORT(_xlfn._xlws.FILTER('Time Sheet'!$A:$G,'Time Sheet'!$B:$B=C$1),7,1),7,FALSE),"")</f>
        <v>3.1111111111111113E-4</v>
      </c>
      <c r="D521" s="2" cm="1">
        <f t="array" ref="D521">IFERROR(VLOOKUP($A521,_xlfn._xlws.SORT(_xlfn._xlws.FILTER('Time Sheet'!$A:$G,'Time Sheet'!$B:$B=D$1),7,1),7,FALSE),"")</f>
        <v>7.2881944444444448E-4</v>
      </c>
      <c r="E521" s="2" cm="1">
        <f t="array" ref="E521">IFERROR(VLOOKUP($A521,_xlfn._xlws.SORT(_xlfn._xlws.FILTER('Time Sheet'!$A:$G,'Time Sheet'!$B:$B=E$1),7,1),7,FALSE),"")</f>
        <v>1.7921296296296301E-3</v>
      </c>
      <c r="F521" s="2" t="str" cm="1">
        <f t="array" ref="F521">IFERROR(VLOOKUP($A521,_xlfn._xlws.SORT(_xlfn._xlws.FILTER('Time Sheet'!$A:$G,'Time Sheet'!$B:$B=F$1),7,1),7,FALSE),"")</f>
        <v/>
      </c>
      <c r="G521" s="2" cm="1">
        <f t="array" ref="G521">IFERROR(VLOOKUP($A521,_xlfn._xlws.SORT(_xlfn._xlws.FILTER('Time Sheet'!$A:$G,'Time Sheet'!$B:$B=G$1),7,1),7,FALSE),"")</f>
        <v>8.9837962962962972E-4</v>
      </c>
      <c r="H521" s="2" t="str" cm="1">
        <f t="array" ref="H521">IFERROR(VLOOKUP($A521,_xlfn._xlws.SORT(_xlfn._xlws.FILTER('Time Sheet'!$A:$G,'Time Sheet'!$B:$B=H$1),7,1),7,FALSE),"")</f>
        <v/>
      </c>
      <c r="I521" s="2" cm="1">
        <f t="array" ref="I521">IFERROR(VLOOKUP($A521,_xlfn._xlws.SORT(_xlfn._xlws.FILTER('Time Sheet'!$A:$G,'Time Sheet'!$B:$B=I$1),7,1),7,FALSE),"")</f>
        <v>8.4930555555555551E-4</v>
      </c>
      <c r="J521" s="2" t="str" cm="1">
        <f t="array" ref="J521">IFERROR(VLOOKUP($A521,_xlfn._xlws.SORT(_xlfn._xlws.FILTER('Time Sheet'!$A:$G,'Time Sheet'!$B:$B=J$1),7,1),7,FALSE),"")</f>
        <v/>
      </c>
      <c r="K521">
        <f t="shared" si="78"/>
        <v>484</v>
      </c>
      <c r="L521">
        <f t="shared" si="79"/>
        <v>500</v>
      </c>
      <c r="M521">
        <f t="shared" si="80"/>
        <v>471</v>
      </c>
      <c r="N521" t="str">
        <f t="shared" si="73"/>
        <v/>
      </c>
      <c r="O521">
        <f t="shared" si="74"/>
        <v>442</v>
      </c>
      <c r="P521" t="str">
        <f t="shared" si="75"/>
        <v/>
      </c>
      <c r="Q521">
        <f t="shared" si="76"/>
        <v>378</v>
      </c>
      <c r="R521" t="str">
        <f t="shared" si="77"/>
        <v/>
      </c>
      <c r="S521" s="3">
        <f>IFERROR(AVERAGE(BOYS[[#This Row],[50]:[IM]]),"")</f>
        <v>455</v>
      </c>
      <c r="T521" s="4">
        <f>IFERROR(AVERAGE(SMALL(BOYS[[#This Row],[50]:[IM]],1),SMALL(BOYS[[#This Row],[50]:[IM]],2)),"")</f>
        <v>410</v>
      </c>
      <c r="U521">
        <f>IF(20-SMALL(BOYS[[#This Row],[50]:[IM]],1) &lt; 0,0,20-SMALL(BOYS[[#This Row],[50]:[IM]],1))+IF(20-SMALL(BOYS[[#This Row],[50]:[IM]],2) &lt; 0,0,20-SMALL(BOYS[[#This Row],[50]:[IM]],2))</f>
        <v>0</v>
      </c>
    </row>
    <row r="522" spans="1:21" x14ac:dyDescent="0.2">
      <c r="A522" t="s">
        <v>3347</v>
      </c>
      <c r="B522" t="s">
        <v>3163</v>
      </c>
      <c r="C522" s="2" cm="1">
        <f t="array" ref="C522">IFERROR(VLOOKUP($A522,_xlfn._xlws.SORT(_xlfn._xlws.FILTER('Time Sheet'!$A:$G,'Time Sheet'!$B:$B=C$1),7,1),7,FALSE),"")</f>
        <v>3.055555555555555E-4</v>
      </c>
      <c r="D522" s="2" cm="1">
        <f t="array" ref="D522">IFERROR(VLOOKUP($A522,_xlfn._xlws.SORT(_xlfn._xlws.FILTER('Time Sheet'!$A:$G,'Time Sheet'!$B:$B=D$1),7,1),7,FALSE),"")</f>
        <v>6.9374999999999992E-4</v>
      </c>
      <c r="E522" s="2" cm="1">
        <f t="array" ref="E522">IFERROR(VLOOKUP($A522,_xlfn._xlws.SORT(_xlfn._xlws.FILTER('Time Sheet'!$A:$G,'Time Sheet'!$B:$B=E$1),7,1),7,FALSE),"")</f>
        <v>1.710995370370371E-3</v>
      </c>
      <c r="F522" s="2" t="str" cm="1">
        <f t="array" ref="F522">IFERROR(VLOOKUP($A522,_xlfn._xlws.SORT(_xlfn._xlws.FILTER('Time Sheet'!$A:$G,'Time Sheet'!$B:$B=F$1),7,1),7,FALSE),"")</f>
        <v/>
      </c>
      <c r="G522" s="2" cm="1">
        <f t="array" ref="G522">IFERROR(VLOOKUP($A522,_xlfn._xlws.SORT(_xlfn._xlws.FILTER('Time Sheet'!$A:$G,'Time Sheet'!$B:$B=G$1),7,1),7,FALSE),"")</f>
        <v>8.6157407407407407E-4</v>
      </c>
      <c r="H522" s="2" cm="1">
        <f t="array" ref="H522">IFERROR(VLOOKUP($A522,_xlfn._xlws.SORT(_xlfn._xlws.FILTER('Time Sheet'!$A:$G,'Time Sheet'!$B:$B=H$1),7,1),7,FALSE),"")</f>
        <v>9.7766203703703708E-4</v>
      </c>
      <c r="I522" s="2" t="str" cm="1">
        <f t="array" ref="I522">IFERROR(VLOOKUP($A522,_xlfn._xlws.SORT(_xlfn._xlws.FILTER('Time Sheet'!$A:$G,'Time Sheet'!$B:$B=I$1),7,1),7,FALSE),"")</f>
        <v/>
      </c>
      <c r="J522" s="2" cm="1">
        <f t="array" ref="J522">IFERROR(VLOOKUP($A522,_xlfn._xlws.SORT(_xlfn._xlws.FILTER('Time Sheet'!$A:$G,'Time Sheet'!$B:$B=J$1),7,1),7,FALSE),"")</f>
        <v>1.9472222222222219E-3</v>
      </c>
      <c r="K522">
        <f t="shared" si="78"/>
        <v>451</v>
      </c>
      <c r="L522">
        <f t="shared" si="79"/>
        <v>447</v>
      </c>
      <c r="M522">
        <f t="shared" si="80"/>
        <v>436</v>
      </c>
      <c r="N522" t="str">
        <f t="shared" si="73"/>
        <v/>
      </c>
      <c r="O522">
        <f t="shared" si="74"/>
        <v>407</v>
      </c>
      <c r="P522">
        <f t="shared" si="75"/>
        <v>433</v>
      </c>
      <c r="Q522" t="str">
        <f t="shared" si="76"/>
        <v/>
      </c>
      <c r="R522">
        <f t="shared" si="77"/>
        <v>418</v>
      </c>
      <c r="S522" s="3">
        <f>IFERROR(AVERAGE(BOYS[[#This Row],[50]:[IM]]),"")</f>
        <v>432</v>
      </c>
      <c r="T522" s="4">
        <f>IFERROR(AVERAGE(SMALL(BOYS[[#This Row],[50]:[IM]],1),SMALL(BOYS[[#This Row],[50]:[IM]],2)),"")</f>
        <v>412.5</v>
      </c>
      <c r="U522">
        <f>IF(20-SMALL(BOYS[[#This Row],[50]:[IM]],1) &lt; 0,0,20-SMALL(BOYS[[#This Row],[50]:[IM]],1))+IF(20-SMALL(BOYS[[#This Row],[50]:[IM]],2) &lt; 0,0,20-SMALL(BOYS[[#This Row],[50]:[IM]],2))</f>
        <v>0</v>
      </c>
    </row>
    <row r="523" spans="1:21" x14ac:dyDescent="0.2">
      <c r="A523" t="s">
        <v>3977</v>
      </c>
      <c r="B523" t="s">
        <v>3884</v>
      </c>
      <c r="C523" s="2" cm="1">
        <f t="array" ref="C523">IFERROR(VLOOKUP($A523,_xlfn._xlws.SORT(_xlfn._xlws.FILTER('Time Sheet'!$A:$G,'Time Sheet'!$B:$B=C$1),7,1),7,FALSE),"")</f>
        <v>3.1423611111111111E-4</v>
      </c>
      <c r="D523" s="2" t="str" cm="1">
        <f t="array" ref="D523">IFERROR(VLOOKUP($A523,_xlfn._xlws.SORT(_xlfn._xlws.FILTER('Time Sheet'!$A:$G,'Time Sheet'!$B:$B=D$1),7,1),7,FALSE),"")</f>
        <v/>
      </c>
      <c r="E523" s="2" t="str" cm="1">
        <f t="array" ref="E523">IFERROR(VLOOKUP($A523,_xlfn._xlws.SORT(_xlfn._xlws.FILTER('Time Sheet'!$A:$G,'Time Sheet'!$B:$B=E$1),7,1),7,FALSE),"")</f>
        <v/>
      </c>
      <c r="F523" s="2" t="str" cm="1">
        <f t="array" ref="F523">IFERROR(VLOOKUP($A523,_xlfn._xlws.SORT(_xlfn._xlws.FILTER('Time Sheet'!$A:$G,'Time Sheet'!$B:$B=F$1),7,1),7,FALSE),"")</f>
        <v/>
      </c>
      <c r="G523" s="2" t="str" cm="1">
        <f t="array" ref="G523">IFERROR(VLOOKUP($A523,_xlfn._xlws.SORT(_xlfn._xlws.FILTER('Time Sheet'!$A:$G,'Time Sheet'!$B:$B=G$1),7,1),7,FALSE),"")</f>
        <v/>
      </c>
      <c r="H523" s="2" cm="1">
        <f t="array" ref="H523">IFERROR(VLOOKUP($A523,_xlfn._xlws.SORT(_xlfn._xlws.FILTER('Time Sheet'!$A:$G,'Time Sheet'!$B:$B=H$1),7,1),7,FALSE),"")</f>
        <v>8.8148148148148146E-4</v>
      </c>
      <c r="I523" s="2" t="str" cm="1">
        <f t="array" ref="I523">IFERROR(VLOOKUP($A523,_xlfn._xlws.SORT(_xlfn._xlws.FILTER('Time Sheet'!$A:$G,'Time Sheet'!$B:$B=I$1),7,1),7,FALSE),"")</f>
        <v/>
      </c>
      <c r="J523" s="2" t="str" cm="1">
        <f t="array" ref="J523">IFERROR(VLOOKUP($A523,_xlfn._xlws.SORT(_xlfn._xlws.FILTER('Time Sheet'!$A:$G,'Time Sheet'!$B:$B=J$1),7,1),7,FALSE),"")</f>
        <v/>
      </c>
      <c r="K523">
        <f t="shared" si="78"/>
        <v>497</v>
      </c>
      <c r="L523" t="str">
        <f t="shared" si="79"/>
        <v/>
      </c>
      <c r="M523" t="str">
        <f t="shared" si="80"/>
        <v/>
      </c>
      <c r="N523" t="str">
        <f t="shared" si="73"/>
        <v/>
      </c>
      <c r="O523" t="str">
        <f t="shared" si="74"/>
        <v/>
      </c>
      <c r="P523">
        <f t="shared" si="75"/>
        <v>329</v>
      </c>
      <c r="Q523" t="str">
        <f t="shared" si="76"/>
        <v/>
      </c>
      <c r="R523" t="str">
        <f t="shared" si="77"/>
        <v/>
      </c>
      <c r="S523" s="3">
        <f>IFERROR(AVERAGE(BOYS[[#This Row],[50]:[IM]]),"")</f>
        <v>413</v>
      </c>
      <c r="T523" s="4">
        <f>IFERROR(AVERAGE(SMALL(BOYS[[#This Row],[50]:[IM]],1),SMALL(BOYS[[#This Row],[50]:[IM]],2)),"")</f>
        <v>413</v>
      </c>
      <c r="U523">
        <f>IF(20-SMALL(BOYS[[#This Row],[50]:[IM]],1) &lt; 0,0,20-SMALL(BOYS[[#This Row],[50]:[IM]],1))+IF(20-SMALL(BOYS[[#This Row],[50]:[IM]],2) &lt; 0,0,20-SMALL(BOYS[[#This Row],[50]:[IM]],2))</f>
        <v>0</v>
      </c>
    </row>
    <row r="524" spans="1:21" x14ac:dyDescent="0.2">
      <c r="A524" t="s">
        <v>6632</v>
      </c>
      <c r="B524" t="s">
        <v>6556</v>
      </c>
      <c r="C524" s="2" cm="1">
        <f t="array" ref="C524">IFERROR(VLOOKUP($A524,_xlfn._xlws.SORT(_xlfn._xlws.FILTER('Time Sheet'!$A:$G,'Time Sheet'!$B:$B=C$1),7,1),7,FALSE),"")</f>
        <v>3.4733796296296298E-4</v>
      </c>
      <c r="D524" s="2" cm="1">
        <f t="array" ref="D524">IFERROR(VLOOKUP($A524,_xlfn._xlws.SORT(_xlfn._xlws.FILTER('Time Sheet'!$A:$G,'Time Sheet'!$B:$B=D$1),7,1),7,FALSE),"")</f>
        <v>7.793981481481482E-4</v>
      </c>
      <c r="E524" s="2" cm="1">
        <f t="array" ref="E524">IFERROR(VLOOKUP($A524,_xlfn._xlws.SORT(_xlfn._xlws.FILTER('Time Sheet'!$A:$G,'Time Sheet'!$B:$B=E$1),7,1),7,FALSE),"")</f>
        <v>1.851157407407407E-3</v>
      </c>
      <c r="F524" s="2" cm="1">
        <f t="array" ref="F524">IFERROR(VLOOKUP($A524,_xlfn._xlws.SORT(_xlfn._xlws.FILTER('Time Sheet'!$A:$G,'Time Sheet'!$B:$B=F$1),7,1),7,FALSE),"")</f>
        <v>5.0290509259259264E-3</v>
      </c>
      <c r="G524" s="2" cm="1">
        <f t="array" ref="G524">IFERROR(VLOOKUP($A524,_xlfn._xlws.SORT(_xlfn._xlws.FILTER('Time Sheet'!$A:$G,'Time Sheet'!$B:$B=G$1),7,1),7,FALSE),"")</f>
        <v>9.0138888888888886E-4</v>
      </c>
      <c r="H524" s="2" cm="1">
        <f t="array" ref="H524">IFERROR(VLOOKUP($A524,_xlfn._xlws.SORT(_xlfn._xlws.FILTER('Time Sheet'!$A:$G,'Time Sheet'!$B:$B=H$1),7,1),7,FALSE),"")</f>
        <v>1.033449074074074E-3</v>
      </c>
      <c r="I524" s="2" t="str" cm="1">
        <f t="array" ref="I524">IFERROR(VLOOKUP($A524,_xlfn._xlws.SORT(_xlfn._xlws.FILTER('Time Sheet'!$A:$G,'Time Sheet'!$B:$B=I$1),7,1),7,FALSE),"")</f>
        <v/>
      </c>
      <c r="J524" s="2" cm="1">
        <f t="array" ref="J524">IFERROR(VLOOKUP($A524,_xlfn._xlws.SORT(_xlfn._xlws.FILTER('Time Sheet'!$A:$G,'Time Sheet'!$B:$B=J$1),7,1),7,FALSE),"")</f>
        <v>2.0581018518518522E-3</v>
      </c>
      <c r="K524">
        <f t="shared" si="78"/>
        <v>616</v>
      </c>
      <c r="L524">
        <f t="shared" si="79"/>
        <v>572</v>
      </c>
      <c r="M524">
        <f t="shared" si="80"/>
        <v>488</v>
      </c>
      <c r="N524">
        <f t="shared" si="73"/>
        <v>389</v>
      </c>
      <c r="O524">
        <f t="shared" si="74"/>
        <v>444</v>
      </c>
      <c r="P524">
        <f t="shared" si="75"/>
        <v>479</v>
      </c>
      <c r="Q524" t="str">
        <f t="shared" si="76"/>
        <v/>
      </c>
      <c r="R524">
        <f t="shared" si="77"/>
        <v>438</v>
      </c>
      <c r="S524" s="3">
        <f>IFERROR(AVERAGE(BOYS[[#This Row],[50]:[IM]]),"")</f>
        <v>489.42857142857144</v>
      </c>
      <c r="T524" s="4">
        <f>IFERROR(AVERAGE(SMALL(BOYS[[#This Row],[50]:[IM]],1),SMALL(BOYS[[#This Row],[50]:[IM]],2)),"")</f>
        <v>413.5</v>
      </c>
      <c r="U524">
        <f>IF(20-SMALL(BOYS[[#This Row],[50]:[IM]],1) &lt; 0,0,20-SMALL(BOYS[[#This Row],[50]:[IM]],1))+IF(20-SMALL(BOYS[[#This Row],[50]:[IM]],2) &lt; 0,0,20-SMALL(BOYS[[#This Row],[50]:[IM]],2))</f>
        <v>0</v>
      </c>
    </row>
    <row r="525" spans="1:21" x14ac:dyDescent="0.2">
      <c r="A525" t="s">
        <v>5211</v>
      </c>
      <c r="B525" t="s">
        <v>5115</v>
      </c>
      <c r="C525" s="2" cm="1">
        <f t="array" ref="C525">IFERROR(VLOOKUP($A525,_xlfn._xlws.SORT(_xlfn._xlws.FILTER('Time Sheet'!$A:$G,'Time Sheet'!$B:$B=C$1),7,1),7,FALSE),"")</f>
        <v>3.212962962962963E-4</v>
      </c>
      <c r="D525" s="2" cm="1">
        <f t="array" ref="D525">IFERROR(VLOOKUP($A525,_xlfn._xlws.SORT(_xlfn._xlws.FILTER('Time Sheet'!$A:$G,'Time Sheet'!$B:$B=D$1),7,1),7,FALSE),"")</f>
        <v>7.1886574074074073E-4</v>
      </c>
      <c r="E525" s="2" t="str" cm="1">
        <f t="array" ref="E525">IFERROR(VLOOKUP($A525,_xlfn._xlws.SORT(_xlfn._xlws.FILTER('Time Sheet'!$A:$G,'Time Sheet'!$B:$B=E$1),7,1),7,FALSE),"")</f>
        <v/>
      </c>
      <c r="F525" s="2" t="str" cm="1">
        <f t="array" ref="F525">IFERROR(VLOOKUP($A525,_xlfn._xlws.SORT(_xlfn._xlws.FILTER('Time Sheet'!$A:$G,'Time Sheet'!$B:$B=F$1),7,1),7,FALSE),"")</f>
        <v/>
      </c>
      <c r="G525" s="2" t="str" cm="1">
        <f t="array" ref="G525">IFERROR(VLOOKUP($A525,_xlfn._xlws.SORT(_xlfn._xlws.FILTER('Time Sheet'!$A:$G,'Time Sheet'!$B:$B=G$1),7,1),7,FALSE),"")</f>
        <v/>
      </c>
      <c r="H525" s="2" cm="1">
        <f t="array" ref="H525">IFERROR(VLOOKUP($A525,_xlfn._xlws.SORT(_xlfn._xlws.FILTER('Time Sheet'!$A:$G,'Time Sheet'!$B:$B=H$1),7,1),7,FALSE),"")</f>
        <v>8.9062500000000003E-4</v>
      </c>
      <c r="I525" s="2" t="str" cm="1">
        <f t="array" ref="I525">IFERROR(VLOOKUP($A525,_xlfn._xlws.SORT(_xlfn._xlws.FILTER('Time Sheet'!$A:$G,'Time Sheet'!$B:$B=I$1),7,1),7,FALSE),"")</f>
        <v/>
      </c>
      <c r="J525" s="2" t="str" cm="1">
        <f t="array" ref="J525">IFERROR(VLOOKUP($A525,_xlfn._xlws.SORT(_xlfn._xlws.FILTER('Time Sheet'!$A:$G,'Time Sheet'!$B:$B=J$1),7,1),7,FALSE),"")</f>
        <v/>
      </c>
      <c r="K525">
        <f t="shared" si="78"/>
        <v>530</v>
      </c>
      <c r="L525">
        <f t="shared" si="79"/>
        <v>488</v>
      </c>
      <c r="M525" t="str">
        <f t="shared" si="80"/>
        <v/>
      </c>
      <c r="N525" t="str">
        <f t="shared" si="73"/>
        <v/>
      </c>
      <c r="O525" t="str">
        <f t="shared" si="74"/>
        <v/>
      </c>
      <c r="P525">
        <f t="shared" si="75"/>
        <v>340</v>
      </c>
      <c r="Q525" t="str">
        <f t="shared" si="76"/>
        <v/>
      </c>
      <c r="R525" t="str">
        <f t="shared" si="77"/>
        <v/>
      </c>
      <c r="S525" s="3">
        <f>IFERROR(AVERAGE(BOYS[[#This Row],[50]:[IM]]),"")</f>
        <v>452.66666666666669</v>
      </c>
      <c r="T525" s="4">
        <f>IFERROR(AVERAGE(SMALL(BOYS[[#This Row],[50]:[IM]],1),SMALL(BOYS[[#This Row],[50]:[IM]],2)),"")</f>
        <v>414</v>
      </c>
      <c r="U525">
        <f>IF(20-SMALL(BOYS[[#This Row],[50]:[IM]],1) &lt; 0,0,20-SMALL(BOYS[[#This Row],[50]:[IM]],1))+IF(20-SMALL(BOYS[[#This Row],[50]:[IM]],2) &lt; 0,0,20-SMALL(BOYS[[#This Row],[50]:[IM]],2))</f>
        <v>0</v>
      </c>
    </row>
    <row r="526" spans="1:21" x14ac:dyDescent="0.2">
      <c r="A526" t="s">
        <v>6386</v>
      </c>
      <c r="B526" t="s">
        <v>6365</v>
      </c>
      <c r="C526" s="2" cm="1">
        <f t="array" ref="C526">IFERROR(VLOOKUP($A526,_xlfn._xlws.SORT(_xlfn._xlws.FILTER('Time Sheet'!$A:$G,'Time Sheet'!$B:$B=C$1),7,1),7,FALSE),"")</f>
        <v>3.0520833333333328E-4</v>
      </c>
      <c r="D526" s="2" cm="1">
        <f t="array" ref="D526">IFERROR(VLOOKUP($A526,_xlfn._xlws.SORT(_xlfn._xlws.FILTER('Time Sheet'!$A:$G,'Time Sheet'!$B:$B=D$1),7,1),7,FALSE),"")</f>
        <v>7.8217592592592586E-4</v>
      </c>
      <c r="E526" s="2" cm="1">
        <f t="array" ref="E526">IFERROR(VLOOKUP($A526,_xlfn._xlws.SORT(_xlfn._xlws.FILTER('Time Sheet'!$A:$G,'Time Sheet'!$B:$B=E$1),7,1),7,FALSE),"")</f>
        <v>1.7854166666666661E-3</v>
      </c>
      <c r="F526" s="2" cm="1">
        <f t="array" ref="F526">IFERROR(VLOOKUP($A526,_xlfn._xlws.SORT(_xlfn._xlws.FILTER('Time Sheet'!$A:$G,'Time Sheet'!$B:$B=F$1),7,1),7,FALSE),"")</f>
        <v>5.3249999999999999E-3</v>
      </c>
      <c r="G526" s="2" t="str" cm="1">
        <f t="array" ref="G526">IFERROR(VLOOKUP($A526,_xlfn._xlws.SORT(_xlfn._xlws.FILTER('Time Sheet'!$A:$G,'Time Sheet'!$B:$B=G$1),7,1),7,FALSE),"")</f>
        <v/>
      </c>
      <c r="H526" s="2" cm="1">
        <f t="array" ref="H526">IFERROR(VLOOKUP($A526,_xlfn._xlws.SORT(_xlfn._xlws.FILTER('Time Sheet'!$A:$G,'Time Sheet'!$B:$B=H$1),7,1),7,FALSE),"")</f>
        <v>1.0100694444444441E-3</v>
      </c>
      <c r="I526" s="2" t="str" cm="1">
        <f t="array" ref="I526">IFERROR(VLOOKUP($A526,_xlfn._xlws.SORT(_xlfn._xlws.FILTER('Time Sheet'!$A:$G,'Time Sheet'!$B:$B=I$1),7,1),7,FALSE),"")</f>
        <v/>
      </c>
      <c r="J526" s="2" cm="1">
        <f t="array" ref="J526">IFERROR(VLOOKUP($A526,_xlfn._xlws.SORT(_xlfn._xlws.FILTER('Time Sheet'!$A:$G,'Time Sheet'!$B:$B=J$1),7,1),7,FALSE),"")</f>
        <v>2.0123842592592589E-3</v>
      </c>
      <c r="K526">
        <f t="shared" si="78"/>
        <v>445</v>
      </c>
      <c r="L526">
        <f t="shared" si="79"/>
        <v>575</v>
      </c>
      <c r="M526">
        <f t="shared" si="80"/>
        <v>469</v>
      </c>
      <c r="N526">
        <f t="shared" si="73"/>
        <v>397</v>
      </c>
      <c r="O526" t="str">
        <f t="shared" si="74"/>
        <v/>
      </c>
      <c r="P526">
        <f t="shared" si="75"/>
        <v>465</v>
      </c>
      <c r="Q526" t="str">
        <f t="shared" si="76"/>
        <v/>
      </c>
      <c r="R526">
        <f t="shared" si="77"/>
        <v>432</v>
      </c>
      <c r="S526" s="3">
        <f>IFERROR(AVERAGE(BOYS[[#This Row],[50]:[IM]]),"")</f>
        <v>463.83333333333331</v>
      </c>
      <c r="T526" s="4">
        <f>IFERROR(AVERAGE(SMALL(BOYS[[#This Row],[50]:[IM]],1),SMALL(BOYS[[#This Row],[50]:[IM]],2)),"")</f>
        <v>414.5</v>
      </c>
      <c r="U526">
        <f>IF(20-SMALL(BOYS[[#This Row],[50]:[IM]],1) &lt; 0,0,20-SMALL(BOYS[[#This Row],[50]:[IM]],1))+IF(20-SMALL(BOYS[[#This Row],[50]:[IM]],2) &lt; 0,0,20-SMALL(BOYS[[#This Row],[50]:[IM]],2))</f>
        <v>0</v>
      </c>
    </row>
    <row r="527" spans="1:21" x14ac:dyDescent="0.2">
      <c r="A527" t="s">
        <v>3396</v>
      </c>
      <c r="B527" t="s">
        <v>3163</v>
      </c>
      <c r="C527" s="2" cm="1">
        <f t="array" ref="C527">IFERROR(VLOOKUP($A527,_xlfn._xlws.SORT(_xlfn._xlws.FILTER('Time Sheet'!$A:$G,'Time Sheet'!$B:$B=C$1),7,1),7,FALSE),"")</f>
        <v>3.3425925925925919E-4</v>
      </c>
      <c r="D527" s="2" cm="1">
        <f t="array" ref="D527">IFERROR(VLOOKUP($A527,_xlfn._xlws.SORT(_xlfn._xlws.FILTER('Time Sheet'!$A:$G,'Time Sheet'!$B:$B=D$1),7,1),7,FALSE),"")</f>
        <v>7.6793981481481472E-4</v>
      </c>
      <c r="E527" s="2" cm="1">
        <f t="array" ref="E527">IFERROR(VLOOKUP($A527,_xlfn._xlws.SORT(_xlfn._xlws.FILTER('Time Sheet'!$A:$G,'Time Sheet'!$B:$B=E$1),7,1),7,FALSE),"")</f>
        <v>1.684606481481482E-3</v>
      </c>
      <c r="F527" s="2" t="str" cm="1">
        <f t="array" ref="F527">IFERROR(VLOOKUP($A527,_xlfn._xlws.SORT(_xlfn._xlws.FILTER('Time Sheet'!$A:$G,'Time Sheet'!$B:$B=F$1),7,1),7,FALSE),"")</f>
        <v/>
      </c>
      <c r="G527" s="2" cm="1">
        <f t="array" ref="G527">IFERROR(VLOOKUP($A527,_xlfn._xlws.SORT(_xlfn._xlws.FILTER('Time Sheet'!$A:$G,'Time Sheet'!$B:$B=G$1),7,1),7,FALSE),"")</f>
        <v>8.5972222222222222E-4</v>
      </c>
      <c r="H527" s="2" cm="1">
        <f t="array" ref="H527">IFERROR(VLOOKUP($A527,_xlfn._xlws.SORT(_xlfn._xlws.FILTER('Time Sheet'!$A:$G,'Time Sheet'!$B:$B=H$1),7,1),7,FALSE),"")</f>
        <v>1.0731481481481479E-3</v>
      </c>
      <c r="I527" s="2" t="str" cm="1">
        <f t="array" ref="I527">IFERROR(VLOOKUP($A527,_xlfn._xlws.SORT(_xlfn._xlws.FILTER('Time Sheet'!$A:$G,'Time Sheet'!$B:$B=I$1),7,1),7,FALSE),"")</f>
        <v/>
      </c>
      <c r="J527" s="2" cm="1">
        <f t="array" ref="J527">IFERROR(VLOOKUP($A527,_xlfn._xlws.SORT(_xlfn._xlws.FILTER('Time Sheet'!$A:$G,'Time Sheet'!$B:$B=J$1),7,1),7,FALSE),"")</f>
        <v>2.1224537037037041E-3</v>
      </c>
      <c r="K527">
        <f t="shared" si="78"/>
        <v>586</v>
      </c>
      <c r="L527">
        <f t="shared" si="79"/>
        <v>559</v>
      </c>
      <c r="M527">
        <f t="shared" si="80"/>
        <v>424</v>
      </c>
      <c r="N527" t="str">
        <f t="shared" si="73"/>
        <v/>
      </c>
      <c r="O527">
        <f t="shared" si="74"/>
        <v>405</v>
      </c>
      <c r="P527">
        <f t="shared" si="75"/>
        <v>501</v>
      </c>
      <c r="Q527" t="str">
        <f t="shared" si="76"/>
        <v/>
      </c>
      <c r="R527">
        <f t="shared" si="77"/>
        <v>447</v>
      </c>
      <c r="S527" s="3">
        <f>IFERROR(AVERAGE(BOYS[[#This Row],[50]:[IM]]),"")</f>
        <v>487</v>
      </c>
      <c r="T527" s="4">
        <f>IFERROR(AVERAGE(SMALL(BOYS[[#This Row],[50]:[IM]],1),SMALL(BOYS[[#This Row],[50]:[IM]],2)),"")</f>
        <v>414.5</v>
      </c>
      <c r="U527">
        <f>IF(20-SMALL(BOYS[[#This Row],[50]:[IM]],1) &lt; 0,0,20-SMALL(BOYS[[#This Row],[50]:[IM]],1))+IF(20-SMALL(BOYS[[#This Row],[50]:[IM]],2) &lt; 0,0,20-SMALL(BOYS[[#This Row],[50]:[IM]],2))</f>
        <v>0</v>
      </c>
    </row>
    <row r="528" spans="1:21" x14ac:dyDescent="0.2">
      <c r="A528" t="s">
        <v>1199</v>
      </c>
      <c r="B528" t="s">
        <v>1002</v>
      </c>
      <c r="C528" s="2" cm="1">
        <f t="array" ref="C528">IFERROR(VLOOKUP($A528,_xlfn._xlws.SORT(_xlfn._xlws.FILTER('Time Sheet'!$A:$G,'Time Sheet'!$B:$B=C$1),7,1),7,FALSE),"")</f>
        <v>2.9733796296296301E-4</v>
      </c>
      <c r="D528" s="2" cm="1">
        <f t="array" ref="D528">IFERROR(VLOOKUP($A528,_xlfn._xlws.SORT(_xlfn._xlws.FILTER('Time Sheet'!$A:$G,'Time Sheet'!$B:$B=D$1),7,1),7,FALSE),"")</f>
        <v>7.0023148148148147E-4</v>
      </c>
      <c r="E528" s="2" cm="1">
        <f t="array" ref="E528">IFERROR(VLOOKUP($A528,_xlfn._xlws.SORT(_xlfn._xlws.FILTER('Time Sheet'!$A:$G,'Time Sheet'!$B:$B=E$1),7,1),7,FALSE),"")</f>
        <v>2.0027777777777778E-3</v>
      </c>
      <c r="F528" s="2" t="str" cm="1">
        <f t="array" ref="F528">IFERROR(VLOOKUP($A528,_xlfn._xlws.SORT(_xlfn._xlws.FILTER('Time Sheet'!$A:$G,'Time Sheet'!$B:$B=F$1),7,1),7,FALSE),"")</f>
        <v/>
      </c>
      <c r="G528" s="2" cm="1">
        <f t="array" ref="G528">IFERROR(VLOOKUP($A528,_xlfn._xlws.SORT(_xlfn._xlws.FILTER('Time Sheet'!$A:$G,'Time Sheet'!$B:$B=G$1),7,1),7,FALSE),"")</f>
        <v>1.0925925925925929E-3</v>
      </c>
      <c r="H528" s="2" cm="1">
        <f t="array" ref="H528">IFERROR(VLOOKUP($A528,_xlfn._xlws.SORT(_xlfn._xlws.FILTER('Time Sheet'!$A:$G,'Time Sheet'!$B:$B=H$1),7,1),7,FALSE),"")</f>
        <v>1.2483796296296301E-3</v>
      </c>
      <c r="I528" s="2" t="str" cm="1">
        <f t="array" ref="I528">IFERROR(VLOOKUP($A528,_xlfn._xlws.SORT(_xlfn._xlws.FILTER('Time Sheet'!$A:$G,'Time Sheet'!$B:$B=I$1),7,1),7,FALSE),"")</f>
        <v/>
      </c>
      <c r="J528" s="2" t="str" cm="1">
        <f t="array" ref="J528">IFERROR(VLOOKUP($A528,_xlfn._xlws.SORT(_xlfn._xlws.FILTER('Time Sheet'!$A:$G,'Time Sheet'!$B:$B=J$1),7,1),7,FALSE),"")</f>
        <v/>
      </c>
      <c r="K528">
        <f t="shared" si="78"/>
        <v>374</v>
      </c>
      <c r="L528">
        <f t="shared" si="79"/>
        <v>456</v>
      </c>
      <c r="M528">
        <f t="shared" si="80"/>
        <v>508</v>
      </c>
      <c r="N528" t="str">
        <f t="shared" si="73"/>
        <v/>
      </c>
      <c r="O528">
        <f t="shared" si="74"/>
        <v>519</v>
      </c>
      <c r="P528">
        <f t="shared" si="75"/>
        <v>543</v>
      </c>
      <c r="Q528" t="str">
        <f t="shared" si="76"/>
        <v/>
      </c>
      <c r="R528" t="str">
        <f t="shared" si="77"/>
        <v/>
      </c>
      <c r="S528" s="3">
        <f>IFERROR(AVERAGE(BOYS[[#This Row],[50]:[IM]]),"")</f>
        <v>480</v>
      </c>
      <c r="T528" s="4">
        <f>IFERROR(AVERAGE(SMALL(BOYS[[#This Row],[50]:[IM]],1),SMALL(BOYS[[#This Row],[50]:[IM]],2)),"")</f>
        <v>415</v>
      </c>
      <c r="U528">
        <f>IF(20-SMALL(BOYS[[#This Row],[50]:[IM]],1) &lt; 0,0,20-SMALL(BOYS[[#This Row],[50]:[IM]],1))+IF(20-SMALL(BOYS[[#This Row],[50]:[IM]],2) &lt; 0,0,20-SMALL(BOYS[[#This Row],[50]:[IM]],2))</f>
        <v>0</v>
      </c>
    </row>
    <row r="529" spans="1:21" x14ac:dyDescent="0.2">
      <c r="A529" t="s">
        <v>2367</v>
      </c>
      <c r="B529" t="s">
        <v>2272</v>
      </c>
      <c r="C529" s="2" cm="1">
        <f t="array" ref="C529">IFERROR(VLOOKUP($A529,_xlfn._xlws.SORT(_xlfn._xlws.FILTER('Time Sheet'!$A:$G,'Time Sheet'!$B:$B=C$1),7,1),7,FALSE),"")</f>
        <v>3.1967592592592589E-4</v>
      </c>
      <c r="D529" s="2" cm="1">
        <f t="array" ref="D529">IFERROR(VLOOKUP($A529,_xlfn._xlws.SORT(_xlfn._xlws.FILTER('Time Sheet'!$A:$G,'Time Sheet'!$B:$B=D$1),7,1),7,FALSE),"")</f>
        <v>7.4085648148148155E-4</v>
      </c>
      <c r="E529" s="2" cm="1">
        <f t="array" ref="E529">IFERROR(VLOOKUP($A529,_xlfn._xlws.SORT(_xlfn._xlws.FILTER('Time Sheet'!$A:$G,'Time Sheet'!$B:$B=E$1),7,1),7,FALSE),"")</f>
        <v>1.739351851851852E-3</v>
      </c>
      <c r="F529" s="2" cm="1">
        <f t="array" ref="F529">IFERROR(VLOOKUP($A529,_xlfn._xlws.SORT(_xlfn._xlws.FILTER('Time Sheet'!$A:$G,'Time Sheet'!$B:$B=F$1),7,1),7,FALSE),"")</f>
        <v>5.430439814814815E-3</v>
      </c>
      <c r="G529" s="2" cm="1">
        <f t="array" ref="G529">IFERROR(VLOOKUP($A529,_xlfn._xlws.SORT(_xlfn._xlws.FILTER('Time Sheet'!$A:$G,'Time Sheet'!$B:$B=G$1),7,1),7,FALSE),"")</f>
        <v>9.8113425925925929E-4</v>
      </c>
      <c r="H529" s="2" cm="1">
        <f t="array" ref="H529">IFERROR(VLOOKUP($A529,_xlfn._xlws.SORT(_xlfn._xlws.FILTER('Time Sheet'!$A:$G,'Time Sheet'!$B:$B=H$1),7,1),7,FALSE),"")</f>
        <v>1.0707175925925929E-3</v>
      </c>
      <c r="I529" s="2" t="str" cm="1">
        <f t="array" ref="I529">IFERROR(VLOOKUP($A529,_xlfn._xlws.SORT(_xlfn._xlws.FILTER('Time Sheet'!$A:$G,'Time Sheet'!$B:$B=I$1),7,1),7,FALSE),"")</f>
        <v/>
      </c>
      <c r="J529" s="2" cm="1">
        <f t="array" ref="J529">IFERROR(VLOOKUP($A529,_xlfn._xlws.SORT(_xlfn._xlws.FILTER('Time Sheet'!$A:$G,'Time Sheet'!$B:$B=J$1),7,1),7,FALSE),"")</f>
        <v>1.997453703703704E-3</v>
      </c>
      <c r="K529">
        <f t="shared" si="78"/>
        <v>522</v>
      </c>
      <c r="L529">
        <f t="shared" si="79"/>
        <v>524</v>
      </c>
      <c r="M529">
        <f t="shared" si="80"/>
        <v>451</v>
      </c>
      <c r="N529">
        <f t="shared" si="73"/>
        <v>400</v>
      </c>
      <c r="O529">
        <f t="shared" si="74"/>
        <v>496</v>
      </c>
      <c r="P529">
        <f t="shared" si="75"/>
        <v>498</v>
      </c>
      <c r="Q529" t="str">
        <f t="shared" si="76"/>
        <v/>
      </c>
      <c r="R529">
        <f t="shared" si="77"/>
        <v>430</v>
      </c>
      <c r="S529" s="3">
        <f>IFERROR(AVERAGE(BOYS[[#This Row],[50]:[IM]]),"")</f>
        <v>474.42857142857144</v>
      </c>
      <c r="T529" s="4">
        <f>IFERROR(AVERAGE(SMALL(BOYS[[#This Row],[50]:[IM]],1),SMALL(BOYS[[#This Row],[50]:[IM]],2)),"")</f>
        <v>415</v>
      </c>
      <c r="U529">
        <f>IF(20-SMALL(BOYS[[#This Row],[50]:[IM]],1) &lt; 0,0,20-SMALL(BOYS[[#This Row],[50]:[IM]],1))+IF(20-SMALL(BOYS[[#This Row],[50]:[IM]],2) &lt; 0,0,20-SMALL(BOYS[[#This Row],[50]:[IM]],2))</f>
        <v>0</v>
      </c>
    </row>
    <row r="530" spans="1:21" x14ac:dyDescent="0.2">
      <c r="A530" t="s">
        <v>4382</v>
      </c>
      <c r="B530" t="s">
        <v>4180</v>
      </c>
      <c r="C530" s="2" cm="1">
        <f t="array" ref="C530">IFERROR(VLOOKUP($A530,_xlfn._xlws.SORT(_xlfn._xlws.FILTER('Time Sheet'!$A:$G,'Time Sheet'!$B:$B=C$1),7,1),7,FALSE),"")</f>
        <v>3.3680555555555558E-4</v>
      </c>
      <c r="D530" s="2" cm="1">
        <f t="array" ref="D530">IFERROR(VLOOKUP($A530,_xlfn._xlws.SORT(_xlfn._xlws.FILTER('Time Sheet'!$A:$G,'Time Sheet'!$B:$B=D$1),7,1),7,FALSE),"")</f>
        <v>7.5219907407407397E-4</v>
      </c>
      <c r="E530" s="2" cm="1">
        <f t="array" ref="E530">IFERROR(VLOOKUP($A530,_xlfn._xlws.SORT(_xlfn._xlws.FILTER('Time Sheet'!$A:$G,'Time Sheet'!$B:$B=E$1),7,1),7,FALSE),"")</f>
        <v>1.772569444444444E-3</v>
      </c>
      <c r="F530" s="2" t="str" cm="1">
        <f t="array" ref="F530">IFERROR(VLOOKUP($A530,_xlfn._xlws.SORT(_xlfn._xlws.FILTER('Time Sheet'!$A:$G,'Time Sheet'!$B:$B=F$1),7,1),7,FALSE),"")</f>
        <v/>
      </c>
      <c r="G530" s="2" cm="1">
        <f t="array" ref="G530">IFERROR(VLOOKUP($A530,_xlfn._xlws.SORT(_xlfn._xlws.FILTER('Time Sheet'!$A:$G,'Time Sheet'!$B:$B=G$1),7,1),7,FALSE),"")</f>
        <v>8.5196759259259253E-4</v>
      </c>
      <c r="H530" s="2" cm="1">
        <f t="array" ref="H530">IFERROR(VLOOKUP($A530,_xlfn._xlws.SORT(_xlfn._xlws.FILTER('Time Sheet'!$A:$G,'Time Sheet'!$B:$B=H$1),7,1),7,FALSE),"")</f>
        <v>1.2295138888888889E-3</v>
      </c>
      <c r="I530" s="2" cm="1">
        <f t="array" ref="I530">IFERROR(VLOOKUP($A530,_xlfn._xlws.SORT(_xlfn._xlws.FILTER('Time Sheet'!$A:$G,'Time Sheet'!$B:$B=I$1),7,1),7,FALSE),"")</f>
        <v>9.8055555555555548E-4</v>
      </c>
      <c r="J530" s="2" cm="1">
        <f t="array" ref="J530">IFERROR(VLOOKUP($A530,_xlfn._xlws.SORT(_xlfn._xlws.FILTER('Time Sheet'!$A:$G,'Time Sheet'!$B:$B=J$1),7,1),7,FALSE),"")</f>
        <v>2.3601851851851852E-3</v>
      </c>
      <c r="K530">
        <f t="shared" si="78"/>
        <v>594</v>
      </c>
      <c r="L530">
        <f t="shared" si="79"/>
        <v>543</v>
      </c>
      <c r="M530">
        <f t="shared" si="80"/>
        <v>463</v>
      </c>
      <c r="N530" t="str">
        <f t="shared" si="73"/>
        <v/>
      </c>
      <c r="O530">
        <f t="shared" si="74"/>
        <v>401</v>
      </c>
      <c r="P530">
        <f t="shared" si="75"/>
        <v>542</v>
      </c>
      <c r="Q530">
        <f t="shared" si="76"/>
        <v>430</v>
      </c>
      <c r="R530">
        <f t="shared" si="77"/>
        <v>464</v>
      </c>
      <c r="S530" s="3">
        <f>IFERROR(AVERAGE(BOYS[[#This Row],[50]:[IM]]),"")</f>
        <v>491</v>
      </c>
      <c r="T530" s="4">
        <f>IFERROR(AVERAGE(SMALL(BOYS[[#This Row],[50]:[IM]],1),SMALL(BOYS[[#This Row],[50]:[IM]],2)),"")</f>
        <v>415.5</v>
      </c>
      <c r="U530">
        <f>IF(20-SMALL(BOYS[[#This Row],[50]:[IM]],1) &lt; 0,0,20-SMALL(BOYS[[#This Row],[50]:[IM]],1))+IF(20-SMALL(BOYS[[#This Row],[50]:[IM]],2) &lt; 0,0,20-SMALL(BOYS[[#This Row],[50]:[IM]],2))</f>
        <v>0</v>
      </c>
    </row>
    <row r="531" spans="1:21" x14ac:dyDescent="0.2">
      <c r="A531" t="s">
        <v>2362</v>
      </c>
      <c r="B531" t="s">
        <v>2272</v>
      </c>
      <c r="C531" s="2" cm="1">
        <f t="array" ref="C531">IFERROR(VLOOKUP($A531,_xlfn._xlws.SORT(_xlfn._xlws.FILTER('Time Sheet'!$A:$G,'Time Sheet'!$B:$B=C$1),7,1),7,FALSE),"")</f>
        <v>3.2118055555555562E-4</v>
      </c>
      <c r="D531" s="2" cm="1">
        <f t="array" ref="D531">IFERROR(VLOOKUP($A531,_xlfn._xlws.SORT(_xlfn._xlws.FILTER('Time Sheet'!$A:$G,'Time Sheet'!$B:$B=D$1),7,1),7,FALSE),"")</f>
        <v>7.2638888888888883E-4</v>
      </c>
      <c r="E531" s="2" cm="1">
        <f t="array" ref="E531">IFERROR(VLOOKUP($A531,_xlfn._xlws.SORT(_xlfn._xlws.FILTER('Time Sheet'!$A:$G,'Time Sheet'!$B:$B=E$1),7,1),7,FALSE),"")</f>
        <v>1.775115740740741E-3</v>
      </c>
      <c r="F531" s="2" cm="1">
        <f t="array" ref="F531">IFERROR(VLOOKUP($A531,_xlfn._xlws.SORT(_xlfn._xlws.FILTER('Time Sheet'!$A:$G,'Time Sheet'!$B:$B=F$1),7,1),7,FALSE),"")</f>
        <v>5.373958333333333E-3</v>
      </c>
      <c r="G531" s="2" cm="1">
        <f t="array" ref="G531">IFERROR(VLOOKUP($A531,_xlfn._xlws.SORT(_xlfn._xlws.FILTER('Time Sheet'!$A:$G,'Time Sheet'!$B:$B=G$1),7,1),7,FALSE),"")</f>
        <v>9.3819444444444451E-4</v>
      </c>
      <c r="H531" s="2" cm="1">
        <f t="array" ref="H531">IFERROR(VLOOKUP($A531,_xlfn._xlws.SORT(_xlfn._xlws.FILTER('Time Sheet'!$A:$G,'Time Sheet'!$B:$B=H$1),7,1),7,FALSE),"")</f>
        <v>9.8124999999999992E-4</v>
      </c>
      <c r="I531" s="2" t="str" cm="1">
        <f t="array" ref="I531">IFERROR(VLOOKUP($A531,_xlfn._xlws.SORT(_xlfn._xlws.FILTER('Time Sheet'!$A:$G,'Time Sheet'!$B:$B=I$1),7,1),7,FALSE),"")</f>
        <v/>
      </c>
      <c r="J531" s="2" t="str" cm="1">
        <f t="array" ref="J531">IFERROR(VLOOKUP($A531,_xlfn._xlws.SORT(_xlfn._xlws.FILTER('Time Sheet'!$A:$G,'Time Sheet'!$B:$B=J$1),7,1),7,FALSE),"")</f>
        <v/>
      </c>
      <c r="K531">
        <f t="shared" si="78"/>
        <v>529</v>
      </c>
      <c r="L531">
        <f t="shared" si="79"/>
        <v>497</v>
      </c>
      <c r="M531">
        <f t="shared" si="80"/>
        <v>464</v>
      </c>
      <c r="N531">
        <f t="shared" si="73"/>
        <v>399</v>
      </c>
      <c r="O531">
        <f t="shared" si="74"/>
        <v>474</v>
      </c>
      <c r="P531">
        <f t="shared" si="75"/>
        <v>438</v>
      </c>
      <c r="Q531" t="str">
        <f t="shared" si="76"/>
        <v/>
      </c>
      <c r="R531" t="str">
        <f t="shared" si="77"/>
        <v/>
      </c>
      <c r="S531" s="3">
        <f>IFERROR(AVERAGE(BOYS[[#This Row],[50]:[IM]]),"")</f>
        <v>466.83333333333331</v>
      </c>
      <c r="T531" s="4">
        <f>IFERROR(AVERAGE(SMALL(BOYS[[#This Row],[50]:[IM]],1),SMALL(BOYS[[#This Row],[50]:[IM]],2)),"")</f>
        <v>418.5</v>
      </c>
      <c r="U531">
        <f>IF(20-SMALL(BOYS[[#This Row],[50]:[IM]],1) &lt; 0,0,20-SMALL(BOYS[[#This Row],[50]:[IM]],1))+IF(20-SMALL(BOYS[[#This Row],[50]:[IM]],2) &lt; 0,0,20-SMALL(BOYS[[#This Row],[50]:[IM]],2))</f>
        <v>0</v>
      </c>
    </row>
    <row r="532" spans="1:21" x14ac:dyDescent="0.2">
      <c r="A532" t="s">
        <v>6909</v>
      </c>
      <c r="B532" t="s">
        <v>6761</v>
      </c>
      <c r="C532" s="2" cm="1">
        <f t="array" ref="C532">IFERROR(VLOOKUP($A532,_xlfn._xlws.SORT(_xlfn._xlws.FILTER('Time Sheet'!$A:$G,'Time Sheet'!$B:$B=C$1),7,1),7,FALSE),"")</f>
        <v>3.2685185185185183E-4</v>
      </c>
      <c r="D532" s="2" cm="1">
        <f t="array" ref="D532">IFERROR(VLOOKUP($A532,_xlfn._xlws.SORT(_xlfn._xlws.FILTER('Time Sheet'!$A:$G,'Time Sheet'!$B:$B=D$1),7,1),7,FALSE),"")</f>
        <v>7.2384259259259255E-4</v>
      </c>
      <c r="E532" s="2" cm="1">
        <f t="array" ref="E532">IFERROR(VLOOKUP($A532,_xlfn._xlws.SORT(_xlfn._xlws.FILTER('Time Sheet'!$A:$G,'Time Sheet'!$B:$B=E$1),7,1),7,FALSE),"")</f>
        <v>1.7795138888888891E-3</v>
      </c>
      <c r="F532" s="2" t="str" cm="1">
        <f t="array" ref="F532">IFERROR(VLOOKUP($A532,_xlfn._xlws.SORT(_xlfn._xlws.FILTER('Time Sheet'!$A:$G,'Time Sheet'!$B:$B=F$1),7,1),7,FALSE),"")</f>
        <v/>
      </c>
      <c r="G532" s="2" cm="1">
        <f t="array" ref="G532">IFERROR(VLOOKUP($A532,_xlfn._xlws.SORT(_xlfn._xlws.FILTER('Time Sheet'!$A:$G,'Time Sheet'!$B:$B=G$1),7,1),7,FALSE),"")</f>
        <v>8.8240740740740738E-4</v>
      </c>
      <c r="H532" s="2" cm="1">
        <f t="array" ref="H532">IFERROR(VLOOKUP($A532,_xlfn._xlws.SORT(_xlfn._xlws.FILTER('Time Sheet'!$A:$G,'Time Sheet'!$B:$B=H$1),7,1),7,FALSE),"")</f>
        <v>9.5995370370370364E-4</v>
      </c>
      <c r="I532" s="2" cm="1">
        <f t="array" ref="I532">IFERROR(VLOOKUP($A532,_xlfn._xlws.SORT(_xlfn._xlws.FILTER('Time Sheet'!$A:$G,'Time Sheet'!$B:$B=I$1),7,1),7,FALSE),"")</f>
        <v>1.051851851851852E-3</v>
      </c>
      <c r="J532" s="2" cm="1">
        <f t="array" ref="J532">IFERROR(VLOOKUP($A532,_xlfn._xlws.SORT(_xlfn._xlws.FILTER('Time Sheet'!$A:$G,'Time Sheet'!$B:$B=J$1),7,1),7,FALSE),"")</f>
        <v>1.9640046296296302E-3</v>
      </c>
      <c r="K532">
        <f t="shared" si="78"/>
        <v>560</v>
      </c>
      <c r="L532">
        <f t="shared" si="79"/>
        <v>496</v>
      </c>
      <c r="M532">
        <f t="shared" si="80"/>
        <v>467</v>
      </c>
      <c r="N532" t="str">
        <f t="shared" si="73"/>
        <v/>
      </c>
      <c r="O532">
        <f t="shared" si="74"/>
        <v>428</v>
      </c>
      <c r="P532">
        <f t="shared" si="75"/>
        <v>413</v>
      </c>
      <c r="Q532">
        <f t="shared" si="76"/>
        <v>438</v>
      </c>
      <c r="R532">
        <f t="shared" si="77"/>
        <v>424</v>
      </c>
      <c r="S532" s="3">
        <f>IFERROR(AVERAGE(BOYS[[#This Row],[50]:[IM]]),"")</f>
        <v>460.85714285714283</v>
      </c>
      <c r="T532" s="4">
        <f>IFERROR(AVERAGE(SMALL(BOYS[[#This Row],[50]:[IM]],1),SMALL(BOYS[[#This Row],[50]:[IM]],2)),"")</f>
        <v>418.5</v>
      </c>
      <c r="U532">
        <f>IF(20-SMALL(BOYS[[#This Row],[50]:[IM]],1) &lt; 0,0,20-SMALL(BOYS[[#This Row],[50]:[IM]],1))+IF(20-SMALL(BOYS[[#This Row],[50]:[IM]],2) &lt; 0,0,20-SMALL(BOYS[[#This Row],[50]:[IM]],2))</f>
        <v>0</v>
      </c>
    </row>
    <row r="533" spans="1:21" x14ac:dyDescent="0.2">
      <c r="A533" t="s">
        <v>4378</v>
      </c>
      <c r="B533" t="s">
        <v>4180</v>
      </c>
      <c r="C533" s="2" cm="1">
        <f t="array" ref="C533">IFERROR(VLOOKUP($A533,_xlfn._xlws.SORT(_xlfn._xlws.FILTER('Time Sheet'!$A:$G,'Time Sheet'!$B:$B=C$1),7,1),7,FALSE),"")</f>
        <v>2.9791666666666671E-4</v>
      </c>
      <c r="D533" s="2" cm="1">
        <f t="array" ref="D533">IFERROR(VLOOKUP($A533,_xlfn._xlws.SORT(_xlfn._xlws.FILTER('Time Sheet'!$A:$G,'Time Sheet'!$B:$B=D$1),7,1),7,FALSE),"")</f>
        <v>7.0150462962962961E-4</v>
      </c>
      <c r="E533" s="2" t="str" cm="1">
        <f t="array" ref="E533">IFERROR(VLOOKUP($A533,_xlfn._xlws.SORT(_xlfn._xlws.FILTER('Time Sheet'!$A:$G,'Time Sheet'!$B:$B=E$1),7,1),7,FALSE),"")</f>
        <v/>
      </c>
      <c r="F533" s="2" t="str" cm="1">
        <f t="array" ref="F533">IFERROR(VLOOKUP($A533,_xlfn._xlws.SORT(_xlfn._xlws.FILTER('Time Sheet'!$A:$G,'Time Sheet'!$B:$B=F$1),7,1),7,FALSE),"")</f>
        <v/>
      </c>
      <c r="G533" s="2" t="str" cm="1">
        <f t="array" ref="G533">IFERROR(VLOOKUP($A533,_xlfn._xlws.SORT(_xlfn._xlws.FILTER('Time Sheet'!$A:$G,'Time Sheet'!$B:$B=G$1),7,1),7,FALSE),"")</f>
        <v/>
      </c>
      <c r="H533" s="2" t="str" cm="1">
        <f t="array" ref="H533">IFERROR(VLOOKUP($A533,_xlfn._xlws.SORT(_xlfn._xlws.FILTER('Time Sheet'!$A:$G,'Time Sheet'!$B:$B=H$1),7,1),7,FALSE),"")</f>
        <v/>
      </c>
      <c r="I533" s="2" t="str" cm="1">
        <f t="array" ref="I533">IFERROR(VLOOKUP($A533,_xlfn._xlws.SORT(_xlfn._xlws.FILTER('Time Sheet'!$A:$G,'Time Sheet'!$B:$B=I$1),7,1),7,FALSE),"")</f>
        <v/>
      </c>
      <c r="J533" s="2" t="str" cm="1">
        <f t="array" ref="J533">IFERROR(VLOOKUP($A533,_xlfn._xlws.SORT(_xlfn._xlws.FILTER('Time Sheet'!$A:$G,'Time Sheet'!$B:$B=J$1),7,1),7,FALSE),"")</f>
        <v/>
      </c>
      <c r="K533">
        <f t="shared" si="78"/>
        <v>379</v>
      </c>
      <c r="L533">
        <f t="shared" si="79"/>
        <v>461</v>
      </c>
      <c r="M533" t="str">
        <f t="shared" si="80"/>
        <v/>
      </c>
      <c r="N533" t="str">
        <f t="shared" si="73"/>
        <v/>
      </c>
      <c r="O533" t="str">
        <f t="shared" si="74"/>
        <v/>
      </c>
      <c r="P533" t="str">
        <f t="shared" si="75"/>
        <v/>
      </c>
      <c r="Q533" t="str">
        <f t="shared" si="76"/>
        <v/>
      </c>
      <c r="R533" t="str">
        <f t="shared" si="77"/>
        <v/>
      </c>
      <c r="S533" s="3">
        <f>IFERROR(AVERAGE(BOYS[[#This Row],[50]:[IM]]),"")</f>
        <v>420</v>
      </c>
      <c r="T533" s="4">
        <f>IFERROR(AVERAGE(SMALL(BOYS[[#This Row],[50]:[IM]],1),SMALL(BOYS[[#This Row],[50]:[IM]],2)),"")</f>
        <v>420</v>
      </c>
      <c r="U533">
        <f>IF(20-SMALL(BOYS[[#This Row],[50]:[IM]],1) &lt; 0,0,20-SMALL(BOYS[[#This Row],[50]:[IM]],1))+IF(20-SMALL(BOYS[[#This Row],[50]:[IM]],2) &lt; 0,0,20-SMALL(BOYS[[#This Row],[50]:[IM]],2))</f>
        <v>0</v>
      </c>
    </row>
    <row r="534" spans="1:21" x14ac:dyDescent="0.2">
      <c r="A534" t="s">
        <v>1821</v>
      </c>
      <c r="B534" t="s">
        <v>1757</v>
      </c>
      <c r="C534" s="2" cm="1">
        <f t="array" ref="C534">IFERROR(VLOOKUP($A534,_xlfn._xlws.SORT(_xlfn._xlws.FILTER('Time Sheet'!$A:$G,'Time Sheet'!$B:$B=C$1),7,1),7,FALSE),"")</f>
        <v>2.892361111111111E-4</v>
      </c>
      <c r="D534" s="2" cm="1">
        <f t="array" ref="D534">IFERROR(VLOOKUP($A534,_xlfn._xlws.SORT(_xlfn._xlws.FILTER('Time Sheet'!$A:$G,'Time Sheet'!$B:$B=D$1),7,1),7,FALSE),"")</f>
        <v>7.4861111111111124E-4</v>
      </c>
      <c r="E534" s="2" t="str" cm="1">
        <f t="array" ref="E534">IFERROR(VLOOKUP($A534,_xlfn._xlws.SORT(_xlfn._xlws.FILTER('Time Sheet'!$A:$G,'Time Sheet'!$B:$B=E$1),7,1),7,FALSE),"")</f>
        <v/>
      </c>
      <c r="F534" s="2" t="str" cm="1">
        <f t="array" ref="F534">IFERROR(VLOOKUP($A534,_xlfn._xlws.SORT(_xlfn._xlws.FILTER('Time Sheet'!$A:$G,'Time Sheet'!$B:$B=F$1),7,1),7,FALSE),"")</f>
        <v/>
      </c>
      <c r="G534" s="2" t="str" cm="1">
        <f t="array" ref="G534">IFERROR(VLOOKUP($A534,_xlfn._xlws.SORT(_xlfn._xlws.FILTER('Time Sheet'!$A:$G,'Time Sheet'!$B:$B=G$1),7,1),7,FALSE),"")</f>
        <v/>
      </c>
      <c r="H534" s="2" t="str" cm="1">
        <f t="array" ref="H534">IFERROR(VLOOKUP($A534,_xlfn._xlws.SORT(_xlfn._xlws.FILTER('Time Sheet'!$A:$G,'Time Sheet'!$B:$B=H$1),7,1),7,FALSE),"")</f>
        <v/>
      </c>
      <c r="I534" s="2" t="str" cm="1">
        <f t="array" ref="I534">IFERROR(VLOOKUP($A534,_xlfn._xlws.SORT(_xlfn._xlws.FILTER('Time Sheet'!$A:$G,'Time Sheet'!$B:$B=I$1),7,1),7,FALSE),"")</f>
        <v/>
      </c>
      <c r="J534" s="2" t="str" cm="1">
        <f t="array" ref="J534">IFERROR(VLOOKUP($A534,_xlfn._xlws.SORT(_xlfn._xlws.FILTER('Time Sheet'!$A:$G,'Time Sheet'!$B:$B=J$1),7,1),7,FALSE),"")</f>
        <v/>
      </c>
      <c r="K534">
        <f t="shared" si="78"/>
        <v>306</v>
      </c>
      <c r="L534">
        <f t="shared" si="79"/>
        <v>535</v>
      </c>
      <c r="M534" t="str">
        <f t="shared" si="80"/>
        <v/>
      </c>
      <c r="N534" t="str">
        <f t="shared" si="73"/>
        <v/>
      </c>
      <c r="O534" t="str">
        <f t="shared" si="74"/>
        <v/>
      </c>
      <c r="P534" t="str">
        <f t="shared" si="75"/>
        <v/>
      </c>
      <c r="Q534" t="str">
        <f t="shared" si="76"/>
        <v/>
      </c>
      <c r="R534" t="str">
        <f t="shared" si="77"/>
        <v/>
      </c>
      <c r="S534" s="3">
        <f>IFERROR(AVERAGE(BOYS[[#This Row],[50]:[IM]]),"")</f>
        <v>420.5</v>
      </c>
      <c r="T534" s="4">
        <f>IFERROR(AVERAGE(SMALL(BOYS[[#This Row],[50]:[IM]],1),SMALL(BOYS[[#This Row],[50]:[IM]],2)),"")</f>
        <v>420.5</v>
      </c>
      <c r="U534">
        <f>IF(20-SMALL(BOYS[[#This Row],[50]:[IM]],1) &lt; 0,0,20-SMALL(BOYS[[#This Row],[50]:[IM]],1))+IF(20-SMALL(BOYS[[#This Row],[50]:[IM]],2) &lt; 0,0,20-SMALL(BOYS[[#This Row],[50]:[IM]],2))</f>
        <v>0</v>
      </c>
    </row>
    <row r="535" spans="1:21" x14ac:dyDescent="0.2">
      <c r="A535" t="s">
        <v>7171</v>
      </c>
      <c r="B535" t="s">
        <v>7120</v>
      </c>
      <c r="C535" s="2" cm="1">
        <f t="array" ref="C535">IFERROR(VLOOKUP($A535,_xlfn._xlws.SORT(_xlfn._xlws.FILTER('Time Sheet'!$A:$G,'Time Sheet'!$B:$B=C$1),7,1),7,FALSE),"")</f>
        <v>3.155092592592593E-4</v>
      </c>
      <c r="D535" s="2" cm="1">
        <f t="array" ref="D535">IFERROR(VLOOKUP($A535,_xlfn._xlws.SORT(_xlfn._xlws.FILTER('Time Sheet'!$A:$G,'Time Sheet'!$B:$B=D$1),7,1),7,FALSE),"")</f>
        <v>7.4861111111111124E-4</v>
      </c>
      <c r="E535" s="2" cm="1">
        <f t="array" ref="E535">IFERROR(VLOOKUP($A535,_xlfn._xlws.SORT(_xlfn._xlws.FILTER('Time Sheet'!$A:$G,'Time Sheet'!$B:$B=E$1),7,1),7,FALSE),"")</f>
        <v>1.816435185185185E-3</v>
      </c>
      <c r="F535" s="2" cm="1">
        <f t="array" ref="F535">IFERROR(VLOOKUP($A535,_xlfn._xlws.SORT(_xlfn._xlws.FILTER('Time Sheet'!$A:$G,'Time Sheet'!$B:$B=F$1),7,1),7,FALSE),"")</f>
        <v>5.3009259259259259E-3</v>
      </c>
      <c r="G535" s="2" t="str" cm="1">
        <f t="array" ref="G535">IFERROR(VLOOKUP($A535,_xlfn._xlws.SORT(_xlfn._xlws.FILTER('Time Sheet'!$A:$G,'Time Sheet'!$B:$B=G$1),7,1),7,FALSE),"")</f>
        <v/>
      </c>
      <c r="H535" s="2" cm="1">
        <f t="array" ref="H535">IFERROR(VLOOKUP($A535,_xlfn._xlws.SORT(_xlfn._xlws.FILTER('Time Sheet'!$A:$G,'Time Sheet'!$B:$B=H$1),7,1),7,FALSE),"")</f>
        <v>1.123611111111111E-3</v>
      </c>
      <c r="I535" s="2" cm="1">
        <f t="array" ref="I535">IFERROR(VLOOKUP($A535,_xlfn._xlws.SORT(_xlfn._xlws.FILTER('Time Sheet'!$A:$G,'Time Sheet'!$B:$B=I$1),7,1),7,FALSE),"")</f>
        <v>1.166782407407407E-3</v>
      </c>
      <c r="J535" s="2" cm="1">
        <f t="array" ref="J535">IFERROR(VLOOKUP($A535,_xlfn._xlws.SORT(_xlfn._xlws.FILTER('Time Sheet'!$A:$G,'Time Sheet'!$B:$B=J$1),7,1),7,FALSE),"")</f>
        <v>2.0968750000000002E-3</v>
      </c>
      <c r="K535">
        <f t="shared" si="78"/>
        <v>504</v>
      </c>
      <c r="L535">
        <f t="shared" si="79"/>
        <v>535</v>
      </c>
      <c r="M535">
        <f t="shared" si="80"/>
        <v>480</v>
      </c>
      <c r="N535">
        <f t="shared" si="73"/>
        <v>396</v>
      </c>
      <c r="O535" t="str">
        <f t="shared" si="74"/>
        <v/>
      </c>
      <c r="P535">
        <f t="shared" si="75"/>
        <v>520</v>
      </c>
      <c r="Q535">
        <f t="shared" si="76"/>
        <v>454</v>
      </c>
      <c r="R535">
        <f t="shared" si="77"/>
        <v>445</v>
      </c>
      <c r="S535" s="3">
        <f>IFERROR(AVERAGE(BOYS[[#This Row],[50]:[IM]]),"")</f>
        <v>476.28571428571428</v>
      </c>
      <c r="T535" s="4">
        <f>IFERROR(AVERAGE(SMALL(BOYS[[#This Row],[50]:[IM]],1),SMALL(BOYS[[#This Row],[50]:[IM]],2)),"")</f>
        <v>420.5</v>
      </c>
      <c r="U535">
        <f>IF(20-SMALL(BOYS[[#This Row],[50]:[IM]],1) &lt; 0,0,20-SMALL(BOYS[[#This Row],[50]:[IM]],1))+IF(20-SMALL(BOYS[[#This Row],[50]:[IM]],2) &lt; 0,0,20-SMALL(BOYS[[#This Row],[50]:[IM]],2))</f>
        <v>0</v>
      </c>
    </row>
    <row r="536" spans="1:21" x14ac:dyDescent="0.2">
      <c r="A536" t="s">
        <v>6906</v>
      </c>
      <c r="B536" t="s">
        <v>6761</v>
      </c>
      <c r="C536" s="2" cm="1">
        <f t="array" ref="C536">IFERROR(VLOOKUP($A536,_xlfn._xlws.SORT(_xlfn._xlws.FILTER('Time Sheet'!$A:$G,'Time Sheet'!$B:$B=C$1),7,1),7,FALSE),"")</f>
        <v>2.9421296296296303E-4</v>
      </c>
      <c r="D536" s="2" cm="1">
        <f t="array" ref="D536">IFERROR(VLOOKUP($A536,_xlfn._xlws.SORT(_xlfn._xlws.FILTER('Time Sheet'!$A:$G,'Time Sheet'!$B:$B=D$1),7,1),7,FALSE),"")</f>
        <v>7.4039351851851848E-4</v>
      </c>
      <c r="E536" s="2" t="str" cm="1">
        <f t="array" ref="E536">IFERROR(VLOOKUP($A536,_xlfn._xlws.SORT(_xlfn._xlws.FILTER('Time Sheet'!$A:$G,'Time Sheet'!$B:$B=E$1),7,1),7,FALSE),"")</f>
        <v/>
      </c>
      <c r="F536" s="2" t="str" cm="1">
        <f t="array" ref="F536">IFERROR(VLOOKUP($A536,_xlfn._xlws.SORT(_xlfn._xlws.FILTER('Time Sheet'!$A:$G,'Time Sheet'!$B:$B=F$1),7,1),7,FALSE),"")</f>
        <v/>
      </c>
      <c r="G536" s="2" cm="1">
        <f t="array" ref="G536">IFERROR(VLOOKUP($A536,_xlfn._xlws.SORT(_xlfn._xlws.FILTER('Time Sheet'!$A:$G,'Time Sheet'!$B:$B=G$1),7,1),7,FALSE),"")</f>
        <v>9.7905092592592597E-4</v>
      </c>
      <c r="H536" s="2" t="str" cm="1">
        <f t="array" ref="H536">IFERROR(VLOOKUP($A536,_xlfn._xlws.SORT(_xlfn._xlws.FILTER('Time Sheet'!$A:$G,'Time Sheet'!$B:$B=H$1),7,1),7,FALSE),"")</f>
        <v/>
      </c>
      <c r="I536" s="2" t="str" cm="1">
        <f t="array" ref="I536">IFERROR(VLOOKUP($A536,_xlfn._xlws.SORT(_xlfn._xlws.FILTER('Time Sheet'!$A:$G,'Time Sheet'!$B:$B=I$1),7,1),7,FALSE),"")</f>
        <v/>
      </c>
      <c r="J536" s="2" t="str" cm="1">
        <f t="array" ref="J536">IFERROR(VLOOKUP($A536,_xlfn._xlws.SORT(_xlfn._xlws.FILTER('Time Sheet'!$A:$G,'Time Sheet'!$B:$B=J$1),7,1),7,FALSE),"")</f>
        <v/>
      </c>
      <c r="K536">
        <f t="shared" si="78"/>
        <v>348</v>
      </c>
      <c r="L536">
        <f t="shared" si="79"/>
        <v>523</v>
      </c>
      <c r="M536" t="str">
        <f t="shared" si="80"/>
        <v/>
      </c>
      <c r="N536" t="str">
        <f t="shared" si="73"/>
        <v/>
      </c>
      <c r="O536">
        <f t="shared" si="74"/>
        <v>494</v>
      </c>
      <c r="P536" t="str">
        <f t="shared" si="75"/>
        <v/>
      </c>
      <c r="Q536" t="str">
        <f t="shared" si="76"/>
        <v/>
      </c>
      <c r="R536" t="str">
        <f t="shared" si="77"/>
        <v/>
      </c>
      <c r="S536" s="3">
        <f>IFERROR(AVERAGE(BOYS[[#This Row],[50]:[IM]]),"")</f>
        <v>455</v>
      </c>
      <c r="T536" s="4">
        <f>IFERROR(AVERAGE(SMALL(BOYS[[#This Row],[50]:[IM]],1),SMALL(BOYS[[#This Row],[50]:[IM]],2)),"")</f>
        <v>421</v>
      </c>
      <c r="U536">
        <f>IF(20-SMALL(BOYS[[#This Row],[50]:[IM]],1) &lt; 0,0,20-SMALL(BOYS[[#This Row],[50]:[IM]],1))+IF(20-SMALL(BOYS[[#This Row],[50]:[IM]],2) &lt; 0,0,20-SMALL(BOYS[[#This Row],[50]:[IM]],2))</f>
        <v>0</v>
      </c>
    </row>
    <row r="537" spans="1:21" x14ac:dyDescent="0.2">
      <c r="A537" t="s">
        <v>7888</v>
      </c>
      <c r="B537" t="s">
        <v>7842</v>
      </c>
      <c r="C537" s="2" cm="1">
        <f t="array" ref="C537">IFERROR(VLOOKUP($A537,_xlfn._xlws.SORT(_xlfn._xlws.FILTER('Time Sheet'!$A:$G,'Time Sheet'!$B:$B=C$1),7,1),7,FALSE),"")</f>
        <v>3.2465277777777782E-4</v>
      </c>
      <c r="D537" s="2" cm="1">
        <f t="array" ref="D537">IFERROR(VLOOKUP($A537,_xlfn._xlws.SORT(_xlfn._xlws.FILTER('Time Sheet'!$A:$G,'Time Sheet'!$B:$B=D$1),7,1),7,FALSE),"")</f>
        <v>7.4490740740740745E-4</v>
      </c>
      <c r="E537" s="2" cm="1">
        <f t="array" ref="E537">IFERROR(VLOOKUP($A537,_xlfn._xlws.SORT(_xlfn._xlws.FILTER('Time Sheet'!$A:$G,'Time Sheet'!$B:$B=E$1),7,1),7,FALSE),"")</f>
        <v>1.715162037037037E-3</v>
      </c>
      <c r="F537" s="2" t="str" cm="1">
        <f t="array" ref="F537">IFERROR(VLOOKUP($A537,_xlfn._xlws.SORT(_xlfn._xlws.FILTER('Time Sheet'!$A:$G,'Time Sheet'!$B:$B=F$1),7,1),7,FALSE),"")</f>
        <v/>
      </c>
      <c r="G537" s="2" t="str" cm="1">
        <f t="array" ref="G537">IFERROR(VLOOKUP($A537,_xlfn._xlws.SORT(_xlfn._xlws.FILTER('Time Sheet'!$A:$G,'Time Sheet'!$B:$B=G$1),7,1),7,FALSE),"")</f>
        <v/>
      </c>
      <c r="H537" s="2" cm="1">
        <f t="array" ref="H537">IFERROR(VLOOKUP($A537,_xlfn._xlws.SORT(_xlfn._xlws.FILTER('Time Sheet'!$A:$G,'Time Sheet'!$B:$B=H$1),7,1),7,FALSE),"")</f>
        <v>9.9039351851851849E-4</v>
      </c>
      <c r="I537" s="2" cm="1">
        <f t="array" ref="I537">IFERROR(VLOOKUP($A537,_xlfn._xlws.SORT(_xlfn._xlws.FILTER('Time Sheet'!$A:$G,'Time Sheet'!$B:$B=I$1),7,1),7,FALSE),"")</f>
        <v>8.9791666666666665E-4</v>
      </c>
      <c r="J537" s="2" t="str" cm="1">
        <f t="array" ref="J537">IFERROR(VLOOKUP($A537,_xlfn._xlws.SORT(_xlfn._xlws.FILTER('Time Sheet'!$A:$G,'Time Sheet'!$B:$B=J$1),7,1),7,FALSE),"")</f>
        <v/>
      </c>
      <c r="K537">
        <f t="shared" si="78"/>
        <v>545</v>
      </c>
      <c r="L537">
        <f t="shared" si="79"/>
        <v>527</v>
      </c>
      <c r="M537">
        <f t="shared" si="80"/>
        <v>439</v>
      </c>
      <c r="N537" t="str">
        <f t="shared" si="73"/>
        <v/>
      </c>
      <c r="O537" t="str">
        <f t="shared" si="74"/>
        <v/>
      </c>
      <c r="P537">
        <f t="shared" si="75"/>
        <v>449</v>
      </c>
      <c r="Q537">
        <f t="shared" si="76"/>
        <v>403</v>
      </c>
      <c r="R537" t="str">
        <f t="shared" si="77"/>
        <v/>
      </c>
      <c r="S537" s="3">
        <f>IFERROR(AVERAGE(BOYS[[#This Row],[50]:[IM]]),"")</f>
        <v>472.6</v>
      </c>
      <c r="T537" s="4">
        <f>IFERROR(AVERAGE(SMALL(BOYS[[#This Row],[50]:[IM]],1),SMALL(BOYS[[#This Row],[50]:[IM]],2)),"")</f>
        <v>421</v>
      </c>
      <c r="U537">
        <f>IF(20-SMALL(BOYS[[#This Row],[50]:[IM]],1) &lt; 0,0,20-SMALL(BOYS[[#This Row],[50]:[IM]],1))+IF(20-SMALL(BOYS[[#This Row],[50]:[IM]],2) &lt; 0,0,20-SMALL(BOYS[[#This Row],[50]:[IM]],2))</f>
        <v>0</v>
      </c>
    </row>
    <row r="538" spans="1:21" x14ac:dyDescent="0.2">
      <c r="A538" t="s">
        <v>7394</v>
      </c>
      <c r="B538" t="s">
        <v>7318</v>
      </c>
      <c r="C538" s="2" cm="1">
        <f t="array" ref="C538">IFERROR(VLOOKUP($A538,_xlfn._xlws.SORT(_xlfn._xlws.FILTER('Time Sheet'!$A:$G,'Time Sheet'!$B:$B=C$1),7,1),7,FALSE),"")</f>
        <v>3.0208333333333329E-4</v>
      </c>
      <c r="D538" s="2" cm="1">
        <f t="array" ref="D538">IFERROR(VLOOKUP($A538,_xlfn._xlws.SORT(_xlfn._xlws.FILTER('Time Sheet'!$A:$G,'Time Sheet'!$B:$B=D$1),7,1),7,FALSE),"")</f>
        <v>7.4490740740740745E-4</v>
      </c>
      <c r="E538" s="2" cm="1">
        <f t="array" ref="E538">IFERROR(VLOOKUP($A538,_xlfn._xlws.SORT(_xlfn._xlws.FILTER('Time Sheet'!$A:$G,'Time Sheet'!$B:$B=E$1),7,1),7,FALSE),"")</f>
        <v>1.8412037037037041E-3</v>
      </c>
      <c r="F538" s="2" t="str" cm="1">
        <f t="array" ref="F538">IFERROR(VLOOKUP($A538,_xlfn._xlws.SORT(_xlfn._xlws.FILTER('Time Sheet'!$A:$G,'Time Sheet'!$B:$B=F$1),7,1),7,FALSE),"")</f>
        <v/>
      </c>
      <c r="G538" s="2" cm="1">
        <f t="array" ref="G538">IFERROR(VLOOKUP($A538,_xlfn._xlws.SORT(_xlfn._xlws.FILTER('Time Sheet'!$A:$G,'Time Sheet'!$B:$B=G$1),7,1),7,FALSE),"")</f>
        <v>8.792824074074074E-4</v>
      </c>
      <c r="H538" s="2" t="str" cm="1">
        <f t="array" ref="H538">IFERROR(VLOOKUP($A538,_xlfn._xlws.SORT(_xlfn._xlws.FILTER('Time Sheet'!$A:$G,'Time Sheet'!$B:$B=H$1),7,1),7,FALSE),"")</f>
        <v/>
      </c>
      <c r="I538" s="2" t="str" cm="1">
        <f t="array" ref="I538">IFERROR(VLOOKUP($A538,_xlfn._xlws.SORT(_xlfn._xlws.FILTER('Time Sheet'!$A:$G,'Time Sheet'!$B:$B=I$1),7,1),7,FALSE),"")</f>
        <v/>
      </c>
      <c r="J538" s="2" t="str" cm="1">
        <f t="array" ref="J538">IFERROR(VLOOKUP($A538,_xlfn._xlws.SORT(_xlfn._xlws.FILTER('Time Sheet'!$A:$G,'Time Sheet'!$B:$B=J$1),7,1),7,FALSE),"")</f>
        <v/>
      </c>
      <c r="K538">
        <f t="shared" si="78"/>
        <v>418</v>
      </c>
      <c r="L538">
        <f t="shared" si="79"/>
        <v>527</v>
      </c>
      <c r="M538">
        <f t="shared" si="80"/>
        <v>486</v>
      </c>
      <c r="N538" t="str">
        <f t="shared" si="73"/>
        <v/>
      </c>
      <c r="O538">
        <f t="shared" si="74"/>
        <v>424</v>
      </c>
      <c r="P538" t="str">
        <f t="shared" si="75"/>
        <v/>
      </c>
      <c r="Q538" t="str">
        <f t="shared" si="76"/>
        <v/>
      </c>
      <c r="R538" t="str">
        <f t="shared" si="77"/>
        <v/>
      </c>
      <c r="S538" s="3">
        <f>IFERROR(AVERAGE(BOYS[[#This Row],[50]:[IM]]),"")</f>
        <v>463.75</v>
      </c>
      <c r="T538" s="4">
        <f>IFERROR(AVERAGE(SMALL(BOYS[[#This Row],[50]:[IM]],1),SMALL(BOYS[[#This Row],[50]:[IM]],2)),"")</f>
        <v>421</v>
      </c>
      <c r="U538">
        <f>IF(20-SMALL(BOYS[[#This Row],[50]:[IM]],1) &lt; 0,0,20-SMALL(BOYS[[#This Row],[50]:[IM]],1))+IF(20-SMALL(BOYS[[#This Row],[50]:[IM]],2) &lt; 0,0,20-SMALL(BOYS[[#This Row],[50]:[IM]],2))</f>
        <v>0</v>
      </c>
    </row>
    <row r="539" spans="1:21" x14ac:dyDescent="0.2">
      <c r="A539" t="s">
        <v>6405</v>
      </c>
      <c r="B539" t="s">
        <v>6365</v>
      </c>
      <c r="C539" s="2" cm="1">
        <f t="array" ref="C539">IFERROR(VLOOKUP($A539,_xlfn._xlws.SORT(_xlfn._xlws.FILTER('Time Sheet'!$A:$G,'Time Sheet'!$B:$B=C$1),7,1),7,FALSE),"")</f>
        <v>3.7581018518518519E-4</v>
      </c>
      <c r="D539" s="2" cm="1">
        <f t="array" ref="D539">IFERROR(VLOOKUP($A539,_xlfn._xlws.SORT(_xlfn._xlws.FILTER('Time Sheet'!$A:$G,'Time Sheet'!$B:$B=D$1),7,1),7,FALSE),"")</f>
        <v>8.8969907407407411E-4</v>
      </c>
      <c r="E539" s="2" cm="1">
        <f t="array" ref="E539">IFERROR(VLOOKUP($A539,_xlfn._xlws.SORT(_xlfn._xlws.FILTER('Time Sheet'!$A:$G,'Time Sheet'!$B:$B=E$1),7,1),7,FALSE),"")</f>
        <v>1.865856481481482E-3</v>
      </c>
      <c r="F539" s="2" cm="1">
        <f t="array" ref="F539">IFERROR(VLOOKUP($A539,_xlfn._xlws.SORT(_xlfn._xlws.FILTER('Time Sheet'!$A:$G,'Time Sheet'!$B:$B=F$1),7,1),7,FALSE),"")</f>
        <v>5.2553240740740737E-3</v>
      </c>
      <c r="G539" s="2" cm="1">
        <f t="array" ref="G539">IFERROR(VLOOKUP($A539,_xlfn._xlws.SORT(_xlfn._xlws.FILTER('Time Sheet'!$A:$G,'Time Sheet'!$B:$B=G$1),7,1),7,FALSE),"")</f>
        <v>1.0436342592592589E-3</v>
      </c>
      <c r="H539" s="2" cm="1">
        <f t="array" ref="H539">IFERROR(VLOOKUP($A539,_xlfn._xlws.SORT(_xlfn._xlws.FILTER('Time Sheet'!$A:$G,'Time Sheet'!$B:$B=H$1),7,1),7,FALSE),"")</f>
        <v>1.016550925925926E-3</v>
      </c>
      <c r="I539" s="2" t="str" cm="1">
        <f t="array" ref="I539">IFERROR(VLOOKUP($A539,_xlfn._xlws.SORT(_xlfn._xlws.FILTER('Time Sheet'!$A:$G,'Time Sheet'!$B:$B=I$1),7,1),7,FALSE),"")</f>
        <v/>
      </c>
      <c r="J539" s="2" cm="1">
        <f t="array" ref="J539">IFERROR(VLOOKUP($A539,_xlfn._xlws.SORT(_xlfn._xlws.FILTER('Time Sheet'!$A:$G,'Time Sheet'!$B:$B=J$1),7,1),7,FALSE),"")</f>
        <v>2.14386574074074E-3</v>
      </c>
      <c r="K539">
        <f t="shared" si="78"/>
        <v>646</v>
      </c>
      <c r="L539">
        <f t="shared" si="79"/>
        <v>631</v>
      </c>
      <c r="M539">
        <f t="shared" si="80"/>
        <v>493</v>
      </c>
      <c r="N539">
        <f t="shared" si="73"/>
        <v>394</v>
      </c>
      <c r="O539">
        <f t="shared" si="74"/>
        <v>507</v>
      </c>
      <c r="P539">
        <f t="shared" si="75"/>
        <v>467</v>
      </c>
      <c r="Q539" t="str">
        <f t="shared" si="76"/>
        <v/>
      </c>
      <c r="R539">
        <f t="shared" si="77"/>
        <v>449</v>
      </c>
      <c r="S539" s="3">
        <f>IFERROR(AVERAGE(BOYS[[#This Row],[50]:[IM]]),"")</f>
        <v>512.42857142857144</v>
      </c>
      <c r="T539" s="4">
        <f>IFERROR(AVERAGE(SMALL(BOYS[[#This Row],[50]:[IM]],1),SMALL(BOYS[[#This Row],[50]:[IM]],2)),"")</f>
        <v>421.5</v>
      </c>
      <c r="U539">
        <f>IF(20-SMALL(BOYS[[#This Row],[50]:[IM]],1) &lt; 0,0,20-SMALL(BOYS[[#This Row],[50]:[IM]],1))+IF(20-SMALL(BOYS[[#This Row],[50]:[IM]],2) &lt; 0,0,20-SMALL(BOYS[[#This Row],[50]:[IM]],2))</f>
        <v>0</v>
      </c>
    </row>
    <row r="540" spans="1:21" x14ac:dyDescent="0.2">
      <c r="A540" t="s">
        <v>5244</v>
      </c>
      <c r="B540" t="s">
        <v>5115</v>
      </c>
      <c r="C540" s="2" cm="1">
        <f t="array" ref="C540">IFERROR(VLOOKUP($A540,_xlfn._xlws.SORT(_xlfn._xlws.FILTER('Time Sheet'!$A:$G,'Time Sheet'!$B:$B=C$1),7,1),7,FALSE),"")</f>
        <v>3.1817129629629632E-4</v>
      </c>
      <c r="D540" s="2" cm="1">
        <f t="array" ref="D540">IFERROR(VLOOKUP($A540,_xlfn._xlws.SORT(_xlfn._xlws.FILTER('Time Sheet'!$A:$G,'Time Sheet'!$B:$B=D$1),7,1),7,FALSE),"")</f>
        <v>7.2777777777777782E-4</v>
      </c>
      <c r="E540" s="2" cm="1">
        <f t="array" ref="E540">IFERROR(VLOOKUP($A540,_xlfn._xlws.SORT(_xlfn._xlws.FILTER('Time Sheet'!$A:$G,'Time Sheet'!$B:$B=E$1),7,1),7,FALSE),"")</f>
        <v>1.688078703703704E-3</v>
      </c>
      <c r="F540" s="2" t="str" cm="1">
        <f t="array" ref="F540">IFERROR(VLOOKUP($A540,_xlfn._xlws.SORT(_xlfn._xlws.FILTER('Time Sheet'!$A:$G,'Time Sheet'!$B:$B=F$1),7,1),7,FALSE),"")</f>
        <v/>
      </c>
      <c r="G540" s="2" cm="1">
        <f t="array" ref="G540">IFERROR(VLOOKUP($A540,_xlfn._xlws.SORT(_xlfn._xlws.FILTER('Time Sheet'!$A:$G,'Time Sheet'!$B:$B=G$1),7,1),7,FALSE),"")</f>
        <v>9.0567129629629635E-4</v>
      </c>
      <c r="H540" s="2" cm="1">
        <f t="array" ref="H540">IFERROR(VLOOKUP($A540,_xlfn._xlws.SORT(_xlfn._xlws.FILTER('Time Sheet'!$A:$G,'Time Sheet'!$B:$B=H$1),7,1),7,FALSE),"")</f>
        <v>1.0089120370370369E-3</v>
      </c>
      <c r="I540" s="2" cm="1">
        <f t="array" ref="I540">IFERROR(VLOOKUP($A540,_xlfn._xlws.SORT(_xlfn._xlws.FILTER('Time Sheet'!$A:$G,'Time Sheet'!$B:$B=I$1),7,1),7,FALSE),"")</f>
        <v>9.4375000000000004E-4</v>
      </c>
      <c r="J540" s="2" t="str" cm="1">
        <f t="array" ref="J540">IFERROR(VLOOKUP($A540,_xlfn._xlws.SORT(_xlfn._xlws.FILTER('Time Sheet'!$A:$G,'Time Sheet'!$B:$B=J$1),7,1),7,FALSE),"")</f>
        <v/>
      </c>
      <c r="K540">
        <f t="shared" si="78"/>
        <v>516</v>
      </c>
      <c r="L540">
        <f t="shared" si="79"/>
        <v>498</v>
      </c>
      <c r="M540">
        <f t="shared" si="80"/>
        <v>425</v>
      </c>
      <c r="N540" t="str">
        <f t="shared" si="73"/>
        <v/>
      </c>
      <c r="O540">
        <f t="shared" si="74"/>
        <v>446</v>
      </c>
      <c r="P540">
        <f t="shared" si="75"/>
        <v>462</v>
      </c>
      <c r="Q540">
        <f t="shared" si="76"/>
        <v>421</v>
      </c>
      <c r="R540" t="str">
        <f t="shared" si="77"/>
        <v/>
      </c>
      <c r="S540" s="3">
        <f>IFERROR(AVERAGE(BOYS[[#This Row],[50]:[IM]]),"")</f>
        <v>461.33333333333331</v>
      </c>
      <c r="T540" s="4">
        <f>IFERROR(AVERAGE(SMALL(BOYS[[#This Row],[50]:[IM]],1),SMALL(BOYS[[#This Row],[50]:[IM]],2)),"")</f>
        <v>423</v>
      </c>
      <c r="U540">
        <f>IF(20-SMALL(BOYS[[#This Row],[50]:[IM]],1) &lt; 0,0,20-SMALL(BOYS[[#This Row],[50]:[IM]],1))+IF(20-SMALL(BOYS[[#This Row],[50]:[IM]],2) &lt; 0,0,20-SMALL(BOYS[[#This Row],[50]:[IM]],2))</f>
        <v>0</v>
      </c>
    </row>
    <row r="541" spans="1:21" x14ac:dyDescent="0.2">
      <c r="A541" t="s">
        <v>7168</v>
      </c>
      <c r="B541" t="s">
        <v>7120</v>
      </c>
      <c r="C541" s="2" cm="1">
        <f t="array" ref="C541">IFERROR(VLOOKUP($A541,_xlfn._xlws.SORT(_xlfn._xlws.FILTER('Time Sheet'!$A:$G,'Time Sheet'!$B:$B=C$1),7,1),7,FALSE),"")</f>
        <v>3.2233796296296302E-4</v>
      </c>
      <c r="D541" s="2" cm="1">
        <f t="array" ref="D541">IFERROR(VLOOKUP($A541,_xlfn._xlws.SORT(_xlfn._xlws.FILTER('Time Sheet'!$A:$G,'Time Sheet'!$B:$B=D$1),7,1),7,FALSE),"")</f>
        <v>7.3368055555555556E-4</v>
      </c>
      <c r="E541" s="2" cm="1">
        <f t="array" ref="E541">IFERROR(VLOOKUP($A541,_xlfn._xlws.SORT(_xlfn._xlws.FILTER('Time Sheet'!$A:$G,'Time Sheet'!$B:$B=E$1),7,1),7,FALSE),"")</f>
        <v>1.7386574074074071E-3</v>
      </c>
      <c r="F541" s="2" t="str" cm="1">
        <f t="array" ref="F541">IFERROR(VLOOKUP($A541,_xlfn._xlws.SORT(_xlfn._xlws.FILTER('Time Sheet'!$A:$G,'Time Sheet'!$B:$B=F$1),7,1),7,FALSE),"")</f>
        <v/>
      </c>
      <c r="G541" s="2" cm="1">
        <f t="array" ref="G541">IFERROR(VLOOKUP($A541,_xlfn._xlws.SORT(_xlfn._xlws.FILTER('Time Sheet'!$A:$G,'Time Sheet'!$B:$B=G$1),7,1),7,FALSE),"")</f>
        <v>9.2175925925925932E-4</v>
      </c>
      <c r="H541" s="2" t="str" cm="1">
        <f t="array" ref="H541">IFERROR(VLOOKUP($A541,_xlfn._xlws.SORT(_xlfn._xlws.FILTER('Time Sheet'!$A:$G,'Time Sheet'!$B:$B=H$1),7,1),7,FALSE),"")</f>
        <v/>
      </c>
      <c r="I541" s="2" cm="1">
        <f t="array" ref="I541">IFERROR(VLOOKUP($A541,_xlfn._xlws.SORT(_xlfn._xlws.FILTER('Time Sheet'!$A:$G,'Time Sheet'!$B:$B=I$1),7,1),7,FALSE),"")</f>
        <v>8.9212962962962965E-4</v>
      </c>
      <c r="J541" s="2" t="str" cm="1">
        <f t="array" ref="J541">IFERROR(VLOOKUP($A541,_xlfn._xlws.SORT(_xlfn._xlws.FILTER('Time Sheet'!$A:$G,'Time Sheet'!$B:$B=J$1),7,1),7,FALSE),"")</f>
        <v/>
      </c>
      <c r="K541">
        <f t="shared" si="78"/>
        <v>535</v>
      </c>
      <c r="L541">
        <f t="shared" si="79"/>
        <v>508</v>
      </c>
      <c r="M541">
        <f t="shared" si="80"/>
        <v>450</v>
      </c>
      <c r="N541" t="str">
        <f t="shared" si="73"/>
        <v/>
      </c>
      <c r="O541">
        <f t="shared" si="74"/>
        <v>463</v>
      </c>
      <c r="P541" t="str">
        <f t="shared" si="75"/>
        <v/>
      </c>
      <c r="Q541">
        <f t="shared" si="76"/>
        <v>398</v>
      </c>
      <c r="R541" t="str">
        <f t="shared" si="77"/>
        <v/>
      </c>
      <c r="S541" s="3">
        <f>IFERROR(AVERAGE(BOYS[[#This Row],[50]:[IM]]),"")</f>
        <v>470.8</v>
      </c>
      <c r="T541" s="4">
        <f>IFERROR(AVERAGE(SMALL(BOYS[[#This Row],[50]:[IM]],1),SMALL(BOYS[[#This Row],[50]:[IM]],2)),"")</f>
        <v>424</v>
      </c>
      <c r="U541">
        <f>IF(20-SMALL(BOYS[[#This Row],[50]:[IM]],1) &lt; 0,0,20-SMALL(BOYS[[#This Row],[50]:[IM]],1))+IF(20-SMALL(BOYS[[#This Row],[50]:[IM]],2) &lt; 0,0,20-SMALL(BOYS[[#This Row],[50]:[IM]],2))</f>
        <v>0</v>
      </c>
    </row>
    <row r="542" spans="1:21" x14ac:dyDescent="0.2">
      <c r="A542" t="s">
        <v>5848</v>
      </c>
      <c r="B542" t="s">
        <v>5765</v>
      </c>
      <c r="C542" s="2" cm="1">
        <f t="array" ref="C542">IFERROR(VLOOKUP($A542,_xlfn._xlws.SORT(_xlfn._xlws.FILTER('Time Sheet'!$A:$G,'Time Sheet'!$B:$B=C$1),7,1),7,FALSE),"")</f>
        <v>3.1284722222222223E-4</v>
      </c>
      <c r="D542" s="2" cm="1">
        <f t="array" ref="D542">IFERROR(VLOOKUP($A542,_xlfn._xlws.SORT(_xlfn._xlws.FILTER('Time Sheet'!$A:$G,'Time Sheet'!$B:$B=D$1),7,1),7,FALSE),"")</f>
        <v>7.4872685185185188E-4</v>
      </c>
      <c r="E542" s="2" cm="1">
        <f t="array" ref="E542">IFERROR(VLOOKUP($A542,_xlfn._xlws.SORT(_xlfn._xlws.FILTER('Time Sheet'!$A:$G,'Time Sheet'!$B:$B=E$1),7,1),7,FALSE),"")</f>
        <v>1.7520833333333329E-3</v>
      </c>
      <c r="F542" s="2" cm="1">
        <f t="array" ref="F542">IFERROR(VLOOKUP($A542,_xlfn._xlws.SORT(_xlfn._xlws.FILTER('Time Sheet'!$A:$G,'Time Sheet'!$B:$B=F$1),7,1),7,FALSE),"")</f>
        <v>5.5114583333333326E-3</v>
      </c>
      <c r="G542" s="2" cm="1">
        <f t="array" ref="G542">IFERROR(VLOOKUP($A542,_xlfn._xlws.SORT(_xlfn._xlws.FILTER('Time Sheet'!$A:$G,'Time Sheet'!$B:$B=G$1),7,1),7,FALSE),"")</f>
        <v>9.0590277777777772E-4</v>
      </c>
      <c r="H542" s="2" cm="1">
        <f t="array" ref="H542">IFERROR(VLOOKUP($A542,_xlfn._xlws.SORT(_xlfn._xlws.FILTER('Time Sheet'!$A:$G,'Time Sheet'!$B:$B=H$1),7,1),7,FALSE),"")</f>
        <v>1.2072916666666671E-3</v>
      </c>
      <c r="I542" s="2" t="str" cm="1">
        <f t="array" ref="I542">IFERROR(VLOOKUP($A542,_xlfn._xlws.SORT(_xlfn._xlws.FILTER('Time Sheet'!$A:$G,'Time Sheet'!$B:$B=I$1),7,1),7,FALSE),"")</f>
        <v/>
      </c>
      <c r="J542" s="2" t="str" cm="1">
        <f t="array" ref="J542">IFERROR(VLOOKUP($A542,_xlfn._xlws.SORT(_xlfn._xlws.FILTER('Time Sheet'!$A:$G,'Time Sheet'!$B:$B=J$1),7,1),7,FALSE),"")</f>
        <v/>
      </c>
      <c r="K542">
        <f t="shared" si="78"/>
        <v>490</v>
      </c>
      <c r="L542">
        <f t="shared" si="79"/>
        <v>538</v>
      </c>
      <c r="M542">
        <f t="shared" si="80"/>
        <v>457</v>
      </c>
      <c r="N542">
        <f t="shared" si="73"/>
        <v>401</v>
      </c>
      <c r="O542">
        <f t="shared" si="74"/>
        <v>447</v>
      </c>
      <c r="P542">
        <f t="shared" si="75"/>
        <v>538</v>
      </c>
      <c r="Q542" t="str">
        <f t="shared" si="76"/>
        <v/>
      </c>
      <c r="R542" t="str">
        <f t="shared" si="77"/>
        <v/>
      </c>
      <c r="S542" s="3">
        <f>IFERROR(AVERAGE(BOYS[[#This Row],[50]:[IM]]),"")</f>
        <v>478.5</v>
      </c>
      <c r="T542" s="4">
        <f>IFERROR(AVERAGE(SMALL(BOYS[[#This Row],[50]:[IM]],1),SMALL(BOYS[[#This Row],[50]:[IM]],2)),"")</f>
        <v>424</v>
      </c>
      <c r="U542">
        <f>IF(20-SMALL(BOYS[[#This Row],[50]:[IM]],1) &lt; 0,0,20-SMALL(BOYS[[#This Row],[50]:[IM]],1))+IF(20-SMALL(BOYS[[#This Row],[50]:[IM]],2) &lt; 0,0,20-SMALL(BOYS[[#This Row],[50]:[IM]],2))</f>
        <v>0</v>
      </c>
    </row>
    <row r="543" spans="1:21" x14ac:dyDescent="0.2">
      <c r="A543" t="s">
        <v>3370</v>
      </c>
      <c r="B543" t="s">
        <v>3163</v>
      </c>
      <c r="C543" s="2" cm="1">
        <f t="array" ref="C543">IFERROR(VLOOKUP($A543,_xlfn._xlws.SORT(_xlfn._xlws.FILTER('Time Sheet'!$A:$G,'Time Sheet'!$B:$B=C$1),7,1),7,FALSE),"")</f>
        <v>3.1967592592592589E-4</v>
      </c>
      <c r="D543" s="2" cm="1">
        <f t="array" ref="D543">IFERROR(VLOOKUP($A543,_xlfn._xlws.SORT(_xlfn._xlws.FILTER('Time Sheet'!$A:$G,'Time Sheet'!$B:$B=D$1),7,1),7,FALSE),"")</f>
        <v>7.6956018518518508E-4</v>
      </c>
      <c r="E543" s="2" cm="1">
        <f t="array" ref="E543">IFERROR(VLOOKUP($A543,_xlfn._xlws.SORT(_xlfn._xlws.FILTER('Time Sheet'!$A:$G,'Time Sheet'!$B:$B=E$1),7,1),7,FALSE),"")</f>
        <v>1.877546296296296E-3</v>
      </c>
      <c r="F543" s="2" t="str" cm="1">
        <f t="array" ref="F543">IFERROR(VLOOKUP($A543,_xlfn._xlws.SORT(_xlfn._xlws.FILTER('Time Sheet'!$A:$G,'Time Sheet'!$B:$B=F$1),7,1),7,FALSE),"")</f>
        <v/>
      </c>
      <c r="G543" s="2" t="str" cm="1">
        <f t="array" ref="G543">IFERROR(VLOOKUP($A543,_xlfn._xlws.SORT(_xlfn._xlws.FILTER('Time Sheet'!$A:$G,'Time Sheet'!$B:$B=G$1),7,1),7,FALSE),"")</f>
        <v/>
      </c>
      <c r="H543" s="2" cm="1">
        <f t="array" ref="H543">IFERROR(VLOOKUP($A543,_xlfn._xlws.SORT(_xlfn._xlws.FILTER('Time Sheet'!$A:$G,'Time Sheet'!$B:$B=H$1),7,1),7,FALSE),"")</f>
        <v>9.0706018518518523E-4</v>
      </c>
      <c r="I543" s="2" t="str" cm="1">
        <f t="array" ref="I543">IFERROR(VLOOKUP($A543,_xlfn._xlws.SORT(_xlfn._xlws.FILTER('Time Sheet'!$A:$G,'Time Sheet'!$B:$B=I$1),7,1),7,FALSE),"")</f>
        <v/>
      </c>
      <c r="J543" s="2" t="str" cm="1">
        <f t="array" ref="J543">IFERROR(VLOOKUP($A543,_xlfn._xlws.SORT(_xlfn._xlws.FILTER('Time Sheet'!$A:$G,'Time Sheet'!$B:$B=J$1),7,1),7,FALSE),"")</f>
        <v/>
      </c>
      <c r="K543">
        <f t="shared" si="78"/>
        <v>522</v>
      </c>
      <c r="L543">
        <f t="shared" si="79"/>
        <v>562</v>
      </c>
      <c r="M543">
        <f t="shared" si="80"/>
        <v>494</v>
      </c>
      <c r="N543" t="str">
        <f t="shared" si="73"/>
        <v/>
      </c>
      <c r="O543" t="str">
        <f t="shared" si="74"/>
        <v/>
      </c>
      <c r="P543">
        <f t="shared" si="75"/>
        <v>358</v>
      </c>
      <c r="Q543" t="str">
        <f t="shared" si="76"/>
        <v/>
      </c>
      <c r="R543" t="str">
        <f t="shared" si="77"/>
        <v/>
      </c>
      <c r="S543" s="3">
        <f>IFERROR(AVERAGE(BOYS[[#This Row],[50]:[IM]]),"")</f>
        <v>484</v>
      </c>
      <c r="T543" s="4">
        <f>IFERROR(AVERAGE(SMALL(BOYS[[#This Row],[50]:[IM]],1),SMALL(BOYS[[#This Row],[50]:[IM]],2)),"")</f>
        <v>426</v>
      </c>
      <c r="U543">
        <f>IF(20-SMALL(BOYS[[#This Row],[50]:[IM]],1) &lt; 0,0,20-SMALL(BOYS[[#This Row],[50]:[IM]],1))+IF(20-SMALL(BOYS[[#This Row],[50]:[IM]],2) &lt; 0,0,20-SMALL(BOYS[[#This Row],[50]:[IM]],2))</f>
        <v>0</v>
      </c>
    </row>
    <row r="544" spans="1:21" x14ac:dyDescent="0.2">
      <c r="A544" t="s">
        <v>3421</v>
      </c>
      <c r="B544" t="s">
        <v>3163</v>
      </c>
      <c r="C544" s="2" cm="1">
        <f t="array" ref="C544">IFERROR(VLOOKUP($A544,_xlfn._xlws.SORT(_xlfn._xlws.FILTER('Time Sheet'!$A:$G,'Time Sheet'!$B:$B=C$1),7,1),7,FALSE),"")</f>
        <v>3.5081018518518518E-4</v>
      </c>
      <c r="D544" s="2" cm="1">
        <f t="array" ref="D544">IFERROR(VLOOKUP($A544,_xlfn._xlws.SORT(_xlfn._xlws.FILTER('Time Sheet'!$A:$G,'Time Sheet'!$B:$B=D$1),7,1),7,FALSE),"")</f>
        <v>7.8842592592592593E-4</v>
      </c>
      <c r="E544" s="2" cm="1">
        <f t="array" ref="E544">IFERROR(VLOOKUP($A544,_xlfn._xlws.SORT(_xlfn._xlws.FILTER('Time Sheet'!$A:$G,'Time Sheet'!$B:$B=E$1),7,1),7,FALSE),"")</f>
        <v>1.8045138888888889E-3</v>
      </c>
      <c r="F544" s="2" t="str" cm="1">
        <f t="array" ref="F544">IFERROR(VLOOKUP($A544,_xlfn._xlws.SORT(_xlfn._xlws.FILTER('Time Sheet'!$A:$G,'Time Sheet'!$B:$B=F$1),7,1),7,FALSE),"")</f>
        <v/>
      </c>
      <c r="G544" s="2" cm="1">
        <f t="array" ref="G544">IFERROR(VLOOKUP($A544,_xlfn._xlws.SORT(_xlfn._xlws.FILTER('Time Sheet'!$A:$G,'Time Sheet'!$B:$B=G$1),7,1),7,FALSE),"")</f>
        <v>8.8449074074074081E-4</v>
      </c>
      <c r="H544" s="2" cm="1">
        <f t="array" ref="H544">IFERROR(VLOOKUP($A544,_xlfn._xlws.SORT(_xlfn._xlws.FILTER('Time Sheet'!$A:$G,'Time Sheet'!$B:$B=H$1),7,1),7,FALSE),"")</f>
        <v>1.075694444444444E-3</v>
      </c>
      <c r="I544" s="2" cm="1">
        <f t="array" ref="I544">IFERROR(VLOOKUP($A544,_xlfn._xlws.SORT(_xlfn._xlws.FILTER('Time Sheet'!$A:$G,'Time Sheet'!$B:$B=I$1),7,1),7,FALSE),"")</f>
        <v>9.9039351851851849E-4</v>
      </c>
      <c r="J544" s="2" cm="1">
        <f t="array" ref="J544">IFERROR(VLOOKUP($A544,_xlfn._xlws.SORT(_xlfn._xlws.FILTER('Time Sheet'!$A:$G,'Time Sheet'!$B:$B=J$1),7,1),7,FALSE),"")</f>
        <v>1.9631944444444441E-3</v>
      </c>
      <c r="K544">
        <f t="shared" si="78"/>
        <v>620</v>
      </c>
      <c r="L544">
        <f t="shared" si="79"/>
        <v>583</v>
      </c>
      <c r="M544">
        <f t="shared" si="80"/>
        <v>477</v>
      </c>
      <c r="N544" t="str">
        <f t="shared" si="73"/>
        <v/>
      </c>
      <c r="O544">
        <f t="shared" si="74"/>
        <v>431</v>
      </c>
      <c r="P544">
        <f t="shared" si="75"/>
        <v>503</v>
      </c>
      <c r="Q544">
        <f t="shared" si="76"/>
        <v>433</v>
      </c>
      <c r="R544">
        <f t="shared" si="77"/>
        <v>423</v>
      </c>
      <c r="S544" s="3">
        <f>IFERROR(AVERAGE(BOYS[[#This Row],[50]:[IM]]),"")</f>
        <v>495.71428571428572</v>
      </c>
      <c r="T544" s="4">
        <f>IFERROR(AVERAGE(SMALL(BOYS[[#This Row],[50]:[IM]],1),SMALL(BOYS[[#This Row],[50]:[IM]],2)),"")</f>
        <v>427</v>
      </c>
      <c r="U544">
        <f>IF(20-SMALL(BOYS[[#This Row],[50]:[IM]],1) &lt; 0,0,20-SMALL(BOYS[[#This Row],[50]:[IM]],1))+IF(20-SMALL(BOYS[[#This Row],[50]:[IM]],2) &lt; 0,0,20-SMALL(BOYS[[#This Row],[50]:[IM]],2))</f>
        <v>0</v>
      </c>
    </row>
    <row r="545" spans="1:21" x14ac:dyDescent="0.2">
      <c r="A545" t="s">
        <v>7624</v>
      </c>
      <c r="B545" t="s">
        <v>7496</v>
      </c>
      <c r="C545" s="2" cm="1">
        <f t="array" ref="C545">IFERROR(VLOOKUP($A545,_xlfn._xlws.SORT(_xlfn._xlws.FILTER('Time Sheet'!$A:$G,'Time Sheet'!$B:$B=C$1),7,1),7,FALSE),"")</f>
        <v>3.1921296296296287E-4</v>
      </c>
      <c r="D545" s="2" cm="1">
        <f t="array" ref="D545">IFERROR(VLOOKUP($A545,_xlfn._xlws.SORT(_xlfn._xlws.FILTER('Time Sheet'!$A:$G,'Time Sheet'!$B:$B=D$1),7,1),7,FALSE),"")</f>
        <v>7.3923611111111108E-4</v>
      </c>
      <c r="E545" s="2" cm="1">
        <f t="array" ref="E545">IFERROR(VLOOKUP($A545,_xlfn._xlws.SORT(_xlfn._xlws.FILTER('Time Sheet'!$A:$G,'Time Sheet'!$B:$B=E$1),7,1),7,FALSE),"")</f>
        <v>1.7981481481481479E-3</v>
      </c>
      <c r="F545" s="2" cm="1">
        <f t="array" ref="F545">IFERROR(VLOOKUP($A545,_xlfn._xlws.SORT(_xlfn._xlws.FILTER('Time Sheet'!$A:$G,'Time Sheet'!$B:$B=F$1),7,1),7,FALSE),"")</f>
        <v>4.8856481481481494E-3</v>
      </c>
      <c r="G545" s="2" cm="1">
        <f t="array" ref="G545">IFERROR(VLOOKUP($A545,_xlfn._xlws.SORT(_xlfn._xlws.FILTER('Time Sheet'!$A:$G,'Time Sheet'!$B:$B=G$1),7,1),7,FALSE),"")</f>
        <v>9.3958333333333339E-4</v>
      </c>
      <c r="H545" s="2" cm="1">
        <f t="array" ref="H545">IFERROR(VLOOKUP($A545,_xlfn._xlws.SORT(_xlfn._xlws.FILTER('Time Sheet'!$A:$G,'Time Sheet'!$B:$B=H$1),7,1),7,FALSE),"")</f>
        <v>1.124537037037037E-3</v>
      </c>
      <c r="I545" s="2" t="str" cm="1">
        <f t="array" ref="I545">IFERROR(VLOOKUP($A545,_xlfn._xlws.SORT(_xlfn._xlws.FILTER('Time Sheet'!$A:$G,'Time Sheet'!$B:$B=I$1),7,1),7,FALSE),"")</f>
        <v/>
      </c>
      <c r="J545" s="2" t="str" cm="1">
        <f t="array" ref="J545">IFERROR(VLOOKUP($A545,_xlfn._xlws.SORT(_xlfn._xlws.FILTER('Time Sheet'!$A:$G,'Time Sheet'!$B:$B=J$1),7,1),7,FALSE),"")</f>
        <v/>
      </c>
      <c r="K545">
        <f t="shared" si="78"/>
        <v>519</v>
      </c>
      <c r="L545">
        <f t="shared" si="79"/>
        <v>520</v>
      </c>
      <c r="M545">
        <f t="shared" si="80"/>
        <v>473</v>
      </c>
      <c r="N545">
        <f t="shared" si="73"/>
        <v>384</v>
      </c>
      <c r="O545">
        <f t="shared" si="74"/>
        <v>477</v>
      </c>
      <c r="P545">
        <f t="shared" si="75"/>
        <v>521</v>
      </c>
      <c r="Q545" t="str">
        <f t="shared" si="76"/>
        <v/>
      </c>
      <c r="R545" t="str">
        <f t="shared" si="77"/>
        <v/>
      </c>
      <c r="S545" s="3">
        <f>IFERROR(AVERAGE(BOYS[[#This Row],[50]:[IM]]),"")</f>
        <v>482.33333333333331</v>
      </c>
      <c r="T545" s="4">
        <f>IFERROR(AVERAGE(SMALL(BOYS[[#This Row],[50]:[IM]],1),SMALL(BOYS[[#This Row],[50]:[IM]],2)),"")</f>
        <v>428.5</v>
      </c>
      <c r="U545">
        <f>IF(20-SMALL(BOYS[[#This Row],[50]:[IM]],1) &lt; 0,0,20-SMALL(BOYS[[#This Row],[50]:[IM]],1))+IF(20-SMALL(BOYS[[#This Row],[50]:[IM]],2) &lt; 0,0,20-SMALL(BOYS[[#This Row],[50]:[IM]],2))</f>
        <v>0</v>
      </c>
    </row>
    <row r="546" spans="1:21" x14ac:dyDescent="0.2">
      <c r="A546" t="s">
        <v>1827</v>
      </c>
      <c r="B546" t="s">
        <v>1757</v>
      </c>
      <c r="C546" s="2" cm="1">
        <f t="array" ref="C546">IFERROR(VLOOKUP($A546,_xlfn._xlws.SORT(_xlfn._xlws.FILTER('Time Sheet'!$A:$G,'Time Sheet'!$B:$B=C$1),7,1),7,FALSE),"")</f>
        <v>3.0312500000000001E-4</v>
      </c>
      <c r="D546" s="2" cm="1">
        <f t="array" ref="D546">IFERROR(VLOOKUP($A546,_xlfn._xlws.SORT(_xlfn._xlws.FILTER('Time Sheet'!$A:$G,'Time Sheet'!$B:$B=D$1),7,1),7,FALSE),"")</f>
        <v>7.3402777777777778E-4</v>
      </c>
      <c r="E546" s="2" cm="1">
        <f t="array" ref="E546">IFERROR(VLOOKUP($A546,_xlfn._xlws.SORT(_xlfn._xlws.FILTER('Time Sheet'!$A:$G,'Time Sheet'!$B:$B=E$1),7,1),7,FALSE),"")</f>
        <v>1.7150462962962959E-3</v>
      </c>
      <c r="F546" s="2" t="str" cm="1">
        <f t="array" ref="F546">IFERROR(VLOOKUP($A546,_xlfn._xlws.SORT(_xlfn._xlws.FILTER('Time Sheet'!$A:$G,'Time Sheet'!$B:$B=F$1),7,1),7,FALSE),"")</f>
        <v/>
      </c>
      <c r="G546" s="2" cm="1">
        <f t="array" ref="G546">IFERROR(VLOOKUP($A546,_xlfn._xlws.SORT(_xlfn._xlws.FILTER('Time Sheet'!$A:$G,'Time Sheet'!$B:$B=G$1),7,1),7,FALSE),"")</f>
        <v>9.1539351851851851E-4</v>
      </c>
      <c r="H546" s="2" cm="1">
        <f t="array" ref="H546">IFERROR(VLOOKUP($A546,_xlfn._xlws.SORT(_xlfn._xlws.FILTER('Time Sheet'!$A:$G,'Time Sheet'!$B:$B=H$1),7,1),7,FALSE),"")</f>
        <v>1.0575231481481479E-3</v>
      </c>
      <c r="I546" s="2" t="str" cm="1">
        <f t="array" ref="I546">IFERROR(VLOOKUP($A546,_xlfn._xlws.SORT(_xlfn._xlws.FILTER('Time Sheet'!$A:$G,'Time Sheet'!$B:$B=I$1),7,1),7,FALSE),"")</f>
        <v/>
      </c>
      <c r="J546" s="2" t="str" cm="1">
        <f t="array" ref="J546">IFERROR(VLOOKUP($A546,_xlfn._xlws.SORT(_xlfn._xlws.FILTER('Time Sheet'!$A:$G,'Time Sheet'!$B:$B=J$1),7,1),7,FALSE),"")</f>
        <v/>
      </c>
      <c r="K546">
        <f t="shared" si="78"/>
        <v>424</v>
      </c>
      <c r="L546">
        <f t="shared" si="79"/>
        <v>509</v>
      </c>
      <c r="M546">
        <f t="shared" si="80"/>
        <v>438</v>
      </c>
      <c r="N546" t="str">
        <f t="shared" si="73"/>
        <v/>
      </c>
      <c r="O546">
        <f t="shared" si="74"/>
        <v>460</v>
      </c>
      <c r="P546">
        <f t="shared" si="75"/>
        <v>492</v>
      </c>
      <c r="Q546" t="str">
        <f t="shared" si="76"/>
        <v/>
      </c>
      <c r="R546" t="str">
        <f t="shared" si="77"/>
        <v/>
      </c>
      <c r="S546" s="3">
        <f>IFERROR(AVERAGE(BOYS[[#This Row],[50]:[IM]]),"")</f>
        <v>464.6</v>
      </c>
      <c r="T546" s="4">
        <f>IFERROR(AVERAGE(SMALL(BOYS[[#This Row],[50]:[IM]],1),SMALL(BOYS[[#This Row],[50]:[IM]],2)),"")</f>
        <v>431</v>
      </c>
      <c r="U546">
        <f>IF(20-SMALL(BOYS[[#This Row],[50]:[IM]],1) &lt; 0,0,20-SMALL(BOYS[[#This Row],[50]:[IM]],1))+IF(20-SMALL(BOYS[[#This Row],[50]:[IM]],2) &lt; 0,0,20-SMALL(BOYS[[#This Row],[50]:[IM]],2))</f>
        <v>0</v>
      </c>
    </row>
    <row r="547" spans="1:21" x14ac:dyDescent="0.2">
      <c r="A547" t="s">
        <v>5239</v>
      </c>
      <c r="B547" t="s">
        <v>5115</v>
      </c>
      <c r="C547" s="2" cm="1">
        <f t="array" ref="C547">IFERROR(VLOOKUP($A547,_xlfn._xlws.SORT(_xlfn._xlws.FILTER('Time Sheet'!$A:$G,'Time Sheet'!$B:$B=C$1),7,1),7,FALSE),"")</f>
        <v>3.184027777777778E-4</v>
      </c>
      <c r="D547" s="2" cm="1">
        <f t="array" ref="D547">IFERROR(VLOOKUP($A547,_xlfn._xlws.SORT(_xlfn._xlws.FILTER('Time Sheet'!$A:$G,'Time Sheet'!$B:$B=D$1),7,1),7,FALSE),"")</f>
        <v>7.0543981481481488E-4</v>
      </c>
      <c r="E547" s="2" cm="1">
        <f t="array" ref="E547">IFERROR(VLOOKUP($A547,_xlfn._xlws.SORT(_xlfn._xlws.FILTER('Time Sheet'!$A:$G,'Time Sheet'!$B:$B=E$1),7,1),7,FALSE),"")</f>
        <v>1.674884259259259E-3</v>
      </c>
      <c r="F547" s="2" t="str" cm="1">
        <f t="array" ref="F547">IFERROR(VLOOKUP($A547,_xlfn._xlws.SORT(_xlfn._xlws.FILTER('Time Sheet'!$A:$G,'Time Sheet'!$B:$B=F$1),7,1),7,FALSE),"")</f>
        <v/>
      </c>
      <c r="G547" s="2" cm="1">
        <f t="array" ref="G547">IFERROR(VLOOKUP($A547,_xlfn._xlws.SORT(_xlfn._xlws.FILTER('Time Sheet'!$A:$G,'Time Sheet'!$B:$B=G$1),7,1),7,FALSE),"")</f>
        <v>9.1458333333333333E-4</v>
      </c>
      <c r="H547" s="2" t="str" cm="1">
        <f t="array" ref="H547">IFERROR(VLOOKUP($A547,_xlfn._xlws.SORT(_xlfn._xlws.FILTER('Time Sheet'!$A:$G,'Time Sheet'!$B:$B=H$1),7,1),7,FALSE),"")</f>
        <v/>
      </c>
      <c r="I547" s="2" t="str" cm="1">
        <f t="array" ref="I547">IFERROR(VLOOKUP($A547,_xlfn._xlws.SORT(_xlfn._xlws.FILTER('Time Sheet'!$A:$G,'Time Sheet'!$B:$B=I$1),7,1),7,FALSE),"")</f>
        <v/>
      </c>
      <c r="J547" s="2" cm="1">
        <f t="array" ref="J547">IFERROR(VLOOKUP($A547,_xlfn._xlws.SORT(_xlfn._xlws.FILTER('Time Sheet'!$A:$G,'Time Sheet'!$B:$B=J$1),7,1),7,FALSE),"")</f>
        <v>2.091087962962963E-3</v>
      </c>
      <c r="K547">
        <f t="shared" si="78"/>
        <v>517</v>
      </c>
      <c r="L547">
        <f t="shared" si="79"/>
        <v>465</v>
      </c>
      <c r="M547">
        <f t="shared" si="80"/>
        <v>420</v>
      </c>
      <c r="N547" t="str">
        <f t="shared" si="73"/>
        <v/>
      </c>
      <c r="O547">
        <f t="shared" si="74"/>
        <v>459</v>
      </c>
      <c r="P547" t="str">
        <f t="shared" si="75"/>
        <v/>
      </c>
      <c r="Q547" t="str">
        <f t="shared" si="76"/>
        <v/>
      </c>
      <c r="R547">
        <f t="shared" si="77"/>
        <v>444</v>
      </c>
      <c r="S547" s="3">
        <f>IFERROR(AVERAGE(BOYS[[#This Row],[50]:[IM]]),"")</f>
        <v>461</v>
      </c>
      <c r="T547" s="4">
        <f>IFERROR(AVERAGE(SMALL(BOYS[[#This Row],[50]:[IM]],1),SMALL(BOYS[[#This Row],[50]:[IM]],2)),"")</f>
        <v>432</v>
      </c>
      <c r="U547">
        <f>IF(20-SMALL(BOYS[[#This Row],[50]:[IM]],1) &lt; 0,0,20-SMALL(BOYS[[#This Row],[50]:[IM]],1))+IF(20-SMALL(BOYS[[#This Row],[50]:[IM]],2) &lt; 0,0,20-SMALL(BOYS[[#This Row],[50]:[IM]],2))</f>
        <v>0</v>
      </c>
    </row>
    <row r="548" spans="1:21" x14ac:dyDescent="0.2">
      <c r="A548" t="s">
        <v>3390</v>
      </c>
      <c r="B548" t="s">
        <v>3163</v>
      </c>
      <c r="C548" s="2" cm="1">
        <f t="array" ref="C548">IFERROR(VLOOKUP($A548,_xlfn._xlws.SORT(_xlfn._xlws.FILTER('Time Sheet'!$A:$G,'Time Sheet'!$B:$B=C$1),7,1),7,FALSE),"")</f>
        <v>3.3854166666666668E-4</v>
      </c>
      <c r="D548" s="2" cm="1">
        <f t="array" ref="D548">IFERROR(VLOOKUP($A548,_xlfn._xlws.SORT(_xlfn._xlws.FILTER('Time Sheet'!$A:$G,'Time Sheet'!$B:$B=D$1),7,1),7,FALSE),"")</f>
        <v>7.5335648148148148E-4</v>
      </c>
      <c r="E548" s="2" cm="1">
        <f t="array" ref="E548">IFERROR(VLOOKUP($A548,_xlfn._xlws.SORT(_xlfn._xlws.FILTER('Time Sheet'!$A:$G,'Time Sheet'!$B:$B=E$1),7,1),7,FALSE),"")</f>
        <v>1.7254629629629629E-3</v>
      </c>
      <c r="F548" s="2" t="str" cm="1">
        <f t="array" ref="F548">IFERROR(VLOOKUP($A548,_xlfn._xlws.SORT(_xlfn._xlws.FILTER('Time Sheet'!$A:$G,'Time Sheet'!$B:$B=F$1),7,1),7,FALSE),"")</f>
        <v/>
      </c>
      <c r="G548" s="2" cm="1">
        <f t="array" ref="G548">IFERROR(VLOOKUP($A548,_xlfn._xlws.SORT(_xlfn._xlws.FILTER('Time Sheet'!$A:$G,'Time Sheet'!$B:$B=G$1),7,1),7,FALSE),"")</f>
        <v>9.2546296296296289E-4</v>
      </c>
      <c r="H548" s="2" cm="1">
        <f t="array" ref="H548">IFERROR(VLOOKUP($A548,_xlfn._xlws.SORT(_xlfn._xlws.FILTER('Time Sheet'!$A:$G,'Time Sheet'!$B:$B=H$1),7,1),7,FALSE),"")</f>
        <v>9.7002314814814813E-4</v>
      </c>
      <c r="I548" s="2" t="str" cm="1">
        <f t="array" ref="I548">IFERROR(VLOOKUP($A548,_xlfn._xlws.SORT(_xlfn._xlws.FILTER('Time Sheet'!$A:$G,'Time Sheet'!$B:$B=I$1),7,1),7,FALSE),"")</f>
        <v/>
      </c>
      <c r="J548" s="2" cm="1">
        <f t="array" ref="J548">IFERROR(VLOOKUP($A548,_xlfn._xlws.SORT(_xlfn._xlws.FILTER('Time Sheet'!$A:$G,'Time Sheet'!$B:$B=J$1),7,1),7,FALSE),"")</f>
        <v>2.3239583333333328E-3</v>
      </c>
      <c r="K548">
        <f t="shared" si="78"/>
        <v>599</v>
      </c>
      <c r="L548">
        <f t="shared" si="79"/>
        <v>545</v>
      </c>
      <c r="M548">
        <f t="shared" si="80"/>
        <v>444</v>
      </c>
      <c r="N548" t="str">
        <f t="shared" si="73"/>
        <v/>
      </c>
      <c r="O548">
        <f t="shared" si="74"/>
        <v>464</v>
      </c>
      <c r="P548">
        <f t="shared" si="75"/>
        <v>420</v>
      </c>
      <c r="Q548" t="str">
        <f t="shared" si="76"/>
        <v/>
      </c>
      <c r="R548">
        <f t="shared" si="77"/>
        <v>463</v>
      </c>
      <c r="S548" s="3">
        <f>IFERROR(AVERAGE(BOYS[[#This Row],[50]:[IM]]),"")</f>
        <v>489.16666666666669</v>
      </c>
      <c r="T548" s="4">
        <f>IFERROR(AVERAGE(SMALL(BOYS[[#This Row],[50]:[IM]],1),SMALL(BOYS[[#This Row],[50]:[IM]],2)),"")</f>
        <v>432</v>
      </c>
      <c r="U548">
        <f>IF(20-SMALL(BOYS[[#This Row],[50]:[IM]],1) &lt; 0,0,20-SMALL(BOYS[[#This Row],[50]:[IM]],1))+IF(20-SMALL(BOYS[[#This Row],[50]:[IM]],2) &lt; 0,0,20-SMALL(BOYS[[#This Row],[50]:[IM]],2))</f>
        <v>0</v>
      </c>
    </row>
    <row r="549" spans="1:21" x14ac:dyDescent="0.2">
      <c r="A549" t="s">
        <v>3723</v>
      </c>
      <c r="B549" t="s">
        <v>3602</v>
      </c>
      <c r="C549" s="2" cm="1">
        <f t="array" ref="C549">IFERROR(VLOOKUP($A549,_xlfn._xlws.SORT(_xlfn._xlws.FILTER('Time Sheet'!$A:$G,'Time Sheet'!$B:$B=C$1),7,1),7,FALSE),"")</f>
        <v>3.1412037037037042E-4</v>
      </c>
      <c r="D549" s="2" cm="1">
        <f t="array" ref="D549">IFERROR(VLOOKUP($A549,_xlfn._xlws.SORT(_xlfn._xlws.FILTER('Time Sheet'!$A:$G,'Time Sheet'!$B:$B=D$1),7,1),7,FALSE),"")</f>
        <v>7.6747685185185187E-4</v>
      </c>
      <c r="E549" s="2" cm="1">
        <f t="array" ref="E549">IFERROR(VLOOKUP($A549,_xlfn._xlws.SORT(_xlfn._xlws.FILTER('Time Sheet'!$A:$G,'Time Sheet'!$B:$B=E$1),7,1),7,FALSE),"")</f>
        <v>1.7271990740740739E-3</v>
      </c>
      <c r="F549" s="2" t="str" cm="1">
        <f t="array" ref="F549">IFERROR(VLOOKUP($A549,_xlfn._xlws.SORT(_xlfn._xlws.FILTER('Time Sheet'!$A:$G,'Time Sheet'!$B:$B=F$1),7,1),7,FALSE),"")</f>
        <v/>
      </c>
      <c r="G549" s="2" cm="1">
        <f t="array" ref="G549">IFERROR(VLOOKUP($A549,_xlfn._xlws.SORT(_xlfn._xlws.FILTER('Time Sheet'!$A:$G,'Time Sheet'!$B:$B=G$1),7,1),7,FALSE),"")</f>
        <v>8.8530092592592588E-4</v>
      </c>
      <c r="H549" s="2" t="str" cm="1">
        <f t="array" ref="H549">IFERROR(VLOOKUP($A549,_xlfn._xlws.SORT(_xlfn._xlws.FILTER('Time Sheet'!$A:$G,'Time Sheet'!$B:$B=H$1),7,1),7,FALSE),"")</f>
        <v/>
      </c>
      <c r="I549" s="2" t="str" cm="1">
        <f t="array" ref="I549">IFERROR(VLOOKUP($A549,_xlfn._xlws.SORT(_xlfn._xlws.FILTER('Time Sheet'!$A:$G,'Time Sheet'!$B:$B=I$1),7,1),7,FALSE),"")</f>
        <v/>
      </c>
      <c r="J549" s="2" cm="1">
        <f t="array" ref="J549">IFERROR(VLOOKUP($A549,_xlfn._xlws.SORT(_xlfn._xlws.FILTER('Time Sheet'!$A:$G,'Time Sheet'!$B:$B=J$1),7,1),7,FALSE),"")</f>
        <v>2.030092592592592E-3</v>
      </c>
      <c r="K549">
        <f t="shared" si="78"/>
        <v>496</v>
      </c>
      <c r="L549">
        <f t="shared" si="79"/>
        <v>557</v>
      </c>
      <c r="M549">
        <f t="shared" si="80"/>
        <v>446</v>
      </c>
      <c r="N549" t="str">
        <f t="shared" si="73"/>
        <v/>
      </c>
      <c r="O549">
        <f t="shared" si="74"/>
        <v>432</v>
      </c>
      <c r="P549" t="str">
        <f t="shared" si="75"/>
        <v/>
      </c>
      <c r="Q549" t="str">
        <f t="shared" si="76"/>
        <v/>
      </c>
      <c r="R549">
        <f t="shared" si="77"/>
        <v>435</v>
      </c>
      <c r="S549" s="3">
        <f>IFERROR(AVERAGE(BOYS[[#This Row],[50]:[IM]]),"")</f>
        <v>473.2</v>
      </c>
      <c r="T549" s="4">
        <f>IFERROR(AVERAGE(SMALL(BOYS[[#This Row],[50]:[IM]],1),SMALL(BOYS[[#This Row],[50]:[IM]],2)),"")</f>
        <v>433.5</v>
      </c>
      <c r="U549">
        <f>IF(20-SMALL(BOYS[[#This Row],[50]:[IM]],1) &lt; 0,0,20-SMALL(BOYS[[#This Row],[50]:[IM]],1))+IF(20-SMALL(BOYS[[#This Row],[50]:[IM]],2) &lt; 0,0,20-SMALL(BOYS[[#This Row],[50]:[IM]],2))</f>
        <v>0</v>
      </c>
    </row>
    <row r="550" spans="1:21" x14ac:dyDescent="0.2">
      <c r="A550" t="s">
        <v>6088</v>
      </c>
      <c r="B550" t="s">
        <v>6020</v>
      </c>
      <c r="C550" s="2" cm="1">
        <f t="array" ref="C550">IFERROR(VLOOKUP($A550,_xlfn._xlws.SORT(_xlfn._xlws.FILTER('Time Sheet'!$A:$G,'Time Sheet'!$B:$B=C$1),7,1),7,FALSE),"")</f>
        <v>3.184027777777778E-4</v>
      </c>
      <c r="D550" s="2" cm="1">
        <f t="array" ref="D550">IFERROR(VLOOKUP($A550,_xlfn._xlws.SORT(_xlfn._xlws.FILTER('Time Sheet'!$A:$G,'Time Sheet'!$B:$B=D$1),7,1),7,FALSE),"")</f>
        <v>7.5960648148148144E-4</v>
      </c>
      <c r="E550" s="2" t="str" cm="1">
        <f t="array" ref="E550">IFERROR(VLOOKUP($A550,_xlfn._xlws.SORT(_xlfn._xlws.FILTER('Time Sheet'!$A:$G,'Time Sheet'!$B:$B=E$1),7,1),7,FALSE),"")</f>
        <v/>
      </c>
      <c r="F550" s="2" t="str" cm="1">
        <f t="array" ref="F550">IFERROR(VLOOKUP($A550,_xlfn._xlws.SORT(_xlfn._xlws.FILTER('Time Sheet'!$A:$G,'Time Sheet'!$B:$B=F$1),7,1),7,FALSE),"")</f>
        <v/>
      </c>
      <c r="G550" s="2" t="str" cm="1">
        <f t="array" ref="G550">IFERROR(VLOOKUP($A550,_xlfn._xlws.SORT(_xlfn._xlws.FILTER('Time Sheet'!$A:$G,'Time Sheet'!$B:$B=G$1),7,1),7,FALSE),"")</f>
        <v/>
      </c>
      <c r="H550" s="2" cm="1">
        <f t="array" ref="H550">IFERROR(VLOOKUP($A550,_xlfn._xlws.SORT(_xlfn._xlws.FILTER('Time Sheet'!$A:$G,'Time Sheet'!$B:$B=H$1),7,1),7,FALSE),"")</f>
        <v>9.0104166666666664E-4</v>
      </c>
      <c r="I550" s="2" t="str" cm="1">
        <f t="array" ref="I550">IFERROR(VLOOKUP($A550,_xlfn._xlws.SORT(_xlfn._xlws.FILTER('Time Sheet'!$A:$G,'Time Sheet'!$B:$B=I$1),7,1),7,FALSE),"")</f>
        <v/>
      </c>
      <c r="J550" s="2" t="str" cm="1">
        <f t="array" ref="J550">IFERROR(VLOOKUP($A550,_xlfn._xlws.SORT(_xlfn._xlws.FILTER('Time Sheet'!$A:$G,'Time Sheet'!$B:$B=J$1),7,1),7,FALSE),"")</f>
        <v/>
      </c>
      <c r="K550">
        <f t="shared" si="78"/>
        <v>517</v>
      </c>
      <c r="L550">
        <f t="shared" si="79"/>
        <v>553</v>
      </c>
      <c r="M550" t="str">
        <f t="shared" si="80"/>
        <v/>
      </c>
      <c r="N550" t="str">
        <f t="shared" si="73"/>
        <v/>
      </c>
      <c r="O550" t="str">
        <f t="shared" si="74"/>
        <v/>
      </c>
      <c r="P550">
        <f t="shared" si="75"/>
        <v>352</v>
      </c>
      <c r="Q550" t="str">
        <f t="shared" si="76"/>
        <v/>
      </c>
      <c r="R550" t="str">
        <f t="shared" si="77"/>
        <v/>
      </c>
      <c r="S550" s="3">
        <f>IFERROR(AVERAGE(BOYS[[#This Row],[50]:[IM]]),"")</f>
        <v>474</v>
      </c>
      <c r="T550" s="4">
        <f>IFERROR(AVERAGE(SMALL(BOYS[[#This Row],[50]:[IM]],1),SMALL(BOYS[[#This Row],[50]:[IM]],2)),"")</f>
        <v>434.5</v>
      </c>
      <c r="U550">
        <f>IF(20-SMALL(BOYS[[#This Row],[50]:[IM]],1) &lt; 0,0,20-SMALL(BOYS[[#This Row],[50]:[IM]],1))+IF(20-SMALL(BOYS[[#This Row],[50]:[IM]],2) &lt; 0,0,20-SMALL(BOYS[[#This Row],[50]:[IM]],2))</f>
        <v>0</v>
      </c>
    </row>
    <row r="551" spans="1:21" x14ac:dyDescent="0.2">
      <c r="A551" t="s">
        <v>2541</v>
      </c>
      <c r="B551" t="s">
        <v>2515</v>
      </c>
      <c r="C551" s="2" cm="1">
        <f t="array" ref="C551">IFERROR(VLOOKUP($A551,_xlfn._xlws.SORT(_xlfn._xlws.FILTER('Time Sheet'!$A:$G,'Time Sheet'!$B:$B=C$1),7,1),7,FALSE),"")</f>
        <v>3.0821759259259263E-4</v>
      </c>
      <c r="D551" s="2" cm="1">
        <f t="array" ref="D551">IFERROR(VLOOKUP($A551,_xlfn._xlws.SORT(_xlfn._xlws.FILTER('Time Sheet'!$A:$G,'Time Sheet'!$B:$B=D$1),7,1),7,FALSE),"")</f>
        <v>7.2129629629629627E-4</v>
      </c>
      <c r="E551" s="2" t="str" cm="1">
        <f t="array" ref="E551">IFERROR(VLOOKUP($A551,_xlfn._xlws.SORT(_xlfn._xlws.FILTER('Time Sheet'!$A:$G,'Time Sheet'!$B:$B=E$1),7,1),7,FALSE),"")</f>
        <v/>
      </c>
      <c r="F551" s="2" t="str" cm="1">
        <f t="array" ref="F551">IFERROR(VLOOKUP($A551,_xlfn._xlws.SORT(_xlfn._xlws.FILTER('Time Sheet'!$A:$G,'Time Sheet'!$B:$B=F$1),7,1),7,FALSE),"")</f>
        <v/>
      </c>
      <c r="G551" s="2" t="str" cm="1">
        <f t="array" ref="G551">IFERROR(VLOOKUP($A551,_xlfn._xlws.SORT(_xlfn._xlws.FILTER('Time Sheet'!$A:$G,'Time Sheet'!$B:$B=G$1),7,1),7,FALSE),"")</f>
        <v/>
      </c>
      <c r="H551" s="2" t="str" cm="1">
        <f t="array" ref="H551">IFERROR(VLOOKUP($A551,_xlfn._xlws.SORT(_xlfn._xlws.FILTER('Time Sheet'!$A:$G,'Time Sheet'!$B:$B=H$1),7,1),7,FALSE),"")</f>
        <v/>
      </c>
      <c r="I551" s="2" cm="1">
        <f t="array" ref="I551">IFERROR(VLOOKUP($A551,_xlfn._xlws.SORT(_xlfn._xlws.FILTER('Time Sheet'!$A:$G,'Time Sheet'!$B:$B=I$1),7,1),7,FALSE),"")</f>
        <v>8.9421296296296297E-4</v>
      </c>
      <c r="J551" s="2" t="str" cm="1">
        <f t="array" ref="J551">IFERROR(VLOOKUP($A551,_xlfn._xlws.SORT(_xlfn._xlws.FILTER('Time Sheet'!$A:$G,'Time Sheet'!$B:$B=J$1),7,1),7,FALSE),"")</f>
        <v/>
      </c>
      <c r="K551">
        <f t="shared" si="78"/>
        <v>470</v>
      </c>
      <c r="L551">
        <f t="shared" si="79"/>
        <v>491</v>
      </c>
      <c r="M551" t="str">
        <f t="shared" si="80"/>
        <v/>
      </c>
      <c r="N551" t="str">
        <f t="shared" si="73"/>
        <v/>
      </c>
      <c r="O551" t="str">
        <f t="shared" si="74"/>
        <v/>
      </c>
      <c r="P551" t="str">
        <f t="shared" si="75"/>
        <v/>
      </c>
      <c r="Q551">
        <f t="shared" si="76"/>
        <v>400</v>
      </c>
      <c r="R551" t="str">
        <f t="shared" si="77"/>
        <v/>
      </c>
      <c r="S551" s="3">
        <f>IFERROR(AVERAGE(BOYS[[#This Row],[50]:[IM]]),"")</f>
        <v>453.66666666666669</v>
      </c>
      <c r="T551" s="4">
        <f>IFERROR(AVERAGE(SMALL(BOYS[[#This Row],[50]:[IM]],1),SMALL(BOYS[[#This Row],[50]:[IM]],2)),"")</f>
        <v>435</v>
      </c>
      <c r="U551">
        <f>IF(20-SMALL(BOYS[[#This Row],[50]:[IM]],1) &lt; 0,0,20-SMALL(BOYS[[#This Row],[50]:[IM]],1))+IF(20-SMALL(BOYS[[#This Row],[50]:[IM]],2) &lt; 0,0,20-SMALL(BOYS[[#This Row],[50]:[IM]],2))</f>
        <v>0</v>
      </c>
    </row>
    <row r="552" spans="1:21" x14ac:dyDescent="0.2">
      <c r="A552" t="s">
        <v>2739</v>
      </c>
      <c r="B552" t="s">
        <v>2602</v>
      </c>
      <c r="C552" s="2" cm="1">
        <f t="array" ref="C552">IFERROR(VLOOKUP($A552,_xlfn._xlws.SORT(_xlfn._xlws.FILTER('Time Sheet'!$A:$G,'Time Sheet'!$B:$B=C$1),7,1),7,FALSE),"")</f>
        <v>3.1724537037037029E-4</v>
      </c>
      <c r="D552" s="2" cm="1">
        <f t="array" ref="D552">IFERROR(VLOOKUP($A552,_xlfn._xlws.SORT(_xlfn._xlws.FILTER('Time Sheet'!$A:$G,'Time Sheet'!$B:$B=D$1),7,1),7,FALSE),"")</f>
        <v>7.7604166666666663E-4</v>
      </c>
      <c r="E552" s="2" t="str" cm="1">
        <f t="array" ref="E552">IFERROR(VLOOKUP($A552,_xlfn._xlws.SORT(_xlfn._xlws.FILTER('Time Sheet'!$A:$G,'Time Sheet'!$B:$B=E$1),7,1),7,FALSE),"")</f>
        <v/>
      </c>
      <c r="F552" s="2" t="str" cm="1">
        <f t="array" ref="F552">IFERROR(VLOOKUP($A552,_xlfn._xlws.SORT(_xlfn._xlws.FILTER('Time Sheet'!$A:$G,'Time Sheet'!$B:$B=F$1),7,1),7,FALSE),"")</f>
        <v/>
      </c>
      <c r="G552" s="2" t="str" cm="1">
        <f t="array" ref="G552">IFERROR(VLOOKUP($A552,_xlfn._xlws.SORT(_xlfn._xlws.FILTER('Time Sheet'!$A:$G,'Time Sheet'!$B:$B=G$1),7,1),7,FALSE),"")</f>
        <v/>
      </c>
      <c r="H552" s="2" cm="1">
        <f t="array" ref="H552">IFERROR(VLOOKUP($A552,_xlfn._xlws.SORT(_xlfn._xlws.FILTER('Time Sheet'!$A:$G,'Time Sheet'!$B:$B=H$1),7,1),7,FALSE),"")</f>
        <v>9.7534722222222218E-4</v>
      </c>
      <c r="I552" s="2" cm="1">
        <f t="array" ref="I552">IFERROR(VLOOKUP($A552,_xlfn._xlws.SORT(_xlfn._xlws.FILTER('Time Sheet'!$A:$G,'Time Sheet'!$B:$B=I$1),7,1),7,FALSE),"")</f>
        <v>1.0840277777777779E-3</v>
      </c>
      <c r="J552" s="2" t="str" cm="1">
        <f t="array" ref="J552">IFERROR(VLOOKUP($A552,_xlfn._xlws.SORT(_xlfn._xlws.FILTER('Time Sheet'!$A:$G,'Time Sheet'!$B:$B=J$1),7,1),7,FALSE),"")</f>
        <v/>
      </c>
      <c r="K552">
        <f t="shared" si="78"/>
        <v>511</v>
      </c>
      <c r="L552">
        <f t="shared" si="79"/>
        <v>565</v>
      </c>
      <c r="M552" t="str">
        <f t="shared" si="80"/>
        <v/>
      </c>
      <c r="N552" t="str">
        <f t="shared" si="73"/>
        <v/>
      </c>
      <c r="O552" t="str">
        <f t="shared" si="74"/>
        <v/>
      </c>
      <c r="P552">
        <f t="shared" si="75"/>
        <v>427</v>
      </c>
      <c r="Q552">
        <f t="shared" si="76"/>
        <v>444</v>
      </c>
      <c r="R552" t="str">
        <f t="shared" si="77"/>
        <v/>
      </c>
      <c r="S552" s="3">
        <f>IFERROR(AVERAGE(BOYS[[#This Row],[50]:[IM]]),"")</f>
        <v>486.75</v>
      </c>
      <c r="T552" s="4">
        <f>IFERROR(AVERAGE(SMALL(BOYS[[#This Row],[50]:[IM]],1),SMALL(BOYS[[#This Row],[50]:[IM]],2)),"")</f>
        <v>435.5</v>
      </c>
      <c r="U552">
        <f>IF(20-SMALL(BOYS[[#This Row],[50]:[IM]],1) &lt; 0,0,20-SMALL(BOYS[[#This Row],[50]:[IM]],1))+IF(20-SMALL(BOYS[[#This Row],[50]:[IM]],2) &lt; 0,0,20-SMALL(BOYS[[#This Row],[50]:[IM]],2))</f>
        <v>0</v>
      </c>
    </row>
    <row r="553" spans="1:21" x14ac:dyDescent="0.2">
      <c r="A553" t="s">
        <v>3417</v>
      </c>
      <c r="B553" t="s">
        <v>3163</v>
      </c>
      <c r="C553" s="2" cm="1">
        <f t="array" ref="C553">IFERROR(VLOOKUP($A553,_xlfn._xlws.SORT(_xlfn._xlws.FILTER('Time Sheet'!$A:$G,'Time Sheet'!$B:$B=C$1),7,1),7,FALSE),"")</f>
        <v>3.3692129629629632E-4</v>
      </c>
      <c r="D553" s="2" cm="1">
        <f t="array" ref="D553">IFERROR(VLOOKUP($A553,_xlfn._xlws.SORT(_xlfn._xlws.FILTER('Time Sheet'!$A:$G,'Time Sheet'!$B:$B=D$1),7,1),7,FALSE),"")</f>
        <v>7.7858796296296291E-4</v>
      </c>
      <c r="E553" s="2" t="str" cm="1">
        <f t="array" ref="E553">IFERROR(VLOOKUP($A553,_xlfn._xlws.SORT(_xlfn._xlws.FILTER('Time Sheet'!$A:$G,'Time Sheet'!$B:$B=E$1),7,1),7,FALSE),"")</f>
        <v/>
      </c>
      <c r="F553" s="2" t="str" cm="1">
        <f t="array" ref="F553">IFERROR(VLOOKUP($A553,_xlfn._xlws.SORT(_xlfn._xlws.FILTER('Time Sheet'!$A:$G,'Time Sheet'!$B:$B=F$1),7,1),7,FALSE),"")</f>
        <v/>
      </c>
      <c r="G553" s="2" cm="1">
        <f t="array" ref="G553">IFERROR(VLOOKUP($A553,_xlfn._xlws.SORT(_xlfn._xlws.FILTER('Time Sheet'!$A:$G,'Time Sheet'!$B:$B=G$1),7,1),7,FALSE),"")</f>
        <v>9.8599537037037037E-4</v>
      </c>
      <c r="H553" s="2" cm="1">
        <f t="array" ref="H553">IFERROR(VLOOKUP($A553,_xlfn._xlws.SORT(_xlfn._xlws.FILTER('Time Sheet'!$A:$G,'Time Sheet'!$B:$B=H$1),7,1),7,FALSE),"")</f>
        <v>9.7546296296296302E-4</v>
      </c>
      <c r="I553" s="2" t="str" cm="1">
        <f t="array" ref="I553">IFERROR(VLOOKUP($A553,_xlfn._xlws.SORT(_xlfn._xlws.FILTER('Time Sheet'!$A:$G,'Time Sheet'!$B:$B=I$1),7,1),7,FALSE),"")</f>
        <v/>
      </c>
      <c r="J553" s="2" cm="1">
        <f t="array" ref="J553">IFERROR(VLOOKUP($A553,_xlfn._xlws.SORT(_xlfn._xlws.FILTER('Time Sheet'!$A:$G,'Time Sheet'!$B:$B=J$1),7,1),7,FALSE),"")</f>
        <v>2.083101851851852E-3</v>
      </c>
      <c r="K553">
        <f t="shared" si="78"/>
        <v>596</v>
      </c>
      <c r="L553">
        <f t="shared" si="79"/>
        <v>571</v>
      </c>
      <c r="M553" t="str">
        <f t="shared" si="80"/>
        <v/>
      </c>
      <c r="N553" t="str">
        <f t="shared" si="73"/>
        <v/>
      </c>
      <c r="O553">
        <f t="shared" si="74"/>
        <v>498</v>
      </c>
      <c r="P553">
        <f t="shared" si="75"/>
        <v>428</v>
      </c>
      <c r="Q553" t="str">
        <f t="shared" si="76"/>
        <v/>
      </c>
      <c r="R553">
        <f t="shared" si="77"/>
        <v>443</v>
      </c>
      <c r="S553" s="3">
        <f>IFERROR(AVERAGE(BOYS[[#This Row],[50]:[IM]]),"")</f>
        <v>507.2</v>
      </c>
      <c r="T553" s="4">
        <f>IFERROR(AVERAGE(SMALL(BOYS[[#This Row],[50]:[IM]],1),SMALL(BOYS[[#This Row],[50]:[IM]],2)),"")</f>
        <v>435.5</v>
      </c>
      <c r="U553">
        <f>IF(20-SMALL(BOYS[[#This Row],[50]:[IM]],1) &lt; 0,0,20-SMALL(BOYS[[#This Row],[50]:[IM]],1))+IF(20-SMALL(BOYS[[#This Row],[50]:[IM]],2) &lt; 0,0,20-SMALL(BOYS[[#This Row],[50]:[IM]],2))</f>
        <v>0</v>
      </c>
    </row>
    <row r="554" spans="1:21" x14ac:dyDescent="0.2">
      <c r="A554" t="s">
        <v>7639</v>
      </c>
      <c r="B554" t="s">
        <v>7496</v>
      </c>
      <c r="C554" s="2" cm="1">
        <f t="array" ref="C554">IFERROR(VLOOKUP($A554,_xlfn._xlws.SORT(_xlfn._xlws.FILTER('Time Sheet'!$A:$G,'Time Sheet'!$B:$B=C$1),7,1),7,FALSE),"")</f>
        <v>3.2534722222222221E-4</v>
      </c>
      <c r="D554" s="2" cm="1">
        <f t="array" ref="D554">IFERROR(VLOOKUP($A554,_xlfn._xlws.SORT(_xlfn._xlws.FILTER('Time Sheet'!$A:$G,'Time Sheet'!$B:$B=D$1),7,1),7,FALSE),"")</f>
        <v>7.8321759259259262E-4</v>
      </c>
      <c r="E554" s="2" cm="1">
        <f t="array" ref="E554">IFERROR(VLOOKUP($A554,_xlfn._xlws.SORT(_xlfn._xlws.FILTER('Time Sheet'!$A:$G,'Time Sheet'!$B:$B=E$1),7,1),7,FALSE),"")</f>
        <v>1.9003472222222221E-3</v>
      </c>
      <c r="F554" s="2" t="str" cm="1">
        <f t="array" ref="F554">IFERROR(VLOOKUP($A554,_xlfn._xlws.SORT(_xlfn._xlws.FILTER('Time Sheet'!$A:$G,'Time Sheet'!$B:$B=F$1),7,1),7,FALSE),"")</f>
        <v/>
      </c>
      <c r="G554" s="2" cm="1">
        <f t="array" ref="G554">IFERROR(VLOOKUP($A554,_xlfn._xlws.SORT(_xlfn._xlws.FILTER('Time Sheet'!$A:$G,'Time Sheet'!$B:$B=G$1),7,1),7,FALSE),"")</f>
        <v>9.5902777777777772E-4</v>
      </c>
      <c r="H554" s="2" cm="1">
        <f t="array" ref="H554">IFERROR(VLOOKUP($A554,_xlfn._xlws.SORT(_xlfn._xlws.FILTER('Time Sheet'!$A:$G,'Time Sheet'!$B:$B=H$1),7,1),7,FALSE),"")</f>
        <v>1.2287037037037041E-3</v>
      </c>
      <c r="I554" s="2" cm="1">
        <f t="array" ref="I554">IFERROR(VLOOKUP($A554,_xlfn._xlws.SORT(_xlfn._xlws.FILTER('Time Sheet'!$A:$G,'Time Sheet'!$B:$B=I$1),7,1),7,FALSE),"")</f>
        <v>8.752314814814815E-4</v>
      </c>
      <c r="J554" s="2" t="str" cm="1">
        <f t="array" ref="J554">IFERROR(VLOOKUP($A554,_xlfn._xlws.SORT(_xlfn._xlws.FILTER('Time Sheet'!$A:$G,'Time Sheet'!$B:$B=J$1),7,1),7,FALSE),"")</f>
        <v/>
      </c>
      <c r="K554">
        <f t="shared" si="78"/>
        <v>551</v>
      </c>
      <c r="L554">
        <f t="shared" si="79"/>
        <v>576</v>
      </c>
      <c r="M554">
        <f t="shared" si="80"/>
        <v>498</v>
      </c>
      <c r="N554" t="str">
        <f t="shared" si="73"/>
        <v/>
      </c>
      <c r="O554">
        <f t="shared" si="74"/>
        <v>484</v>
      </c>
      <c r="P554">
        <f t="shared" si="75"/>
        <v>541</v>
      </c>
      <c r="Q554">
        <f t="shared" si="76"/>
        <v>388</v>
      </c>
      <c r="R554" t="str">
        <f t="shared" si="77"/>
        <v/>
      </c>
      <c r="S554" s="3">
        <f>IFERROR(AVERAGE(BOYS[[#This Row],[50]:[IM]]),"")</f>
        <v>506.33333333333331</v>
      </c>
      <c r="T554" s="4">
        <f>IFERROR(AVERAGE(SMALL(BOYS[[#This Row],[50]:[IM]],1),SMALL(BOYS[[#This Row],[50]:[IM]],2)),"")</f>
        <v>436</v>
      </c>
      <c r="U554">
        <f>IF(20-SMALL(BOYS[[#This Row],[50]:[IM]],1) &lt; 0,0,20-SMALL(BOYS[[#This Row],[50]:[IM]],1))+IF(20-SMALL(BOYS[[#This Row],[50]:[IM]],2) &lt; 0,0,20-SMALL(BOYS[[#This Row],[50]:[IM]],2))</f>
        <v>0</v>
      </c>
    </row>
    <row r="555" spans="1:21" x14ac:dyDescent="0.2">
      <c r="A555" t="s">
        <v>2134</v>
      </c>
      <c r="B555" t="s">
        <v>2056</v>
      </c>
      <c r="C555" s="2" cm="1">
        <f t="array" ref="C555">IFERROR(VLOOKUP($A555,_xlfn._xlws.SORT(_xlfn._xlws.FILTER('Time Sheet'!$A:$G,'Time Sheet'!$B:$B=C$1),7,1),7,FALSE),"")</f>
        <v>3.5775462962962958E-4</v>
      </c>
      <c r="D555" s="2" cm="1">
        <f t="array" ref="D555">IFERROR(VLOOKUP($A555,_xlfn._xlws.SORT(_xlfn._xlws.FILTER('Time Sheet'!$A:$G,'Time Sheet'!$B:$B=D$1),7,1),7,FALSE),"")</f>
        <v>8.0393518518518509E-4</v>
      </c>
      <c r="E555" s="2" cm="1">
        <f t="array" ref="E555">IFERROR(VLOOKUP($A555,_xlfn._xlws.SORT(_xlfn._xlws.FILTER('Time Sheet'!$A:$G,'Time Sheet'!$B:$B=E$1),7,1),7,FALSE),"")</f>
        <v>1.804050925925926E-3</v>
      </c>
      <c r="F555" s="2" cm="1">
        <f t="array" ref="F555">IFERROR(VLOOKUP($A555,_xlfn._xlws.SORT(_xlfn._xlws.FILTER('Time Sheet'!$A:$G,'Time Sheet'!$B:$B=F$1),7,1),7,FALSE),"")</f>
        <v>5.3575231481481477E-3</v>
      </c>
      <c r="G555" s="2" cm="1">
        <f t="array" ref="G555">IFERROR(VLOOKUP($A555,_xlfn._xlws.SORT(_xlfn._xlws.FILTER('Time Sheet'!$A:$G,'Time Sheet'!$B:$B=G$1),7,1),7,FALSE),"")</f>
        <v>1.071412037037037E-3</v>
      </c>
      <c r="H555" s="2" cm="1">
        <f t="array" ref="H555">IFERROR(VLOOKUP($A555,_xlfn._xlws.SORT(_xlfn._xlws.FILTER('Time Sheet'!$A:$G,'Time Sheet'!$B:$B=H$1),7,1),7,FALSE),"")</f>
        <v>1.102777777777778E-3</v>
      </c>
      <c r="I555" s="2" t="str" cm="1">
        <f t="array" ref="I555">IFERROR(VLOOKUP($A555,_xlfn._xlws.SORT(_xlfn._xlws.FILTER('Time Sheet'!$A:$G,'Time Sheet'!$B:$B=I$1),7,1),7,FALSE),"")</f>
        <v/>
      </c>
      <c r="J555" s="2" t="str" cm="1">
        <f t="array" ref="J555">IFERROR(VLOOKUP($A555,_xlfn._xlws.SORT(_xlfn._xlws.FILTER('Time Sheet'!$A:$G,'Time Sheet'!$B:$B=J$1),7,1),7,FALSE),"")</f>
        <v/>
      </c>
      <c r="K555">
        <f t="shared" si="78"/>
        <v>633</v>
      </c>
      <c r="L555">
        <f t="shared" si="79"/>
        <v>598</v>
      </c>
      <c r="M555">
        <f t="shared" si="80"/>
        <v>476</v>
      </c>
      <c r="N555">
        <f t="shared" si="73"/>
        <v>398</v>
      </c>
      <c r="O555">
        <f t="shared" si="74"/>
        <v>514</v>
      </c>
      <c r="P555">
        <f t="shared" si="75"/>
        <v>516</v>
      </c>
      <c r="Q555" t="str">
        <f t="shared" si="76"/>
        <v/>
      </c>
      <c r="R555" t="str">
        <f t="shared" si="77"/>
        <v/>
      </c>
      <c r="S555" s="3">
        <f>IFERROR(AVERAGE(BOYS[[#This Row],[50]:[IM]]),"")</f>
        <v>522.5</v>
      </c>
      <c r="T555" s="4">
        <f>IFERROR(AVERAGE(SMALL(BOYS[[#This Row],[50]:[IM]],1),SMALL(BOYS[[#This Row],[50]:[IM]],2)),"")</f>
        <v>437</v>
      </c>
      <c r="U555">
        <f>IF(20-SMALL(BOYS[[#This Row],[50]:[IM]],1) &lt; 0,0,20-SMALL(BOYS[[#This Row],[50]:[IM]],1))+IF(20-SMALL(BOYS[[#This Row],[50]:[IM]],2) &lt; 0,0,20-SMALL(BOYS[[#This Row],[50]:[IM]],2))</f>
        <v>0</v>
      </c>
    </row>
    <row r="556" spans="1:21" x14ac:dyDescent="0.2">
      <c r="A556" t="s">
        <v>6905</v>
      </c>
      <c r="B556" t="s">
        <v>6761</v>
      </c>
      <c r="C556" s="2" cm="1">
        <f t="array" ref="C556">IFERROR(VLOOKUP($A556,_xlfn._xlws.SORT(_xlfn._xlws.FILTER('Time Sheet'!$A:$G,'Time Sheet'!$B:$B=C$1),7,1),7,FALSE),"")</f>
        <v>2.9178240740740738E-4</v>
      </c>
      <c r="D556" s="2" cm="1">
        <f t="array" ref="D556">IFERROR(VLOOKUP($A556,_xlfn._xlws.SORT(_xlfn._xlws.FILTER('Time Sheet'!$A:$G,'Time Sheet'!$B:$B=D$1),7,1),7,FALSE),"")</f>
        <v>7.6736111111111113E-4</v>
      </c>
      <c r="E556" s="2" t="str" cm="1">
        <f t="array" ref="E556">IFERROR(VLOOKUP($A556,_xlfn._xlws.SORT(_xlfn._xlws.FILTER('Time Sheet'!$A:$G,'Time Sheet'!$B:$B=E$1),7,1),7,FALSE),"")</f>
        <v/>
      </c>
      <c r="F556" s="2" t="str" cm="1">
        <f t="array" ref="F556">IFERROR(VLOOKUP($A556,_xlfn._xlws.SORT(_xlfn._xlws.FILTER('Time Sheet'!$A:$G,'Time Sheet'!$B:$B=F$1),7,1),7,FALSE),"")</f>
        <v/>
      </c>
      <c r="G556" s="2" t="str" cm="1">
        <f t="array" ref="G556">IFERROR(VLOOKUP($A556,_xlfn._xlws.SORT(_xlfn._xlws.FILTER('Time Sheet'!$A:$G,'Time Sheet'!$B:$B=G$1),7,1),7,FALSE),"")</f>
        <v/>
      </c>
      <c r="H556" s="2" t="str" cm="1">
        <f t="array" ref="H556">IFERROR(VLOOKUP($A556,_xlfn._xlws.SORT(_xlfn._xlws.FILTER('Time Sheet'!$A:$G,'Time Sheet'!$B:$B=H$1),7,1),7,FALSE),"")</f>
        <v/>
      </c>
      <c r="I556" s="2" t="str" cm="1">
        <f t="array" ref="I556">IFERROR(VLOOKUP($A556,_xlfn._xlws.SORT(_xlfn._xlws.FILTER('Time Sheet'!$A:$G,'Time Sheet'!$B:$B=I$1),7,1),7,FALSE),"")</f>
        <v/>
      </c>
      <c r="J556" s="2" t="str" cm="1">
        <f t="array" ref="J556">IFERROR(VLOOKUP($A556,_xlfn._xlws.SORT(_xlfn._xlws.FILTER('Time Sheet'!$A:$G,'Time Sheet'!$B:$B=J$1),7,1),7,FALSE),"")</f>
        <v/>
      </c>
      <c r="K556">
        <f t="shared" si="78"/>
        <v>327</v>
      </c>
      <c r="L556">
        <f t="shared" si="79"/>
        <v>556</v>
      </c>
      <c r="M556" t="str">
        <f t="shared" si="80"/>
        <v/>
      </c>
      <c r="N556" t="str">
        <f t="shared" si="73"/>
        <v/>
      </c>
      <c r="O556" t="str">
        <f t="shared" si="74"/>
        <v/>
      </c>
      <c r="P556" t="str">
        <f t="shared" si="75"/>
        <v/>
      </c>
      <c r="Q556" t="str">
        <f t="shared" si="76"/>
        <v/>
      </c>
      <c r="R556" t="str">
        <f t="shared" si="77"/>
        <v/>
      </c>
      <c r="S556" s="3">
        <f>IFERROR(AVERAGE(BOYS[[#This Row],[50]:[IM]]),"")</f>
        <v>441.5</v>
      </c>
      <c r="T556" s="4">
        <f>IFERROR(AVERAGE(SMALL(BOYS[[#This Row],[50]:[IM]],1),SMALL(BOYS[[#This Row],[50]:[IM]],2)),"")</f>
        <v>441.5</v>
      </c>
      <c r="U556">
        <f>IF(20-SMALL(BOYS[[#This Row],[50]:[IM]],1) &lt; 0,0,20-SMALL(BOYS[[#This Row],[50]:[IM]],1))+IF(20-SMALL(BOYS[[#This Row],[50]:[IM]],2) &lt; 0,0,20-SMALL(BOYS[[#This Row],[50]:[IM]],2))</f>
        <v>0</v>
      </c>
    </row>
    <row r="557" spans="1:21" x14ac:dyDescent="0.2">
      <c r="A557" t="s">
        <v>6251</v>
      </c>
      <c r="B557" t="s">
        <v>6200</v>
      </c>
      <c r="C557" s="2" cm="1">
        <f t="array" ref="C557">IFERROR(VLOOKUP($A557,_xlfn._xlws.SORT(_xlfn._xlws.FILTER('Time Sheet'!$A:$G,'Time Sheet'!$B:$B=C$1),7,1),7,FALSE),"")</f>
        <v>3.1631944444444437E-4</v>
      </c>
      <c r="D557" s="2" cm="1">
        <f t="array" ref="D557">IFERROR(VLOOKUP($A557,_xlfn._xlws.SORT(_xlfn._xlws.FILTER('Time Sheet'!$A:$G,'Time Sheet'!$B:$B=D$1),7,1),7,FALSE),"")</f>
        <v>7.2187499999999997E-4</v>
      </c>
      <c r="E557" s="2" t="str" cm="1">
        <f t="array" ref="E557">IFERROR(VLOOKUP($A557,_xlfn._xlws.SORT(_xlfn._xlws.FILTER('Time Sheet'!$A:$G,'Time Sheet'!$B:$B=E$1),7,1),7,FALSE),"")</f>
        <v/>
      </c>
      <c r="F557" s="2" t="str" cm="1">
        <f t="array" ref="F557">IFERROR(VLOOKUP($A557,_xlfn._xlws.SORT(_xlfn._xlws.FILTER('Time Sheet'!$A:$G,'Time Sheet'!$B:$B=F$1),7,1),7,FALSE),"")</f>
        <v/>
      </c>
      <c r="G557" s="2" cm="1">
        <f t="array" ref="G557">IFERROR(VLOOKUP($A557,_xlfn._xlws.SORT(_xlfn._xlws.FILTER('Time Sheet'!$A:$G,'Time Sheet'!$B:$B=G$1),7,1),7,FALSE),"")</f>
        <v>8.3449074074074068E-4</v>
      </c>
      <c r="H557" s="2" t="str" cm="1">
        <f t="array" ref="H557">IFERROR(VLOOKUP($A557,_xlfn._xlws.SORT(_xlfn._xlws.FILTER('Time Sheet'!$A:$G,'Time Sheet'!$B:$B=H$1),7,1),7,FALSE),"")</f>
        <v/>
      </c>
      <c r="I557" s="2" t="str" cm="1">
        <f t="array" ref="I557">IFERROR(VLOOKUP($A557,_xlfn._xlws.SORT(_xlfn._xlws.FILTER('Time Sheet'!$A:$G,'Time Sheet'!$B:$B=I$1),7,1),7,FALSE),"")</f>
        <v/>
      </c>
      <c r="J557" s="2" t="str" cm="1">
        <f t="array" ref="J557">IFERROR(VLOOKUP($A557,_xlfn._xlws.SORT(_xlfn._xlws.FILTER('Time Sheet'!$A:$G,'Time Sheet'!$B:$B=J$1),7,1),7,FALSE),"")</f>
        <v/>
      </c>
      <c r="K557">
        <f t="shared" si="78"/>
        <v>509</v>
      </c>
      <c r="L557">
        <f t="shared" si="79"/>
        <v>494</v>
      </c>
      <c r="M557" t="str">
        <f t="shared" si="80"/>
        <v/>
      </c>
      <c r="N557" t="str">
        <f t="shared" si="73"/>
        <v/>
      </c>
      <c r="O557">
        <f t="shared" si="74"/>
        <v>390</v>
      </c>
      <c r="P557" t="str">
        <f t="shared" si="75"/>
        <v/>
      </c>
      <c r="Q557" t="str">
        <f t="shared" si="76"/>
        <v/>
      </c>
      <c r="R557" t="str">
        <f t="shared" si="77"/>
        <v/>
      </c>
      <c r="S557" s="3">
        <f>IFERROR(AVERAGE(BOYS[[#This Row],[50]:[IM]]),"")</f>
        <v>464.33333333333331</v>
      </c>
      <c r="T557" s="4">
        <f>IFERROR(AVERAGE(SMALL(BOYS[[#This Row],[50]:[IM]],1),SMALL(BOYS[[#This Row],[50]:[IM]],2)),"")</f>
        <v>442</v>
      </c>
      <c r="U557">
        <f>IF(20-SMALL(BOYS[[#This Row],[50]:[IM]],1) &lt; 0,0,20-SMALL(BOYS[[#This Row],[50]:[IM]],1))+IF(20-SMALL(BOYS[[#This Row],[50]:[IM]],2) &lt; 0,0,20-SMALL(BOYS[[#This Row],[50]:[IM]],2))</f>
        <v>0</v>
      </c>
    </row>
    <row r="558" spans="1:21" x14ac:dyDescent="0.2">
      <c r="A558" t="s">
        <v>4785</v>
      </c>
      <c r="B558" t="s">
        <v>4644</v>
      </c>
      <c r="C558" s="2" cm="1">
        <f t="array" ref="C558">IFERROR(VLOOKUP($A558,_xlfn._xlws.SORT(_xlfn._xlws.FILTER('Time Sheet'!$A:$G,'Time Sheet'!$B:$B=C$1),7,1),7,FALSE),"")</f>
        <v>3.354166666666667E-4</v>
      </c>
      <c r="D558" s="2" cm="1">
        <f t="array" ref="D558">IFERROR(VLOOKUP($A558,_xlfn._xlws.SORT(_xlfn._xlws.FILTER('Time Sheet'!$A:$G,'Time Sheet'!$B:$B=D$1),7,1),7,FALSE),"")</f>
        <v>7.7835648148148143E-4</v>
      </c>
      <c r="E558" s="2" cm="1">
        <f t="array" ref="E558">IFERROR(VLOOKUP($A558,_xlfn._xlws.SORT(_xlfn._xlws.FILTER('Time Sheet'!$A:$G,'Time Sheet'!$B:$B=E$1),7,1),7,FALSE),"")</f>
        <v>1.7465277777777781E-3</v>
      </c>
      <c r="F558" s="2" t="str" cm="1">
        <f t="array" ref="F558">IFERROR(VLOOKUP($A558,_xlfn._xlws.SORT(_xlfn._xlws.FILTER('Time Sheet'!$A:$G,'Time Sheet'!$B:$B=F$1),7,1),7,FALSE),"")</f>
        <v/>
      </c>
      <c r="G558" s="2" cm="1">
        <f t="array" ref="G558">IFERROR(VLOOKUP($A558,_xlfn._xlws.SORT(_xlfn._xlws.FILTER('Time Sheet'!$A:$G,'Time Sheet'!$B:$B=G$1),7,1),7,FALSE),"")</f>
        <v>1.0827546296296299E-3</v>
      </c>
      <c r="H558" s="2" cm="1">
        <f t="array" ref="H558">IFERROR(VLOOKUP($A558,_xlfn._xlws.SORT(_xlfn._xlws.FILTER('Time Sheet'!$A:$G,'Time Sheet'!$B:$B=H$1),7,1),7,FALSE),"")</f>
        <v>1.092939814814815E-3</v>
      </c>
      <c r="I558" s="2" t="str" cm="1">
        <f t="array" ref="I558">IFERROR(VLOOKUP($A558,_xlfn._xlws.SORT(_xlfn._xlws.FILTER('Time Sheet'!$A:$G,'Time Sheet'!$B:$B=I$1),7,1),7,FALSE),"")</f>
        <v/>
      </c>
      <c r="J558" s="2" cm="1">
        <f t="array" ref="J558">IFERROR(VLOOKUP($A558,_xlfn._xlws.SORT(_xlfn._xlws.FILTER('Time Sheet'!$A:$G,'Time Sheet'!$B:$B=J$1),7,1),7,FALSE),"")</f>
        <v>1.9986111111111112E-3</v>
      </c>
      <c r="K558">
        <f t="shared" si="78"/>
        <v>591</v>
      </c>
      <c r="L558">
        <f t="shared" si="79"/>
        <v>569</v>
      </c>
      <c r="M558">
        <f t="shared" si="80"/>
        <v>454</v>
      </c>
      <c r="N558" t="str">
        <f t="shared" si="73"/>
        <v/>
      </c>
      <c r="O558">
        <f t="shared" si="74"/>
        <v>518</v>
      </c>
      <c r="P558">
        <f t="shared" si="75"/>
        <v>513</v>
      </c>
      <c r="Q558" t="str">
        <f t="shared" si="76"/>
        <v/>
      </c>
      <c r="R558">
        <f t="shared" si="77"/>
        <v>431</v>
      </c>
      <c r="S558" s="3">
        <f>IFERROR(AVERAGE(BOYS[[#This Row],[50]:[IM]]),"")</f>
        <v>512.66666666666663</v>
      </c>
      <c r="T558" s="4">
        <f>IFERROR(AVERAGE(SMALL(BOYS[[#This Row],[50]:[IM]],1),SMALL(BOYS[[#This Row],[50]:[IM]],2)),"")</f>
        <v>442.5</v>
      </c>
      <c r="U558">
        <f>IF(20-SMALL(BOYS[[#This Row],[50]:[IM]],1) &lt; 0,0,20-SMALL(BOYS[[#This Row],[50]:[IM]],1))+IF(20-SMALL(BOYS[[#This Row],[50]:[IM]],2) &lt; 0,0,20-SMALL(BOYS[[#This Row],[50]:[IM]],2))</f>
        <v>0</v>
      </c>
    </row>
    <row r="559" spans="1:21" x14ac:dyDescent="0.2">
      <c r="A559" t="s">
        <v>6628</v>
      </c>
      <c r="B559" t="s">
        <v>6556</v>
      </c>
      <c r="C559" s="2" cm="1">
        <f t="array" ref="C559">IFERROR(VLOOKUP($A559,_xlfn._xlws.SORT(_xlfn._xlws.FILTER('Time Sheet'!$A:$G,'Time Sheet'!$B:$B=C$1),7,1),7,FALSE),"")</f>
        <v>3.2638888888888892E-4</v>
      </c>
      <c r="D559" s="2" cm="1">
        <f t="array" ref="D559">IFERROR(VLOOKUP($A559,_xlfn._xlws.SORT(_xlfn._xlws.FILTER('Time Sheet'!$A:$G,'Time Sheet'!$B:$B=D$1),7,1),7,FALSE),"")</f>
        <v>7.7222222222222221E-4</v>
      </c>
      <c r="E559" s="2" cm="1">
        <f t="array" ref="E559">IFERROR(VLOOKUP($A559,_xlfn._xlws.SORT(_xlfn._xlws.FILTER('Time Sheet'!$A:$G,'Time Sheet'!$B:$B=E$1),7,1),7,FALSE),"")</f>
        <v>1.8178240740740739E-3</v>
      </c>
      <c r="F559" s="2" t="str" cm="1">
        <f t="array" ref="F559">IFERROR(VLOOKUP($A559,_xlfn._xlws.SORT(_xlfn._xlws.FILTER('Time Sheet'!$A:$G,'Time Sheet'!$B:$B=F$1),7,1),7,FALSE),"")</f>
        <v/>
      </c>
      <c r="G559" s="2" cm="1">
        <f t="array" ref="G559">IFERROR(VLOOKUP($A559,_xlfn._xlws.SORT(_xlfn._xlws.FILTER('Time Sheet'!$A:$G,'Time Sheet'!$B:$B=G$1),7,1),7,FALSE),"")</f>
        <v>9.5127314814814814E-4</v>
      </c>
      <c r="H559" s="2" cm="1">
        <f t="array" ref="H559">IFERROR(VLOOKUP($A559,_xlfn._xlws.SORT(_xlfn._xlws.FILTER('Time Sheet'!$A:$G,'Time Sheet'!$B:$B=H$1),7,1),7,FALSE),"")</f>
        <v>1.204861111111111E-3</v>
      </c>
      <c r="I559" s="2" cm="1">
        <f t="array" ref="I559">IFERROR(VLOOKUP($A559,_xlfn._xlws.SORT(_xlfn._xlws.FILTER('Time Sheet'!$A:$G,'Time Sheet'!$B:$B=I$1),7,1),7,FALSE),"")</f>
        <v>9.8206018518518521E-4</v>
      </c>
      <c r="J559" s="2" cm="1">
        <f t="array" ref="J559">IFERROR(VLOOKUP($A559,_xlfn._xlws.SORT(_xlfn._xlws.FILTER('Time Sheet'!$A:$G,'Time Sheet'!$B:$B=J$1),7,1),7,FALSE),"")</f>
        <v>2.2101851851851848E-3</v>
      </c>
      <c r="K559">
        <f t="shared" si="78"/>
        <v>557</v>
      </c>
      <c r="L559">
        <f t="shared" si="79"/>
        <v>564</v>
      </c>
      <c r="M559">
        <f t="shared" si="80"/>
        <v>481</v>
      </c>
      <c r="N559" t="str">
        <f t="shared" si="73"/>
        <v/>
      </c>
      <c r="O559">
        <f t="shared" si="74"/>
        <v>481</v>
      </c>
      <c r="P559">
        <f t="shared" si="75"/>
        <v>537</v>
      </c>
      <c r="Q559">
        <f t="shared" si="76"/>
        <v>432</v>
      </c>
      <c r="R559">
        <f t="shared" si="77"/>
        <v>456</v>
      </c>
      <c r="S559" s="3">
        <f>IFERROR(AVERAGE(BOYS[[#This Row],[50]:[IM]]),"")</f>
        <v>501.14285714285717</v>
      </c>
      <c r="T559" s="4">
        <f>IFERROR(AVERAGE(SMALL(BOYS[[#This Row],[50]:[IM]],1),SMALL(BOYS[[#This Row],[50]:[IM]],2)),"")</f>
        <v>444</v>
      </c>
      <c r="U559">
        <f>IF(20-SMALL(BOYS[[#This Row],[50]:[IM]],1) &lt; 0,0,20-SMALL(BOYS[[#This Row],[50]:[IM]],1))+IF(20-SMALL(BOYS[[#This Row],[50]:[IM]],2) &lt; 0,0,20-SMALL(BOYS[[#This Row],[50]:[IM]],2))</f>
        <v>0</v>
      </c>
    </row>
    <row r="560" spans="1:21" x14ac:dyDescent="0.2">
      <c r="A560" t="s">
        <v>3984</v>
      </c>
      <c r="B560" t="s">
        <v>3884</v>
      </c>
      <c r="C560" s="2" cm="1">
        <f t="array" ref="C560">IFERROR(VLOOKUP($A560,_xlfn._xlws.SORT(_xlfn._xlws.FILTER('Time Sheet'!$A:$G,'Time Sheet'!$B:$B=C$1),7,1),7,FALSE),"")</f>
        <v>3.1238425925925932E-4</v>
      </c>
      <c r="D560" s="2" cm="1">
        <f t="array" ref="D560">IFERROR(VLOOKUP($A560,_xlfn._xlws.SORT(_xlfn._xlws.FILTER('Time Sheet'!$A:$G,'Time Sheet'!$B:$B=D$1),7,1),7,FALSE),"")</f>
        <v>7.3136574074074076E-4</v>
      </c>
      <c r="E560" s="2" t="str" cm="1">
        <f t="array" ref="E560">IFERROR(VLOOKUP($A560,_xlfn._xlws.SORT(_xlfn._xlws.FILTER('Time Sheet'!$A:$G,'Time Sheet'!$B:$B=E$1),7,1),7,FALSE),"")</f>
        <v/>
      </c>
      <c r="F560" s="2" t="str" cm="1">
        <f t="array" ref="F560">IFERROR(VLOOKUP($A560,_xlfn._xlws.SORT(_xlfn._xlws.FILTER('Time Sheet'!$A:$G,'Time Sheet'!$B:$B=F$1),7,1),7,FALSE),"")</f>
        <v/>
      </c>
      <c r="G560" s="2" t="str" cm="1">
        <f t="array" ref="G560">IFERROR(VLOOKUP($A560,_xlfn._xlws.SORT(_xlfn._xlws.FILTER('Time Sheet'!$A:$G,'Time Sheet'!$B:$B=G$1),7,1),7,FALSE),"")</f>
        <v/>
      </c>
      <c r="H560" s="2" cm="1">
        <f t="array" ref="H560">IFERROR(VLOOKUP($A560,_xlfn._xlws.SORT(_xlfn._xlws.FILTER('Time Sheet'!$A:$G,'Time Sheet'!$B:$B=H$1),7,1),7,FALSE),"")</f>
        <v>9.4953703703703715E-4</v>
      </c>
      <c r="I560" s="2" t="str" cm="1">
        <f t="array" ref="I560">IFERROR(VLOOKUP($A560,_xlfn._xlws.SORT(_xlfn._xlws.FILTER('Time Sheet'!$A:$G,'Time Sheet'!$B:$B=I$1),7,1),7,FALSE),"")</f>
        <v/>
      </c>
      <c r="J560" s="2" t="str" cm="1">
        <f t="array" ref="J560">IFERROR(VLOOKUP($A560,_xlfn._xlws.SORT(_xlfn._xlws.FILTER('Time Sheet'!$A:$G,'Time Sheet'!$B:$B=J$1),7,1),7,FALSE),"")</f>
        <v/>
      </c>
      <c r="K560">
        <f t="shared" si="78"/>
        <v>487</v>
      </c>
      <c r="L560">
        <f t="shared" si="79"/>
        <v>505</v>
      </c>
      <c r="M560" t="str">
        <f t="shared" si="80"/>
        <v/>
      </c>
      <c r="N560" t="str">
        <f t="shared" si="73"/>
        <v/>
      </c>
      <c r="O560" t="str">
        <f t="shared" si="74"/>
        <v/>
      </c>
      <c r="P560">
        <f t="shared" si="75"/>
        <v>402</v>
      </c>
      <c r="Q560" t="str">
        <f t="shared" si="76"/>
        <v/>
      </c>
      <c r="R560" t="str">
        <f t="shared" si="77"/>
        <v/>
      </c>
      <c r="S560" s="3">
        <f>IFERROR(AVERAGE(BOYS[[#This Row],[50]:[IM]]),"")</f>
        <v>464.66666666666669</v>
      </c>
      <c r="T560" s="4">
        <f>IFERROR(AVERAGE(SMALL(BOYS[[#This Row],[50]:[IM]],1),SMALL(BOYS[[#This Row],[50]:[IM]],2)),"")</f>
        <v>444.5</v>
      </c>
      <c r="U560">
        <f>IF(20-SMALL(BOYS[[#This Row],[50]:[IM]],1) &lt; 0,0,20-SMALL(BOYS[[#This Row],[50]:[IM]],1))+IF(20-SMALL(BOYS[[#This Row],[50]:[IM]],2) &lt; 0,0,20-SMALL(BOYS[[#This Row],[50]:[IM]],2))</f>
        <v>0</v>
      </c>
    </row>
    <row r="561" spans="1:21" x14ac:dyDescent="0.2">
      <c r="A561" t="s">
        <v>3403</v>
      </c>
      <c r="B561" t="s">
        <v>3163</v>
      </c>
      <c r="C561" s="2" cm="1">
        <f t="array" ref="C561">IFERROR(VLOOKUP($A561,_xlfn._xlws.SORT(_xlfn._xlws.FILTER('Time Sheet'!$A:$G,'Time Sheet'!$B:$B=C$1),7,1),7,FALSE),"")</f>
        <v>3.3842592592592588E-4</v>
      </c>
      <c r="D561" s="2" cm="1">
        <f t="array" ref="D561">IFERROR(VLOOKUP($A561,_xlfn._xlws.SORT(_xlfn._xlws.FILTER('Time Sheet'!$A:$G,'Time Sheet'!$B:$B=D$1),7,1),7,FALSE),"")</f>
        <v>8.1990740740740743E-4</v>
      </c>
      <c r="E561" s="2" cm="1">
        <f t="array" ref="E561">IFERROR(VLOOKUP($A561,_xlfn._xlws.SORT(_xlfn._xlws.FILTER('Time Sheet'!$A:$G,'Time Sheet'!$B:$B=E$1),7,1),7,FALSE),"")</f>
        <v>1.8266203703703699E-3</v>
      </c>
      <c r="F561" s="2" t="str" cm="1">
        <f t="array" ref="F561">IFERROR(VLOOKUP($A561,_xlfn._xlws.SORT(_xlfn._xlws.FILTER('Time Sheet'!$A:$G,'Time Sheet'!$B:$B=F$1),7,1),7,FALSE),"")</f>
        <v/>
      </c>
      <c r="G561" s="2" cm="1">
        <f t="array" ref="G561">IFERROR(VLOOKUP($A561,_xlfn._xlws.SORT(_xlfn._xlws.FILTER('Time Sheet'!$A:$G,'Time Sheet'!$B:$B=G$1),7,1),7,FALSE),"")</f>
        <v>9.9432870370370365E-4</v>
      </c>
      <c r="H561" s="2" cm="1">
        <f t="array" ref="H561">IFERROR(VLOOKUP($A561,_xlfn._xlws.SORT(_xlfn._xlws.FILTER('Time Sheet'!$A:$G,'Time Sheet'!$B:$B=H$1),7,1),7,FALSE),"")</f>
        <v>9.8680555555555566E-4</v>
      </c>
      <c r="I561" s="2" t="str" cm="1">
        <f t="array" ref="I561">IFERROR(VLOOKUP($A561,_xlfn._xlws.SORT(_xlfn._xlws.FILTER('Time Sheet'!$A:$G,'Time Sheet'!$B:$B=I$1),7,1),7,FALSE),"")</f>
        <v/>
      </c>
      <c r="J561" s="2" cm="1">
        <f t="array" ref="J561">IFERROR(VLOOKUP($A561,_xlfn._xlws.SORT(_xlfn._xlws.FILTER('Time Sheet'!$A:$G,'Time Sheet'!$B:$B=J$1),7,1),7,FALSE),"")</f>
        <v>2.1085648148148149E-3</v>
      </c>
      <c r="K561">
        <f t="shared" si="78"/>
        <v>598</v>
      </c>
      <c r="L561">
        <f t="shared" si="79"/>
        <v>609</v>
      </c>
      <c r="M561">
        <f t="shared" si="80"/>
        <v>484</v>
      </c>
      <c r="N561" t="str">
        <f t="shared" si="73"/>
        <v/>
      </c>
      <c r="O561">
        <f t="shared" si="74"/>
        <v>499</v>
      </c>
      <c r="P561">
        <f t="shared" si="75"/>
        <v>443</v>
      </c>
      <c r="Q561" t="str">
        <f t="shared" si="76"/>
        <v/>
      </c>
      <c r="R561">
        <f t="shared" si="77"/>
        <v>446</v>
      </c>
      <c r="S561" s="3">
        <f>IFERROR(AVERAGE(BOYS[[#This Row],[50]:[IM]]),"")</f>
        <v>513.16666666666663</v>
      </c>
      <c r="T561" s="4">
        <f>IFERROR(AVERAGE(SMALL(BOYS[[#This Row],[50]:[IM]],1),SMALL(BOYS[[#This Row],[50]:[IM]],2)),"")</f>
        <v>444.5</v>
      </c>
      <c r="U561">
        <f>IF(20-SMALL(BOYS[[#This Row],[50]:[IM]],1) &lt; 0,0,20-SMALL(BOYS[[#This Row],[50]:[IM]],1))+IF(20-SMALL(BOYS[[#This Row],[50]:[IM]],2) &lt; 0,0,20-SMALL(BOYS[[#This Row],[50]:[IM]],2))</f>
        <v>0</v>
      </c>
    </row>
    <row r="562" spans="1:21" x14ac:dyDescent="0.2">
      <c r="A562" t="s">
        <v>4960</v>
      </c>
      <c r="B562" t="s">
        <v>4874</v>
      </c>
      <c r="C562" s="2" cm="1">
        <f t="array" ref="C562">IFERROR(VLOOKUP($A562,_xlfn._xlws.SORT(_xlfn._xlws.FILTER('Time Sheet'!$A:$G,'Time Sheet'!$B:$B=C$1),7,1),7,FALSE),"")</f>
        <v>3.0474537037037042E-4</v>
      </c>
      <c r="D562" s="2" cm="1">
        <f t="array" ref="D562">IFERROR(VLOOKUP($A562,_xlfn._xlws.SORT(_xlfn._xlws.FILTER('Time Sheet'!$A:$G,'Time Sheet'!$B:$B=D$1),7,1),7,FALSE),"")</f>
        <v>6.9467592592592595E-4</v>
      </c>
      <c r="E562" s="2" t="str" cm="1">
        <f t="array" ref="E562">IFERROR(VLOOKUP($A562,_xlfn._xlws.SORT(_xlfn._xlws.FILTER('Time Sheet'!$A:$G,'Time Sheet'!$B:$B=E$1),7,1),7,FALSE),"")</f>
        <v/>
      </c>
      <c r="F562" s="2" t="str" cm="1">
        <f t="array" ref="F562">IFERROR(VLOOKUP($A562,_xlfn._xlws.SORT(_xlfn._xlws.FILTER('Time Sheet'!$A:$G,'Time Sheet'!$B:$B=F$1),7,1),7,FALSE),"")</f>
        <v/>
      </c>
      <c r="G562" s="2" t="str" cm="1">
        <f t="array" ref="G562">IFERROR(VLOOKUP($A562,_xlfn._xlws.SORT(_xlfn._xlws.FILTER('Time Sheet'!$A:$G,'Time Sheet'!$B:$B=G$1),7,1),7,FALSE),"")</f>
        <v/>
      </c>
      <c r="H562" s="2" t="str" cm="1">
        <f t="array" ref="H562">IFERROR(VLOOKUP($A562,_xlfn._xlws.SORT(_xlfn._xlws.FILTER('Time Sheet'!$A:$G,'Time Sheet'!$B:$B=H$1),7,1),7,FALSE),"")</f>
        <v/>
      </c>
      <c r="I562" s="2" t="str" cm="1">
        <f t="array" ref="I562">IFERROR(VLOOKUP($A562,_xlfn._xlws.SORT(_xlfn._xlws.FILTER('Time Sheet'!$A:$G,'Time Sheet'!$B:$B=I$1),7,1),7,FALSE),"")</f>
        <v/>
      </c>
      <c r="J562" s="2" t="str" cm="1">
        <f t="array" ref="J562">IFERROR(VLOOKUP($A562,_xlfn._xlws.SORT(_xlfn._xlws.FILTER('Time Sheet'!$A:$G,'Time Sheet'!$B:$B=J$1),7,1),7,FALSE),"")</f>
        <v/>
      </c>
      <c r="K562">
        <f t="shared" si="78"/>
        <v>441</v>
      </c>
      <c r="L562">
        <f t="shared" si="79"/>
        <v>449</v>
      </c>
      <c r="M562" t="str">
        <f t="shared" si="80"/>
        <v/>
      </c>
      <c r="N562" t="str">
        <f t="shared" si="73"/>
        <v/>
      </c>
      <c r="O562" t="str">
        <f t="shared" si="74"/>
        <v/>
      </c>
      <c r="P562" t="str">
        <f t="shared" si="75"/>
        <v/>
      </c>
      <c r="Q562" t="str">
        <f t="shared" si="76"/>
        <v/>
      </c>
      <c r="R562" t="str">
        <f t="shared" si="77"/>
        <v/>
      </c>
      <c r="S562" s="3">
        <f>IFERROR(AVERAGE(BOYS[[#This Row],[50]:[IM]]),"")</f>
        <v>445</v>
      </c>
      <c r="T562" s="4">
        <f>IFERROR(AVERAGE(SMALL(BOYS[[#This Row],[50]:[IM]],1),SMALL(BOYS[[#This Row],[50]:[IM]],2)),"")</f>
        <v>445</v>
      </c>
      <c r="U562">
        <f>IF(20-SMALL(BOYS[[#This Row],[50]:[IM]],1) &lt; 0,0,20-SMALL(BOYS[[#This Row],[50]:[IM]],1))+IF(20-SMALL(BOYS[[#This Row],[50]:[IM]],2) &lt; 0,0,20-SMALL(BOYS[[#This Row],[50]:[IM]],2))</f>
        <v>0</v>
      </c>
    </row>
    <row r="563" spans="1:21" x14ac:dyDescent="0.2">
      <c r="A563" t="s">
        <v>4780</v>
      </c>
      <c r="B563" t="s">
        <v>4644</v>
      </c>
      <c r="C563" s="2" cm="1">
        <f t="array" ref="C563">IFERROR(VLOOKUP($A563,_xlfn._xlws.SORT(_xlfn._xlws.FILTER('Time Sheet'!$A:$G,'Time Sheet'!$B:$B=C$1),7,1),7,FALSE),"")</f>
        <v>3.1064814814814822E-4</v>
      </c>
      <c r="D563" s="2" cm="1">
        <f t="array" ref="D563">IFERROR(VLOOKUP($A563,_xlfn._xlws.SORT(_xlfn._xlws.FILTER('Time Sheet'!$A:$G,'Time Sheet'!$B:$B=D$1),7,1),7,FALSE),"")</f>
        <v>6.9942129629629629E-4</v>
      </c>
      <c r="E563" s="2" t="str" cm="1">
        <f t="array" ref="E563">IFERROR(VLOOKUP($A563,_xlfn._xlws.SORT(_xlfn._xlws.FILTER('Time Sheet'!$A:$G,'Time Sheet'!$B:$B=E$1),7,1),7,FALSE),"")</f>
        <v/>
      </c>
      <c r="F563" s="2" t="str" cm="1">
        <f t="array" ref="F563">IFERROR(VLOOKUP($A563,_xlfn._xlws.SORT(_xlfn._xlws.FILTER('Time Sheet'!$A:$G,'Time Sheet'!$B:$B=F$1),7,1),7,FALSE),"")</f>
        <v/>
      </c>
      <c r="G563" s="2" t="str" cm="1">
        <f t="array" ref="G563">IFERROR(VLOOKUP($A563,_xlfn._xlws.SORT(_xlfn._xlws.FILTER('Time Sheet'!$A:$G,'Time Sheet'!$B:$B=G$1),7,1),7,FALSE),"")</f>
        <v/>
      </c>
      <c r="H563" s="2" cm="1">
        <f t="array" ref="H563">IFERROR(VLOOKUP($A563,_xlfn._xlws.SORT(_xlfn._xlws.FILTER('Time Sheet'!$A:$G,'Time Sheet'!$B:$B=H$1),7,1),7,FALSE),"")</f>
        <v>9.8020833333333337E-4</v>
      </c>
      <c r="I563" s="2" t="str" cm="1">
        <f t="array" ref="I563">IFERROR(VLOOKUP($A563,_xlfn._xlws.SORT(_xlfn._xlws.FILTER('Time Sheet'!$A:$G,'Time Sheet'!$B:$B=I$1),7,1),7,FALSE),"")</f>
        <v/>
      </c>
      <c r="J563" s="2" t="str" cm="1">
        <f t="array" ref="J563">IFERROR(VLOOKUP($A563,_xlfn._xlws.SORT(_xlfn._xlws.FILTER('Time Sheet'!$A:$G,'Time Sheet'!$B:$B=J$1),7,1),7,FALSE),"")</f>
        <v/>
      </c>
      <c r="K563">
        <f t="shared" si="78"/>
        <v>479</v>
      </c>
      <c r="L563">
        <f t="shared" si="79"/>
        <v>454</v>
      </c>
      <c r="M563" t="str">
        <f t="shared" si="80"/>
        <v/>
      </c>
      <c r="N563" t="str">
        <f t="shared" si="73"/>
        <v/>
      </c>
      <c r="O563" t="str">
        <f t="shared" si="74"/>
        <v/>
      </c>
      <c r="P563">
        <f t="shared" si="75"/>
        <v>436</v>
      </c>
      <c r="Q563" t="str">
        <f t="shared" si="76"/>
        <v/>
      </c>
      <c r="R563" t="str">
        <f t="shared" si="77"/>
        <v/>
      </c>
      <c r="S563" s="3">
        <f>IFERROR(AVERAGE(BOYS[[#This Row],[50]:[IM]]),"")</f>
        <v>456.33333333333331</v>
      </c>
      <c r="T563" s="4">
        <f>IFERROR(AVERAGE(SMALL(BOYS[[#This Row],[50]:[IM]],1),SMALL(BOYS[[#This Row],[50]:[IM]],2)),"")</f>
        <v>445</v>
      </c>
      <c r="U563">
        <f>IF(20-SMALL(BOYS[[#This Row],[50]:[IM]],1) &lt; 0,0,20-SMALL(BOYS[[#This Row],[50]:[IM]],1))+IF(20-SMALL(BOYS[[#This Row],[50]:[IM]],2) &lt; 0,0,20-SMALL(BOYS[[#This Row],[50]:[IM]],2))</f>
        <v>0</v>
      </c>
    </row>
    <row r="564" spans="1:21" x14ac:dyDescent="0.2">
      <c r="A564" t="s">
        <v>7177</v>
      </c>
      <c r="B564" t="s">
        <v>7120</v>
      </c>
      <c r="C564" s="2" cm="1">
        <f t="array" ref="C564">IFERROR(VLOOKUP($A564,_xlfn._xlws.SORT(_xlfn._xlws.FILTER('Time Sheet'!$A:$G,'Time Sheet'!$B:$B=C$1),7,1),7,FALSE),"")</f>
        <v>3.1296296296296302E-4</v>
      </c>
      <c r="D564" s="2" cm="1">
        <f t="array" ref="D564">IFERROR(VLOOKUP($A564,_xlfn._xlws.SORT(_xlfn._xlws.FILTER('Time Sheet'!$A:$G,'Time Sheet'!$B:$B=D$1),7,1),7,FALSE),"")</f>
        <v>9.9108796296296293E-4</v>
      </c>
      <c r="E564" s="2" cm="1">
        <f t="array" ref="E564">IFERROR(VLOOKUP($A564,_xlfn._xlws.SORT(_xlfn._xlws.FILTER('Time Sheet'!$A:$G,'Time Sheet'!$B:$B=E$1),7,1),7,FALSE),"")</f>
        <v>1.8643518518518521E-3</v>
      </c>
      <c r="F564" s="2" t="str" cm="1">
        <f t="array" ref="F564">IFERROR(VLOOKUP($A564,_xlfn._xlws.SORT(_xlfn._xlws.FILTER('Time Sheet'!$A:$G,'Time Sheet'!$B:$B=F$1),7,1),7,FALSE),"")</f>
        <v/>
      </c>
      <c r="G564" s="2" cm="1">
        <f t="array" ref="G564">IFERROR(VLOOKUP($A564,_xlfn._xlws.SORT(_xlfn._xlws.FILTER('Time Sheet'!$A:$G,'Time Sheet'!$B:$B=G$1),7,1),7,FALSE),"")</f>
        <v>1.03900462962963E-3</v>
      </c>
      <c r="H564" s="2" cm="1">
        <f t="array" ref="H564">IFERROR(VLOOKUP($A564,_xlfn._xlws.SORT(_xlfn._xlws.FILTER('Time Sheet'!$A:$G,'Time Sheet'!$B:$B=H$1),7,1),7,FALSE),"")</f>
        <v>9.4560185185185188E-4</v>
      </c>
      <c r="I564" s="2" t="str" cm="1">
        <f t="array" ref="I564">IFERROR(VLOOKUP($A564,_xlfn._xlws.SORT(_xlfn._xlws.FILTER('Time Sheet'!$A:$G,'Time Sheet'!$B:$B=I$1),7,1),7,FALSE),"")</f>
        <v/>
      </c>
      <c r="J564" s="2" t="str" cm="1">
        <f t="array" ref="J564">IFERROR(VLOOKUP($A564,_xlfn._xlws.SORT(_xlfn._xlws.FILTER('Time Sheet'!$A:$G,'Time Sheet'!$B:$B=J$1),7,1),7,FALSE),"")</f>
        <v/>
      </c>
      <c r="K564">
        <f t="shared" si="78"/>
        <v>491</v>
      </c>
      <c r="L564">
        <f t="shared" si="79"/>
        <v>645</v>
      </c>
      <c r="M564">
        <f t="shared" si="80"/>
        <v>492</v>
      </c>
      <c r="N564" t="str">
        <f t="shared" ref="N564:N627" si="81">IFERROR(_xlfn.RANK.EQ(F564,F:F,1),"")</f>
        <v/>
      </c>
      <c r="O564">
        <f t="shared" ref="O564:O627" si="82">IFERROR(_xlfn.RANK.EQ(G564,G:G,1),"")</f>
        <v>505</v>
      </c>
      <c r="P564">
        <f t="shared" ref="P564:P627" si="83">IFERROR(_xlfn.RANK.EQ(H564,H:H,1),"")</f>
        <v>400</v>
      </c>
      <c r="Q564" t="str">
        <f t="shared" ref="Q564:Q627" si="84">IFERROR(_xlfn.RANK.EQ(I564,I:I,1),"")</f>
        <v/>
      </c>
      <c r="R564" t="str">
        <f t="shared" ref="R564:R627" si="85">IFERROR(_xlfn.RANK.EQ(J564,J:J,1),"")</f>
        <v/>
      </c>
      <c r="S564" s="3">
        <f>IFERROR(AVERAGE(BOYS[[#This Row],[50]:[IM]]),"")</f>
        <v>506.6</v>
      </c>
      <c r="T564" s="4">
        <f>IFERROR(AVERAGE(SMALL(BOYS[[#This Row],[50]:[IM]],1),SMALL(BOYS[[#This Row],[50]:[IM]],2)),"")</f>
        <v>445.5</v>
      </c>
      <c r="U564">
        <f>IF(20-SMALL(BOYS[[#This Row],[50]:[IM]],1) &lt; 0,0,20-SMALL(BOYS[[#This Row],[50]:[IM]],1))+IF(20-SMALL(BOYS[[#This Row],[50]:[IM]],2) &lt; 0,0,20-SMALL(BOYS[[#This Row],[50]:[IM]],2))</f>
        <v>0</v>
      </c>
    </row>
    <row r="565" spans="1:21" x14ac:dyDescent="0.2">
      <c r="A565" t="s">
        <v>5571</v>
      </c>
      <c r="B565" t="s">
        <v>5467</v>
      </c>
      <c r="C565" s="2" cm="1">
        <f t="array" ref="C565">IFERROR(VLOOKUP($A565,_xlfn._xlws.SORT(_xlfn._xlws.FILTER('Time Sheet'!$A:$G,'Time Sheet'!$B:$B=C$1),7,1),7,FALSE),"")</f>
        <v>3.195601851851852E-4</v>
      </c>
      <c r="D565" s="2" cm="1">
        <f t="array" ref="D565">IFERROR(VLOOKUP($A565,_xlfn._xlws.SORT(_xlfn._xlws.FILTER('Time Sheet'!$A:$G,'Time Sheet'!$B:$B=D$1),7,1),7,FALSE),"")</f>
        <v>7.3449074074074074E-4</v>
      </c>
      <c r="E565" s="2" t="str" cm="1">
        <f t="array" ref="E565">IFERROR(VLOOKUP($A565,_xlfn._xlws.SORT(_xlfn._xlws.FILTER('Time Sheet'!$A:$G,'Time Sheet'!$B:$B=E$1),7,1),7,FALSE),"")</f>
        <v/>
      </c>
      <c r="F565" s="2" t="str" cm="1">
        <f t="array" ref="F565">IFERROR(VLOOKUP($A565,_xlfn._xlws.SORT(_xlfn._xlws.FILTER('Time Sheet'!$A:$G,'Time Sheet'!$B:$B=F$1),7,1),7,FALSE),"")</f>
        <v/>
      </c>
      <c r="G565" s="2" t="str" cm="1">
        <f t="array" ref="G565">IFERROR(VLOOKUP($A565,_xlfn._xlws.SORT(_xlfn._xlws.FILTER('Time Sheet'!$A:$G,'Time Sheet'!$B:$B=G$1),7,1),7,FALSE),"")</f>
        <v/>
      </c>
      <c r="H565" s="2" cm="1">
        <f t="array" ref="H565">IFERROR(VLOOKUP($A565,_xlfn._xlws.SORT(_xlfn._xlws.FILTER('Time Sheet'!$A:$G,'Time Sheet'!$B:$B=H$1),7,1),7,FALSE),"")</f>
        <v>9.2870370370370361E-4</v>
      </c>
      <c r="I565" s="2" t="str" cm="1">
        <f t="array" ref="I565">IFERROR(VLOOKUP($A565,_xlfn._xlws.SORT(_xlfn._xlws.FILTER('Time Sheet'!$A:$G,'Time Sheet'!$B:$B=I$1),7,1),7,FALSE),"")</f>
        <v/>
      </c>
      <c r="J565" s="2" t="str" cm="1">
        <f t="array" ref="J565">IFERROR(VLOOKUP($A565,_xlfn._xlws.SORT(_xlfn._xlws.FILTER('Time Sheet'!$A:$G,'Time Sheet'!$B:$B=J$1),7,1),7,FALSE),"")</f>
        <v/>
      </c>
      <c r="K565">
        <f t="shared" ref="K565:K628" si="86">IFERROR(_xlfn.RANK.EQ(C565,C:C,1),"")</f>
        <v>521</v>
      </c>
      <c r="L565">
        <f t="shared" ref="L565:L628" si="87">IFERROR(_xlfn.RANK.EQ(D565,D:D,1),"")</f>
        <v>510</v>
      </c>
      <c r="M565" t="str">
        <f t="shared" ref="M565:M628" si="88">IFERROR(_xlfn.RANK.EQ(E565,E:E,1),"")</f>
        <v/>
      </c>
      <c r="N565" t="str">
        <f t="shared" si="81"/>
        <v/>
      </c>
      <c r="O565" t="str">
        <f t="shared" si="82"/>
        <v/>
      </c>
      <c r="P565">
        <f t="shared" si="83"/>
        <v>382</v>
      </c>
      <c r="Q565" t="str">
        <f t="shared" si="84"/>
        <v/>
      </c>
      <c r="R565" t="str">
        <f t="shared" si="85"/>
        <v/>
      </c>
      <c r="S565" s="3">
        <f>IFERROR(AVERAGE(BOYS[[#This Row],[50]:[IM]]),"")</f>
        <v>471</v>
      </c>
      <c r="T565" s="4">
        <f>IFERROR(AVERAGE(SMALL(BOYS[[#This Row],[50]:[IM]],1),SMALL(BOYS[[#This Row],[50]:[IM]],2)),"")</f>
        <v>446</v>
      </c>
      <c r="U565">
        <f>IF(20-SMALL(BOYS[[#This Row],[50]:[IM]],1) &lt; 0,0,20-SMALL(BOYS[[#This Row],[50]:[IM]],1))+IF(20-SMALL(BOYS[[#This Row],[50]:[IM]],2) &lt; 0,0,20-SMALL(BOYS[[#This Row],[50]:[IM]],2))</f>
        <v>0</v>
      </c>
    </row>
    <row r="566" spans="1:21" x14ac:dyDescent="0.2">
      <c r="A566" t="s">
        <v>6928</v>
      </c>
      <c r="B566" t="s">
        <v>6761</v>
      </c>
      <c r="C566" s="2" cm="1">
        <f t="array" ref="C566">IFERROR(VLOOKUP($A566,_xlfn._xlws.SORT(_xlfn._xlws.FILTER('Time Sheet'!$A:$G,'Time Sheet'!$B:$B=C$1),7,1),7,FALSE),"")</f>
        <v>3.5671296296296297E-4</v>
      </c>
      <c r="D566" s="2" cm="1">
        <f t="array" ref="D566">IFERROR(VLOOKUP($A566,_xlfn._xlws.SORT(_xlfn._xlws.FILTER('Time Sheet'!$A:$G,'Time Sheet'!$B:$B=D$1),7,1),7,FALSE),"")</f>
        <v>8.0300925925925917E-4</v>
      </c>
      <c r="E566" s="2" t="str" cm="1">
        <f t="array" ref="E566">IFERROR(VLOOKUP($A566,_xlfn._xlws.SORT(_xlfn._xlws.FILTER('Time Sheet'!$A:$G,'Time Sheet'!$B:$B=E$1),7,1),7,FALSE),"")</f>
        <v/>
      </c>
      <c r="F566" s="2" t="str" cm="1">
        <f t="array" ref="F566">IFERROR(VLOOKUP($A566,_xlfn._xlws.SORT(_xlfn._xlws.FILTER('Time Sheet'!$A:$G,'Time Sheet'!$B:$B=F$1),7,1),7,FALSE),"")</f>
        <v/>
      </c>
      <c r="G566" s="2" cm="1">
        <f t="array" ref="G566">IFERROR(VLOOKUP($A566,_xlfn._xlws.SORT(_xlfn._xlws.FILTER('Time Sheet'!$A:$G,'Time Sheet'!$B:$B=G$1),7,1),7,FALSE),"")</f>
        <v>1.0708333333333329E-3</v>
      </c>
      <c r="H566" s="2" cm="1">
        <f t="array" ref="H566">IFERROR(VLOOKUP($A566,_xlfn._xlws.SORT(_xlfn._xlws.FILTER('Time Sheet'!$A:$G,'Time Sheet'!$B:$B=H$1),7,1),7,FALSE),"")</f>
        <v>9.8738425925925925E-4</v>
      </c>
      <c r="I566" s="2" t="str" cm="1">
        <f t="array" ref="I566">IFERROR(VLOOKUP($A566,_xlfn._xlws.SORT(_xlfn._xlws.FILTER('Time Sheet'!$A:$G,'Time Sheet'!$B:$B=I$1),7,1),7,FALSE),"")</f>
        <v/>
      </c>
      <c r="J566" s="2" cm="1">
        <f t="array" ref="J566">IFERROR(VLOOKUP($A566,_xlfn._xlws.SORT(_xlfn._xlws.FILTER('Time Sheet'!$A:$G,'Time Sheet'!$B:$B=J$1),7,1),7,FALSE),"")</f>
        <v>2.1432870370370369E-3</v>
      </c>
      <c r="K566">
        <f t="shared" si="86"/>
        <v>630</v>
      </c>
      <c r="L566">
        <f t="shared" si="87"/>
        <v>595</v>
      </c>
      <c r="M566" t="str">
        <f t="shared" si="88"/>
        <v/>
      </c>
      <c r="N566" t="str">
        <f t="shared" si="81"/>
        <v/>
      </c>
      <c r="O566">
        <f t="shared" si="82"/>
        <v>513</v>
      </c>
      <c r="P566">
        <f t="shared" si="83"/>
        <v>445</v>
      </c>
      <c r="Q566" t="str">
        <f t="shared" si="84"/>
        <v/>
      </c>
      <c r="R566">
        <f t="shared" si="85"/>
        <v>448</v>
      </c>
      <c r="S566" s="3">
        <f>IFERROR(AVERAGE(BOYS[[#This Row],[50]:[IM]]),"")</f>
        <v>526.20000000000005</v>
      </c>
      <c r="T566" s="4">
        <f>IFERROR(AVERAGE(SMALL(BOYS[[#This Row],[50]:[IM]],1),SMALL(BOYS[[#This Row],[50]:[IM]],2)),"")</f>
        <v>446.5</v>
      </c>
      <c r="U566">
        <f>IF(20-SMALL(BOYS[[#This Row],[50]:[IM]],1) &lt; 0,0,20-SMALL(BOYS[[#This Row],[50]:[IM]],1))+IF(20-SMALL(BOYS[[#This Row],[50]:[IM]],2) &lt; 0,0,20-SMALL(BOYS[[#This Row],[50]:[IM]],2))</f>
        <v>0</v>
      </c>
    </row>
    <row r="567" spans="1:21" x14ac:dyDescent="0.2">
      <c r="A567" t="s">
        <v>7198</v>
      </c>
      <c r="B567" t="s">
        <v>7120</v>
      </c>
      <c r="C567" s="2" cm="1">
        <f t="array" ref="C567">IFERROR(VLOOKUP($A567,_xlfn._xlws.SORT(_xlfn._xlws.FILTER('Time Sheet'!$A:$G,'Time Sheet'!$B:$B=C$1),7,1),7,FALSE),"")</f>
        <v>3.4143518518518518E-4</v>
      </c>
      <c r="D567" s="2" cm="1">
        <f t="array" ref="D567">IFERROR(VLOOKUP($A567,_xlfn._xlws.SORT(_xlfn._xlws.FILTER('Time Sheet'!$A:$G,'Time Sheet'!$B:$B=D$1),7,1),7,FALSE),"")</f>
        <v>8.1793981481481485E-4</v>
      </c>
      <c r="E567" s="2" t="str" cm="1">
        <f t="array" ref="E567">IFERROR(VLOOKUP($A567,_xlfn._xlws.SORT(_xlfn._xlws.FILTER('Time Sheet'!$A:$G,'Time Sheet'!$B:$B=E$1),7,1),7,FALSE),"")</f>
        <v/>
      </c>
      <c r="F567" s="2" t="str" cm="1">
        <f t="array" ref="F567">IFERROR(VLOOKUP($A567,_xlfn._xlws.SORT(_xlfn._xlws.FILTER('Time Sheet'!$A:$G,'Time Sheet'!$B:$B=F$1),7,1),7,FALSE),"")</f>
        <v/>
      </c>
      <c r="G567" s="2" cm="1">
        <f t="array" ref="G567">IFERROR(VLOOKUP($A567,_xlfn._xlws.SORT(_xlfn._xlws.FILTER('Time Sheet'!$A:$G,'Time Sheet'!$B:$B=G$1),7,1),7,FALSE),"")</f>
        <v>1.0545138888888889E-3</v>
      </c>
      <c r="H567" s="2" cm="1">
        <f t="array" ref="H567">IFERROR(VLOOKUP($A567,_xlfn._xlws.SORT(_xlfn._xlws.FILTER('Time Sheet'!$A:$G,'Time Sheet'!$B:$B=H$1),7,1),7,FALSE),"")</f>
        <v>1.1203703703703701E-3</v>
      </c>
      <c r="I567" s="2" cm="1">
        <f t="array" ref="I567">IFERROR(VLOOKUP($A567,_xlfn._xlws.SORT(_xlfn._xlws.FILTER('Time Sheet'!$A:$G,'Time Sheet'!$B:$B=I$1),7,1),7,FALSE),"")</f>
        <v>1.0577546296296301E-3</v>
      </c>
      <c r="J567" s="2" cm="1">
        <f t="array" ref="J567">IFERROR(VLOOKUP($A567,_xlfn._xlws.SORT(_xlfn._xlws.FILTER('Time Sheet'!$A:$G,'Time Sheet'!$B:$B=J$1),7,1),7,FALSE),"")</f>
        <v>2.2023148148148149E-3</v>
      </c>
      <c r="K567">
        <f t="shared" si="86"/>
        <v>607</v>
      </c>
      <c r="L567">
        <f t="shared" si="87"/>
        <v>604</v>
      </c>
      <c r="M567" t="str">
        <f t="shared" si="88"/>
        <v/>
      </c>
      <c r="N567" t="str">
        <f t="shared" si="81"/>
        <v/>
      </c>
      <c r="O567">
        <f t="shared" si="82"/>
        <v>510</v>
      </c>
      <c r="P567">
        <f t="shared" si="83"/>
        <v>517</v>
      </c>
      <c r="Q567">
        <f t="shared" si="84"/>
        <v>439</v>
      </c>
      <c r="R567">
        <f t="shared" si="85"/>
        <v>455</v>
      </c>
      <c r="S567" s="3">
        <f>IFERROR(AVERAGE(BOYS[[#This Row],[50]:[IM]]),"")</f>
        <v>522</v>
      </c>
      <c r="T567" s="4">
        <f>IFERROR(AVERAGE(SMALL(BOYS[[#This Row],[50]:[IM]],1),SMALL(BOYS[[#This Row],[50]:[IM]],2)),"")</f>
        <v>447</v>
      </c>
      <c r="U567">
        <f>IF(20-SMALL(BOYS[[#This Row],[50]:[IM]],1) &lt; 0,0,20-SMALL(BOYS[[#This Row],[50]:[IM]],1))+IF(20-SMALL(BOYS[[#This Row],[50]:[IM]],2) &lt; 0,0,20-SMALL(BOYS[[#This Row],[50]:[IM]],2))</f>
        <v>0</v>
      </c>
    </row>
    <row r="568" spans="1:21" x14ac:dyDescent="0.2">
      <c r="A568" t="s">
        <v>146</v>
      </c>
      <c r="B568" t="s">
        <v>13</v>
      </c>
      <c r="C568" s="2">
        <f t="array" ref="C568">IFERROR(VLOOKUP($A568,_xlfn._xlws.SORT(_xlfn._xlws.FILTER('Time Sheet'!$A:$G,'Time Sheet'!$B:$B=C$1),7,1),7,FALSE),"")</f>
        <v>3.4016203703703698E-4</v>
      </c>
      <c r="D568" s="2">
        <f t="array" ref="D568">IFERROR(VLOOKUP($A568,_xlfn._xlws.SORT(_xlfn._xlws.FILTER('Time Sheet'!$A:$G,'Time Sheet'!$B:$B=D$1),7,1),7,FALSE),"")</f>
        <v>8.1412037037037043E-4</v>
      </c>
      <c r="E568" s="2" t="str">
        <f t="array" ref="E568">IFERROR(VLOOKUP($A568,_xlfn._xlws.SORT(_xlfn._xlws.FILTER('Time Sheet'!$A:$G,'Time Sheet'!$B:$B=E$1),7,1),7,FALSE),"")</f>
        <v/>
      </c>
      <c r="F568" s="2" t="str">
        <f t="array" ref="F568">IFERROR(VLOOKUP($A568,_xlfn._xlws.SORT(_xlfn._xlws.FILTER('Time Sheet'!$A:$G,'Time Sheet'!$B:$B=F$1),7,1),7,FALSE),"")</f>
        <v/>
      </c>
      <c r="G568" s="2">
        <f t="array" ref="G568">IFERROR(VLOOKUP($A568,_xlfn._xlws.SORT(_xlfn._xlws.FILTER('Time Sheet'!$A:$G,'Time Sheet'!$B:$B=G$1),7,1),7,FALSE),"")</f>
        <v>9.3506944444444453E-4</v>
      </c>
      <c r="H568" s="2">
        <f t="array" ref="H568">IFERROR(VLOOKUP($A568,_xlfn._xlws.SORT(_xlfn._xlws.FILTER('Time Sheet'!$A:$G,'Time Sheet'!$B:$B=H$1),7,1),7,FALSE),"")</f>
        <v>9.8472222222222212E-4</v>
      </c>
      <c r="I568" s="2">
        <f t="array" ref="I568">IFERROR(VLOOKUP($A568,_xlfn._xlws.SORT(_xlfn._xlws.FILTER('Time Sheet'!$A:$G,'Time Sheet'!$B:$B=I$1),7,1),7,FALSE),"")</f>
        <v>1.1712962962962959E-3</v>
      </c>
      <c r="J568" s="2">
        <f t="array" ref="J568">IFERROR(VLOOKUP($A568,_xlfn._xlws.SORT(_xlfn._xlws.FILTER('Time Sheet'!$A:$G,'Time Sheet'!$B:$B=J$1),7,1),7,FALSE),"")</f>
        <v>2.2011574074074069E-3</v>
      </c>
      <c r="K568">
        <f t="shared" si="86"/>
        <v>604</v>
      </c>
      <c r="L568">
        <f t="shared" si="87"/>
        <v>602</v>
      </c>
      <c r="M568" t="str">
        <f t="shared" si="88"/>
        <v/>
      </c>
      <c r="N568" t="str">
        <f t="shared" si="81"/>
        <v/>
      </c>
      <c r="O568">
        <f t="shared" si="82"/>
        <v>470</v>
      </c>
      <c r="P568">
        <f t="shared" si="83"/>
        <v>440</v>
      </c>
      <c r="Q568">
        <f t="shared" si="84"/>
        <v>455</v>
      </c>
      <c r="R568">
        <f t="shared" si="85"/>
        <v>454</v>
      </c>
      <c r="S568" s="3">
        <f>IFERROR(AVERAGE(BOYS[[#This Row],[50]:[IM]]),"")</f>
        <v>504.16666666666669</v>
      </c>
      <c r="T568" s="4">
        <f>IFERROR(AVERAGE(SMALL(BOYS[[#This Row],[50]:[IM]],1),SMALL(BOYS[[#This Row],[50]:[IM]],2)),"")</f>
        <v>447</v>
      </c>
      <c r="U568">
        <f>IF(20-SMALL(BOYS[[#This Row],[50]:[IM]],1) &lt; 0,0,20-SMALL(BOYS[[#This Row],[50]:[IM]],1))+IF(20-SMALL(BOYS[[#This Row],[50]:[IM]],2) &lt; 0,0,20-SMALL(BOYS[[#This Row],[50]:[IM]],2))</f>
        <v>0</v>
      </c>
    </row>
    <row r="569" spans="1:21" x14ac:dyDescent="0.2">
      <c r="A569" t="s">
        <v>7898</v>
      </c>
      <c r="B569" t="s">
        <v>7842</v>
      </c>
      <c r="C569" s="2" cm="1">
        <f t="array" ref="C569">IFERROR(VLOOKUP($A569,_xlfn._xlws.SORT(_xlfn._xlws.FILTER('Time Sheet'!$A:$G,'Time Sheet'!$B:$B=C$1),7,1),7,FALSE),"")</f>
        <v>3.295138888888889E-4</v>
      </c>
      <c r="D569" s="2" cm="1">
        <f t="array" ref="D569">IFERROR(VLOOKUP($A569,_xlfn._xlws.SORT(_xlfn._xlws.FILTER('Time Sheet'!$A:$G,'Time Sheet'!$B:$B=D$1),7,1),7,FALSE),"")</f>
        <v>8.0543981481481482E-4</v>
      </c>
      <c r="E569" s="2" cm="1">
        <f t="array" ref="E569">IFERROR(VLOOKUP($A569,_xlfn._xlws.SORT(_xlfn._xlws.FILTER('Time Sheet'!$A:$G,'Time Sheet'!$B:$B=E$1),7,1),7,FALSE),"")</f>
        <v>1.9844907407407411E-3</v>
      </c>
      <c r="F569" s="2" t="str" cm="1">
        <f t="array" ref="F569">IFERROR(VLOOKUP($A569,_xlfn._xlws.SORT(_xlfn._xlws.FILTER('Time Sheet'!$A:$G,'Time Sheet'!$B:$B=F$1),7,1),7,FALSE),"")</f>
        <v/>
      </c>
      <c r="G569" s="2" cm="1">
        <f t="array" ref="G569">IFERROR(VLOOKUP($A569,_xlfn._xlws.SORT(_xlfn._xlws.FILTER('Time Sheet'!$A:$G,'Time Sheet'!$B:$B=G$1),7,1),7,FALSE),"")</f>
        <v>9.3888888888888895E-4</v>
      </c>
      <c r="H569" s="2" cm="1">
        <f t="array" ref="H569">IFERROR(VLOOKUP($A569,_xlfn._xlws.SORT(_xlfn._xlws.FILTER('Time Sheet'!$A:$G,'Time Sheet'!$B:$B=H$1),7,1),7,FALSE),"")</f>
        <v>1.191087962962963E-3</v>
      </c>
      <c r="I569" s="2" cm="1">
        <f t="array" ref="I569">IFERROR(VLOOKUP($A569,_xlfn._xlws.SORT(_xlfn._xlws.FILTER('Time Sheet'!$A:$G,'Time Sheet'!$B:$B=I$1),7,1),7,FALSE),"")</f>
        <v>1.087152777777778E-3</v>
      </c>
      <c r="J569" s="2" cm="1">
        <f t="array" ref="J569">IFERROR(VLOOKUP($A569,_xlfn._xlws.SORT(_xlfn._xlws.FILTER('Time Sheet'!$A:$G,'Time Sheet'!$B:$B=J$1),7,1),7,FALSE),"")</f>
        <v>2.1556712962962962E-3</v>
      </c>
      <c r="K569">
        <f t="shared" si="86"/>
        <v>569</v>
      </c>
      <c r="L569">
        <f t="shared" si="87"/>
        <v>599</v>
      </c>
      <c r="M569">
        <f t="shared" si="88"/>
        <v>505</v>
      </c>
      <c r="N569" t="str">
        <f t="shared" si="81"/>
        <v/>
      </c>
      <c r="O569">
        <f t="shared" si="82"/>
        <v>475</v>
      </c>
      <c r="P569">
        <f t="shared" si="83"/>
        <v>534</v>
      </c>
      <c r="Q569">
        <f t="shared" si="84"/>
        <v>445</v>
      </c>
      <c r="R569">
        <f t="shared" si="85"/>
        <v>451</v>
      </c>
      <c r="S569" s="3">
        <f>IFERROR(AVERAGE(BOYS[[#This Row],[50]:[IM]]),"")</f>
        <v>511.14285714285717</v>
      </c>
      <c r="T569" s="4">
        <f>IFERROR(AVERAGE(SMALL(BOYS[[#This Row],[50]:[IM]],1),SMALL(BOYS[[#This Row],[50]:[IM]],2)),"")</f>
        <v>448</v>
      </c>
      <c r="U569">
        <f>IF(20-SMALL(BOYS[[#This Row],[50]:[IM]],1) &lt; 0,0,20-SMALL(BOYS[[#This Row],[50]:[IM]],1))+IF(20-SMALL(BOYS[[#This Row],[50]:[IM]],2) &lt; 0,0,20-SMALL(BOYS[[#This Row],[50]:[IM]],2))</f>
        <v>0</v>
      </c>
    </row>
    <row r="570" spans="1:21" x14ac:dyDescent="0.2">
      <c r="A570" t="s">
        <v>6624</v>
      </c>
      <c r="B570" t="s">
        <v>6556</v>
      </c>
      <c r="C570" s="2" cm="1">
        <f t="array" ref="C570">IFERROR(VLOOKUP($A570,_xlfn._xlws.SORT(_xlfn._xlws.FILTER('Time Sheet'!$A:$G,'Time Sheet'!$B:$B=C$1),7,1),7,FALSE),"")</f>
        <v>3.0462962962962958E-4</v>
      </c>
      <c r="D570" s="2" cm="1">
        <f t="array" ref="D570">IFERROR(VLOOKUP($A570,_xlfn._xlws.SORT(_xlfn._xlws.FILTER('Time Sheet'!$A:$G,'Time Sheet'!$B:$B=D$1),7,1),7,FALSE),"")</f>
        <v>7.0092592592592591E-4</v>
      </c>
      <c r="E570" s="2" t="str" cm="1">
        <f t="array" ref="E570">IFERROR(VLOOKUP($A570,_xlfn._xlws.SORT(_xlfn._xlws.FILTER('Time Sheet'!$A:$G,'Time Sheet'!$B:$B=E$1),7,1),7,FALSE),"")</f>
        <v/>
      </c>
      <c r="F570" s="2" t="str" cm="1">
        <f t="array" ref="F570">IFERROR(VLOOKUP($A570,_xlfn._xlws.SORT(_xlfn._xlws.FILTER('Time Sheet'!$A:$G,'Time Sheet'!$B:$B=F$1),7,1),7,FALSE),"")</f>
        <v/>
      </c>
      <c r="G570" s="2" t="str" cm="1">
        <f t="array" ref="G570">IFERROR(VLOOKUP($A570,_xlfn._xlws.SORT(_xlfn._xlws.FILTER('Time Sheet'!$A:$G,'Time Sheet'!$B:$B=G$1),7,1),7,FALSE),"")</f>
        <v/>
      </c>
      <c r="H570" s="2" t="str" cm="1">
        <f t="array" ref="H570">IFERROR(VLOOKUP($A570,_xlfn._xlws.SORT(_xlfn._xlws.FILTER('Time Sheet'!$A:$G,'Time Sheet'!$B:$B=H$1),7,1),7,FALSE),"")</f>
        <v/>
      </c>
      <c r="I570" s="2" t="str" cm="1">
        <f t="array" ref="I570">IFERROR(VLOOKUP($A570,_xlfn._xlws.SORT(_xlfn._xlws.FILTER('Time Sheet'!$A:$G,'Time Sheet'!$B:$B=I$1),7,1),7,FALSE),"")</f>
        <v/>
      </c>
      <c r="J570" s="2" t="str" cm="1">
        <f t="array" ref="J570">IFERROR(VLOOKUP($A570,_xlfn._xlws.SORT(_xlfn._xlws.FILTER('Time Sheet'!$A:$G,'Time Sheet'!$B:$B=J$1),7,1),7,FALSE),"")</f>
        <v/>
      </c>
      <c r="K570">
        <f t="shared" si="86"/>
        <v>439</v>
      </c>
      <c r="L570">
        <f t="shared" si="87"/>
        <v>458</v>
      </c>
      <c r="M570" t="str">
        <f t="shared" si="88"/>
        <v/>
      </c>
      <c r="N570" t="str">
        <f t="shared" si="81"/>
        <v/>
      </c>
      <c r="O570" t="str">
        <f t="shared" si="82"/>
        <v/>
      </c>
      <c r="P570" t="str">
        <f t="shared" si="83"/>
        <v/>
      </c>
      <c r="Q570" t="str">
        <f t="shared" si="84"/>
        <v/>
      </c>
      <c r="R570" t="str">
        <f t="shared" si="85"/>
        <v/>
      </c>
      <c r="S570" s="3">
        <f>IFERROR(AVERAGE(BOYS[[#This Row],[50]:[IM]]),"")</f>
        <v>448.5</v>
      </c>
      <c r="T570" s="4">
        <f>IFERROR(AVERAGE(SMALL(BOYS[[#This Row],[50]:[IM]],1),SMALL(BOYS[[#This Row],[50]:[IM]],2)),"")</f>
        <v>448.5</v>
      </c>
      <c r="U570">
        <f>IF(20-SMALL(BOYS[[#This Row],[50]:[IM]],1) &lt; 0,0,20-SMALL(BOYS[[#This Row],[50]:[IM]],1))+IF(20-SMALL(BOYS[[#This Row],[50]:[IM]],2) &lt; 0,0,20-SMALL(BOYS[[#This Row],[50]:[IM]],2))</f>
        <v>0</v>
      </c>
    </row>
    <row r="571" spans="1:21" x14ac:dyDescent="0.2">
      <c r="A571" t="s">
        <v>2545</v>
      </c>
      <c r="B571" t="s">
        <v>2515</v>
      </c>
      <c r="C571" s="2" cm="1">
        <f t="array" ref="C571">IFERROR(VLOOKUP($A571,_xlfn._xlws.SORT(_xlfn._xlws.FILTER('Time Sheet'!$A:$G,'Time Sheet'!$B:$B=C$1),7,1),7,FALSE),"")</f>
        <v>3.4374999999999998E-4</v>
      </c>
      <c r="D571" s="2" cm="1">
        <f t="array" ref="D571">IFERROR(VLOOKUP($A571,_xlfn._xlws.SORT(_xlfn._xlws.FILTER('Time Sheet'!$A:$G,'Time Sheet'!$B:$B=D$1),7,1),7,FALSE),"")</f>
        <v>8.3310185185185191E-4</v>
      </c>
      <c r="E571" s="2" cm="1">
        <f t="array" ref="E571">IFERROR(VLOOKUP($A571,_xlfn._xlws.SORT(_xlfn._xlws.FILTER('Time Sheet'!$A:$G,'Time Sheet'!$B:$B=E$1),7,1),7,FALSE),"")</f>
        <v>1.907060185185185E-3</v>
      </c>
      <c r="F571" s="2" t="str" cm="1">
        <f t="array" ref="F571">IFERROR(VLOOKUP($A571,_xlfn._xlws.SORT(_xlfn._xlws.FILTER('Time Sheet'!$A:$G,'Time Sheet'!$B:$B=F$1),7,1),7,FALSE),"")</f>
        <v/>
      </c>
      <c r="G571" s="2" t="str" cm="1">
        <f t="array" ref="G571">IFERROR(VLOOKUP($A571,_xlfn._xlws.SORT(_xlfn._xlws.FILTER('Time Sheet'!$A:$G,'Time Sheet'!$B:$B=G$1),7,1),7,FALSE),"")</f>
        <v/>
      </c>
      <c r="H571" s="2" cm="1">
        <f t="array" ref="H571">IFERROR(VLOOKUP($A571,_xlfn._xlws.SORT(_xlfn._xlws.FILTER('Time Sheet'!$A:$G,'Time Sheet'!$B:$B=H$1),7,1),7,FALSE),"")</f>
        <v>9.5034722222222222E-4</v>
      </c>
      <c r="I571" s="2" t="str" cm="1">
        <f t="array" ref="I571">IFERROR(VLOOKUP($A571,_xlfn._xlws.SORT(_xlfn._xlws.FILTER('Time Sheet'!$A:$G,'Time Sheet'!$B:$B=I$1),7,1),7,FALSE),"")</f>
        <v/>
      </c>
      <c r="J571" s="2" t="str" cm="1">
        <f t="array" ref="J571">IFERROR(VLOOKUP($A571,_xlfn._xlws.SORT(_xlfn._xlws.FILTER('Time Sheet'!$A:$G,'Time Sheet'!$B:$B=J$1),7,1),7,FALSE),"")</f>
        <v/>
      </c>
      <c r="K571">
        <f t="shared" si="86"/>
        <v>612</v>
      </c>
      <c r="L571">
        <f t="shared" si="87"/>
        <v>612</v>
      </c>
      <c r="M571">
        <f t="shared" si="88"/>
        <v>499</v>
      </c>
      <c r="N571" t="str">
        <f t="shared" si="81"/>
        <v/>
      </c>
      <c r="O571" t="str">
        <f t="shared" si="82"/>
        <v/>
      </c>
      <c r="P571">
        <f t="shared" si="83"/>
        <v>403</v>
      </c>
      <c r="Q571" t="str">
        <f t="shared" si="84"/>
        <v/>
      </c>
      <c r="R571" t="str">
        <f t="shared" si="85"/>
        <v/>
      </c>
      <c r="S571" s="3">
        <f>IFERROR(AVERAGE(BOYS[[#This Row],[50]:[IM]]),"")</f>
        <v>531.5</v>
      </c>
      <c r="T571" s="4">
        <f>IFERROR(AVERAGE(SMALL(BOYS[[#This Row],[50]:[IM]],1),SMALL(BOYS[[#This Row],[50]:[IM]],2)),"")</f>
        <v>451</v>
      </c>
      <c r="U571">
        <f>IF(20-SMALL(BOYS[[#This Row],[50]:[IM]],1) &lt; 0,0,20-SMALL(BOYS[[#This Row],[50]:[IM]],1))+IF(20-SMALL(BOYS[[#This Row],[50]:[IM]],2) &lt; 0,0,20-SMALL(BOYS[[#This Row],[50]:[IM]],2))</f>
        <v>0</v>
      </c>
    </row>
    <row r="572" spans="1:21" x14ac:dyDescent="0.2">
      <c r="A572" t="s">
        <v>3408</v>
      </c>
      <c r="B572" t="s">
        <v>3163</v>
      </c>
      <c r="C572" s="2" cm="1">
        <f t="array" ref="C572">IFERROR(VLOOKUP($A572,_xlfn._xlws.SORT(_xlfn._xlws.FILTER('Time Sheet'!$A:$G,'Time Sheet'!$B:$B=C$1),7,1),7,FALSE),"")</f>
        <v>3.3414351851851861E-4</v>
      </c>
      <c r="D572" s="2" cm="1">
        <f t="array" ref="D572">IFERROR(VLOOKUP($A572,_xlfn._xlws.SORT(_xlfn._xlws.FILTER('Time Sheet'!$A:$G,'Time Sheet'!$B:$B=D$1),7,1),7,FALSE),"")</f>
        <v>7.9803240740740746E-4</v>
      </c>
      <c r="E572" s="2" cm="1">
        <f t="array" ref="E572">IFERROR(VLOOKUP($A572,_xlfn._xlws.SORT(_xlfn._xlws.FILTER('Time Sheet'!$A:$G,'Time Sheet'!$B:$B=E$1),7,1),7,FALSE),"")</f>
        <v>1.8565972222222219E-3</v>
      </c>
      <c r="F572" s="2" t="str" cm="1">
        <f t="array" ref="F572">IFERROR(VLOOKUP($A572,_xlfn._xlws.SORT(_xlfn._xlws.FILTER('Time Sheet'!$A:$G,'Time Sheet'!$B:$B=F$1),7,1),7,FALSE),"")</f>
        <v/>
      </c>
      <c r="G572" s="2" cm="1">
        <f t="array" ref="G572">IFERROR(VLOOKUP($A572,_xlfn._xlws.SORT(_xlfn._xlws.FILTER('Time Sheet'!$A:$G,'Time Sheet'!$B:$B=G$1),7,1),7,FALSE),"")</f>
        <v>9.0752314814814808E-4</v>
      </c>
      <c r="H572" s="2" cm="1">
        <f t="array" ref="H572">IFERROR(VLOOKUP($A572,_xlfn._xlws.SORT(_xlfn._xlws.FILTER('Time Sheet'!$A:$G,'Time Sheet'!$B:$B=H$1),7,1),7,FALSE),"")</f>
        <v>1.041435185185185E-3</v>
      </c>
      <c r="I572" s="2" cm="1">
        <f t="array" ref="I572">IFERROR(VLOOKUP($A572,_xlfn._xlws.SORT(_xlfn._xlws.FILTER('Time Sheet'!$A:$G,'Time Sheet'!$B:$B=I$1),7,1),7,FALSE),"")</f>
        <v>1.1989583333333329E-3</v>
      </c>
      <c r="J572" s="2" t="str" cm="1">
        <f t="array" ref="J572">IFERROR(VLOOKUP($A572,_xlfn._xlws.SORT(_xlfn._xlws.FILTER('Time Sheet'!$A:$G,'Time Sheet'!$B:$B=J$1),7,1),7,FALSE),"")</f>
        <v/>
      </c>
      <c r="K572">
        <f t="shared" si="86"/>
        <v>585</v>
      </c>
      <c r="L572">
        <f t="shared" si="87"/>
        <v>590</v>
      </c>
      <c r="M572">
        <f t="shared" si="88"/>
        <v>489</v>
      </c>
      <c r="N572" t="str">
        <f t="shared" si="81"/>
        <v/>
      </c>
      <c r="O572">
        <f t="shared" si="82"/>
        <v>451</v>
      </c>
      <c r="P572">
        <f t="shared" si="83"/>
        <v>484</v>
      </c>
      <c r="Q572">
        <f t="shared" si="84"/>
        <v>456</v>
      </c>
      <c r="R572" t="str">
        <f t="shared" si="85"/>
        <v/>
      </c>
      <c r="S572" s="3">
        <f>IFERROR(AVERAGE(BOYS[[#This Row],[50]:[IM]]),"")</f>
        <v>509.16666666666669</v>
      </c>
      <c r="T572" s="4">
        <f>IFERROR(AVERAGE(SMALL(BOYS[[#This Row],[50]:[IM]],1),SMALL(BOYS[[#This Row],[50]:[IM]],2)),"")</f>
        <v>453.5</v>
      </c>
      <c r="U572">
        <f>IF(20-SMALL(BOYS[[#This Row],[50]:[IM]],1) &lt; 0,0,20-SMALL(BOYS[[#This Row],[50]:[IM]],1))+IF(20-SMALL(BOYS[[#This Row],[50]:[IM]],2) &lt; 0,0,20-SMALL(BOYS[[#This Row],[50]:[IM]],2))</f>
        <v>0</v>
      </c>
    </row>
    <row r="573" spans="1:21" x14ac:dyDescent="0.2">
      <c r="A573" t="s">
        <v>157</v>
      </c>
      <c r="B573" t="s">
        <v>13</v>
      </c>
      <c r="C573" s="2">
        <f t="array" ref="C573">IFERROR(VLOOKUP($A573,_xlfn._xlws.SORT(_xlfn._xlws.FILTER('Time Sheet'!$A:$G,'Time Sheet'!$B:$B=C$1),7,1),7,FALSE),"")</f>
        <v>3.9629629629629628E-4</v>
      </c>
      <c r="D573" s="2">
        <f t="array" ref="D573">IFERROR(VLOOKUP($A573,_xlfn._xlws.SORT(_xlfn._xlws.FILTER('Time Sheet'!$A:$G,'Time Sheet'!$B:$B=D$1),7,1),7,FALSE),"")</f>
        <v>8.4768518518518515E-4</v>
      </c>
      <c r="E573" s="2" t="str">
        <f t="array" ref="E573">IFERROR(VLOOKUP($A573,_xlfn._xlws.SORT(_xlfn._xlws.FILTER('Time Sheet'!$A:$G,'Time Sheet'!$B:$B=E$1),7,1),7,FALSE),"")</f>
        <v/>
      </c>
      <c r="F573" s="2" t="str">
        <f t="array" ref="F573">IFERROR(VLOOKUP($A573,_xlfn._xlws.SORT(_xlfn._xlws.FILTER('Time Sheet'!$A:$G,'Time Sheet'!$B:$B=F$1),7,1),7,FALSE),"")</f>
        <v/>
      </c>
      <c r="G573" s="2">
        <f t="array" ref="G573">IFERROR(VLOOKUP($A573,_xlfn._xlws.SORT(_xlfn._xlws.FILTER('Time Sheet'!$A:$G,'Time Sheet'!$B:$B=G$1),7,1),7,FALSE),"")</f>
        <v>9.3715277777777775E-4</v>
      </c>
      <c r="H573" s="2">
        <f t="array" ref="H573">IFERROR(VLOOKUP($A573,_xlfn._xlws.SORT(_xlfn._xlws.FILTER('Time Sheet'!$A:$G,'Time Sheet'!$B:$B=H$1),7,1),7,FALSE),"")</f>
        <v>1.0851851851851849E-3</v>
      </c>
      <c r="I573" s="2">
        <f t="array" ref="I573">IFERROR(VLOOKUP($A573,_xlfn._xlws.SORT(_xlfn._xlws.FILTER('Time Sheet'!$A:$G,'Time Sheet'!$B:$B=I$1),7,1),7,FALSE),"")</f>
        <v>1.109027777777778E-3</v>
      </c>
      <c r="J573" s="2">
        <f t="array" ref="J573">IFERROR(VLOOKUP($A573,_xlfn._xlws.SORT(_xlfn._xlws.FILTER('Time Sheet'!$A:$G,'Time Sheet'!$B:$B=J$1),7,1),7,FALSE),"")</f>
        <v>2.2868055555555558E-3</v>
      </c>
      <c r="K573">
        <f t="shared" si="86"/>
        <v>657</v>
      </c>
      <c r="L573">
        <f t="shared" si="87"/>
        <v>621</v>
      </c>
      <c r="M573" t="str">
        <f t="shared" si="88"/>
        <v/>
      </c>
      <c r="N573" t="str">
        <f t="shared" si="81"/>
        <v/>
      </c>
      <c r="O573">
        <f t="shared" si="82"/>
        <v>473</v>
      </c>
      <c r="P573">
        <f t="shared" si="83"/>
        <v>507</v>
      </c>
      <c r="Q573">
        <f t="shared" si="84"/>
        <v>449</v>
      </c>
      <c r="R573">
        <f t="shared" si="85"/>
        <v>461</v>
      </c>
      <c r="S573" s="3">
        <f>IFERROR(AVERAGE(BOYS[[#This Row],[50]:[IM]]),"")</f>
        <v>528</v>
      </c>
      <c r="T573" s="4">
        <f>IFERROR(AVERAGE(SMALL(BOYS[[#This Row],[50]:[IM]],1),SMALL(BOYS[[#This Row],[50]:[IM]],2)),"")</f>
        <v>455</v>
      </c>
      <c r="U573">
        <f>IF(20-SMALL(BOYS[[#This Row],[50]:[IM]],1) &lt; 0,0,20-SMALL(BOYS[[#This Row],[50]:[IM]],1))+IF(20-SMALL(BOYS[[#This Row],[50]:[IM]],2) &lt; 0,0,20-SMALL(BOYS[[#This Row],[50]:[IM]],2))</f>
        <v>0</v>
      </c>
    </row>
    <row r="574" spans="1:21" x14ac:dyDescent="0.2">
      <c r="A574" t="s">
        <v>2558</v>
      </c>
      <c r="B574" t="s">
        <v>2515</v>
      </c>
      <c r="C574" s="2" cm="1">
        <f t="array" ref="C574">IFERROR(VLOOKUP($A574,_xlfn._xlws.SORT(_xlfn._xlws.FILTER('Time Sheet'!$A:$G,'Time Sheet'!$B:$B=C$1),7,1),7,FALSE),"")</f>
        <v>3.5092592592592592E-4</v>
      </c>
      <c r="D574" s="2" cm="1">
        <f t="array" ref="D574">IFERROR(VLOOKUP($A574,_xlfn._xlws.SORT(_xlfn._xlws.FILTER('Time Sheet'!$A:$G,'Time Sheet'!$B:$B=D$1),7,1),7,FALSE),"")</f>
        <v>8.6620370370370378E-4</v>
      </c>
      <c r="E574" s="2" cm="1">
        <f t="array" ref="E574">IFERROR(VLOOKUP($A574,_xlfn._xlws.SORT(_xlfn._xlws.FILTER('Time Sheet'!$A:$G,'Time Sheet'!$B:$B=E$1),7,1),7,FALSE),"")</f>
        <v>1.9895833333333328E-3</v>
      </c>
      <c r="F574" s="2" cm="1">
        <f t="array" ref="F574">IFERROR(VLOOKUP($A574,_xlfn._xlws.SORT(_xlfn._xlws.FILTER('Time Sheet'!$A:$G,'Time Sheet'!$B:$B=F$1),7,1),7,FALSE),"")</f>
        <v>5.9608796296296293E-3</v>
      </c>
      <c r="G574" s="2" t="str" cm="1">
        <f t="array" ref="G574">IFERROR(VLOOKUP($A574,_xlfn._xlws.SORT(_xlfn._xlws.FILTER('Time Sheet'!$A:$G,'Time Sheet'!$B:$B=G$1),7,1),7,FALSE),"")</f>
        <v/>
      </c>
      <c r="H574" s="2" t="str" cm="1">
        <f t="array" ref="H574">IFERROR(VLOOKUP($A574,_xlfn._xlws.SORT(_xlfn._xlws.FILTER('Time Sheet'!$A:$G,'Time Sheet'!$B:$B=H$1),7,1),7,FALSE),"")</f>
        <v/>
      </c>
      <c r="I574" s="2" t="str" cm="1">
        <f t="array" ref="I574">IFERROR(VLOOKUP($A574,_xlfn._xlws.SORT(_xlfn._xlws.FILTER('Time Sheet'!$A:$G,'Time Sheet'!$B:$B=I$1),7,1),7,FALSE),"")</f>
        <v/>
      </c>
      <c r="J574" s="2" t="str" cm="1">
        <f t="array" ref="J574">IFERROR(VLOOKUP($A574,_xlfn._xlws.SORT(_xlfn._xlws.FILTER('Time Sheet'!$A:$G,'Time Sheet'!$B:$B=J$1),7,1),7,FALSE),"")</f>
        <v/>
      </c>
      <c r="K574">
        <f t="shared" si="86"/>
        <v>622</v>
      </c>
      <c r="L574">
        <f t="shared" si="87"/>
        <v>627</v>
      </c>
      <c r="M574">
        <f t="shared" si="88"/>
        <v>507</v>
      </c>
      <c r="N574">
        <f t="shared" si="81"/>
        <v>406</v>
      </c>
      <c r="O574" t="str">
        <f t="shared" si="82"/>
        <v/>
      </c>
      <c r="P574" t="str">
        <f t="shared" si="83"/>
        <v/>
      </c>
      <c r="Q574" t="str">
        <f t="shared" si="84"/>
        <v/>
      </c>
      <c r="R574" t="str">
        <f t="shared" si="85"/>
        <v/>
      </c>
      <c r="S574" s="3">
        <f>IFERROR(AVERAGE(BOYS[[#This Row],[50]:[IM]]),"")</f>
        <v>540.5</v>
      </c>
      <c r="T574" s="4">
        <f>IFERROR(AVERAGE(SMALL(BOYS[[#This Row],[50]:[IM]],1),SMALL(BOYS[[#This Row],[50]:[IM]],2)),"")</f>
        <v>456.5</v>
      </c>
      <c r="U574">
        <f>IF(20-SMALL(BOYS[[#This Row],[50]:[IM]],1) &lt; 0,0,20-SMALL(BOYS[[#This Row],[50]:[IM]],1))+IF(20-SMALL(BOYS[[#This Row],[50]:[IM]],2) &lt; 0,0,20-SMALL(BOYS[[#This Row],[50]:[IM]],2))</f>
        <v>0</v>
      </c>
    </row>
    <row r="575" spans="1:21" x14ac:dyDescent="0.2">
      <c r="A575" t="s">
        <v>5255</v>
      </c>
      <c r="B575" t="s">
        <v>5115</v>
      </c>
      <c r="C575" s="2" cm="1">
        <f t="array" ref="C575">IFERROR(VLOOKUP($A575,_xlfn._xlws.SORT(_xlfn._xlws.FILTER('Time Sheet'!$A:$G,'Time Sheet'!$B:$B=C$1),7,1),7,FALSE),"")</f>
        <v>3.3611111111111108E-4</v>
      </c>
      <c r="D575" s="2" cm="1">
        <f t="array" ref="D575">IFERROR(VLOOKUP($A575,_xlfn._xlws.SORT(_xlfn._xlws.FILTER('Time Sheet'!$A:$G,'Time Sheet'!$B:$B=D$1),7,1),7,FALSE),"")</f>
        <v>7.4710648148148141E-4</v>
      </c>
      <c r="E575" s="2" t="str" cm="1">
        <f t="array" ref="E575">IFERROR(VLOOKUP($A575,_xlfn._xlws.SORT(_xlfn._xlws.FILTER('Time Sheet'!$A:$G,'Time Sheet'!$B:$B=E$1),7,1),7,FALSE),"")</f>
        <v/>
      </c>
      <c r="F575" s="2" cm="1">
        <f t="array" ref="F575">IFERROR(VLOOKUP($A575,_xlfn._xlws.SORT(_xlfn._xlws.FILTER('Time Sheet'!$A:$G,'Time Sheet'!$B:$B=F$1),7,1),7,FALSE),"")</f>
        <v>5.7947916666666668E-3</v>
      </c>
      <c r="G575" s="2" cm="1">
        <f t="array" ref="G575">IFERROR(VLOOKUP($A575,_xlfn._xlws.SORT(_xlfn._xlws.FILTER('Time Sheet'!$A:$G,'Time Sheet'!$B:$B=G$1),7,1),7,FALSE),"")</f>
        <v>1.054282407407407E-3</v>
      </c>
      <c r="H575" s="2" cm="1">
        <f t="array" ref="H575">IFERROR(VLOOKUP($A575,_xlfn._xlws.SORT(_xlfn._xlws.FILTER('Time Sheet'!$A:$G,'Time Sheet'!$B:$B=H$1),7,1),7,FALSE),"")</f>
        <v>1.133333333333333E-3</v>
      </c>
      <c r="I575" s="2" t="str" cm="1">
        <f t="array" ref="I575">IFERROR(VLOOKUP($A575,_xlfn._xlws.SORT(_xlfn._xlws.FILTER('Time Sheet'!$A:$G,'Time Sheet'!$B:$B=I$1),7,1),7,FALSE),"")</f>
        <v/>
      </c>
      <c r="J575" s="2" t="str" cm="1">
        <f t="array" ref="J575">IFERROR(VLOOKUP($A575,_xlfn._xlws.SORT(_xlfn._xlws.FILTER('Time Sheet'!$A:$G,'Time Sheet'!$B:$B=J$1),7,1),7,FALSE),"")</f>
        <v/>
      </c>
      <c r="K575">
        <f t="shared" si="86"/>
        <v>593</v>
      </c>
      <c r="L575">
        <f t="shared" si="87"/>
        <v>532</v>
      </c>
      <c r="M575" t="str">
        <f t="shared" si="88"/>
        <v/>
      </c>
      <c r="N575">
        <f t="shared" si="81"/>
        <v>405</v>
      </c>
      <c r="O575">
        <f t="shared" si="82"/>
        <v>509</v>
      </c>
      <c r="P575">
        <f t="shared" si="83"/>
        <v>524</v>
      </c>
      <c r="Q575" t="str">
        <f t="shared" si="84"/>
        <v/>
      </c>
      <c r="R575" t="str">
        <f t="shared" si="85"/>
        <v/>
      </c>
      <c r="S575" s="3">
        <f>IFERROR(AVERAGE(BOYS[[#This Row],[50]:[IM]]),"")</f>
        <v>512.6</v>
      </c>
      <c r="T575" s="4">
        <f>IFERROR(AVERAGE(SMALL(BOYS[[#This Row],[50]:[IM]],1),SMALL(BOYS[[#This Row],[50]:[IM]],2)),"")</f>
        <v>457</v>
      </c>
      <c r="U575">
        <f>IF(20-SMALL(BOYS[[#This Row],[50]:[IM]],1) &lt; 0,0,20-SMALL(BOYS[[#This Row],[50]:[IM]],1))+IF(20-SMALL(BOYS[[#This Row],[50]:[IM]],2) &lt; 0,0,20-SMALL(BOYS[[#This Row],[50]:[IM]],2))</f>
        <v>0</v>
      </c>
    </row>
    <row r="576" spans="1:21" x14ac:dyDescent="0.2">
      <c r="A576" t="s">
        <v>6400</v>
      </c>
      <c r="B576" t="s">
        <v>6365</v>
      </c>
      <c r="C576" s="2" cm="1">
        <f t="array" ref="C576">IFERROR(VLOOKUP($A576,_xlfn._xlws.SORT(_xlfn._xlws.FILTER('Time Sheet'!$A:$G,'Time Sheet'!$B:$B=C$1),7,1),7,FALSE),"")</f>
        <v>3.3912037037037038E-4</v>
      </c>
      <c r="D576" s="2" cm="1">
        <f t="array" ref="D576">IFERROR(VLOOKUP($A576,_xlfn._xlws.SORT(_xlfn._xlws.FILTER('Time Sheet'!$A:$G,'Time Sheet'!$B:$B=D$1),7,1),7,FALSE),"")</f>
        <v>7.8009259259259264E-4</v>
      </c>
      <c r="E576" s="2" cm="1">
        <f t="array" ref="E576">IFERROR(VLOOKUP($A576,_xlfn._xlws.SORT(_xlfn._xlws.FILTER('Time Sheet'!$A:$G,'Time Sheet'!$B:$B=E$1),7,1),7,FALSE),"")</f>
        <v>1.9314814814814819E-3</v>
      </c>
      <c r="F576" s="2" t="str" cm="1">
        <f t="array" ref="F576">IFERROR(VLOOKUP($A576,_xlfn._xlws.SORT(_xlfn._xlws.FILTER('Time Sheet'!$A:$G,'Time Sheet'!$B:$B=F$1),7,1),7,FALSE),"")</f>
        <v/>
      </c>
      <c r="G576" s="2" cm="1">
        <f t="array" ref="G576">IFERROR(VLOOKUP($A576,_xlfn._xlws.SORT(_xlfn._xlws.FILTER('Time Sheet'!$A:$G,'Time Sheet'!$B:$B=G$1),7,1),7,FALSE),"")</f>
        <v>1.081944444444444E-3</v>
      </c>
      <c r="H576" s="2" cm="1">
        <f t="array" ref="H576">IFERROR(VLOOKUP($A576,_xlfn._xlws.SORT(_xlfn._xlws.FILTER('Time Sheet'!$A:$G,'Time Sheet'!$B:$B=H$1),7,1),7,FALSE),"")</f>
        <v>9.9849537037037029E-4</v>
      </c>
      <c r="I576" s="2" t="str" cm="1">
        <f t="array" ref="I576">IFERROR(VLOOKUP($A576,_xlfn._xlws.SORT(_xlfn._xlws.FILTER('Time Sheet'!$A:$G,'Time Sheet'!$B:$B=I$1),7,1),7,FALSE),"")</f>
        <v/>
      </c>
      <c r="J576" s="2" cm="1">
        <f t="array" ref="J576">IFERROR(VLOOKUP($A576,_xlfn._xlws.SORT(_xlfn._xlws.FILTER('Time Sheet'!$A:$G,'Time Sheet'!$B:$B=J$1),7,1),7,FALSE),"")</f>
        <v>2.312731481481482E-3</v>
      </c>
      <c r="K576">
        <f t="shared" si="86"/>
        <v>600</v>
      </c>
      <c r="L576">
        <f t="shared" si="87"/>
        <v>573</v>
      </c>
      <c r="M576">
        <f t="shared" si="88"/>
        <v>501</v>
      </c>
      <c r="N576" t="str">
        <f t="shared" si="81"/>
        <v/>
      </c>
      <c r="O576">
        <f t="shared" si="82"/>
        <v>517</v>
      </c>
      <c r="P576">
        <f t="shared" si="83"/>
        <v>456</v>
      </c>
      <c r="Q576" t="str">
        <f t="shared" si="84"/>
        <v/>
      </c>
      <c r="R576">
        <f t="shared" si="85"/>
        <v>462</v>
      </c>
      <c r="S576" s="3">
        <f>IFERROR(AVERAGE(BOYS[[#This Row],[50]:[IM]]),"")</f>
        <v>518.16666666666663</v>
      </c>
      <c r="T576" s="4">
        <f>IFERROR(AVERAGE(SMALL(BOYS[[#This Row],[50]:[IM]],1),SMALL(BOYS[[#This Row],[50]:[IM]],2)),"")</f>
        <v>459</v>
      </c>
      <c r="U576">
        <f>IF(20-SMALL(BOYS[[#This Row],[50]:[IM]],1) &lt; 0,0,20-SMALL(BOYS[[#This Row],[50]:[IM]],1))+IF(20-SMALL(BOYS[[#This Row],[50]:[IM]],2) &lt; 0,0,20-SMALL(BOYS[[#This Row],[50]:[IM]],2))</f>
        <v>0</v>
      </c>
    </row>
    <row r="577" spans="1:21" x14ac:dyDescent="0.2">
      <c r="A577" t="s">
        <v>7400</v>
      </c>
      <c r="B577" t="s">
        <v>7318</v>
      </c>
      <c r="C577" s="2" cm="1">
        <f t="array" ref="C577">IFERROR(VLOOKUP($A577,_xlfn._xlws.SORT(_xlfn._xlws.FILTER('Time Sheet'!$A:$G,'Time Sheet'!$B:$B=C$1),7,1),7,FALSE),"")</f>
        <v>3.2754629629629632E-4</v>
      </c>
      <c r="D577" s="2" cm="1">
        <f t="array" ref="D577">IFERROR(VLOOKUP($A577,_xlfn._xlws.SORT(_xlfn._xlws.FILTER('Time Sheet'!$A:$G,'Time Sheet'!$B:$B=D$1),7,1),7,FALSE),"")</f>
        <v>7.3622685185185184E-4</v>
      </c>
      <c r="E577" s="2" cm="1">
        <f t="array" ref="E577">IFERROR(VLOOKUP($A577,_xlfn._xlws.SORT(_xlfn._xlws.FILTER('Time Sheet'!$A:$G,'Time Sheet'!$B:$B=E$1),7,1),7,FALSE),"")</f>
        <v>1.648958333333333E-3</v>
      </c>
      <c r="F577" s="2" t="str" cm="1">
        <f t="array" ref="F577">IFERROR(VLOOKUP($A577,_xlfn._xlws.SORT(_xlfn._xlws.FILTER('Time Sheet'!$A:$G,'Time Sheet'!$B:$B=F$1),7,1),7,FALSE),"")</f>
        <v/>
      </c>
      <c r="G577" s="2" t="str" cm="1">
        <f t="array" ref="G577">IFERROR(VLOOKUP($A577,_xlfn._xlws.SORT(_xlfn._xlws.FILTER('Time Sheet'!$A:$G,'Time Sheet'!$B:$B=G$1),7,1),7,FALSE),"")</f>
        <v/>
      </c>
      <c r="H577" s="2" t="str" cm="1">
        <f t="array" ref="H577">IFERROR(VLOOKUP($A577,_xlfn._xlws.SORT(_xlfn._xlws.FILTER('Time Sheet'!$A:$G,'Time Sheet'!$B:$B=H$1),7,1),7,FALSE),"")</f>
        <v/>
      </c>
      <c r="I577" s="2" t="str" cm="1">
        <f t="array" ref="I577">IFERROR(VLOOKUP($A577,_xlfn._xlws.SORT(_xlfn._xlws.FILTER('Time Sheet'!$A:$G,'Time Sheet'!$B:$B=I$1),7,1),7,FALSE),"")</f>
        <v/>
      </c>
      <c r="J577" s="2" t="str" cm="1">
        <f t="array" ref="J577">IFERROR(VLOOKUP($A577,_xlfn._xlws.SORT(_xlfn._xlws.FILTER('Time Sheet'!$A:$G,'Time Sheet'!$B:$B=J$1),7,1),7,FALSE),"")</f>
        <v/>
      </c>
      <c r="K577">
        <f t="shared" si="86"/>
        <v>565</v>
      </c>
      <c r="L577">
        <f t="shared" si="87"/>
        <v>514</v>
      </c>
      <c r="M577">
        <f t="shared" si="88"/>
        <v>408</v>
      </c>
      <c r="N577" t="str">
        <f t="shared" si="81"/>
        <v/>
      </c>
      <c r="O577" t="str">
        <f t="shared" si="82"/>
        <v/>
      </c>
      <c r="P577" t="str">
        <f t="shared" si="83"/>
        <v/>
      </c>
      <c r="Q577" t="str">
        <f t="shared" si="84"/>
        <v/>
      </c>
      <c r="R577" t="str">
        <f t="shared" si="85"/>
        <v/>
      </c>
      <c r="S577" s="3">
        <f>IFERROR(AVERAGE(BOYS[[#This Row],[50]:[IM]]),"")</f>
        <v>495.66666666666669</v>
      </c>
      <c r="T577" s="4">
        <f>IFERROR(AVERAGE(SMALL(BOYS[[#This Row],[50]:[IM]],1),SMALL(BOYS[[#This Row],[50]:[IM]],2)),"")</f>
        <v>461</v>
      </c>
      <c r="U577">
        <f>IF(20-SMALL(BOYS[[#This Row],[50]:[IM]],1) &lt; 0,0,20-SMALL(BOYS[[#This Row],[50]:[IM]],1))+IF(20-SMALL(BOYS[[#This Row],[50]:[IM]],2) &lt; 0,0,20-SMALL(BOYS[[#This Row],[50]:[IM]],2))</f>
        <v>0</v>
      </c>
    </row>
    <row r="578" spans="1:21" x14ac:dyDescent="0.2">
      <c r="A578" t="s">
        <v>7162</v>
      </c>
      <c r="B578" t="s">
        <v>7120</v>
      </c>
      <c r="C578" s="2" cm="1">
        <f t="array" ref="C578">IFERROR(VLOOKUP($A578,_xlfn._xlws.SORT(_xlfn._xlws.FILTER('Time Sheet'!$A:$G,'Time Sheet'!$B:$B=C$1),7,1),7,FALSE),"")</f>
        <v>3.1423611111111111E-4</v>
      </c>
      <c r="D578" s="2" cm="1">
        <f t="array" ref="D578">IFERROR(VLOOKUP($A578,_xlfn._xlws.SORT(_xlfn._xlws.FILTER('Time Sheet'!$A:$G,'Time Sheet'!$B:$B=D$1),7,1),7,FALSE),"")</f>
        <v>7.1516203703703705E-4</v>
      </c>
      <c r="E578" s="2" cm="1">
        <f t="array" ref="E578">IFERROR(VLOOKUP($A578,_xlfn._xlws.SORT(_xlfn._xlws.FILTER('Time Sheet'!$A:$G,'Time Sheet'!$B:$B=E$1),7,1),7,FALSE),"")</f>
        <v>1.748842592592592E-3</v>
      </c>
      <c r="F578" s="2" t="str" cm="1">
        <f t="array" ref="F578">IFERROR(VLOOKUP($A578,_xlfn._xlws.SORT(_xlfn._xlws.FILTER('Time Sheet'!$A:$G,'Time Sheet'!$B:$B=F$1),7,1),7,FALSE),"")</f>
        <v/>
      </c>
      <c r="G578" s="2" t="str" cm="1">
        <f t="array" ref="G578">IFERROR(VLOOKUP($A578,_xlfn._xlws.SORT(_xlfn._xlws.FILTER('Time Sheet'!$A:$G,'Time Sheet'!$B:$B=G$1),7,1),7,FALSE),"")</f>
        <v/>
      </c>
      <c r="H578" s="2" t="str" cm="1">
        <f t="array" ref="H578">IFERROR(VLOOKUP($A578,_xlfn._xlws.SORT(_xlfn._xlws.FILTER('Time Sheet'!$A:$G,'Time Sheet'!$B:$B=H$1),7,1),7,FALSE),"")</f>
        <v/>
      </c>
      <c r="I578" s="2" t="str" cm="1">
        <f t="array" ref="I578">IFERROR(VLOOKUP($A578,_xlfn._xlws.SORT(_xlfn._xlws.FILTER('Time Sheet'!$A:$G,'Time Sheet'!$B:$B=I$1),7,1),7,FALSE),"")</f>
        <v/>
      </c>
      <c r="J578" s="2" cm="1">
        <f t="array" ref="J578">IFERROR(VLOOKUP($A578,_xlfn._xlws.SORT(_xlfn._xlws.FILTER('Time Sheet'!$A:$G,'Time Sheet'!$B:$B=J$1),7,1),7,FALSE),"")</f>
        <v>2.9956018518518522E-3</v>
      </c>
      <c r="K578">
        <f t="shared" si="86"/>
        <v>497</v>
      </c>
      <c r="L578">
        <f t="shared" si="87"/>
        <v>482</v>
      </c>
      <c r="M578">
        <f t="shared" si="88"/>
        <v>456</v>
      </c>
      <c r="N578" t="str">
        <f t="shared" si="81"/>
        <v/>
      </c>
      <c r="O578" t="str">
        <f t="shared" si="82"/>
        <v/>
      </c>
      <c r="P578" t="str">
        <f t="shared" si="83"/>
        <v/>
      </c>
      <c r="Q578" t="str">
        <f t="shared" si="84"/>
        <v/>
      </c>
      <c r="R578">
        <f t="shared" si="85"/>
        <v>468</v>
      </c>
      <c r="S578" s="3">
        <f>IFERROR(AVERAGE(BOYS[[#This Row],[50]:[IM]]),"")</f>
        <v>475.75</v>
      </c>
      <c r="T578" s="4">
        <f>IFERROR(AVERAGE(SMALL(BOYS[[#This Row],[50]:[IM]],1),SMALL(BOYS[[#This Row],[50]:[IM]],2)),"")</f>
        <v>462</v>
      </c>
      <c r="U578">
        <f>IF(20-SMALL(BOYS[[#This Row],[50]:[IM]],1) &lt; 0,0,20-SMALL(BOYS[[#This Row],[50]:[IM]],1))+IF(20-SMALL(BOYS[[#This Row],[50]:[IM]],2) &lt; 0,0,20-SMALL(BOYS[[#This Row],[50]:[IM]],2))</f>
        <v>0</v>
      </c>
    </row>
    <row r="579" spans="1:21" x14ac:dyDescent="0.2">
      <c r="A579" t="s">
        <v>2129</v>
      </c>
      <c r="B579" t="s">
        <v>2056</v>
      </c>
      <c r="C579" s="2" cm="1">
        <f t="array" ref="C579">IFERROR(VLOOKUP($A579,_xlfn._xlws.SORT(_xlfn._xlws.FILTER('Time Sheet'!$A:$G,'Time Sheet'!$B:$B=C$1),7,1),7,FALSE),"")</f>
        <v>3.4444444444444447E-4</v>
      </c>
      <c r="D579" s="2" cm="1">
        <f t="array" ref="D579">IFERROR(VLOOKUP($A579,_xlfn._xlws.SORT(_xlfn._xlws.FILTER('Time Sheet'!$A:$G,'Time Sheet'!$B:$B=D$1),7,1),7,FALSE),"")</f>
        <v>9.2708333333333325E-4</v>
      </c>
      <c r="E579" s="2" t="str" cm="1">
        <f t="array" ref="E579">IFERROR(VLOOKUP($A579,_xlfn._xlws.SORT(_xlfn._xlws.FILTER('Time Sheet'!$A:$G,'Time Sheet'!$B:$B=E$1),7,1),7,FALSE),"")</f>
        <v/>
      </c>
      <c r="F579" s="2" t="str" cm="1">
        <f t="array" ref="F579">IFERROR(VLOOKUP($A579,_xlfn._xlws.SORT(_xlfn._xlws.FILTER('Time Sheet'!$A:$G,'Time Sheet'!$B:$B=F$1),7,1),7,FALSE),"")</f>
        <v/>
      </c>
      <c r="G579" s="2" cm="1">
        <f t="array" ref="G579">IFERROR(VLOOKUP($A579,_xlfn._xlws.SORT(_xlfn._xlws.FILTER('Time Sheet'!$A:$G,'Time Sheet'!$B:$B=G$1),7,1),7,FALSE),"")</f>
        <v>1.117708333333333E-3</v>
      </c>
      <c r="H579" s="2" cm="1">
        <f t="array" ref="H579">IFERROR(VLOOKUP($A579,_xlfn._xlws.SORT(_xlfn._xlws.FILTER('Time Sheet'!$A:$G,'Time Sheet'!$B:$B=H$1),7,1),7,FALSE),"")</f>
        <v>1.0065972222222221E-3</v>
      </c>
      <c r="I579" s="2" t="str" cm="1">
        <f t="array" ref="I579">IFERROR(VLOOKUP($A579,_xlfn._xlws.SORT(_xlfn._xlws.FILTER('Time Sheet'!$A:$G,'Time Sheet'!$B:$B=I$1),7,1),7,FALSE),"")</f>
        <v/>
      </c>
      <c r="J579" s="2" cm="1">
        <f t="array" ref="J579">IFERROR(VLOOKUP($A579,_xlfn._xlws.SORT(_xlfn._xlws.FILTER('Time Sheet'!$A:$G,'Time Sheet'!$B:$B=J$1),7,1),7,FALSE),"")</f>
        <v>2.3642361111111108E-3</v>
      </c>
      <c r="K579">
        <f t="shared" si="86"/>
        <v>613</v>
      </c>
      <c r="L579">
        <f t="shared" si="87"/>
        <v>638</v>
      </c>
      <c r="M579" t="str">
        <f t="shared" si="88"/>
        <v/>
      </c>
      <c r="N579" t="str">
        <f t="shared" si="81"/>
        <v/>
      </c>
      <c r="O579">
        <f t="shared" si="82"/>
        <v>521</v>
      </c>
      <c r="P579">
        <f t="shared" si="83"/>
        <v>460</v>
      </c>
      <c r="Q579" t="str">
        <f t="shared" si="84"/>
        <v/>
      </c>
      <c r="R579">
        <f t="shared" si="85"/>
        <v>465</v>
      </c>
      <c r="S579" s="3">
        <f>IFERROR(AVERAGE(BOYS[[#This Row],[50]:[IM]]),"")</f>
        <v>539.4</v>
      </c>
      <c r="T579" s="4">
        <f>IFERROR(AVERAGE(SMALL(BOYS[[#This Row],[50]:[IM]],1),SMALL(BOYS[[#This Row],[50]:[IM]],2)),"")</f>
        <v>462.5</v>
      </c>
      <c r="U579">
        <f>IF(20-SMALL(BOYS[[#This Row],[50]:[IM]],1) &lt; 0,0,20-SMALL(BOYS[[#This Row],[50]:[IM]],1))+IF(20-SMALL(BOYS[[#This Row],[50]:[IM]],2) &lt; 0,0,20-SMALL(BOYS[[#This Row],[50]:[IM]],2))</f>
        <v>0</v>
      </c>
    </row>
    <row r="580" spans="1:21" x14ac:dyDescent="0.2">
      <c r="A580" t="s">
        <v>1843</v>
      </c>
      <c r="B580" t="s">
        <v>1757</v>
      </c>
      <c r="C580" s="2" cm="1">
        <f t="array" ref="C580">IFERROR(VLOOKUP($A580,_xlfn._xlws.SORT(_xlfn._xlws.FILTER('Time Sheet'!$A:$G,'Time Sheet'!$B:$B=C$1),7,1),7,FALSE),"")</f>
        <v>3.1967592592592589E-4</v>
      </c>
      <c r="D580" s="2" cm="1">
        <f t="array" ref="D580">IFERROR(VLOOKUP($A580,_xlfn._xlws.SORT(_xlfn._xlws.FILTER('Time Sheet'!$A:$G,'Time Sheet'!$B:$B=D$1),7,1),7,FALSE),"")</f>
        <v>7.3344907407407408E-4</v>
      </c>
      <c r="E580" s="2" cm="1">
        <f t="array" ref="E580">IFERROR(VLOOKUP($A580,_xlfn._xlws.SORT(_xlfn._xlws.FILTER('Time Sheet'!$A:$G,'Time Sheet'!$B:$B=E$1),7,1),7,FALSE),"")</f>
        <v>1.675462962962963E-3</v>
      </c>
      <c r="F580" s="2" t="str" cm="1">
        <f t="array" ref="F580">IFERROR(VLOOKUP($A580,_xlfn._xlws.SORT(_xlfn._xlws.FILTER('Time Sheet'!$A:$G,'Time Sheet'!$B:$B=F$1),7,1),7,FALSE),"")</f>
        <v/>
      </c>
      <c r="G580" s="2" t="str" cm="1">
        <f t="array" ref="G580">IFERROR(VLOOKUP($A580,_xlfn._xlws.SORT(_xlfn._xlws.FILTER('Time Sheet'!$A:$G,'Time Sheet'!$B:$B=G$1),7,1),7,FALSE),"")</f>
        <v/>
      </c>
      <c r="H580" s="2" t="str" cm="1">
        <f t="array" ref="H580">IFERROR(VLOOKUP($A580,_xlfn._xlws.SORT(_xlfn._xlws.FILTER('Time Sheet'!$A:$G,'Time Sheet'!$B:$B=H$1),7,1),7,FALSE),"")</f>
        <v/>
      </c>
      <c r="I580" s="2" t="str" cm="1">
        <f t="array" ref="I580">IFERROR(VLOOKUP($A580,_xlfn._xlws.SORT(_xlfn._xlws.FILTER('Time Sheet'!$A:$G,'Time Sheet'!$B:$B=I$1),7,1),7,FALSE),"")</f>
        <v/>
      </c>
      <c r="J580" s="2" t="str" cm="1">
        <f t="array" ref="J580">IFERROR(VLOOKUP($A580,_xlfn._xlws.SORT(_xlfn._xlws.FILTER('Time Sheet'!$A:$G,'Time Sheet'!$B:$B=J$1),7,1),7,FALSE),"")</f>
        <v/>
      </c>
      <c r="K580">
        <f t="shared" si="86"/>
        <v>522</v>
      </c>
      <c r="L580">
        <f t="shared" si="87"/>
        <v>506</v>
      </c>
      <c r="M580">
        <f t="shared" si="88"/>
        <v>421</v>
      </c>
      <c r="N580" t="str">
        <f t="shared" si="81"/>
        <v/>
      </c>
      <c r="O580" t="str">
        <f t="shared" si="82"/>
        <v/>
      </c>
      <c r="P580" t="str">
        <f t="shared" si="83"/>
        <v/>
      </c>
      <c r="Q580" t="str">
        <f t="shared" si="84"/>
        <v/>
      </c>
      <c r="R580" t="str">
        <f t="shared" si="85"/>
        <v/>
      </c>
      <c r="S580" s="3">
        <f>IFERROR(AVERAGE(BOYS[[#This Row],[50]:[IM]]),"")</f>
        <v>483</v>
      </c>
      <c r="T580" s="4">
        <f>IFERROR(AVERAGE(SMALL(BOYS[[#This Row],[50]:[IM]],1),SMALL(BOYS[[#This Row],[50]:[IM]],2)),"")</f>
        <v>463.5</v>
      </c>
      <c r="U580">
        <f>IF(20-SMALL(BOYS[[#This Row],[50]:[IM]],1) &lt; 0,0,20-SMALL(BOYS[[#This Row],[50]:[IM]],1))+IF(20-SMALL(BOYS[[#This Row],[50]:[IM]],2) &lt; 0,0,20-SMALL(BOYS[[#This Row],[50]:[IM]],2))</f>
        <v>0</v>
      </c>
    </row>
    <row r="581" spans="1:21" x14ac:dyDescent="0.2">
      <c r="A581" t="s">
        <v>3381</v>
      </c>
      <c r="B581" t="s">
        <v>3163</v>
      </c>
      <c r="C581" s="2" cm="1">
        <f t="array" ref="C581">IFERROR(VLOOKUP($A581,_xlfn._xlws.SORT(_xlfn._xlws.FILTER('Time Sheet'!$A:$G,'Time Sheet'!$B:$B=C$1),7,1),7,FALSE),"")</f>
        <v>3.3148148148148148E-4</v>
      </c>
      <c r="D581" s="2" cm="1">
        <f t="array" ref="D581">IFERROR(VLOOKUP($A581,_xlfn._xlws.SORT(_xlfn._xlws.FILTER('Time Sheet'!$A:$G,'Time Sheet'!$B:$B=D$1),7,1),7,FALSE),"")</f>
        <v>7.3761574074074072E-4</v>
      </c>
      <c r="E581" s="2" cm="1">
        <f t="array" ref="E581">IFERROR(VLOOKUP($A581,_xlfn._xlws.SORT(_xlfn._xlws.FILTER('Time Sheet'!$A:$G,'Time Sheet'!$B:$B=E$1),7,1),7,FALSE),"")</f>
        <v>1.720949074074074E-3</v>
      </c>
      <c r="F581" s="2" t="str" cm="1">
        <f t="array" ref="F581">IFERROR(VLOOKUP($A581,_xlfn._xlws.SORT(_xlfn._xlws.FILTER('Time Sheet'!$A:$G,'Time Sheet'!$B:$B=F$1),7,1),7,FALSE),"")</f>
        <v/>
      </c>
      <c r="G581" s="2" cm="1">
        <f t="array" ref="G581">IFERROR(VLOOKUP($A581,_xlfn._xlws.SORT(_xlfn._xlws.FILTER('Time Sheet'!$A:$G,'Time Sheet'!$B:$B=G$1),7,1),7,FALSE),"")</f>
        <v>9.8124999999999992E-4</v>
      </c>
      <c r="H581" s="2" cm="1">
        <f t="array" ref="H581">IFERROR(VLOOKUP($A581,_xlfn._xlws.SORT(_xlfn._xlws.FILTER('Time Sheet'!$A:$G,'Time Sheet'!$B:$B=H$1),7,1),7,FALSE),"")</f>
        <v>1.0568287037037039E-3</v>
      </c>
      <c r="I581" s="2" t="str" cm="1">
        <f t="array" ref="I581">IFERROR(VLOOKUP($A581,_xlfn._xlws.SORT(_xlfn._xlws.FILTER('Time Sheet'!$A:$G,'Time Sheet'!$B:$B=I$1),7,1),7,FALSE),"")</f>
        <v/>
      </c>
      <c r="J581" s="2" t="str" cm="1">
        <f t="array" ref="J581">IFERROR(VLOOKUP($A581,_xlfn._xlws.SORT(_xlfn._xlws.FILTER('Time Sheet'!$A:$G,'Time Sheet'!$B:$B=J$1),7,1),7,FALSE),"")</f>
        <v/>
      </c>
      <c r="K581">
        <f t="shared" si="86"/>
        <v>576</v>
      </c>
      <c r="L581">
        <f t="shared" si="87"/>
        <v>516</v>
      </c>
      <c r="M581">
        <f t="shared" si="88"/>
        <v>441</v>
      </c>
      <c r="N581" t="str">
        <f t="shared" si="81"/>
        <v/>
      </c>
      <c r="O581">
        <f t="shared" si="82"/>
        <v>497</v>
      </c>
      <c r="P581">
        <f t="shared" si="83"/>
        <v>491</v>
      </c>
      <c r="Q581" t="str">
        <f t="shared" si="84"/>
        <v/>
      </c>
      <c r="R581" t="str">
        <f t="shared" si="85"/>
        <v/>
      </c>
      <c r="S581" s="3">
        <f>IFERROR(AVERAGE(BOYS[[#This Row],[50]:[IM]]),"")</f>
        <v>504.2</v>
      </c>
      <c r="T581" s="4">
        <f>IFERROR(AVERAGE(SMALL(BOYS[[#This Row],[50]:[IM]],1),SMALL(BOYS[[#This Row],[50]:[IM]],2)),"")</f>
        <v>466</v>
      </c>
      <c r="U581">
        <f>IF(20-SMALL(BOYS[[#This Row],[50]:[IM]],1) &lt; 0,0,20-SMALL(BOYS[[#This Row],[50]:[IM]],1))+IF(20-SMALL(BOYS[[#This Row],[50]:[IM]],2) &lt; 0,0,20-SMALL(BOYS[[#This Row],[50]:[IM]],2))</f>
        <v>0</v>
      </c>
    </row>
    <row r="582" spans="1:21" x14ac:dyDescent="0.2">
      <c r="A582" t="s">
        <v>5581</v>
      </c>
      <c r="B582" t="s">
        <v>5467</v>
      </c>
      <c r="C582" s="2" cm="1">
        <f t="array" ref="C582">IFERROR(VLOOKUP($A582,_xlfn._xlws.SORT(_xlfn._xlws.FILTER('Time Sheet'!$A:$G,'Time Sheet'!$B:$B=C$1),7,1),7,FALSE),"")</f>
        <v>3.3379629629629628E-4</v>
      </c>
      <c r="D582" s="2" cm="1">
        <f t="array" ref="D582">IFERROR(VLOOKUP($A582,_xlfn._xlws.SORT(_xlfn._xlws.FILTER('Time Sheet'!$A:$G,'Time Sheet'!$B:$B=D$1),7,1),7,FALSE),"")</f>
        <v>7.4629629629629633E-4</v>
      </c>
      <c r="E582" s="2" t="str" cm="1">
        <f t="array" ref="E582">IFERROR(VLOOKUP($A582,_xlfn._xlws.SORT(_xlfn._xlws.FILTER('Time Sheet'!$A:$G,'Time Sheet'!$B:$B=E$1),7,1),7,FALSE),"")</f>
        <v/>
      </c>
      <c r="F582" s="2" t="str" cm="1">
        <f t="array" ref="F582">IFERROR(VLOOKUP($A582,_xlfn._xlws.SORT(_xlfn._xlws.FILTER('Time Sheet'!$A:$G,'Time Sheet'!$B:$B=F$1),7,1),7,FALSE),"")</f>
        <v/>
      </c>
      <c r="G582" s="2" cm="1">
        <f t="array" ref="G582">IFERROR(VLOOKUP($A582,_xlfn._xlws.SORT(_xlfn._xlws.FILTER('Time Sheet'!$A:$G,'Time Sheet'!$B:$B=G$1),7,1),7,FALSE),"")</f>
        <v>8.66550925925926E-4</v>
      </c>
      <c r="H582" s="2" t="str" cm="1">
        <f t="array" ref="H582">IFERROR(VLOOKUP($A582,_xlfn._xlws.SORT(_xlfn._xlws.FILTER('Time Sheet'!$A:$G,'Time Sheet'!$B:$B=H$1),7,1),7,FALSE),"")</f>
        <v/>
      </c>
      <c r="I582" s="2" t="str" cm="1">
        <f t="array" ref="I582">IFERROR(VLOOKUP($A582,_xlfn._xlws.SORT(_xlfn._xlws.FILTER('Time Sheet'!$A:$G,'Time Sheet'!$B:$B=I$1),7,1),7,FALSE),"")</f>
        <v/>
      </c>
      <c r="J582" s="2" t="str" cm="1">
        <f t="array" ref="J582">IFERROR(VLOOKUP($A582,_xlfn._xlws.SORT(_xlfn._xlws.FILTER('Time Sheet'!$A:$G,'Time Sheet'!$B:$B=J$1),7,1),7,FALSE),"")</f>
        <v/>
      </c>
      <c r="K582">
        <f t="shared" si="86"/>
        <v>583</v>
      </c>
      <c r="L582">
        <f t="shared" si="87"/>
        <v>530</v>
      </c>
      <c r="M582" t="str">
        <f t="shared" si="88"/>
        <v/>
      </c>
      <c r="N582" t="str">
        <f t="shared" si="81"/>
        <v/>
      </c>
      <c r="O582">
        <f t="shared" si="82"/>
        <v>412</v>
      </c>
      <c r="P582" t="str">
        <f t="shared" si="83"/>
        <v/>
      </c>
      <c r="Q582" t="str">
        <f t="shared" si="84"/>
        <v/>
      </c>
      <c r="R582" t="str">
        <f t="shared" si="85"/>
        <v/>
      </c>
      <c r="S582" s="3">
        <f>IFERROR(AVERAGE(BOYS[[#This Row],[50]:[IM]]),"")</f>
        <v>508.33333333333331</v>
      </c>
      <c r="T582" s="4">
        <f>IFERROR(AVERAGE(SMALL(BOYS[[#This Row],[50]:[IM]],1),SMALL(BOYS[[#This Row],[50]:[IM]],2)),"")</f>
        <v>471</v>
      </c>
      <c r="U582">
        <f>IF(20-SMALL(BOYS[[#This Row],[50]:[IM]],1) &lt; 0,0,20-SMALL(BOYS[[#This Row],[50]:[IM]],1))+IF(20-SMALL(BOYS[[#This Row],[50]:[IM]],2) &lt; 0,0,20-SMALL(BOYS[[#This Row],[50]:[IM]],2))</f>
        <v>0</v>
      </c>
    </row>
    <row r="583" spans="1:21" x14ac:dyDescent="0.2">
      <c r="A583" t="s">
        <v>7652</v>
      </c>
      <c r="B583" t="s">
        <v>7496</v>
      </c>
      <c r="C583" s="2" cm="1">
        <f t="array" ref="C583">IFERROR(VLOOKUP($A583,_xlfn._xlws.SORT(_xlfn._xlws.FILTER('Time Sheet'!$A:$G,'Time Sheet'!$B:$B=C$1),7,1),7,FALSE),"")</f>
        <v>3.5648148148148149E-4</v>
      </c>
      <c r="D583" s="2" cm="1">
        <f t="array" ref="D583">IFERROR(VLOOKUP($A583,_xlfn._xlws.SORT(_xlfn._xlws.FILTER('Time Sheet'!$A:$G,'Time Sheet'!$B:$B=D$1),7,1),7,FALSE),"")</f>
        <v>8.0868055555555565E-4</v>
      </c>
      <c r="E583" s="2" t="str" cm="1">
        <f t="array" ref="E583">IFERROR(VLOOKUP($A583,_xlfn._xlws.SORT(_xlfn._xlws.FILTER('Time Sheet'!$A:$G,'Time Sheet'!$B:$B=E$1),7,1),7,FALSE),"")</f>
        <v/>
      </c>
      <c r="F583" s="2" t="str" cm="1">
        <f t="array" ref="F583">IFERROR(VLOOKUP($A583,_xlfn._xlws.SORT(_xlfn._xlws.FILTER('Time Sheet'!$A:$G,'Time Sheet'!$B:$B=F$1),7,1),7,FALSE),"")</f>
        <v/>
      </c>
      <c r="G583" s="2" cm="1">
        <f t="array" ref="G583">IFERROR(VLOOKUP($A583,_xlfn._xlws.SORT(_xlfn._xlws.FILTER('Time Sheet'!$A:$G,'Time Sheet'!$B:$B=G$1),7,1),7,FALSE),"")</f>
        <v>8.8726851851851846E-4</v>
      </c>
      <c r="H583" s="2" cm="1">
        <f t="array" ref="H583">IFERROR(VLOOKUP($A583,_xlfn._xlws.SORT(_xlfn._xlws.FILTER('Time Sheet'!$A:$G,'Time Sheet'!$B:$B=H$1),7,1),7,FALSE),"")</f>
        <v>1.0869212962962959E-3</v>
      </c>
      <c r="I583" s="2" t="str" cm="1">
        <f t="array" ref="I583">IFERROR(VLOOKUP($A583,_xlfn._xlws.SORT(_xlfn._xlws.FILTER('Time Sheet'!$A:$G,'Time Sheet'!$B:$B=I$1),7,1),7,FALSE),"")</f>
        <v/>
      </c>
      <c r="J583" s="2" t="str" cm="1">
        <f t="array" ref="J583">IFERROR(VLOOKUP($A583,_xlfn._xlws.SORT(_xlfn._xlws.FILTER('Time Sheet'!$A:$G,'Time Sheet'!$B:$B=J$1),7,1),7,FALSE),"")</f>
        <v/>
      </c>
      <c r="K583">
        <f t="shared" si="86"/>
        <v>629</v>
      </c>
      <c r="L583">
        <f t="shared" si="87"/>
        <v>600</v>
      </c>
      <c r="M583" t="str">
        <f t="shared" si="88"/>
        <v/>
      </c>
      <c r="N583" t="str">
        <f t="shared" si="81"/>
        <v/>
      </c>
      <c r="O583">
        <f t="shared" si="82"/>
        <v>434</v>
      </c>
      <c r="P583">
        <f t="shared" si="83"/>
        <v>508</v>
      </c>
      <c r="Q583" t="str">
        <f t="shared" si="84"/>
        <v/>
      </c>
      <c r="R583" t="str">
        <f t="shared" si="85"/>
        <v/>
      </c>
      <c r="S583" s="3">
        <f>IFERROR(AVERAGE(BOYS[[#This Row],[50]:[IM]]),"")</f>
        <v>542.75</v>
      </c>
      <c r="T583" s="4">
        <f>IFERROR(AVERAGE(SMALL(BOYS[[#This Row],[50]:[IM]],1),SMALL(BOYS[[#This Row],[50]:[IM]],2)),"")</f>
        <v>471</v>
      </c>
      <c r="U583">
        <f>IF(20-SMALL(BOYS[[#This Row],[50]:[IM]],1) &lt; 0,0,20-SMALL(BOYS[[#This Row],[50]:[IM]],1))+IF(20-SMALL(BOYS[[#This Row],[50]:[IM]],2) &lt; 0,0,20-SMALL(BOYS[[#This Row],[50]:[IM]],2))</f>
        <v>0</v>
      </c>
    </row>
    <row r="584" spans="1:21" x14ac:dyDescent="0.2">
      <c r="A584" t="s">
        <v>7635</v>
      </c>
      <c r="B584" t="s">
        <v>7496</v>
      </c>
      <c r="C584" s="2" cm="1">
        <f t="array" ref="C584">IFERROR(VLOOKUP($A584,_xlfn._xlws.SORT(_xlfn._xlws.FILTER('Time Sheet'!$A:$G,'Time Sheet'!$B:$B=C$1),7,1),7,FALSE),"")</f>
        <v>3.3449074074074072E-4</v>
      </c>
      <c r="D584" s="2" cm="1">
        <f t="array" ref="D584">IFERROR(VLOOKUP($A584,_xlfn._xlws.SORT(_xlfn._xlws.FILTER('Time Sheet'!$A:$G,'Time Sheet'!$B:$B=D$1),7,1),7,FALSE),"")</f>
        <v>7.9699074074074069E-4</v>
      </c>
      <c r="E584" s="2" t="str" cm="1">
        <f t="array" ref="E584">IFERROR(VLOOKUP($A584,_xlfn._xlws.SORT(_xlfn._xlws.FILTER('Time Sheet'!$A:$G,'Time Sheet'!$B:$B=E$1),7,1),7,FALSE),"")</f>
        <v/>
      </c>
      <c r="F584" s="2" t="str" cm="1">
        <f t="array" ref="F584">IFERROR(VLOOKUP($A584,_xlfn._xlws.SORT(_xlfn._xlws.FILTER('Time Sheet'!$A:$G,'Time Sheet'!$B:$B=F$1),7,1),7,FALSE),"")</f>
        <v/>
      </c>
      <c r="G584" s="2" cm="1">
        <f t="array" ref="G584">IFERROR(VLOOKUP($A584,_xlfn._xlws.SORT(_xlfn._xlws.FILTER('Time Sheet'!$A:$G,'Time Sheet'!$B:$B=G$1),7,1),7,FALSE),"")</f>
        <v>9.9641203703703697E-4</v>
      </c>
      <c r="H584" s="2" cm="1">
        <f t="array" ref="H584">IFERROR(VLOOKUP($A584,_xlfn._xlws.SORT(_xlfn._xlws.FILTER('Time Sheet'!$A:$G,'Time Sheet'!$B:$B=H$1),7,1),7,FALSE),"")</f>
        <v>9.8576388888888889E-4</v>
      </c>
      <c r="I584" s="2" t="str" cm="1">
        <f t="array" ref="I584">IFERROR(VLOOKUP($A584,_xlfn._xlws.SORT(_xlfn._xlws.FILTER('Time Sheet'!$A:$G,'Time Sheet'!$B:$B=I$1),7,1),7,FALSE),"")</f>
        <v/>
      </c>
      <c r="J584" s="2" t="str" cm="1">
        <f t="array" ref="J584">IFERROR(VLOOKUP($A584,_xlfn._xlws.SORT(_xlfn._xlws.FILTER('Time Sheet'!$A:$G,'Time Sheet'!$B:$B=J$1),7,1),7,FALSE),"")</f>
        <v/>
      </c>
      <c r="K584">
        <f t="shared" si="86"/>
        <v>588</v>
      </c>
      <c r="L584">
        <f t="shared" si="87"/>
        <v>588</v>
      </c>
      <c r="M584" t="str">
        <f t="shared" si="88"/>
        <v/>
      </c>
      <c r="N584" t="str">
        <f t="shared" si="81"/>
        <v/>
      </c>
      <c r="O584">
        <f t="shared" si="82"/>
        <v>501</v>
      </c>
      <c r="P584">
        <f t="shared" si="83"/>
        <v>441</v>
      </c>
      <c r="Q584" t="str">
        <f t="shared" si="84"/>
        <v/>
      </c>
      <c r="R584" t="str">
        <f t="shared" si="85"/>
        <v/>
      </c>
      <c r="S584" s="3">
        <f>IFERROR(AVERAGE(BOYS[[#This Row],[50]:[IM]]),"")</f>
        <v>529.5</v>
      </c>
      <c r="T584" s="4">
        <f>IFERROR(AVERAGE(SMALL(BOYS[[#This Row],[50]:[IM]],1),SMALL(BOYS[[#This Row],[50]:[IM]],2)),"")</f>
        <v>471</v>
      </c>
      <c r="U584">
        <f>IF(20-SMALL(BOYS[[#This Row],[50]:[IM]],1) &lt; 0,0,20-SMALL(BOYS[[#This Row],[50]:[IM]],1))+IF(20-SMALL(BOYS[[#This Row],[50]:[IM]],2) &lt; 0,0,20-SMALL(BOYS[[#This Row],[50]:[IM]],2))</f>
        <v>0</v>
      </c>
    </row>
    <row r="585" spans="1:21" x14ac:dyDescent="0.2">
      <c r="A585" t="s">
        <v>2554</v>
      </c>
      <c r="B585" t="s">
        <v>2515</v>
      </c>
      <c r="C585" s="2" cm="1">
        <f t="array" ref="C585">IFERROR(VLOOKUP($A585,_xlfn._xlws.SORT(_xlfn._xlws.FILTER('Time Sheet'!$A:$G,'Time Sheet'!$B:$B=C$1),7,1),7,FALSE),"")</f>
        <v>3.4155092592592592E-4</v>
      </c>
      <c r="D585" s="2" t="str" cm="1">
        <f t="array" ref="D585">IFERROR(VLOOKUP($A585,_xlfn._xlws.SORT(_xlfn._xlws.FILTER('Time Sheet'!$A:$G,'Time Sheet'!$B:$B=D$1),7,1),7,FALSE),"")</f>
        <v/>
      </c>
      <c r="E585" s="2" t="str" cm="1">
        <f t="array" ref="E585">IFERROR(VLOOKUP($A585,_xlfn._xlws.SORT(_xlfn._xlws.FILTER('Time Sheet'!$A:$G,'Time Sheet'!$B:$B=E$1),7,1),7,FALSE),"")</f>
        <v/>
      </c>
      <c r="F585" s="2" t="str" cm="1">
        <f t="array" ref="F585">IFERROR(VLOOKUP($A585,_xlfn._xlws.SORT(_xlfn._xlws.FILTER('Time Sheet'!$A:$G,'Time Sheet'!$B:$B=F$1),7,1),7,FALSE),"")</f>
        <v/>
      </c>
      <c r="G585" s="2" cm="1">
        <f t="array" ref="G585">IFERROR(VLOOKUP($A585,_xlfn._xlws.SORT(_xlfn._xlws.FILTER('Time Sheet'!$A:$G,'Time Sheet'!$B:$B=G$1),7,1),7,FALSE),"")</f>
        <v>9.3912037037037033E-4</v>
      </c>
      <c r="H585" s="2" cm="1">
        <f t="array" ref="H585">IFERROR(VLOOKUP($A585,_xlfn._xlws.SORT(_xlfn._xlws.FILTER('Time Sheet'!$A:$G,'Time Sheet'!$B:$B=H$1),7,1),7,FALSE),"")</f>
        <v>1.0243055555555561E-3</v>
      </c>
      <c r="I585" s="2" t="str" cm="1">
        <f t="array" ref="I585">IFERROR(VLOOKUP($A585,_xlfn._xlws.SORT(_xlfn._xlws.FILTER('Time Sheet'!$A:$G,'Time Sheet'!$B:$B=I$1),7,1),7,FALSE),"")</f>
        <v/>
      </c>
      <c r="J585" s="2" t="str" cm="1">
        <f t="array" ref="J585">IFERROR(VLOOKUP($A585,_xlfn._xlws.SORT(_xlfn._xlws.FILTER('Time Sheet'!$A:$G,'Time Sheet'!$B:$B=J$1),7,1),7,FALSE),"")</f>
        <v/>
      </c>
      <c r="K585">
        <f t="shared" si="86"/>
        <v>608</v>
      </c>
      <c r="L585" t="str">
        <f t="shared" si="87"/>
        <v/>
      </c>
      <c r="M585" t="str">
        <f t="shared" si="88"/>
        <v/>
      </c>
      <c r="N585" t="str">
        <f t="shared" si="81"/>
        <v/>
      </c>
      <c r="O585">
        <f t="shared" si="82"/>
        <v>476</v>
      </c>
      <c r="P585">
        <f t="shared" si="83"/>
        <v>472</v>
      </c>
      <c r="Q585" t="str">
        <f t="shared" si="84"/>
        <v/>
      </c>
      <c r="R585" t="str">
        <f t="shared" si="85"/>
        <v/>
      </c>
      <c r="S585" s="3">
        <f>IFERROR(AVERAGE(BOYS[[#This Row],[50]:[IM]]),"")</f>
        <v>518.66666666666663</v>
      </c>
      <c r="T585" s="4">
        <f>IFERROR(AVERAGE(SMALL(BOYS[[#This Row],[50]:[IM]],1),SMALL(BOYS[[#This Row],[50]:[IM]],2)),"")</f>
        <v>474</v>
      </c>
      <c r="U585">
        <f>IF(20-SMALL(BOYS[[#This Row],[50]:[IM]],1) &lt; 0,0,20-SMALL(BOYS[[#This Row],[50]:[IM]],1))+IF(20-SMALL(BOYS[[#This Row],[50]:[IM]],2) &lt; 0,0,20-SMALL(BOYS[[#This Row],[50]:[IM]],2))</f>
        <v>0</v>
      </c>
    </row>
    <row r="586" spans="1:21" x14ac:dyDescent="0.2">
      <c r="A586" t="s">
        <v>6637</v>
      </c>
      <c r="B586" t="s">
        <v>6556</v>
      </c>
      <c r="C586" s="2" cm="1">
        <f t="array" ref="C586">IFERROR(VLOOKUP($A586,_xlfn._xlws.SORT(_xlfn._xlws.FILTER('Time Sheet'!$A:$G,'Time Sheet'!$B:$B=C$1),7,1),7,FALSE),"")</f>
        <v>3.4548611111111108E-4</v>
      </c>
      <c r="D586" s="2" cm="1">
        <f t="array" ref="D586">IFERROR(VLOOKUP($A586,_xlfn._xlws.SORT(_xlfn._xlws.FILTER('Time Sheet'!$A:$G,'Time Sheet'!$B:$B=D$1),7,1),7,FALSE),"")</f>
        <v>7.9363425925925923E-4</v>
      </c>
      <c r="E586" s="2" cm="1">
        <f t="array" ref="E586">IFERROR(VLOOKUP($A586,_xlfn._xlws.SORT(_xlfn._xlws.FILTER('Time Sheet'!$A:$G,'Time Sheet'!$B:$B=E$1),7,1),7,FALSE),"")</f>
        <v>1.8350694444444449E-3</v>
      </c>
      <c r="F586" s="2" t="str" cm="1">
        <f t="array" ref="F586">IFERROR(VLOOKUP($A586,_xlfn._xlws.SORT(_xlfn._xlws.FILTER('Time Sheet'!$A:$G,'Time Sheet'!$B:$B=F$1),7,1),7,FALSE),"")</f>
        <v/>
      </c>
      <c r="G586" s="2" t="str" cm="1">
        <f t="array" ref="G586">IFERROR(VLOOKUP($A586,_xlfn._xlws.SORT(_xlfn._xlws.FILTER('Time Sheet'!$A:$G,'Time Sheet'!$B:$B=G$1),7,1),7,FALSE),"")</f>
        <v/>
      </c>
      <c r="H586" s="2" cm="1">
        <f t="array" ref="H586">IFERROR(VLOOKUP($A586,_xlfn._xlws.SORT(_xlfn._xlws.FILTER('Time Sheet'!$A:$G,'Time Sheet'!$B:$B=H$1),7,1),7,FALSE),"")</f>
        <v>1.009027777777778E-3</v>
      </c>
      <c r="I586" s="2" t="str" cm="1">
        <f t="array" ref="I586">IFERROR(VLOOKUP($A586,_xlfn._xlws.SORT(_xlfn._xlws.FILTER('Time Sheet'!$A:$G,'Time Sheet'!$B:$B=I$1),7,1),7,FALSE),"")</f>
        <v/>
      </c>
      <c r="J586" s="2" t="str" cm="1">
        <f t="array" ref="J586">IFERROR(VLOOKUP($A586,_xlfn._xlws.SORT(_xlfn._xlws.FILTER('Time Sheet'!$A:$G,'Time Sheet'!$B:$B=J$1),7,1),7,FALSE),"")</f>
        <v/>
      </c>
      <c r="K586">
        <f t="shared" si="86"/>
        <v>615</v>
      </c>
      <c r="L586">
        <f t="shared" si="87"/>
        <v>585</v>
      </c>
      <c r="M586">
        <f t="shared" si="88"/>
        <v>485</v>
      </c>
      <c r="N586" t="str">
        <f t="shared" si="81"/>
        <v/>
      </c>
      <c r="O586" t="str">
        <f t="shared" si="82"/>
        <v/>
      </c>
      <c r="P586">
        <f t="shared" si="83"/>
        <v>463</v>
      </c>
      <c r="Q586" t="str">
        <f t="shared" si="84"/>
        <v/>
      </c>
      <c r="R586" t="str">
        <f t="shared" si="85"/>
        <v/>
      </c>
      <c r="S586" s="3">
        <f>IFERROR(AVERAGE(BOYS[[#This Row],[50]:[IM]]),"")</f>
        <v>537</v>
      </c>
      <c r="T586" s="4">
        <f>IFERROR(AVERAGE(SMALL(BOYS[[#This Row],[50]:[IM]],1),SMALL(BOYS[[#This Row],[50]:[IM]],2)),"")</f>
        <v>474</v>
      </c>
      <c r="U586">
        <f>IF(20-SMALL(BOYS[[#This Row],[50]:[IM]],1) &lt; 0,0,20-SMALL(BOYS[[#This Row],[50]:[IM]],1))+IF(20-SMALL(BOYS[[#This Row],[50]:[IM]],2) &lt; 0,0,20-SMALL(BOYS[[#This Row],[50]:[IM]],2))</f>
        <v>0</v>
      </c>
    </row>
    <row r="587" spans="1:21" x14ac:dyDescent="0.2">
      <c r="A587" t="s">
        <v>2752</v>
      </c>
      <c r="B587" t="s">
        <v>2602</v>
      </c>
      <c r="C587" s="2" cm="1">
        <f t="array" ref="C587">IFERROR(VLOOKUP($A587,_xlfn._xlws.SORT(_xlfn._xlws.FILTER('Time Sheet'!$A:$G,'Time Sheet'!$B:$B=C$1),7,1),7,FALSE),"")</f>
        <v>3.3229166666666672E-4</v>
      </c>
      <c r="D587" s="2" cm="1">
        <f t="array" ref="D587">IFERROR(VLOOKUP($A587,_xlfn._xlws.SORT(_xlfn._xlws.FILTER('Time Sheet'!$A:$G,'Time Sheet'!$B:$B=D$1),7,1),7,FALSE),"")</f>
        <v>7.5856481481481489E-4</v>
      </c>
      <c r="E587" s="2" cm="1">
        <f t="array" ref="E587">IFERROR(VLOOKUP($A587,_xlfn._xlws.SORT(_xlfn._xlws.FILTER('Time Sheet'!$A:$G,'Time Sheet'!$B:$B=E$1),7,1),7,FALSE),"")</f>
        <v>1.8634259259259259E-3</v>
      </c>
      <c r="F587" s="2" t="str" cm="1">
        <f t="array" ref="F587">IFERROR(VLOOKUP($A587,_xlfn._xlws.SORT(_xlfn._xlws.FILTER('Time Sheet'!$A:$G,'Time Sheet'!$B:$B=F$1),7,1),7,FALSE),"")</f>
        <v/>
      </c>
      <c r="G587" s="2" cm="1">
        <f t="array" ref="G587">IFERROR(VLOOKUP($A587,_xlfn._xlws.SORT(_xlfn._xlws.FILTER('Time Sheet'!$A:$G,'Time Sheet'!$B:$B=G$1),7,1),7,FALSE),"")</f>
        <v>1.2034722222222221E-3</v>
      </c>
      <c r="H587" s="2" t="str" cm="1">
        <f t="array" ref="H587">IFERROR(VLOOKUP($A587,_xlfn._xlws.SORT(_xlfn._xlws.FILTER('Time Sheet'!$A:$G,'Time Sheet'!$B:$B=H$1),7,1),7,FALSE),"")</f>
        <v/>
      </c>
      <c r="I587" s="2" t="str" cm="1">
        <f t="array" ref="I587">IFERROR(VLOOKUP($A587,_xlfn._xlws.SORT(_xlfn._xlws.FILTER('Time Sheet'!$A:$G,'Time Sheet'!$B:$B=I$1),7,1),7,FALSE),"")</f>
        <v/>
      </c>
      <c r="J587" s="2" cm="1">
        <f t="array" ref="J587">IFERROR(VLOOKUP($A587,_xlfn._xlws.SORT(_xlfn._xlws.FILTER('Time Sheet'!$A:$G,'Time Sheet'!$B:$B=J$1),7,1),7,FALSE),"")</f>
        <v>2.2484953703703699E-3</v>
      </c>
      <c r="K587">
        <f t="shared" si="86"/>
        <v>580</v>
      </c>
      <c r="L587">
        <f t="shared" si="87"/>
        <v>552</v>
      </c>
      <c r="M587">
        <f t="shared" si="88"/>
        <v>490</v>
      </c>
      <c r="N587" t="str">
        <f t="shared" si="81"/>
        <v/>
      </c>
      <c r="O587">
        <f t="shared" si="82"/>
        <v>528</v>
      </c>
      <c r="P587" t="str">
        <f t="shared" si="83"/>
        <v/>
      </c>
      <c r="Q587" t="str">
        <f t="shared" si="84"/>
        <v/>
      </c>
      <c r="R587">
        <f t="shared" si="85"/>
        <v>459</v>
      </c>
      <c r="S587" s="3">
        <f>IFERROR(AVERAGE(BOYS[[#This Row],[50]:[IM]]),"")</f>
        <v>521.79999999999995</v>
      </c>
      <c r="T587" s="4">
        <f>IFERROR(AVERAGE(SMALL(BOYS[[#This Row],[50]:[IM]],1),SMALL(BOYS[[#This Row],[50]:[IM]],2)),"")</f>
        <v>474.5</v>
      </c>
      <c r="U587">
        <f>IF(20-SMALL(BOYS[[#This Row],[50]:[IM]],1) &lt; 0,0,20-SMALL(BOYS[[#This Row],[50]:[IM]],1))+IF(20-SMALL(BOYS[[#This Row],[50]:[IM]],2) &lt; 0,0,20-SMALL(BOYS[[#This Row],[50]:[IM]],2))</f>
        <v>0</v>
      </c>
    </row>
    <row r="588" spans="1:21" x14ac:dyDescent="0.2">
      <c r="A588" t="s">
        <v>3729</v>
      </c>
      <c r="B588" t="s">
        <v>3602</v>
      </c>
      <c r="C588" s="2" cm="1">
        <f t="array" ref="C588">IFERROR(VLOOKUP($A588,_xlfn._xlws.SORT(_xlfn._xlws.FILTER('Time Sheet'!$A:$G,'Time Sheet'!$B:$B=C$1),7,1),7,FALSE),"")</f>
        <v>3.2256944444444439E-4</v>
      </c>
      <c r="D588" s="2" cm="1">
        <f t="array" ref="D588">IFERROR(VLOOKUP($A588,_xlfn._xlws.SORT(_xlfn._xlws.FILTER('Time Sheet'!$A:$G,'Time Sheet'!$B:$B=D$1),7,1),7,FALSE),"")</f>
        <v>8.599537037037037E-4</v>
      </c>
      <c r="E588" s="2" cm="1">
        <f t="array" ref="E588">IFERROR(VLOOKUP($A588,_xlfn._xlws.SORT(_xlfn._xlws.FILTER('Time Sheet'!$A:$G,'Time Sheet'!$B:$B=E$1),7,1),7,FALSE),"")</f>
        <v>1.9578703703703698E-3</v>
      </c>
      <c r="F588" s="2" t="str" cm="1">
        <f t="array" ref="F588">IFERROR(VLOOKUP($A588,_xlfn._xlws.SORT(_xlfn._xlws.FILTER('Time Sheet'!$A:$G,'Time Sheet'!$B:$B=F$1),7,1),7,FALSE),"")</f>
        <v/>
      </c>
      <c r="G588" s="2" cm="1">
        <f t="array" ref="G588">IFERROR(VLOOKUP($A588,_xlfn._xlws.SORT(_xlfn._xlws.FILTER('Time Sheet'!$A:$G,'Time Sheet'!$B:$B=G$1),7,1),7,FALSE),"")</f>
        <v>9.0833333333333337E-4</v>
      </c>
      <c r="H588" s="2" cm="1">
        <f t="array" ref="H588">IFERROR(VLOOKUP($A588,_xlfn._xlws.SORT(_xlfn._xlws.FILTER('Time Sheet'!$A:$G,'Time Sheet'!$B:$B=H$1),7,1),7,FALSE),"")</f>
        <v>1.311111111111111E-3</v>
      </c>
      <c r="I588" s="2" t="str" cm="1">
        <f t="array" ref="I588">IFERROR(VLOOKUP($A588,_xlfn._xlws.SORT(_xlfn._xlws.FILTER('Time Sheet'!$A:$G,'Time Sheet'!$B:$B=I$1),7,1),7,FALSE),"")</f>
        <v/>
      </c>
      <c r="J588" s="2" t="str" cm="1">
        <f t="array" ref="J588">IFERROR(VLOOKUP($A588,_xlfn._xlws.SORT(_xlfn._xlws.FILTER('Time Sheet'!$A:$G,'Time Sheet'!$B:$B=J$1),7,1),7,FALSE),"")</f>
        <v/>
      </c>
      <c r="K588">
        <f t="shared" si="86"/>
        <v>537</v>
      </c>
      <c r="L588">
        <f t="shared" si="87"/>
        <v>626</v>
      </c>
      <c r="M588">
        <f t="shared" si="88"/>
        <v>502</v>
      </c>
      <c r="N588" t="str">
        <f t="shared" si="81"/>
        <v/>
      </c>
      <c r="O588">
        <f t="shared" si="82"/>
        <v>452</v>
      </c>
      <c r="P588">
        <f t="shared" si="83"/>
        <v>548</v>
      </c>
      <c r="Q588" t="str">
        <f t="shared" si="84"/>
        <v/>
      </c>
      <c r="R588" t="str">
        <f t="shared" si="85"/>
        <v/>
      </c>
      <c r="S588" s="3">
        <f>IFERROR(AVERAGE(BOYS[[#This Row],[50]:[IM]]),"")</f>
        <v>533</v>
      </c>
      <c r="T588" s="4">
        <f>IFERROR(AVERAGE(SMALL(BOYS[[#This Row],[50]:[IM]],1),SMALL(BOYS[[#This Row],[50]:[IM]],2)),"")</f>
        <v>477</v>
      </c>
      <c r="U588">
        <f>IF(20-SMALL(BOYS[[#This Row],[50]:[IM]],1) &lt; 0,0,20-SMALL(BOYS[[#This Row],[50]:[IM]],1))+IF(20-SMALL(BOYS[[#This Row],[50]:[IM]],2) &lt; 0,0,20-SMALL(BOYS[[#This Row],[50]:[IM]],2))</f>
        <v>0</v>
      </c>
    </row>
    <row r="589" spans="1:21" x14ac:dyDescent="0.2">
      <c r="A589" t="s">
        <v>7910</v>
      </c>
      <c r="B589" t="s">
        <v>7842</v>
      </c>
      <c r="C589" s="2" cm="1">
        <f t="array" ref="C589">IFERROR(VLOOKUP($A589,_xlfn._xlws.SORT(_xlfn._xlws.FILTER('Time Sheet'!$A:$G,'Time Sheet'!$B:$B=C$1),7,1),7,FALSE),"")</f>
        <v>3.931712962962963E-4</v>
      </c>
      <c r="D589" s="2" cm="1">
        <f t="array" ref="D589">IFERROR(VLOOKUP($A589,_xlfn._xlws.SORT(_xlfn._xlws.FILTER('Time Sheet'!$A:$G,'Time Sheet'!$B:$B=D$1),7,1),7,FALSE),"")</f>
        <v>8.787037037037037E-4</v>
      </c>
      <c r="E589" s="2" cm="1">
        <f t="array" ref="E589">IFERROR(VLOOKUP($A589,_xlfn._xlws.SORT(_xlfn._xlws.FILTER('Time Sheet'!$A:$G,'Time Sheet'!$B:$B=E$1),7,1),7,FALSE),"")</f>
        <v>1.887384259259259E-3</v>
      </c>
      <c r="F589" s="2" t="str" cm="1">
        <f t="array" ref="F589">IFERROR(VLOOKUP($A589,_xlfn._xlws.SORT(_xlfn._xlws.FILTER('Time Sheet'!$A:$G,'Time Sheet'!$B:$B=F$1),7,1),7,FALSE),"")</f>
        <v/>
      </c>
      <c r="G589" s="2" cm="1">
        <f t="array" ref="G589">IFERROR(VLOOKUP($A589,_xlfn._xlws.SORT(_xlfn._xlws.FILTER('Time Sheet'!$A:$G,'Time Sheet'!$B:$B=G$1),7,1),7,FALSE),"")</f>
        <v>1.1162037037037041E-3</v>
      </c>
      <c r="H589" s="2" t="str" cm="1">
        <f t="array" ref="H589">IFERROR(VLOOKUP($A589,_xlfn._xlws.SORT(_xlfn._xlws.FILTER('Time Sheet'!$A:$G,'Time Sheet'!$B:$B=H$1),7,1),7,FALSE),"")</f>
        <v/>
      </c>
      <c r="I589" s="2" t="str" cm="1">
        <f t="array" ref="I589">IFERROR(VLOOKUP($A589,_xlfn._xlws.SORT(_xlfn._xlws.FILTER('Time Sheet'!$A:$G,'Time Sheet'!$B:$B=I$1),7,1),7,FALSE),"")</f>
        <v/>
      </c>
      <c r="J589" s="2" cm="1">
        <f t="array" ref="J589">IFERROR(VLOOKUP($A589,_xlfn._xlws.SORT(_xlfn._xlws.FILTER('Time Sheet'!$A:$G,'Time Sheet'!$B:$B=J$1),7,1),7,FALSE),"")</f>
        <v>2.2740740740740742E-3</v>
      </c>
      <c r="K589">
        <f t="shared" si="86"/>
        <v>655</v>
      </c>
      <c r="L589">
        <f t="shared" si="87"/>
        <v>628</v>
      </c>
      <c r="M589">
        <f t="shared" si="88"/>
        <v>497</v>
      </c>
      <c r="N589" t="str">
        <f t="shared" si="81"/>
        <v/>
      </c>
      <c r="O589">
        <f t="shared" si="82"/>
        <v>520</v>
      </c>
      <c r="P589" t="str">
        <f t="shared" si="83"/>
        <v/>
      </c>
      <c r="Q589" t="str">
        <f t="shared" si="84"/>
        <v/>
      </c>
      <c r="R589">
        <f t="shared" si="85"/>
        <v>460</v>
      </c>
      <c r="S589" s="3">
        <f>IFERROR(AVERAGE(BOYS[[#This Row],[50]:[IM]]),"")</f>
        <v>552</v>
      </c>
      <c r="T589" s="4">
        <f>IFERROR(AVERAGE(SMALL(BOYS[[#This Row],[50]:[IM]],1),SMALL(BOYS[[#This Row],[50]:[IM]],2)),"")</f>
        <v>478.5</v>
      </c>
      <c r="U589">
        <f>IF(20-SMALL(BOYS[[#This Row],[50]:[IM]],1) &lt; 0,0,20-SMALL(BOYS[[#This Row],[50]:[IM]],1))+IF(20-SMALL(BOYS[[#This Row],[50]:[IM]],2) &lt; 0,0,20-SMALL(BOYS[[#This Row],[50]:[IM]],2))</f>
        <v>0</v>
      </c>
    </row>
    <row r="590" spans="1:21" x14ac:dyDescent="0.2">
      <c r="A590" t="s">
        <v>6391</v>
      </c>
      <c r="B590" t="s">
        <v>6365</v>
      </c>
      <c r="C590" s="2" cm="1">
        <f t="array" ref="C590">IFERROR(VLOOKUP($A590,_xlfn._xlws.SORT(_xlfn._xlws.FILTER('Time Sheet'!$A:$G,'Time Sheet'!$B:$B=C$1),7,1),7,FALSE),"")</f>
        <v>3.2696759259259262E-4</v>
      </c>
      <c r="D590" s="2" cm="1">
        <f t="array" ref="D590">IFERROR(VLOOKUP($A590,_xlfn._xlws.SORT(_xlfn._xlws.FILTER('Time Sheet'!$A:$G,'Time Sheet'!$B:$B=D$1),7,1),7,FALSE),"")</f>
        <v>7.3506944444444444E-4</v>
      </c>
      <c r="E590" s="2" cm="1">
        <f t="array" ref="E590">IFERROR(VLOOKUP($A590,_xlfn._xlws.SORT(_xlfn._xlws.FILTER('Time Sheet'!$A:$G,'Time Sheet'!$B:$B=E$1),7,1),7,FALSE),"")</f>
        <v>1.880555555555555E-3</v>
      </c>
      <c r="F590" s="2" t="str" cm="1">
        <f t="array" ref="F590">IFERROR(VLOOKUP($A590,_xlfn._xlws.SORT(_xlfn._xlws.FILTER('Time Sheet'!$A:$G,'Time Sheet'!$B:$B=F$1),7,1),7,FALSE),"")</f>
        <v/>
      </c>
      <c r="G590" s="2" cm="1">
        <f t="array" ref="G590">IFERROR(VLOOKUP($A590,_xlfn._xlws.SORT(_xlfn._xlws.FILTER('Time Sheet'!$A:$G,'Time Sheet'!$B:$B=G$1),7,1),7,FALSE),"")</f>
        <v>9.2858796296296298E-4</v>
      </c>
      <c r="H590" s="2" cm="1">
        <f t="array" ref="H590">IFERROR(VLOOKUP($A590,_xlfn._xlws.SORT(_xlfn._xlws.FILTER('Time Sheet'!$A:$G,'Time Sheet'!$B:$B=H$1),7,1),7,FALSE),"")</f>
        <v>1.063194444444445E-3</v>
      </c>
      <c r="I590" s="2" t="str" cm="1">
        <f t="array" ref="I590">IFERROR(VLOOKUP($A590,_xlfn._xlws.SORT(_xlfn._xlws.FILTER('Time Sheet'!$A:$G,'Time Sheet'!$B:$B=I$1),7,1),7,FALSE),"")</f>
        <v/>
      </c>
      <c r="J590" s="2" t="str" cm="1">
        <f t="array" ref="J590">IFERROR(VLOOKUP($A590,_xlfn._xlws.SORT(_xlfn._xlws.FILTER('Time Sheet'!$A:$G,'Time Sheet'!$B:$B=J$1),7,1),7,FALSE),"")</f>
        <v/>
      </c>
      <c r="K590">
        <f t="shared" si="86"/>
        <v>561</v>
      </c>
      <c r="L590">
        <f t="shared" si="87"/>
        <v>511</v>
      </c>
      <c r="M590">
        <f t="shared" si="88"/>
        <v>495</v>
      </c>
      <c r="N590" t="str">
        <f t="shared" si="81"/>
        <v/>
      </c>
      <c r="O590">
        <f t="shared" si="82"/>
        <v>467</v>
      </c>
      <c r="P590">
        <f t="shared" si="83"/>
        <v>495</v>
      </c>
      <c r="Q590" t="str">
        <f t="shared" si="84"/>
        <v/>
      </c>
      <c r="R590" t="str">
        <f t="shared" si="85"/>
        <v/>
      </c>
      <c r="S590" s="3">
        <f>IFERROR(AVERAGE(BOYS[[#This Row],[50]:[IM]]),"")</f>
        <v>505.8</v>
      </c>
      <c r="T590" s="4">
        <f>IFERROR(AVERAGE(SMALL(BOYS[[#This Row],[50]:[IM]],1),SMALL(BOYS[[#This Row],[50]:[IM]],2)),"")</f>
        <v>481</v>
      </c>
      <c r="U590">
        <f>IF(20-SMALL(BOYS[[#This Row],[50]:[IM]],1) &lt; 0,0,20-SMALL(BOYS[[#This Row],[50]:[IM]],1))+IF(20-SMALL(BOYS[[#This Row],[50]:[IM]],2) &lt; 0,0,20-SMALL(BOYS[[#This Row],[50]:[IM]],2))</f>
        <v>0</v>
      </c>
    </row>
    <row r="591" spans="1:21" x14ac:dyDescent="0.2">
      <c r="A591" t="s">
        <v>7903</v>
      </c>
      <c r="B591" t="s">
        <v>7842</v>
      </c>
      <c r="C591" s="2" cm="1">
        <f t="array" ref="C591">IFERROR(VLOOKUP($A591,_xlfn._xlws.SORT(_xlfn._xlws.FILTER('Time Sheet'!$A:$G,'Time Sheet'!$B:$B=C$1),7,1),7,FALSE),"")</f>
        <v>3.5416666666666669E-4</v>
      </c>
      <c r="D591" s="2" cm="1">
        <f t="array" ref="D591">IFERROR(VLOOKUP($A591,_xlfn._xlws.SORT(_xlfn._xlws.FILTER('Time Sheet'!$A:$G,'Time Sheet'!$B:$B=D$1),7,1),7,FALSE),"")</f>
        <v>8.5381944444444437E-4</v>
      </c>
      <c r="E591" s="2" cm="1">
        <f t="array" ref="E591">IFERROR(VLOOKUP($A591,_xlfn._xlws.SORT(_xlfn._xlws.FILTER('Time Sheet'!$A:$G,'Time Sheet'!$B:$B=E$1),7,1),7,FALSE),"")</f>
        <v>2.0094907407407409E-3</v>
      </c>
      <c r="F591" s="2" t="str" cm="1">
        <f t="array" ref="F591">IFERROR(VLOOKUP($A591,_xlfn._xlws.SORT(_xlfn._xlws.FILTER('Time Sheet'!$A:$G,'Time Sheet'!$B:$B=F$1),7,1),7,FALSE),"")</f>
        <v/>
      </c>
      <c r="G591" s="2" cm="1">
        <f t="array" ref="G591">IFERROR(VLOOKUP($A591,_xlfn._xlws.SORT(_xlfn._xlws.FILTER('Time Sheet'!$A:$G,'Time Sheet'!$B:$B=G$1),7,1),7,FALSE),"")</f>
        <v>1.1712962962962959E-3</v>
      </c>
      <c r="H591" s="2" cm="1">
        <f t="array" ref="H591">IFERROR(VLOOKUP($A591,_xlfn._xlws.SORT(_xlfn._xlws.FILTER('Time Sheet'!$A:$G,'Time Sheet'!$B:$B=H$1),7,1),7,FALSE),"")</f>
        <v>1.129166666666667E-3</v>
      </c>
      <c r="I591" s="2" cm="1">
        <f t="array" ref="I591">IFERROR(VLOOKUP($A591,_xlfn._xlws.SORT(_xlfn._xlws.FILTER('Time Sheet'!$A:$G,'Time Sheet'!$B:$B=I$1),7,1),7,FALSE),"")</f>
        <v>1.224305555555556E-3</v>
      </c>
      <c r="J591" s="2" t="str" cm="1">
        <f t="array" ref="J591">IFERROR(VLOOKUP($A591,_xlfn._xlws.SORT(_xlfn._xlws.FILTER('Time Sheet'!$A:$G,'Time Sheet'!$B:$B=J$1),7,1),7,FALSE),"")</f>
        <v/>
      </c>
      <c r="K591">
        <f t="shared" si="86"/>
        <v>626</v>
      </c>
      <c r="L591">
        <f t="shared" si="87"/>
        <v>624</v>
      </c>
      <c r="M591">
        <f t="shared" si="88"/>
        <v>509</v>
      </c>
      <c r="N591" t="str">
        <f t="shared" si="81"/>
        <v/>
      </c>
      <c r="O591">
        <f t="shared" si="82"/>
        <v>526</v>
      </c>
      <c r="P591">
        <f t="shared" si="83"/>
        <v>522</v>
      </c>
      <c r="Q591">
        <f t="shared" si="84"/>
        <v>457</v>
      </c>
      <c r="R591" t="str">
        <f t="shared" si="85"/>
        <v/>
      </c>
      <c r="S591" s="3">
        <f>IFERROR(AVERAGE(BOYS[[#This Row],[50]:[IM]]),"")</f>
        <v>544</v>
      </c>
      <c r="T591" s="4">
        <f>IFERROR(AVERAGE(SMALL(BOYS[[#This Row],[50]:[IM]],1),SMALL(BOYS[[#This Row],[50]:[IM]],2)),"")</f>
        <v>483</v>
      </c>
      <c r="U591">
        <f>IF(20-SMALL(BOYS[[#This Row],[50]:[IM]],1) &lt; 0,0,20-SMALL(BOYS[[#This Row],[50]:[IM]],1))+IF(20-SMALL(BOYS[[#This Row],[50]:[IM]],2) &lt; 0,0,20-SMALL(BOYS[[#This Row],[50]:[IM]],2))</f>
        <v>0</v>
      </c>
    </row>
    <row r="592" spans="1:21" x14ac:dyDescent="0.2">
      <c r="A592" t="s">
        <v>3003</v>
      </c>
      <c r="B592" t="s">
        <v>2940</v>
      </c>
      <c r="C592" s="2" cm="1">
        <f t="array" ref="C592">IFERROR(VLOOKUP($A592,_xlfn._xlws.SORT(_xlfn._xlws.FILTER('Time Sheet'!$A:$G,'Time Sheet'!$B:$B=C$1),7,1),7,FALSE),"")</f>
        <v>3.3043981481481482E-4</v>
      </c>
      <c r="D592" s="2" cm="1">
        <f t="array" ref="D592">IFERROR(VLOOKUP($A592,_xlfn._xlws.SORT(_xlfn._xlws.FILTER('Time Sheet'!$A:$G,'Time Sheet'!$B:$B=D$1),7,1),7,FALSE),"")</f>
        <v>7.5648148148148146E-4</v>
      </c>
      <c r="E592" s="2" t="str" cm="1">
        <f t="array" ref="E592">IFERROR(VLOOKUP($A592,_xlfn._xlws.SORT(_xlfn._xlws.FILTER('Time Sheet'!$A:$G,'Time Sheet'!$B:$B=E$1),7,1),7,FALSE),"")</f>
        <v/>
      </c>
      <c r="F592" s="2" t="str" cm="1">
        <f t="array" ref="F592">IFERROR(VLOOKUP($A592,_xlfn._xlws.SORT(_xlfn._xlws.FILTER('Time Sheet'!$A:$G,'Time Sheet'!$B:$B=F$1),7,1),7,FALSE),"")</f>
        <v/>
      </c>
      <c r="G592" s="2" cm="1">
        <f t="array" ref="G592">IFERROR(VLOOKUP($A592,_xlfn._xlws.SORT(_xlfn._xlws.FILTER('Time Sheet'!$A:$G,'Time Sheet'!$B:$B=G$1),7,1),7,FALSE),"")</f>
        <v>8.7187499999999993E-4</v>
      </c>
      <c r="H592" s="2" t="str" cm="1">
        <f t="array" ref="H592">IFERROR(VLOOKUP($A592,_xlfn._xlws.SORT(_xlfn._xlws.FILTER('Time Sheet'!$A:$G,'Time Sheet'!$B:$B=H$1),7,1),7,FALSE),"")</f>
        <v/>
      </c>
      <c r="I592" s="2" t="str" cm="1">
        <f t="array" ref="I592">IFERROR(VLOOKUP($A592,_xlfn._xlws.SORT(_xlfn._xlws.FILTER('Time Sheet'!$A:$G,'Time Sheet'!$B:$B=I$1),7,1),7,FALSE),"")</f>
        <v/>
      </c>
      <c r="J592" s="2" t="str" cm="1">
        <f t="array" ref="J592">IFERROR(VLOOKUP($A592,_xlfn._xlws.SORT(_xlfn._xlws.FILTER('Time Sheet'!$A:$G,'Time Sheet'!$B:$B=J$1),7,1),7,FALSE),"")</f>
        <v/>
      </c>
      <c r="K592">
        <f t="shared" si="86"/>
        <v>572</v>
      </c>
      <c r="L592">
        <f t="shared" si="87"/>
        <v>549</v>
      </c>
      <c r="M592" t="str">
        <f t="shared" si="88"/>
        <v/>
      </c>
      <c r="N592" t="str">
        <f t="shared" si="81"/>
        <v/>
      </c>
      <c r="O592">
        <f t="shared" si="82"/>
        <v>418</v>
      </c>
      <c r="P592" t="str">
        <f t="shared" si="83"/>
        <v/>
      </c>
      <c r="Q592" t="str">
        <f t="shared" si="84"/>
        <v/>
      </c>
      <c r="R592" t="str">
        <f t="shared" si="85"/>
        <v/>
      </c>
      <c r="S592" s="3">
        <f>IFERROR(AVERAGE(BOYS[[#This Row],[50]:[IM]]),"")</f>
        <v>513</v>
      </c>
      <c r="T592" s="4">
        <f>IFERROR(AVERAGE(SMALL(BOYS[[#This Row],[50]:[IM]],1),SMALL(BOYS[[#This Row],[50]:[IM]],2)),"")</f>
        <v>483.5</v>
      </c>
      <c r="U592">
        <f>IF(20-SMALL(BOYS[[#This Row],[50]:[IM]],1) &lt; 0,0,20-SMALL(BOYS[[#This Row],[50]:[IM]],1))+IF(20-SMALL(BOYS[[#This Row],[50]:[IM]],2) &lt; 0,0,20-SMALL(BOYS[[#This Row],[50]:[IM]],2))</f>
        <v>0</v>
      </c>
    </row>
    <row r="593" spans="1:21" x14ac:dyDescent="0.2">
      <c r="A593" t="s">
        <v>6260</v>
      </c>
      <c r="B593" t="s">
        <v>6200</v>
      </c>
      <c r="C593" s="2" cm="1">
        <f t="array" ref="C593">IFERROR(VLOOKUP($A593,_xlfn._xlws.SORT(_xlfn._xlws.FILTER('Time Sheet'!$A:$G,'Time Sheet'!$B:$B=C$1),7,1),7,FALSE),"")</f>
        <v>3.4918981481481482E-4</v>
      </c>
      <c r="D593" s="2" cm="1">
        <f t="array" ref="D593">IFERROR(VLOOKUP($A593,_xlfn._xlws.SORT(_xlfn._xlws.FILTER('Time Sheet'!$A:$G,'Time Sheet'!$B:$B=D$1),7,1),7,FALSE),"")</f>
        <v>8.3761574074074077E-4</v>
      </c>
      <c r="E593" s="2" t="str" cm="1">
        <f t="array" ref="E593">IFERROR(VLOOKUP($A593,_xlfn._xlws.SORT(_xlfn._xlws.FILTER('Time Sheet'!$A:$G,'Time Sheet'!$B:$B=E$1),7,1),7,FALSE),"")</f>
        <v/>
      </c>
      <c r="F593" s="2" t="str" cm="1">
        <f t="array" ref="F593">IFERROR(VLOOKUP($A593,_xlfn._xlws.SORT(_xlfn._xlws.FILTER('Time Sheet'!$A:$G,'Time Sheet'!$B:$B=F$1),7,1),7,FALSE),"")</f>
        <v/>
      </c>
      <c r="G593" s="2" cm="1">
        <f t="array" ref="G593">IFERROR(VLOOKUP($A593,_xlfn._xlws.SORT(_xlfn._xlws.FILTER('Time Sheet'!$A:$G,'Time Sheet'!$B:$B=G$1),7,1),7,FALSE),"")</f>
        <v>1.035069444444445E-3</v>
      </c>
      <c r="H593" s="2" t="str" cm="1">
        <f t="array" ref="H593">IFERROR(VLOOKUP($A593,_xlfn._xlws.SORT(_xlfn._xlws.FILTER('Time Sheet'!$A:$G,'Time Sheet'!$B:$B=H$1),7,1),7,FALSE),"")</f>
        <v/>
      </c>
      <c r="I593" s="2" t="str" cm="1">
        <f t="array" ref="I593">IFERROR(VLOOKUP($A593,_xlfn._xlws.SORT(_xlfn._xlws.FILTER('Time Sheet'!$A:$G,'Time Sheet'!$B:$B=I$1),7,1),7,FALSE),"")</f>
        <v/>
      </c>
      <c r="J593" s="2" cm="1">
        <f t="array" ref="J593">IFERROR(VLOOKUP($A593,_xlfn._xlws.SORT(_xlfn._xlws.FILTER('Time Sheet'!$A:$G,'Time Sheet'!$B:$B=J$1),7,1),7,FALSE),"")</f>
        <v>3.2236111111111111E-3</v>
      </c>
      <c r="K593">
        <f t="shared" si="86"/>
        <v>618</v>
      </c>
      <c r="L593">
        <f t="shared" si="87"/>
        <v>616</v>
      </c>
      <c r="M593" t="str">
        <f t="shared" si="88"/>
        <v/>
      </c>
      <c r="N593" t="str">
        <f t="shared" si="81"/>
        <v/>
      </c>
      <c r="O593">
        <f t="shared" si="82"/>
        <v>504</v>
      </c>
      <c r="P593" t="str">
        <f t="shared" si="83"/>
        <v/>
      </c>
      <c r="Q593" t="str">
        <f t="shared" si="84"/>
        <v/>
      </c>
      <c r="R593">
        <f t="shared" si="85"/>
        <v>469</v>
      </c>
      <c r="S593" s="3">
        <f>IFERROR(AVERAGE(BOYS[[#This Row],[50]:[IM]]),"")</f>
        <v>551.75</v>
      </c>
      <c r="T593" s="4">
        <f>IFERROR(AVERAGE(SMALL(BOYS[[#This Row],[50]:[IM]],1),SMALL(BOYS[[#This Row],[50]:[IM]],2)),"")</f>
        <v>486.5</v>
      </c>
      <c r="U593">
        <f>IF(20-SMALL(BOYS[[#This Row],[50]:[IM]],1) &lt; 0,0,20-SMALL(BOYS[[#This Row],[50]:[IM]],1))+IF(20-SMALL(BOYS[[#This Row],[50]:[IM]],2) &lt; 0,0,20-SMALL(BOYS[[#This Row],[50]:[IM]],2))</f>
        <v>0</v>
      </c>
    </row>
    <row r="594" spans="1:21" x14ac:dyDescent="0.2">
      <c r="A594" t="s">
        <v>7632</v>
      </c>
      <c r="B594" t="s">
        <v>7496</v>
      </c>
      <c r="C594" s="2" cm="1">
        <f t="array" ref="C594">IFERROR(VLOOKUP($A594,_xlfn._xlws.SORT(_xlfn._xlws.FILTER('Time Sheet'!$A:$G,'Time Sheet'!$B:$B=C$1),7,1),7,FALSE),"")</f>
        <v>3.2696759259259262E-4</v>
      </c>
      <c r="D594" s="2" cm="1">
        <f t="array" ref="D594">IFERROR(VLOOKUP($A594,_xlfn._xlws.SORT(_xlfn._xlws.FILTER('Time Sheet'!$A:$G,'Time Sheet'!$B:$B=D$1),7,1),7,FALSE),"")</f>
        <v>7.390046296296296E-4</v>
      </c>
      <c r="E594" s="2" t="str" cm="1">
        <f t="array" ref="E594">IFERROR(VLOOKUP($A594,_xlfn._xlws.SORT(_xlfn._xlws.FILTER('Time Sheet'!$A:$G,'Time Sheet'!$B:$B=E$1),7,1),7,FALSE),"")</f>
        <v/>
      </c>
      <c r="F594" s="2" t="str" cm="1">
        <f t="array" ref="F594">IFERROR(VLOOKUP($A594,_xlfn._xlws.SORT(_xlfn._xlws.FILTER('Time Sheet'!$A:$G,'Time Sheet'!$B:$B=F$1),7,1),7,FALSE),"")</f>
        <v/>
      </c>
      <c r="G594" s="2" cm="1">
        <f t="array" ref="G594">IFERROR(VLOOKUP($A594,_xlfn._xlws.SORT(_xlfn._xlws.FILTER('Time Sheet'!$A:$G,'Time Sheet'!$B:$B=G$1),7,1),7,FALSE),"")</f>
        <v>9.4733796296296287E-4</v>
      </c>
      <c r="H594" s="2" cm="1">
        <f t="array" ref="H594">IFERROR(VLOOKUP($A594,_xlfn._xlws.SORT(_xlfn._xlws.FILTER('Time Sheet'!$A:$G,'Time Sheet'!$B:$B=H$1),7,1),7,FALSE),"")</f>
        <v>1.0594907407407411E-3</v>
      </c>
      <c r="I594" s="2" t="str" cm="1">
        <f t="array" ref="I594">IFERROR(VLOOKUP($A594,_xlfn._xlws.SORT(_xlfn._xlws.FILTER('Time Sheet'!$A:$G,'Time Sheet'!$B:$B=I$1),7,1),7,FALSE),"")</f>
        <v/>
      </c>
      <c r="J594" s="2" t="str" cm="1">
        <f t="array" ref="J594">IFERROR(VLOOKUP($A594,_xlfn._xlws.SORT(_xlfn._xlws.FILTER('Time Sheet'!$A:$G,'Time Sheet'!$B:$B=J$1),7,1),7,FALSE),"")</f>
        <v/>
      </c>
      <c r="K594">
        <f t="shared" si="86"/>
        <v>561</v>
      </c>
      <c r="L594">
        <f t="shared" si="87"/>
        <v>519</v>
      </c>
      <c r="M594" t="str">
        <f t="shared" si="88"/>
        <v/>
      </c>
      <c r="N594" t="str">
        <f t="shared" si="81"/>
        <v/>
      </c>
      <c r="O594">
        <f t="shared" si="82"/>
        <v>480</v>
      </c>
      <c r="P594">
        <f t="shared" si="83"/>
        <v>493</v>
      </c>
      <c r="Q594" t="str">
        <f t="shared" si="84"/>
        <v/>
      </c>
      <c r="R594" t="str">
        <f t="shared" si="85"/>
        <v/>
      </c>
      <c r="S594" s="3">
        <f>IFERROR(AVERAGE(BOYS[[#This Row],[50]:[IM]]),"")</f>
        <v>513.25</v>
      </c>
      <c r="T594" s="4">
        <f>IFERROR(AVERAGE(SMALL(BOYS[[#This Row],[50]:[IM]],1),SMALL(BOYS[[#This Row],[50]:[IM]],2)),"")</f>
        <v>486.5</v>
      </c>
      <c r="U594">
        <f>IF(20-SMALL(BOYS[[#This Row],[50]:[IM]],1) &lt; 0,0,20-SMALL(BOYS[[#This Row],[50]:[IM]],1))+IF(20-SMALL(BOYS[[#This Row],[50]:[IM]],2) &lt; 0,0,20-SMALL(BOYS[[#This Row],[50]:[IM]],2))</f>
        <v>0</v>
      </c>
    </row>
    <row r="595" spans="1:21" x14ac:dyDescent="0.2">
      <c r="A595" t="s">
        <v>7629</v>
      </c>
      <c r="B595" t="s">
        <v>7496</v>
      </c>
      <c r="C595" s="2" cm="1">
        <f t="array" ref="C595">IFERROR(VLOOKUP($A595,_xlfn._xlws.SORT(_xlfn._xlws.FILTER('Time Sheet'!$A:$G,'Time Sheet'!$B:$B=C$1),7,1),7,FALSE),"")</f>
        <v>3.2534722222222221E-4</v>
      </c>
      <c r="D595" s="2" cm="1">
        <f t="array" ref="D595">IFERROR(VLOOKUP($A595,_xlfn._xlws.SORT(_xlfn._xlws.FILTER('Time Sheet'!$A:$G,'Time Sheet'!$B:$B=D$1),7,1),7,FALSE),"")</f>
        <v>8.2395833333333334E-4</v>
      </c>
      <c r="E595" s="2" t="str" cm="1">
        <f t="array" ref="E595">IFERROR(VLOOKUP($A595,_xlfn._xlws.SORT(_xlfn._xlws.FILTER('Time Sheet'!$A:$G,'Time Sheet'!$B:$B=E$1),7,1),7,FALSE),"")</f>
        <v/>
      </c>
      <c r="F595" s="2" t="str" cm="1">
        <f t="array" ref="F595">IFERROR(VLOOKUP($A595,_xlfn._xlws.SORT(_xlfn._xlws.FILTER('Time Sheet'!$A:$G,'Time Sheet'!$B:$B=F$1),7,1),7,FALSE),"")</f>
        <v/>
      </c>
      <c r="G595" s="2" t="str" cm="1">
        <f t="array" ref="G595">IFERROR(VLOOKUP($A595,_xlfn._xlws.SORT(_xlfn._xlws.FILTER('Time Sheet'!$A:$G,'Time Sheet'!$B:$B=G$1),7,1),7,FALSE),"")</f>
        <v/>
      </c>
      <c r="H595" s="2" cm="1">
        <f t="array" ref="H595">IFERROR(VLOOKUP($A595,_xlfn._xlws.SORT(_xlfn._xlws.FILTER('Time Sheet'!$A:$G,'Time Sheet'!$B:$B=H$1),7,1),7,FALSE),"")</f>
        <v>9.716435185185186E-4</v>
      </c>
      <c r="I595" s="2" t="str" cm="1">
        <f t="array" ref="I595">IFERROR(VLOOKUP($A595,_xlfn._xlws.SORT(_xlfn._xlws.FILTER('Time Sheet'!$A:$G,'Time Sheet'!$B:$B=I$1),7,1),7,FALSE),"")</f>
        <v/>
      </c>
      <c r="J595" s="2" t="str" cm="1">
        <f t="array" ref="J595">IFERROR(VLOOKUP($A595,_xlfn._xlws.SORT(_xlfn._xlws.FILTER('Time Sheet'!$A:$G,'Time Sheet'!$B:$B=J$1),7,1),7,FALSE),"")</f>
        <v/>
      </c>
      <c r="K595">
        <f t="shared" si="86"/>
        <v>551</v>
      </c>
      <c r="L595">
        <f t="shared" si="87"/>
        <v>610</v>
      </c>
      <c r="M595" t="str">
        <f t="shared" si="88"/>
        <v/>
      </c>
      <c r="N595" t="str">
        <f t="shared" si="81"/>
        <v/>
      </c>
      <c r="O595" t="str">
        <f t="shared" si="82"/>
        <v/>
      </c>
      <c r="P595">
        <f t="shared" si="83"/>
        <v>423</v>
      </c>
      <c r="Q595" t="str">
        <f t="shared" si="84"/>
        <v/>
      </c>
      <c r="R595" t="str">
        <f t="shared" si="85"/>
        <v/>
      </c>
      <c r="S595" s="3">
        <f>IFERROR(AVERAGE(BOYS[[#This Row],[50]:[IM]]),"")</f>
        <v>528</v>
      </c>
      <c r="T595" s="4">
        <f>IFERROR(AVERAGE(SMALL(BOYS[[#This Row],[50]:[IM]],1),SMALL(BOYS[[#This Row],[50]:[IM]],2)),"")</f>
        <v>487</v>
      </c>
      <c r="U595">
        <f>IF(20-SMALL(BOYS[[#This Row],[50]:[IM]],1) &lt; 0,0,20-SMALL(BOYS[[#This Row],[50]:[IM]],1))+IF(20-SMALL(BOYS[[#This Row],[50]:[IM]],2) &lt; 0,0,20-SMALL(BOYS[[#This Row],[50]:[IM]],2))</f>
        <v>0</v>
      </c>
    </row>
    <row r="596" spans="1:21" x14ac:dyDescent="0.2">
      <c r="A596" t="s">
        <v>2549</v>
      </c>
      <c r="B596" t="s">
        <v>2515</v>
      </c>
      <c r="C596" s="2" cm="1">
        <f t="array" ref="C596">IFERROR(VLOOKUP($A596,_xlfn._xlws.SORT(_xlfn._xlws.FILTER('Time Sheet'!$A:$G,'Time Sheet'!$B:$B=C$1),7,1),7,FALSE),"")</f>
        <v>3.3981481481481482E-4</v>
      </c>
      <c r="D596" s="2" cm="1">
        <f t="array" ref="D596">IFERROR(VLOOKUP($A596,_xlfn._xlws.SORT(_xlfn._xlws.FILTER('Time Sheet'!$A:$G,'Time Sheet'!$B:$B=D$1),7,1),7,FALSE),"")</f>
        <v>8.1793981481481485E-4</v>
      </c>
      <c r="E596" s="2" t="str" cm="1">
        <f t="array" ref="E596">IFERROR(VLOOKUP($A596,_xlfn._xlws.SORT(_xlfn._xlws.FILTER('Time Sheet'!$A:$G,'Time Sheet'!$B:$B=E$1),7,1),7,FALSE),"")</f>
        <v/>
      </c>
      <c r="F596" s="2" t="str" cm="1">
        <f t="array" ref="F596">IFERROR(VLOOKUP($A596,_xlfn._xlws.SORT(_xlfn._xlws.FILTER('Time Sheet'!$A:$G,'Time Sheet'!$B:$B=F$1),7,1),7,FALSE),"")</f>
        <v/>
      </c>
      <c r="G596" s="2" cm="1">
        <f t="array" ref="G596">IFERROR(VLOOKUP($A596,_xlfn._xlws.SORT(_xlfn._xlws.FILTER('Time Sheet'!$A:$G,'Time Sheet'!$B:$B=G$1),7,1),7,FALSE),"")</f>
        <v>9.681712962962964E-4</v>
      </c>
      <c r="H596" s="2" cm="1">
        <f t="array" ref="H596">IFERROR(VLOOKUP($A596,_xlfn._xlws.SORT(_xlfn._xlws.FILTER('Time Sheet'!$A:$G,'Time Sheet'!$B:$B=H$1),7,1),7,FALSE),"")</f>
        <v>1.042013888888889E-3</v>
      </c>
      <c r="I596" s="2" t="str" cm="1">
        <f t="array" ref="I596">IFERROR(VLOOKUP($A596,_xlfn._xlws.SORT(_xlfn._xlws.FILTER('Time Sheet'!$A:$G,'Time Sheet'!$B:$B=I$1),7,1),7,FALSE),"")</f>
        <v/>
      </c>
      <c r="J596" s="2" t="str" cm="1">
        <f t="array" ref="J596">IFERROR(VLOOKUP($A596,_xlfn._xlws.SORT(_xlfn._xlws.FILTER('Time Sheet'!$A:$G,'Time Sheet'!$B:$B=J$1),7,1),7,FALSE),"")</f>
        <v/>
      </c>
      <c r="K596">
        <f t="shared" si="86"/>
        <v>603</v>
      </c>
      <c r="L596">
        <f t="shared" si="87"/>
        <v>604</v>
      </c>
      <c r="M596" t="str">
        <f t="shared" si="88"/>
        <v/>
      </c>
      <c r="N596" t="str">
        <f t="shared" si="81"/>
        <v/>
      </c>
      <c r="O596">
        <f t="shared" si="82"/>
        <v>490</v>
      </c>
      <c r="P596">
        <f t="shared" si="83"/>
        <v>485</v>
      </c>
      <c r="Q596" t="str">
        <f t="shared" si="84"/>
        <v/>
      </c>
      <c r="R596" t="str">
        <f t="shared" si="85"/>
        <v/>
      </c>
      <c r="S596" s="3">
        <f>IFERROR(AVERAGE(BOYS[[#This Row],[50]:[IM]]),"")</f>
        <v>545.5</v>
      </c>
      <c r="T596" s="4">
        <f>IFERROR(AVERAGE(SMALL(BOYS[[#This Row],[50]:[IM]],1),SMALL(BOYS[[#This Row],[50]:[IM]],2)),"")</f>
        <v>487.5</v>
      </c>
      <c r="U596">
        <f>IF(20-SMALL(BOYS[[#This Row],[50]:[IM]],1) &lt; 0,0,20-SMALL(BOYS[[#This Row],[50]:[IM]],1))+IF(20-SMALL(BOYS[[#This Row],[50]:[IM]],2) &lt; 0,0,20-SMALL(BOYS[[#This Row],[50]:[IM]],2))</f>
        <v>0</v>
      </c>
    </row>
    <row r="597" spans="1:21" x14ac:dyDescent="0.2">
      <c r="A597" t="s">
        <v>1224</v>
      </c>
      <c r="B597" t="s">
        <v>1002</v>
      </c>
      <c r="C597" s="2" cm="1">
        <f t="array" ref="C597">IFERROR(VLOOKUP($A597,_xlfn._xlws.SORT(_xlfn._xlws.FILTER('Time Sheet'!$A:$G,'Time Sheet'!$B:$B=C$1),7,1),7,FALSE),"")</f>
        <v>3.318287037037037E-4</v>
      </c>
      <c r="D597" s="2" cm="1">
        <f t="array" ref="D597">IFERROR(VLOOKUP($A597,_xlfn._xlws.SORT(_xlfn._xlws.FILTER('Time Sheet'!$A:$G,'Time Sheet'!$B:$B=D$1),7,1),7,FALSE),"")</f>
        <v>7.4652777777777781E-4</v>
      </c>
      <c r="E597" s="2" t="str" cm="1">
        <f t="array" ref="E597">IFERROR(VLOOKUP($A597,_xlfn._xlws.SORT(_xlfn._xlws.FILTER('Time Sheet'!$A:$G,'Time Sheet'!$B:$B=E$1),7,1),7,FALSE),"")</f>
        <v/>
      </c>
      <c r="F597" s="2" t="str" cm="1">
        <f t="array" ref="F597">IFERROR(VLOOKUP($A597,_xlfn._xlws.SORT(_xlfn._xlws.FILTER('Time Sheet'!$A:$G,'Time Sheet'!$B:$B=F$1),7,1),7,FALSE),"")</f>
        <v/>
      </c>
      <c r="G597" s="2" t="str" cm="1">
        <f t="array" ref="G597">IFERROR(VLOOKUP($A597,_xlfn._xlws.SORT(_xlfn._xlws.FILTER('Time Sheet'!$A:$G,'Time Sheet'!$B:$B=G$1),7,1),7,FALSE),"")</f>
        <v/>
      </c>
      <c r="H597" s="2" t="str" cm="1">
        <f t="array" ref="H597">IFERROR(VLOOKUP($A597,_xlfn._xlws.SORT(_xlfn._xlws.FILTER('Time Sheet'!$A:$G,'Time Sheet'!$B:$B=H$1),7,1),7,FALSE),"")</f>
        <v/>
      </c>
      <c r="I597" s="2" cm="1">
        <f t="array" ref="I597">IFERROR(VLOOKUP($A597,_xlfn._xlws.SORT(_xlfn._xlws.FILTER('Time Sheet'!$A:$G,'Time Sheet'!$B:$B=I$1),7,1),7,FALSE),"")</f>
        <v>1.0937500000000001E-3</v>
      </c>
      <c r="J597" s="2" t="str" cm="1">
        <f t="array" ref="J597">IFERROR(VLOOKUP($A597,_xlfn._xlws.SORT(_xlfn._xlws.FILTER('Time Sheet'!$A:$G,'Time Sheet'!$B:$B=J$1),7,1),7,FALSE),"")</f>
        <v/>
      </c>
      <c r="K597">
        <f t="shared" si="86"/>
        <v>578</v>
      </c>
      <c r="L597">
        <f t="shared" si="87"/>
        <v>531</v>
      </c>
      <c r="M597" t="str">
        <f t="shared" si="88"/>
        <v/>
      </c>
      <c r="N597" t="str">
        <f t="shared" si="81"/>
        <v/>
      </c>
      <c r="O597" t="str">
        <f t="shared" si="82"/>
        <v/>
      </c>
      <c r="P597" t="str">
        <f t="shared" si="83"/>
        <v/>
      </c>
      <c r="Q597">
        <f t="shared" si="84"/>
        <v>446</v>
      </c>
      <c r="R597" t="str">
        <f t="shared" si="85"/>
        <v/>
      </c>
      <c r="S597" s="3">
        <f>IFERROR(AVERAGE(BOYS[[#This Row],[50]:[IM]]),"")</f>
        <v>518.33333333333337</v>
      </c>
      <c r="T597" s="4">
        <f>IFERROR(AVERAGE(SMALL(BOYS[[#This Row],[50]:[IM]],1),SMALL(BOYS[[#This Row],[50]:[IM]],2)),"")</f>
        <v>488.5</v>
      </c>
      <c r="U597">
        <f>IF(20-SMALL(BOYS[[#This Row],[50]:[IM]],1) &lt; 0,0,20-SMALL(BOYS[[#This Row],[50]:[IM]],1))+IF(20-SMALL(BOYS[[#This Row],[50]:[IM]],2) &lt; 0,0,20-SMALL(BOYS[[#This Row],[50]:[IM]],2))</f>
        <v>0</v>
      </c>
    </row>
    <row r="598" spans="1:21" x14ac:dyDescent="0.2">
      <c r="A598" t="s">
        <v>1850</v>
      </c>
      <c r="B598" t="s">
        <v>1757</v>
      </c>
      <c r="C598" s="2" cm="1">
        <f t="array" ref="C598">IFERROR(VLOOKUP($A598,_xlfn._xlws.SORT(_xlfn._xlws.FILTER('Time Sheet'!$A:$G,'Time Sheet'!$B:$B=C$1),7,1),7,FALSE),"")</f>
        <v>3.3171296296296302E-4</v>
      </c>
      <c r="D598" s="2" cm="1">
        <f t="array" ref="D598">IFERROR(VLOOKUP($A598,_xlfn._xlws.SORT(_xlfn._xlws.FILTER('Time Sheet'!$A:$G,'Time Sheet'!$B:$B=D$1),7,1),7,FALSE),"")</f>
        <v>7.8564814814814806E-4</v>
      </c>
      <c r="E598" s="2" cm="1">
        <f t="array" ref="E598">IFERROR(VLOOKUP($A598,_xlfn._xlws.SORT(_xlfn._xlws.FILTER('Time Sheet'!$A:$G,'Time Sheet'!$B:$B=E$1),7,1),7,FALSE),"")</f>
        <v>2.1549768518518519E-3</v>
      </c>
      <c r="F598" s="2" t="str" cm="1">
        <f t="array" ref="F598">IFERROR(VLOOKUP($A598,_xlfn._xlws.SORT(_xlfn._xlws.FILTER('Time Sheet'!$A:$G,'Time Sheet'!$B:$B=F$1),7,1),7,FALSE),"")</f>
        <v/>
      </c>
      <c r="G598" s="2" cm="1">
        <f t="array" ref="G598">IFERROR(VLOOKUP($A598,_xlfn._xlws.SORT(_xlfn._xlws.FILTER('Time Sheet'!$A:$G,'Time Sheet'!$B:$B=G$1),7,1),7,FALSE),"")</f>
        <v>9.3518518518518516E-4</v>
      </c>
      <c r="H598" s="2" cm="1">
        <f t="array" ref="H598">IFERROR(VLOOKUP($A598,_xlfn._xlws.SORT(_xlfn._xlws.FILTER('Time Sheet'!$A:$G,'Time Sheet'!$B:$B=H$1),7,1),7,FALSE),"")</f>
        <v>1.0879629629629631E-3</v>
      </c>
      <c r="I598" s="2" t="str" cm="1">
        <f t="array" ref="I598">IFERROR(VLOOKUP($A598,_xlfn._xlws.SORT(_xlfn._xlws.FILTER('Time Sheet'!$A:$G,'Time Sheet'!$B:$B=I$1),7,1),7,FALSE),"")</f>
        <v/>
      </c>
      <c r="J598" s="2" t="str" cm="1">
        <f t="array" ref="J598">IFERROR(VLOOKUP($A598,_xlfn._xlws.SORT(_xlfn._xlws.FILTER('Time Sheet'!$A:$G,'Time Sheet'!$B:$B=J$1),7,1),7,FALSE),"")</f>
        <v/>
      </c>
      <c r="K598">
        <f t="shared" si="86"/>
        <v>577</v>
      </c>
      <c r="L598">
        <f t="shared" si="87"/>
        <v>577</v>
      </c>
      <c r="M598">
        <f t="shared" si="88"/>
        <v>517</v>
      </c>
      <c r="N598" t="str">
        <f t="shared" si="81"/>
        <v/>
      </c>
      <c r="O598">
        <f t="shared" si="82"/>
        <v>471</v>
      </c>
      <c r="P598">
        <f t="shared" si="83"/>
        <v>509</v>
      </c>
      <c r="Q598" t="str">
        <f t="shared" si="84"/>
        <v/>
      </c>
      <c r="R598" t="str">
        <f t="shared" si="85"/>
        <v/>
      </c>
      <c r="S598" s="3">
        <f>IFERROR(AVERAGE(BOYS[[#This Row],[50]:[IM]]),"")</f>
        <v>530.20000000000005</v>
      </c>
      <c r="T598" s="4">
        <f>IFERROR(AVERAGE(SMALL(BOYS[[#This Row],[50]:[IM]],1),SMALL(BOYS[[#This Row],[50]:[IM]],2)),"")</f>
        <v>490</v>
      </c>
      <c r="U598">
        <f>IF(20-SMALL(BOYS[[#This Row],[50]:[IM]],1) &lt; 0,0,20-SMALL(BOYS[[#This Row],[50]:[IM]],1))+IF(20-SMALL(BOYS[[#This Row],[50]:[IM]],2) &lt; 0,0,20-SMALL(BOYS[[#This Row],[50]:[IM]],2))</f>
        <v>0</v>
      </c>
    </row>
    <row r="599" spans="1:21" x14ac:dyDescent="0.2">
      <c r="A599" t="s">
        <v>6396</v>
      </c>
      <c r="B599" t="s">
        <v>6365</v>
      </c>
      <c r="C599" s="2" cm="1">
        <f t="array" ref="C599">IFERROR(VLOOKUP($A599,_xlfn._xlws.SORT(_xlfn._xlws.FILTER('Time Sheet'!$A:$G,'Time Sheet'!$B:$B=C$1),7,1),7,FALSE),"")</f>
        <v>3.0775462962962961E-4</v>
      </c>
      <c r="D599" s="2" cm="1">
        <f t="array" ref="D599">IFERROR(VLOOKUP($A599,_xlfn._xlws.SORT(_xlfn._xlws.FILTER('Time Sheet'!$A:$G,'Time Sheet'!$B:$B=D$1),7,1),7,FALSE),"")</f>
        <v>7.8611111111111113E-4</v>
      </c>
      <c r="E599" s="2" cm="1">
        <f t="array" ref="E599">IFERROR(VLOOKUP($A599,_xlfn._xlws.SORT(_xlfn._xlws.FILTER('Time Sheet'!$A:$G,'Time Sheet'!$B:$B=E$1),7,1),7,FALSE),"")</f>
        <v>2.1601851851851851E-3</v>
      </c>
      <c r="F599" s="2" t="str" cm="1">
        <f t="array" ref="F599">IFERROR(VLOOKUP($A599,_xlfn._xlws.SORT(_xlfn._xlws.FILTER('Time Sheet'!$A:$G,'Time Sheet'!$B:$B=F$1),7,1),7,FALSE),"")</f>
        <v/>
      </c>
      <c r="G599" s="2" cm="1">
        <f t="array" ref="G599">IFERROR(VLOOKUP($A599,_xlfn._xlws.SORT(_xlfn._xlws.FILTER('Time Sheet'!$A:$G,'Time Sheet'!$B:$B=G$1),7,1),7,FALSE),"")</f>
        <v>1.119560185185185E-3</v>
      </c>
      <c r="H599" s="2" t="str" cm="1">
        <f t="array" ref="H599">IFERROR(VLOOKUP($A599,_xlfn._xlws.SORT(_xlfn._xlws.FILTER('Time Sheet'!$A:$G,'Time Sheet'!$B:$B=H$1),7,1),7,FALSE),"")</f>
        <v/>
      </c>
      <c r="I599" s="2" t="str" cm="1">
        <f t="array" ref="I599">IFERROR(VLOOKUP($A599,_xlfn._xlws.SORT(_xlfn._xlws.FILTER('Time Sheet'!$A:$G,'Time Sheet'!$B:$B=I$1),7,1),7,FALSE),"")</f>
        <v/>
      </c>
      <c r="J599" s="2" t="str" cm="1">
        <f t="array" ref="J599">IFERROR(VLOOKUP($A599,_xlfn._xlws.SORT(_xlfn._xlws.FILTER('Time Sheet'!$A:$G,'Time Sheet'!$B:$B=J$1),7,1),7,FALSE),"")</f>
        <v/>
      </c>
      <c r="K599">
        <f t="shared" si="86"/>
        <v>464</v>
      </c>
      <c r="L599">
        <f t="shared" si="87"/>
        <v>578</v>
      </c>
      <c r="M599">
        <f t="shared" si="88"/>
        <v>518</v>
      </c>
      <c r="N599" t="str">
        <f t="shared" si="81"/>
        <v/>
      </c>
      <c r="O599">
        <f t="shared" si="82"/>
        <v>523</v>
      </c>
      <c r="P599" t="str">
        <f t="shared" si="83"/>
        <v/>
      </c>
      <c r="Q599" t="str">
        <f t="shared" si="84"/>
        <v/>
      </c>
      <c r="R599" t="str">
        <f t="shared" si="85"/>
        <v/>
      </c>
      <c r="S599" s="3">
        <f>IFERROR(AVERAGE(BOYS[[#This Row],[50]:[IM]]),"")</f>
        <v>520.75</v>
      </c>
      <c r="T599" s="4">
        <f>IFERROR(AVERAGE(SMALL(BOYS[[#This Row],[50]:[IM]],1),SMALL(BOYS[[#This Row],[50]:[IM]],2)),"")</f>
        <v>491</v>
      </c>
      <c r="U599">
        <f>IF(20-SMALL(BOYS[[#This Row],[50]:[IM]],1) &lt; 0,0,20-SMALL(BOYS[[#This Row],[50]:[IM]],1))+IF(20-SMALL(BOYS[[#This Row],[50]:[IM]],2) &lt; 0,0,20-SMALL(BOYS[[#This Row],[50]:[IM]],2))</f>
        <v>0</v>
      </c>
    </row>
    <row r="600" spans="1:21" x14ac:dyDescent="0.2">
      <c r="A600" t="s">
        <v>4387</v>
      </c>
      <c r="B600" t="s">
        <v>4180</v>
      </c>
      <c r="C600" s="2" cm="1">
        <f t="array" ref="C600">IFERROR(VLOOKUP($A600,_xlfn._xlws.SORT(_xlfn._xlws.FILTER('Time Sheet'!$A:$G,'Time Sheet'!$B:$B=C$1),7,1),7,FALSE),"")</f>
        <v>3.2557870370370369E-4</v>
      </c>
      <c r="D600" s="2" cm="1">
        <f t="array" ref="D600">IFERROR(VLOOKUP($A600,_xlfn._xlws.SORT(_xlfn._xlws.FILTER('Time Sheet'!$A:$G,'Time Sheet'!$B:$B=D$1),7,1),7,FALSE),"")</f>
        <v>7.4803240740740733E-4</v>
      </c>
      <c r="E600" s="2" t="str" cm="1">
        <f t="array" ref="E600">IFERROR(VLOOKUP($A600,_xlfn._xlws.SORT(_xlfn._xlws.FILTER('Time Sheet'!$A:$G,'Time Sheet'!$B:$B=E$1),7,1),7,FALSE),"")</f>
        <v/>
      </c>
      <c r="F600" s="2" t="str" cm="1">
        <f t="array" ref="F600">IFERROR(VLOOKUP($A600,_xlfn._xlws.SORT(_xlfn._xlws.FILTER('Time Sheet'!$A:$G,'Time Sheet'!$B:$B=F$1),7,1),7,FALSE),"")</f>
        <v/>
      </c>
      <c r="G600" s="2" cm="1">
        <f t="array" ref="G600">IFERROR(VLOOKUP($A600,_xlfn._xlws.SORT(_xlfn._xlws.FILTER('Time Sheet'!$A:$G,'Time Sheet'!$B:$B=G$1),7,1),7,FALSE),"")</f>
        <v>1.050231481481481E-3</v>
      </c>
      <c r="H600" s="2" cm="1">
        <f t="array" ref="H600">IFERROR(VLOOKUP($A600,_xlfn._xlws.SORT(_xlfn._xlws.FILTER('Time Sheet'!$A:$G,'Time Sheet'!$B:$B=H$1),7,1),7,FALSE),"")</f>
        <v>1.031481481481482E-3</v>
      </c>
      <c r="I600" s="2" t="str" cm="1">
        <f t="array" ref="I600">IFERROR(VLOOKUP($A600,_xlfn._xlws.SORT(_xlfn._xlws.FILTER('Time Sheet'!$A:$G,'Time Sheet'!$B:$B=I$1),7,1),7,FALSE),"")</f>
        <v/>
      </c>
      <c r="J600" s="2" t="str" cm="1">
        <f t="array" ref="J600">IFERROR(VLOOKUP($A600,_xlfn._xlws.SORT(_xlfn._xlws.FILTER('Time Sheet'!$A:$G,'Time Sheet'!$B:$B=J$1),7,1),7,FALSE),"")</f>
        <v/>
      </c>
      <c r="K600">
        <f t="shared" si="86"/>
        <v>553</v>
      </c>
      <c r="L600">
        <f t="shared" si="87"/>
        <v>533</v>
      </c>
      <c r="M600" t="str">
        <f t="shared" si="88"/>
        <v/>
      </c>
      <c r="N600" t="str">
        <f t="shared" si="81"/>
        <v/>
      </c>
      <c r="O600">
        <f t="shared" si="82"/>
        <v>508</v>
      </c>
      <c r="P600">
        <f t="shared" si="83"/>
        <v>477</v>
      </c>
      <c r="Q600" t="str">
        <f t="shared" si="84"/>
        <v/>
      </c>
      <c r="R600" t="str">
        <f t="shared" si="85"/>
        <v/>
      </c>
      <c r="S600" s="3">
        <f>IFERROR(AVERAGE(BOYS[[#This Row],[50]:[IM]]),"")</f>
        <v>517.75</v>
      </c>
      <c r="T600" s="4">
        <f>IFERROR(AVERAGE(SMALL(BOYS[[#This Row],[50]:[IM]],1),SMALL(BOYS[[#This Row],[50]:[IM]],2)),"")</f>
        <v>492.5</v>
      </c>
      <c r="U600">
        <f>IF(20-SMALL(BOYS[[#This Row],[50]:[IM]],1) &lt; 0,0,20-SMALL(BOYS[[#This Row],[50]:[IM]],1))+IF(20-SMALL(BOYS[[#This Row],[50]:[IM]],2) &lt; 0,0,20-SMALL(BOYS[[#This Row],[50]:[IM]],2))</f>
        <v>0</v>
      </c>
    </row>
    <row r="601" spans="1:21" x14ac:dyDescent="0.2">
      <c r="A601" t="s">
        <v>3431</v>
      </c>
      <c r="B601" t="s">
        <v>3163</v>
      </c>
      <c r="C601" s="2" cm="1">
        <f t="array" ref="C601">IFERROR(VLOOKUP($A601,_xlfn._xlws.SORT(_xlfn._xlws.FILTER('Time Sheet'!$A:$G,'Time Sheet'!$B:$B=C$1),7,1),7,FALSE),"")</f>
        <v>3.6909722222222221E-4</v>
      </c>
      <c r="D601" s="2" cm="1">
        <f t="array" ref="D601">IFERROR(VLOOKUP($A601,_xlfn._xlws.SORT(_xlfn._xlws.FILTER('Time Sheet'!$A:$G,'Time Sheet'!$B:$B=D$1),7,1),7,FALSE),"")</f>
        <v>1.0337962962962959E-3</v>
      </c>
      <c r="E601" s="2" t="str" cm="1">
        <f t="array" ref="E601">IFERROR(VLOOKUP($A601,_xlfn._xlws.SORT(_xlfn._xlws.FILTER('Time Sheet'!$A:$G,'Time Sheet'!$B:$B=E$1),7,1),7,FALSE),"")</f>
        <v/>
      </c>
      <c r="F601" s="2" t="str" cm="1">
        <f t="array" ref="F601">IFERROR(VLOOKUP($A601,_xlfn._xlws.SORT(_xlfn._xlws.FILTER('Time Sheet'!$A:$G,'Time Sheet'!$B:$B=F$1),7,1),7,FALSE),"")</f>
        <v/>
      </c>
      <c r="G601" s="2" cm="1">
        <f t="array" ref="G601">IFERROR(VLOOKUP($A601,_xlfn._xlws.SORT(_xlfn._xlws.FILTER('Time Sheet'!$A:$G,'Time Sheet'!$B:$B=G$1),7,1),7,FALSE),"")</f>
        <v>1.4770833333333331E-3</v>
      </c>
      <c r="H601" s="2" t="str" cm="1">
        <f t="array" ref="H601">IFERROR(VLOOKUP($A601,_xlfn._xlws.SORT(_xlfn._xlws.FILTER('Time Sheet'!$A:$G,'Time Sheet'!$B:$B=H$1),7,1),7,FALSE),"")</f>
        <v/>
      </c>
      <c r="I601" s="2" cm="1">
        <f t="array" ref="I601">IFERROR(VLOOKUP($A601,_xlfn._xlws.SORT(_xlfn._xlws.FILTER('Time Sheet'!$A:$G,'Time Sheet'!$B:$B=I$1),7,1),7,FALSE),"")</f>
        <v>1.163888888888889E-3</v>
      </c>
      <c r="J601" s="2" t="str" cm="1">
        <f t="array" ref="J601">IFERROR(VLOOKUP($A601,_xlfn._xlws.SORT(_xlfn._xlws.FILTER('Time Sheet'!$A:$G,'Time Sheet'!$B:$B=J$1),7,1),7,FALSE),"")</f>
        <v/>
      </c>
      <c r="K601">
        <f t="shared" si="86"/>
        <v>638</v>
      </c>
      <c r="L601">
        <f t="shared" si="87"/>
        <v>652</v>
      </c>
      <c r="M601" t="str">
        <f t="shared" si="88"/>
        <v/>
      </c>
      <c r="N601" t="str">
        <f t="shared" si="81"/>
        <v/>
      </c>
      <c r="O601">
        <f t="shared" si="82"/>
        <v>533</v>
      </c>
      <c r="P601" t="str">
        <f t="shared" si="83"/>
        <v/>
      </c>
      <c r="Q601">
        <f t="shared" si="84"/>
        <v>453</v>
      </c>
      <c r="R601" t="str">
        <f t="shared" si="85"/>
        <v/>
      </c>
      <c r="S601" s="3">
        <f>IFERROR(AVERAGE(BOYS[[#This Row],[50]:[IM]]),"")</f>
        <v>569</v>
      </c>
      <c r="T601" s="4">
        <f>IFERROR(AVERAGE(SMALL(BOYS[[#This Row],[50]:[IM]],1),SMALL(BOYS[[#This Row],[50]:[IM]],2)),"")</f>
        <v>493</v>
      </c>
      <c r="U601">
        <f>IF(20-SMALL(BOYS[[#This Row],[50]:[IM]],1) &lt; 0,0,20-SMALL(BOYS[[#This Row],[50]:[IM]],1))+IF(20-SMALL(BOYS[[#This Row],[50]:[IM]],2) &lt; 0,0,20-SMALL(BOYS[[#This Row],[50]:[IM]],2))</f>
        <v>0</v>
      </c>
    </row>
    <row r="602" spans="1:21" x14ac:dyDescent="0.2">
      <c r="A602" t="s">
        <v>3987</v>
      </c>
      <c r="B602" t="s">
        <v>3884</v>
      </c>
      <c r="C602" s="2" cm="1">
        <f t="array" ref="C602">IFERROR(VLOOKUP($A602,_xlfn._xlws.SORT(_xlfn._xlws.FILTER('Time Sheet'!$A:$G,'Time Sheet'!$B:$B=C$1),7,1),7,FALSE),"")</f>
        <v>3.1597222222222221E-4</v>
      </c>
      <c r="D602" s="2" cm="1">
        <f t="array" ref="D602">IFERROR(VLOOKUP($A602,_xlfn._xlws.SORT(_xlfn._xlws.FILTER('Time Sheet'!$A:$G,'Time Sheet'!$B:$B=D$1),7,1),7,FALSE),"")</f>
        <v>7.2094907407407405E-4</v>
      </c>
      <c r="E602" s="2" t="str" cm="1">
        <f t="array" ref="E602">IFERROR(VLOOKUP($A602,_xlfn._xlws.SORT(_xlfn._xlws.FILTER('Time Sheet'!$A:$G,'Time Sheet'!$B:$B=E$1),7,1),7,FALSE),"")</f>
        <v/>
      </c>
      <c r="F602" s="2" t="str" cm="1">
        <f t="array" ref="F602">IFERROR(VLOOKUP($A602,_xlfn._xlws.SORT(_xlfn._xlws.FILTER('Time Sheet'!$A:$G,'Time Sheet'!$B:$B=F$1),7,1),7,FALSE),"")</f>
        <v/>
      </c>
      <c r="G602" s="2" t="str" cm="1">
        <f t="array" ref="G602">IFERROR(VLOOKUP($A602,_xlfn._xlws.SORT(_xlfn._xlws.FILTER('Time Sheet'!$A:$G,'Time Sheet'!$B:$B=G$1),7,1),7,FALSE),"")</f>
        <v/>
      </c>
      <c r="H602" s="2" t="str" cm="1">
        <f t="array" ref="H602">IFERROR(VLOOKUP($A602,_xlfn._xlws.SORT(_xlfn._xlws.FILTER('Time Sheet'!$A:$G,'Time Sheet'!$B:$B=H$1),7,1),7,FALSE),"")</f>
        <v/>
      </c>
      <c r="I602" s="2" t="str" cm="1">
        <f t="array" ref="I602">IFERROR(VLOOKUP($A602,_xlfn._xlws.SORT(_xlfn._xlws.FILTER('Time Sheet'!$A:$G,'Time Sheet'!$B:$B=I$1),7,1),7,FALSE),"")</f>
        <v/>
      </c>
      <c r="J602" s="2" t="str" cm="1">
        <f t="array" ref="J602">IFERROR(VLOOKUP($A602,_xlfn._xlws.SORT(_xlfn._xlws.FILTER('Time Sheet'!$A:$G,'Time Sheet'!$B:$B=J$1),7,1),7,FALSE),"")</f>
        <v/>
      </c>
      <c r="K602">
        <f t="shared" si="86"/>
        <v>507</v>
      </c>
      <c r="L602">
        <f t="shared" si="87"/>
        <v>490</v>
      </c>
      <c r="M602" t="str">
        <f t="shared" si="88"/>
        <v/>
      </c>
      <c r="N602" t="str">
        <f t="shared" si="81"/>
        <v/>
      </c>
      <c r="O602" t="str">
        <f t="shared" si="82"/>
        <v/>
      </c>
      <c r="P602" t="str">
        <f t="shared" si="83"/>
        <v/>
      </c>
      <c r="Q602" t="str">
        <f t="shared" si="84"/>
        <v/>
      </c>
      <c r="R602" t="str">
        <f t="shared" si="85"/>
        <v/>
      </c>
      <c r="S602" s="3">
        <f>IFERROR(AVERAGE(BOYS[[#This Row],[50]:[IM]]),"")</f>
        <v>498.5</v>
      </c>
      <c r="T602" s="4">
        <f>IFERROR(AVERAGE(SMALL(BOYS[[#This Row],[50]:[IM]],1),SMALL(BOYS[[#This Row],[50]:[IM]],2)),"")</f>
        <v>498.5</v>
      </c>
      <c r="U602">
        <f>IF(20-SMALL(BOYS[[#This Row],[50]:[IM]],1) &lt; 0,0,20-SMALL(BOYS[[#This Row],[50]:[IM]],1))+IF(20-SMALL(BOYS[[#This Row],[50]:[IM]],2) &lt; 0,0,20-SMALL(BOYS[[#This Row],[50]:[IM]],2))</f>
        <v>0</v>
      </c>
    </row>
    <row r="603" spans="1:21" x14ac:dyDescent="0.2">
      <c r="A603" t="s">
        <v>7642</v>
      </c>
      <c r="B603" t="s">
        <v>7496</v>
      </c>
      <c r="C603" s="2" cm="1">
        <f t="array" ref="C603">IFERROR(VLOOKUP($A603,_xlfn._xlws.SORT(_xlfn._xlws.FILTER('Time Sheet'!$A:$G,'Time Sheet'!$B:$B=C$1),7,1),7,FALSE),"")</f>
        <v>3.3483796296296289E-4</v>
      </c>
      <c r="D603" s="2" cm="1">
        <f t="array" ref="D603">IFERROR(VLOOKUP($A603,_xlfn._xlws.SORT(_xlfn._xlws.FILTER('Time Sheet'!$A:$G,'Time Sheet'!$B:$B=D$1),7,1),7,FALSE),"")</f>
        <v>7.5057870370370361E-4</v>
      </c>
      <c r="E603" s="2" t="str" cm="1">
        <f t="array" ref="E603">IFERROR(VLOOKUP($A603,_xlfn._xlws.SORT(_xlfn._xlws.FILTER('Time Sheet'!$A:$G,'Time Sheet'!$B:$B=E$1),7,1),7,FALSE),"")</f>
        <v/>
      </c>
      <c r="F603" s="2" t="str" cm="1">
        <f t="array" ref="F603">IFERROR(VLOOKUP($A603,_xlfn._xlws.SORT(_xlfn._xlws.FILTER('Time Sheet'!$A:$G,'Time Sheet'!$B:$B=F$1),7,1),7,FALSE),"")</f>
        <v/>
      </c>
      <c r="G603" s="2" cm="1">
        <f t="array" ref="G603">IFERROR(VLOOKUP($A603,_xlfn._xlws.SORT(_xlfn._xlws.FILTER('Time Sheet'!$A:$G,'Time Sheet'!$B:$B=G$1),7,1),7,FALSE),"")</f>
        <v>9.7407407407407403E-4</v>
      </c>
      <c r="H603" s="2" cm="1">
        <f t="array" ref="H603">IFERROR(VLOOKUP($A603,_xlfn._xlws.SORT(_xlfn._xlws.FILTER('Time Sheet'!$A:$G,'Time Sheet'!$B:$B=H$1),7,1),7,FALSE),"")</f>
        <v>1.0809027777777781E-3</v>
      </c>
      <c r="I603" s="2" t="str" cm="1">
        <f t="array" ref="I603">IFERROR(VLOOKUP($A603,_xlfn._xlws.SORT(_xlfn._xlws.FILTER('Time Sheet'!$A:$G,'Time Sheet'!$B:$B=I$1),7,1),7,FALSE),"")</f>
        <v/>
      </c>
      <c r="J603" s="2" t="str" cm="1">
        <f t="array" ref="J603">IFERROR(VLOOKUP($A603,_xlfn._xlws.SORT(_xlfn._xlws.FILTER('Time Sheet'!$A:$G,'Time Sheet'!$B:$B=J$1),7,1),7,FALSE),"")</f>
        <v/>
      </c>
      <c r="K603">
        <f t="shared" si="86"/>
        <v>590</v>
      </c>
      <c r="L603">
        <f t="shared" si="87"/>
        <v>541</v>
      </c>
      <c r="M603" t="str">
        <f t="shared" si="88"/>
        <v/>
      </c>
      <c r="N603" t="str">
        <f t="shared" si="81"/>
        <v/>
      </c>
      <c r="O603">
        <f t="shared" si="82"/>
        <v>493</v>
      </c>
      <c r="P603">
        <f t="shared" si="83"/>
        <v>504</v>
      </c>
      <c r="Q603" t="str">
        <f t="shared" si="84"/>
        <v/>
      </c>
      <c r="R603" t="str">
        <f t="shared" si="85"/>
        <v/>
      </c>
      <c r="S603" s="3">
        <f>IFERROR(AVERAGE(BOYS[[#This Row],[50]:[IM]]),"")</f>
        <v>532</v>
      </c>
      <c r="T603" s="4">
        <f>IFERROR(AVERAGE(SMALL(BOYS[[#This Row],[50]:[IM]],1),SMALL(BOYS[[#This Row],[50]:[IM]],2)),"")</f>
        <v>498.5</v>
      </c>
      <c r="U603">
        <f>IF(20-SMALL(BOYS[[#This Row],[50]:[IM]],1) &lt; 0,0,20-SMALL(BOYS[[#This Row],[50]:[IM]],1))+IF(20-SMALL(BOYS[[#This Row],[50]:[IM]],2) &lt; 0,0,20-SMALL(BOYS[[#This Row],[50]:[IM]],2))</f>
        <v>0</v>
      </c>
    </row>
    <row r="604" spans="1:21" x14ac:dyDescent="0.2">
      <c r="A604" t="s">
        <v>6259</v>
      </c>
      <c r="B604" t="s">
        <v>6200</v>
      </c>
      <c r="C604" s="2" cm="1">
        <f t="array" ref="C604">IFERROR(VLOOKUP($A604,_xlfn._xlws.SORT(_xlfn._xlws.FILTER('Time Sheet'!$A:$G,'Time Sheet'!$B:$B=C$1),7,1),7,FALSE),"")</f>
        <v>3.2465277777777782E-4</v>
      </c>
      <c r="D604" s="2" cm="1">
        <f t="array" ref="D604">IFERROR(VLOOKUP($A604,_xlfn._xlws.SORT(_xlfn._xlws.FILTER('Time Sheet'!$A:$G,'Time Sheet'!$B:$B=D$1),7,1),7,FALSE),"")</f>
        <v>8.0324074074074076E-4</v>
      </c>
      <c r="E604" s="2" t="str" cm="1">
        <f t="array" ref="E604">IFERROR(VLOOKUP($A604,_xlfn._xlws.SORT(_xlfn._xlws.FILTER('Time Sheet'!$A:$G,'Time Sheet'!$B:$B=E$1),7,1),7,FALSE),"")</f>
        <v/>
      </c>
      <c r="F604" s="2" t="str" cm="1">
        <f t="array" ref="F604">IFERROR(VLOOKUP($A604,_xlfn._xlws.SORT(_xlfn._xlws.FILTER('Time Sheet'!$A:$G,'Time Sheet'!$B:$B=F$1),7,1),7,FALSE),"")</f>
        <v/>
      </c>
      <c r="G604" s="2" cm="1">
        <f t="array" ref="G604">IFERROR(VLOOKUP($A604,_xlfn._xlws.SORT(_xlfn._xlws.FILTER('Time Sheet'!$A:$G,'Time Sheet'!$B:$B=G$1),7,1),7,FALSE),"")</f>
        <v>9.0960648148148151E-4</v>
      </c>
      <c r="H604" s="2" t="str" cm="1">
        <f t="array" ref="H604">IFERROR(VLOOKUP($A604,_xlfn._xlws.SORT(_xlfn._xlws.FILTER('Time Sheet'!$A:$G,'Time Sheet'!$B:$B=H$1),7,1),7,FALSE),"")</f>
        <v/>
      </c>
      <c r="I604" s="2" t="str" cm="1">
        <f t="array" ref="I604">IFERROR(VLOOKUP($A604,_xlfn._xlws.SORT(_xlfn._xlws.FILTER('Time Sheet'!$A:$G,'Time Sheet'!$B:$B=I$1),7,1),7,FALSE),"")</f>
        <v/>
      </c>
      <c r="J604" s="2" t="str" cm="1">
        <f t="array" ref="J604">IFERROR(VLOOKUP($A604,_xlfn._xlws.SORT(_xlfn._xlws.FILTER('Time Sheet'!$A:$G,'Time Sheet'!$B:$B=J$1),7,1),7,FALSE),"")</f>
        <v/>
      </c>
      <c r="K604">
        <f t="shared" si="86"/>
        <v>545</v>
      </c>
      <c r="L604">
        <f t="shared" si="87"/>
        <v>596</v>
      </c>
      <c r="M604" t="str">
        <f t="shared" si="88"/>
        <v/>
      </c>
      <c r="N604" t="str">
        <f t="shared" si="81"/>
        <v/>
      </c>
      <c r="O604">
        <f t="shared" si="82"/>
        <v>454</v>
      </c>
      <c r="P604" t="str">
        <f t="shared" si="83"/>
        <v/>
      </c>
      <c r="Q604" t="str">
        <f t="shared" si="84"/>
        <v/>
      </c>
      <c r="R604" t="str">
        <f t="shared" si="85"/>
        <v/>
      </c>
      <c r="S604" s="3">
        <f>IFERROR(AVERAGE(BOYS[[#This Row],[50]:[IM]]),"")</f>
        <v>531.66666666666663</v>
      </c>
      <c r="T604" s="4">
        <f>IFERROR(AVERAGE(SMALL(BOYS[[#This Row],[50]:[IM]],1),SMALL(BOYS[[#This Row],[50]:[IM]],2)),"")</f>
        <v>499.5</v>
      </c>
      <c r="U604">
        <f>IF(20-SMALL(BOYS[[#This Row],[50]:[IM]],1) &lt; 0,0,20-SMALL(BOYS[[#This Row],[50]:[IM]],1))+IF(20-SMALL(BOYS[[#This Row],[50]:[IM]],2) &lt; 0,0,20-SMALL(BOYS[[#This Row],[50]:[IM]],2))</f>
        <v>0</v>
      </c>
    </row>
    <row r="605" spans="1:21" x14ac:dyDescent="0.2">
      <c r="A605" t="s">
        <v>6093</v>
      </c>
      <c r="B605" t="s">
        <v>6020</v>
      </c>
      <c r="C605" s="2" cm="1">
        <f t="array" ref="C605">IFERROR(VLOOKUP($A605,_xlfn._xlws.SORT(_xlfn._xlws.FILTER('Time Sheet'!$A:$G,'Time Sheet'!$B:$B=C$1),7,1),7,FALSE),"")</f>
        <v>3.2453703703703702E-4</v>
      </c>
      <c r="D605" s="2" cm="1">
        <f t="array" ref="D605">IFERROR(VLOOKUP($A605,_xlfn._xlws.SORT(_xlfn._xlws.FILTER('Time Sheet'!$A:$G,'Time Sheet'!$B:$B=D$1),7,1),7,FALSE),"")</f>
        <v>7.4594907407407411E-4</v>
      </c>
      <c r="E605" s="2" cm="1">
        <f t="array" ref="E605">IFERROR(VLOOKUP($A605,_xlfn._xlws.SORT(_xlfn._xlws.FILTER('Time Sheet'!$A:$G,'Time Sheet'!$B:$B=E$1),7,1),7,FALSE),"")</f>
        <v>1.7923611111111111E-3</v>
      </c>
      <c r="F605" s="2" t="str" cm="1">
        <f t="array" ref="F605">IFERROR(VLOOKUP($A605,_xlfn._xlws.SORT(_xlfn._xlws.FILTER('Time Sheet'!$A:$G,'Time Sheet'!$B:$B=F$1),7,1),7,FALSE),"")</f>
        <v/>
      </c>
      <c r="G605" s="2" cm="1">
        <f t="array" ref="G605">IFERROR(VLOOKUP($A605,_xlfn._xlws.SORT(_xlfn._xlws.FILTER('Time Sheet'!$A:$G,'Time Sheet'!$B:$B=G$1),7,1),7,FALSE),"")</f>
        <v>1.1989583333333329E-3</v>
      </c>
      <c r="H605" s="2" t="str" cm="1">
        <f t="array" ref="H605">IFERROR(VLOOKUP($A605,_xlfn._xlws.SORT(_xlfn._xlws.FILTER('Time Sheet'!$A:$G,'Time Sheet'!$B:$B=H$1),7,1),7,FALSE),"")</f>
        <v/>
      </c>
      <c r="I605" s="2" t="str" cm="1">
        <f t="array" ref="I605">IFERROR(VLOOKUP($A605,_xlfn._xlws.SORT(_xlfn._xlws.FILTER('Time Sheet'!$A:$G,'Time Sheet'!$B:$B=I$1),7,1),7,FALSE),"")</f>
        <v/>
      </c>
      <c r="J605" s="2" t="str" cm="1">
        <f t="array" ref="J605">IFERROR(VLOOKUP($A605,_xlfn._xlws.SORT(_xlfn._xlws.FILTER('Time Sheet'!$A:$G,'Time Sheet'!$B:$B=J$1),7,1),7,FALSE),"")</f>
        <v/>
      </c>
      <c r="K605">
        <f t="shared" si="86"/>
        <v>542</v>
      </c>
      <c r="L605">
        <f t="shared" si="87"/>
        <v>529</v>
      </c>
      <c r="M605">
        <f t="shared" si="88"/>
        <v>472</v>
      </c>
      <c r="N605" t="str">
        <f t="shared" si="81"/>
        <v/>
      </c>
      <c r="O605">
        <f t="shared" si="82"/>
        <v>527</v>
      </c>
      <c r="P605" t="str">
        <f t="shared" si="83"/>
        <v/>
      </c>
      <c r="Q605" t="str">
        <f t="shared" si="84"/>
        <v/>
      </c>
      <c r="R605" t="str">
        <f t="shared" si="85"/>
        <v/>
      </c>
      <c r="S605" s="3">
        <f>IFERROR(AVERAGE(BOYS[[#This Row],[50]:[IM]]),"")</f>
        <v>517.5</v>
      </c>
      <c r="T605" s="4">
        <f>IFERROR(AVERAGE(SMALL(BOYS[[#This Row],[50]:[IM]],1),SMALL(BOYS[[#This Row],[50]:[IM]],2)),"")</f>
        <v>499.5</v>
      </c>
      <c r="U605">
        <f>IF(20-SMALL(BOYS[[#This Row],[50]:[IM]],1) &lt; 0,0,20-SMALL(BOYS[[#This Row],[50]:[IM]],1))+IF(20-SMALL(BOYS[[#This Row],[50]:[IM]],2) &lt; 0,0,20-SMALL(BOYS[[#This Row],[50]:[IM]],2))</f>
        <v>0</v>
      </c>
    </row>
    <row r="606" spans="1:21" x14ac:dyDescent="0.2">
      <c r="A606" t="s">
        <v>1220</v>
      </c>
      <c r="B606" t="s">
        <v>1002</v>
      </c>
      <c r="C606" s="2" cm="1">
        <f t="array" ref="C606">IFERROR(VLOOKUP($A606,_xlfn._xlws.SORT(_xlfn._xlws.FILTER('Time Sheet'!$A:$G,'Time Sheet'!$B:$B=C$1),7,1),7,FALSE),"")</f>
        <v>3.1527777777777782E-4</v>
      </c>
      <c r="D606" s="2" cm="1">
        <f t="array" ref="D606">IFERROR(VLOOKUP($A606,_xlfn._xlws.SORT(_xlfn._xlws.FILTER('Time Sheet'!$A:$G,'Time Sheet'!$B:$B=D$1),7,1),7,FALSE),"")</f>
        <v>7.5000000000000002E-4</v>
      </c>
      <c r="E606" s="2" t="str" cm="1">
        <f t="array" ref="E606">IFERROR(VLOOKUP($A606,_xlfn._xlws.SORT(_xlfn._xlws.FILTER('Time Sheet'!$A:$G,'Time Sheet'!$B:$B=E$1),7,1),7,FALSE),"")</f>
        <v/>
      </c>
      <c r="F606" s="2" t="str" cm="1">
        <f t="array" ref="F606">IFERROR(VLOOKUP($A606,_xlfn._xlws.SORT(_xlfn._xlws.FILTER('Time Sheet'!$A:$G,'Time Sheet'!$B:$B=F$1),7,1),7,FALSE),"")</f>
        <v/>
      </c>
      <c r="G606" s="2" t="str" cm="1">
        <f t="array" ref="G606">IFERROR(VLOOKUP($A606,_xlfn._xlws.SORT(_xlfn._xlws.FILTER('Time Sheet'!$A:$G,'Time Sheet'!$B:$B=G$1),7,1),7,FALSE),"")</f>
        <v/>
      </c>
      <c r="H606" s="2" cm="1">
        <f t="array" ref="H606">IFERROR(VLOOKUP($A606,_xlfn._xlws.SORT(_xlfn._xlws.FILTER('Time Sheet'!$A:$G,'Time Sheet'!$B:$B=H$1),7,1),7,FALSE),"")</f>
        <v>1.063657407407407E-3</v>
      </c>
      <c r="I606" s="2" t="str" cm="1">
        <f t="array" ref="I606">IFERROR(VLOOKUP($A606,_xlfn._xlws.SORT(_xlfn._xlws.FILTER('Time Sheet'!$A:$G,'Time Sheet'!$B:$B=I$1),7,1),7,FALSE),"")</f>
        <v/>
      </c>
      <c r="J606" s="2" t="str" cm="1">
        <f t="array" ref="J606">IFERROR(VLOOKUP($A606,_xlfn._xlws.SORT(_xlfn._xlws.FILTER('Time Sheet'!$A:$G,'Time Sheet'!$B:$B=J$1),7,1),7,FALSE),"")</f>
        <v/>
      </c>
      <c r="K606">
        <f t="shared" si="86"/>
        <v>503</v>
      </c>
      <c r="L606">
        <f t="shared" si="87"/>
        <v>539</v>
      </c>
      <c r="M606" t="str">
        <f t="shared" si="88"/>
        <v/>
      </c>
      <c r="N606" t="str">
        <f t="shared" si="81"/>
        <v/>
      </c>
      <c r="O606" t="str">
        <f t="shared" si="82"/>
        <v/>
      </c>
      <c r="P606">
        <f t="shared" si="83"/>
        <v>496</v>
      </c>
      <c r="Q606" t="str">
        <f t="shared" si="84"/>
        <v/>
      </c>
      <c r="R606" t="str">
        <f t="shared" si="85"/>
        <v/>
      </c>
      <c r="S606" s="3">
        <f>IFERROR(AVERAGE(BOYS[[#This Row],[50]:[IM]]),"")</f>
        <v>512.66666666666663</v>
      </c>
      <c r="T606" s="4">
        <f>IFERROR(AVERAGE(SMALL(BOYS[[#This Row],[50]:[IM]],1),SMALL(BOYS[[#This Row],[50]:[IM]],2)),"")</f>
        <v>499.5</v>
      </c>
      <c r="U606">
        <f>IF(20-SMALL(BOYS[[#This Row],[50]:[IM]],1) &lt; 0,0,20-SMALL(BOYS[[#This Row],[50]:[IM]],1))+IF(20-SMALL(BOYS[[#This Row],[50]:[IM]],2) &lt; 0,0,20-SMALL(BOYS[[#This Row],[50]:[IM]],2))</f>
        <v>0</v>
      </c>
    </row>
    <row r="607" spans="1:21" x14ac:dyDescent="0.2">
      <c r="A607" t="s">
        <v>3010</v>
      </c>
      <c r="B607" t="s">
        <v>2940</v>
      </c>
      <c r="C607" s="2" cm="1">
        <f t="array" ref="C607">IFERROR(VLOOKUP($A607,_xlfn._xlws.SORT(_xlfn._xlws.FILTER('Time Sheet'!$A:$G,'Time Sheet'!$B:$B=C$1),7,1),7,FALSE),"")</f>
        <v>3.5208333333333343E-4</v>
      </c>
      <c r="D607" s="2" cm="1">
        <f t="array" ref="D607">IFERROR(VLOOKUP($A607,_xlfn._xlws.SORT(_xlfn._xlws.FILTER('Time Sheet'!$A:$G,'Time Sheet'!$B:$B=D$1),7,1),7,FALSE),"")</f>
        <v>8.1828703703703707E-4</v>
      </c>
      <c r="E607" s="2" cm="1">
        <f t="array" ref="E607">IFERROR(VLOOKUP($A607,_xlfn._xlws.SORT(_xlfn._xlws.FILTER('Time Sheet'!$A:$G,'Time Sheet'!$B:$B=E$1),7,1),7,FALSE),"")</f>
        <v>1.9630787037037039E-3</v>
      </c>
      <c r="F607" s="2" t="str" cm="1">
        <f t="array" ref="F607">IFERROR(VLOOKUP($A607,_xlfn._xlws.SORT(_xlfn._xlws.FILTER('Time Sheet'!$A:$G,'Time Sheet'!$B:$B=F$1),7,1),7,FALSE),"")</f>
        <v/>
      </c>
      <c r="G607" s="2" t="str" cm="1">
        <f t="array" ref="G607">IFERROR(VLOOKUP($A607,_xlfn._xlws.SORT(_xlfn._xlws.FILTER('Time Sheet'!$A:$G,'Time Sheet'!$B:$B=G$1),7,1),7,FALSE),"")</f>
        <v/>
      </c>
      <c r="H607" s="2" cm="1">
        <f t="array" ref="H607">IFERROR(VLOOKUP($A607,_xlfn._xlws.SORT(_xlfn._xlws.FILTER('Time Sheet'!$A:$G,'Time Sheet'!$B:$B=H$1),7,1),7,FALSE),"")</f>
        <v>1.0648148148148151E-3</v>
      </c>
      <c r="I607" s="2" t="str" cm="1">
        <f t="array" ref="I607">IFERROR(VLOOKUP($A607,_xlfn._xlws.SORT(_xlfn._xlws.FILTER('Time Sheet'!$A:$G,'Time Sheet'!$B:$B=I$1),7,1),7,FALSE),"")</f>
        <v/>
      </c>
      <c r="J607" s="2" t="str" cm="1">
        <f t="array" ref="J607">IFERROR(VLOOKUP($A607,_xlfn._xlws.SORT(_xlfn._xlws.FILTER('Time Sheet'!$A:$G,'Time Sheet'!$B:$B=J$1),7,1),7,FALSE),"")</f>
        <v/>
      </c>
      <c r="K607">
        <f t="shared" si="86"/>
        <v>624</v>
      </c>
      <c r="L607">
        <f t="shared" si="87"/>
        <v>607</v>
      </c>
      <c r="M607">
        <f t="shared" si="88"/>
        <v>503</v>
      </c>
      <c r="N607" t="str">
        <f t="shared" si="81"/>
        <v/>
      </c>
      <c r="O607" t="str">
        <f t="shared" si="82"/>
        <v/>
      </c>
      <c r="P607">
        <f t="shared" si="83"/>
        <v>497</v>
      </c>
      <c r="Q607" t="str">
        <f t="shared" si="84"/>
        <v/>
      </c>
      <c r="R607" t="str">
        <f t="shared" si="85"/>
        <v/>
      </c>
      <c r="S607" s="3">
        <f>IFERROR(AVERAGE(BOYS[[#This Row],[50]:[IM]]),"")</f>
        <v>557.75</v>
      </c>
      <c r="T607" s="4">
        <f>IFERROR(AVERAGE(SMALL(BOYS[[#This Row],[50]:[IM]],1),SMALL(BOYS[[#This Row],[50]:[IM]],2)),"")</f>
        <v>500</v>
      </c>
      <c r="U607">
        <f>IF(20-SMALL(BOYS[[#This Row],[50]:[IM]],1) &lt; 0,0,20-SMALL(BOYS[[#This Row],[50]:[IM]],1))+IF(20-SMALL(BOYS[[#This Row],[50]:[IM]],2) &lt; 0,0,20-SMALL(BOYS[[#This Row],[50]:[IM]],2))</f>
        <v>0</v>
      </c>
    </row>
    <row r="608" spans="1:21" x14ac:dyDescent="0.2">
      <c r="A608" t="s">
        <v>6252</v>
      </c>
      <c r="B608" t="s">
        <v>6200</v>
      </c>
      <c r="C608" s="2" cm="1">
        <f t="array" ref="C608">IFERROR(VLOOKUP($A608,_xlfn._xlws.SORT(_xlfn._xlws.FILTER('Time Sheet'!$A:$G,'Time Sheet'!$B:$B=C$1),7,1),7,FALSE),"")</f>
        <v>3.2002314814814811E-4</v>
      </c>
      <c r="D608" s="2" cm="1">
        <f t="array" ref="D608">IFERROR(VLOOKUP($A608,_xlfn._xlws.SORT(_xlfn._xlws.FILTER('Time Sheet'!$A:$G,'Time Sheet'!$B:$B=D$1),7,1),7,FALSE),"")</f>
        <v>7.1307870370370373E-4</v>
      </c>
      <c r="E608" s="2" t="str" cm="1">
        <f t="array" ref="E608">IFERROR(VLOOKUP($A608,_xlfn._xlws.SORT(_xlfn._xlws.FILTER('Time Sheet'!$A:$G,'Time Sheet'!$B:$B=E$1),7,1),7,FALSE),"")</f>
        <v/>
      </c>
      <c r="F608" s="2" t="str" cm="1">
        <f t="array" ref="F608">IFERROR(VLOOKUP($A608,_xlfn._xlws.SORT(_xlfn._xlws.FILTER('Time Sheet'!$A:$G,'Time Sheet'!$B:$B=F$1),7,1),7,FALSE),"")</f>
        <v/>
      </c>
      <c r="G608" s="2" t="str" cm="1">
        <f t="array" ref="G608">IFERROR(VLOOKUP($A608,_xlfn._xlws.SORT(_xlfn._xlws.FILTER('Time Sheet'!$A:$G,'Time Sheet'!$B:$B=G$1),7,1),7,FALSE),"")</f>
        <v/>
      </c>
      <c r="H608" s="2" t="str" cm="1">
        <f t="array" ref="H608">IFERROR(VLOOKUP($A608,_xlfn._xlws.SORT(_xlfn._xlws.FILTER('Time Sheet'!$A:$G,'Time Sheet'!$B:$B=H$1),7,1),7,FALSE),"")</f>
        <v/>
      </c>
      <c r="I608" s="2" t="str" cm="1">
        <f t="array" ref="I608">IFERROR(VLOOKUP($A608,_xlfn._xlws.SORT(_xlfn._xlws.FILTER('Time Sheet'!$A:$G,'Time Sheet'!$B:$B=I$1),7,1),7,FALSE),"")</f>
        <v/>
      </c>
      <c r="J608" s="2" t="str" cm="1">
        <f t="array" ref="J608">IFERROR(VLOOKUP($A608,_xlfn._xlws.SORT(_xlfn._xlws.FILTER('Time Sheet'!$A:$G,'Time Sheet'!$B:$B=J$1),7,1),7,FALSE),"")</f>
        <v/>
      </c>
      <c r="K608">
        <f t="shared" si="86"/>
        <v>526</v>
      </c>
      <c r="L608">
        <f t="shared" si="87"/>
        <v>477</v>
      </c>
      <c r="M608" t="str">
        <f t="shared" si="88"/>
        <v/>
      </c>
      <c r="N608" t="str">
        <f t="shared" si="81"/>
        <v/>
      </c>
      <c r="O608" t="str">
        <f t="shared" si="82"/>
        <v/>
      </c>
      <c r="P608" t="str">
        <f t="shared" si="83"/>
        <v/>
      </c>
      <c r="Q608" t="str">
        <f t="shared" si="84"/>
        <v/>
      </c>
      <c r="R608" t="str">
        <f t="shared" si="85"/>
        <v/>
      </c>
      <c r="S608" s="3">
        <f>IFERROR(AVERAGE(BOYS[[#This Row],[50]:[IM]]),"")</f>
        <v>501.5</v>
      </c>
      <c r="T608" s="4">
        <f>IFERROR(AVERAGE(SMALL(BOYS[[#This Row],[50]:[IM]],1),SMALL(BOYS[[#This Row],[50]:[IM]],2)),"")</f>
        <v>501.5</v>
      </c>
      <c r="U608">
        <f>IF(20-SMALL(BOYS[[#This Row],[50]:[IM]],1) &lt; 0,0,20-SMALL(BOYS[[#This Row],[50]:[IM]],1))+IF(20-SMALL(BOYS[[#This Row],[50]:[IM]],2) &lt; 0,0,20-SMALL(BOYS[[#This Row],[50]:[IM]],2))</f>
        <v>0</v>
      </c>
    </row>
    <row r="609" spans="1:21" x14ac:dyDescent="0.2">
      <c r="A609" t="s">
        <v>6095</v>
      </c>
      <c r="B609" t="s">
        <v>6020</v>
      </c>
      <c r="C609" s="2" cm="1">
        <f t="array" ref="C609">IFERROR(VLOOKUP($A609,_xlfn._xlws.SORT(_xlfn._xlws.FILTER('Time Sheet'!$A:$G,'Time Sheet'!$B:$B=C$1),7,1),7,FALSE),"")</f>
        <v>3.2511574074074073E-4</v>
      </c>
      <c r="D609" s="2" cm="1">
        <f t="array" ref="D609">IFERROR(VLOOKUP($A609,_xlfn._xlws.SORT(_xlfn._xlws.FILTER('Time Sheet'!$A:$G,'Time Sheet'!$B:$B=D$1),7,1),7,FALSE),"")</f>
        <v>7.8611111111111113E-4</v>
      </c>
      <c r="E609" s="2" cm="1">
        <f t="array" ref="E609">IFERROR(VLOOKUP($A609,_xlfn._xlws.SORT(_xlfn._xlws.FILTER('Time Sheet'!$A:$G,'Time Sheet'!$B:$B=E$1),7,1),7,FALSE),"")</f>
        <v>1.978356481481482E-3</v>
      </c>
      <c r="F609" s="2" t="str" cm="1">
        <f t="array" ref="F609">IFERROR(VLOOKUP($A609,_xlfn._xlws.SORT(_xlfn._xlws.FILTER('Time Sheet'!$A:$G,'Time Sheet'!$B:$B=F$1),7,1),7,FALSE),"")</f>
        <v/>
      </c>
      <c r="G609" s="2" cm="1">
        <f t="array" ref="G609">IFERROR(VLOOKUP($A609,_xlfn._xlws.SORT(_xlfn._xlws.FILTER('Time Sheet'!$A:$G,'Time Sheet'!$B:$B=G$1),7,1),7,FALSE),"")</f>
        <v>9.9606481481481486E-4</v>
      </c>
      <c r="H609" s="2" t="str" cm="1">
        <f t="array" ref="H609">IFERROR(VLOOKUP($A609,_xlfn._xlws.SORT(_xlfn._xlws.FILTER('Time Sheet'!$A:$G,'Time Sheet'!$B:$B=H$1),7,1),7,FALSE),"")</f>
        <v/>
      </c>
      <c r="I609" s="2" t="str" cm="1">
        <f t="array" ref="I609">IFERROR(VLOOKUP($A609,_xlfn._xlws.SORT(_xlfn._xlws.FILTER('Time Sheet'!$A:$G,'Time Sheet'!$B:$B=I$1),7,1),7,FALSE),"")</f>
        <v/>
      </c>
      <c r="J609" s="2" t="str" cm="1">
        <f t="array" ref="J609">IFERROR(VLOOKUP($A609,_xlfn._xlws.SORT(_xlfn._xlws.FILTER('Time Sheet'!$A:$G,'Time Sheet'!$B:$B=J$1),7,1),7,FALSE),"")</f>
        <v/>
      </c>
      <c r="K609">
        <f t="shared" si="86"/>
        <v>549</v>
      </c>
      <c r="L609">
        <f t="shared" si="87"/>
        <v>578</v>
      </c>
      <c r="M609">
        <f t="shared" si="88"/>
        <v>504</v>
      </c>
      <c r="N609" t="str">
        <f t="shared" si="81"/>
        <v/>
      </c>
      <c r="O609">
        <f t="shared" si="82"/>
        <v>500</v>
      </c>
      <c r="P609" t="str">
        <f t="shared" si="83"/>
        <v/>
      </c>
      <c r="Q609" t="str">
        <f t="shared" si="84"/>
        <v/>
      </c>
      <c r="R609" t="str">
        <f t="shared" si="85"/>
        <v/>
      </c>
      <c r="S609" s="3">
        <f>IFERROR(AVERAGE(BOYS[[#This Row],[50]:[IM]]),"")</f>
        <v>532.75</v>
      </c>
      <c r="T609" s="4">
        <f>IFERROR(AVERAGE(SMALL(BOYS[[#This Row],[50]:[IM]],1),SMALL(BOYS[[#This Row],[50]:[IM]],2)),"")</f>
        <v>502</v>
      </c>
      <c r="U609">
        <f>IF(20-SMALL(BOYS[[#This Row],[50]:[IM]],1) &lt; 0,0,20-SMALL(BOYS[[#This Row],[50]:[IM]],1))+IF(20-SMALL(BOYS[[#This Row],[50]:[IM]],2) &lt; 0,0,20-SMALL(BOYS[[#This Row],[50]:[IM]],2))</f>
        <v>0</v>
      </c>
    </row>
    <row r="610" spans="1:21" x14ac:dyDescent="0.2">
      <c r="A610" t="s">
        <v>1846</v>
      </c>
      <c r="B610" t="s">
        <v>1757</v>
      </c>
      <c r="C610" s="2" cm="1">
        <f t="array" ref="C610">IFERROR(VLOOKUP($A610,_xlfn._xlws.SORT(_xlfn._xlws.FILTER('Time Sheet'!$A:$G,'Time Sheet'!$B:$B=C$1),7,1),7,FALSE),"")</f>
        <v>3.2592592592592591E-4</v>
      </c>
      <c r="D610" s="2" cm="1">
        <f t="array" ref="D610">IFERROR(VLOOKUP($A610,_xlfn._xlws.SORT(_xlfn._xlws.FILTER('Time Sheet'!$A:$G,'Time Sheet'!$B:$B=D$1),7,1),7,FALSE),"")</f>
        <v>7.6770833333333335E-4</v>
      </c>
      <c r="E610" s="2" t="str" cm="1">
        <f t="array" ref="E610">IFERROR(VLOOKUP($A610,_xlfn._xlws.SORT(_xlfn._xlws.FILTER('Time Sheet'!$A:$G,'Time Sheet'!$B:$B=E$1),7,1),7,FALSE),"")</f>
        <v/>
      </c>
      <c r="F610" s="2" t="str" cm="1">
        <f t="array" ref="F610">IFERROR(VLOOKUP($A610,_xlfn._xlws.SORT(_xlfn._xlws.FILTER('Time Sheet'!$A:$G,'Time Sheet'!$B:$B=F$1),7,1),7,FALSE),"")</f>
        <v/>
      </c>
      <c r="G610" s="2" t="str" cm="1">
        <f t="array" ref="G610">IFERROR(VLOOKUP($A610,_xlfn._xlws.SORT(_xlfn._xlws.FILTER('Time Sheet'!$A:$G,'Time Sheet'!$B:$B=G$1),7,1),7,FALSE),"")</f>
        <v/>
      </c>
      <c r="H610" s="2" cm="1">
        <f t="array" ref="H610">IFERROR(VLOOKUP($A610,_xlfn._xlws.SORT(_xlfn._xlws.FILTER('Time Sheet'!$A:$G,'Time Sheet'!$B:$B=H$1),7,1),7,FALSE),"")</f>
        <v>9.9421296296296302E-4</v>
      </c>
      <c r="I610" s="2" t="str" cm="1">
        <f t="array" ref="I610">IFERROR(VLOOKUP($A610,_xlfn._xlws.SORT(_xlfn._xlws.FILTER('Time Sheet'!$A:$G,'Time Sheet'!$B:$B=I$1),7,1),7,FALSE),"")</f>
        <v/>
      </c>
      <c r="J610" s="2" t="str" cm="1">
        <f t="array" ref="J610">IFERROR(VLOOKUP($A610,_xlfn._xlws.SORT(_xlfn._xlws.FILTER('Time Sheet'!$A:$G,'Time Sheet'!$B:$B=J$1),7,1),7,FALSE),"")</f>
        <v/>
      </c>
      <c r="K610">
        <f t="shared" si="86"/>
        <v>555</v>
      </c>
      <c r="L610">
        <f t="shared" si="87"/>
        <v>558</v>
      </c>
      <c r="M610" t="str">
        <f t="shared" si="88"/>
        <v/>
      </c>
      <c r="N610" t="str">
        <f t="shared" si="81"/>
        <v/>
      </c>
      <c r="O610" t="str">
        <f t="shared" si="82"/>
        <v/>
      </c>
      <c r="P610">
        <f t="shared" si="83"/>
        <v>452</v>
      </c>
      <c r="Q610" t="str">
        <f t="shared" si="84"/>
        <v/>
      </c>
      <c r="R610" t="str">
        <f t="shared" si="85"/>
        <v/>
      </c>
      <c r="S610" s="3">
        <f>IFERROR(AVERAGE(BOYS[[#This Row],[50]:[IM]]),"")</f>
        <v>521.66666666666663</v>
      </c>
      <c r="T610" s="4">
        <f>IFERROR(AVERAGE(SMALL(BOYS[[#This Row],[50]:[IM]],1),SMALL(BOYS[[#This Row],[50]:[IM]],2)),"")</f>
        <v>503.5</v>
      </c>
      <c r="U610">
        <f>IF(20-SMALL(BOYS[[#This Row],[50]:[IM]],1) &lt; 0,0,20-SMALL(BOYS[[#This Row],[50]:[IM]],1))+IF(20-SMALL(BOYS[[#This Row],[50]:[IM]],2) &lt; 0,0,20-SMALL(BOYS[[#This Row],[50]:[IM]],2))</f>
        <v>0</v>
      </c>
    </row>
    <row r="611" spans="1:21" x14ac:dyDescent="0.2">
      <c r="A611" t="s">
        <v>5858</v>
      </c>
      <c r="B611" t="s">
        <v>5765</v>
      </c>
      <c r="C611" s="2" cm="1">
        <f t="array" ref="C611">IFERROR(VLOOKUP($A611,_xlfn._xlws.SORT(_xlfn._xlws.FILTER('Time Sheet'!$A:$G,'Time Sheet'!$B:$B=C$1),7,1),7,FALSE),"")</f>
        <v>3.2731481481481479E-4</v>
      </c>
      <c r="D611" s="2" cm="1">
        <f t="array" ref="D611">IFERROR(VLOOKUP($A611,_xlfn._xlws.SORT(_xlfn._xlws.FILTER('Time Sheet'!$A:$G,'Time Sheet'!$B:$B=D$1),7,1),7,FALSE),"")</f>
        <v>7.7719907407407414E-4</v>
      </c>
      <c r="E611" s="2" cm="1">
        <f t="array" ref="E611">IFERROR(VLOOKUP($A611,_xlfn._xlws.SORT(_xlfn._xlws.FILTER('Time Sheet'!$A:$G,'Time Sheet'!$B:$B=E$1),7,1),7,FALSE),"")</f>
        <v>1.9207175925925919E-3</v>
      </c>
      <c r="F611" s="2" t="str" cm="1">
        <f t="array" ref="F611">IFERROR(VLOOKUP($A611,_xlfn._xlws.SORT(_xlfn._xlws.FILTER('Time Sheet'!$A:$G,'Time Sheet'!$B:$B=F$1),7,1),7,FALSE),"")</f>
        <v/>
      </c>
      <c r="G611" s="2" t="str" cm="1">
        <f t="array" ref="G611">IFERROR(VLOOKUP($A611,_xlfn._xlws.SORT(_xlfn._xlws.FILTER('Time Sheet'!$A:$G,'Time Sheet'!$B:$B=G$1),7,1),7,FALSE),"")</f>
        <v/>
      </c>
      <c r="H611" s="2" cm="1">
        <f t="array" ref="H611">IFERROR(VLOOKUP($A611,_xlfn._xlws.SORT(_xlfn._xlws.FILTER('Time Sheet'!$A:$G,'Time Sheet'!$B:$B=H$1),7,1),7,FALSE),"")</f>
        <v>1.1005787037037041E-3</v>
      </c>
      <c r="I611" s="2" t="str" cm="1">
        <f t="array" ref="I611">IFERROR(VLOOKUP($A611,_xlfn._xlws.SORT(_xlfn._xlws.FILTER('Time Sheet'!$A:$G,'Time Sheet'!$B:$B=I$1),7,1),7,FALSE),"")</f>
        <v/>
      </c>
      <c r="J611" s="2" t="str" cm="1">
        <f t="array" ref="J611">IFERROR(VLOOKUP($A611,_xlfn._xlws.SORT(_xlfn._xlws.FILTER('Time Sheet'!$A:$G,'Time Sheet'!$B:$B=J$1),7,1),7,FALSE),"")</f>
        <v/>
      </c>
      <c r="K611">
        <f t="shared" si="86"/>
        <v>564</v>
      </c>
      <c r="L611">
        <f t="shared" si="87"/>
        <v>567</v>
      </c>
      <c r="M611">
        <f t="shared" si="88"/>
        <v>500</v>
      </c>
      <c r="N611" t="str">
        <f t="shared" si="81"/>
        <v/>
      </c>
      <c r="O611" t="str">
        <f t="shared" si="82"/>
        <v/>
      </c>
      <c r="P611">
        <f t="shared" si="83"/>
        <v>515</v>
      </c>
      <c r="Q611" t="str">
        <f t="shared" si="84"/>
        <v/>
      </c>
      <c r="R611" t="str">
        <f t="shared" si="85"/>
        <v/>
      </c>
      <c r="S611" s="3">
        <f>IFERROR(AVERAGE(BOYS[[#This Row],[50]:[IM]]),"")</f>
        <v>536.5</v>
      </c>
      <c r="T611" s="4">
        <f>IFERROR(AVERAGE(SMALL(BOYS[[#This Row],[50]:[IM]],1),SMALL(BOYS[[#This Row],[50]:[IM]],2)),"")</f>
        <v>507.5</v>
      </c>
      <c r="U611">
        <f>IF(20-SMALL(BOYS[[#This Row],[50]:[IM]],1) &lt; 0,0,20-SMALL(BOYS[[#This Row],[50]:[IM]],1))+IF(20-SMALL(BOYS[[#This Row],[50]:[IM]],2) &lt; 0,0,20-SMALL(BOYS[[#This Row],[50]:[IM]],2))</f>
        <v>0</v>
      </c>
    </row>
    <row r="612" spans="1:21" x14ac:dyDescent="0.2">
      <c r="A612" t="s">
        <v>1236</v>
      </c>
      <c r="B612" t="s">
        <v>1002</v>
      </c>
      <c r="C612" s="2" cm="1">
        <f t="array" ref="C612">IFERROR(VLOOKUP($A612,_xlfn._xlws.SORT(_xlfn._xlws.FILTER('Time Sheet'!$A:$G,'Time Sheet'!$B:$B=C$1),7,1),7,FALSE),"")</f>
        <v>3.8668981481481481E-4</v>
      </c>
      <c r="D612" s="2" cm="1">
        <f t="array" ref="D612">IFERROR(VLOOKUP($A612,_xlfn._xlws.SORT(_xlfn._xlws.FILTER('Time Sheet'!$A:$G,'Time Sheet'!$B:$B=D$1),7,1),7,FALSE),"")</f>
        <v>8.8124999999999998E-4</v>
      </c>
      <c r="E612" s="2" cm="1">
        <f t="array" ref="E612">IFERROR(VLOOKUP($A612,_xlfn._xlws.SORT(_xlfn._xlws.FILTER('Time Sheet'!$A:$G,'Time Sheet'!$B:$B=E$1),7,1),7,FALSE),"")</f>
        <v>1.98587962962963E-3</v>
      </c>
      <c r="F612" s="2" t="str" cm="1">
        <f t="array" ref="F612">IFERROR(VLOOKUP($A612,_xlfn._xlws.SORT(_xlfn._xlws.FILTER('Time Sheet'!$A:$G,'Time Sheet'!$B:$B=F$1),7,1),7,FALSE),"")</f>
        <v/>
      </c>
      <c r="G612" s="2" cm="1">
        <f t="array" ref="G612">IFERROR(VLOOKUP($A612,_xlfn._xlws.SORT(_xlfn._xlws.FILTER('Time Sheet'!$A:$G,'Time Sheet'!$B:$B=G$1),7,1),7,FALSE),"")</f>
        <v>1.076967592592592E-3</v>
      </c>
      <c r="H612" s="2" cm="1">
        <f t="array" ref="H612">IFERROR(VLOOKUP($A612,_xlfn._xlws.SORT(_xlfn._xlws.FILTER('Time Sheet'!$A:$G,'Time Sheet'!$B:$B=H$1),7,1),7,FALSE),"")</f>
        <v>1.092824074074074E-3</v>
      </c>
      <c r="I612" s="2" t="str" cm="1">
        <f t="array" ref="I612">IFERROR(VLOOKUP($A612,_xlfn._xlws.SORT(_xlfn._xlws.FILTER('Time Sheet'!$A:$G,'Time Sheet'!$B:$B=I$1),7,1),7,FALSE),"")</f>
        <v/>
      </c>
      <c r="J612" s="2" t="str" cm="1">
        <f t="array" ref="J612">IFERROR(VLOOKUP($A612,_xlfn._xlws.SORT(_xlfn._xlws.FILTER('Time Sheet'!$A:$G,'Time Sheet'!$B:$B=J$1),7,1),7,FALSE),"")</f>
        <v/>
      </c>
      <c r="K612">
        <f t="shared" si="86"/>
        <v>652</v>
      </c>
      <c r="L612">
        <f t="shared" si="87"/>
        <v>629</v>
      </c>
      <c r="M612">
        <f t="shared" si="88"/>
        <v>506</v>
      </c>
      <c r="N612" t="str">
        <f t="shared" si="81"/>
        <v/>
      </c>
      <c r="O612">
        <f t="shared" si="82"/>
        <v>515</v>
      </c>
      <c r="P612">
        <f t="shared" si="83"/>
        <v>512</v>
      </c>
      <c r="Q612" t="str">
        <f t="shared" si="84"/>
        <v/>
      </c>
      <c r="R612" t="str">
        <f t="shared" si="85"/>
        <v/>
      </c>
      <c r="S612" s="3">
        <f>IFERROR(AVERAGE(BOYS[[#This Row],[50]:[IM]]),"")</f>
        <v>562.79999999999995</v>
      </c>
      <c r="T612" s="4">
        <f>IFERROR(AVERAGE(SMALL(BOYS[[#This Row],[50]:[IM]],1),SMALL(BOYS[[#This Row],[50]:[IM]],2)),"")</f>
        <v>509</v>
      </c>
      <c r="U612">
        <f>IF(20-SMALL(BOYS[[#This Row],[50]:[IM]],1) &lt; 0,0,20-SMALL(BOYS[[#This Row],[50]:[IM]],1))+IF(20-SMALL(BOYS[[#This Row],[50]:[IM]],2) &lt; 0,0,20-SMALL(BOYS[[#This Row],[50]:[IM]],2))</f>
        <v>0</v>
      </c>
    </row>
    <row r="613" spans="1:21" x14ac:dyDescent="0.2">
      <c r="A613" t="s">
        <v>2141</v>
      </c>
      <c r="B613" t="s">
        <v>2056</v>
      </c>
      <c r="C613" s="2" cm="1">
        <f t="array" ref="C613">IFERROR(VLOOKUP($A613,_xlfn._xlws.SORT(_xlfn._xlws.FILTER('Time Sheet'!$A:$G,'Time Sheet'!$B:$B=C$1),7,1),7,FALSE),"")</f>
        <v>4.1689814814814817E-4</v>
      </c>
      <c r="D613" s="2" cm="1">
        <f t="array" ref="D613">IFERROR(VLOOKUP($A613,_xlfn._xlws.SORT(_xlfn._xlws.FILTER('Time Sheet'!$A:$G,'Time Sheet'!$B:$B=D$1),7,1),7,FALSE),"")</f>
        <v>9.9629629629629634E-4</v>
      </c>
      <c r="E613" s="2" cm="1">
        <f t="array" ref="E613">IFERROR(VLOOKUP($A613,_xlfn._xlws.SORT(_xlfn._xlws.FILTER('Time Sheet'!$A:$G,'Time Sheet'!$B:$B=E$1),7,1),7,FALSE),"")</f>
        <v>2.0273148148148151E-3</v>
      </c>
      <c r="F613" s="2" t="str" cm="1">
        <f t="array" ref="F613">IFERROR(VLOOKUP($A613,_xlfn._xlws.SORT(_xlfn._xlws.FILTER('Time Sheet'!$A:$G,'Time Sheet'!$B:$B=F$1),7,1),7,FALSE),"")</f>
        <v/>
      </c>
      <c r="G613" s="2" t="str" cm="1">
        <f t="array" ref="G613">IFERROR(VLOOKUP($A613,_xlfn._xlws.SORT(_xlfn._xlws.FILTER('Time Sheet'!$A:$G,'Time Sheet'!$B:$B=G$1),7,1),7,FALSE),"")</f>
        <v/>
      </c>
      <c r="H613" s="2" cm="1">
        <f t="array" ref="H613">IFERROR(VLOOKUP($A613,_xlfn._xlws.SORT(_xlfn._xlws.FILTER('Time Sheet'!$A:$G,'Time Sheet'!$B:$B=H$1),7,1),7,FALSE),"")</f>
        <v>1.122337962962963E-3</v>
      </c>
      <c r="I613" s="2" t="str" cm="1">
        <f t="array" ref="I613">IFERROR(VLOOKUP($A613,_xlfn._xlws.SORT(_xlfn._xlws.FILTER('Time Sheet'!$A:$G,'Time Sheet'!$B:$B=I$1),7,1),7,FALSE),"")</f>
        <v/>
      </c>
      <c r="J613" s="2" t="str" cm="1">
        <f t="array" ref="J613">IFERROR(VLOOKUP($A613,_xlfn._xlws.SORT(_xlfn._xlws.FILTER('Time Sheet'!$A:$G,'Time Sheet'!$B:$B=J$1),7,1),7,FALSE),"")</f>
        <v/>
      </c>
      <c r="K613">
        <f t="shared" si="86"/>
        <v>661</v>
      </c>
      <c r="L613">
        <f t="shared" si="87"/>
        <v>646</v>
      </c>
      <c r="M613">
        <f t="shared" si="88"/>
        <v>511</v>
      </c>
      <c r="N613" t="str">
        <f t="shared" si="81"/>
        <v/>
      </c>
      <c r="O613" t="str">
        <f t="shared" si="82"/>
        <v/>
      </c>
      <c r="P613">
        <f t="shared" si="83"/>
        <v>518</v>
      </c>
      <c r="Q613" t="str">
        <f t="shared" si="84"/>
        <v/>
      </c>
      <c r="R613" t="str">
        <f t="shared" si="85"/>
        <v/>
      </c>
      <c r="S613" s="3">
        <f>IFERROR(AVERAGE(BOYS[[#This Row],[50]:[IM]]),"")</f>
        <v>584</v>
      </c>
      <c r="T613" s="4">
        <f>IFERROR(AVERAGE(SMALL(BOYS[[#This Row],[50]:[IM]],1),SMALL(BOYS[[#This Row],[50]:[IM]],2)),"")</f>
        <v>514.5</v>
      </c>
      <c r="U613">
        <f>IF(20-SMALL(BOYS[[#This Row],[50]:[IM]],1) &lt; 0,0,20-SMALL(BOYS[[#This Row],[50]:[IM]],1))+IF(20-SMALL(BOYS[[#This Row],[50]:[IM]],2) &lt; 0,0,20-SMALL(BOYS[[#This Row],[50]:[IM]],2))</f>
        <v>0</v>
      </c>
    </row>
    <row r="614" spans="1:21" x14ac:dyDescent="0.2">
      <c r="A614" t="s">
        <v>459</v>
      </c>
      <c r="B614" t="s">
        <v>411</v>
      </c>
      <c r="C614" s="2" cm="1">
        <f t="array" ref="C614">IFERROR(VLOOKUP($A614,_xlfn._xlws.SORT(_xlfn._xlws.FILTER('Time Sheet'!$A:$G,'Time Sheet'!$B:$B=C$1),7,1),7,FALSE),"")</f>
        <v>3.2210648148148148E-4</v>
      </c>
      <c r="D614" s="2" cm="1">
        <f t="array" ref="D614">IFERROR(VLOOKUP($A614,_xlfn._xlws.SORT(_xlfn._xlws.FILTER('Time Sheet'!$A:$G,'Time Sheet'!$B:$B=D$1),7,1),7,FALSE),"")</f>
        <v>7.2881944444444448E-4</v>
      </c>
      <c r="E614" s="2" t="str" cm="1">
        <f t="array" ref="E614">IFERROR(VLOOKUP($A614,_xlfn._xlws.SORT(_xlfn._xlws.FILTER('Time Sheet'!$A:$G,'Time Sheet'!$B:$B=E$1),7,1),7,FALSE),"")</f>
        <v/>
      </c>
      <c r="F614" s="2" t="str" cm="1">
        <f t="array" ref="F614">IFERROR(VLOOKUP($A614,_xlfn._xlws.SORT(_xlfn._xlws.FILTER('Time Sheet'!$A:$G,'Time Sheet'!$B:$B=F$1),7,1),7,FALSE),"")</f>
        <v/>
      </c>
      <c r="G614" s="2" t="str" cm="1">
        <f t="array" ref="G614">IFERROR(VLOOKUP($A614,_xlfn._xlws.SORT(_xlfn._xlws.FILTER('Time Sheet'!$A:$G,'Time Sheet'!$B:$B=G$1),7,1),7,FALSE),"")</f>
        <v/>
      </c>
      <c r="H614" s="2" t="str" cm="1">
        <f t="array" ref="H614">IFERROR(VLOOKUP($A614,_xlfn._xlws.SORT(_xlfn._xlws.FILTER('Time Sheet'!$A:$G,'Time Sheet'!$B:$B=H$1),7,1),7,FALSE),"")</f>
        <v/>
      </c>
      <c r="I614" s="2" t="str" cm="1">
        <f t="array" ref="I614">IFERROR(VLOOKUP($A614,_xlfn._xlws.SORT(_xlfn._xlws.FILTER('Time Sheet'!$A:$G,'Time Sheet'!$B:$B=I$1),7,1),7,FALSE),"")</f>
        <v/>
      </c>
      <c r="J614" s="2" t="str" cm="1">
        <f t="array" ref="J614">IFERROR(VLOOKUP($A614,_xlfn._xlws.SORT(_xlfn._xlws.FILTER('Time Sheet'!$A:$G,'Time Sheet'!$B:$B=J$1),7,1),7,FALSE),"")</f>
        <v/>
      </c>
      <c r="K614">
        <f t="shared" si="86"/>
        <v>533</v>
      </c>
      <c r="L614">
        <f t="shared" si="87"/>
        <v>500</v>
      </c>
      <c r="M614" t="str">
        <f t="shared" si="88"/>
        <v/>
      </c>
      <c r="N614" t="str">
        <f t="shared" si="81"/>
        <v/>
      </c>
      <c r="O614" t="str">
        <f t="shared" si="82"/>
        <v/>
      </c>
      <c r="P614" t="str">
        <f t="shared" si="83"/>
        <v/>
      </c>
      <c r="Q614" t="str">
        <f t="shared" si="84"/>
        <v/>
      </c>
      <c r="R614" t="str">
        <f t="shared" si="85"/>
        <v/>
      </c>
      <c r="S614" s="3">
        <f>IFERROR(AVERAGE(BOYS[[#This Row],[50]:[IM]]),"")</f>
        <v>516.5</v>
      </c>
      <c r="T614" s="4">
        <f>IFERROR(AVERAGE(SMALL(BOYS[[#This Row],[50]:[IM]],1),SMALL(BOYS[[#This Row],[50]:[IM]],2)),"")</f>
        <v>516.5</v>
      </c>
      <c r="U614">
        <f>IF(20-SMALL(BOYS[[#This Row],[50]:[IM]],1) &lt; 0,0,20-SMALL(BOYS[[#This Row],[50]:[IM]],1))+IF(20-SMALL(BOYS[[#This Row],[50]:[IM]],2) &lt; 0,0,20-SMALL(BOYS[[#This Row],[50]:[IM]],2))</f>
        <v>0</v>
      </c>
    </row>
    <row r="615" spans="1:21" x14ac:dyDescent="0.2">
      <c r="A615" t="s">
        <v>5863</v>
      </c>
      <c r="B615" t="s">
        <v>5765</v>
      </c>
      <c r="C615" s="2" cm="1">
        <f t="array" ref="C615">IFERROR(VLOOKUP($A615,_xlfn._xlws.SORT(_xlfn._xlws.FILTER('Time Sheet'!$A:$G,'Time Sheet'!$B:$B=C$1),7,1),7,FALSE),"")</f>
        <v>3.5011574074074068E-4</v>
      </c>
      <c r="D615" s="2" cm="1">
        <f t="array" ref="D615">IFERROR(VLOOKUP($A615,_xlfn._xlws.SORT(_xlfn._xlws.FILTER('Time Sheet'!$A:$G,'Time Sheet'!$B:$B=D$1),7,1),7,FALSE),"")</f>
        <v>8.3668981481481485E-4</v>
      </c>
      <c r="E615" s="2" cm="1">
        <f t="array" ref="E615">IFERROR(VLOOKUP($A615,_xlfn._xlws.SORT(_xlfn._xlws.FILTER('Time Sheet'!$A:$G,'Time Sheet'!$B:$B=E$1),7,1),7,FALSE),"")</f>
        <v>2.0298611111111112E-3</v>
      </c>
      <c r="F615" s="2" t="str" cm="1">
        <f t="array" ref="F615">IFERROR(VLOOKUP($A615,_xlfn._xlws.SORT(_xlfn._xlws.FILTER('Time Sheet'!$A:$G,'Time Sheet'!$B:$B=F$1),7,1),7,FALSE),"")</f>
        <v/>
      </c>
      <c r="G615" s="2" t="str" cm="1">
        <f t="array" ref="G615">IFERROR(VLOOKUP($A615,_xlfn._xlws.SORT(_xlfn._xlws.FILTER('Time Sheet'!$A:$G,'Time Sheet'!$B:$B=G$1),7,1),7,FALSE),"")</f>
        <v/>
      </c>
      <c r="H615" s="2" cm="1">
        <f t="array" ref="H615">IFERROR(VLOOKUP($A615,_xlfn._xlws.SORT(_xlfn._xlws.FILTER('Time Sheet'!$A:$G,'Time Sheet'!$B:$B=H$1),7,1),7,FALSE),"")</f>
        <v>1.150115740740741E-3</v>
      </c>
      <c r="I615" s="2" t="str" cm="1">
        <f t="array" ref="I615">IFERROR(VLOOKUP($A615,_xlfn._xlws.SORT(_xlfn._xlws.FILTER('Time Sheet'!$A:$G,'Time Sheet'!$B:$B=I$1),7,1),7,FALSE),"")</f>
        <v/>
      </c>
      <c r="J615" s="2" t="str" cm="1">
        <f t="array" ref="J615">IFERROR(VLOOKUP($A615,_xlfn._xlws.SORT(_xlfn._xlws.FILTER('Time Sheet'!$A:$G,'Time Sheet'!$B:$B=J$1),7,1),7,FALSE),"")</f>
        <v/>
      </c>
      <c r="K615">
        <f t="shared" si="86"/>
        <v>619</v>
      </c>
      <c r="L615">
        <f t="shared" si="87"/>
        <v>615</v>
      </c>
      <c r="M615">
        <f t="shared" si="88"/>
        <v>512</v>
      </c>
      <c r="N615" t="str">
        <f t="shared" si="81"/>
        <v/>
      </c>
      <c r="O615" t="str">
        <f t="shared" si="82"/>
        <v/>
      </c>
      <c r="P615">
        <f t="shared" si="83"/>
        <v>529</v>
      </c>
      <c r="Q615" t="str">
        <f t="shared" si="84"/>
        <v/>
      </c>
      <c r="R615" t="str">
        <f t="shared" si="85"/>
        <v/>
      </c>
      <c r="S615" s="3">
        <f>IFERROR(AVERAGE(BOYS[[#This Row],[50]:[IM]]),"")</f>
        <v>568.75</v>
      </c>
      <c r="T615" s="4">
        <f>IFERROR(AVERAGE(SMALL(BOYS[[#This Row],[50]:[IM]],1),SMALL(BOYS[[#This Row],[50]:[IM]],2)),"")</f>
        <v>520.5</v>
      </c>
      <c r="U615">
        <f>IF(20-SMALL(BOYS[[#This Row],[50]:[IM]],1) &lt; 0,0,20-SMALL(BOYS[[#This Row],[50]:[IM]],1))+IF(20-SMALL(BOYS[[#This Row],[50]:[IM]],2) &lt; 0,0,20-SMALL(BOYS[[#This Row],[50]:[IM]],2))</f>
        <v>0</v>
      </c>
    </row>
    <row r="616" spans="1:21" x14ac:dyDescent="0.2">
      <c r="A616" t="s">
        <v>3427</v>
      </c>
      <c r="B616" t="s">
        <v>3163</v>
      </c>
      <c r="C616" s="2" cm="1">
        <f t="array" ref="C616">IFERROR(VLOOKUP($A616,_xlfn._xlws.SORT(_xlfn._xlws.FILTER('Time Sheet'!$A:$G,'Time Sheet'!$B:$B=C$1),7,1),7,FALSE),"")</f>
        <v>3.4513888888888891E-4</v>
      </c>
      <c r="D616" s="2" t="str" cm="1">
        <f t="array" ref="D616">IFERROR(VLOOKUP($A616,_xlfn._xlws.SORT(_xlfn._xlws.FILTER('Time Sheet'!$A:$G,'Time Sheet'!$B:$B=D$1),7,1),7,FALSE),"")</f>
        <v/>
      </c>
      <c r="E616" s="2" t="str" cm="1">
        <f t="array" ref="E616">IFERROR(VLOOKUP($A616,_xlfn._xlws.SORT(_xlfn._xlws.FILTER('Time Sheet'!$A:$G,'Time Sheet'!$B:$B=E$1),7,1),7,FALSE),"")</f>
        <v/>
      </c>
      <c r="F616" s="2" t="str" cm="1">
        <f t="array" ref="F616">IFERROR(VLOOKUP($A616,_xlfn._xlws.SORT(_xlfn._xlws.FILTER('Time Sheet'!$A:$G,'Time Sheet'!$B:$B=F$1),7,1),7,FALSE),"")</f>
        <v/>
      </c>
      <c r="G616" s="2" cm="1">
        <f t="array" ref="G616">IFERROR(VLOOKUP($A616,_xlfn._xlws.SORT(_xlfn._xlws.FILTER('Time Sheet'!$A:$G,'Time Sheet'!$B:$B=G$1),7,1),7,FALSE),"")</f>
        <v>1.05462962962963E-3</v>
      </c>
      <c r="H616" s="2" cm="1">
        <f t="array" ref="H616">IFERROR(VLOOKUP($A616,_xlfn._xlws.SORT(_xlfn._xlws.FILTER('Time Sheet'!$A:$G,'Time Sheet'!$B:$B=H$1),7,1),7,FALSE),"")</f>
        <v>1.1574074074074069E-3</v>
      </c>
      <c r="I616" s="2" t="str" cm="1">
        <f t="array" ref="I616">IFERROR(VLOOKUP($A616,_xlfn._xlws.SORT(_xlfn._xlws.FILTER('Time Sheet'!$A:$G,'Time Sheet'!$B:$B=I$1),7,1),7,FALSE),"")</f>
        <v/>
      </c>
      <c r="J616" s="2" t="str" cm="1">
        <f t="array" ref="J616">IFERROR(VLOOKUP($A616,_xlfn._xlws.SORT(_xlfn._xlws.FILTER('Time Sheet'!$A:$G,'Time Sheet'!$B:$B=J$1),7,1),7,FALSE),"")</f>
        <v/>
      </c>
      <c r="K616">
        <f t="shared" si="86"/>
        <v>614</v>
      </c>
      <c r="L616" t="str">
        <f t="shared" si="87"/>
        <v/>
      </c>
      <c r="M616" t="str">
        <f t="shared" si="88"/>
        <v/>
      </c>
      <c r="N616" t="str">
        <f t="shared" si="81"/>
        <v/>
      </c>
      <c r="O616">
        <f t="shared" si="82"/>
        <v>511</v>
      </c>
      <c r="P616">
        <f t="shared" si="83"/>
        <v>531</v>
      </c>
      <c r="Q616" t="str">
        <f t="shared" si="84"/>
        <v/>
      </c>
      <c r="R616" t="str">
        <f t="shared" si="85"/>
        <v/>
      </c>
      <c r="S616" s="3">
        <f>IFERROR(AVERAGE(BOYS[[#This Row],[50]:[IM]]),"")</f>
        <v>552</v>
      </c>
      <c r="T616" s="4">
        <f>IFERROR(AVERAGE(SMALL(BOYS[[#This Row],[50]:[IM]],1),SMALL(BOYS[[#This Row],[50]:[IM]],2)),"")</f>
        <v>521</v>
      </c>
      <c r="U616">
        <f>IF(20-SMALL(BOYS[[#This Row],[50]:[IM]],1) &lt; 0,0,20-SMALL(BOYS[[#This Row],[50]:[IM]],1))+IF(20-SMALL(BOYS[[#This Row],[50]:[IM]],2) &lt; 0,0,20-SMALL(BOYS[[#This Row],[50]:[IM]],2))</f>
        <v>0</v>
      </c>
    </row>
    <row r="617" spans="1:21" x14ac:dyDescent="0.2">
      <c r="A617" t="s">
        <v>4380</v>
      </c>
      <c r="B617" t="s">
        <v>4180</v>
      </c>
      <c r="C617" s="2" cm="1">
        <f t="array" ref="C617">IFERROR(VLOOKUP($A617,_xlfn._xlws.SORT(_xlfn._xlws.FILTER('Time Sheet'!$A:$G,'Time Sheet'!$B:$B=C$1),7,1),7,FALSE),"")</f>
        <v>3.1631944444444437E-4</v>
      </c>
      <c r="D617" s="2" cm="1">
        <f t="array" ref="D617">IFERROR(VLOOKUP($A617,_xlfn._xlws.SORT(_xlfn._xlws.FILTER('Time Sheet'!$A:$G,'Time Sheet'!$B:$B=D$1),7,1),7,FALSE),"")</f>
        <v>7.4826388888888892E-4</v>
      </c>
      <c r="E617" s="2" t="str" cm="1">
        <f t="array" ref="E617">IFERROR(VLOOKUP($A617,_xlfn._xlws.SORT(_xlfn._xlws.FILTER('Time Sheet'!$A:$G,'Time Sheet'!$B:$B=E$1),7,1),7,FALSE),"")</f>
        <v/>
      </c>
      <c r="F617" s="2" t="str" cm="1">
        <f t="array" ref="F617">IFERROR(VLOOKUP($A617,_xlfn._xlws.SORT(_xlfn._xlws.FILTER('Time Sheet'!$A:$G,'Time Sheet'!$B:$B=F$1),7,1),7,FALSE),"")</f>
        <v/>
      </c>
      <c r="G617" s="2" t="str" cm="1">
        <f t="array" ref="G617">IFERROR(VLOOKUP($A617,_xlfn._xlws.SORT(_xlfn._xlws.FILTER('Time Sheet'!$A:$G,'Time Sheet'!$B:$B=G$1),7,1),7,FALSE),"")</f>
        <v/>
      </c>
      <c r="H617" s="2" t="str" cm="1">
        <f t="array" ref="H617">IFERROR(VLOOKUP($A617,_xlfn._xlws.SORT(_xlfn._xlws.FILTER('Time Sheet'!$A:$G,'Time Sheet'!$B:$B=H$1),7,1),7,FALSE),"")</f>
        <v/>
      </c>
      <c r="I617" s="2" t="str" cm="1">
        <f t="array" ref="I617">IFERROR(VLOOKUP($A617,_xlfn._xlws.SORT(_xlfn._xlws.FILTER('Time Sheet'!$A:$G,'Time Sheet'!$B:$B=I$1),7,1),7,FALSE),"")</f>
        <v/>
      </c>
      <c r="J617" s="2" t="str" cm="1">
        <f t="array" ref="J617">IFERROR(VLOOKUP($A617,_xlfn._xlws.SORT(_xlfn._xlws.FILTER('Time Sheet'!$A:$G,'Time Sheet'!$B:$B=J$1),7,1),7,FALSE),"")</f>
        <v/>
      </c>
      <c r="K617">
        <f t="shared" si="86"/>
        <v>509</v>
      </c>
      <c r="L617">
        <f t="shared" si="87"/>
        <v>534</v>
      </c>
      <c r="M617" t="str">
        <f t="shared" si="88"/>
        <v/>
      </c>
      <c r="N617" t="str">
        <f t="shared" si="81"/>
        <v/>
      </c>
      <c r="O617" t="str">
        <f t="shared" si="82"/>
        <v/>
      </c>
      <c r="P617" t="str">
        <f t="shared" si="83"/>
        <v/>
      </c>
      <c r="Q617" t="str">
        <f t="shared" si="84"/>
        <v/>
      </c>
      <c r="R617" t="str">
        <f t="shared" si="85"/>
        <v/>
      </c>
      <c r="S617" s="3">
        <f>IFERROR(AVERAGE(BOYS[[#This Row],[50]:[IM]]),"")</f>
        <v>521.5</v>
      </c>
      <c r="T617" s="4">
        <f>IFERROR(AVERAGE(SMALL(BOYS[[#This Row],[50]:[IM]],1),SMALL(BOYS[[#This Row],[50]:[IM]],2)),"")</f>
        <v>521.5</v>
      </c>
      <c r="U617">
        <f>IF(20-SMALL(BOYS[[#This Row],[50]:[IM]],1) &lt; 0,0,20-SMALL(BOYS[[#This Row],[50]:[IM]],1))+IF(20-SMALL(BOYS[[#This Row],[50]:[IM]],2) &lt; 0,0,20-SMALL(BOYS[[#This Row],[50]:[IM]],2))</f>
        <v>0</v>
      </c>
    </row>
    <row r="618" spans="1:21" x14ac:dyDescent="0.2">
      <c r="A618" t="s">
        <v>6420</v>
      </c>
      <c r="B618" t="s">
        <v>6365</v>
      </c>
      <c r="C618" s="2" cm="1">
        <f t="array" ref="C618">IFERROR(VLOOKUP($A618,_xlfn._xlws.SORT(_xlfn._xlws.FILTER('Time Sheet'!$A:$G,'Time Sheet'!$B:$B=C$1),7,1),7,FALSE),"")</f>
        <v>3.967592592592593E-4</v>
      </c>
      <c r="D618" s="2" cm="1">
        <f t="array" ref="D618">IFERROR(VLOOKUP($A618,_xlfn._xlws.SORT(_xlfn._xlws.FILTER('Time Sheet'!$A:$G,'Time Sheet'!$B:$B=D$1),7,1),7,FALSE),"")</f>
        <v>9.5381944444444442E-4</v>
      </c>
      <c r="E618" s="2" cm="1">
        <f t="array" ref="E618">IFERROR(VLOOKUP($A618,_xlfn._xlws.SORT(_xlfn._xlws.FILTER('Time Sheet'!$A:$G,'Time Sheet'!$B:$B=E$1),7,1),7,FALSE),"")</f>
        <v>2.4740740740740738E-3</v>
      </c>
      <c r="F618" s="2" t="str" cm="1">
        <f t="array" ref="F618">IFERROR(VLOOKUP($A618,_xlfn._xlws.SORT(_xlfn._xlws.FILTER('Time Sheet'!$A:$G,'Time Sheet'!$B:$B=F$1),7,1),7,FALSE),"")</f>
        <v/>
      </c>
      <c r="G618" s="2" cm="1">
        <f t="array" ref="G618">IFERROR(VLOOKUP($A618,_xlfn._xlws.SORT(_xlfn._xlws.FILTER('Time Sheet'!$A:$G,'Time Sheet'!$B:$B=G$1),7,1),7,FALSE),"")</f>
        <v>1.125231481481481E-3</v>
      </c>
      <c r="H618" s="2" t="str" cm="1">
        <f t="array" ref="H618">IFERROR(VLOOKUP($A618,_xlfn._xlws.SORT(_xlfn._xlws.FILTER('Time Sheet'!$A:$G,'Time Sheet'!$B:$B=H$1),7,1),7,FALSE),"")</f>
        <v/>
      </c>
      <c r="I618" s="2" t="str" cm="1">
        <f t="array" ref="I618">IFERROR(VLOOKUP($A618,_xlfn._xlws.SORT(_xlfn._xlws.FILTER('Time Sheet'!$A:$G,'Time Sheet'!$B:$B=I$1),7,1),7,FALSE),"")</f>
        <v/>
      </c>
      <c r="J618" s="2" t="str" cm="1">
        <f t="array" ref="J618">IFERROR(VLOOKUP($A618,_xlfn._xlws.SORT(_xlfn._xlws.FILTER('Time Sheet'!$A:$G,'Time Sheet'!$B:$B=J$1),7,1),7,FALSE),"")</f>
        <v/>
      </c>
      <c r="K618">
        <f t="shared" si="86"/>
        <v>658</v>
      </c>
      <c r="L618">
        <f t="shared" si="87"/>
        <v>642</v>
      </c>
      <c r="M618">
        <f t="shared" si="88"/>
        <v>521</v>
      </c>
      <c r="N618" t="str">
        <f t="shared" si="81"/>
        <v/>
      </c>
      <c r="O618">
        <f t="shared" si="82"/>
        <v>524</v>
      </c>
      <c r="P618" t="str">
        <f t="shared" si="83"/>
        <v/>
      </c>
      <c r="Q618" t="str">
        <f t="shared" si="84"/>
        <v/>
      </c>
      <c r="R618" t="str">
        <f t="shared" si="85"/>
        <v/>
      </c>
      <c r="S618" s="3">
        <f>IFERROR(AVERAGE(BOYS[[#This Row],[50]:[IM]]),"")</f>
        <v>586.25</v>
      </c>
      <c r="T618" s="4">
        <f>IFERROR(AVERAGE(SMALL(BOYS[[#This Row],[50]:[IM]],1),SMALL(BOYS[[#This Row],[50]:[IM]],2)),"")</f>
        <v>522.5</v>
      </c>
      <c r="U618">
        <f>IF(20-SMALL(BOYS[[#This Row],[50]:[IM]],1) &lt; 0,0,20-SMALL(BOYS[[#This Row],[50]:[IM]],1))+IF(20-SMALL(BOYS[[#This Row],[50]:[IM]],2) &lt; 0,0,20-SMALL(BOYS[[#This Row],[50]:[IM]],2))</f>
        <v>0</v>
      </c>
    </row>
    <row r="619" spans="1:21" x14ac:dyDescent="0.2">
      <c r="A619" t="s">
        <v>3434</v>
      </c>
      <c r="B619" t="s">
        <v>3163</v>
      </c>
      <c r="C619" s="2" cm="1">
        <f t="array" ref="C619">IFERROR(VLOOKUP($A619,_xlfn._xlws.SORT(_xlfn._xlws.FILTER('Time Sheet'!$A:$G,'Time Sheet'!$B:$B=C$1),7,1),7,FALSE),"")</f>
        <v>4.1099537037037032E-4</v>
      </c>
      <c r="D619" s="2" cm="1">
        <f t="array" ref="D619">IFERROR(VLOOKUP($A619,_xlfn._xlws.SORT(_xlfn._xlws.FILTER('Time Sheet'!$A:$G,'Time Sheet'!$B:$B=D$1),7,1),7,FALSE),"")</f>
        <v>9.9837962962962966E-4</v>
      </c>
      <c r="E619" s="2" cm="1">
        <f t="array" ref="E619">IFERROR(VLOOKUP($A619,_xlfn._xlws.SORT(_xlfn._xlws.FILTER('Time Sheet'!$A:$G,'Time Sheet'!$B:$B=E$1),7,1),7,FALSE),"")</f>
        <v>2.5112268518518522E-3</v>
      </c>
      <c r="F619" s="2" t="str" cm="1">
        <f t="array" ref="F619">IFERROR(VLOOKUP($A619,_xlfn._xlws.SORT(_xlfn._xlws.FILTER('Time Sheet'!$A:$G,'Time Sheet'!$B:$B=F$1),7,1),7,FALSE),"")</f>
        <v/>
      </c>
      <c r="G619" s="2" t="str" cm="1">
        <f t="array" ref="G619">IFERROR(VLOOKUP($A619,_xlfn._xlws.SORT(_xlfn._xlws.FILTER('Time Sheet'!$A:$G,'Time Sheet'!$B:$B=G$1),7,1),7,FALSE),"")</f>
        <v/>
      </c>
      <c r="H619" s="2" cm="1">
        <f t="array" ref="H619">IFERROR(VLOOKUP($A619,_xlfn._xlws.SORT(_xlfn._xlws.FILTER('Time Sheet'!$A:$G,'Time Sheet'!$B:$B=H$1),7,1),7,FALSE),"")</f>
        <v>1.1312500000000001E-3</v>
      </c>
      <c r="I619" s="2" t="str" cm="1">
        <f t="array" ref="I619">IFERROR(VLOOKUP($A619,_xlfn._xlws.SORT(_xlfn._xlws.FILTER('Time Sheet'!$A:$G,'Time Sheet'!$B:$B=I$1),7,1),7,FALSE),"")</f>
        <v/>
      </c>
      <c r="J619" s="2" t="str" cm="1">
        <f t="array" ref="J619">IFERROR(VLOOKUP($A619,_xlfn._xlws.SORT(_xlfn._xlws.FILTER('Time Sheet'!$A:$G,'Time Sheet'!$B:$B=J$1),7,1),7,FALSE),"")</f>
        <v/>
      </c>
      <c r="K619">
        <f t="shared" si="86"/>
        <v>660</v>
      </c>
      <c r="L619">
        <f t="shared" si="87"/>
        <v>647</v>
      </c>
      <c r="M619">
        <f t="shared" si="88"/>
        <v>522</v>
      </c>
      <c r="N619" t="str">
        <f t="shared" si="81"/>
        <v/>
      </c>
      <c r="O619" t="str">
        <f t="shared" si="82"/>
        <v/>
      </c>
      <c r="P619">
        <f t="shared" si="83"/>
        <v>523</v>
      </c>
      <c r="Q619" t="str">
        <f t="shared" si="84"/>
        <v/>
      </c>
      <c r="R619" t="str">
        <f t="shared" si="85"/>
        <v/>
      </c>
      <c r="S619" s="3">
        <f>IFERROR(AVERAGE(BOYS[[#This Row],[50]:[IM]]),"")</f>
        <v>588</v>
      </c>
      <c r="T619" s="4">
        <f>IFERROR(AVERAGE(SMALL(BOYS[[#This Row],[50]:[IM]],1),SMALL(BOYS[[#This Row],[50]:[IM]],2)),"")</f>
        <v>522.5</v>
      </c>
      <c r="U619">
        <f>IF(20-SMALL(BOYS[[#This Row],[50]:[IM]],1) &lt; 0,0,20-SMALL(BOYS[[#This Row],[50]:[IM]],1))+IF(20-SMALL(BOYS[[#This Row],[50]:[IM]],2) &lt; 0,0,20-SMALL(BOYS[[#This Row],[50]:[IM]],2))</f>
        <v>0</v>
      </c>
    </row>
    <row r="620" spans="1:21" x14ac:dyDescent="0.2">
      <c r="A620" t="s">
        <v>2749</v>
      </c>
      <c r="B620" t="s">
        <v>2602</v>
      </c>
      <c r="C620" s="2" cm="1">
        <f t="array" ref="C620">IFERROR(VLOOKUP($A620,_xlfn._xlws.SORT(_xlfn._xlws.FILTER('Time Sheet'!$A:$G,'Time Sheet'!$B:$B=C$1),7,1),7,FALSE),"")</f>
        <v>3.2025462962962959E-4</v>
      </c>
      <c r="D620" s="2" cm="1">
        <f t="array" ref="D620">IFERROR(VLOOKUP($A620,_xlfn._xlws.SORT(_xlfn._xlws.FILTER('Time Sheet'!$A:$G,'Time Sheet'!$B:$B=D$1),7,1),7,FALSE),"")</f>
        <v>7.4004629629629626E-4</v>
      </c>
      <c r="E620" s="2" t="str" cm="1">
        <f t="array" ref="E620">IFERROR(VLOOKUP($A620,_xlfn._xlws.SORT(_xlfn._xlws.FILTER('Time Sheet'!$A:$G,'Time Sheet'!$B:$B=E$1),7,1),7,FALSE),"")</f>
        <v/>
      </c>
      <c r="F620" s="2" t="str" cm="1">
        <f t="array" ref="F620">IFERROR(VLOOKUP($A620,_xlfn._xlws.SORT(_xlfn._xlws.FILTER('Time Sheet'!$A:$G,'Time Sheet'!$B:$B=F$1),7,1),7,FALSE),"")</f>
        <v/>
      </c>
      <c r="G620" s="2" t="str" cm="1">
        <f t="array" ref="G620">IFERROR(VLOOKUP($A620,_xlfn._xlws.SORT(_xlfn._xlws.FILTER('Time Sheet'!$A:$G,'Time Sheet'!$B:$B=G$1),7,1),7,FALSE),"")</f>
        <v/>
      </c>
      <c r="H620" s="2" t="str" cm="1">
        <f t="array" ref="H620">IFERROR(VLOOKUP($A620,_xlfn._xlws.SORT(_xlfn._xlws.FILTER('Time Sheet'!$A:$G,'Time Sheet'!$B:$B=H$1),7,1),7,FALSE),"")</f>
        <v/>
      </c>
      <c r="I620" s="2" t="str" cm="1">
        <f t="array" ref="I620">IFERROR(VLOOKUP($A620,_xlfn._xlws.SORT(_xlfn._xlws.FILTER('Time Sheet'!$A:$G,'Time Sheet'!$B:$B=I$1),7,1),7,FALSE),"")</f>
        <v/>
      </c>
      <c r="J620" s="2" t="str" cm="1">
        <f t="array" ref="J620">IFERROR(VLOOKUP($A620,_xlfn._xlws.SORT(_xlfn._xlws.FILTER('Time Sheet'!$A:$G,'Time Sheet'!$B:$B=J$1),7,1),7,FALSE),"")</f>
        <v/>
      </c>
      <c r="K620">
        <f t="shared" si="86"/>
        <v>527</v>
      </c>
      <c r="L620">
        <f t="shared" si="87"/>
        <v>521</v>
      </c>
      <c r="M620" t="str">
        <f t="shared" si="88"/>
        <v/>
      </c>
      <c r="N620" t="str">
        <f t="shared" si="81"/>
        <v/>
      </c>
      <c r="O620" t="str">
        <f t="shared" si="82"/>
        <v/>
      </c>
      <c r="P620" t="str">
        <f t="shared" si="83"/>
        <v/>
      </c>
      <c r="Q620" t="str">
        <f t="shared" si="84"/>
        <v/>
      </c>
      <c r="R620" t="str">
        <f t="shared" si="85"/>
        <v/>
      </c>
      <c r="S620" s="3">
        <f>IFERROR(AVERAGE(BOYS[[#This Row],[50]:[IM]]),"")</f>
        <v>524</v>
      </c>
      <c r="T620" s="4">
        <f>IFERROR(AVERAGE(SMALL(BOYS[[#This Row],[50]:[IM]],1),SMALL(BOYS[[#This Row],[50]:[IM]],2)),"")</f>
        <v>524</v>
      </c>
      <c r="U620">
        <f>IF(20-SMALL(BOYS[[#This Row],[50]:[IM]],1) &lt; 0,0,20-SMALL(BOYS[[#This Row],[50]:[IM]],1))+IF(20-SMALL(BOYS[[#This Row],[50]:[IM]],2) &lt; 0,0,20-SMALL(BOYS[[#This Row],[50]:[IM]],2))</f>
        <v>0</v>
      </c>
    </row>
    <row r="621" spans="1:21" x14ac:dyDescent="0.2">
      <c r="A621" t="s">
        <v>7402</v>
      </c>
      <c r="B621" t="s">
        <v>7318</v>
      </c>
      <c r="C621" s="2" cm="1">
        <f t="array" ref="C621">IFERROR(VLOOKUP($A621,_xlfn._xlws.SORT(_xlfn._xlws.FILTER('Time Sheet'!$A:$G,'Time Sheet'!$B:$B=C$1),7,1),7,FALSE),"")</f>
        <v>3.2233796296296302E-4</v>
      </c>
      <c r="D621" s="2" cm="1">
        <f t="array" ref="D621">IFERROR(VLOOKUP($A621,_xlfn._xlws.SORT(_xlfn._xlws.FILTER('Time Sheet'!$A:$G,'Time Sheet'!$B:$B=D$1),7,1),7,FALSE),"")</f>
        <v>7.8773148148148149E-4</v>
      </c>
      <c r="E621" s="2" cm="1">
        <f t="array" ref="E621">IFERROR(VLOOKUP($A621,_xlfn._xlws.SORT(_xlfn._xlws.FILTER('Time Sheet'!$A:$G,'Time Sheet'!$B:$B=E$1),7,1),7,FALSE),"")</f>
        <v>2.0938657407407412E-3</v>
      </c>
      <c r="F621" s="2" t="str" cm="1">
        <f t="array" ref="F621">IFERROR(VLOOKUP($A621,_xlfn._xlws.SORT(_xlfn._xlws.FILTER('Time Sheet'!$A:$G,'Time Sheet'!$B:$B=F$1),7,1),7,FALSE),"")</f>
        <v/>
      </c>
      <c r="G621" s="2" t="str" cm="1">
        <f t="array" ref="G621">IFERROR(VLOOKUP($A621,_xlfn._xlws.SORT(_xlfn._xlws.FILTER('Time Sheet'!$A:$G,'Time Sheet'!$B:$B=G$1),7,1),7,FALSE),"")</f>
        <v/>
      </c>
      <c r="H621" s="2" t="str" cm="1">
        <f t="array" ref="H621">IFERROR(VLOOKUP($A621,_xlfn._xlws.SORT(_xlfn._xlws.FILTER('Time Sheet'!$A:$G,'Time Sheet'!$B:$B=H$1),7,1),7,FALSE),"")</f>
        <v/>
      </c>
      <c r="I621" s="2" t="str" cm="1">
        <f t="array" ref="I621">IFERROR(VLOOKUP($A621,_xlfn._xlws.SORT(_xlfn._xlws.FILTER('Time Sheet'!$A:$G,'Time Sheet'!$B:$B=I$1),7,1),7,FALSE),"")</f>
        <v/>
      </c>
      <c r="J621" s="2" t="str" cm="1">
        <f t="array" ref="J621">IFERROR(VLOOKUP($A621,_xlfn._xlws.SORT(_xlfn._xlws.FILTER('Time Sheet'!$A:$G,'Time Sheet'!$B:$B=J$1),7,1),7,FALSE),"")</f>
        <v/>
      </c>
      <c r="K621">
        <f t="shared" si="86"/>
        <v>535</v>
      </c>
      <c r="L621">
        <f t="shared" si="87"/>
        <v>581</v>
      </c>
      <c r="M621">
        <f t="shared" si="88"/>
        <v>515</v>
      </c>
      <c r="N621" t="str">
        <f t="shared" si="81"/>
        <v/>
      </c>
      <c r="O621" t="str">
        <f t="shared" si="82"/>
        <v/>
      </c>
      <c r="P621" t="str">
        <f t="shared" si="83"/>
        <v/>
      </c>
      <c r="Q621" t="str">
        <f t="shared" si="84"/>
        <v/>
      </c>
      <c r="R621" t="str">
        <f t="shared" si="85"/>
        <v/>
      </c>
      <c r="S621" s="3">
        <f>IFERROR(AVERAGE(BOYS[[#This Row],[50]:[IM]]),"")</f>
        <v>543.66666666666663</v>
      </c>
      <c r="T621" s="4">
        <f>IFERROR(AVERAGE(SMALL(BOYS[[#This Row],[50]:[IM]],1),SMALL(BOYS[[#This Row],[50]:[IM]],2)),"")</f>
        <v>525</v>
      </c>
      <c r="U621">
        <f>IF(20-SMALL(BOYS[[#This Row],[50]:[IM]],1) &lt; 0,0,20-SMALL(BOYS[[#This Row],[50]:[IM]],1))+IF(20-SMALL(BOYS[[#This Row],[50]:[IM]],2) &lt; 0,0,20-SMALL(BOYS[[#This Row],[50]:[IM]],2))</f>
        <v>0</v>
      </c>
    </row>
    <row r="622" spans="1:21" x14ac:dyDescent="0.2">
      <c r="A622" t="s">
        <v>6090</v>
      </c>
      <c r="B622" t="s">
        <v>6020</v>
      </c>
      <c r="C622" s="2" cm="1">
        <f t="array" ref="C622">IFERROR(VLOOKUP($A622,_xlfn._xlws.SORT(_xlfn._xlws.FILTER('Time Sheet'!$A:$G,'Time Sheet'!$B:$B=C$1),7,1),7,FALSE),"")</f>
        <v>3.3287037037037042E-4</v>
      </c>
      <c r="D622" s="2" t="str" cm="1">
        <f t="array" ref="D622">IFERROR(VLOOKUP($A622,_xlfn._xlws.SORT(_xlfn._xlws.FILTER('Time Sheet'!$A:$G,'Time Sheet'!$B:$B=D$1),7,1),7,FALSE),"")</f>
        <v/>
      </c>
      <c r="E622" s="2" t="str" cm="1">
        <f t="array" ref="E622">IFERROR(VLOOKUP($A622,_xlfn._xlws.SORT(_xlfn._xlws.FILTER('Time Sheet'!$A:$G,'Time Sheet'!$B:$B=E$1),7,1),7,FALSE),"")</f>
        <v/>
      </c>
      <c r="F622" s="2" t="str" cm="1">
        <f t="array" ref="F622">IFERROR(VLOOKUP($A622,_xlfn._xlws.SORT(_xlfn._xlws.FILTER('Time Sheet'!$A:$G,'Time Sheet'!$B:$B=F$1),7,1),7,FALSE),"")</f>
        <v/>
      </c>
      <c r="G622" s="2" t="str" cm="1">
        <f t="array" ref="G622">IFERROR(VLOOKUP($A622,_xlfn._xlws.SORT(_xlfn._xlws.FILTER('Time Sheet'!$A:$G,'Time Sheet'!$B:$B=G$1),7,1),7,FALSE),"")</f>
        <v/>
      </c>
      <c r="H622" s="2" cm="1">
        <f t="array" ref="H622">IFERROR(VLOOKUP($A622,_xlfn._xlws.SORT(_xlfn._xlws.FILTER('Time Sheet'!$A:$G,'Time Sheet'!$B:$B=H$1),7,1),7,FALSE),"")</f>
        <v>1.017361111111111E-3</v>
      </c>
      <c r="I622" s="2" t="str" cm="1">
        <f t="array" ref="I622">IFERROR(VLOOKUP($A622,_xlfn._xlws.SORT(_xlfn._xlws.FILTER('Time Sheet'!$A:$G,'Time Sheet'!$B:$B=I$1),7,1),7,FALSE),"")</f>
        <v/>
      </c>
      <c r="J622" s="2" t="str" cm="1">
        <f t="array" ref="J622">IFERROR(VLOOKUP($A622,_xlfn._xlws.SORT(_xlfn._xlws.FILTER('Time Sheet'!$A:$G,'Time Sheet'!$B:$B=J$1),7,1),7,FALSE),"")</f>
        <v/>
      </c>
      <c r="K622">
        <f t="shared" si="86"/>
        <v>582</v>
      </c>
      <c r="L622" t="str">
        <f t="shared" si="87"/>
        <v/>
      </c>
      <c r="M622" t="str">
        <f t="shared" si="88"/>
        <v/>
      </c>
      <c r="N622" t="str">
        <f t="shared" si="81"/>
        <v/>
      </c>
      <c r="O622" t="str">
        <f t="shared" si="82"/>
        <v/>
      </c>
      <c r="P622">
        <f t="shared" si="83"/>
        <v>468</v>
      </c>
      <c r="Q622" t="str">
        <f t="shared" si="84"/>
        <v/>
      </c>
      <c r="R622" t="str">
        <f t="shared" si="85"/>
        <v/>
      </c>
      <c r="S622" s="3">
        <f>IFERROR(AVERAGE(BOYS[[#This Row],[50]:[IM]]),"")</f>
        <v>525</v>
      </c>
      <c r="T622" s="4">
        <f>IFERROR(AVERAGE(SMALL(BOYS[[#This Row],[50]:[IM]],1),SMALL(BOYS[[#This Row],[50]:[IM]],2)),"")</f>
        <v>525</v>
      </c>
      <c r="U622">
        <f>IF(20-SMALL(BOYS[[#This Row],[50]:[IM]],1) &lt; 0,0,20-SMALL(BOYS[[#This Row],[50]:[IM]],1))+IF(20-SMALL(BOYS[[#This Row],[50]:[IM]],2) &lt; 0,0,20-SMALL(BOYS[[#This Row],[50]:[IM]],2))</f>
        <v>0</v>
      </c>
    </row>
    <row r="623" spans="1:21" x14ac:dyDescent="0.2">
      <c r="A623" t="s">
        <v>3989</v>
      </c>
      <c r="B623" t="s">
        <v>3884</v>
      </c>
      <c r="C623" s="2" cm="1">
        <f t="array" ref="C623">IFERROR(VLOOKUP($A623,_xlfn._xlws.SORT(_xlfn._xlws.FILTER('Time Sheet'!$A:$G,'Time Sheet'!$B:$B=C$1),7,1),7,FALSE),"")</f>
        <v>3.4270833333333332E-4</v>
      </c>
      <c r="D623" s="2" cm="1">
        <f t="array" ref="D623">IFERROR(VLOOKUP($A623,_xlfn._xlws.SORT(_xlfn._xlws.FILTER('Time Sheet'!$A:$G,'Time Sheet'!$B:$B=D$1),7,1),7,FALSE),"")</f>
        <v>7.6932870370370371E-4</v>
      </c>
      <c r="E623" s="2" t="str" cm="1">
        <f t="array" ref="E623">IFERROR(VLOOKUP($A623,_xlfn._xlws.SORT(_xlfn._xlws.FILTER('Time Sheet'!$A:$G,'Time Sheet'!$B:$B=E$1),7,1),7,FALSE),"")</f>
        <v/>
      </c>
      <c r="F623" s="2" t="str" cm="1">
        <f t="array" ref="F623">IFERROR(VLOOKUP($A623,_xlfn._xlws.SORT(_xlfn._xlws.FILTER('Time Sheet'!$A:$G,'Time Sheet'!$B:$B=F$1),7,1),7,FALSE),"")</f>
        <v/>
      </c>
      <c r="G623" s="2" t="str" cm="1">
        <f t="array" ref="G623">IFERROR(VLOOKUP($A623,_xlfn._xlws.SORT(_xlfn._xlws.FILTER('Time Sheet'!$A:$G,'Time Sheet'!$B:$B=G$1),7,1),7,FALSE),"")</f>
        <v/>
      </c>
      <c r="H623" s="2" cm="1">
        <f t="array" ref="H623">IFERROR(VLOOKUP($A623,_xlfn._xlws.SORT(_xlfn._xlws.FILTER('Time Sheet'!$A:$G,'Time Sheet'!$B:$B=H$1),7,1),7,FALSE),"")</f>
        <v>1.0550925925925921E-3</v>
      </c>
      <c r="I623" s="2" t="str" cm="1">
        <f t="array" ref="I623">IFERROR(VLOOKUP($A623,_xlfn._xlws.SORT(_xlfn._xlws.FILTER('Time Sheet'!$A:$G,'Time Sheet'!$B:$B=I$1),7,1),7,FALSE),"")</f>
        <v/>
      </c>
      <c r="J623" s="2" t="str" cm="1">
        <f t="array" ref="J623">IFERROR(VLOOKUP($A623,_xlfn._xlws.SORT(_xlfn._xlws.FILTER('Time Sheet'!$A:$G,'Time Sheet'!$B:$B=J$1),7,1),7,FALSE),"")</f>
        <v/>
      </c>
      <c r="K623">
        <f t="shared" si="86"/>
        <v>610</v>
      </c>
      <c r="L623">
        <f t="shared" si="87"/>
        <v>561</v>
      </c>
      <c r="M623" t="str">
        <f t="shared" si="88"/>
        <v/>
      </c>
      <c r="N623" t="str">
        <f t="shared" si="81"/>
        <v/>
      </c>
      <c r="O623" t="str">
        <f t="shared" si="82"/>
        <v/>
      </c>
      <c r="P623">
        <f t="shared" si="83"/>
        <v>490</v>
      </c>
      <c r="Q623" t="str">
        <f t="shared" si="84"/>
        <v/>
      </c>
      <c r="R623" t="str">
        <f t="shared" si="85"/>
        <v/>
      </c>
      <c r="S623" s="3">
        <f>IFERROR(AVERAGE(BOYS[[#This Row],[50]:[IM]]),"")</f>
        <v>553.66666666666663</v>
      </c>
      <c r="T623" s="4">
        <f>IFERROR(AVERAGE(SMALL(BOYS[[#This Row],[50]:[IM]],1),SMALL(BOYS[[#This Row],[50]:[IM]],2)),"")</f>
        <v>525.5</v>
      </c>
      <c r="U623">
        <f>IF(20-SMALL(BOYS[[#This Row],[50]:[IM]],1) &lt; 0,0,20-SMALL(BOYS[[#This Row],[50]:[IM]],1))+IF(20-SMALL(BOYS[[#This Row],[50]:[IM]],2) &lt; 0,0,20-SMALL(BOYS[[#This Row],[50]:[IM]],2))</f>
        <v>0</v>
      </c>
    </row>
    <row r="624" spans="1:21" x14ac:dyDescent="0.2">
      <c r="A624" t="s">
        <v>6416</v>
      </c>
      <c r="B624" t="s">
        <v>6365</v>
      </c>
      <c r="C624" s="2" cm="1">
        <f t="array" ref="C624">IFERROR(VLOOKUP($A624,_xlfn._xlws.SORT(_xlfn._xlws.FILTER('Time Sheet'!$A:$G,'Time Sheet'!$B:$B=C$1),7,1),7,FALSE),"")</f>
        <v>3.7523148148148149E-4</v>
      </c>
      <c r="D624" s="2" cm="1">
        <f t="array" ref="D624">IFERROR(VLOOKUP($A624,_xlfn._xlws.SORT(_xlfn._xlws.FILTER('Time Sheet'!$A:$G,'Time Sheet'!$B:$B=D$1),7,1),7,FALSE),"")</f>
        <v>8.8993055555555559E-4</v>
      </c>
      <c r="E624" s="2" cm="1">
        <f t="array" ref="E624">IFERROR(VLOOKUP($A624,_xlfn._xlws.SORT(_xlfn._xlws.FILTER('Time Sheet'!$A:$G,'Time Sheet'!$B:$B=E$1),7,1),7,FALSE),"")</f>
        <v>2.1221064814814809E-3</v>
      </c>
      <c r="F624" s="2" t="str" cm="1">
        <f t="array" ref="F624">IFERROR(VLOOKUP($A624,_xlfn._xlws.SORT(_xlfn._xlws.FILTER('Time Sheet'!$A:$G,'Time Sheet'!$B:$B=F$1),7,1),7,FALSE),"")</f>
        <v/>
      </c>
      <c r="G624" s="2" t="str" cm="1">
        <f t="array" ref="G624">IFERROR(VLOOKUP($A624,_xlfn._xlws.SORT(_xlfn._xlws.FILTER('Time Sheet'!$A:$G,'Time Sheet'!$B:$B=G$1),7,1),7,FALSE),"")</f>
        <v/>
      </c>
      <c r="H624" s="2" cm="1">
        <f t="array" ref="H624">IFERROR(VLOOKUP($A624,_xlfn._xlws.SORT(_xlfn._xlws.FILTER('Time Sheet'!$A:$G,'Time Sheet'!$B:$B=H$1),7,1),7,FALSE),"")</f>
        <v>1.1924768518518519E-3</v>
      </c>
      <c r="I624" s="2" t="str" cm="1">
        <f t="array" ref="I624">IFERROR(VLOOKUP($A624,_xlfn._xlws.SORT(_xlfn._xlws.FILTER('Time Sheet'!$A:$G,'Time Sheet'!$B:$B=I$1),7,1),7,FALSE),"")</f>
        <v/>
      </c>
      <c r="J624" s="2" t="str" cm="1">
        <f t="array" ref="J624">IFERROR(VLOOKUP($A624,_xlfn._xlws.SORT(_xlfn._xlws.FILTER('Time Sheet'!$A:$G,'Time Sheet'!$B:$B=J$1),7,1),7,FALSE),"")</f>
        <v/>
      </c>
      <c r="K624">
        <f t="shared" si="86"/>
        <v>645</v>
      </c>
      <c r="L624">
        <f t="shared" si="87"/>
        <v>632</v>
      </c>
      <c r="M624">
        <f t="shared" si="88"/>
        <v>516</v>
      </c>
      <c r="N624" t="str">
        <f t="shared" si="81"/>
        <v/>
      </c>
      <c r="O624" t="str">
        <f t="shared" si="82"/>
        <v/>
      </c>
      <c r="P624">
        <f t="shared" si="83"/>
        <v>535</v>
      </c>
      <c r="Q624" t="str">
        <f t="shared" si="84"/>
        <v/>
      </c>
      <c r="R624" t="str">
        <f t="shared" si="85"/>
        <v/>
      </c>
      <c r="S624" s="3">
        <f>IFERROR(AVERAGE(BOYS[[#This Row],[50]:[IM]]),"")</f>
        <v>582</v>
      </c>
      <c r="T624" s="4">
        <f>IFERROR(AVERAGE(SMALL(BOYS[[#This Row],[50]:[IM]],1),SMALL(BOYS[[#This Row],[50]:[IM]],2)),"")</f>
        <v>525.5</v>
      </c>
      <c r="U624">
        <f>IF(20-SMALL(BOYS[[#This Row],[50]:[IM]],1) &lt; 0,0,20-SMALL(BOYS[[#This Row],[50]:[IM]],1))+IF(20-SMALL(BOYS[[#This Row],[50]:[IM]],2) &lt; 0,0,20-SMALL(BOYS[[#This Row],[50]:[IM]],2))</f>
        <v>0</v>
      </c>
    </row>
    <row r="625" spans="1:21" x14ac:dyDescent="0.2">
      <c r="A625" t="s">
        <v>4393</v>
      </c>
      <c r="B625" t="s">
        <v>4180</v>
      </c>
      <c r="C625" s="2" cm="1">
        <f t="array" ref="C625">IFERROR(VLOOKUP($A625,_xlfn._xlws.SORT(_xlfn._xlws.FILTER('Time Sheet'!$A:$G,'Time Sheet'!$B:$B=C$1),7,1),7,FALSE),"")</f>
        <v>3.5138888888888888E-4</v>
      </c>
      <c r="D625" s="2" cm="1">
        <f t="array" ref="D625">IFERROR(VLOOKUP($A625,_xlfn._xlws.SORT(_xlfn._xlws.FILTER('Time Sheet'!$A:$G,'Time Sheet'!$B:$B=D$1),7,1),7,FALSE),"")</f>
        <v>8.1793981481481485E-4</v>
      </c>
      <c r="E625" s="2" t="str" cm="1">
        <f t="array" ref="E625">IFERROR(VLOOKUP($A625,_xlfn._xlws.SORT(_xlfn._xlws.FILTER('Time Sheet'!$A:$G,'Time Sheet'!$B:$B=E$1),7,1),7,FALSE),"")</f>
        <v/>
      </c>
      <c r="F625" s="2" t="str" cm="1">
        <f t="array" ref="F625">IFERROR(VLOOKUP($A625,_xlfn._xlws.SORT(_xlfn._xlws.FILTER('Time Sheet'!$A:$G,'Time Sheet'!$B:$B=F$1),7,1),7,FALSE),"")</f>
        <v/>
      </c>
      <c r="G625" s="2" t="str" cm="1">
        <f t="array" ref="G625">IFERROR(VLOOKUP($A625,_xlfn._xlws.SORT(_xlfn._xlws.FILTER('Time Sheet'!$A:$G,'Time Sheet'!$B:$B=G$1),7,1),7,FALSE),"")</f>
        <v/>
      </c>
      <c r="H625" s="2" t="str" cm="1">
        <f t="array" ref="H625">IFERROR(VLOOKUP($A625,_xlfn._xlws.SORT(_xlfn._xlws.FILTER('Time Sheet'!$A:$G,'Time Sheet'!$B:$B=H$1),7,1),7,FALSE),"")</f>
        <v/>
      </c>
      <c r="I625" s="2" cm="1">
        <f t="array" ref="I625">IFERROR(VLOOKUP($A625,_xlfn._xlws.SORT(_xlfn._xlws.FILTER('Time Sheet'!$A:$G,'Time Sheet'!$B:$B=I$1),7,1),7,FALSE),"")</f>
        <v>1.1399305555555551E-3</v>
      </c>
      <c r="J625" s="2" t="str" cm="1">
        <f t="array" ref="J625">IFERROR(VLOOKUP($A625,_xlfn._xlws.SORT(_xlfn._xlws.FILTER('Time Sheet'!$A:$G,'Time Sheet'!$B:$B=J$1),7,1),7,FALSE),"")</f>
        <v/>
      </c>
      <c r="K625">
        <f t="shared" si="86"/>
        <v>623</v>
      </c>
      <c r="L625">
        <f t="shared" si="87"/>
        <v>604</v>
      </c>
      <c r="M625" t="str">
        <f t="shared" si="88"/>
        <v/>
      </c>
      <c r="N625" t="str">
        <f t="shared" si="81"/>
        <v/>
      </c>
      <c r="O625" t="str">
        <f t="shared" si="82"/>
        <v/>
      </c>
      <c r="P625" t="str">
        <f t="shared" si="83"/>
        <v/>
      </c>
      <c r="Q625">
        <f t="shared" si="84"/>
        <v>451</v>
      </c>
      <c r="R625" t="str">
        <f t="shared" si="85"/>
        <v/>
      </c>
      <c r="S625" s="3">
        <f>IFERROR(AVERAGE(BOYS[[#This Row],[50]:[IM]]),"")</f>
        <v>559.33333333333337</v>
      </c>
      <c r="T625" s="4">
        <f>IFERROR(AVERAGE(SMALL(BOYS[[#This Row],[50]:[IM]],1),SMALL(BOYS[[#This Row],[50]:[IM]],2)),"")</f>
        <v>527.5</v>
      </c>
      <c r="U625">
        <f>IF(20-SMALL(BOYS[[#This Row],[50]:[IM]],1) &lt; 0,0,20-SMALL(BOYS[[#This Row],[50]:[IM]],1))+IF(20-SMALL(BOYS[[#This Row],[50]:[IM]],2) &lt; 0,0,20-SMALL(BOYS[[#This Row],[50]:[IM]],2))</f>
        <v>0</v>
      </c>
    </row>
    <row r="626" spans="1:21" x14ac:dyDescent="0.2">
      <c r="A626" t="s">
        <v>3414</v>
      </c>
      <c r="B626" t="s">
        <v>3163</v>
      </c>
      <c r="C626" s="2" cm="1">
        <f t="array" ref="C626">IFERROR(VLOOKUP($A626,_xlfn._xlws.SORT(_xlfn._xlws.FILTER('Time Sheet'!$A:$G,'Time Sheet'!$B:$B=C$1),7,1),7,FALSE),"")</f>
        <v>3.3437499999999998E-4</v>
      </c>
      <c r="D626" s="2" cm="1">
        <f t="array" ref="D626">IFERROR(VLOOKUP($A626,_xlfn._xlws.SORT(_xlfn._xlws.FILTER('Time Sheet'!$A:$G,'Time Sheet'!$B:$B=D$1),7,1),7,FALSE),"")</f>
        <v>7.9849537037037031E-4</v>
      </c>
      <c r="E626" s="2" t="str" cm="1">
        <f t="array" ref="E626">IFERROR(VLOOKUP($A626,_xlfn._xlws.SORT(_xlfn._xlws.FILTER('Time Sheet'!$A:$G,'Time Sheet'!$B:$B=E$1),7,1),7,FALSE),"")</f>
        <v/>
      </c>
      <c r="F626" s="2" t="str" cm="1">
        <f t="array" ref="F626">IFERROR(VLOOKUP($A626,_xlfn._xlws.SORT(_xlfn._xlws.FILTER('Time Sheet'!$A:$G,'Time Sheet'!$B:$B=F$1),7,1),7,FALSE),"")</f>
        <v/>
      </c>
      <c r="G626" s="2" cm="1">
        <f t="array" ref="G626">IFERROR(VLOOKUP($A626,_xlfn._xlws.SORT(_xlfn._xlws.FILTER('Time Sheet'!$A:$G,'Time Sheet'!$B:$B=G$1),7,1),7,FALSE),"")</f>
        <v>9.3333333333333332E-4</v>
      </c>
      <c r="H626" s="2" t="str" cm="1">
        <f t="array" ref="H626">IFERROR(VLOOKUP($A626,_xlfn._xlws.SORT(_xlfn._xlws.FILTER('Time Sheet'!$A:$G,'Time Sheet'!$B:$B=H$1),7,1),7,FALSE),"")</f>
        <v/>
      </c>
      <c r="I626" s="2" t="str" cm="1">
        <f t="array" ref="I626">IFERROR(VLOOKUP($A626,_xlfn._xlws.SORT(_xlfn._xlws.FILTER('Time Sheet'!$A:$G,'Time Sheet'!$B:$B=I$1),7,1),7,FALSE),"")</f>
        <v/>
      </c>
      <c r="J626" s="2" t="str" cm="1">
        <f t="array" ref="J626">IFERROR(VLOOKUP($A626,_xlfn._xlws.SORT(_xlfn._xlws.FILTER('Time Sheet'!$A:$G,'Time Sheet'!$B:$B=J$1),7,1),7,FALSE),"")</f>
        <v/>
      </c>
      <c r="K626">
        <f t="shared" si="86"/>
        <v>587</v>
      </c>
      <c r="L626">
        <f t="shared" si="87"/>
        <v>591</v>
      </c>
      <c r="M626" t="str">
        <f t="shared" si="88"/>
        <v/>
      </c>
      <c r="N626" t="str">
        <f t="shared" si="81"/>
        <v/>
      </c>
      <c r="O626">
        <f t="shared" si="82"/>
        <v>468</v>
      </c>
      <c r="P626" t="str">
        <f t="shared" si="83"/>
        <v/>
      </c>
      <c r="Q626" t="str">
        <f t="shared" si="84"/>
        <v/>
      </c>
      <c r="R626" t="str">
        <f t="shared" si="85"/>
        <v/>
      </c>
      <c r="S626" s="3">
        <f>IFERROR(AVERAGE(BOYS[[#This Row],[50]:[IM]]),"")</f>
        <v>548.66666666666663</v>
      </c>
      <c r="T626" s="4">
        <f>IFERROR(AVERAGE(SMALL(BOYS[[#This Row],[50]:[IM]],1),SMALL(BOYS[[#This Row],[50]:[IM]],2)),"")</f>
        <v>527.5</v>
      </c>
      <c r="U626">
        <f>IF(20-SMALL(BOYS[[#This Row],[50]:[IM]],1) &lt; 0,0,20-SMALL(BOYS[[#This Row],[50]:[IM]],1))+IF(20-SMALL(BOYS[[#This Row],[50]:[IM]],2) &lt; 0,0,20-SMALL(BOYS[[#This Row],[50]:[IM]],2))</f>
        <v>0</v>
      </c>
    </row>
    <row r="627" spans="1:21" x14ac:dyDescent="0.2">
      <c r="A627" t="s">
        <v>1227</v>
      </c>
      <c r="B627" t="s">
        <v>1002</v>
      </c>
      <c r="C627" s="2" cm="1">
        <f t="array" ref="C627">IFERROR(VLOOKUP($A627,_xlfn._xlws.SORT(_xlfn._xlws.FILTER('Time Sheet'!$A:$G,'Time Sheet'!$B:$B=C$1),7,1),7,FALSE),"")</f>
        <v>3.4780092592592588E-4</v>
      </c>
      <c r="D627" s="2" cm="1">
        <f t="array" ref="D627">IFERROR(VLOOKUP($A627,_xlfn._xlws.SORT(_xlfn._xlws.FILTER('Time Sheet'!$A:$G,'Time Sheet'!$B:$B=D$1),7,1),7,FALSE),"")</f>
        <v>8.0092592592592596E-4</v>
      </c>
      <c r="E627" s="2" t="str" cm="1">
        <f t="array" ref="E627">IFERROR(VLOOKUP($A627,_xlfn._xlws.SORT(_xlfn._xlws.FILTER('Time Sheet'!$A:$G,'Time Sheet'!$B:$B=E$1),7,1),7,FALSE),"")</f>
        <v/>
      </c>
      <c r="F627" s="2" t="str" cm="1">
        <f t="array" ref="F627">IFERROR(VLOOKUP($A627,_xlfn._xlws.SORT(_xlfn._xlws.FILTER('Time Sheet'!$A:$G,'Time Sheet'!$B:$B=F$1),7,1),7,FALSE),"")</f>
        <v/>
      </c>
      <c r="G627" s="2" t="str" cm="1">
        <f t="array" ref="G627">IFERROR(VLOOKUP($A627,_xlfn._xlws.SORT(_xlfn._xlws.FILTER('Time Sheet'!$A:$G,'Time Sheet'!$B:$B=G$1),7,1),7,FALSE),"")</f>
        <v/>
      </c>
      <c r="H627" s="2" cm="1">
        <f t="array" ref="H627">IFERROR(VLOOKUP($A627,_xlfn._xlws.SORT(_xlfn._xlws.FILTER('Time Sheet'!$A:$G,'Time Sheet'!$B:$B=H$1),7,1),7,FALSE),"")</f>
        <v>1.014583333333333E-3</v>
      </c>
      <c r="I627" s="2" t="str" cm="1">
        <f t="array" ref="I627">IFERROR(VLOOKUP($A627,_xlfn._xlws.SORT(_xlfn._xlws.FILTER('Time Sheet'!$A:$G,'Time Sheet'!$B:$B=I$1),7,1),7,FALSE),"")</f>
        <v/>
      </c>
      <c r="J627" s="2" t="str" cm="1">
        <f t="array" ref="J627">IFERROR(VLOOKUP($A627,_xlfn._xlws.SORT(_xlfn._xlws.FILTER('Time Sheet'!$A:$G,'Time Sheet'!$B:$B=J$1),7,1),7,FALSE),"")</f>
        <v/>
      </c>
      <c r="K627">
        <f t="shared" si="86"/>
        <v>617</v>
      </c>
      <c r="L627">
        <f t="shared" si="87"/>
        <v>593</v>
      </c>
      <c r="M627" t="str">
        <f t="shared" si="88"/>
        <v/>
      </c>
      <c r="N627" t="str">
        <f t="shared" si="81"/>
        <v/>
      </c>
      <c r="O627" t="str">
        <f t="shared" si="82"/>
        <v/>
      </c>
      <c r="P627">
        <f t="shared" si="83"/>
        <v>466</v>
      </c>
      <c r="Q627" t="str">
        <f t="shared" si="84"/>
        <v/>
      </c>
      <c r="R627" t="str">
        <f t="shared" si="85"/>
        <v/>
      </c>
      <c r="S627" s="3">
        <f>IFERROR(AVERAGE(BOYS[[#This Row],[50]:[IM]]),"")</f>
        <v>558.66666666666663</v>
      </c>
      <c r="T627" s="4">
        <f>IFERROR(AVERAGE(SMALL(BOYS[[#This Row],[50]:[IM]],1),SMALL(BOYS[[#This Row],[50]:[IM]],2)),"")</f>
        <v>529.5</v>
      </c>
      <c r="U627">
        <f>IF(20-SMALL(BOYS[[#This Row],[50]:[IM]],1) &lt; 0,0,20-SMALL(BOYS[[#This Row],[50]:[IM]],1))+IF(20-SMALL(BOYS[[#This Row],[50]:[IM]],2) &lt; 0,0,20-SMALL(BOYS[[#This Row],[50]:[IM]],2))</f>
        <v>0</v>
      </c>
    </row>
    <row r="628" spans="1:21" x14ac:dyDescent="0.2">
      <c r="A628" t="s">
        <v>6257</v>
      </c>
      <c r="B628" t="s">
        <v>6200</v>
      </c>
      <c r="C628" s="2" cm="1">
        <f t="array" ref="C628">IFERROR(VLOOKUP($A628,_xlfn._xlws.SORT(_xlfn._xlws.FILTER('Time Sheet'!$A:$G,'Time Sheet'!$B:$B=C$1),7,1),7,FALSE),"")</f>
        <v>3.4363425925925929E-4</v>
      </c>
      <c r="D628" s="2" cm="1">
        <f t="array" ref="D628">IFERROR(VLOOKUP($A628,_xlfn._xlws.SORT(_xlfn._xlws.FILTER('Time Sheet'!$A:$G,'Time Sheet'!$B:$B=D$1),7,1),7,FALSE),"")</f>
        <v>8.0127314814814818E-4</v>
      </c>
      <c r="E628" s="2" t="str" cm="1">
        <f t="array" ref="E628">IFERROR(VLOOKUP($A628,_xlfn._xlws.SORT(_xlfn._xlws.FILTER('Time Sheet'!$A:$G,'Time Sheet'!$B:$B=E$1),7,1),7,FALSE),"")</f>
        <v/>
      </c>
      <c r="F628" s="2" t="str" cm="1">
        <f t="array" ref="F628">IFERROR(VLOOKUP($A628,_xlfn._xlws.SORT(_xlfn._xlws.FILTER('Time Sheet'!$A:$G,'Time Sheet'!$B:$B=F$1),7,1),7,FALSE),"")</f>
        <v/>
      </c>
      <c r="G628" s="2" t="str" cm="1">
        <f t="array" ref="G628">IFERROR(VLOOKUP($A628,_xlfn._xlws.SORT(_xlfn._xlws.FILTER('Time Sheet'!$A:$G,'Time Sheet'!$B:$B=G$1),7,1),7,FALSE),"")</f>
        <v/>
      </c>
      <c r="H628" s="2" cm="1">
        <f t="array" ref="H628">IFERROR(VLOOKUP($A628,_xlfn._xlws.SORT(_xlfn._xlws.FILTER('Time Sheet'!$A:$G,'Time Sheet'!$B:$B=H$1),7,1),7,FALSE),"")</f>
        <v>1.027893518518518E-3</v>
      </c>
      <c r="I628" s="2" t="str" cm="1">
        <f t="array" ref="I628">IFERROR(VLOOKUP($A628,_xlfn._xlws.SORT(_xlfn._xlws.FILTER('Time Sheet'!$A:$G,'Time Sheet'!$B:$B=I$1),7,1),7,FALSE),"")</f>
        <v/>
      </c>
      <c r="J628" s="2" t="str" cm="1">
        <f t="array" ref="J628">IFERROR(VLOOKUP($A628,_xlfn._xlws.SORT(_xlfn._xlws.FILTER('Time Sheet'!$A:$G,'Time Sheet'!$B:$B=J$1),7,1),7,FALSE),"")</f>
        <v/>
      </c>
      <c r="K628">
        <f t="shared" si="86"/>
        <v>611</v>
      </c>
      <c r="L628">
        <f t="shared" si="87"/>
        <v>594</v>
      </c>
      <c r="M628" t="str">
        <f t="shared" si="88"/>
        <v/>
      </c>
      <c r="N628" t="str">
        <f t="shared" ref="N628:N669" si="89">IFERROR(_xlfn.RANK.EQ(F628,F:F,1),"")</f>
        <v/>
      </c>
      <c r="O628" t="str">
        <f t="shared" ref="O628:O669" si="90">IFERROR(_xlfn.RANK.EQ(G628,G:G,1),"")</f>
        <v/>
      </c>
      <c r="P628">
        <f t="shared" ref="P628:P669" si="91">IFERROR(_xlfn.RANK.EQ(H628,H:H,1),"")</f>
        <v>474</v>
      </c>
      <c r="Q628" t="str">
        <f t="shared" ref="Q628:Q669" si="92">IFERROR(_xlfn.RANK.EQ(I628,I:I,1),"")</f>
        <v/>
      </c>
      <c r="R628" t="str">
        <f t="shared" ref="R628:R669" si="93">IFERROR(_xlfn.RANK.EQ(J628,J:J,1),"")</f>
        <v/>
      </c>
      <c r="S628" s="3">
        <f>IFERROR(AVERAGE(BOYS[[#This Row],[50]:[IM]]),"")</f>
        <v>559.66666666666663</v>
      </c>
      <c r="T628" s="4">
        <f>IFERROR(AVERAGE(SMALL(BOYS[[#This Row],[50]:[IM]],1),SMALL(BOYS[[#This Row],[50]:[IM]],2)),"")</f>
        <v>534</v>
      </c>
      <c r="U628">
        <f>IF(20-SMALL(BOYS[[#This Row],[50]:[IM]],1) &lt; 0,0,20-SMALL(BOYS[[#This Row],[50]:[IM]],1))+IF(20-SMALL(BOYS[[#This Row],[50]:[IM]],2) &lt; 0,0,20-SMALL(BOYS[[#This Row],[50]:[IM]],2))</f>
        <v>0</v>
      </c>
    </row>
    <row r="629" spans="1:21" x14ac:dyDescent="0.2">
      <c r="A629" t="s">
        <v>3993</v>
      </c>
      <c r="B629" t="s">
        <v>3884</v>
      </c>
      <c r="C629" s="2" cm="1">
        <f t="array" ref="C629">IFERROR(VLOOKUP($A629,_xlfn._xlws.SORT(_xlfn._xlws.FILTER('Time Sheet'!$A:$G,'Time Sheet'!$B:$B=C$1),7,1),7,FALSE),"")</f>
        <v>3.4259259259259258E-4</v>
      </c>
      <c r="D629" s="2" cm="1">
        <f t="array" ref="D629">IFERROR(VLOOKUP($A629,_xlfn._xlws.SORT(_xlfn._xlws.FILTER('Time Sheet'!$A:$G,'Time Sheet'!$B:$B=D$1),7,1),7,FALSE),"")</f>
        <v>7.7615740740740748E-4</v>
      </c>
      <c r="E629" s="2" t="str" cm="1">
        <f t="array" ref="E629">IFERROR(VLOOKUP($A629,_xlfn._xlws.SORT(_xlfn._xlws.FILTER('Time Sheet'!$A:$G,'Time Sheet'!$B:$B=E$1),7,1),7,FALSE),"")</f>
        <v/>
      </c>
      <c r="F629" s="2" t="str" cm="1">
        <f t="array" ref="F629">IFERROR(VLOOKUP($A629,_xlfn._xlws.SORT(_xlfn._xlws.FILTER('Time Sheet'!$A:$G,'Time Sheet'!$B:$B=F$1),7,1),7,FALSE),"")</f>
        <v/>
      </c>
      <c r="G629" s="2" t="str" cm="1">
        <f t="array" ref="G629">IFERROR(VLOOKUP($A629,_xlfn._xlws.SORT(_xlfn._xlws.FILTER('Time Sheet'!$A:$G,'Time Sheet'!$B:$B=G$1),7,1),7,FALSE),"")</f>
        <v/>
      </c>
      <c r="H629" s="2" cm="1">
        <f t="array" ref="H629">IFERROR(VLOOKUP($A629,_xlfn._xlws.SORT(_xlfn._xlws.FILTER('Time Sheet'!$A:$G,'Time Sheet'!$B:$B=H$1),7,1),7,FALSE),"")</f>
        <v>1.084837962962963E-3</v>
      </c>
      <c r="I629" s="2" t="str" cm="1">
        <f t="array" ref="I629">IFERROR(VLOOKUP($A629,_xlfn._xlws.SORT(_xlfn._xlws.FILTER('Time Sheet'!$A:$G,'Time Sheet'!$B:$B=I$1),7,1),7,FALSE),"")</f>
        <v/>
      </c>
      <c r="J629" s="2" t="str" cm="1">
        <f t="array" ref="J629">IFERROR(VLOOKUP($A629,_xlfn._xlws.SORT(_xlfn._xlws.FILTER('Time Sheet'!$A:$G,'Time Sheet'!$B:$B=J$1),7,1),7,FALSE),"")</f>
        <v/>
      </c>
      <c r="K629">
        <f t="shared" ref="K629:K669" si="94">IFERROR(_xlfn.RANK.EQ(C629,C:C,1),"")</f>
        <v>609</v>
      </c>
      <c r="L629">
        <f t="shared" ref="L629:L669" si="95">IFERROR(_xlfn.RANK.EQ(D629,D:D,1),"")</f>
        <v>566</v>
      </c>
      <c r="M629" t="str">
        <f t="shared" ref="M629:M669" si="96">IFERROR(_xlfn.RANK.EQ(E629,E:E,1),"")</f>
        <v/>
      </c>
      <c r="N629" t="str">
        <f t="shared" si="89"/>
        <v/>
      </c>
      <c r="O629" t="str">
        <f t="shared" si="90"/>
        <v/>
      </c>
      <c r="P629">
        <f t="shared" si="91"/>
        <v>506</v>
      </c>
      <c r="Q629" t="str">
        <f t="shared" si="92"/>
        <v/>
      </c>
      <c r="R629" t="str">
        <f t="shared" si="93"/>
        <v/>
      </c>
      <c r="S629" s="3">
        <f>IFERROR(AVERAGE(BOYS[[#This Row],[50]:[IM]]),"")</f>
        <v>560.33333333333337</v>
      </c>
      <c r="T629" s="4">
        <f>IFERROR(AVERAGE(SMALL(BOYS[[#This Row],[50]:[IM]],1),SMALL(BOYS[[#This Row],[50]:[IM]],2)),"")</f>
        <v>536</v>
      </c>
      <c r="U629">
        <f>IF(20-SMALL(BOYS[[#This Row],[50]:[IM]],1) &lt; 0,0,20-SMALL(BOYS[[#This Row],[50]:[IM]],1))+IF(20-SMALL(BOYS[[#This Row],[50]:[IM]],2) &lt; 0,0,20-SMALL(BOYS[[#This Row],[50]:[IM]],2))</f>
        <v>0</v>
      </c>
    </row>
    <row r="630" spans="1:21" x14ac:dyDescent="0.2">
      <c r="A630" t="s">
        <v>168</v>
      </c>
      <c r="B630" t="s">
        <v>13</v>
      </c>
      <c r="C630" s="2">
        <f t="array" ref="C630">IFERROR(VLOOKUP($A630,_xlfn._xlws.SORT(_xlfn._xlws.FILTER('Time Sheet'!$A:$G,'Time Sheet'!$B:$B=C$1),7,1),7,FALSE),"")</f>
        <v>3.8460648148148138E-4</v>
      </c>
      <c r="D630" s="2">
        <f t="array" ref="D630">IFERROR(VLOOKUP($A630,_xlfn._xlws.SORT(_xlfn._xlws.FILTER('Time Sheet'!$A:$G,'Time Sheet'!$B:$B=D$1),7,1),7,FALSE),"")</f>
        <v>9.0428240740740736E-4</v>
      </c>
      <c r="E630" s="2" t="str">
        <f t="array" ref="E630">IFERROR(VLOOKUP($A630,_xlfn._xlws.SORT(_xlfn._xlws.FILTER('Time Sheet'!$A:$G,'Time Sheet'!$B:$B=E$1),7,1),7,FALSE),"")</f>
        <v/>
      </c>
      <c r="F630" s="2" t="str">
        <f t="array" ref="F630">IFERROR(VLOOKUP($A630,_xlfn._xlws.SORT(_xlfn._xlws.FILTER('Time Sheet'!$A:$G,'Time Sheet'!$B:$B=F$1),7,1),7,FALSE),"")</f>
        <v/>
      </c>
      <c r="G630" s="2">
        <f t="array" ref="G630">IFERROR(VLOOKUP($A630,_xlfn._xlws.SORT(_xlfn._xlws.FILTER('Time Sheet'!$A:$G,'Time Sheet'!$B:$B=G$1),7,1),7,FALSE),"")</f>
        <v>1.2576388888888891E-3</v>
      </c>
      <c r="H630" s="2">
        <f t="array" ref="H630">IFERROR(VLOOKUP($A630,_xlfn._xlws.SORT(_xlfn._xlws.FILTER('Time Sheet'!$A:$G,'Time Sheet'!$B:$B=H$1),7,1),7,FALSE),"")</f>
        <v>1.264814814814815E-3</v>
      </c>
      <c r="I630" s="2" t="str">
        <f t="array" ref="I630">IFERROR(VLOOKUP($A630,_xlfn._xlws.SORT(_xlfn._xlws.FILTER('Time Sheet'!$A:$G,'Time Sheet'!$B:$B=I$1),7,1),7,FALSE),"")</f>
        <v/>
      </c>
      <c r="J630" s="2" t="str">
        <f t="array" ref="J630">IFERROR(VLOOKUP($A630,_xlfn._xlws.SORT(_xlfn._xlws.FILTER('Time Sheet'!$A:$G,'Time Sheet'!$B:$B=J$1),7,1),7,FALSE),"")</f>
        <v/>
      </c>
      <c r="K630">
        <f t="shared" si="94"/>
        <v>650</v>
      </c>
      <c r="L630">
        <f t="shared" si="95"/>
        <v>636</v>
      </c>
      <c r="M630" t="str">
        <f t="shared" si="96"/>
        <v/>
      </c>
      <c r="N630" t="str">
        <f t="shared" si="89"/>
        <v/>
      </c>
      <c r="O630">
        <f t="shared" si="90"/>
        <v>529</v>
      </c>
      <c r="P630">
        <f t="shared" si="91"/>
        <v>544</v>
      </c>
      <c r="Q630" t="str">
        <f t="shared" si="92"/>
        <v/>
      </c>
      <c r="R630" t="str">
        <f t="shared" si="93"/>
        <v/>
      </c>
      <c r="S630" s="3">
        <f>IFERROR(AVERAGE(BOYS[[#This Row],[50]:[IM]]),"")</f>
        <v>589.75</v>
      </c>
      <c r="T630" s="4">
        <f>IFERROR(AVERAGE(SMALL(BOYS[[#This Row],[50]:[IM]],1),SMALL(BOYS[[#This Row],[50]:[IM]],2)),"")</f>
        <v>536.5</v>
      </c>
      <c r="U630">
        <f>IF(20-SMALL(BOYS[[#This Row],[50]:[IM]],1) &lt; 0,0,20-SMALL(BOYS[[#This Row],[50]:[IM]],1))+IF(20-SMALL(BOYS[[#This Row],[50]:[IM]],2) &lt; 0,0,20-SMALL(BOYS[[#This Row],[50]:[IM]],2))</f>
        <v>0</v>
      </c>
    </row>
    <row r="631" spans="1:21" x14ac:dyDescent="0.2">
      <c r="A631" t="s">
        <v>4391</v>
      </c>
      <c r="B631" t="s">
        <v>4180</v>
      </c>
      <c r="C631" s="2" cm="1">
        <f t="array" ref="C631">IFERROR(VLOOKUP($A631,_xlfn._xlws.SORT(_xlfn._xlws.FILTER('Time Sheet'!$A:$G,'Time Sheet'!$B:$B=C$1),7,1),7,FALSE),"")</f>
        <v>3.1805555555555558E-4</v>
      </c>
      <c r="D631" s="2" cm="1">
        <f t="array" ref="D631">IFERROR(VLOOKUP($A631,_xlfn._xlws.SORT(_xlfn._xlws.FILTER('Time Sheet'!$A:$G,'Time Sheet'!$B:$B=D$1),7,1),7,FALSE),"")</f>
        <v>7.6851851851851853E-4</v>
      </c>
      <c r="E631" s="2" t="str" cm="1">
        <f t="array" ref="E631">IFERROR(VLOOKUP($A631,_xlfn._xlws.SORT(_xlfn._xlws.FILTER('Time Sheet'!$A:$G,'Time Sheet'!$B:$B=E$1),7,1),7,FALSE),"")</f>
        <v/>
      </c>
      <c r="F631" s="2" t="str" cm="1">
        <f t="array" ref="F631">IFERROR(VLOOKUP($A631,_xlfn._xlws.SORT(_xlfn._xlws.FILTER('Time Sheet'!$A:$G,'Time Sheet'!$B:$B=F$1),7,1),7,FALSE),"")</f>
        <v/>
      </c>
      <c r="G631" s="2" t="str" cm="1">
        <f t="array" ref="G631">IFERROR(VLOOKUP($A631,_xlfn._xlws.SORT(_xlfn._xlws.FILTER('Time Sheet'!$A:$G,'Time Sheet'!$B:$B=G$1),7,1),7,FALSE),"")</f>
        <v/>
      </c>
      <c r="H631" s="2" t="str" cm="1">
        <f t="array" ref="H631">IFERROR(VLOOKUP($A631,_xlfn._xlws.SORT(_xlfn._xlws.FILTER('Time Sheet'!$A:$G,'Time Sheet'!$B:$B=H$1),7,1),7,FALSE),"")</f>
        <v/>
      </c>
      <c r="I631" s="2" t="str" cm="1">
        <f t="array" ref="I631">IFERROR(VLOOKUP($A631,_xlfn._xlws.SORT(_xlfn._xlws.FILTER('Time Sheet'!$A:$G,'Time Sheet'!$B:$B=I$1),7,1),7,FALSE),"")</f>
        <v/>
      </c>
      <c r="J631" s="2" t="str" cm="1">
        <f t="array" ref="J631">IFERROR(VLOOKUP($A631,_xlfn._xlws.SORT(_xlfn._xlws.FILTER('Time Sheet'!$A:$G,'Time Sheet'!$B:$B=J$1),7,1),7,FALSE),"")</f>
        <v/>
      </c>
      <c r="K631">
        <f t="shared" si="94"/>
        <v>515</v>
      </c>
      <c r="L631">
        <f t="shared" si="95"/>
        <v>560</v>
      </c>
      <c r="M631" t="str">
        <f t="shared" si="96"/>
        <v/>
      </c>
      <c r="N631" t="str">
        <f t="shared" si="89"/>
        <v/>
      </c>
      <c r="O631" t="str">
        <f t="shared" si="90"/>
        <v/>
      </c>
      <c r="P631" t="str">
        <f t="shared" si="91"/>
        <v/>
      </c>
      <c r="Q631" t="str">
        <f t="shared" si="92"/>
        <v/>
      </c>
      <c r="R631" t="str">
        <f t="shared" si="93"/>
        <v/>
      </c>
      <c r="S631" s="3">
        <f>IFERROR(AVERAGE(BOYS[[#This Row],[50]:[IM]]),"")</f>
        <v>537.5</v>
      </c>
      <c r="T631" s="4">
        <f>IFERROR(AVERAGE(SMALL(BOYS[[#This Row],[50]:[IM]],1),SMALL(BOYS[[#This Row],[50]:[IM]],2)),"")</f>
        <v>537.5</v>
      </c>
      <c r="U631">
        <f>IF(20-SMALL(BOYS[[#This Row],[50]:[IM]],1) &lt; 0,0,20-SMALL(BOYS[[#This Row],[50]:[IM]],1))+IF(20-SMALL(BOYS[[#This Row],[50]:[IM]],2) &lt; 0,0,20-SMALL(BOYS[[#This Row],[50]:[IM]],2))</f>
        <v>0</v>
      </c>
    </row>
    <row r="632" spans="1:21" x14ac:dyDescent="0.2">
      <c r="A632" t="s">
        <v>6255</v>
      </c>
      <c r="B632" t="s">
        <v>6200</v>
      </c>
      <c r="C632" s="2" cm="1">
        <f t="array" ref="C632">IFERROR(VLOOKUP($A632,_xlfn._xlws.SORT(_xlfn._xlws.FILTER('Time Sheet'!$A:$G,'Time Sheet'!$B:$B=C$1),7,1),7,FALSE),"")</f>
        <v>3.2962962962962959E-4</v>
      </c>
      <c r="D632" s="2" cm="1">
        <f t="array" ref="D632">IFERROR(VLOOKUP($A632,_xlfn._xlws.SORT(_xlfn._xlws.FILTER('Time Sheet'!$A:$G,'Time Sheet'!$B:$B=D$1),7,1),7,FALSE),"")</f>
        <v>7.5127314814814816E-4</v>
      </c>
      <c r="E632" s="2" t="str" cm="1">
        <f t="array" ref="E632">IFERROR(VLOOKUP($A632,_xlfn._xlws.SORT(_xlfn._xlws.FILTER('Time Sheet'!$A:$G,'Time Sheet'!$B:$B=E$1),7,1),7,FALSE),"")</f>
        <v/>
      </c>
      <c r="F632" s="2" t="str" cm="1">
        <f t="array" ref="F632">IFERROR(VLOOKUP($A632,_xlfn._xlws.SORT(_xlfn._xlws.FILTER('Time Sheet'!$A:$G,'Time Sheet'!$B:$B=F$1),7,1),7,FALSE),"")</f>
        <v/>
      </c>
      <c r="G632" s="2" t="str" cm="1">
        <f t="array" ref="G632">IFERROR(VLOOKUP($A632,_xlfn._xlws.SORT(_xlfn._xlws.FILTER('Time Sheet'!$A:$G,'Time Sheet'!$B:$B=G$1),7,1),7,FALSE),"")</f>
        <v/>
      </c>
      <c r="H632" s="2" t="str" cm="1">
        <f t="array" ref="H632">IFERROR(VLOOKUP($A632,_xlfn._xlws.SORT(_xlfn._xlws.FILTER('Time Sheet'!$A:$G,'Time Sheet'!$B:$B=H$1),7,1),7,FALSE),"")</f>
        <v/>
      </c>
      <c r="I632" s="2" t="str" cm="1">
        <f t="array" ref="I632">IFERROR(VLOOKUP($A632,_xlfn._xlws.SORT(_xlfn._xlws.FILTER('Time Sheet'!$A:$G,'Time Sheet'!$B:$B=I$1),7,1),7,FALSE),"")</f>
        <v/>
      </c>
      <c r="J632" s="2" t="str" cm="1">
        <f t="array" ref="J632">IFERROR(VLOOKUP($A632,_xlfn._xlws.SORT(_xlfn._xlws.FILTER('Time Sheet'!$A:$G,'Time Sheet'!$B:$B=J$1),7,1),7,FALSE),"")</f>
        <v/>
      </c>
      <c r="K632">
        <f t="shared" si="94"/>
        <v>570</v>
      </c>
      <c r="L632">
        <f t="shared" si="95"/>
        <v>542</v>
      </c>
      <c r="M632" t="str">
        <f t="shared" si="96"/>
        <v/>
      </c>
      <c r="N632" t="str">
        <f t="shared" si="89"/>
        <v/>
      </c>
      <c r="O632" t="str">
        <f t="shared" si="90"/>
        <v/>
      </c>
      <c r="P632" t="str">
        <f t="shared" si="91"/>
        <v/>
      </c>
      <c r="Q632" t="str">
        <f t="shared" si="92"/>
        <v/>
      </c>
      <c r="R632" t="str">
        <f t="shared" si="93"/>
        <v/>
      </c>
      <c r="S632" s="3">
        <f>IFERROR(AVERAGE(BOYS[[#This Row],[50]:[IM]]),"")</f>
        <v>556</v>
      </c>
      <c r="T632" s="4">
        <f>IFERROR(AVERAGE(SMALL(BOYS[[#This Row],[50]:[IM]],1),SMALL(BOYS[[#This Row],[50]:[IM]],2)),"")</f>
        <v>556</v>
      </c>
      <c r="U632">
        <f>IF(20-SMALL(BOYS[[#This Row],[50]:[IM]],1) &lt; 0,0,20-SMALL(BOYS[[#This Row],[50]:[IM]],1))+IF(20-SMALL(BOYS[[#This Row],[50]:[IM]],2) &lt; 0,0,20-SMALL(BOYS[[#This Row],[50]:[IM]],2))</f>
        <v>0</v>
      </c>
    </row>
    <row r="633" spans="1:21" x14ac:dyDescent="0.2">
      <c r="A633" t="s">
        <v>5585</v>
      </c>
      <c r="B633" t="s">
        <v>5467</v>
      </c>
      <c r="C633" s="2" cm="1">
        <f t="array" ref="C633">IFERROR(VLOOKUP($A633,_xlfn._xlws.SORT(_xlfn._xlws.FILTER('Time Sheet'!$A:$G,'Time Sheet'!$B:$B=C$1),7,1),7,FALSE),"")</f>
        <v>3.2453703703703702E-4</v>
      </c>
      <c r="D633" s="2" cm="1">
        <f t="array" ref="D633">IFERROR(VLOOKUP($A633,_xlfn._xlws.SORT(_xlfn._xlws.FILTER('Time Sheet'!$A:$G,'Time Sheet'!$B:$B=D$1),7,1),7,FALSE),"")</f>
        <v>7.8622685185185197E-4</v>
      </c>
      <c r="E633" s="2" t="str" cm="1">
        <f t="array" ref="E633">IFERROR(VLOOKUP($A633,_xlfn._xlws.SORT(_xlfn._xlws.FILTER('Time Sheet'!$A:$G,'Time Sheet'!$B:$B=E$1),7,1),7,FALSE),"")</f>
        <v/>
      </c>
      <c r="F633" s="2" t="str" cm="1">
        <f t="array" ref="F633">IFERROR(VLOOKUP($A633,_xlfn._xlws.SORT(_xlfn._xlws.FILTER('Time Sheet'!$A:$G,'Time Sheet'!$B:$B=F$1),7,1),7,FALSE),"")</f>
        <v/>
      </c>
      <c r="G633" s="2" t="str" cm="1">
        <f t="array" ref="G633">IFERROR(VLOOKUP($A633,_xlfn._xlws.SORT(_xlfn._xlws.FILTER('Time Sheet'!$A:$G,'Time Sheet'!$B:$B=G$1),7,1),7,FALSE),"")</f>
        <v/>
      </c>
      <c r="H633" s="2" t="str" cm="1">
        <f t="array" ref="H633">IFERROR(VLOOKUP($A633,_xlfn._xlws.SORT(_xlfn._xlws.FILTER('Time Sheet'!$A:$G,'Time Sheet'!$B:$B=H$1),7,1),7,FALSE),"")</f>
        <v/>
      </c>
      <c r="I633" s="2" t="str" cm="1">
        <f t="array" ref="I633">IFERROR(VLOOKUP($A633,_xlfn._xlws.SORT(_xlfn._xlws.FILTER('Time Sheet'!$A:$G,'Time Sheet'!$B:$B=I$1),7,1),7,FALSE),"")</f>
        <v/>
      </c>
      <c r="J633" s="2" t="str" cm="1">
        <f t="array" ref="J633">IFERROR(VLOOKUP($A633,_xlfn._xlws.SORT(_xlfn._xlws.FILTER('Time Sheet'!$A:$G,'Time Sheet'!$B:$B=J$1),7,1),7,FALSE),"")</f>
        <v/>
      </c>
      <c r="K633">
        <f t="shared" si="94"/>
        <v>542</v>
      </c>
      <c r="L633">
        <f t="shared" si="95"/>
        <v>580</v>
      </c>
      <c r="M633" t="str">
        <f t="shared" si="96"/>
        <v/>
      </c>
      <c r="N633" t="str">
        <f t="shared" si="89"/>
        <v/>
      </c>
      <c r="O633" t="str">
        <f t="shared" si="90"/>
        <v/>
      </c>
      <c r="P633" t="str">
        <f t="shared" si="91"/>
        <v/>
      </c>
      <c r="Q633" t="str">
        <f t="shared" si="92"/>
        <v/>
      </c>
      <c r="R633" t="str">
        <f t="shared" si="93"/>
        <v/>
      </c>
      <c r="S633" s="3">
        <f>IFERROR(AVERAGE(BOYS[[#This Row],[50]:[IM]]),"")</f>
        <v>561</v>
      </c>
      <c r="T633" s="4">
        <f>IFERROR(AVERAGE(SMALL(BOYS[[#This Row],[50]:[IM]],1),SMALL(BOYS[[#This Row],[50]:[IM]],2)),"")</f>
        <v>561</v>
      </c>
      <c r="U633">
        <f>IF(20-SMALL(BOYS[[#This Row],[50]:[IM]],1) &lt; 0,0,20-SMALL(BOYS[[#This Row],[50]:[IM]],1))+IF(20-SMALL(BOYS[[#This Row],[50]:[IM]],2) &lt; 0,0,20-SMALL(BOYS[[#This Row],[50]:[IM]],2))</f>
        <v>0</v>
      </c>
    </row>
    <row r="634" spans="1:21" x14ac:dyDescent="0.2">
      <c r="A634" t="s">
        <v>5590</v>
      </c>
      <c r="B634" t="s">
        <v>5467</v>
      </c>
      <c r="C634" s="2" cm="1">
        <f t="array" ref="C634">IFERROR(VLOOKUP($A634,_xlfn._xlws.SORT(_xlfn._xlws.FILTER('Time Sheet'!$A:$G,'Time Sheet'!$B:$B=C$1),7,1),7,FALSE),"")</f>
        <v>3.5613425925925933E-4</v>
      </c>
      <c r="D634" s="2" cm="1">
        <f t="array" ref="D634">IFERROR(VLOOKUP($A634,_xlfn._xlws.SORT(_xlfn._xlws.FILTER('Time Sheet'!$A:$G,'Time Sheet'!$B:$B=D$1),7,1),7,FALSE),"")</f>
        <v>8.4502314814814824E-4</v>
      </c>
      <c r="E634" s="2" t="str" cm="1">
        <f t="array" ref="E634">IFERROR(VLOOKUP($A634,_xlfn._xlws.SORT(_xlfn._xlws.FILTER('Time Sheet'!$A:$G,'Time Sheet'!$B:$B=E$1),7,1),7,FALSE),"")</f>
        <v/>
      </c>
      <c r="F634" s="2" t="str" cm="1">
        <f t="array" ref="F634">IFERROR(VLOOKUP($A634,_xlfn._xlws.SORT(_xlfn._xlws.FILTER('Time Sheet'!$A:$G,'Time Sheet'!$B:$B=F$1),7,1),7,FALSE),"")</f>
        <v/>
      </c>
      <c r="G634" s="2" t="str" cm="1">
        <f t="array" ref="G634">IFERROR(VLOOKUP($A634,_xlfn._xlws.SORT(_xlfn._xlws.FILTER('Time Sheet'!$A:$G,'Time Sheet'!$B:$B=G$1),7,1),7,FALSE),"")</f>
        <v/>
      </c>
      <c r="H634" s="2" cm="1">
        <f t="array" ref="H634">IFERROR(VLOOKUP($A634,_xlfn._xlws.SORT(_xlfn._xlws.FILTER('Time Sheet'!$A:$G,'Time Sheet'!$B:$B=H$1),7,1),7,FALSE),"")</f>
        <v>1.075462962962963E-3</v>
      </c>
      <c r="I634" s="2" t="str" cm="1">
        <f t="array" ref="I634">IFERROR(VLOOKUP($A634,_xlfn._xlws.SORT(_xlfn._xlws.FILTER('Time Sheet'!$A:$G,'Time Sheet'!$B:$B=I$1),7,1),7,FALSE),"")</f>
        <v/>
      </c>
      <c r="J634" s="2" t="str" cm="1">
        <f t="array" ref="J634">IFERROR(VLOOKUP($A634,_xlfn._xlws.SORT(_xlfn._xlws.FILTER('Time Sheet'!$A:$G,'Time Sheet'!$B:$B=J$1),7,1),7,FALSE),"")</f>
        <v/>
      </c>
      <c r="K634">
        <f t="shared" si="94"/>
        <v>628</v>
      </c>
      <c r="L634">
        <f t="shared" si="95"/>
        <v>620</v>
      </c>
      <c r="M634" t="str">
        <f t="shared" si="96"/>
        <v/>
      </c>
      <c r="N634" t="str">
        <f t="shared" si="89"/>
        <v/>
      </c>
      <c r="O634" t="str">
        <f t="shared" si="90"/>
        <v/>
      </c>
      <c r="P634">
        <f t="shared" si="91"/>
        <v>502</v>
      </c>
      <c r="Q634" t="str">
        <f t="shared" si="92"/>
        <v/>
      </c>
      <c r="R634" t="str">
        <f t="shared" si="93"/>
        <v/>
      </c>
      <c r="S634" s="3">
        <f>IFERROR(AVERAGE(BOYS[[#This Row],[50]:[IM]]),"")</f>
        <v>583.33333333333337</v>
      </c>
      <c r="T634" s="4">
        <f>IFERROR(AVERAGE(SMALL(BOYS[[#This Row],[50]:[IM]],1),SMALL(BOYS[[#This Row],[50]:[IM]],2)),"")</f>
        <v>561</v>
      </c>
      <c r="U634">
        <f>IF(20-SMALL(BOYS[[#This Row],[50]:[IM]],1) &lt; 0,0,20-SMALL(BOYS[[#This Row],[50]:[IM]],1))+IF(20-SMALL(BOYS[[#This Row],[50]:[IM]],2) &lt; 0,0,20-SMALL(BOYS[[#This Row],[50]:[IM]],2))</f>
        <v>0</v>
      </c>
    </row>
    <row r="635" spans="1:21" x14ac:dyDescent="0.2">
      <c r="A635" t="s">
        <v>7202</v>
      </c>
      <c r="B635" t="s">
        <v>7120</v>
      </c>
      <c r="C635" s="2" cm="1">
        <f t="array" ref="C635">IFERROR(VLOOKUP($A635,_xlfn._xlws.SORT(_xlfn._xlws.FILTER('Time Sheet'!$A:$G,'Time Sheet'!$B:$B=C$1),7,1),7,FALSE),"")</f>
        <v>3.8553240740740751E-4</v>
      </c>
      <c r="D635" s="2" cm="1">
        <f t="array" ref="D635">IFERROR(VLOOKUP($A635,_xlfn._xlws.SORT(_xlfn._xlws.FILTER('Time Sheet'!$A:$G,'Time Sheet'!$B:$B=D$1),7,1),7,FALSE),"")</f>
        <v>9.2141203703703699E-4</v>
      </c>
      <c r="E635" s="2" t="str" cm="1">
        <f t="array" ref="E635">IFERROR(VLOOKUP($A635,_xlfn._xlws.SORT(_xlfn._xlws.FILTER('Time Sheet'!$A:$G,'Time Sheet'!$B:$B=E$1),7,1),7,FALSE),"")</f>
        <v/>
      </c>
      <c r="F635" s="2" t="str" cm="1">
        <f t="array" ref="F635">IFERROR(VLOOKUP($A635,_xlfn._xlws.SORT(_xlfn._xlws.FILTER('Time Sheet'!$A:$G,'Time Sheet'!$B:$B=F$1),7,1),7,FALSE),"")</f>
        <v/>
      </c>
      <c r="G635" s="2" t="str" cm="1">
        <f t="array" ref="G635">IFERROR(VLOOKUP($A635,_xlfn._xlws.SORT(_xlfn._xlws.FILTER('Time Sheet'!$A:$G,'Time Sheet'!$B:$B=G$1),7,1),7,FALSE),"")</f>
        <v/>
      </c>
      <c r="H635" s="2" cm="1">
        <f t="array" ref="H635">IFERROR(VLOOKUP($A635,_xlfn._xlws.SORT(_xlfn._xlws.FILTER('Time Sheet'!$A:$G,'Time Sheet'!$B:$B=H$1),7,1),7,FALSE),"")</f>
        <v>1.0458333333333331E-3</v>
      </c>
      <c r="I635" s="2" t="str" cm="1">
        <f t="array" ref="I635">IFERROR(VLOOKUP($A635,_xlfn._xlws.SORT(_xlfn._xlws.FILTER('Time Sheet'!$A:$G,'Time Sheet'!$B:$B=I$1),7,1),7,FALSE),"")</f>
        <v/>
      </c>
      <c r="J635" s="2" t="str" cm="1">
        <f t="array" ref="J635">IFERROR(VLOOKUP($A635,_xlfn._xlws.SORT(_xlfn._xlws.FILTER('Time Sheet'!$A:$G,'Time Sheet'!$B:$B=J$1),7,1),7,FALSE),"")</f>
        <v/>
      </c>
      <c r="K635">
        <f t="shared" si="94"/>
        <v>651</v>
      </c>
      <c r="L635">
        <f t="shared" si="95"/>
        <v>637</v>
      </c>
      <c r="M635" t="str">
        <f t="shared" si="96"/>
        <v/>
      </c>
      <c r="N635" t="str">
        <f t="shared" si="89"/>
        <v/>
      </c>
      <c r="O635" t="str">
        <f t="shared" si="90"/>
        <v/>
      </c>
      <c r="P635">
        <f t="shared" si="91"/>
        <v>487</v>
      </c>
      <c r="Q635" t="str">
        <f t="shared" si="92"/>
        <v/>
      </c>
      <c r="R635" t="str">
        <f t="shared" si="93"/>
        <v/>
      </c>
      <c r="S635" s="3">
        <f>IFERROR(AVERAGE(BOYS[[#This Row],[50]:[IM]]),"")</f>
        <v>591.66666666666663</v>
      </c>
      <c r="T635" s="4">
        <f>IFERROR(AVERAGE(SMALL(BOYS[[#This Row],[50]:[IM]],1),SMALL(BOYS[[#This Row],[50]:[IM]],2)),"")</f>
        <v>562</v>
      </c>
      <c r="U635">
        <f>IF(20-SMALL(BOYS[[#This Row],[50]:[IM]],1) &lt; 0,0,20-SMALL(BOYS[[#This Row],[50]:[IM]],1))+IF(20-SMALL(BOYS[[#This Row],[50]:[IM]],2) &lt; 0,0,20-SMALL(BOYS[[#This Row],[50]:[IM]],2))</f>
        <v>0</v>
      </c>
    </row>
    <row r="636" spans="1:21" x14ac:dyDescent="0.2">
      <c r="A636" t="s">
        <v>5586</v>
      </c>
      <c r="B636" t="s">
        <v>5467</v>
      </c>
      <c r="C636" s="2" cm="1">
        <f t="array" ref="C636">IFERROR(VLOOKUP($A636,_xlfn._xlws.SORT(_xlfn._xlws.FILTER('Time Sheet'!$A:$G,'Time Sheet'!$B:$B=C$1),7,1),7,FALSE),"")</f>
        <v>3.6307870370370368E-4</v>
      </c>
      <c r="D636" s="2" cm="1">
        <f t="array" ref="D636">IFERROR(VLOOKUP($A636,_xlfn._xlws.SORT(_xlfn._xlws.FILTER('Time Sheet'!$A:$G,'Time Sheet'!$B:$B=D$1),7,1),7,FALSE),"")</f>
        <v>9.6134259259259263E-4</v>
      </c>
      <c r="E636" s="2" t="str" cm="1">
        <f t="array" ref="E636">IFERROR(VLOOKUP($A636,_xlfn._xlws.SORT(_xlfn._xlws.FILTER('Time Sheet'!$A:$G,'Time Sheet'!$B:$B=E$1),7,1),7,FALSE),"")</f>
        <v/>
      </c>
      <c r="F636" s="2" t="str" cm="1">
        <f t="array" ref="F636">IFERROR(VLOOKUP($A636,_xlfn._xlws.SORT(_xlfn._xlws.FILTER('Time Sheet'!$A:$G,'Time Sheet'!$B:$B=F$1),7,1),7,FALSE),"")</f>
        <v/>
      </c>
      <c r="G636" s="2" t="str" cm="1">
        <f t="array" ref="G636">IFERROR(VLOOKUP($A636,_xlfn._xlws.SORT(_xlfn._xlws.FILTER('Time Sheet'!$A:$G,'Time Sheet'!$B:$B=G$1),7,1),7,FALSE),"")</f>
        <v/>
      </c>
      <c r="H636" s="2" cm="1">
        <f t="array" ref="H636">IFERROR(VLOOKUP($A636,_xlfn._xlws.SORT(_xlfn._xlws.FILTER('Time Sheet'!$A:$G,'Time Sheet'!$B:$B=H$1),7,1),7,FALSE),"")</f>
        <v>1.0494212962962959E-3</v>
      </c>
      <c r="I636" s="2" t="str" cm="1">
        <f t="array" ref="I636">IFERROR(VLOOKUP($A636,_xlfn._xlws.SORT(_xlfn._xlws.FILTER('Time Sheet'!$A:$G,'Time Sheet'!$B:$B=I$1),7,1),7,FALSE),"")</f>
        <v/>
      </c>
      <c r="J636" s="2" t="str" cm="1">
        <f t="array" ref="J636">IFERROR(VLOOKUP($A636,_xlfn._xlws.SORT(_xlfn._xlws.FILTER('Time Sheet'!$A:$G,'Time Sheet'!$B:$B=J$1),7,1),7,FALSE),"")</f>
        <v/>
      </c>
      <c r="K636">
        <f t="shared" si="94"/>
        <v>637</v>
      </c>
      <c r="L636">
        <f t="shared" si="95"/>
        <v>644</v>
      </c>
      <c r="M636" t="str">
        <f t="shared" si="96"/>
        <v/>
      </c>
      <c r="N636" t="str">
        <f t="shared" si="89"/>
        <v/>
      </c>
      <c r="O636" t="str">
        <f t="shared" si="90"/>
        <v/>
      </c>
      <c r="P636">
        <f t="shared" si="91"/>
        <v>488</v>
      </c>
      <c r="Q636" t="str">
        <f t="shared" si="92"/>
        <v/>
      </c>
      <c r="R636" t="str">
        <f t="shared" si="93"/>
        <v/>
      </c>
      <c r="S636" s="3">
        <f>IFERROR(AVERAGE(BOYS[[#This Row],[50]:[IM]]),"")</f>
        <v>589.66666666666663</v>
      </c>
      <c r="T636" s="4">
        <f>IFERROR(AVERAGE(SMALL(BOYS[[#This Row],[50]:[IM]],1),SMALL(BOYS[[#This Row],[50]:[IM]],2)),"")</f>
        <v>562.5</v>
      </c>
      <c r="U636">
        <f>IF(20-SMALL(BOYS[[#This Row],[50]:[IM]],1) &lt; 0,0,20-SMALL(BOYS[[#This Row],[50]:[IM]],1))+IF(20-SMALL(BOYS[[#This Row],[50]:[IM]],2) &lt; 0,0,20-SMALL(BOYS[[#This Row],[50]:[IM]],2))</f>
        <v>0</v>
      </c>
    </row>
    <row r="637" spans="1:21" x14ac:dyDescent="0.2">
      <c r="A637" t="s">
        <v>6413</v>
      </c>
      <c r="B637" t="s">
        <v>6365</v>
      </c>
      <c r="C637" s="2" cm="1">
        <f t="array" ref="C637">IFERROR(VLOOKUP($A637,_xlfn._xlws.SORT(_xlfn._xlws.FILTER('Time Sheet'!$A:$G,'Time Sheet'!$B:$B=C$1),7,1),7,FALSE),"")</f>
        <v>3.5949074074074068E-4</v>
      </c>
      <c r="D637" s="2" cm="1">
        <f t="array" ref="D637">IFERROR(VLOOKUP($A637,_xlfn._xlws.SORT(_xlfn._xlws.FILTER('Time Sheet'!$A:$G,'Time Sheet'!$B:$B=D$1),7,1),7,FALSE),"")</f>
        <v>8.4004629629629631E-4</v>
      </c>
      <c r="E637" s="2" cm="1">
        <f t="array" ref="E637">IFERROR(VLOOKUP($A637,_xlfn._xlws.SORT(_xlfn._xlws.FILTER('Time Sheet'!$A:$G,'Time Sheet'!$B:$B=E$1),7,1),7,FALSE),"")</f>
        <v>2.021643518518519E-3</v>
      </c>
      <c r="F637" s="2" t="str" cm="1">
        <f t="array" ref="F637">IFERROR(VLOOKUP($A637,_xlfn._xlws.SORT(_xlfn._xlws.FILTER('Time Sheet'!$A:$G,'Time Sheet'!$B:$B=F$1),7,1),7,FALSE),"")</f>
        <v/>
      </c>
      <c r="G637" s="2" t="str" cm="1">
        <f t="array" ref="G637">IFERROR(VLOOKUP($A637,_xlfn._xlws.SORT(_xlfn._xlws.FILTER('Time Sheet'!$A:$G,'Time Sheet'!$B:$B=G$1),7,1),7,FALSE),"")</f>
        <v/>
      </c>
      <c r="H637" s="2" t="str" cm="1">
        <f t="array" ref="H637">IFERROR(VLOOKUP($A637,_xlfn._xlws.SORT(_xlfn._xlws.FILTER('Time Sheet'!$A:$G,'Time Sheet'!$B:$B=H$1),7,1),7,FALSE),"")</f>
        <v/>
      </c>
      <c r="I637" s="2" t="str" cm="1">
        <f t="array" ref="I637">IFERROR(VLOOKUP($A637,_xlfn._xlws.SORT(_xlfn._xlws.FILTER('Time Sheet'!$A:$G,'Time Sheet'!$B:$B=I$1),7,1),7,FALSE),"")</f>
        <v/>
      </c>
      <c r="J637" s="2" t="str" cm="1">
        <f t="array" ref="J637">IFERROR(VLOOKUP($A637,_xlfn._xlws.SORT(_xlfn._xlws.FILTER('Time Sheet'!$A:$G,'Time Sheet'!$B:$B=J$1),7,1),7,FALSE),"")</f>
        <v/>
      </c>
      <c r="K637">
        <f t="shared" si="94"/>
        <v>635</v>
      </c>
      <c r="L637">
        <f t="shared" si="95"/>
        <v>617</v>
      </c>
      <c r="M637">
        <f t="shared" si="96"/>
        <v>510</v>
      </c>
      <c r="N637" t="str">
        <f t="shared" si="89"/>
        <v/>
      </c>
      <c r="O637" t="str">
        <f t="shared" si="90"/>
        <v/>
      </c>
      <c r="P637" t="str">
        <f t="shared" si="91"/>
        <v/>
      </c>
      <c r="Q637" t="str">
        <f t="shared" si="92"/>
        <v/>
      </c>
      <c r="R637" t="str">
        <f t="shared" si="93"/>
        <v/>
      </c>
      <c r="S637" s="3">
        <f>IFERROR(AVERAGE(BOYS[[#This Row],[50]:[IM]]),"")</f>
        <v>587.33333333333337</v>
      </c>
      <c r="T637" s="4">
        <f>IFERROR(AVERAGE(SMALL(BOYS[[#This Row],[50]:[IM]],1),SMALL(BOYS[[#This Row],[50]:[IM]],2)),"")</f>
        <v>563.5</v>
      </c>
      <c r="U637">
        <f>IF(20-SMALL(BOYS[[#This Row],[50]:[IM]],1) &lt; 0,0,20-SMALL(BOYS[[#This Row],[50]:[IM]],1))+IF(20-SMALL(BOYS[[#This Row],[50]:[IM]],2) &lt; 0,0,20-SMALL(BOYS[[#This Row],[50]:[IM]],2))</f>
        <v>0</v>
      </c>
    </row>
    <row r="638" spans="1:21" x14ac:dyDescent="0.2">
      <c r="A638" t="s">
        <v>153</v>
      </c>
      <c r="B638" t="s">
        <v>13</v>
      </c>
      <c r="C638" s="2">
        <f t="array" ref="C638">IFERROR(VLOOKUP($A638,_xlfn._xlws.SORT(_xlfn._xlws.FILTER('Time Sheet'!$A:$G,'Time Sheet'!$B:$B=C$1),7,1),7,FALSE),"")</f>
        <v>3.7476851851851847E-4</v>
      </c>
      <c r="D638" s="2">
        <f t="array" ref="D638">IFERROR(VLOOKUP($A638,_xlfn._xlws.SORT(_xlfn._xlws.FILTER('Time Sheet'!$A:$G,'Time Sheet'!$B:$B=D$1),7,1),7,FALSE),"")</f>
        <v>9.0162037037037044E-4</v>
      </c>
      <c r="E638" s="2" t="str">
        <f t="array" ref="E638">IFERROR(VLOOKUP($A638,_xlfn._xlws.SORT(_xlfn._xlws.FILTER('Time Sheet'!$A:$G,'Time Sheet'!$B:$B=E$1),7,1),7,FALSE),"")</f>
        <v/>
      </c>
      <c r="F638" s="2" t="str">
        <f t="array" ref="F638">IFERROR(VLOOKUP($A638,_xlfn._xlws.SORT(_xlfn._xlws.FILTER('Time Sheet'!$A:$G,'Time Sheet'!$B:$B=F$1),7,1),7,FALSE),"")</f>
        <v/>
      </c>
      <c r="G638" s="2" t="str">
        <f t="array" ref="G638">IFERROR(VLOOKUP($A638,_xlfn._xlws.SORT(_xlfn._xlws.FILTER('Time Sheet'!$A:$G,'Time Sheet'!$B:$B=G$1),7,1),7,FALSE),"")</f>
        <v/>
      </c>
      <c r="H638" s="2">
        <f t="array" ref="H638">IFERROR(VLOOKUP($A638,_xlfn._xlws.SORT(_xlfn._xlws.FILTER('Time Sheet'!$A:$G,'Time Sheet'!$B:$B=H$1),7,1),7,FALSE),"")</f>
        <v>1.061111111111111E-3</v>
      </c>
      <c r="I638" s="2" t="str">
        <f t="array" ref="I638">IFERROR(VLOOKUP($A638,_xlfn._xlws.SORT(_xlfn._xlws.FILTER('Time Sheet'!$A:$G,'Time Sheet'!$B:$B=I$1),7,1),7,FALSE),"")</f>
        <v/>
      </c>
      <c r="J638" s="2" t="str">
        <f t="array" ref="J638">IFERROR(VLOOKUP($A638,_xlfn._xlws.SORT(_xlfn._xlws.FILTER('Time Sheet'!$A:$G,'Time Sheet'!$B:$B=J$1),7,1),7,FALSE),"")</f>
        <v/>
      </c>
      <c r="K638">
        <f t="shared" si="94"/>
        <v>644</v>
      </c>
      <c r="L638">
        <f t="shared" si="95"/>
        <v>635</v>
      </c>
      <c r="M638" t="str">
        <f t="shared" si="96"/>
        <v/>
      </c>
      <c r="N638" t="str">
        <f t="shared" si="89"/>
        <v/>
      </c>
      <c r="O638" t="str">
        <f t="shared" si="90"/>
        <v/>
      </c>
      <c r="P638">
        <f t="shared" si="91"/>
        <v>494</v>
      </c>
      <c r="Q638" t="str">
        <f t="shared" si="92"/>
        <v/>
      </c>
      <c r="R638" t="str">
        <f t="shared" si="93"/>
        <v/>
      </c>
      <c r="S638" s="3">
        <f>IFERROR(AVERAGE(BOYS[[#This Row],[50]:[IM]]),"")</f>
        <v>591</v>
      </c>
      <c r="T638" s="4">
        <f>IFERROR(AVERAGE(SMALL(BOYS[[#This Row],[50]:[IM]],1),SMALL(BOYS[[#This Row],[50]:[IM]],2)),"")</f>
        <v>564.5</v>
      </c>
      <c r="U638">
        <f>IF(20-SMALL(BOYS[[#This Row],[50]:[IM]],1) &lt; 0,0,20-SMALL(BOYS[[#This Row],[50]:[IM]],1))+IF(20-SMALL(BOYS[[#This Row],[50]:[IM]],2) &lt; 0,0,20-SMALL(BOYS[[#This Row],[50]:[IM]],2))</f>
        <v>0</v>
      </c>
    </row>
    <row r="639" spans="1:21" x14ac:dyDescent="0.2">
      <c r="A639" t="s">
        <v>7908</v>
      </c>
      <c r="B639" t="s">
        <v>7842</v>
      </c>
      <c r="C639" s="2" cm="1">
        <f t="array" ref="C639">IFERROR(VLOOKUP($A639,_xlfn._xlws.SORT(_xlfn._xlws.FILTER('Time Sheet'!$A:$G,'Time Sheet'!$B:$B=C$1),7,1),7,FALSE),"")</f>
        <v>3.5590277777777779E-4</v>
      </c>
      <c r="D639" s="2" cm="1">
        <f t="array" ref="D639">IFERROR(VLOOKUP($A639,_xlfn._xlws.SORT(_xlfn._xlws.FILTER('Time Sheet'!$A:$G,'Time Sheet'!$B:$B=D$1),7,1),7,FALSE),"")</f>
        <v>8.501157407407408E-4</v>
      </c>
      <c r="E639" s="2" cm="1">
        <f t="array" ref="E639">IFERROR(VLOOKUP($A639,_xlfn._xlws.SORT(_xlfn._xlws.FILTER('Time Sheet'!$A:$G,'Time Sheet'!$B:$B=E$1),7,1),7,FALSE),"")</f>
        <v>2.0680555555555561E-3</v>
      </c>
      <c r="F639" s="2" t="str" cm="1">
        <f t="array" ref="F639">IFERROR(VLOOKUP($A639,_xlfn._xlws.SORT(_xlfn._xlws.FILTER('Time Sheet'!$A:$G,'Time Sheet'!$B:$B=F$1),7,1),7,FALSE),"")</f>
        <v/>
      </c>
      <c r="G639" s="2" t="str" cm="1">
        <f t="array" ref="G639">IFERROR(VLOOKUP($A639,_xlfn._xlws.SORT(_xlfn._xlws.FILTER('Time Sheet'!$A:$G,'Time Sheet'!$B:$B=G$1),7,1),7,FALSE),"")</f>
        <v/>
      </c>
      <c r="H639" s="2" t="str" cm="1">
        <f t="array" ref="H639">IFERROR(VLOOKUP($A639,_xlfn._xlws.SORT(_xlfn._xlws.FILTER('Time Sheet'!$A:$G,'Time Sheet'!$B:$B=H$1),7,1),7,FALSE),"")</f>
        <v/>
      </c>
      <c r="I639" s="2" t="str" cm="1">
        <f t="array" ref="I639">IFERROR(VLOOKUP($A639,_xlfn._xlws.SORT(_xlfn._xlws.FILTER('Time Sheet'!$A:$G,'Time Sheet'!$B:$B=I$1),7,1),7,FALSE),"")</f>
        <v/>
      </c>
      <c r="J639" s="2" t="str" cm="1">
        <f t="array" ref="J639">IFERROR(VLOOKUP($A639,_xlfn._xlws.SORT(_xlfn._xlws.FILTER('Time Sheet'!$A:$G,'Time Sheet'!$B:$B=J$1),7,1),7,FALSE),"")</f>
        <v/>
      </c>
      <c r="K639">
        <f t="shared" si="94"/>
        <v>627</v>
      </c>
      <c r="L639">
        <f t="shared" si="95"/>
        <v>622</v>
      </c>
      <c r="M639">
        <f t="shared" si="96"/>
        <v>513</v>
      </c>
      <c r="N639" t="str">
        <f t="shared" si="89"/>
        <v/>
      </c>
      <c r="O639" t="str">
        <f t="shared" si="90"/>
        <v/>
      </c>
      <c r="P639" t="str">
        <f t="shared" si="91"/>
        <v/>
      </c>
      <c r="Q639" t="str">
        <f t="shared" si="92"/>
        <v/>
      </c>
      <c r="R639" t="str">
        <f t="shared" si="93"/>
        <v/>
      </c>
      <c r="S639" s="3">
        <f>IFERROR(AVERAGE(BOYS[[#This Row],[50]:[IM]]),"")</f>
        <v>587.33333333333337</v>
      </c>
      <c r="T639" s="4">
        <f>IFERROR(AVERAGE(SMALL(BOYS[[#This Row],[50]:[IM]],1),SMALL(BOYS[[#This Row],[50]:[IM]],2)),"")</f>
        <v>567.5</v>
      </c>
      <c r="U639">
        <f>IF(20-SMALL(BOYS[[#This Row],[50]:[IM]],1) &lt; 0,0,20-SMALL(BOYS[[#This Row],[50]:[IM]],1))+IF(20-SMALL(BOYS[[#This Row],[50]:[IM]],2) &lt; 0,0,20-SMALL(BOYS[[#This Row],[50]:[IM]],2))</f>
        <v>0</v>
      </c>
    </row>
    <row r="640" spans="1:21" x14ac:dyDescent="0.2">
      <c r="A640" t="s">
        <v>3007</v>
      </c>
      <c r="B640" t="s">
        <v>2940</v>
      </c>
      <c r="C640" s="2" cm="1">
        <f t="array" ref="C640">IFERROR(VLOOKUP($A640,_xlfn._xlws.SORT(_xlfn._xlws.FILTER('Time Sheet'!$A:$G,'Time Sheet'!$B:$B=C$1),7,1),7,FALSE),"")</f>
        <v>3.3275462962962962E-4</v>
      </c>
      <c r="D640" s="2" cm="1">
        <f t="array" ref="D640">IFERROR(VLOOKUP($A640,_xlfn._xlws.SORT(_xlfn._xlws.FILTER('Time Sheet'!$A:$G,'Time Sheet'!$B:$B=D$1),7,1),7,FALSE),"")</f>
        <v>7.6342592592592586E-4</v>
      </c>
      <c r="E640" s="2" t="str" cm="1">
        <f t="array" ref="E640">IFERROR(VLOOKUP($A640,_xlfn._xlws.SORT(_xlfn._xlws.FILTER('Time Sheet'!$A:$G,'Time Sheet'!$B:$B=E$1),7,1),7,FALSE),"")</f>
        <v/>
      </c>
      <c r="F640" s="2" t="str" cm="1">
        <f t="array" ref="F640">IFERROR(VLOOKUP($A640,_xlfn._xlws.SORT(_xlfn._xlws.FILTER('Time Sheet'!$A:$G,'Time Sheet'!$B:$B=F$1),7,1),7,FALSE),"")</f>
        <v/>
      </c>
      <c r="G640" s="2" t="str" cm="1">
        <f t="array" ref="G640">IFERROR(VLOOKUP($A640,_xlfn._xlws.SORT(_xlfn._xlws.FILTER('Time Sheet'!$A:$G,'Time Sheet'!$B:$B=G$1),7,1),7,FALSE),"")</f>
        <v/>
      </c>
      <c r="H640" s="2" t="str" cm="1">
        <f t="array" ref="H640">IFERROR(VLOOKUP($A640,_xlfn._xlws.SORT(_xlfn._xlws.FILTER('Time Sheet'!$A:$G,'Time Sheet'!$B:$B=H$1),7,1),7,FALSE),"")</f>
        <v/>
      </c>
      <c r="I640" s="2" t="str" cm="1">
        <f t="array" ref="I640">IFERROR(VLOOKUP($A640,_xlfn._xlws.SORT(_xlfn._xlws.FILTER('Time Sheet'!$A:$G,'Time Sheet'!$B:$B=I$1),7,1),7,FALSE),"")</f>
        <v/>
      </c>
      <c r="J640" s="2" t="str" cm="1">
        <f t="array" ref="J640">IFERROR(VLOOKUP($A640,_xlfn._xlws.SORT(_xlfn._xlws.FILTER('Time Sheet'!$A:$G,'Time Sheet'!$B:$B=J$1),7,1),7,FALSE),"")</f>
        <v/>
      </c>
      <c r="K640">
        <f t="shared" si="94"/>
        <v>581</v>
      </c>
      <c r="L640">
        <f t="shared" si="95"/>
        <v>555</v>
      </c>
      <c r="M640" t="str">
        <f t="shared" si="96"/>
        <v/>
      </c>
      <c r="N640" t="str">
        <f t="shared" si="89"/>
        <v/>
      </c>
      <c r="O640" t="str">
        <f t="shared" si="90"/>
        <v/>
      </c>
      <c r="P640" t="str">
        <f t="shared" si="91"/>
        <v/>
      </c>
      <c r="Q640" t="str">
        <f t="shared" si="92"/>
        <v/>
      </c>
      <c r="R640" t="str">
        <f t="shared" si="93"/>
        <v/>
      </c>
      <c r="S640" s="3">
        <f>IFERROR(AVERAGE(BOYS[[#This Row],[50]:[IM]]),"")</f>
        <v>568</v>
      </c>
      <c r="T640" s="4">
        <f>IFERROR(AVERAGE(SMALL(BOYS[[#This Row],[50]:[IM]],1),SMALL(BOYS[[#This Row],[50]:[IM]],2)),"")</f>
        <v>568</v>
      </c>
      <c r="U640">
        <f>IF(20-SMALL(BOYS[[#This Row],[50]:[IM]],1) &lt; 0,0,20-SMALL(BOYS[[#This Row],[50]:[IM]],1))+IF(20-SMALL(BOYS[[#This Row],[50]:[IM]],2) &lt; 0,0,20-SMALL(BOYS[[#This Row],[50]:[IM]],2))</f>
        <v>0</v>
      </c>
    </row>
    <row r="641" spans="1:21" x14ac:dyDescent="0.2">
      <c r="A641" t="s">
        <v>6265</v>
      </c>
      <c r="B641" t="s">
        <v>6200</v>
      </c>
      <c r="C641" s="2" cm="1">
        <f t="array" ref="C641">IFERROR(VLOOKUP($A641,_xlfn._xlws.SORT(_xlfn._xlws.FILTER('Time Sheet'!$A:$G,'Time Sheet'!$B:$B=C$1),7,1),7,FALSE),"")</f>
        <v>3.6967592592592602E-4</v>
      </c>
      <c r="D641" s="2" cm="1">
        <f t="array" ref="D641">IFERROR(VLOOKUP($A641,_xlfn._xlws.SORT(_xlfn._xlws.FILTER('Time Sheet'!$A:$G,'Time Sheet'!$B:$B=D$1),7,1),7,FALSE),"")</f>
        <v>8.3402777777777783E-4</v>
      </c>
      <c r="E641" s="2" t="str" cm="1">
        <f t="array" ref="E641">IFERROR(VLOOKUP($A641,_xlfn._xlws.SORT(_xlfn._xlws.FILTER('Time Sheet'!$A:$G,'Time Sheet'!$B:$B=E$1),7,1),7,FALSE),"")</f>
        <v/>
      </c>
      <c r="F641" s="2" t="str" cm="1">
        <f t="array" ref="F641">IFERROR(VLOOKUP($A641,_xlfn._xlws.SORT(_xlfn._xlws.FILTER('Time Sheet'!$A:$G,'Time Sheet'!$B:$B=F$1),7,1),7,FALSE),"")</f>
        <v/>
      </c>
      <c r="G641" s="2" cm="1">
        <f t="array" ref="G641">IFERROR(VLOOKUP($A641,_xlfn._xlws.SORT(_xlfn._xlws.FILTER('Time Sheet'!$A:$G,'Time Sheet'!$B:$B=G$1),7,1),7,FALSE),"")</f>
        <v>1.1640046296296301E-3</v>
      </c>
      <c r="H641" s="2" t="str" cm="1">
        <f t="array" ref="H641">IFERROR(VLOOKUP($A641,_xlfn._xlws.SORT(_xlfn._xlws.FILTER('Time Sheet'!$A:$G,'Time Sheet'!$B:$B=H$1),7,1),7,FALSE),"")</f>
        <v/>
      </c>
      <c r="I641" s="2" t="str" cm="1">
        <f t="array" ref="I641">IFERROR(VLOOKUP($A641,_xlfn._xlws.SORT(_xlfn._xlws.FILTER('Time Sheet'!$A:$G,'Time Sheet'!$B:$B=I$1),7,1),7,FALSE),"")</f>
        <v/>
      </c>
      <c r="J641" s="2" t="str" cm="1">
        <f t="array" ref="J641">IFERROR(VLOOKUP($A641,_xlfn._xlws.SORT(_xlfn._xlws.FILTER('Time Sheet'!$A:$G,'Time Sheet'!$B:$B=J$1),7,1),7,FALSE),"")</f>
        <v/>
      </c>
      <c r="K641">
        <f t="shared" si="94"/>
        <v>639</v>
      </c>
      <c r="L641">
        <f t="shared" si="95"/>
        <v>613</v>
      </c>
      <c r="M641" t="str">
        <f t="shared" si="96"/>
        <v/>
      </c>
      <c r="N641" t="str">
        <f t="shared" si="89"/>
        <v/>
      </c>
      <c r="O641">
        <f t="shared" si="90"/>
        <v>525</v>
      </c>
      <c r="P641" t="str">
        <f t="shared" si="91"/>
        <v/>
      </c>
      <c r="Q641" t="str">
        <f t="shared" si="92"/>
        <v/>
      </c>
      <c r="R641" t="str">
        <f t="shared" si="93"/>
        <v/>
      </c>
      <c r="S641" s="3">
        <f>IFERROR(AVERAGE(BOYS[[#This Row],[50]:[IM]]),"")</f>
        <v>592.33333333333337</v>
      </c>
      <c r="T641" s="4">
        <f>IFERROR(AVERAGE(SMALL(BOYS[[#This Row],[50]:[IM]],1),SMALL(BOYS[[#This Row],[50]:[IM]],2)),"")</f>
        <v>569</v>
      </c>
      <c r="U641">
        <f>IF(20-SMALL(BOYS[[#This Row],[50]:[IM]],1) &lt; 0,0,20-SMALL(BOYS[[#This Row],[50]:[IM]],1))+IF(20-SMALL(BOYS[[#This Row],[50]:[IM]],2) &lt; 0,0,20-SMALL(BOYS[[#This Row],[50]:[IM]],2))</f>
        <v>0</v>
      </c>
    </row>
    <row r="642" spans="1:21" x14ac:dyDescent="0.2">
      <c r="A642" t="s">
        <v>3009</v>
      </c>
      <c r="B642" t="s">
        <v>2940</v>
      </c>
      <c r="C642" s="2" cm="1">
        <f t="array" ref="C642">IFERROR(VLOOKUP($A642,_xlfn._xlws.SORT(_xlfn._xlws.FILTER('Time Sheet'!$A:$G,'Time Sheet'!$B:$B=C$1),7,1),7,FALSE),"")</f>
        <v>3.2638888888888892E-4</v>
      </c>
      <c r="D642" s="2" cm="1">
        <f t="array" ref="D642">IFERROR(VLOOKUP($A642,_xlfn._xlws.SORT(_xlfn._xlws.FILTER('Time Sheet'!$A:$G,'Time Sheet'!$B:$B=D$1),7,1),7,FALSE),"")</f>
        <v>7.9317129629629627E-4</v>
      </c>
      <c r="E642" s="2" t="str" cm="1">
        <f t="array" ref="E642">IFERROR(VLOOKUP($A642,_xlfn._xlws.SORT(_xlfn._xlws.FILTER('Time Sheet'!$A:$G,'Time Sheet'!$B:$B=E$1),7,1),7,FALSE),"")</f>
        <v/>
      </c>
      <c r="F642" s="2" t="str" cm="1">
        <f t="array" ref="F642">IFERROR(VLOOKUP($A642,_xlfn._xlws.SORT(_xlfn._xlws.FILTER('Time Sheet'!$A:$G,'Time Sheet'!$B:$B=F$1),7,1),7,FALSE),"")</f>
        <v/>
      </c>
      <c r="G642" s="2" t="str" cm="1">
        <f t="array" ref="G642">IFERROR(VLOOKUP($A642,_xlfn._xlws.SORT(_xlfn._xlws.FILTER('Time Sheet'!$A:$G,'Time Sheet'!$B:$B=G$1),7,1),7,FALSE),"")</f>
        <v/>
      </c>
      <c r="H642" s="2" t="str" cm="1">
        <f t="array" ref="H642">IFERROR(VLOOKUP($A642,_xlfn._xlws.SORT(_xlfn._xlws.FILTER('Time Sheet'!$A:$G,'Time Sheet'!$B:$B=H$1),7,1),7,FALSE),"")</f>
        <v/>
      </c>
      <c r="I642" s="2" t="str" cm="1">
        <f t="array" ref="I642">IFERROR(VLOOKUP($A642,_xlfn._xlws.SORT(_xlfn._xlws.FILTER('Time Sheet'!$A:$G,'Time Sheet'!$B:$B=I$1),7,1),7,FALSE),"")</f>
        <v/>
      </c>
      <c r="J642" s="2" t="str" cm="1">
        <f t="array" ref="J642">IFERROR(VLOOKUP($A642,_xlfn._xlws.SORT(_xlfn._xlws.FILTER('Time Sheet'!$A:$G,'Time Sheet'!$B:$B=J$1),7,1),7,FALSE),"")</f>
        <v/>
      </c>
      <c r="K642">
        <f t="shared" si="94"/>
        <v>557</v>
      </c>
      <c r="L642">
        <f t="shared" si="95"/>
        <v>584</v>
      </c>
      <c r="M642" t="str">
        <f t="shared" si="96"/>
        <v/>
      </c>
      <c r="N642" t="str">
        <f t="shared" si="89"/>
        <v/>
      </c>
      <c r="O642" t="str">
        <f t="shared" si="90"/>
        <v/>
      </c>
      <c r="P642" t="str">
        <f t="shared" si="91"/>
        <v/>
      </c>
      <c r="Q642" t="str">
        <f t="shared" si="92"/>
        <v/>
      </c>
      <c r="R642" t="str">
        <f t="shared" si="93"/>
        <v/>
      </c>
      <c r="S642" s="3">
        <f>IFERROR(AVERAGE(BOYS[[#This Row],[50]:[IM]]),"")</f>
        <v>570.5</v>
      </c>
      <c r="T642" s="4">
        <f>IFERROR(AVERAGE(SMALL(BOYS[[#This Row],[50]:[IM]],1),SMALL(BOYS[[#This Row],[50]:[IM]],2)),"")</f>
        <v>570.5</v>
      </c>
      <c r="U642">
        <f>IF(20-SMALL(BOYS[[#This Row],[50]:[IM]],1) &lt; 0,0,20-SMALL(BOYS[[#This Row],[50]:[IM]],1))+IF(20-SMALL(BOYS[[#This Row],[50]:[IM]],2) &lt; 0,0,20-SMALL(BOYS[[#This Row],[50]:[IM]],2))</f>
        <v>0</v>
      </c>
    </row>
    <row r="643" spans="1:21" x14ac:dyDescent="0.2">
      <c r="A643" t="s">
        <v>2759</v>
      </c>
      <c r="B643" t="s">
        <v>2602</v>
      </c>
      <c r="C643" s="2" cm="1">
        <f t="array" ref="C643">IFERROR(VLOOKUP($A643,_xlfn._xlws.SORT(_xlfn._xlws.FILTER('Time Sheet'!$A:$G,'Time Sheet'!$B:$B=C$1),7,1),7,FALSE),"")</f>
        <v>3.5775462962962958E-4</v>
      </c>
      <c r="D643" s="2" t="str" cm="1">
        <f t="array" ref="D643">IFERROR(VLOOKUP($A643,_xlfn._xlws.SORT(_xlfn._xlws.FILTER('Time Sheet'!$A:$G,'Time Sheet'!$B:$B=D$1),7,1),7,FALSE),"")</f>
        <v/>
      </c>
      <c r="E643" s="2" t="str" cm="1">
        <f t="array" ref="E643">IFERROR(VLOOKUP($A643,_xlfn._xlws.SORT(_xlfn._xlws.FILTER('Time Sheet'!$A:$G,'Time Sheet'!$B:$B=E$1),7,1),7,FALSE),"")</f>
        <v/>
      </c>
      <c r="F643" s="2" t="str" cm="1">
        <f t="array" ref="F643">IFERROR(VLOOKUP($A643,_xlfn._xlws.SORT(_xlfn._xlws.FILTER('Time Sheet'!$A:$G,'Time Sheet'!$B:$B=F$1),7,1),7,FALSE),"")</f>
        <v/>
      </c>
      <c r="G643" s="2" cm="1">
        <f t="array" ref="G643">IFERROR(VLOOKUP($A643,_xlfn._xlws.SORT(_xlfn._xlws.FILTER('Time Sheet'!$A:$G,'Time Sheet'!$B:$B=G$1),7,1),7,FALSE),"")</f>
        <v>1.0817129629629629E-3</v>
      </c>
      <c r="H643" s="2" t="str" cm="1">
        <f t="array" ref="H643">IFERROR(VLOOKUP($A643,_xlfn._xlws.SORT(_xlfn._xlws.FILTER('Time Sheet'!$A:$G,'Time Sheet'!$B:$B=H$1),7,1),7,FALSE),"")</f>
        <v/>
      </c>
      <c r="I643" s="2" t="str" cm="1">
        <f t="array" ref="I643">IFERROR(VLOOKUP($A643,_xlfn._xlws.SORT(_xlfn._xlws.FILTER('Time Sheet'!$A:$G,'Time Sheet'!$B:$B=I$1),7,1),7,FALSE),"")</f>
        <v/>
      </c>
      <c r="J643" s="2" t="str" cm="1">
        <f t="array" ref="J643">IFERROR(VLOOKUP($A643,_xlfn._xlws.SORT(_xlfn._xlws.FILTER('Time Sheet'!$A:$G,'Time Sheet'!$B:$B=J$1),7,1),7,FALSE),"")</f>
        <v/>
      </c>
      <c r="K643">
        <f t="shared" si="94"/>
        <v>633</v>
      </c>
      <c r="L643" t="str">
        <f t="shared" si="95"/>
        <v/>
      </c>
      <c r="M643" t="str">
        <f t="shared" si="96"/>
        <v/>
      </c>
      <c r="N643" t="str">
        <f t="shared" si="89"/>
        <v/>
      </c>
      <c r="O643">
        <f t="shared" si="90"/>
        <v>516</v>
      </c>
      <c r="P643" t="str">
        <f t="shared" si="91"/>
        <v/>
      </c>
      <c r="Q643" t="str">
        <f t="shared" si="92"/>
        <v/>
      </c>
      <c r="R643" t="str">
        <f t="shared" si="93"/>
        <v/>
      </c>
      <c r="S643" s="3">
        <f>IFERROR(AVERAGE(BOYS[[#This Row],[50]:[IM]]),"")</f>
        <v>574.5</v>
      </c>
      <c r="T643" s="4">
        <f>IFERROR(AVERAGE(SMALL(BOYS[[#This Row],[50]:[IM]],1),SMALL(BOYS[[#This Row],[50]:[IM]],2)),"")</f>
        <v>574.5</v>
      </c>
      <c r="U643">
        <f>IF(20-SMALL(BOYS[[#This Row],[50]:[IM]],1) &lt; 0,0,20-SMALL(BOYS[[#This Row],[50]:[IM]],1))+IF(20-SMALL(BOYS[[#This Row],[50]:[IM]],2) &lt; 0,0,20-SMALL(BOYS[[#This Row],[50]:[IM]],2))</f>
        <v>0</v>
      </c>
    </row>
    <row r="644" spans="1:21" x14ac:dyDescent="0.2">
      <c r="A644" t="s">
        <v>4967</v>
      </c>
      <c r="B644" t="s">
        <v>4874</v>
      </c>
      <c r="C644" s="2" cm="1">
        <f t="array" ref="C644">IFERROR(VLOOKUP($A644,_xlfn._xlws.SORT(_xlfn._xlws.FILTER('Time Sheet'!$A:$G,'Time Sheet'!$B:$B=C$1),7,1),7,FALSE),"")</f>
        <v>3.3750000000000002E-4</v>
      </c>
      <c r="D644" s="2" cm="1">
        <f t="array" ref="D644">IFERROR(VLOOKUP($A644,_xlfn._xlws.SORT(_xlfn._xlws.FILTER('Time Sheet'!$A:$G,'Time Sheet'!$B:$B=D$1),7,1),7,FALSE),"")</f>
        <v>7.5983796296296303E-4</v>
      </c>
      <c r="E644" s="2" t="str" cm="1">
        <f t="array" ref="E644">IFERROR(VLOOKUP($A644,_xlfn._xlws.SORT(_xlfn._xlws.FILTER('Time Sheet'!$A:$G,'Time Sheet'!$B:$B=E$1),7,1),7,FALSE),"")</f>
        <v/>
      </c>
      <c r="F644" s="2" t="str" cm="1">
        <f t="array" ref="F644">IFERROR(VLOOKUP($A644,_xlfn._xlws.SORT(_xlfn._xlws.FILTER('Time Sheet'!$A:$G,'Time Sheet'!$B:$B=F$1),7,1),7,FALSE),"")</f>
        <v/>
      </c>
      <c r="G644" s="2" t="str" cm="1">
        <f t="array" ref="G644">IFERROR(VLOOKUP($A644,_xlfn._xlws.SORT(_xlfn._xlws.FILTER('Time Sheet'!$A:$G,'Time Sheet'!$B:$B=G$1),7,1),7,FALSE),"")</f>
        <v/>
      </c>
      <c r="H644" s="2" t="str" cm="1">
        <f t="array" ref="H644">IFERROR(VLOOKUP($A644,_xlfn._xlws.SORT(_xlfn._xlws.FILTER('Time Sheet'!$A:$G,'Time Sheet'!$B:$B=H$1),7,1),7,FALSE),"")</f>
        <v/>
      </c>
      <c r="I644" s="2" t="str" cm="1">
        <f t="array" ref="I644">IFERROR(VLOOKUP($A644,_xlfn._xlws.SORT(_xlfn._xlws.FILTER('Time Sheet'!$A:$G,'Time Sheet'!$B:$B=I$1),7,1),7,FALSE),"")</f>
        <v/>
      </c>
      <c r="J644" s="2" t="str" cm="1">
        <f t="array" ref="J644">IFERROR(VLOOKUP($A644,_xlfn._xlws.SORT(_xlfn._xlws.FILTER('Time Sheet'!$A:$G,'Time Sheet'!$B:$B=J$1),7,1),7,FALSE),"")</f>
        <v/>
      </c>
      <c r="K644">
        <f t="shared" si="94"/>
        <v>597</v>
      </c>
      <c r="L644">
        <f t="shared" si="95"/>
        <v>554</v>
      </c>
      <c r="M644" t="str">
        <f t="shared" si="96"/>
        <v/>
      </c>
      <c r="N644" t="str">
        <f t="shared" si="89"/>
        <v/>
      </c>
      <c r="O644" t="str">
        <f t="shared" si="90"/>
        <v/>
      </c>
      <c r="P644" t="str">
        <f t="shared" si="91"/>
        <v/>
      </c>
      <c r="Q644" t="str">
        <f t="shared" si="92"/>
        <v/>
      </c>
      <c r="R644" t="str">
        <f t="shared" si="93"/>
        <v/>
      </c>
      <c r="S644" s="3">
        <f>IFERROR(AVERAGE(BOYS[[#This Row],[50]:[IM]]),"")</f>
        <v>575.5</v>
      </c>
      <c r="T644" s="4">
        <f>IFERROR(AVERAGE(SMALL(BOYS[[#This Row],[50]:[IM]],1),SMALL(BOYS[[#This Row],[50]:[IM]],2)),"")</f>
        <v>575.5</v>
      </c>
      <c r="U644">
        <f>IF(20-SMALL(BOYS[[#This Row],[50]:[IM]],1) &lt; 0,0,20-SMALL(BOYS[[#This Row],[50]:[IM]],1))+IF(20-SMALL(BOYS[[#This Row],[50]:[IM]],2) &lt; 0,0,20-SMALL(BOYS[[#This Row],[50]:[IM]],2))</f>
        <v>0</v>
      </c>
    </row>
    <row r="645" spans="1:21" x14ac:dyDescent="0.2">
      <c r="A645" t="s">
        <v>1230</v>
      </c>
      <c r="B645" t="s">
        <v>1002</v>
      </c>
      <c r="C645" s="2" cm="1">
        <f t="array" ref="C645">IFERROR(VLOOKUP($A645,_xlfn._xlws.SORT(_xlfn._xlws.FILTER('Time Sheet'!$A:$G,'Time Sheet'!$B:$B=C$1),7,1),7,FALSE),"")</f>
        <v>3.2337962962962962E-4</v>
      </c>
      <c r="D645" s="2" cm="1">
        <f t="array" ref="D645">IFERROR(VLOOKUP($A645,_xlfn._xlws.SORT(_xlfn._xlws.FILTER('Time Sheet'!$A:$G,'Time Sheet'!$B:$B=D$1),7,1),7,FALSE),"")</f>
        <v>8.4270833333333333E-4</v>
      </c>
      <c r="E645" s="2" t="str" cm="1">
        <f t="array" ref="E645">IFERROR(VLOOKUP($A645,_xlfn._xlws.SORT(_xlfn._xlws.FILTER('Time Sheet'!$A:$G,'Time Sheet'!$B:$B=E$1),7,1),7,FALSE),"")</f>
        <v/>
      </c>
      <c r="F645" s="2" t="str" cm="1">
        <f t="array" ref="F645">IFERROR(VLOOKUP($A645,_xlfn._xlws.SORT(_xlfn._xlws.FILTER('Time Sheet'!$A:$G,'Time Sheet'!$B:$B=F$1),7,1),7,FALSE),"")</f>
        <v/>
      </c>
      <c r="G645" s="2" t="str" cm="1">
        <f t="array" ref="G645">IFERROR(VLOOKUP($A645,_xlfn._xlws.SORT(_xlfn._xlws.FILTER('Time Sheet'!$A:$G,'Time Sheet'!$B:$B=G$1),7,1),7,FALSE),"")</f>
        <v/>
      </c>
      <c r="H645" s="2" t="str" cm="1">
        <f t="array" ref="H645">IFERROR(VLOOKUP($A645,_xlfn._xlws.SORT(_xlfn._xlws.FILTER('Time Sheet'!$A:$G,'Time Sheet'!$B:$B=H$1),7,1),7,FALSE),"")</f>
        <v/>
      </c>
      <c r="I645" s="2" t="str" cm="1">
        <f t="array" ref="I645">IFERROR(VLOOKUP($A645,_xlfn._xlws.SORT(_xlfn._xlws.FILTER('Time Sheet'!$A:$G,'Time Sheet'!$B:$B=I$1),7,1),7,FALSE),"")</f>
        <v/>
      </c>
      <c r="J645" s="2" t="str" cm="1">
        <f t="array" ref="J645">IFERROR(VLOOKUP($A645,_xlfn._xlws.SORT(_xlfn._xlws.FILTER('Time Sheet'!$A:$G,'Time Sheet'!$B:$B=J$1),7,1),7,FALSE),"")</f>
        <v/>
      </c>
      <c r="K645">
        <f t="shared" si="94"/>
        <v>538</v>
      </c>
      <c r="L645">
        <f t="shared" si="95"/>
        <v>619</v>
      </c>
      <c r="M645" t="str">
        <f t="shared" si="96"/>
        <v/>
      </c>
      <c r="N645" t="str">
        <f t="shared" si="89"/>
        <v/>
      </c>
      <c r="O645" t="str">
        <f t="shared" si="90"/>
        <v/>
      </c>
      <c r="P645" t="str">
        <f t="shared" si="91"/>
        <v/>
      </c>
      <c r="Q645" t="str">
        <f t="shared" si="92"/>
        <v/>
      </c>
      <c r="R645" t="str">
        <f t="shared" si="93"/>
        <v/>
      </c>
      <c r="S645" s="3">
        <f>IFERROR(AVERAGE(BOYS[[#This Row],[50]:[IM]]),"")</f>
        <v>578.5</v>
      </c>
      <c r="T645" s="4">
        <f>IFERROR(AVERAGE(SMALL(BOYS[[#This Row],[50]:[IM]],1),SMALL(BOYS[[#This Row],[50]:[IM]],2)),"")</f>
        <v>578.5</v>
      </c>
      <c r="U645">
        <f>IF(20-SMALL(BOYS[[#This Row],[50]:[IM]],1) &lt; 0,0,20-SMALL(BOYS[[#This Row],[50]:[IM]],1))+IF(20-SMALL(BOYS[[#This Row],[50]:[IM]],2) &lt; 0,0,20-SMALL(BOYS[[#This Row],[50]:[IM]],2))</f>
        <v>0</v>
      </c>
    </row>
    <row r="646" spans="1:21" x14ac:dyDescent="0.2">
      <c r="A646" t="s">
        <v>468</v>
      </c>
      <c r="B646" t="s">
        <v>411</v>
      </c>
      <c r="C646" s="2" cm="1">
        <f t="array" ref="C646">IFERROR(VLOOKUP($A646,_xlfn._xlws.SORT(_xlfn._xlws.FILTER('Time Sheet'!$A:$G,'Time Sheet'!$B:$B=C$1),7,1),7,FALSE),"")</f>
        <v>3.3472222222222231E-4</v>
      </c>
      <c r="D646" s="2" cm="1">
        <f t="array" ref="D646">IFERROR(VLOOKUP($A646,_xlfn._xlws.SORT(_xlfn._xlws.FILTER('Time Sheet'!$A:$G,'Time Sheet'!$B:$B=D$1),7,1),7,FALSE),"")</f>
        <v>7.7812500000000006E-4</v>
      </c>
      <c r="E646" s="2" t="str" cm="1">
        <f t="array" ref="E646">IFERROR(VLOOKUP($A646,_xlfn._xlws.SORT(_xlfn._xlws.FILTER('Time Sheet'!$A:$G,'Time Sheet'!$B:$B=E$1),7,1),7,FALSE),"")</f>
        <v/>
      </c>
      <c r="F646" s="2" t="str" cm="1">
        <f t="array" ref="F646">IFERROR(VLOOKUP($A646,_xlfn._xlws.SORT(_xlfn._xlws.FILTER('Time Sheet'!$A:$G,'Time Sheet'!$B:$B=F$1),7,1),7,FALSE),"")</f>
        <v/>
      </c>
      <c r="G646" s="2" t="str" cm="1">
        <f t="array" ref="G646">IFERROR(VLOOKUP($A646,_xlfn._xlws.SORT(_xlfn._xlws.FILTER('Time Sheet'!$A:$G,'Time Sheet'!$B:$B=G$1),7,1),7,FALSE),"")</f>
        <v/>
      </c>
      <c r="H646" s="2" t="str" cm="1">
        <f t="array" ref="H646">IFERROR(VLOOKUP($A646,_xlfn._xlws.SORT(_xlfn._xlws.FILTER('Time Sheet'!$A:$G,'Time Sheet'!$B:$B=H$1),7,1),7,FALSE),"")</f>
        <v/>
      </c>
      <c r="I646" s="2" t="str" cm="1">
        <f t="array" ref="I646">IFERROR(VLOOKUP($A646,_xlfn._xlws.SORT(_xlfn._xlws.FILTER('Time Sheet'!$A:$G,'Time Sheet'!$B:$B=I$1),7,1),7,FALSE),"")</f>
        <v/>
      </c>
      <c r="J646" s="2" t="str" cm="1">
        <f t="array" ref="J646">IFERROR(VLOOKUP($A646,_xlfn._xlws.SORT(_xlfn._xlws.FILTER('Time Sheet'!$A:$G,'Time Sheet'!$B:$B=J$1),7,1),7,FALSE),"")</f>
        <v/>
      </c>
      <c r="K646">
        <f t="shared" si="94"/>
        <v>589</v>
      </c>
      <c r="L646">
        <f t="shared" si="95"/>
        <v>568</v>
      </c>
      <c r="M646" t="str">
        <f t="shared" si="96"/>
        <v/>
      </c>
      <c r="N646" t="str">
        <f t="shared" si="89"/>
        <v/>
      </c>
      <c r="O646" t="str">
        <f t="shared" si="90"/>
        <v/>
      </c>
      <c r="P646" t="str">
        <f t="shared" si="91"/>
        <v/>
      </c>
      <c r="Q646" t="str">
        <f t="shared" si="92"/>
        <v/>
      </c>
      <c r="R646" t="str">
        <f t="shared" si="93"/>
        <v/>
      </c>
      <c r="S646" s="3">
        <f>IFERROR(AVERAGE(BOYS[[#This Row],[50]:[IM]]),"")</f>
        <v>578.5</v>
      </c>
      <c r="T646" s="4">
        <f>IFERROR(AVERAGE(SMALL(BOYS[[#This Row],[50]:[IM]],1),SMALL(BOYS[[#This Row],[50]:[IM]],2)),"")</f>
        <v>578.5</v>
      </c>
      <c r="U646">
        <f>IF(20-SMALL(BOYS[[#This Row],[50]:[IM]],1) &lt; 0,0,20-SMALL(BOYS[[#This Row],[50]:[IM]],1))+IF(20-SMALL(BOYS[[#This Row],[50]:[IM]],2) &lt; 0,0,20-SMALL(BOYS[[#This Row],[50]:[IM]],2))</f>
        <v>0</v>
      </c>
    </row>
    <row r="647" spans="1:21" x14ac:dyDescent="0.2">
      <c r="A647" t="s">
        <v>2563</v>
      </c>
      <c r="B647" t="s">
        <v>2515</v>
      </c>
      <c r="C647" s="2" cm="1">
        <f t="array" ref="C647">IFERROR(VLOOKUP($A647,_xlfn._xlws.SORT(_xlfn._xlws.FILTER('Time Sheet'!$A:$G,'Time Sheet'!$B:$B=C$1),7,1),7,FALSE),"")</f>
        <v>3.8020833333333342E-4</v>
      </c>
      <c r="D647" s="2" t="str" cm="1">
        <f t="array" ref="D647">IFERROR(VLOOKUP($A647,_xlfn._xlws.SORT(_xlfn._xlws.FILTER('Time Sheet'!$A:$G,'Time Sheet'!$B:$B=D$1),7,1),7,FALSE),"")</f>
        <v/>
      </c>
      <c r="E647" s="2" t="str" cm="1">
        <f t="array" ref="E647">IFERROR(VLOOKUP($A647,_xlfn._xlws.SORT(_xlfn._xlws.FILTER('Time Sheet'!$A:$G,'Time Sheet'!$B:$B=E$1),7,1),7,FALSE),"")</f>
        <v/>
      </c>
      <c r="F647" s="2" t="str" cm="1">
        <f t="array" ref="F647">IFERROR(VLOOKUP($A647,_xlfn._xlws.SORT(_xlfn._xlws.FILTER('Time Sheet'!$A:$G,'Time Sheet'!$B:$B=F$1),7,1),7,FALSE),"")</f>
        <v/>
      </c>
      <c r="G647" s="2" cm="1">
        <f t="array" ref="G647">IFERROR(VLOOKUP($A647,_xlfn._xlws.SORT(_xlfn._xlws.FILTER('Time Sheet'!$A:$G,'Time Sheet'!$B:$B=G$1),7,1),7,FALSE),"")</f>
        <v>1.0633101851851849E-3</v>
      </c>
      <c r="H647" s="2" t="str" cm="1">
        <f t="array" ref="H647">IFERROR(VLOOKUP($A647,_xlfn._xlws.SORT(_xlfn._xlws.FILTER('Time Sheet'!$A:$G,'Time Sheet'!$B:$B=H$1),7,1),7,FALSE),"")</f>
        <v/>
      </c>
      <c r="I647" s="2" t="str" cm="1">
        <f t="array" ref="I647">IFERROR(VLOOKUP($A647,_xlfn._xlws.SORT(_xlfn._xlws.FILTER('Time Sheet'!$A:$G,'Time Sheet'!$B:$B=I$1),7,1),7,FALSE),"")</f>
        <v/>
      </c>
      <c r="J647" s="2" t="str" cm="1">
        <f t="array" ref="J647">IFERROR(VLOOKUP($A647,_xlfn._xlws.SORT(_xlfn._xlws.FILTER('Time Sheet'!$A:$G,'Time Sheet'!$B:$B=J$1),7,1),7,FALSE),"")</f>
        <v/>
      </c>
      <c r="K647">
        <f t="shared" si="94"/>
        <v>648</v>
      </c>
      <c r="L647" t="str">
        <f t="shared" si="95"/>
        <v/>
      </c>
      <c r="M647" t="str">
        <f t="shared" si="96"/>
        <v/>
      </c>
      <c r="N647" t="str">
        <f t="shared" si="89"/>
        <v/>
      </c>
      <c r="O647">
        <f t="shared" si="90"/>
        <v>512</v>
      </c>
      <c r="P647" t="str">
        <f t="shared" si="91"/>
        <v/>
      </c>
      <c r="Q647" t="str">
        <f t="shared" si="92"/>
        <v/>
      </c>
      <c r="R647" t="str">
        <f t="shared" si="93"/>
        <v/>
      </c>
      <c r="S647" s="3">
        <f>IFERROR(AVERAGE(BOYS[[#This Row],[50]:[IM]]),"")</f>
        <v>580</v>
      </c>
      <c r="T647" s="4">
        <f>IFERROR(AVERAGE(SMALL(BOYS[[#This Row],[50]:[IM]],1),SMALL(BOYS[[#This Row],[50]:[IM]],2)),"")</f>
        <v>580</v>
      </c>
      <c r="U647">
        <f>IF(20-SMALL(BOYS[[#This Row],[50]:[IM]],1) &lt; 0,0,20-SMALL(BOYS[[#This Row],[50]:[IM]],1))+IF(20-SMALL(BOYS[[#This Row],[50]:[IM]],2) &lt; 0,0,20-SMALL(BOYS[[#This Row],[50]:[IM]],2))</f>
        <v>0</v>
      </c>
    </row>
    <row r="648" spans="1:21" x14ac:dyDescent="0.2">
      <c r="A648" t="s">
        <v>7206</v>
      </c>
      <c r="B648" t="s">
        <v>7120</v>
      </c>
      <c r="C648" s="2" cm="1">
        <f t="array" ref="C648">IFERROR(VLOOKUP($A648,_xlfn._xlws.SORT(_xlfn._xlws.FILTER('Time Sheet'!$A:$G,'Time Sheet'!$B:$B=C$1),7,1),7,FALSE),"")</f>
        <v>3.8078703703703701E-4</v>
      </c>
      <c r="D648" s="2" cm="1">
        <f t="array" ref="D648">IFERROR(VLOOKUP($A648,_xlfn._xlws.SORT(_xlfn._xlws.FILTER('Time Sheet'!$A:$G,'Time Sheet'!$B:$B=D$1),7,1),7,FALSE),"")</f>
        <v>9.4317129629629623E-4</v>
      </c>
      <c r="E648" s="2" t="str" cm="1">
        <f t="array" ref="E648">IFERROR(VLOOKUP($A648,_xlfn._xlws.SORT(_xlfn._xlws.FILTER('Time Sheet'!$A:$G,'Time Sheet'!$B:$B=E$1),7,1),7,FALSE),"")</f>
        <v/>
      </c>
      <c r="F648" s="2" t="str" cm="1">
        <f t="array" ref="F648">IFERROR(VLOOKUP($A648,_xlfn._xlws.SORT(_xlfn._xlws.FILTER('Time Sheet'!$A:$G,'Time Sheet'!$B:$B=F$1),7,1),7,FALSE),"")</f>
        <v/>
      </c>
      <c r="G648" s="2" cm="1">
        <f t="array" ref="G648">IFERROR(VLOOKUP($A648,_xlfn._xlws.SORT(_xlfn._xlws.FILTER('Time Sheet'!$A:$G,'Time Sheet'!$B:$B=G$1),7,1),7,FALSE),"")</f>
        <v>1.118865740740741E-3</v>
      </c>
      <c r="H648" s="2" t="str" cm="1">
        <f t="array" ref="H648">IFERROR(VLOOKUP($A648,_xlfn._xlws.SORT(_xlfn._xlws.FILTER('Time Sheet'!$A:$G,'Time Sheet'!$B:$B=H$1),7,1),7,FALSE),"")</f>
        <v/>
      </c>
      <c r="I648" s="2" t="str" cm="1">
        <f t="array" ref="I648">IFERROR(VLOOKUP($A648,_xlfn._xlws.SORT(_xlfn._xlws.FILTER('Time Sheet'!$A:$G,'Time Sheet'!$B:$B=I$1),7,1),7,FALSE),"")</f>
        <v/>
      </c>
      <c r="J648" s="2" t="str" cm="1">
        <f t="array" ref="J648">IFERROR(VLOOKUP($A648,_xlfn._xlws.SORT(_xlfn._xlws.FILTER('Time Sheet'!$A:$G,'Time Sheet'!$B:$B=J$1),7,1),7,FALSE),"")</f>
        <v/>
      </c>
      <c r="K648">
        <f t="shared" si="94"/>
        <v>649</v>
      </c>
      <c r="L648">
        <f t="shared" si="95"/>
        <v>640</v>
      </c>
      <c r="M648" t="str">
        <f t="shared" si="96"/>
        <v/>
      </c>
      <c r="N648" t="str">
        <f t="shared" si="89"/>
        <v/>
      </c>
      <c r="O648">
        <f t="shared" si="90"/>
        <v>522</v>
      </c>
      <c r="P648" t="str">
        <f t="shared" si="91"/>
        <v/>
      </c>
      <c r="Q648" t="str">
        <f t="shared" si="92"/>
        <v/>
      </c>
      <c r="R648" t="str">
        <f t="shared" si="93"/>
        <v/>
      </c>
      <c r="S648" s="3">
        <f>IFERROR(AVERAGE(BOYS[[#This Row],[50]:[IM]]),"")</f>
        <v>603.66666666666663</v>
      </c>
      <c r="T648" s="4">
        <f>IFERROR(AVERAGE(SMALL(BOYS[[#This Row],[50]:[IM]],1),SMALL(BOYS[[#This Row],[50]:[IM]],2)),"")</f>
        <v>581</v>
      </c>
      <c r="U648">
        <f>IF(20-SMALL(BOYS[[#This Row],[50]:[IM]],1) &lt; 0,0,20-SMALL(BOYS[[#This Row],[50]:[IM]],1))+IF(20-SMALL(BOYS[[#This Row],[50]:[IM]],2) &lt; 0,0,20-SMALL(BOYS[[#This Row],[50]:[IM]],2))</f>
        <v>0</v>
      </c>
    </row>
    <row r="649" spans="1:21" x14ac:dyDescent="0.2">
      <c r="A649" t="s">
        <v>164</v>
      </c>
      <c r="B649" t="s">
        <v>13</v>
      </c>
      <c r="C649" s="2">
        <f t="array" ref="C649">IFERROR(VLOOKUP($A649,_xlfn._xlws.SORT(_xlfn._xlws.FILTER('Time Sheet'!$A:$G,'Time Sheet'!$B:$B=C$1),7,1),7,FALSE),"")</f>
        <v>3.7002314814814808E-4</v>
      </c>
      <c r="D649" s="2">
        <f t="array" ref="D649">IFERROR(VLOOKUP($A649,_xlfn._xlws.SORT(_xlfn._xlws.FILTER('Time Sheet'!$A:$G,'Time Sheet'!$B:$B=D$1),7,1),7,FALSE),"")</f>
        <v>8.9930555555555554E-4</v>
      </c>
      <c r="E649" s="2" t="str">
        <f t="array" ref="E649">IFERROR(VLOOKUP($A649,_xlfn._xlws.SORT(_xlfn._xlws.FILTER('Time Sheet'!$A:$G,'Time Sheet'!$B:$B=E$1),7,1),7,FALSE),"")</f>
        <v/>
      </c>
      <c r="F649" s="2" t="str">
        <f t="array" ref="F649">IFERROR(VLOOKUP($A649,_xlfn._xlws.SORT(_xlfn._xlws.FILTER('Time Sheet'!$A:$G,'Time Sheet'!$B:$B=F$1),7,1),7,FALSE),"")</f>
        <v/>
      </c>
      <c r="G649" s="2" t="str">
        <f t="array" ref="G649">IFERROR(VLOOKUP($A649,_xlfn._xlws.SORT(_xlfn._xlws.FILTER('Time Sheet'!$A:$G,'Time Sheet'!$B:$B=G$1),7,1),7,FALSE),"")</f>
        <v/>
      </c>
      <c r="H649" s="2">
        <f t="array" ref="H649">IFERROR(VLOOKUP($A649,_xlfn._xlws.SORT(_xlfn._xlws.FILTER('Time Sheet'!$A:$G,'Time Sheet'!$B:$B=H$1),7,1),7,FALSE),"")</f>
        <v>1.161805555555555E-3</v>
      </c>
      <c r="I649" s="2" t="str">
        <f t="array" ref="I649">IFERROR(VLOOKUP($A649,_xlfn._xlws.SORT(_xlfn._xlws.FILTER('Time Sheet'!$A:$G,'Time Sheet'!$B:$B=I$1),7,1),7,FALSE),"")</f>
        <v/>
      </c>
      <c r="J649" s="2" t="str">
        <f t="array" ref="J649">IFERROR(VLOOKUP($A649,_xlfn._xlws.SORT(_xlfn._xlws.FILTER('Time Sheet'!$A:$G,'Time Sheet'!$B:$B=J$1),7,1),7,FALSE),"")</f>
        <v/>
      </c>
      <c r="K649">
        <f t="shared" si="94"/>
        <v>641</v>
      </c>
      <c r="L649">
        <f t="shared" si="95"/>
        <v>634</v>
      </c>
      <c r="M649" t="str">
        <f t="shared" si="96"/>
        <v/>
      </c>
      <c r="N649" t="str">
        <f t="shared" si="89"/>
        <v/>
      </c>
      <c r="O649" t="str">
        <f t="shared" si="90"/>
        <v/>
      </c>
      <c r="P649">
        <f t="shared" si="91"/>
        <v>532</v>
      </c>
      <c r="Q649" t="str">
        <f t="shared" si="92"/>
        <v/>
      </c>
      <c r="R649" t="str">
        <f t="shared" si="93"/>
        <v/>
      </c>
      <c r="S649" s="3">
        <f>IFERROR(AVERAGE(BOYS[[#This Row],[50]:[IM]]),"")</f>
        <v>602.33333333333337</v>
      </c>
      <c r="T649" s="4">
        <f>IFERROR(AVERAGE(SMALL(BOYS[[#This Row],[50]:[IM]],1),SMALL(BOYS[[#This Row],[50]:[IM]],2)),"")</f>
        <v>583</v>
      </c>
      <c r="U649">
        <f>IF(20-SMALL(BOYS[[#This Row],[50]:[IM]],1) &lt; 0,0,20-SMALL(BOYS[[#This Row],[50]:[IM]],1))+IF(20-SMALL(BOYS[[#This Row],[50]:[IM]],2) &lt; 0,0,20-SMALL(BOYS[[#This Row],[50]:[IM]],2))</f>
        <v>0</v>
      </c>
    </row>
    <row r="650" spans="1:21" x14ac:dyDescent="0.2">
      <c r="A650" t="s">
        <v>6099</v>
      </c>
      <c r="B650" t="s">
        <v>6020</v>
      </c>
      <c r="C650" s="2" cm="1">
        <f t="array" ref="C650">IFERROR(VLOOKUP($A650,_xlfn._xlws.SORT(_xlfn._xlws.FILTER('Time Sheet'!$A:$G,'Time Sheet'!$B:$B=C$1),7,1),7,FALSE),"")</f>
        <v>3.3136574074074069E-4</v>
      </c>
      <c r="D650" s="2" cm="1">
        <f t="array" ref="D650">IFERROR(VLOOKUP($A650,_xlfn._xlws.SORT(_xlfn._xlws.FILTER('Time Sheet'!$A:$G,'Time Sheet'!$B:$B=D$1),7,1),7,FALSE),"")</f>
        <v>8.0381944444444446E-4</v>
      </c>
      <c r="E650" s="2" t="str" cm="1">
        <f t="array" ref="E650">IFERROR(VLOOKUP($A650,_xlfn._xlws.SORT(_xlfn._xlws.FILTER('Time Sheet'!$A:$G,'Time Sheet'!$B:$B=E$1),7,1),7,FALSE),"")</f>
        <v/>
      </c>
      <c r="F650" s="2" t="str" cm="1">
        <f t="array" ref="F650">IFERROR(VLOOKUP($A650,_xlfn._xlws.SORT(_xlfn._xlws.FILTER('Time Sheet'!$A:$G,'Time Sheet'!$B:$B=F$1),7,1),7,FALSE),"")</f>
        <v/>
      </c>
      <c r="G650" s="2" t="str" cm="1">
        <f t="array" ref="G650">IFERROR(VLOOKUP($A650,_xlfn._xlws.SORT(_xlfn._xlws.FILTER('Time Sheet'!$A:$G,'Time Sheet'!$B:$B=G$1),7,1),7,FALSE),"")</f>
        <v/>
      </c>
      <c r="H650" s="2" t="str" cm="1">
        <f t="array" ref="H650">IFERROR(VLOOKUP($A650,_xlfn._xlws.SORT(_xlfn._xlws.FILTER('Time Sheet'!$A:$G,'Time Sheet'!$B:$B=H$1),7,1),7,FALSE),"")</f>
        <v/>
      </c>
      <c r="I650" s="2" t="str" cm="1">
        <f t="array" ref="I650">IFERROR(VLOOKUP($A650,_xlfn._xlws.SORT(_xlfn._xlws.FILTER('Time Sheet'!$A:$G,'Time Sheet'!$B:$B=I$1),7,1),7,FALSE),"")</f>
        <v/>
      </c>
      <c r="J650" s="2" t="str" cm="1">
        <f t="array" ref="J650">IFERROR(VLOOKUP($A650,_xlfn._xlws.SORT(_xlfn._xlws.FILTER('Time Sheet'!$A:$G,'Time Sheet'!$B:$B=J$1),7,1),7,FALSE),"")</f>
        <v/>
      </c>
      <c r="K650">
        <f t="shared" si="94"/>
        <v>575</v>
      </c>
      <c r="L650">
        <f t="shared" si="95"/>
        <v>597</v>
      </c>
      <c r="M650" t="str">
        <f t="shared" si="96"/>
        <v/>
      </c>
      <c r="N650" t="str">
        <f t="shared" si="89"/>
        <v/>
      </c>
      <c r="O650" t="str">
        <f t="shared" si="90"/>
        <v/>
      </c>
      <c r="P650" t="str">
        <f t="shared" si="91"/>
        <v/>
      </c>
      <c r="Q650" t="str">
        <f t="shared" si="92"/>
        <v/>
      </c>
      <c r="R650" t="str">
        <f t="shared" si="93"/>
        <v/>
      </c>
      <c r="S650" s="3">
        <f>IFERROR(AVERAGE(BOYS[[#This Row],[50]:[IM]]),"")</f>
        <v>586</v>
      </c>
      <c r="T650" s="4">
        <f>IFERROR(AVERAGE(SMALL(BOYS[[#This Row],[50]:[IM]],1),SMALL(BOYS[[#This Row],[50]:[IM]],2)),"")</f>
        <v>586</v>
      </c>
      <c r="U650">
        <f>IF(20-SMALL(BOYS[[#This Row],[50]:[IM]],1) &lt; 0,0,20-SMALL(BOYS[[#This Row],[50]:[IM]],1))+IF(20-SMALL(BOYS[[#This Row],[50]:[IM]],2) &lt; 0,0,20-SMALL(BOYS[[#This Row],[50]:[IM]],2))</f>
        <v>0</v>
      </c>
    </row>
    <row r="651" spans="1:21" x14ac:dyDescent="0.2">
      <c r="A651" t="s">
        <v>3425</v>
      </c>
      <c r="B651" t="s">
        <v>3163</v>
      </c>
      <c r="C651" s="2" cm="1">
        <f t="array" ref="C651">IFERROR(VLOOKUP($A651,_xlfn._xlws.SORT(_xlfn._xlws.FILTER('Time Sheet'!$A:$G,'Time Sheet'!$B:$B=C$1),7,1),7,FALSE),"")</f>
        <v>3.3912037037037038E-4</v>
      </c>
      <c r="D651" s="2" cm="1">
        <f t="array" ref="D651">IFERROR(VLOOKUP($A651,_xlfn._xlws.SORT(_xlfn._xlws.FILTER('Time Sheet'!$A:$G,'Time Sheet'!$B:$B=D$1),7,1),7,FALSE),"")</f>
        <v>7.8020833333333327E-4</v>
      </c>
      <c r="E651" s="2" t="str" cm="1">
        <f t="array" ref="E651">IFERROR(VLOOKUP($A651,_xlfn._xlws.SORT(_xlfn._xlws.FILTER('Time Sheet'!$A:$G,'Time Sheet'!$B:$B=E$1),7,1),7,FALSE),"")</f>
        <v/>
      </c>
      <c r="F651" s="2" t="str" cm="1">
        <f t="array" ref="F651">IFERROR(VLOOKUP($A651,_xlfn._xlws.SORT(_xlfn._xlws.FILTER('Time Sheet'!$A:$G,'Time Sheet'!$B:$B=F$1),7,1),7,FALSE),"")</f>
        <v/>
      </c>
      <c r="G651" s="2" t="str" cm="1">
        <f t="array" ref="G651">IFERROR(VLOOKUP($A651,_xlfn._xlws.SORT(_xlfn._xlws.FILTER('Time Sheet'!$A:$G,'Time Sheet'!$B:$B=G$1),7,1),7,FALSE),"")</f>
        <v/>
      </c>
      <c r="H651" s="2" t="str" cm="1">
        <f t="array" ref="H651">IFERROR(VLOOKUP($A651,_xlfn._xlws.SORT(_xlfn._xlws.FILTER('Time Sheet'!$A:$G,'Time Sheet'!$B:$B=H$1),7,1),7,FALSE),"")</f>
        <v/>
      </c>
      <c r="I651" s="2" t="str" cm="1">
        <f t="array" ref="I651">IFERROR(VLOOKUP($A651,_xlfn._xlws.SORT(_xlfn._xlws.FILTER('Time Sheet'!$A:$G,'Time Sheet'!$B:$B=I$1),7,1),7,FALSE),"")</f>
        <v/>
      </c>
      <c r="J651" s="2" t="str" cm="1">
        <f t="array" ref="J651">IFERROR(VLOOKUP($A651,_xlfn._xlws.SORT(_xlfn._xlws.FILTER('Time Sheet'!$A:$G,'Time Sheet'!$B:$B=J$1),7,1),7,FALSE),"")</f>
        <v/>
      </c>
      <c r="K651">
        <f t="shared" si="94"/>
        <v>600</v>
      </c>
      <c r="L651">
        <f t="shared" si="95"/>
        <v>574</v>
      </c>
      <c r="M651" t="str">
        <f t="shared" si="96"/>
        <v/>
      </c>
      <c r="N651" t="str">
        <f t="shared" si="89"/>
        <v/>
      </c>
      <c r="O651" t="str">
        <f t="shared" si="90"/>
        <v/>
      </c>
      <c r="P651" t="str">
        <f t="shared" si="91"/>
        <v/>
      </c>
      <c r="Q651" t="str">
        <f t="shared" si="92"/>
        <v/>
      </c>
      <c r="R651" t="str">
        <f t="shared" si="93"/>
        <v/>
      </c>
      <c r="S651" s="3">
        <f>IFERROR(AVERAGE(BOYS[[#This Row],[50]:[IM]]),"")</f>
        <v>587</v>
      </c>
      <c r="T651" s="4">
        <f>IFERROR(AVERAGE(SMALL(BOYS[[#This Row],[50]:[IM]],1),SMALL(BOYS[[#This Row],[50]:[IM]],2)),"")</f>
        <v>587</v>
      </c>
      <c r="U651">
        <f>IF(20-SMALL(BOYS[[#This Row],[50]:[IM]],1) &lt; 0,0,20-SMALL(BOYS[[#This Row],[50]:[IM]],1))+IF(20-SMALL(BOYS[[#This Row],[50]:[IM]],2) &lt; 0,0,20-SMALL(BOYS[[#This Row],[50]:[IM]],2))</f>
        <v>0</v>
      </c>
    </row>
    <row r="652" spans="1:21" x14ac:dyDescent="0.2">
      <c r="A652" t="s">
        <v>1233</v>
      </c>
      <c r="B652" t="s">
        <v>1002</v>
      </c>
      <c r="C652" s="2" cm="1">
        <f t="array" ref="C652">IFERROR(VLOOKUP($A652,_xlfn._xlws.SORT(_xlfn._xlws.FILTER('Time Sheet'!$A:$G,'Time Sheet'!$B:$B=C$1),7,1),7,FALSE),"")</f>
        <v>3.3078703703703699E-4</v>
      </c>
      <c r="D652" s="2" cm="1">
        <f t="array" ref="D652">IFERROR(VLOOKUP($A652,_xlfn._xlws.SORT(_xlfn._xlws.FILTER('Time Sheet'!$A:$G,'Time Sheet'!$B:$B=D$1),7,1),7,FALSE),"")</f>
        <v>8.1307870370370366E-4</v>
      </c>
      <c r="E652" s="2" t="str" cm="1">
        <f t="array" ref="E652">IFERROR(VLOOKUP($A652,_xlfn._xlws.SORT(_xlfn._xlws.FILTER('Time Sheet'!$A:$G,'Time Sheet'!$B:$B=E$1),7,1),7,FALSE),"")</f>
        <v/>
      </c>
      <c r="F652" s="2" t="str" cm="1">
        <f t="array" ref="F652">IFERROR(VLOOKUP($A652,_xlfn._xlws.SORT(_xlfn._xlws.FILTER('Time Sheet'!$A:$G,'Time Sheet'!$B:$B=F$1),7,1),7,FALSE),"")</f>
        <v/>
      </c>
      <c r="G652" s="2" t="str" cm="1">
        <f t="array" ref="G652">IFERROR(VLOOKUP($A652,_xlfn._xlws.SORT(_xlfn._xlws.FILTER('Time Sheet'!$A:$G,'Time Sheet'!$B:$B=G$1),7,1),7,FALSE),"")</f>
        <v/>
      </c>
      <c r="H652" s="2" t="str" cm="1">
        <f t="array" ref="H652">IFERROR(VLOOKUP($A652,_xlfn._xlws.SORT(_xlfn._xlws.FILTER('Time Sheet'!$A:$G,'Time Sheet'!$B:$B=H$1),7,1),7,FALSE),"")</f>
        <v/>
      </c>
      <c r="I652" s="2" t="str" cm="1">
        <f t="array" ref="I652">IFERROR(VLOOKUP($A652,_xlfn._xlws.SORT(_xlfn._xlws.FILTER('Time Sheet'!$A:$G,'Time Sheet'!$B:$B=I$1),7,1),7,FALSE),"")</f>
        <v/>
      </c>
      <c r="J652" s="2" t="str" cm="1">
        <f t="array" ref="J652">IFERROR(VLOOKUP($A652,_xlfn._xlws.SORT(_xlfn._xlws.FILTER('Time Sheet'!$A:$G,'Time Sheet'!$B:$B=J$1),7,1),7,FALSE),"")</f>
        <v/>
      </c>
      <c r="K652">
        <f t="shared" si="94"/>
        <v>573</v>
      </c>
      <c r="L652">
        <f t="shared" si="95"/>
        <v>601</v>
      </c>
      <c r="M652" t="str">
        <f t="shared" si="96"/>
        <v/>
      </c>
      <c r="N652" t="str">
        <f t="shared" si="89"/>
        <v/>
      </c>
      <c r="O652" t="str">
        <f t="shared" si="90"/>
        <v/>
      </c>
      <c r="P652" t="str">
        <f t="shared" si="91"/>
        <v/>
      </c>
      <c r="Q652" t="str">
        <f t="shared" si="92"/>
        <v/>
      </c>
      <c r="R652" t="str">
        <f t="shared" si="93"/>
        <v/>
      </c>
      <c r="S652" s="3">
        <f>IFERROR(AVERAGE(BOYS[[#This Row],[50]:[IM]]),"")</f>
        <v>587</v>
      </c>
      <c r="T652" s="4">
        <f>IFERROR(AVERAGE(SMALL(BOYS[[#This Row],[50]:[IM]],1),SMALL(BOYS[[#This Row],[50]:[IM]],2)),"")</f>
        <v>587</v>
      </c>
      <c r="U652">
        <f>IF(20-SMALL(BOYS[[#This Row],[50]:[IM]],1) &lt; 0,0,20-SMALL(BOYS[[#This Row],[50]:[IM]],1))+IF(20-SMALL(BOYS[[#This Row],[50]:[IM]],2) &lt; 0,0,20-SMALL(BOYS[[#This Row],[50]:[IM]],2))</f>
        <v>0</v>
      </c>
    </row>
    <row r="653" spans="1:21" x14ac:dyDescent="0.2">
      <c r="A653" t="s">
        <v>7914</v>
      </c>
      <c r="B653" t="s">
        <v>7842</v>
      </c>
      <c r="C653" s="2" cm="1">
        <f t="array" ref="C653">IFERROR(VLOOKUP($A653,_xlfn._xlws.SORT(_xlfn._xlws.FILTER('Time Sheet'!$A:$G,'Time Sheet'!$B:$B=C$1),7,1),7,FALSE),"")</f>
        <v>3.87962962962963E-4</v>
      </c>
      <c r="D653" s="2" cm="1">
        <f t="array" ref="D653">IFERROR(VLOOKUP($A653,_xlfn._xlws.SORT(_xlfn._xlws.FILTER('Time Sheet'!$A:$G,'Time Sheet'!$B:$B=D$1),7,1),7,FALSE),"")</f>
        <v>8.856481481481481E-4</v>
      </c>
      <c r="E653" s="2" t="str" cm="1">
        <f t="array" ref="E653">IFERROR(VLOOKUP($A653,_xlfn._xlws.SORT(_xlfn._xlws.FILTER('Time Sheet'!$A:$G,'Time Sheet'!$B:$B=E$1),7,1),7,FALSE),"")</f>
        <v/>
      </c>
      <c r="F653" s="2" t="str" cm="1">
        <f t="array" ref="F653">IFERROR(VLOOKUP($A653,_xlfn._xlws.SORT(_xlfn._xlws.FILTER('Time Sheet'!$A:$G,'Time Sheet'!$B:$B=F$1),7,1),7,FALSE),"")</f>
        <v/>
      </c>
      <c r="G653" s="2" t="str" cm="1">
        <f t="array" ref="G653">IFERROR(VLOOKUP($A653,_xlfn._xlws.SORT(_xlfn._xlws.FILTER('Time Sheet'!$A:$G,'Time Sheet'!$B:$B=G$1),7,1),7,FALSE),"")</f>
        <v/>
      </c>
      <c r="H653" s="2" cm="1">
        <f t="array" ref="H653">IFERROR(VLOOKUP($A653,_xlfn._xlws.SORT(_xlfn._xlws.FILTER('Time Sheet'!$A:$G,'Time Sheet'!$B:$B=H$1),7,1),7,FALSE),"")</f>
        <v>1.3905092592592591E-3</v>
      </c>
      <c r="I653" s="2" t="str" cm="1">
        <f t="array" ref="I653">IFERROR(VLOOKUP($A653,_xlfn._xlws.SORT(_xlfn._xlws.FILTER('Time Sheet'!$A:$G,'Time Sheet'!$B:$B=I$1),7,1),7,FALSE),"")</f>
        <v/>
      </c>
      <c r="J653" s="2" t="str" cm="1">
        <f t="array" ref="J653">IFERROR(VLOOKUP($A653,_xlfn._xlws.SORT(_xlfn._xlws.FILTER('Time Sheet'!$A:$G,'Time Sheet'!$B:$B=J$1),7,1),7,FALSE),"")</f>
        <v/>
      </c>
      <c r="K653">
        <f t="shared" si="94"/>
        <v>654</v>
      </c>
      <c r="L653">
        <f t="shared" si="95"/>
        <v>630</v>
      </c>
      <c r="M653" t="str">
        <f t="shared" si="96"/>
        <v/>
      </c>
      <c r="N653" t="str">
        <f t="shared" si="89"/>
        <v/>
      </c>
      <c r="O653" t="str">
        <f t="shared" si="90"/>
        <v/>
      </c>
      <c r="P653">
        <f t="shared" si="91"/>
        <v>550</v>
      </c>
      <c r="Q653" t="str">
        <f t="shared" si="92"/>
        <v/>
      </c>
      <c r="R653" t="str">
        <f t="shared" si="93"/>
        <v/>
      </c>
      <c r="S653" s="3">
        <f>IFERROR(AVERAGE(BOYS[[#This Row],[50]:[IM]]),"")</f>
        <v>611.33333333333337</v>
      </c>
      <c r="T653" s="4">
        <f>IFERROR(AVERAGE(SMALL(BOYS[[#This Row],[50]:[IM]],1),SMALL(BOYS[[#This Row],[50]:[IM]],2)),"")</f>
        <v>590</v>
      </c>
      <c r="U653">
        <f>IF(20-SMALL(BOYS[[#This Row],[50]:[IM]],1) &lt; 0,0,20-SMALL(BOYS[[#This Row],[50]:[IM]],1))+IF(20-SMALL(BOYS[[#This Row],[50]:[IM]],2) &lt; 0,0,20-SMALL(BOYS[[#This Row],[50]:[IM]],2))</f>
        <v>0</v>
      </c>
    </row>
    <row r="654" spans="1:21" x14ac:dyDescent="0.2">
      <c r="A654" t="s">
        <v>7216</v>
      </c>
      <c r="B654" t="s">
        <v>7120</v>
      </c>
      <c r="C654" s="2" cm="1">
        <f t="array" ref="C654">IFERROR(VLOOKUP($A654,_xlfn._xlws.SORT(_xlfn._xlws.FILTER('Time Sheet'!$A:$G,'Time Sheet'!$B:$B=C$1),7,1),7,FALSE),"")</f>
        <v>4.2719907407407398E-4</v>
      </c>
      <c r="D654" s="2" cm="1">
        <f t="array" ref="D654">IFERROR(VLOOKUP($A654,_xlfn._xlws.SORT(_xlfn._xlws.FILTER('Time Sheet'!$A:$G,'Time Sheet'!$B:$B=D$1),7,1),7,FALSE),"")</f>
        <v>1.0475694444444449E-3</v>
      </c>
      <c r="E654" s="2" t="str" cm="1">
        <f t="array" ref="E654">IFERROR(VLOOKUP($A654,_xlfn._xlws.SORT(_xlfn._xlws.FILTER('Time Sheet'!$A:$G,'Time Sheet'!$B:$B=E$1),7,1),7,FALSE),"")</f>
        <v/>
      </c>
      <c r="F654" s="2" t="str" cm="1">
        <f t="array" ref="F654">IFERROR(VLOOKUP($A654,_xlfn._xlws.SORT(_xlfn._xlws.FILTER('Time Sheet'!$A:$G,'Time Sheet'!$B:$B=F$1),7,1),7,FALSE),"")</f>
        <v/>
      </c>
      <c r="G654" s="2" cm="1">
        <f t="array" ref="G654">IFERROR(VLOOKUP($A654,_xlfn._xlws.SORT(_xlfn._xlws.FILTER('Time Sheet'!$A:$G,'Time Sheet'!$B:$B=G$1),7,1),7,FALSE),"")</f>
        <v>1.398958333333333E-3</v>
      </c>
      <c r="H654" s="2" t="str" cm="1">
        <f t="array" ref="H654">IFERROR(VLOOKUP($A654,_xlfn._xlws.SORT(_xlfn._xlws.FILTER('Time Sheet'!$A:$G,'Time Sheet'!$B:$B=H$1),7,1),7,FALSE),"")</f>
        <v/>
      </c>
      <c r="I654" s="2" t="str" cm="1">
        <f t="array" ref="I654">IFERROR(VLOOKUP($A654,_xlfn._xlws.SORT(_xlfn._xlws.FILTER('Time Sheet'!$A:$G,'Time Sheet'!$B:$B=I$1),7,1),7,FALSE),"")</f>
        <v/>
      </c>
      <c r="J654" s="2" t="str" cm="1">
        <f t="array" ref="J654">IFERROR(VLOOKUP($A654,_xlfn._xlws.SORT(_xlfn._xlws.FILTER('Time Sheet'!$A:$G,'Time Sheet'!$B:$B=J$1),7,1),7,FALSE),"")</f>
        <v/>
      </c>
      <c r="K654">
        <f t="shared" si="94"/>
        <v>663</v>
      </c>
      <c r="L654">
        <f t="shared" si="95"/>
        <v>653</v>
      </c>
      <c r="M654" t="str">
        <f t="shared" si="96"/>
        <v/>
      </c>
      <c r="N654" t="str">
        <f t="shared" si="89"/>
        <v/>
      </c>
      <c r="O654">
        <f t="shared" si="90"/>
        <v>531</v>
      </c>
      <c r="P654" t="str">
        <f t="shared" si="91"/>
        <v/>
      </c>
      <c r="Q654" t="str">
        <f t="shared" si="92"/>
        <v/>
      </c>
      <c r="R654" t="str">
        <f t="shared" si="93"/>
        <v/>
      </c>
      <c r="S654" s="3">
        <f>IFERROR(AVERAGE(BOYS[[#This Row],[50]:[IM]]),"")</f>
        <v>615.66666666666663</v>
      </c>
      <c r="T654" s="4">
        <f>IFERROR(AVERAGE(SMALL(BOYS[[#This Row],[50]:[IM]],1),SMALL(BOYS[[#This Row],[50]:[IM]],2)),"")</f>
        <v>592</v>
      </c>
      <c r="U654">
        <f>IF(20-SMALL(BOYS[[#This Row],[50]:[IM]],1) &lt; 0,0,20-SMALL(BOYS[[#This Row],[50]:[IM]],1))+IF(20-SMALL(BOYS[[#This Row],[50]:[IM]],2) &lt; 0,0,20-SMALL(BOYS[[#This Row],[50]:[IM]],2))</f>
        <v>0</v>
      </c>
    </row>
    <row r="655" spans="1:21" x14ac:dyDescent="0.2">
      <c r="A655" t="s">
        <v>2761</v>
      </c>
      <c r="B655" t="s">
        <v>2602</v>
      </c>
      <c r="C655" s="2" cm="1">
        <f t="array" ref="C655">IFERROR(VLOOKUP($A655,_xlfn._xlws.SORT(_xlfn._xlws.FILTER('Time Sheet'!$A:$G,'Time Sheet'!$B:$B=C$1),7,1),7,FALSE),"")</f>
        <v>4.3865740740740741E-4</v>
      </c>
      <c r="D655" s="2" t="str" cm="1">
        <f t="array" ref="D655">IFERROR(VLOOKUP($A655,_xlfn._xlws.SORT(_xlfn._xlws.FILTER('Time Sheet'!$A:$G,'Time Sheet'!$B:$B=D$1),7,1),7,FALSE),"")</f>
        <v/>
      </c>
      <c r="E655" s="2" t="str" cm="1">
        <f t="array" ref="E655">IFERROR(VLOOKUP($A655,_xlfn._xlws.SORT(_xlfn._xlws.FILTER('Time Sheet'!$A:$G,'Time Sheet'!$B:$B=E$1),7,1),7,FALSE),"")</f>
        <v/>
      </c>
      <c r="F655" s="2" t="str" cm="1">
        <f t="array" ref="F655">IFERROR(VLOOKUP($A655,_xlfn._xlws.SORT(_xlfn._xlws.FILTER('Time Sheet'!$A:$G,'Time Sheet'!$B:$B=F$1),7,1),7,FALSE),"")</f>
        <v/>
      </c>
      <c r="G655" s="2" t="str" cm="1">
        <f t="array" ref="G655">IFERROR(VLOOKUP($A655,_xlfn._xlws.SORT(_xlfn._xlws.FILTER('Time Sheet'!$A:$G,'Time Sheet'!$B:$B=G$1),7,1),7,FALSE),"")</f>
        <v/>
      </c>
      <c r="H655" s="2" cm="1">
        <f t="array" ref="H655">IFERROR(VLOOKUP($A655,_xlfn._xlws.SORT(_xlfn._xlws.FILTER('Time Sheet'!$A:$G,'Time Sheet'!$B:$B=H$1),7,1),7,FALSE),"")</f>
        <v>1.1224537037037041E-3</v>
      </c>
      <c r="I655" s="2" t="str" cm="1">
        <f t="array" ref="I655">IFERROR(VLOOKUP($A655,_xlfn._xlws.SORT(_xlfn._xlws.FILTER('Time Sheet'!$A:$G,'Time Sheet'!$B:$B=I$1),7,1),7,FALSE),"")</f>
        <v/>
      </c>
      <c r="J655" s="2" t="str" cm="1">
        <f t="array" ref="J655">IFERROR(VLOOKUP($A655,_xlfn._xlws.SORT(_xlfn._xlws.FILTER('Time Sheet'!$A:$G,'Time Sheet'!$B:$B=J$1),7,1),7,FALSE),"")</f>
        <v/>
      </c>
      <c r="K655">
        <f t="shared" si="94"/>
        <v>665</v>
      </c>
      <c r="L655" t="str">
        <f t="shared" si="95"/>
        <v/>
      </c>
      <c r="M655" t="str">
        <f t="shared" si="96"/>
        <v/>
      </c>
      <c r="N655" t="str">
        <f t="shared" si="89"/>
        <v/>
      </c>
      <c r="O655" t="str">
        <f t="shared" si="90"/>
        <v/>
      </c>
      <c r="P655">
        <f t="shared" si="91"/>
        <v>519</v>
      </c>
      <c r="Q655" t="str">
        <f t="shared" si="92"/>
        <v/>
      </c>
      <c r="R655" t="str">
        <f t="shared" si="93"/>
        <v/>
      </c>
      <c r="S655" s="3">
        <f>IFERROR(AVERAGE(BOYS[[#This Row],[50]:[IM]]),"")</f>
        <v>592</v>
      </c>
      <c r="T655" s="4">
        <f>IFERROR(AVERAGE(SMALL(BOYS[[#This Row],[50]:[IM]],1),SMALL(BOYS[[#This Row],[50]:[IM]],2)),"")</f>
        <v>592</v>
      </c>
      <c r="U655">
        <f>IF(20-SMALL(BOYS[[#This Row],[50]:[IM]],1) &lt; 0,0,20-SMALL(BOYS[[#This Row],[50]:[IM]],1))+IF(20-SMALL(BOYS[[#This Row],[50]:[IM]],2) &lt; 0,0,20-SMALL(BOYS[[#This Row],[50]:[IM]],2))</f>
        <v>0</v>
      </c>
    </row>
    <row r="656" spans="1:21" x14ac:dyDescent="0.2">
      <c r="A656" t="s">
        <v>3015</v>
      </c>
      <c r="B656" t="s">
        <v>2940</v>
      </c>
      <c r="C656" s="2" cm="1">
        <f t="array" ref="C656">IFERROR(VLOOKUP($A656,_xlfn._xlws.SORT(_xlfn._xlws.FILTER('Time Sheet'!$A:$G,'Time Sheet'!$B:$B=C$1),7,1),7,FALSE),"")</f>
        <v>3.4131944444444438E-4</v>
      </c>
      <c r="D656" s="2" cm="1">
        <f t="array" ref="D656">IFERROR(VLOOKUP($A656,_xlfn._xlws.SORT(_xlfn._xlws.FILTER('Time Sheet'!$A:$G,'Time Sheet'!$B:$B=D$1),7,1),7,FALSE),"")</f>
        <v>7.9525462962962959E-4</v>
      </c>
      <c r="E656" s="2" t="str" cm="1">
        <f t="array" ref="E656">IFERROR(VLOOKUP($A656,_xlfn._xlws.SORT(_xlfn._xlws.FILTER('Time Sheet'!$A:$G,'Time Sheet'!$B:$B=E$1),7,1),7,FALSE),"")</f>
        <v/>
      </c>
      <c r="F656" s="2" t="str" cm="1">
        <f t="array" ref="F656">IFERROR(VLOOKUP($A656,_xlfn._xlws.SORT(_xlfn._xlws.FILTER('Time Sheet'!$A:$G,'Time Sheet'!$B:$B=F$1),7,1),7,FALSE),"")</f>
        <v/>
      </c>
      <c r="G656" s="2" t="str" cm="1">
        <f t="array" ref="G656">IFERROR(VLOOKUP($A656,_xlfn._xlws.SORT(_xlfn._xlws.FILTER('Time Sheet'!$A:$G,'Time Sheet'!$B:$B=G$1),7,1),7,FALSE),"")</f>
        <v/>
      </c>
      <c r="H656" s="2" t="str" cm="1">
        <f t="array" ref="H656">IFERROR(VLOOKUP($A656,_xlfn._xlws.SORT(_xlfn._xlws.FILTER('Time Sheet'!$A:$G,'Time Sheet'!$B:$B=H$1),7,1),7,FALSE),"")</f>
        <v/>
      </c>
      <c r="I656" s="2" t="str" cm="1">
        <f t="array" ref="I656">IFERROR(VLOOKUP($A656,_xlfn._xlws.SORT(_xlfn._xlws.FILTER('Time Sheet'!$A:$G,'Time Sheet'!$B:$B=I$1),7,1),7,FALSE),"")</f>
        <v/>
      </c>
      <c r="J656" s="2" t="str" cm="1">
        <f t="array" ref="J656">IFERROR(VLOOKUP($A656,_xlfn._xlws.SORT(_xlfn._xlws.FILTER('Time Sheet'!$A:$G,'Time Sheet'!$B:$B=J$1),7,1),7,FALSE),"")</f>
        <v/>
      </c>
      <c r="K656">
        <f t="shared" si="94"/>
        <v>606</v>
      </c>
      <c r="L656">
        <f t="shared" si="95"/>
        <v>586</v>
      </c>
      <c r="M656" t="str">
        <f t="shared" si="96"/>
        <v/>
      </c>
      <c r="N656" t="str">
        <f t="shared" si="89"/>
        <v/>
      </c>
      <c r="O656" t="str">
        <f t="shared" si="90"/>
        <v/>
      </c>
      <c r="P656" t="str">
        <f t="shared" si="91"/>
        <v/>
      </c>
      <c r="Q656" t="str">
        <f t="shared" si="92"/>
        <v/>
      </c>
      <c r="R656" t="str">
        <f t="shared" si="93"/>
        <v/>
      </c>
      <c r="S656" s="3">
        <f>IFERROR(AVERAGE(BOYS[[#This Row],[50]:[IM]]),"")</f>
        <v>596</v>
      </c>
      <c r="T656" s="4">
        <f>IFERROR(AVERAGE(SMALL(BOYS[[#This Row],[50]:[IM]],1),SMALL(BOYS[[#This Row],[50]:[IM]],2)),"")</f>
        <v>596</v>
      </c>
      <c r="U656">
        <f>IF(20-SMALL(BOYS[[#This Row],[50]:[IM]],1) &lt; 0,0,20-SMALL(BOYS[[#This Row],[50]:[IM]],1))+IF(20-SMALL(BOYS[[#This Row],[50]:[IM]],2) &lt; 0,0,20-SMALL(BOYS[[#This Row],[50]:[IM]],2))</f>
        <v>0</v>
      </c>
    </row>
    <row r="657" spans="1:21" x14ac:dyDescent="0.2">
      <c r="A657" t="s">
        <v>2764</v>
      </c>
      <c r="B657" t="s">
        <v>2602</v>
      </c>
      <c r="C657" s="2" cm="1">
        <f t="array" ref="C657">IFERROR(VLOOKUP($A657,_xlfn._xlws.SORT(_xlfn._xlws.FILTER('Time Sheet'!$A:$G,'Time Sheet'!$B:$B=C$1),7,1),7,FALSE),"")</f>
        <v>4.7777777777777781E-4</v>
      </c>
      <c r="D657" s="2" t="str" cm="1">
        <f t="array" ref="D657">IFERROR(VLOOKUP($A657,_xlfn._xlws.SORT(_xlfn._xlws.FILTER('Time Sheet'!$A:$G,'Time Sheet'!$B:$B=D$1),7,1),7,FALSE),"")</f>
        <v/>
      </c>
      <c r="E657" s="2" t="str" cm="1">
        <f t="array" ref="E657">IFERROR(VLOOKUP($A657,_xlfn._xlws.SORT(_xlfn._xlws.FILTER('Time Sheet'!$A:$G,'Time Sheet'!$B:$B=E$1),7,1),7,FALSE),"")</f>
        <v/>
      </c>
      <c r="F657" s="2" t="str" cm="1">
        <f t="array" ref="F657">IFERROR(VLOOKUP($A657,_xlfn._xlws.SORT(_xlfn._xlws.FILTER('Time Sheet'!$A:$G,'Time Sheet'!$B:$B=F$1),7,1),7,FALSE),"")</f>
        <v/>
      </c>
      <c r="G657" s="2" t="str" cm="1">
        <f t="array" ref="G657">IFERROR(VLOOKUP($A657,_xlfn._xlws.SORT(_xlfn._xlws.FILTER('Time Sheet'!$A:$G,'Time Sheet'!$B:$B=G$1),7,1),7,FALSE),"")</f>
        <v/>
      </c>
      <c r="H657" s="2" cm="1">
        <f t="array" ref="H657">IFERROR(VLOOKUP($A657,_xlfn._xlws.SORT(_xlfn._xlws.FILTER('Time Sheet'!$A:$G,'Time Sheet'!$B:$B=H$1),7,1),7,FALSE),"")</f>
        <v>1.1456018518518521E-3</v>
      </c>
      <c r="I657" s="2" t="str" cm="1">
        <f t="array" ref="I657">IFERROR(VLOOKUP($A657,_xlfn._xlws.SORT(_xlfn._xlws.FILTER('Time Sheet'!$A:$G,'Time Sheet'!$B:$B=I$1),7,1),7,FALSE),"")</f>
        <v/>
      </c>
      <c r="J657" s="2" t="str" cm="1">
        <f t="array" ref="J657">IFERROR(VLOOKUP($A657,_xlfn._xlws.SORT(_xlfn._xlws.FILTER('Time Sheet'!$A:$G,'Time Sheet'!$B:$B=J$1),7,1),7,FALSE),"")</f>
        <v/>
      </c>
      <c r="K657">
        <f t="shared" si="94"/>
        <v>667</v>
      </c>
      <c r="L657" t="str">
        <f t="shared" si="95"/>
        <v/>
      </c>
      <c r="M657" t="str">
        <f t="shared" si="96"/>
        <v/>
      </c>
      <c r="N657" t="str">
        <f t="shared" si="89"/>
        <v/>
      </c>
      <c r="O657" t="str">
        <f t="shared" si="90"/>
        <v/>
      </c>
      <c r="P657">
        <f t="shared" si="91"/>
        <v>527</v>
      </c>
      <c r="Q657" t="str">
        <f t="shared" si="92"/>
        <v/>
      </c>
      <c r="R657" t="str">
        <f t="shared" si="93"/>
        <v/>
      </c>
      <c r="S657" s="3">
        <f>IFERROR(AVERAGE(BOYS[[#This Row],[50]:[IM]]),"")</f>
        <v>597</v>
      </c>
      <c r="T657" s="4">
        <f>IFERROR(AVERAGE(SMALL(BOYS[[#This Row],[50]:[IM]],1),SMALL(BOYS[[#This Row],[50]:[IM]],2)),"")</f>
        <v>597</v>
      </c>
      <c r="U657">
        <f>IF(20-SMALL(BOYS[[#This Row],[50]:[IM]],1) &lt; 0,0,20-SMALL(BOYS[[#This Row],[50]:[IM]],1))+IF(20-SMALL(BOYS[[#This Row],[50]:[IM]],2) &lt; 0,0,20-SMALL(BOYS[[#This Row],[50]:[IM]],2))</f>
        <v>0</v>
      </c>
    </row>
    <row r="658" spans="1:21" x14ac:dyDescent="0.2">
      <c r="A658" t="s">
        <v>2561</v>
      </c>
      <c r="B658" t="s">
        <v>2515</v>
      </c>
      <c r="C658" s="2" cm="1">
        <f t="array" ref="C658">IFERROR(VLOOKUP($A658,_xlfn._xlws.SORT(_xlfn._xlws.FILTER('Time Sheet'!$A:$G,'Time Sheet'!$B:$B=C$1),7,1),7,FALSE),"")</f>
        <v>3.5231481481481491E-4</v>
      </c>
      <c r="D658" s="2" cm="1">
        <f t="array" ref="D658">IFERROR(VLOOKUP($A658,_xlfn._xlws.SORT(_xlfn._xlws.FILTER('Time Sheet'!$A:$G,'Time Sheet'!$B:$B=D$1),7,1),7,FALSE),"")</f>
        <v>8.5613425925925928E-4</v>
      </c>
      <c r="E658" s="2" t="str" cm="1">
        <f t="array" ref="E658">IFERROR(VLOOKUP($A658,_xlfn._xlws.SORT(_xlfn._xlws.FILTER('Time Sheet'!$A:$G,'Time Sheet'!$B:$B=E$1),7,1),7,FALSE),"")</f>
        <v/>
      </c>
      <c r="F658" s="2" t="str" cm="1">
        <f t="array" ref="F658">IFERROR(VLOOKUP($A658,_xlfn._xlws.SORT(_xlfn._xlws.FILTER('Time Sheet'!$A:$G,'Time Sheet'!$B:$B=F$1),7,1),7,FALSE),"")</f>
        <v/>
      </c>
      <c r="G658" s="2" t="str" cm="1">
        <f t="array" ref="G658">IFERROR(VLOOKUP($A658,_xlfn._xlws.SORT(_xlfn._xlws.FILTER('Time Sheet'!$A:$G,'Time Sheet'!$B:$B=G$1),7,1),7,FALSE),"")</f>
        <v/>
      </c>
      <c r="H658" s="2" t="str" cm="1">
        <f t="array" ref="H658">IFERROR(VLOOKUP($A658,_xlfn._xlws.SORT(_xlfn._xlws.FILTER('Time Sheet'!$A:$G,'Time Sheet'!$B:$B=H$1),7,1),7,FALSE),"")</f>
        <v/>
      </c>
      <c r="I658" s="2" t="str" cm="1">
        <f t="array" ref="I658">IFERROR(VLOOKUP($A658,_xlfn._xlws.SORT(_xlfn._xlws.FILTER('Time Sheet'!$A:$G,'Time Sheet'!$B:$B=I$1),7,1),7,FALSE),"")</f>
        <v/>
      </c>
      <c r="J658" s="2" t="str" cm="1">
        <f t="array" ref="J658">IFERROR(VLOOKUP($A658,_xlfn._xlws.SORT(_xlfn._xlws.FILTER('Time Sheet'!$A:$G,'Time Sheet'!$B:$B=J$1),7,1),7,FALSE),"")</f>
        <v/>
      </c>
      <c r="K658">
        <f t="shared" si="94"/>
        <v>625</v>
      </c>
      <c r="L658">
        <f t="shared" si="95"/>
        <v>625</v>
      </c>
      <c r="M658" t="str">
        <f t="shared" si="96"/>
        <v/>
      </c>
      <c r="N658" t="str">
        <f t="shared" si="89"/>
        <v/>
      </c>
      <c r="O658" t="str">
        <f t="shared" si="90"/>
        <v/>
      </c>
      <c r="P658" t="str">
        <f t="shared" si="91"/>
        <v/>
      </c>
      <c r="Q658" t="str">
        <f t="shared" si="92"/>
        <v/>
      </c>
      <c r="R658" t="str">
        <f t="shared" si="93"/>
        <v/>
      </c>
      <c r="S658" s="3">
        <f>IFERROR(AVERAGE(BOYS[[#This Row],[50]:[IM]]),"")</f>
        <v>625</v>
      </c>
      <c r="T658" s="4">
        <f>IFERROR(AVERAGE(SMALL(BOYS[[#This Row],[50]:[IM]],1),SMALL(BOYS[[#This Row],[50]:[IM]],2)),"")</f>
        <v>625</v>
      </c>
      <c r="U658">
        <f>IF(20-SMALL(BOYS[[#This Row],[50]:[IM]],1) &lt; 0,0,20-SMALL(BOYS[[#This Row],[50]:[IM]],1))+IF(20-SMALL(BOYS[[#This Row],[50]:[IM]],2) &lt; 0,0,20-SMALL(BOYS[[#This Row],[50]:[IM]],2))</f>
        <v>0</v>
      </c>
    </row>
    <row r="659" spans="1:21" x14ac:dyDescent="0.2">
      <c r="A659" t="s">
        <v>4969</v>
      </c>
      <c r="B659" t="s">
        <v>4874</v>
      </c>
      <c r="C659" s="2" cm="1">
        <f t="array" ref="C659">IFERROR(VLOOKUP($A659,_xlfn._xlws.SORT(_xlfn._xlws.FILTER('Time Sheet'!$A:$G,'Time Sheet'!$B:$B=C$1),7,1),7,FALSE),"")</f>
        <v>3.7152777777777781E-4</v>
      </c>
      <c r="D659" s="2" cm="1">
        <f t="array" ref="D659">IFERROR(VLOOKUP($A659,_xlfn._xlws.SORT(_xlfn._xlws.FILTER('Time Sheet'!$A:$G,'Time Sheet'!$B:$B=D$1),7,1),7,FALSE),"")</f>
        <v>8.1944444444444437E-4</v>
      </c>
      <c r="E659" s="2" t="str" cm="1">
        <f t="array" ref="E659">IFERROR(VLOOKUP($A659,_xlfn._xlws.SORT(_xlfn._xlws.FILTER('Time Sheet'!$A:$G,'Time Sheet'!$B:$B=E$1),7,1),7,FALSE),"")</f>
        <v/>
      </c>
      <c r="F659" s="2" t="str" cm="1">
        <f t="array" ref="F659">IFERROR(VLOOKUP($A659,_xlfn._xlws.SORT(_xlfn._xlws.FILTER('Time Sheet'!$A:$G,'Time Sheet'!$B:$B=F$1),7,1),7,FALSE),"")</f>
        <v/>
      </c>
      <c r="G659" s="2" t="str" cm="1">
        <f t="array" ref="G659">IFERROR(VLOOKUP($A659,_xlfn._xlws.SORT(_xlfn._xlws.FILTER('Time Sheet'!$A:$G,'Time Sheet'!$B:$B=G$1),7,1),7,FALSE),"")</f>
        <v/>
      </c>
      <c r="H659" s="2" t="str" cm="1">
        <f t="array" ref="H659">IFERROR(VLOOKUP($A659,_xlfn._xlws.SORT(_xlfn._xlws.FILTER('Time Sheet'!$A:$G,'Time Sheet'!$B:$B=H$1),7,1),7,FALSE),"")</f>
        <v/>
      </c>
      <c r="I659" s="2" t="str" cm="1">
        <f t="array" ref="I659">IFERROR(VLOOKUP($A659,_xlfn._xlws.SORT(_xlfn._xlws.FILTER('Time Sheet'!$A:$G,'Time Sheet'!$B:$B=I$1),7,1),7,FALSE),"")</f>
        <v/>
      </c>
      <c r="J659" s="2" t="str" cm="1">
        <f t="array" ref="J659">IFERROR(VLOOKUP($A659,_xlfn._xlws.SORT(_xlfn._xlws.FILTER('Time Sheet'!$A:$G,'Time Sheet'!$B:$B=J$1),7,1),7,FALSE),"")</f>
        <v/>
      </c>
      <c r="K659">
        <f t="shared" si="94"/>
        <v>642</v>
      </c>
      <c r="L659">
        <f t="shared" si="95"/>
        <v>608</v>
      </c>
      <c r="M659" t="str">
        <f t="shared" si="96"/>
        <v/>
      </c>
      <c r="N659" t="str">
        <f t="shared" si="89"/>
        <v/>
      </c>
      <c r="O659" t="str">
        <f t="shared" si="90"/>
        <v/>
      </c>
      <c r="P659" t="str">
        <f t="shared" si="91"/>
        <v/>
      </c>
      <c r="Q659" t="str">
        <f t="shared" si="92"/>
        <v/>
      </c>
      <c r="R659" t="str">
        <f t="shared" si="93"/>
        <v/>
      </c>
      <c r="S659" s="3">
        <f>IFERROR(AVERAGE(BOYS[[#This Row],[50]:[IM]]),"")</f>
        <v>625</v>
      </c>
      <c r="T659" s="4">
        <f>IFERROR(AVERAGE(SMALL(BOYS[[#This Row],[50]:[IM]],1),SMALL(BOYS[[#This Row],[50]:[IM]],2)),"")</f>
        <v>625</v>
      </c>
      <c r="U659">
        <f>IF(20-SMALL(BOYS[[#This Row],[50]:[IM]],1) &lt; 0,0,20-SMALL(BOYS[[#This Row],[50]:[IM]],1))+IF(20-SMALL(BOYS[[#This Row],[50]:[IM]],2) &lt; 0,0,20-SMALL(BOYS[[#This Row],[50]:[IM]],2))</f>
        <v>0</v>
      </c>
    </row>
    <row r="660" spans="1:21" x14ac:dyDescent="0.2">
      <c r="A660" t="s">
        <v>7657</v>
      </c>
      <c r="B660" t="s">
        <v>7496</v>
      </c>
      <c r="C660" s="2" cm="1">
        <f t="array" ref="C660">IFERROR(VLOOKUP($A660,_xlfn._xlws.SORT(_xlfn._xlws.FILTER('Time Sheet'!$A:$G,'Time Sheet'!$B:$B=C$1),7,1),7,FALSE),"")</f>
        <v>3.6990740740740739E-4</v>
      </c>
      <c r="D660" s="2" cm="1">
        <f t="array" ref="D660">IFERROR(VLOOKUP($A660,_xlfn._xlws.SORT(_xlfn._xlws.FILTER('Time Sheet'!$A:$G,'Time Sheet'!$B:$B=D$1),7,1),7,FALSE),"")</f>
        <v>8.3576388888888882E-4</v>
      </c>
      <c r="E660" s="2" t="str" cm="1">
        <f t="array" ref="E660">IFERROR(VLOOKUP($A660,_xlfn._xlws.SORT(_xlfn._xlws.FILTER('Time Sheet'!$A:$G,'Time Sheet'!$B:$B=E$1),7,1),7,FALSE),"")</f>
        <v/>
      </c>
      <c r="F660" s="2" t="str" cm="1">
        <f t="array" ref="F660">IFERROR(VLOOKUP($A660,_xlfn._xlws.SORT(_xlfn._xlws.FILTER('Time Sheet'!$A:$G,'Time Sheet'!$B:$B=F$1),7,1),7,FALSE),"")</f>
        <v/>
      </c>
      <c r="G660" s="2" t="str" cm="1">
        <f t="array" ref="G660">IFERROR(VLOOKUP($A660,_xlfn._xlws.SORT(_xlfn._xlws.FILTER('Time Sheet'!$A:$G,'Time Sheet'!$B:$B=G$1),7,1),7,FALSE),"")</f>
        <v/>
      </c>
      <c r="H660" s="2" t="str" cm="1">
        <f t="array" ref="H660">IFERROR(VLOOKUP($A660,_xlfn._xlws.SORT(_xlfn._xlws.FILTER('Time Sheet'!$A:$G,'Time Sheet'!$B:$B=H$1),7,1),7,FALSE),"")</f>
        <v/>
      </c>
      <c r="I660" s="2" t="str" cm="1">
        <f t="array" ref="I660">IFERROR(VLOOKUP($A660,_xlfn._xlws.SORT(_xlfn._xlws.FILTER('Time Sheet'!$A:$G,'Time Sheet'!$B:$B=I$1),7,1),7,FALSE),"")</f>
        <v/>
      </c>
      <c r="J660" s="2" t="str" cm="1">
        <f t="array" ref="J660">IFERROR(VLOOKUP($A660,_xlfn._xlws.SORT(_xlfn._xlws.FILTER('Time Sheet'!$A:$G,'Time Sheet'!$B:$B=J$1),7,1),7,FALSE),"")</f>
        <v/>
      </c>
      <c r="K660">
        <f t="shared" si="94"/>
        <v>640</v>
      </c>
      <c r="L660">
        <f t="shared" si="95"/>
        <v>614</v>
      </c>
      <c r="M660" t="str">
        <f t="shared" si="96"/>
        <v/>
      </c>
      <c r="N660" t="str">
        <f t="shared" si="89"/>
        <v/>
      </c>
      <c r="O660" t="str">
        <f t="shared" si="90"/>
        <v/>
      </c>
      <c r="P660" t="str">
        <f t="shared" si="91"/>
        <v/>
      </c>
      <c r="Q660" t="str">
        <f t="shared" si="92"/>
        <v/>
      </c>
      <c r="R660" t="str">
        <f t="shared" si="93"/>
        <v/>
      </c>
      <c r="S660" s="3">
        <f>IFERROR(AVERAGE(BOYS[[#This Row],[50]:[IM]]),"")</f>
        <v>627</v>
      </c>
      <c r="T660" s="4">
        <f>IFERROR(AVERAGE(SMALL(BOYS[[#This Row],[50]:[IM]],1),SMALL(BOYS[[#This Row],[50]:[IM]],2)),"")</f>
        <v>627</v>
      </c>
      <c r="U660">
        <f>IF(20-SMALL(BOYS[[#This Row],[50]:[IM]],1) &lt; 0,0,20-SMALL(BOYS[[#This Row],[50]:[IM]],1))+IF(20-SMALL(BOYS[[#This Row],[50]:[IM]],2) &lt; 0,0,20-SMALL(BOYS[[#This Row],[50]:[IM]],2))</f>
        <v>0</v>
      </c>
    </row>
    <row r="661" spans="1:21" x14ac:dyDescent="0.2">
      <c r="A661" t="s">
        <v>2757</v>
      </c>
      <c r="B661" t="s">
        <v>2602</v>
      </c>
      <c r="C661" s="2" cm="1">
        <f t="array" ref="C661">IFERROR(VLOOKUP($A661,_xlfn._xlws.SORT(_xlfn._xlws.FILTER('Time Sheet'!$A:$G,'Time Sheet'!$B:$B=C$1),7,1),7,FALSE),"")</f>
        <v>3.7615740740740741E-4</v>
      </c>
      <c r="D661" s="2" cm="1">
        <f t="array" ref="D661">IFERROR(VLOOKUP($A661,_xlfn._xlws.SORT(_xlfn._xlws.FILTER('Time Sheet'!$A:$G,'Time Sheet'!$B:$B=D$1),7,1),7,FALSE),"")</f>
        <v>8.530092592592593E-4</v>
      </c>
      <c r="E661" s="2" t="str" cm="1">
        <f t="array" ref="E661">IFERROR(VLOOKUP($A661,_xlfn._xlws.SORT(_xlfn._xlws.FILTER('Time Sheet'!$A:$G,'Time Sheet'!$B:$B=E$1),7,1),7,FALSE),"")</f>
        <v/>
      </c>
      <c r="F661" s="2" t="str" cm="1">
        <f t="array" ref="F661">IFERROR(VLOOKUP($A661,_xlfn._xlws.SORT(_xlfn._xlws.FILTER('Time Sheet'!$A:$G,'Time Sheet'!$B:$B=F$1),7,1),7,FALSE),"")</f>
        <v/>
      </c>
      <c r="G661" s="2" t="str" cm="1">
        <f t="array" ref="G661">IFERROR(VLOOKUP($A661,_xlfn._xlws.SORT(_xlfn._xlws.FILTER('Time Sheet'!$A:$G,'Time Sheet'!$B:$B=G$1),7,1),7,FALSE),"")</f>
        <v/>
      </c>
      <c r="H661" s="2" t="str" cm="1">
        <f t="array" ref="H661">IFERROR(VLOOKUP($A661,_xlfn._xlws.SORT(_xlfn._xlws.FILTER('Time Sheet'!$A:$G,'Time Sheet'!$B:$B=H$1),7,1),7,FALSE),"")</f>
        <v/>
      </c>
      <c r="I661" s="2" t="str" cm="1">
        <f t="array" ref="I661">IFERROR(VLOOKUP($A661,_xlfn._xlws.SORT(_xlfn._xlws.FILTER('Time Sheet'!$A:$G,'Time Sheet'!$B:$B=I$1),7,1),7,FALSE),"")</f>
        <v/>
      </c>
      <c r="J661" s="2" t="str" cm="1">
        <f t="array" ref="J661">IFERROR(VLOOKUP($A661,_xlfn._xlws.SORT(_xlfn._xlws.FILTER('Time Sheet'!$A:$G,'Time Sheet'!$B:$B=J$1),7,1),7,FALSE),"")</f>
        <v/>
      </c>
      <c r="K661">
        <f t="shared" si="94"/>
        <v>647</v>
      </c>
      <c r="L661">
        <f t="shared" si="95"/>
        <v>623</v>
      </c>
      <c r="M661" t="str">
        <f t="shared" si="96"/>
        <v/>
      </c>
      <c r="N661" t="str">
        <f t="shared" si="89"/>
        <v/>
      </c>
      <c r="O661" t="str">
        <f t="shared" si="90"/>
        <v/>
      </c>
      <c r="P661" t="str">
        <f t="shared" si="91"/>
        <v/>
      </c>
      <c r="Q661" t="str">
        <f t="shared" si="92"/>
        <v/>
      </c>
      <c r="R661" t="str">
        <f t="shared" si="93"/>
        <v/>
      </c>
      <c r="S661" s="3">
        <f>IFERROR(AVERAGE(BOYS[[#This Row],[50]:[IM]]),"")</f>
        <v>635</v>
      </c>
      <c r="T661" s="4">
        <f>IFERROR(AVERAGE(SMALL(BOYS[[#This Row],[50]:[IM]],1),SMALL(BOYS[[#This Row],[50]:[IM]],2)),"")</f>
        <v>635</v>
      </c>
      <c r="U661">
        <f>IF(20-SMALL(BOYS[[#This Row],[50]:[IM]],1) &lt; 0,0,20-SMALL(BOYS[[#This Row],[50]:[IM]],1))+IF(20-SMALL(BOYS[[#This Row],[50]:[IM]],2) &lt; 0,0,20-SMALL(BOYS[[#This Row],[50]:[IM]],2))</f>
        <v>0</v>
      </c>
    </row>
    <row r="662" spans="1:21" x14ac:dyDescent="0.2">
      <c r="A662" t="s">
        <v>6102</v>
      </c>
      <c r="B662" t="s">
        <v>6020</v>
      </c>
      <c r="C662" s="2" cm="1">
        <f t="array" ref="C662">IFERROR(VLOOKUP($A662,_xlfn._xlws.SORT(_xlfn._xlws.FILTER('Time Sheet'!$A:$G,'Time Sheet'!$B:$B=C$1),7,1),7,FALSE),"")</f>
        <v>3.7453703703703699E-4</v>
      </c>
      <c r="D662" s="2" cm="1">
        <f t="array" ref="D662">IFERROR(VLOOKUP($A662,_xlfn._xlws.SORT(_xlfn._xlws.FILTER('Time Sheet'!$A:$G,'Time Sheet'!$B:$B=D$1),7,1),7,FALSE),"")</f>
        <v>1.033680555555555E-3</v>
      </c>
      <c r="E662" s="2" t="str" cm="1">
        <f t="array" ref="E662">IFERROR(VLOOKUP($A662,_xlfn._xlws.SORT(_xlfn._xlws.FILTER('Time Sheet'!$A:$G,'Time Sheet'!$B:$B=E$1),7,1),7,FALSE),"")</f>
        <v/>
      </c>
      <c r="F662" s="2" t="str" cm="1">
        <f t="array" ref="F662">IFERROR(VLOOKUP($A662,_xlfn._xlws.SORT(_xlfn._xlws.FILTER('Time Sheet'!$A:$G,'Time Sheet'!$B:$B=F$1),7,1),7,FALSE),"")</f>
        <v/>
      </c>
      <c r="G662" s="2" t="str" cm="1">
        <f t="array" ref="G662">IFERROR(VLOOKUP($A662,_xlfn._xlws.SORT(_xlfn._xlws.FILTER('Time Sheet'!$A:$G,'Time Sheet'!$B:$B=G$1),7,1),7,FALSE),"")</f>
        <v/>
      </c>
      <c r="H662" s="2" t="str" cm="1">
        <f t="array" ref="H662">IFERROR(VLOOKUP($A662,_xlfn._xlws.SORT(_xlfn._xlws.FILTER('Time Sheet'!$A:$G,'Time Sheet'!$B:$B=H$1),7,1),7,FALSE),"")</f>
        <v/>
      </c>
      <c r="I662" s="2" t="str" cm="1">
        <f t="array" ref="I662">IFERROR(VLOOKUP($A662,_xlfn._xlws.SORT(_xlfn._xlws.FILTER('Time Sheet'!$A:$G,'Time Sheet'!$B:$B=I$1),7,1),7,FALSE),"")</f>
        <v/>
      </c>
      <c r="J662" s="2" t="str" cm="1">
        <f t="array" ref="J662">IFERROR(VLOOKUP($A662,_xlfn._xlws.SORT(_xlfn._xlws.FILTER('Time Sheet'!$A:$G,'Time Sheet'!$B:$B=J$1),7,1),7,FALSE),"")</f>
        <v/>
      </c>
      <c r="K662">
        <f t="shared" si="94"/>
        <v>643</v>
      </c>
      <c r="L662">
        <f t="shared" si="95"/>
        <v>651</v>
      </c>
      <c r="M662" t="str">
        <f t="shared" si="96"/>
        <v/>
      </c>
      <c r="N662" t="str">
        <f t="shared" si="89"/>
        <v/>
      </c>
      <c r="O662" t="str">
        <f t="shared" si="90"/>
        <v/>
      </c>
      <c r="P662" t="str">
        <f t="shared" si="91"/>
        <v/>
      </c>
      <c r="Q662" t="str">
        <f t="shared" si="92"/>
        <v/>
      </c>
      <c r="R662" t="str">
        <f t="shared" si="93"/>
        <v/>
      </c>
      <c r="S662" s="3">
        <f>IFERROR(AVERAGE(BOYS[[#This Row],[50]:[IM]]),"")</f>
        <v>647</v>
      </c>
      <c r="T662" s="4">
        <f>IFERROR(AVERAGE(SMALL(BOYS[[#This Row],[50]:[IM]],1),SMALL(BOYS[[#This Row],[50]:[IM]],2)),"")</f>
        <v>647</v>
      </c>
      <c r="U662">
        <f>IF(20-SMALL(BOYS[[#This Row],[50]:[IM]],1) &lt; 0,0,20-SMALL(BOYS[[#This Row],[50]:[IM]],1))+IF(20-SMALL(BOYS[[#This Row],[50]:[IM]],2) &lt; 0,0,20-SMALL(BOYS[[#This Row],[50]:[IM]],2))</f>
        <v>0</v>
      </c>
    </row>
    <row r="663" spans="1:21" x14ac:dyDescent="0.2">
      <c r="A663" t="s">
        <v>7211</v>
      </c>
      <c r="B663" t="s">
        <v>7120</v>
      </c>
      <c r="C663" s="2" cm="1">
        <f t="array" ref="C663">IFERROR(VLOOKUP($A663,_xlfn._xlws.SORT(_xlfn._xlws.FILTER('Time Sheet'!$A:$G,'Time Sheet'!$B:$B=C$1),7,1),7,FALSE),"")</f>
        <v>3.9409722222222222E-4</v>
      </c>
      <c r="D663" s="2" cm="1">
        <f t="array" ref="D663">IFERROR(VLOOKUP($A663,_xlfn._xlws.SORT(_xlfn._xlws.FILTER('Time Sheet'!$A:$G,'Time Sheet'!$B:$B=D$1),7,1),7,FALSE),"")</f>
        <v>9.3969907407407403E-4</v>
      </c>
      <c r="E663" s="2" t="str" cm="1">
        <f t="array" ref="E663">IFERROR(VLOOKUP($A663,_xlfn._xlws.SORT(_xlfn._xlws.FILTER('Time Sheet'!$A:$G,'Time Sheet'!$B:$B=E$1),7,1),7,FALSE),"")</f>
        <v/>
      </c>
      <c r="F663" s="2" t="str" cm="1">
        <f t="array" ref="F663">IFERROR(VLOOKUP($A663,_xlfn._xlws.SORT(_xlfn._xlws.FILTER('Time Sheet'!$A:$G,'Time Sheet'!$B:$B=F$1),7,1),7,FALSE),"")</f>
        <v/>
      </c>
      <c r="G663" s="2" t="str" cm="1">
        <f t="array" ref="G663">IFERROR(VLOOKUP($A663,_xlfn._xlws.SORT(_xlfn._xlws.FILTER('Time Sheet'!$A:$G,'Time Sheet'!$B:$B=G$1),7,1),7,FALSE),"")</f>
        <v/>
      </c>
      <c r="H663" s="2" t="str" cm="1">
        <f t="array" ref="H663">IFERROR(VLOOKUP($A663,_xlfn._xlws.SORT(_xlfn._xlws.FILTER('Time Sheet'!$A:$G,'Time Sheet'!$B:$B=H$1),7,1),7,FALSE),"")</f>
        <v/>
      </c>
      <c r="I663" s="2" t="str" cm="1">
        <f t="array" ref="I663">IFERROR(VLOOKUP($A663,_xlfn._xlws.SORT(_xlfn._xlws.FILTER('Time Sheet'!$A:$G,'Time Sheet'!$B:$B=I$1),7,1),7,FALSE),"")</f>
        <v/>
      </c>
      <c r="J663" s="2" t="str" cm="1">
        <f t="array" ref="J663">IFERROR(VLOOKUP($A663,_xlfn._xlws.SORT(_xlfn._xlws.FILTER('Time Sheet'!$A:$G,'Time Sheet'!$B:$B=J$1),7,1),7,FALSE),"")</f>
        <v/>
      </c>
      <c r="K663">
        <f t="shared" si="94"/>
        <v>656</v>
      </c>
      <c r="L663">
        <f t="shared" si="95"/>
        <v>639</v>
      </c>
      <c r="M663" t="str">
        <f t="shared" si="96"/>
        <v/>
      </c>
      <c r="N663" t="str">
        <f t="shared" si="89"/>
        <v/>
      </c>
      <c r="O663" t="str">
        <f t="shared" si="90"/>
        <v/>
      </c>
      <c r="P663" t="str">
        <f t="shared" si="91"/>
        <v/>
      </c>
      <c r="Q663" t="str">
        <f t="shared" si="92"/>
        <v/>
      </c>
      <c r="R663" t="str">
        <f t="shared" si="93"/>
        <v/>
      </c>
      <c r="S663" s="3">
        <f>IFERROR(AVERAGE(BOYS[[#This Row],[50]:[IM]]),"")</f>
        <v>647.5</v>
      </c>
      <c r="T663" s="4">
        <f>IFERROR(AVERAGE(SMALL(BOYS[[#This Row],[50]:[IM]],1),SMALL(BOYS[[#This Row],[50]:[IM]],2)),"")</f>
        <v>647.5</v>
      </c>
      <c r="U663">
        <f>IF(20-SMALL(BOYS[[#This Row],[50]:[IM]],1) &lt; 0,0,20-SMALL(BOYS[[#This Row],[50]:[IM]],1))+IF(20-SMALL(BOYS[[#This Row],[50]:[IM]],2) &lt; 0,0,20-SMALL(BOYS[[#This Row],[50]:[IM]],2))</f>
        <v>0</v>
      </c>
    </row>
    <row r="664" spans="1:21" x14ac:dyDescent="0.2">
      <c r="A664" t="s">
        <v>7209</v>
      </c>
      <c r="B664" t="s">
        <v>7120</v>
      </c>
      <c r="C664" s="2" cm="1">
        <f t="array" ref="C664">IFERROR(VLOOKUP($A664,_xlfn._xlws.SORT(_xlfn._xlws.FILTER('Time Sheet'!$A:$G,'Time Sheet'!$B:$B=C$1),7,1),7,FALSE),"")</f>
        <v>3.8749999999999999E-4</v>
      </c>
      <c r="D664" s="2" cm="1">
        <f t="array" ref="D664">IFERROR(VLOOKUP($A664,_xlfn._xlws.SORT(_xlfn._xlws.FILTER('Time Sheet'!$A:$G,'Time Sheet'!$B:$B=D$1),7,1),7,FALSE),"")</f>
        <v>9.5462962962962971E-4</v>
      </c>
      <c r="E664" s="2" t="str" cm="1">
        <f t="array" ref="E664">IFERROR(VLOOKUP($A664,_xlfn._xlws.SORT(_xlfn._xlws.FILTER('Time Sheet'!$A:$G,'Time Sheet'!$B:$B=E$1),7,1),7,FALSE),"")</f>
        <v/>
      </c>
      <c r="F664" s="2" t="str" cm="1">
        <f t="array" ref="F664">IFERROR(VLOOKUP($A664,_xlfn._xlws.SORT(_xlfn._xlws.FILTER('Time Sheet'!$A:$G,'Time Sheet'!$B:$B=F$1),7,1),7,FALSE),"")</f>
        <v/>
      </c>
      <c r="G664" s="2" t="str" cm="1">
        <f t="array" ref="G664">IFERROR(VLOOKUP($A664,_xlfn._xlws.SORT(_xlfn._xlws.FILTER('Time Sheet'!$A:$G,'Time Sheet'!$B:$B=G$1),7,1),7,FALSE),"")</f>
        <v/>
      </c>
      <c r="H664" s="2" t="str" cm="1">
        <f t="array" ref="H664">IFERROR(VLOOKUP($A664,_xlfn._xlws.SORT(_xlfn._xlws.FILTER('Time Sheet'!$A:$G,'Time Sheet'!$B:$B=H$1),7,1),7,FALSE),"")</f>
        <v/>
      </c>
      <c r="I664" s="2" t="str" cm="1">
        <f t="array" ref="I664">IFERROR(VLOOKUP($A664,_xlfn._xlws.SORT(_xlfn._xlws.FILTER('Time Sheet'!$A:$G,'Time Sheet'!$B:$B=I$1),7,1),7,FALSE),"")</f>
        <v/>
      </c>
      <c r="J664" s="2" t="str" cm="1">
        <f t="array" ref="J664">IFERROR(VLOOKUP($A664,_xlfn._xlws.SORT(_xlfn._xlws.FILTER('Time Sheet'!$A:$G,'Time Sheet'!$B:$B=J$1),7,1),7,FALSE),"")</f>
        <v/>
      </c>
      <c r="K664">
        <f t="shared" si="94"/>
        <v>653</v>
      </c>
      <c r="L664">
        <f t="shared" si="95"/>
        <v>643</v>
      </c>
      <c r="M664" t="str">
        <f t="shared" si="96"/>
        <v/>
      </c>
      <c r="N664" t="str">
        <f t="shared" si="89"/>
        <v/>
      </c>
      <c r="O664" t="str">
        <f t="shared" si="90"/>
        <v/>
      </c>
      <c r="P664" t="str">
        <f t="shared" si="91"/>
        <v/>
      </c>
      <c r="Q664" t="str">
        <f t="shared" si="92"/>
        <v/>
      </c>
      <c r="R664" t="str">
        <f t="shared" si="93"/>
        <v/>
      </c>
      <c r="S664" s="3">
        <f>IFERROR(AVERAGE(BOYS[[#This Row],[50]:[IM]]),"")</f>
        <v>648</v>
      </c>
      <c r="T664" s="4">
        <f>IFERROR(AVERAGE(SMALL(BOYS[[#This Row],[50]:[IM]],1),SMALL(BOYS[[#This Row],[50]:[IM]],2)),"")</f>
        <v>648</v>
      </c>
      <c r="U664">
        <f>IF(20-SMALL(BOYS[[#This Row],[50]:[IM]],1) &lt; 0,0,20-SMALL(BOYS[[#This Row],[50]:[IM]],1))+IF(20-SMALL(BOYS[[#This Row],[50]:[IM]],2) &lt; 0,0,20-SMALL(BOYS[[#This Row],[50]:[IM]],2))</f>
        <v>0</v>
      </c>
    </row>
    <row r="665" spans="1:21" x14ac:dyDescent="0.2">
      <c r="A665" t="s">
        <v>7213</v>
      </c>
      <c r="B665" t="s">
        <v>7120</v>
      </c>
      <c r="C665" s="2" cm="1">
        <f t="array" ref="C665">IFERROR(VLOOKUP($A665,_xlfn._xlws.SORT(_xlfn._xlws.FILTER('Time Sheet'!$A:$G,'Time Sheet'!$B:$B=C$1),7,1),7,FALSE),"")</f>
        <v>4.2465277777777781E-4</v>
      </c>
      <c r="D665" s="2" cm="1">
        <f t="array" ref="D665">IFERROR(VLOOKUP($A665,_xlfn._xlws.SORT(_xlfn._xlws.FILTER('Time Sheet'!$A:$G,'Time Sheet'!$B:$B=D$1),7,1),7,FALSE),"")</f>
        <v>9.4398148148148152E-4</v>
      </c>
      <c r="E665" s="2" t="str" cm="1">
        <f t="array" ref="E665">IFERROR(VLOOKUP($A665,_xlfn._xlws.SORT(_xlfn._xlws.FILTER('Time Sheet'!$A:$G,'Time Sheet'!$B:$B=E$1),7,1),7,FALSE),"")</f>
        <v/>
      </c>
      <c r="F665" s="2" t="str" cm="1">
        <f t="array" ref="F665">IFERROR(VLOOKUP($A665,_xlfn._xlws.SORT(_xlfn._xlws.FILTER('Time Sheet'!$A:$G,'Time Sheet'!$B:$B=F$1),7,1),7,FALSE),"")</f>
        <v/>
      </c>
      <c r="G665" s="2" t="str" cm="1">
        <f t="array" ref="G665">IFERROR(VLOOKUP($A665,_xlfn._xlws.SORT(_xlfn._xlws.FILTER('Time Sheet'!$A:$G,'Time Sheet'!$B:$B=G$1),7,1),7,FALSE),"")</f>
        <v/>
      </c>
      <c r="H665" s="2" t="str" cm="1">
        <f t="array" ref="H665">IFERROR(VLOOKUP($A665,_xlfn._xlws.SORT(_xlfn._xlws.FILTER('Time Sheet'!$A:$G,'Time Sheet'!$B:$B=H$1),7,1),7,FALSE),"")</f>
        <v/>
      </c>
      <c r="I665" s="2" t="str" cm="1">
        <f t="array" ref="I665">IFERROR(VLOOKUP($A665,_xlfn._xlws.SORT(_xlfn._xlws.FILTER('Time Sheet'!$A:$G,'Time Sheet'!$B:$B=I$1),7,1),7,FALSE),"")</f>
        <v/>
      </c>
      <c r="J665" s="2" t="str" cm="1">
        <f t="array" ref="J665">IFERROR(VLOOKUP($A665,_xlfn._xlws.SORT(_xlfn._xlws.FILTER('Time Sheet'!$A:$G,'Time Sheet'!$B:$B=J$1),7,1),7,FALSE),"")</f>
        <v/>
      </c>
      <c r="K665">
        <f t="shared" si="94"/>
        <v>662</v>
      </c>
      <c r="L665">
        <f t="shared" si="95"/>
        <v>641</v>
      </c>
      <c r="M665" t="str">
        <f t="shared" si="96"/>
        <v/>
      </c>
      <c r="N665" t="str">
        <f t="shared" si="89"/>
        <v/>
      </c>
      <c r="O665" t="str">
        <f t="shared" si="90"/>
        <v/>
      </c>
      <c r="P665" t="str">
        <f t="shared" si="91"/>
        <v/>
      </c>
      <c r="Q665" t="str">
        <f t="shared" si="92"/>
        <v/>
      </c>
      <c r="R665" t="str">
        <f t="shared" si="93"/>
        <v/>
      </c>
      <c r="S665" s="3">
        <f>IFERROR(AVERAGE(BOYS[[#This Row],[50]:[IM]]),"")</f>
        <v>651.5</v>
      </c>
      <c r="T665" s="4">
        <f>IFERROR(AVERAGE(SMALL(BOYS[[#This Row],[50]:[IM]],1),SMALL(BOYS[[#This Row],[50]:[IM]],2)),"")</f>
        <v>651.5</v>
      </c>
      <c r="U665">
        <f>IF(20-SMALL(BOYS[[#This Row],[50]:[IM]],1) &lt; 0,0,20-SMALL(BOYS[[#This Row],[50]:[IM]],1))+IF(20-SMALL(BOYS[[#This Row],[50]:[IM]],2) &lt; 0,0,20-SMALL(BOYS[[#This Row],[50]:[IM]],2))</f>
        <v>0</v>
      </c>
    </row>
    <row r="666" spans="1:21" x14ac:dyDescent="0.2">
      <c r="A666" t="s">
        <v>7916</v>
      </c>
      <c r="B666" t="s">
        <v>7842</v>
      </c>
      <c r="C666" s="2" cm="1">
        <f t="array" ref="C666">IFERROR(VLOOKUP($A666,_xlfn._xlws.SORT(_xlfn._xlws.FILTER('Time Sheet'!$A:$G,'Time Sheet'!$B:$B=C$1),7,1),7,FALSE),"")</f>
        <v>4.03125E-4</v>
      </c>
      <c r="D666" s="2" cm="1">
        <f t="array" ref="D666">IFERROR(VLOOKUP($A666,_xlfn._xlws.SORT(_xlfn._xlws.FILTER('Time Sheet'!$A:$G,'Time Sheet'!$B:$B=D$1),7,1),7,FALSE),"")</f>
        <v>9.9884259259259262E-4</v>
      </c>
      <c r="E666" s="2" t="str" cm="1">
        <f t="array" ref="E666">IFERROR(VLOOKUP($A666,_xlfn._xlws.SORT(_xlfn._xlws.FILTER('Time Sheet'!$A:$G,'Time Sheet'!$B:$B=E$1),7,1),7,FALSE),"")</f>
        <v/>
      </c>
      <c r="F666" s="2" t="str" cm="1">
        <f t="array" ref="F666">IFERROR(VLOOKUP($A666,_xlfn._xlws.SORT(_xlfn._xlws.FILTER('Time Sheet'!$A:$G,'Time Sheet'!$B:$B=F$1),7,1),7,FALSE),"")</f>
        <v/>
      </c>
      <c r="G666" s="2" t="str" cm="1">
        <f t="array" ref="G666">IFERROR(VLOOKUP($A666,_xlfn._xlws.SORT(_xlfn._xlws.FILTER('Time Sheet'!$A:$G,'Time Sheet'!$B:$B=G$1),7,1),7,FALSE),"")</f>
        <v/>
      </c>
      <c r="H666" s="2" t="str" cm="1">
        <f t="array" ref="H666">IFERROR(VLOOKUP($A666,_xlfn._xlws.SORT(_xlfn._xlws.FILTER('Time Sheet'!$A:$G,'Time Sheet'!$B:$B=H$1),7,1),7,FALSE),"")</f>
        <v/>
      </c>
      <c r="I666" s="2" t="str" cm="1">
        <f t="array" ref="I666">IFERROR(VLOOKUP($A666,_xlfn._xlws.SORT(_xlfn._xlws.FILTER('Time Sheet'!$A:$G,'Time Sheet'!$B:$B=I$1),7,1),7,FALSE),"")</f>
        <v/>
      </c>
      <c r="J666" s="2" t="str" cm="1">
        <f t="array" ref="J666">IFERROR(VLOOKUP($A666,_xlfn._xlws.SORT(_xlfn._xlws.FILTER('Time Sheet'!$A:$G,'Time Sheet'!$B:$B=J$1),7,1),7,FALSE),"")</f>
        <v/>
      </c>
      <c r="K666">
        <f t="shared" si="94"/>
        <v>659</v>
      </c>
      <c r="L666">
        <f t="shared" si="95"/>
        <v>648</v>
      </c>
      <c r="M666" t="str">
        <f t="shared" si="96"/>
        <v/>
      </c>
      <c r="N666" t="str">
        <f t="shared" si="89"/>
        <v/>
      </c>
      <c r="O666" t="str">
        <f t="shared" si="90"/>
        <v/>
      </c>
      <c r="P666" t="str">
        <f t="shared" si="91"/>
        <v/>
      </c>
      <c r="Q666" t="str">
        <f t="shared" si="92"/>
        <v/>
      </c>
      <c r="R666" t="str">
        <f t="shared" si="93"/>
        <v/>
      </c>
      <c r="S666" s="3">
        <f>IFERROR(AVERAGE(BOYS[[#This Row],[50]:[IM]]),"")</f>
        <v>653.5</v>
      </c>
      <c r="T666" s="4">
        <f>IFERROR(AVERAGE(SMALL(BOYS[[#This Row],[50]:[IM]],1),SMALL(BOYS[[#This Row],[50]:[IM]],2)),"")</f>
        <v>653.5</v>
      </c>
      <c r="U666">
        <f>IF(20-SMALL(BOYS[[#This Row],[50]:[IM]],1) &lt; 0,0,20-SMALL(BOYS[[#This Row],[50]:[IM]],1))+IF(20-SMALL(BOYS[[#This Row],[50]:[IM]],2) &lt; 0,0,20-SMALL(BOYS[[#This Row],[50]:[IM]],2))</f>
        <v>0</v>
      </c>
    </row>
    <row r="667" spans="1:21" x14ac:dyDescent="0.2">
      <c r="A667" t="s">
        <v>1241</v>
      </c>
      <c r="B667" t="s">
        <v>1002</v>
      </c>
      <c r="C667" s="2" cm="1">
        <f t="array" ref="C667">IFERROR(VLOOKUP($A667,_xlfn._xlws.SORT(_xlfn._xlws.FILTER('Time Sheet'!$A:$G,'Time Sheet'!$B:$B=C$1),7,1),7,FALSE),"")</f>
        <v>4.3206018518518517E-4</v>
      </c>
      <c r="D667" s="2" cm="1">
        <f t="array" ref="D667">IFERROR(VLOOKUP($A667,_xlfn._xlws.SORT(_xlfn._xlws.FILTER('Time Sheet'!$A:$G,'Time Sheet'!$B:$B=D$1),7,1),7,FALSE),"")</f>
        <v>1.028819444444444E-3</v>
      </c>
      <c r="E667" s="2" t="str" cm="1">
        <f t="array" ref="E667">IFERROR(VLOOKUP($A667,_xlfn._xlws.SORT(_xlfn._xlws.FILTER('Time Sheet'!$A:$G,'Time Sheet'!$B:$B=E$1),7,1),7,FALSE),"")</f>
        <v/>
      </c>
      <c r="F667" s="2" t="str" cm="1">
        <f t="array" ref="F667">IFERROR(VLOOKUP($A667,_xlfn._xlws.SORT(_xlfn._xlws.FILTER('Time Sheet'!$A:$G,'Time Sheet'!$B:$B=F$1),7,1),7,FALSE),"")</f>
        <v/>
      </c>
      <c r="G667" s="2" t="str" cm="1">
        <f t="array" ref="G667">IFERROR(VLOOKUP($A667,_xlfn._xlws.SORT(_xlfn._xlws.FILTER('Time Sheet'!$A:$G,'Time Sheet'!$B:$B=G$1),7,1),7,FALSE),"")</f>
        <v/>
      </c>
      <c r="H667" s="2" t="str" cm="1">
        <f t="array" ref="H667">IFERROR(VLOOKUP($A667,_xlfn._xlws.SORT(_xlfn._xlws.FILTER('Time Sheet'!$A:$G,'Time Sheet'!$B:$B=H$1),7,1),7,FALSE),"")</f>
        <v/>
      </c>
      <c r="I667" s="2" t="str" cm="1">
        <f t="array" ref="I667">IFERROR(VLOOKUP($A667,_xlfn._xlws.SORT(_xlfn._xlws.FILTER('Time Sheet'!$A:$G,'Time Sheet'!$B:$B=I$1),7,1),7,FALSE),"")</f>
        <v/>
      </c>
      <c r="J667" s="2" t="str" cm="1">
        <f t="array" ref="J667">IFERROR(VLOOKUP($A667,_xlfn._xlws.SORT(_xlfn._xlws.FILTER('Time Sheet'!$A:$G,'Time Sheet'!$B:$B=J$1),7,1),7,FALSE),"")</f>
        <v/>
      </c>
      <c r="K667">
        <f t="shared" si="94"/>
        <v>664</v>
      </c>
      <c r="L667">
        <f t="shared" si="95"/>
        <v>650</v>
      </c>
      <c r="M667" t="str">
        <f t="shared" si="96"/>
        <v/>
      </c>
      <c r="N667" t="str">
        <f t="shared" si="89"/>
        <v/>
      </c>
      <c r="O667" t="str">
        <f t="shared" si="90"/>
        <v/>
      </c>
      <c r="P667" t="str">
        <f t="shared" si="91"/>
        <v/>
      </c>
      <c r="Q667" t="str">
        <f t="shared" si="92"/>
        <v/>
      </c>
      <c r="R667" t="str">
        <f t="shared" si="93"/>
        <v/>
      </c>
      <c r="S667" s="3">
        <f>IFERROR(AVERAGE(BOYS[[#This Row],[50]:[IM]]),"")</f>
        <v>657</v>
      </c>
      <c r="T667" s="4">
        <f>IFERROR(AVERAGE(SMALL(BOYS[[#This Row],[50]:[IM]],1),SMALL(BOYS[[#This Row],[50]:[IM]],2)),"")</f>
        <v>657</v>
      </c>
      <c r="U667">
        <f>IF(20-SMALL(BOYS[[#This Row],[50]:[IM]],1) &lt; 0,0,20-SMALL(BOYS[[#This Row],[50]:[IM]],1))+IF(20-SMALL(BOYS[[#This Row],[50]:[IM]],2) &lt; 0,0,20-SMALL(BOYS[[#This Row],[50]:[IM]],2))</f>
        <v>0</v>
      </c>
    </row>
    <row r="668" spans="1:21" x14ac:dyDescent="0.2">
      <c r="A668" t="s">
        <v>173</v>
      </c>
      <c r="B668" t="s">
        <v>13</v>
      </c>
      <c r="C668" s="2">
        <f t="array" ref="C668">IFERROR(VLOOKUP($A668,_xlfn._xlws.SORT(_xlfn._xlws.FILTER('Time Sheet'!$A:$G,'Time Sheet'!$B:$B=C$1),7,1),7,FALSE),"")</f>
        <v>4.5185185185185177E-4</v>
      </c>
      <c r="D668" s="2">
        <f t="array" ref="D668">IFERROR(VLOOKUP($A668,_xlfn._xlws.SORT(_xlfn._xlws.FILTER('Time Sheet'!$A:$G,'Time Sheet'!$B:$B=D$1),7,1),7,FALSE),"")</f>
        <v>1.009259259259259E-3</v>
      </c>
      <c r="E668" s="2" t="str">
        <f t="array" ref="E668">IFERROR(VLOOKUP($A668,_xlfn._xlws.SORT(_xlfn._xlws.FILTER('Time Sheet'!$A:$G,'Time Sheet'!$B:$B=E$1),7,1),7,FALSE),"")</f>
        <v/>
      </c>
      <c r="F668" s="2" t="str">
        <f t="array" ref="F668">IFERROR(VLOOKUP($A668,_xlfn._xlws.SORT(_xlfn._xlws.FILTER('Time Sheet'!$A:$G,'Time Sheet'!$B:$B=F$1),7,1),7,FALSE),"")</f>
        <v/>
      </c>
      <c r="G668" s="2" t="str">
        <f t="array" ref="G668">IFERROR(VLOOKUP($A668,_xlfn._xlws.SORT(_xlfn._xlws.FILTER('Time Sheet'!$A:$G,'Time Sheet'!$B:$B=G$1),7,1),7,FALSE),"")</f>
        <v/>
      </c>
      <c r="H668" s="2" t="str">
        <f t="array" ref="H668">IFERROR(VLOOKUP($A668,_xlfn._xlws.SORT(_xlfn._xlws.FILTER('Time Sheet'!$A:$G,'Time Sheet'!$B:$B=H$1),7,1),7,FALSE),"")</f>
        <v/>
      </c>
      <c r="I668" s="2" t="str">
        <f t="array" ref="I668">IFERROR(VLOOKUP($A668,_xlfn._xlws.SORT(_xlfn._xlws.FILTER('Time Sheet'!$A:$G,'Time Sheet'!$B:$B=I$1),7,1),7,FALSE),"")</f>
        <v/>
      </c>
      <c r="J668" s="2" t="str">
        <f t="array" ref="J668">IFERROR(VLOOKUP($A668,_xlfn._xlws.SORT(_xlfn._xlws.FILTER('Time Sheet'!$A:$G,'Time Sheet'!$B:$B=J$1),7,1),7,FALSE),"")</f>
        <v/>
      </c>
      <c r="K668">
        <f t="shared" si="94"/>
        <v>666</v>
      </c>
      <c r="L668">
        <f t="shared" si="95"/>
        <v>649</v>
      </c>
      <c r="M668" t="str">
        <f t="shared" si="96"/>
        <v/>
      </c>
      <c r="N668" t="str">
        <f t="shared" si="89"/>
        <v/>
      </c>
      <c r="O668" t="str">
        <f t="shared" si="90"/>
        <v/>
      </c>
      <c r="P668" t="str">
        <f t="shared" si="91"/>
        <v/>
      </c>
      <c r="Q668" t="str">
        <f t="shared" si="92"/>
        <v/>
      </c>
      <c r="R668" t="str">
        <f t="shared" si="93"/>
        <v/>
      </c>
      <c r="S668" s="3">
        <f>IFERROR(AVERAGE(BOYS[[#This Row],[50]:[IM]]),"")</f>
        <v>657.5</v>
      </c>
      <c r="T668" s="4">
        <f>IFERROR(AVERAGE(SMALL(BOYS[[#This Row],[50]:[IM]],1),SMALL(BOYS[[#This Row],[50]:[IM]],2)),"")</f>
        <v>657.5</v>
      </c>
      <c r="U668">
        <f>IF(20-SMALL(BOYS[[#This Row],[50]:[IM]],1) &lt; 0,0,20-SMALL(BOYS[[#This Row],[50]:[IM]],1))+IF(20-SMALL(BOYS[[#This Row],[50]:[IM]],2) &lt; 0,0,20-SMALL(BOYS[[#This Row],[50]:[IM]],2))</f>
        <v>0</v>
      </c>
    </row>
    <row r="669" spans="1:21" x14ac:dyDescent="0.2">
      <c r="A669" t="s">
        <v>2767</v>
      </c>
      <c r="B669" t="s">
        <v>2602</v>
      </c>
      <c r="C669" s="2" cm="1">
        <f t="array" ref="C669">IFERROR(VLOOKUP($A669,_xlfn._xlws.SORT(_xlfn._xlws.FILTER('Time Sheet'!$A:$G,'Time Sheet'!$B:$B=C$1),7,1),7,FALSE),"")</f>
        <v>5.8078703703703699E-4</v>
      </c>
      <c r="D669" s="2" cm="1">
        <f t="array" ref="D669">IFERROR(VLOOKUP($A669,_xlfn._xlws.SORT(_xlfn._xlws.FILTER('Time Sheet'!$A:$G,'Time Sheet'!$B:$B=D$1),7,1),7,FALSE),"")</f>
        <v>1.306365740740741E-3</v>
      </c>
      <c r="E669" s="2" t="str" cm="1">
        <f t="array" ref="E669">IFERROR(VLOOKUP($A669,_xlfn._xlws.SORT(_xlfn._xlws.FILTER('Time Sheet'!$A:$G,'Time Sheet'!$B:$B=E$1),7,1),7,FALSE),"")</f>
        <v/>
      </c>
      <c r="F669" s="2" t="str" cm="1">
        <f t="array" ref="F669">IFERROR(VLOOKUP($A669,_xlfn._xlws.SORT(_xlfn._xlws.FILTER('Time Sheet'!$A:$G,'Time Sheet'!$B:$B=F$1),7,1),7,FALSE),"")</f>
        <v/>
      </c>
      <c r="G669" s="2" t="str" cm="1">
        <f t="array" ref="G669">IFERROR(VLOOKUP($A669,_xlfn._xlws.SORT(_xlfn._xlws.FILTER('Time Sheet'!$A:$G,'Time Sheet'!$B:$B=G$1),7,1),7,FALSE),"")</f>
        <v/>
      </c>
      <c r="H669" s="2" t="str" cm="1">
        <f t="array" ref="H669">IFERROR(VLOOKUP($A669,_xlfn._xlws.SORT(_xlfn._xlws.FILTER('Time Sheet'!$A:$G,'Time Sheet'!$B:$B=H$1),7,1),7,FALSE),"")</f>
        <v/>
      </c>
      <c r="I669" s="2" t="str" cm="1">
        <f t="array" ref="I669">IFERROR(VLOOKUP($A669,_xlfn._xlws.SORT(_xlfn._xlws.FILTER('Time Sheet'!$A:$G,'Time Sheet'!$B:$B=I$1),7,1),7,FALSE),"")</f>
        <v/>
      </c>
      <c r="J669" s="2" t="str" cm="1">
        <f t="array" ref="J669">IFERROR(VLOOKUP($A669,_xlfn._xlws.SORT(_xlfn._xlws.FILTER('Time Sheet'!$A:$G,'Time Sheet'!$B:$B=J$1),7,1),7,FALSE),"")</f>
        <v/>
      </c>
      <c r="K669">
        <f t="shared" si="94"/>
        <v>668</v>
      </c>
      <c r="L669">
        <f t="shared" si="95"/>
        <v>655</v>
      </c>
      <c r="M669" t="str">
        <f t="shared" si="96"/>
        <v/>
      </c>
      <c r="N669" t="str">
        <f t="shared" si="89"/>
        <v/>
      </c>
      <c r="O669" t="str">
        <f t="shared" si="90"/>
        <v/>
      </c>
      <c r="P669" t="str">
        <f t="shared" si="91"/>
        <v/>
      </c>
      <c r="Q669" t="str">
        <f t="shared" si="92"/>
        <v/>
      </c>
      <c r="R669" t="str">
        <f t="shared" si="93"/>
        <v/>
      </c>
      <c r="S669" s="3">
        <f>IFERROR(AVERAGE(BOYS[[#This Row],[50]:[IM]]),"")</f>
        <v>661.5</v>
      </c>
      <c r="T669" s="4">
        <f>IFERROR(AVERAGE(SMALL(BOYS[[#This Row],[50]:[IM]],1),SMALL(BOYS[[#This Row],[50]:[IM]],2)),"")</f>
        <v>661.5</v>
      </c>
      <c r="U669">
        <f>IF(20-SMALL(BOYS[[#This Row],[50]:[IM]],1) &lt; 0,0,20-SMALL(BOYS[[#This Row],[50]:[IM]],1))+IF(20-SMALL(BOYS[[#This Row],[50]:[IM]],2) &lt; 0,0,20-SMALL(BOYS[[#This Row],[50]:[IM]],2))</f>
        <v>0</v>
      </c>
    </row>
  </sheetData>
  <conditionalFormatting sqref="K2:R66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66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89"/>
  <sheetViews>
    <sheetView tabSelected="1" zoomScale="125" workbookViewId="0">
      <pane xSplit="2" ySplit="1" topLeftCell="E35" activePane="bottomRight" state="frozen"/>
      <selection pane="topRight" activeCell="C1" sqref="C1"/>
      <selection pane="bottomLeft" activeCell="A2" sqref="A2"/>
      <selection pane="bottomRight" activeCell="S36" sqref="S36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0</v>
      </c>
      <c r="B1" t="s">
        <v>8023</v>
      </c>
      <c r="C1" s="2" t="s">
        <v>11</v>
      </c>
      <c r="D1" s="2" t="s">
        <v>14</v>
      </c>
      <c r="E1" s="2" t="s">
        <v>16</v>
      </c>
      <c r="F1" s="2" t="s">
        <v>18</v>
      </c>
      <c r="G1" s="2" t="s">
        <v>20</v>
      </c>
      <c r="H1" s="2" t="s">
        <v>22</v>
      </c>
      <c r="I1" s="2" t="s">
        <v>24</v>
      </c>
      <c r="J1" s="2" t="s">
        <v>26</v>
      </c>
      <c r="K1" t="s">
        <v>8035</v>
      </c>
      <c r="L1" t="s">
        <v>8036</v>
      </c>
      <c r="M1" t="s">
        <v>8037</v>
      </c>
      <c r="N1" t="s">
        <v>8038</v>
      </c>
      <c r="O1" t="s">
        <v>8039</v>
      </c>
      <c r="P1" t="s">
        <v>8040</v>
      </c>
      <c r="Q1" t="s">
        <v>8041</v>
      </c>
      <c r="R1" t="s">
        <v>8042</v>
      </c>
      <c r="S1" t="s">
        <v>8032</v>
      </c>
      <c r="T1" s="4" t="s">
        <v>8043</v>
      </c>
      <c r="U1" t="s">
        <v>8034</v>
      </c>
    </row>
    <row r="2" spans="1:21" x14ac:dyDescent="0.2">
      <c r="A2" t="s">
        <v>5259</v>
      </c>
      <c r="B2" t="s">
        <v>5115</v>
      </c>
      <c r="C2" s="2" cm="1">
        <f t="array" ref="C2">IFERROR(VLOOKUP($A2,_xlfn._xlws.SORT(_xlfn._xlws.FILTER('Time Sheet'!$A:$G,'Time Sheet'!$B:$B=C$1),7,1),7,FALSE),"")</f>
        <v>2.6597222222222218E-4</v>
      </c>
      <c r="D2" s="2" cm="1">
        <f t="array" ref="D2">IFERROR(VLOOKUP($A2,_xlfn._xlws.SORT(_xlfn._xlws.FILTER('Time Sheet'!$A:$G,'Time Sheet'!$B:$B=D$1),7,1),7,FALSE),"")</f>
        <v>5.8252314814814809E-4</v>
      </c>
      <c r="E2" s="2" cm="1">
        <f t="array" ref="E2">IFERROR(VLOOKUP($A2,_xlfn._xlws.SORT(_xlfn._xlws.FILTER('Time Sheet'!$A:$G,'Time Sheet'!$B:$B=E$1),7,1),7,FALSE),"")</f>
        <v>1.243402777777778E-3</v>
      </c>
      <c r="F2" s="2" cm="1">
        <f t="array" ref="F2">IFERROR(VLOOKUP($A2,_xlfn._xlws.SORT(_xlfn._xlws.FILTER('Time Sheet'!$A:$G,'Time Sheet'!$B:$B=F$1),7,1),7,FALSE),"")</f>
        <v>3.3437499999999999E-3</v>
      </c>
      <c r="G2" s="2" cm="1">
        <f t="array" ref="G2">IFERROR(VLOOKUP($A2,_xlfn._xlws.SORT(_xlfn._xlws.FILTER('Time Sheet'!$A:$G,'Time Sheet'!$B:$B=G$1),7,1),7,FALSE),"")</f>
        <v>6.3553240740740736E-4</v>
      </c>
      <c r="H2" s="2" cm="1">
        <f t="array" ref="H2">IFERROR(VLOOKUP($A2,_xlfn._xlws.SORT(_xlfn._xlws.FILTER('Time Sheet'!$A:$G,'Time Sheet'!$B:$B=H$1),7,1),7,FALSE),"")</f>
        <v>8.3680555555555548E-4</v>
      </c>
      <c r="I2" s="2" cm="1">
        <f t="array" ref="I2">IFERROR(VLOOKUP($A2,_xlfn._xlws.SORT(_xlfn._xlws.FILTER('Time Sheet'!$A:$G,'Time Sheet'!$B:$B=I$1),7,1),7,FALSE),"")</f>
        <v>6.3807870370370375E-4</v>
      </c>
      <c r="J2" s="2" cm="1">
        <f t="array" ref="J2">IFERROR(VLOOKUP($A2,_xlfn._xlws.SORT(_xlfn._xlws.FILTER('Time Sheet'!$A:$G,'Time Sheet'!$B:$B=J$1),7,1),7,FALSE),"")</f>
        <v>1.4280092592592591E-3</v>
      </c>
      <c r="K2">
        <f>IFERROR(_xlfn.RANK.EQ(C2,C:C,1),"")</f>
        <v>1</v>
      </c>
      <c r="L2">
        <f>IFERROR(_xlfn.RANK.EQ(D2,D:D,1),"")</f>
        <v>1</v>
      </c>
      <c r="M2">
        <f>IFERROR(_xlfn.RANK.EQ(E2,E:E,1),"")</f>
        <v>1</v>
      </c>
      <c r="N2">
        <f>IFERROR(_xlfn.RANK.EQ(F2,F:F,1),"")</f>
        <v>2</v>
      </c>
      <c r="O2">
        <f>IFERROR(_xlfn.RANK.EQ(G2,G:G,1),"")</f>
        <v>5</v>
      </c>
      <c r="P2">
        <f>IFERROR(_xlfn.RANK.EQ(H2,H:H,1),"")</f>
        <v>107</v>
      </c>
      <c r="Q2">
        <f>IFERROR(_xlfn.RANK.EQ(I2,I:I,1),"")</f>
        <v>6</v>
      </c>
      <c r="R2">
        <f>IFERROR(_xlfn.RANK.EQ(J2,J:J,1),"")</f>
        <v>9</v>
      </c>
      <c r="S2" s="3">
        <f>IFERROR(AVERAGE(GIRLS[[#This Row],[P]:[P8]]),"")</f>
        <v>16.5</v>
      </c>
      <c r="T2" s="4">
        <f>IFERROR(AVERAGE(SMALL(GIRLS[[#This Row],[P]:[P8]],1),SMALL(GIRLS[[#This Row],[P]:[P8]],2)),"")</f>
        <v>1</v>
      </c>
      <c r="U2">
        <f>IF(20-SMALL(GIRLS[[#This Row],[P]:[P8]],1)&lt;0,0,20-SMALL(GIRLS[[#This Row],[P]:[P8]],1))+IF(20-SMALL(GIRLS[[#This Row],[P]:[P8]],2)&lt;0,0,20-SMALL(GIRLS[[#This Row],[P]:[P8]],2))</f>
        <v>38</v>
      </c>
    </row>
    <row r="3" spans="1:21" x14ac:dyDescent="0.2">
      <c r="A3" t="s">
        <v>185</v>
      </c>
      <c r="B3" t="s">
        <v>13</v>
      </c>
      <c r="C3" s="2">
        <f t="array" ref="C3">IFERROR(VLOOKUP($A3,_xlfn._xlws.SORT(_xlfn._xlws.FILTER('Time Sheet'!$A:$G,'Time Sheet'!$B:$B=C$1),7,1),7,FALSE),"")</f>
        <v>2.7719907407407408E-4</v>
      </c>
      <c r="D3" s="2">
        <f t="array" ref="D3">IFERROR(VLOOKUP($A3,_xlfn._xlws.SORT(_xlfn._xlws.FILTER('Time Sheet'!$A:$G,'Time Sheet'!$B:$B=D$1),7,1),7,FALSE),"")</f>
        <v>5.8969907407407408E-4</v>
      </c>
      <c r="E3" s="2">
        <f t="array" ref="E3">IFERROR(VLOOKUP($A3,_xlfn._xlws.SORT(_xlfn._xlws.FILTER('Time Sheet'!$A:$G,'Time Sheet'!$B:$B=E$1),7,1),7,FALSE),"")</f>
        <v>1.247685185185185E-3</v>
      </c>
      <c r="F3" s="2">
        <f t="array" ref="F3">IFERROR(VLOOKUP($A3,_xlfn._xlws.SORT(_xlfn._xlws.FILTER('Time Sheet'!$A:$G,'Time Sheet'!$B:$B=F$1),7,1),7,FALSE),"")</f>
        <v>3.3168981481481478E-3</v>
      </c>
      <c r="G3" s="2">
        <f t="array" ref="G3">IFERROR(VLOOKUP($A3,_xlfn._xlws.SORT(_xlfn._xlws.FILTER('Time Sheet'!$A:$G,'Time Sheet'!$B:$B=G$1),7,1),7,FALSE),"")</f>
        <v>6.4664351851851851E-4</v>
      </c>
      <c r="H3" s="2">
        <f t="array" ref="H3">IFERROR(VLOOKUP($A3,_xlfn._xlws.SORT(_xlfn._xlws.FILTER('Time Sheet'!$A:$G,'Time Sheet'!$B:$B=H$1),7,1),7,FALSE),"")</f>
        <v>7.7268518518518528E-4</v>
      </c>
      <c r="I3" s="2">
        <f t="array" ref="I3">IFERROR(VLOOKUP($A3,_xlfn._xlws.SORT(_xlfn._xlws.FILTER('Time Sheet'!$A:$G,'Time Sheet'!$B:$B=I$1),7,1),7,FALSE),"")</f>
        <v>6.2789351851851851E-4</v>
      </c>
      <c r="J3" s="2">
        <f t="array" ref="J3">IFERROR(VLOOKUP($A3,_xlfn._xlws.SORT(_xlfn._xlws.FILTER('Time Sheet'!$A:$G,'Time Sheet'!$B:$B=J$1),7,1),7,FALSE),"")</f>
        <v>1.380439814814815E-3</v>
      </c>
      <c r="K3">
        <f>IFERROR(_xlfn.RANK.EQ(C3,C:C,1),"")</f>
        <v>19</v>
      </c>
      <c r="L3">
        <f>IFERROR(_xlfn.RANK.EQ(D3,D:D,1),"")</f>
        <v>4</v>
      </c>
      <c r="M3">
        <f>IFERROR(_xlfn.RANK.EQ(E3,E:E,1),"")</f>
        <v>2</v>
      </c>
      <c r="N3">
        <f>IFERROR(_xlfn.RANK.EQ(F3,F:F,1),"")</f>
        <v>1</v>
      </c>
      <c r="O3">
        <f>IFERROR(_xlfn.RANK.EQ(G3,G:G,1),"")</f>
        <v>9</v>
      </c>
      <c r="P3">
        <f>IFERROR(_xlfn.RANK.EQ(H3,H:H,1),"")</f>
        <v>27</v>
      </c>
      <c r="Q3">
        <f>IFERROR(_xlfn.RANK.EQ(I3,I:I,1),"")</f>
        <v>2</v>
      </c>
      <c r="R3">
        <f>IFERROR(_xlfn.RANK.EQ(J3,J:J,1),"")</f>
        <v>2</v>
      </c>
      <c r="S3" s="3">
        <f>IFERROR(AVERAGE(GIRLS[[#This Row],[P]:[P8]]),"")</f>
        <v>8.25</v>
      </c>
      <c r="T3" s="4">
        <f>IFERROR(AVERAGE(SMALL(GIRLS[[#This Row],[P]:[P8]],1),SMALL(GIRLS[[#This Row],[P]:[P8]],2)),"")</f>
        <v>1.5</v>
      </c>
      <c r="U3">
        <f>IF(20-SMALL(GIRLS[[#This Row],[P]:[P8]],1)&lt;0,0,20-SMALL(GIRLS[[#This Row],[P]:[P8]],1))+IF(20-SMALL(GIRLS[[#This Row],[P]:[P8]],2)&lt;0,0,20-SMALL(GIRLS[[#This Row],[P]:[P8]],2))</f>
        <v>37</v>
      </c>
    </row>
    <row r="4" spans="1:21" x14ac:dyDescent="0.2">
      <c r="A4" t="s">
        <v>4396</v>
      </c>
      <c r="B4" t="s">
        <v>4180</v>
      </c>
      <c r="C4" s="2" cm="1">
        <f t="array" ref="C4">IFERROR(VLOOKUP($A4,_xlfn._xlws.SORT(_xlfn._xlws.FILTER('Time Sheet'!$A:$G,'Time Sheet'!$B:$B=C$1),7,1),7,FALSE),"")</f>
        <v>2.6840277777777778E-4</v>
      </c>
      <c r="D4" s="2" cm="1">
        <f t="array" ref="D4">IFERROR(VLOOKUP($A4,_xlfn._xlws.SORT(_xlfn._xlws.FILTER('Time Sheet'!$A:$G,'Time Sheet'!$B:$B=D$1),7,1),7,FALSE),"")</f>
        <v>6.0902777777777778E-4</v>
      </c>
      <c r="E4" s="2" cm="1">
        <f t="array" ref="E4">IFERROR(VLOOKUP($A4,_xlfn._xlws.SORT(_xlfn._xlws.FILTER('Time Sheet'!$A:$G,'Time Sheet'!$B:$B=E$1),7,1),7,FALSE),"")</f>
        <v>1.315856481481481E-3</v>
      </c>
      <c r="F4" s="2" cm="1">
        <f t="array" ref="F4">IFERROR(VLOOKUP($A4,_xlfn._xlws.SORT(_xlfn._xlws.FILTER('Time Sheet'!$A:$G,'Time Sheet'!$B:$B=F$1),7,1),7,FALSE),"")</f>
        <v>3.514120370370371E-3</v>
      </c>
      <c r="G4" s="2" cm="1">
        <f t="array" ref="G4">IFERROR(VLOOKUP($A4,_xlfn._xlws.SORT(_xlfn._xlws.FILTER('Time Sheet'!$A:$G,'Time Sheet'!$B:$B=G$1),7,1),7,FALSE),"")</f>
        <v>6.572916666666667E-4</v>
      </c>
      <c r="H4" s="2" cm="1">
        <f t="array" ref="H4">IFERROR(VLOOKUP($A4,_xlfn._xlws.SORT(_xlfn._xlws.FILTER('Time Sheet'!$A:$G,'Time Sheet'!$B:$B=H$1),7,1),7,FALSE),"")</f>
        <v>7.8391203703703706E-4</v>
      </c>
      <c r="I4" s="2" cm="1">
        <f t="array" ref="I4">IFERROR(VLOOKUP($A4,_xlfn._xlws.SORT(_xlfn._xlws.FILTER('Time Sheet'!$A:$G,'Time Sheet'!$B:$B=I$1),7,1),7,FALSE),"")</f>
        <v>6.2314814814814817E-4</v>
      </c>
      <c r="J4" s="2" cm="1">
        <f t="array" ref="J4">IFERROR(VLOOKUP($A4,_xlfn._xlws.SORT(_xlfn._xlws.FILTER('Time Sheet'!$A:$G,'Time Sheet'!$B:$B=J$1),7,1),7,FALSE),"")</f>
        <v>1.459490740740741E-3</v>
      </c>
      <c r="K4">
        <f>IFERROR(_xlfn.RANK.EQ(C4,C:C,1),"")</f>
        <v>2</v>
      </c>
      <c r="L4">
        <f>IFERROR(_xlfn.RANK.EQ(D4,D:D,1),"")</f>
        <v>27</v>
      </c>
      <c r="M4">
        <f>IFERROR(_xlfn.RANK.EQ(E4,E:E,1),"")</f>
        <v>28</v>
      </c>
      <c r="N4">
        <f>IFERROR(_xlfn.RANK.EQ(F4,F:F,1),"")</f>
        <v>14</v>
      </c>
      <c r="O4">
        <f>IFERROR(_xlfn.RANK.EQ(G4,G:G,1),"")</f>
        <v>13</v>
      </c>
      <c r="P4">
        <f>IFERROR(_xlfn.RANK.EQ(H4,H:H,1),"")</f>
        <v>34</v>
      </c>
      <c r="Q4">
        <f>IFERROR(_xlfn.RANK.EQ(I4,I:I,1),"")</f>
        <v>1</v>
      </c>
      <c r="R4">
        <f>IFERROR(_xlfn.RANK.EQ(J4,J:J,1),"")</f>
        <v>24</v>
      </c>
      <c r="S4" s="3">
        <f>IFERROR(AVERAGE(GIRLS[[#This Row],[P]:[P8]]),"")</f>
        <v>17.875</v>
      </c>
      <c r="T4" s="4">
        <f>IFERROR(AVERAGE(SMALL(GIRLS[[#This Row],[P]:[P8]],1),SMALL(GIRLS[[#This Row],[P]:[P8]],2)),"")</f>
        <v>1.5</v>
      </c>
      <c r="U4">
        <f>IF(20-SMALL(GIRLS[[#This Row],[P]:[P8]],1)&lt;0,0,20-SMALL(GIRLS[[#This Row],[P]:[P8]],1))+IF(20-SMALL(GIRLS[[#This Row],[P]:[P8]],2)&lt;0,0,20-SMALL(GIRLS[[#This Row],[P]:[P8]],2))</f>
        <v>37</v>
      </c>
    </row>
    <row r="5" spans="1:21" x14ac:dyDescent="0.2">
      <c r="A5" t="s">
        <v>6933</v>
      </c>
      <c r="B5" t="s">
        <v>6761</v>
      </c>
      <c r="C5" s="2" cm="1">
        <f t="array" ref="C5">IFERROR(VLOOKUP($A5,_xlfn._xlws.SORT(_xlfn._xlws.FILTER('Time Sheet'!$A:$G,'Time Sheet'!$B:$B=C$1),7,1),7,FALSE),"")</f>
        <v>2.7673611111111112E-4</v>
      </c>
      <c r="D5" s="2" cm="1">
        <f t="array" ref="D5">IFERROR(VLOOKUP($A5,_xlfn._xlws.SORT(_xlfn._xlws.FILTER('Time Sheet'!$A:$G,'Time Sheet'!$B:$B=D$1),7,1),7,FALSE),"")</f>
        <v>5.8587962962962955E-4</v>
      </c>
      <c r="E5" s="2" cm="1">
        <f t="array" ref="E5">IFERROR(VLOOKUP($A5,_xlfn._xlws.SORT(_xlfn._xlws.FILTER('Time Sheet'!$A:$G,'Time Sheet'!$B:$B=E$1),7,1),7,FALSE),"")</f>
        <v>1.3467592592592589E-3</v>
      </c>
      <c r="F5" s="2" cm="1">
        <f t="array" ref="F5">IFERROR(VLOOKUP($A5,_xlfn._xlws.SORT(_xlfn._xlws.FILTER('Time Sheet'!$A:$G,'Time Sheet'!$B:$B=F$1),7,1),7,FALSE),"")</f>
        <v>3.5629629629629631E-3</v>
      </c>
      <c r="G5" s="2" cm="1">
        <f t="array" ref="G5">IFERROR(VLOOKUP($A5,_xlfn._xlws.SORT(_xlfn._xlws.FILTER('Time Sheet'!$A:$G,'Time Sheet'!$B:$B=G$1),7,1),7,FALSE),"")</f>
        <v>7.1539351851851853E-4</v>
      </c>
      <c r="H5" s="2" cm="1">
        <f t="array" ref="H5">IFERROR(VLOOKUP($A5,_xlfn._xlws.SORT(_xlfn._xlws.FILTER('Time Sheet'!$A:$G,'Time Sheet'!$B:$B=H$1),7,1),7,FALSE),"")</f>
        <v>6.9398148148148151E-4</v>
      </c>
      <c r="I5" s="2" cm="1">
        <f t="array" ref="I5">IFERROR(VLOOKUP($A5,_xlfn._xlws.SORT(_xlfn._xlws.FILTER('Time Sheet'!$A:$G,'Time Sheet'!$B:$B=I$1),7,1),7,FALSE),"")</f>
        <v>7.2719907407407401E-4</v>
      </c>
      <c r="J5" s="2" cm="1">
        <f t="array" ref="J5">IFERROR(VLOOKUP($A5,_xlfn._xlws.SORT(_xlfn._xlws.FILTER('Time Sheet'!$A:$G,'Time Sheet'!$B:$B=J$1),7,1),7,FALSE),"")</f>
        <v>1.431018518518519E-3</v>
      </c>
      <c r="K5">
        <f>IFERROR(_xlfn.RANK.EQ(C5,C:C,1),"")</f>
        <v>17</v>
      </c>
      <c r="L5">
        <f>IFERROR(_xlfn.RANK.EQ(D5,D:D,1),"")</f>
        <v>2</v>
      </c>
      <c r="M5">
        <f>IFERROR(_xlfn.RANK.EQ(E5,E:E,1),"")</f>
        <v>58</v>
      </c>
      <c r="N5">
        <f>IFERROR(_xlfn.RANK.EQ(F5,F:F,1),"")</f>
        <v>32</v>
      </c>
      <c r="O5">
        <f>IFERROR(_xlfn.RANK.EQ(G5,G:G,1),"")</f>
        <v>99</v>
      </c>
      <c r="P5">
        <f>IFERROR(_xlfn.RANK.EQ(H5,H:H,1),"")</f>
        <v>1</v>
      </c>
      <c r="Q5">
        <f>IFERROR(_xlfn.RANK.EQ(I5,I:I,1),"")</f>
        <v>138</v>
      </c>
      <c r="R5">
        <f>IFERROR(_xlfn.RANK.EQ(J5,J:J,1),"")</f>
        <v>11</v>
      </c>
      <c r="S5" s="3">
        <f>IFERROR(AVERAGE(GIRLS[[#This Row],[P]:[P8]]),"")</f>
        <v>44.75</v>
      </c>
      <c r="T5" s="4">
        <f>IFERROR(AVERAGE(SMALL(GIRLS[[#This Row],[P]:[P8]],1),SMALL(GIRLS[[#This Row],[P]:[P8]],2)),"")</f>
        <v>1.5</v>
      </c>
      <c r="U5">
        <f>IF(20-SMALL(GIRLS[[#This Row],[P]:[P8]],1)&lt;0,0,20-SMALL(GIRLS[[#This Row],[P]:[P8]],1))+IF(20-SMALL(GIRLS[[#This Row],[P]:[P8]],2)&lt;0,0,20-SMALL(GIRLS[[#This Row],[P]:[P8]],2))</f>
        <v>37</v>
      </c>
    </row>
    <row r="6" spans="1:21" x14ac:dyDescent="0.2">
      <c r="A6" t="s">
        <v>7660</v>
      </c>
      <c r="B6" t="s">
        <v>7496</v>
      </c>
      <c r="C6" s="2" cm="1">
        <f t="array" ref="C6">IFERROR(VLOOKUP($A6,_xlfn._xlws.SORT(_xlfn._xlws.FILTER('Time Sheet'!$A:$G,'Time Sheet'!$B:$B=C$1),7,1),7,FALSE),"")</f>
        <v>2.746527777777778E-4</v>
      </c>
      <c r="D6" s="2" cm="1">
        <f t="array" ref="D6">IFERROR(VLOOKUP($A6,_xlfn._xlws.SORT(_xlfn._xlws.FILTER('Time Sheet'!$A:$G,'Time Sheet'!$B:$B=D$1),7,1),7,FALSE),"")</f>
        <v>6.3854166666666671E-4</v>
      </c>
      <c r="E6" s="2" cm="1">
        <f t="array" ref="E6">IFERROR(VLOOKUP($A6,_xlfn._xlws.SORT(_xlfn._xlws.FILTER('Time Sheet'!$A:$G,'Time Sheet'!$B:$B=E$1),7,1),7,FALSE),"")</f>
        <v>1.289699074074074E-3</v>
      </c>
      <c r="F6" s="2" cm="1">
        <f t="array" ref="F6">IFERROR(VLOOKUP($A6,_xlfn._xlws.SORT(_xlfn._xlws.FILTER('Time Sheet'!$A:$G,'Time Sheet'!$B:$B=F$1),7,1),7,FALSE),"")</f>
        <v>3.4892361111111109E-3</v>
      </c>
      <c r="G6" s="2" cm="1">
        <f t="array" ref="G6">IFERROR(VLOOKUP($A6,_xlfn._xlws.SORT(_xlfn._xlws.FILTER('Time Sheet'!$A:$G,'Time Sheet'!$B:$B=G$1),7,1),7,FALSE),"")</f>
        <v>6.6805555555555552E-4</v>
      </c>
      <c r="H6" s="2" cm="1">
        <f t="array" ref="H6">IFERROR(VLOOKUP($A6,_xlfn._xlws.SORT(_xlfn._xlws.FILTER('Time Sheet'!$A:$G,'Time Sheet'!$B:$B=H$1),7,1),7,FALSE),"")</f>
        <v>6.9976851851851851E-4</v>
      </c>
      <c r="I6" s="2" cm="1">
        <f t="array" ref="I6">IFERROR(VLOOKUP($A6,_xlfn._xlws.SORT(_xlfn._xlws.FILTER('Time Sheet'!$A:$G,'Time Sheet'!$B:$B=I$1),7,1),7,FALSE),"")</f>
        <v>6.4247685185185187E-4</v>
      </c>
      <c r="J6" s="2" cm="1">
        <f t="array" ref="J6">IFERROR(VLOOKUP($A6,_xlfn._xlws.SORT(_xlfn._xlws.FILTER('Time Sheet'!$A:$G,'Time Sheet'!$B:$B=J$1),7,1),7,FALSE),"")</f>
        <v>1.365856481481482E-3</v>
      </c>
      <c r="K6">
        <f>IFERROR(_xlfn.RANK.EQ(C6,C:C,1),"")</f>
        <v>11</v>
      </c>
      <c r="L6">
        <f>IFERROR(_xlfn.RANK.EQ(D6,D:D,1),"")</f>
        <v>88</v>
      </c>
      <c r="M6">
        <f>IFERROR(_xlfn.RANK.EQ(E6,E:E,1),"")</f>
        <v>10</v>
      </c>
      <c r="N6">
        <f>IFERROR(_xlfn.RANK.EQ(F6,F:F,1),"")</f>
        <v>10</v>
      </c>
      <c r="O6">
        <f>IFERROR(_xlfn.RANK.EQ(G6,G:G,1),"")</f>
        <v>24</v>
      </c>
      <c r="P6">
        <f>IFERROR(_xlfn.RANK.EQ(H6,H:H,1),"")</f>
        <v>2</v>
      </c>
      <c r="Q6">
        <f>IFERROR(_xlfn.RANK.EQ(I6,I:I,1),"")</f>
        <v>9</v>
      </c>
      <c r="R6">
        <f>IFERROR(_xlfn.RANK.EQ(J6,J:J,1),"")</f>
        <v>1</v>
      </c>
      <c r="S6" s="3">
        <f>IFERROR(AVERAGE(GIRLS[[#This Row],[P]:[P8]]),"")</f>
        <v>19.375</v>
      </c>
      <c r="T6" s="4">
        <f>IFERROR(AVERAGE(SMALL(GIRLS[[#This Row],[P]:[P8]],1),SMALL(GIRLS[[#This Row],[P]:[P8]],2)),"")</f>
        <v>1.5</v>
      </c>
      <c r="U6">
        <f>IF(20-SMALL(GIRLS[[#This Row],[P]:[P8]],1)&lt;0,0,20-SMALL(GIRLS[[#This Row],[P]:[P8]],1))+IF(20-SMALL(GIRLS[[#This Row],[P]:[P8]],2)&lt;0,0,20-SMALL(GIRLS[[#This Row],[P]:[P8]],2))</f>
        <v>37</v>
      </c>
    </row>
    <row r="7" spans="1:21" x14ac:dyDescent="0.2">
      <c r="A7" t="s">
        <v>6423</v>
      </c>
      <c r="B7" t="s">
        <v>6365</v>
      </c>
      <c r="C7" s="2" cm="1">
        <f t="array" ref="C7">IFERROR(VLOOKUP($A7,_xlfn._xlws.SORT(_xlfn._xlws.FILTER('Time Sheet'!$A:$G,'Time Sheet'!$B:$B=C$1),7,1),7,FALSE),"")</f>
        <v>2.7546296296296298E-4</v>
      </c>
      <c r="D7" s="2" cm="1">
        <f t="array" ref="D7">IFERROR(VLOOKUP($A7,_xlfn._xlws.SORT(_xlfn._xlws.FILTER('Time Sheet'!$A:$G,'Time Sheet'!$B:$B=D$1),7,1),7,FALSE),"")</f>
        <v>6.0208333333333338E-4</v>
      </c>
      <c r="E7" s="2" cm="1">
        <f t="array" ref="E7">IFERROR(VLOOKUP($A7,_xlfn._xlws.SORT(_xlfn._xlws.FILTER('Time Sheet'!$A:$G,'Time Sheet'!$B:$B=E$1),7,1),7,FALSE),"")</f>
        <v>1.3170138888888891E-3</v>
      </c>
      <c r="F7" s="2" cm="1">
        <f t="array" ref="F7">IFERROR(VLOOKUP($A7,_xlfn._xlws.SORT(_xlfn._xlws.FILTER('Time Sheet'!$A:$G,'Time Sheet'!$B:$B=F$1),7,1),7,FALSE),"")</f>
        <v>3.72037037037037E-3</v>
      </c>
      <c r="G7" s="2" cm="1">
        <f t="array" ref="G7">IFERROR(VLOOKUP($A7,_xlfn._xlws.SORT(_xlfn._xlws.FILTER('Time Sheet'!$A:$G,'Time Sheet'!$B:$B=G$1),7,1),7,FALSE),"")</f>
        <v>6.2048611111111115E-4</v>
      </c>
      <c r="H7" s="2" cm="1">
        <f t="array" ref="H7">IFERROR(VLOOKUP($A7,_xlfn._xlws.SORT(_xlfn._xlws.FILTER('Time Sheet'!$A:$G,'Time Sheet'!$B:$B=H$1),7,1),7,FALSE),"")</f>
        <v>8.6307870370370358E-4</v>
      </c>
      <c r="I7" s="2" cm="1">
        <f t="array" ref="I7">IFERROR(VLOOKUP($A7,_xlfn._xlws.SORT(_xlfn._xlws.FILTER('Time Sheet'!$A:$G,'Time Sheet'!$B:$B=I$1),7,1),7,FALSE),"")</f>
        <v>6.2974537037037035E-4</v>
      </c>
      <c r="J7" s="2" cm="1">
        <f t="array" ref="J7">IFERROR(VLOOKUP($A7,_xlfn._xlws.SORT(_xlfn._xlws.FILTER('Time Sheet'!$A:$G,'Time Sheet'!$B:$B=J$1),7,1),7,FALSE),"")</f>
        <v>1.513194444444445E-3</v>
      </c>
      <c r="K7">
        <f>IFERROR(_xlfn.RANK.EQ(C7,C:C,1),"")</f>
        <v>12</v>
      </c>
      <c r="L7">
        <f>IFERROR(_xlfn.RANK.EQ(D7,D:D,1),"")</f>
        <v>16</v>
      </c>
      <c r="M7">
        <f>IFERROR(_xlfn.RANK.EQ(E7,E:E,1),"")</f>
        <v>29</v>
      </c>
      <c r="N7">
        <f>IFERROR(_xlfn.RANK.EQ(F7,F:F,1),"")</f>
        <v>80</v>
      </c>
      <c r="O7">
        <f>IFERROR(_xlfn.RANK.EQ(G7,G:G,1),"")</f>
        <v>2</v>
      </c>
      <c r="P7">
        <f>IFERROR(_xlfn.RANK.EQ(H7,H:H,1),"")</f>
        <v>149</v>
      </c>
      <c r="Q7">
        <f>IFERROR(_xlfn.RANK.EQ(I7,I:I,1),"")</f>
        <v>3</v>
      </c>
      <c r="R7">
        <f>IFERROR(_xlfn.RANK.EQ(J7,J:J,1),"")</f>
        <v>50</v>
      </c>
      <c r="S7" s="3">
        <f>IFERROR(AVERAGE(GIRLS[[#This Row],[P]:[P8]]),"")</f>
        <v>42.625</v>
      </c>
      <c r="T7" s="4">
        <f>IFERROR(AVERAGE(SMALL(GIRLS[[#This Row],[P]:[P8]],1),SMALL(GIRLS[[#This Row],[P]:[P8]],2)),"")</f>
        <v>2.5</v>
      </c>
      <c r="U7">
        <f>IF(20-SMALL(GIRLS[[#This Row],[P]:[P8]],1)&lt;0,0,20-SMALL(GIRLS[[#This Row],[P]:[P8]],1))+IF(20-SMALL(GIRLS[[#This Row],[P]:[P8]],2)&lt;0,0,20-SMALL(GIRLS[[#This Row],[P]:[P8]],2))</f>
        <v>35</v>
      </c>
    </row>
    <row r="8" spans="1:21" x14ac:dyDescent="0.2">
      <c r="A8" t="s">
        <v>778</v>
      </c>
      <c r="B8" t="s">
        <v>564</v>
      </c>
      <c r="C8" s="2" cm="1">
        <f t="array" ref="C8">IFERROR(VLOOKUP($A8,_xlfn._xlws.SORT(_xlfn._xlws.FILTER('Time Sheet'!$A:$G,'Time Sheet'!$B:$B=C$1),7,1),7,FALSE),"")</f>
        <v>2.7349537037037029E-4</v>
      </c>
      <c r="D8" s="2" cm="1">
        <f t="array" ref="D8">IFERROR(VLOOKUP($A8,_xlfn._xlws.SORT(_xlfn._xlws.FILTER('Time Sheet'!$A:$G,'Time Sheet'!$B:$B=D$1),7,1),7,FALSE),"")</f>
        <v>5.8854166666666668E-4</v>
      </c>
      <c r="E8" s="2" cm="1">
        <f t="array" ref="E8">IFERROR(VLOOKUP($A8,_xlfn._xlws.SORT(_xlfn._xlws.FILTER('Time Sheet'!$A:$G,'Time Sheet'!$B:$B=E$1),7,1),7,FALSE),"")</f>
        <v>1.25474537037037E-3</v>
      </c>
      <c r="F8" s="2" cm="1">
        <f t="array" ref="F8">IFERROR(VLOOKUP($A8,_xlfn._xlws.SORT(_xlfn._xlws.FILTER('Time Sheet'!$A:$G,'Time Sheet'!$B:$B=F$1),7,1),7,FALSE),"")</f>
        <v>3.4018518518518521E-3</v>
      </c>
      <c r="G8" s="2" cm="1">
        <f t="array" ref="G8">IFERROR(VLOOKUP($A8,_xlfn._xlws.SORT(_xlfn._xlws.FILTER('Time Sheet'!$A:$G,'Time Sheet'!$B:$B=G$1),7,1),7,FALSE),"")</f>
        <v>7.2060185185185183E-4</v>
      </c>
      <c r="H8" s="2" cm="1">
        <f t="array" ref="H8">IFERROR(VLOOKUP($A8,_xlfn._xlws.SORT(_xlfn._xlws.FILTER('Time Sheet'!$A:$G,'Time Sheet'!$B:$B=H$1),7,1),7,FALSE),"")</f>
        <v>8.1817129629629622E-4</v>
      </c>
      <c r="I8" s="2" cm="1">
        <f t="array" ref="I8">IFERROR(VLOOKUP($A8,_xlfn._xlws.SORT(_xlfn._xlws.FILTER('Time Sheet'!$A:$G,'Time Sheet'!$B:$B=I$1),7,1),7,FALSE),"")</f>
        <v>6.4004629629629622E-4</v>
      </c>
      <c r="J8" s="2" cm="1">
        <f t="array" ref="J8">IFERROR(VLOOKUP($A8,_xlfn._xlws.SORT(_xlfn._xlws.FILTER('Time Sheet'!$A:$G,'Time Sheet'!$B:$B=J$1),7,1),7,FALSE),"")</f>
        <v>1.4386574074074069E-3</v>
      </c>
      <c r="K8">
        <f>IFERROR(_xlfn.RANK.EQ(C8,C:C,1),"")</f>
        <v>9</v>
      </c>
      <c r="L8">
        <f>IFERROR(_xlfn.RANK.EQ(D8,D:D,1),"")</f>
        <v>3</v>
      </c>
      <c r="M8">
        <f>IFERROR(_xlfn.RANK.EQ(E8,E:E,1),"")</f>
        <v>3</v>
      </c>
      <c r="N8">
        <f>IFERROR(_xlfn.RANK.EQ(F8,F:F,1),"")</f>
        <v>3</v>
      </c>
      <c r="O8">
        <f>IFERROR(_xlfn.RANK.EQ(G8,G:G,1),"")</f>
        <v>114</v>
      </c>
      <c r="P8">
        <f>IFERROR(_xlfn.RANK.EQ(H8,H:H,1),"")</f>
        <v>86</v>
      </c>
      <c r="Q8">
        <f>IFERROR(_xlfn.RANK.EQ(I8,I:I,1),"")</f>
        <v>7</v>
      </c>
      <c r="R8">
        <f>IFERROR(_xlfn.RANK.EQ(J8,J:J,1),"")</f>
        <v>13</v>
      </c>
      <c r="S8" s="3">
        <f>IFERROR(AVERAGE(GIRLS[[#This Row],[P]:[P8]]),"")</f>
        <v>29.75</v>
      </c>
      <c r="T8" s="4">
        <f>IFERROR(AVERAGE(SMALL(GIRLS[[#This Row],[P]:[P8]],1),SMALL(GIRLS[[#This Row],[P]:[P8]],2)),"")</f>
        <v>3</v>
      </c>
      <c r="U8">
        <f>IF(20-SMALL(GIRLS[[#This Row],[P]:[P8]],1)&lt;0,0,20-SMALL(GIRLS[[#This Row],[P]:[P8]],1))+IF(20-SMALL(GIRLS[[#This Row],[P]:[P8]],2)&lt;0,0,20-SMALL(GIRLS[[#This Row],[P]:[P8]],2))</f>
        <v>34</v>
      </c>
    </row>
    <row r="9" spans="1:21" x14ac:dyDescent="0.2">
      <c r="A9" t="s">
        <v>6937</v>
      </c>
      <c r="B9" t="s">
        <v>6761</v>
      </c>
      <c r="C9" s="2" cm="1">
        <f t="array" ref="C9">IFERROR(VLOOKUP($A9,_xlfn._xlws.SORT(_xlfn._xlws.FILTER('Time Sheet'!$A:$G,'Time Sheet'!$B:$B=C$1),7,1),7,FALSE),"")</f>
        <v>2.7094907407407412E-4</v>
      </c>
      <c r="D9" s="2" cm="1">
        <f t="array" ref="D9">IFERROR(VLOOKUP($A9,_xlfn._xlws.SORT(_xlfn._xlws.FILTER('Time Sheet'!$A:$G,'Time Sheet'!$B:$B=D$1),7,1),7,FALSE),"")</f>
        <v>5.9687499999999997E-4</v>
      </c>
      <c r="E9" s="2" cm="1">
        <f t="array" ref="E9">IFERROR(VLOOKUP($A9,_xlfn._xlws.SORT(_xlfn._xlws.FILTER('Time Sheet'!$A:$G,'Time Sheet'!$B:$B=E$1),7,1),7,FALSE),"")</f>
        <v>1.305439814814815E-3</v>
      </c>
      <c r="F9" s="2" cm="1">
        <f t="array" ref="F9">IFERROR(VLOOKUP($A9,_xlfn._xlws.SORT(_xlfn._xlws.FILTER('Time Sheet'!$A:$G,'Time Sheet'!$B:$B=F$1),7,1),7,FALSE),"")</f>
        <v>3.6351851851851849E-3</v>
      </c>
      <c r="G9" s="2" cm="1">
        <f t="array" ref="G9">IFERROR(VLOOKUP($A9,_xlfn._xlws.SORT(_xlfn._xlws.FILTER('Time Sheet'!$A:$G,'Time Sheet'!$B:$B=G$1),7,1),7,FALSE),"")</f>
        <v>6.163194444444444E-4</v>
      </c>
      <c r="H9" s="2" cm="1">
        <f t="array" ref="H9">IFERROR(VLOOKUP($A9,_xlfn._xlws.SORT(_xlfn._xlws.FILTER('Time Sheet'!$A:$G,'Time Sheet'!$B:$B=H$1),7,1),7,FALSE),"")</f>
        <v>8.0347222222222224E-4</v>
      </c>
      <c r="I9" s="2" cm="1">
        <f t="array" ref="I9">IFERROR(VLOOKUP($A9,_xlfn._xlws.SORT(_xlfn._xlws.FILTER('Time Sheet'!$A:$G,'Time Sheet'!$B:$B=I$1),7,1),7,FALSE),"")</f>
        <v>6.8645833333333341E-4</v>
      </c>
      <c r="J9" s="2" cm="1">
        <f t="array" ref="J9">IFERROR(VLOOKUP($A9,_xlfn._xlws.SORT(_xlfn._xlws.FILTER('Time Sheet'!$A:$G,'Time Sheet'!$B:$B=J$1),7,1),7,FALSE),"")</f>
        <v>1.4726851851851849E-3</v>
      </c>
      <c r="K9">
        <f>IFERROR(_xlfn.RANK.EQ(C9,C:C,1),"")</f>
        <v>5</v>
      </c>
      <c r="L9">
        <f>IFERROR(_xlfn.RANK.EQ(D9,D:D,1),"")</f>
        <v>10</v>
      </c>
      <c r="M9">
        <f>IFERROR(_xlfn.RANK.EQ(E9,E:E,1),"")</f>
        <v>14</v>
      </c>
      <c r="N9">
        <f>IFERROR(_xlfn.RANK.EQ(F9,F:F,1),"")</f>
        <v>52</v>
      </c>
      <c r="O9">
        <f>IFERROR(_xlfn.RANK.EQ(G9,G:G,1),"")</f>
        <v>1</v>
      </c>
      <c r="P9">
        <f>IFERROR(_xlfn.RANK.EQ(H9,H:H,1),"")</f>
        <v>61</v>
      </c>
      <c r="Q9">
        <f>IFERROR(_xlfn.RANK.EQ(I9,I:I,1),"")</f>
        <v>64</v>
      </c>
      <c r="R9">
        <f>IFERROR(_xlfn.RANK.EQ(J9,J:J,1),"")</f>
        <v>29</v>
      </c>
      <c r="S9" s="3">
        <f>IFERROR(AVERAGE(GIRLS[[#This Row],[P]:[P8]]),"")</f>
        <v>29.5</v>
      </c>
      <c r="T9" s="4">
        <f>IFERROR(AVERAGE(SMALL(GIRLS[[#This Row],[P]:[P8]],1),SMALL(GIRLS[[#This Row],[P]:[P8]],2)),"")</f>
        <v>3</v>
      </c>
      <c r="U9">
        <f>IF(20-SMALL(GIRLS[[#This Row],[P]:[P8]],1)&lt;0,0,20-SMALL(GIRLS[[#This Row],[P]:[P8]],1))+IF(20-SMALL(GIRLS[[#This Row],[P]:[P8]],2)&lt;0,0,20-SMALL(GIRLS[[#This Row],[P]:[P8]],2))</f>
        <v>34</v>
      </c>
    </row>
    <row r="10" spans="1:21" x14ac:dyDescent="0.2">
      <c r="A10" t="s">
        <v>7669</v>
      </c>
      <c r="B10" t="s">
        <v>7496</v>
      </c>
      <c r="C10" s="2" cm="1">
        <f t="array" ref="C10">IFERROR(VLOOKUP($A10,_xlfn._xlws.SORT(_xlfn._xlws.FILTER('Time Sheet'!$A:$G,'Time Sheet'!$B:$B=C$1),7,1),7,FALSE),"")</f>
        <v>2.7025462962962962E-4</v>
      </c>
      <c r="D10" s="2" cm="1">
        <f t="array" ref="D10">IFERROR(VLOOKUP($A10,_xlfn._xlws.SORT(_xlfn._xlws.FILTER('Time Sheet'!$A:$G,'Time Sheet'!$B:$B=D$1),7,1),7,FALSE),"")</f>
        <v>5.9259259259259258E-4</v>
      </c>
      <c r="E10" s="2" cm="1">
        <f t="array" ref="E10">IFERROR(VLOOKUP($A10,_xlfn._xlws.SORT(_xlfn._xlws.FILTER('Time Sheet'!$A:$G,'Time Sheet'!$B:$B=E$1),7,1),7,FALSE),"")</f>
        <v>1.2865740740740741E-3</v>
      </c>
      <c r="F10" s="2" cm="1">
        <f t="array" ref="F10">IFERROR(VLOOKUP($A10,_xlfn._xlws.SORT(_xlfn._xlws.FILTER('Time Sheet'!$A:$G,'Time Sheet'!$B:$B=F$1),7,1),7,FALSE),"")</f>
        <v>3.6380787037037041E-3</v>
      </c>
      <c r="G10" s="2" cm="1">
        <f t="array" ref="G10">IFERROR(VLOOKUP($A10,_xlfn._xlws.SORT(_xlfn._xlws.FILTER('Time Sheet'!$A:$G,'Time Sheet'!$B:$B=G$1),7,1),7,FALSE),"")</f>
        <v>6.2777777777777777E-4</v>
      </c>
      <c r="H10" s="2" cm="1">
        <f t="array" ref="H10">IFERROR(VLOOKUP($A10,_xlfn._xlws.SORT(_xlfn._xlws.FILTER('Time Sheet'!$A:$G,'Time Sheet'!$B:$B=H$1),7,1),7,FALSE),"")</f>
        <v>8.3124999999999996E-4</v>
      </c>
      <c r="I10" s="2" cm="1">
        <f t="array" ref="I10">IFERROR(VLOOKUP($A10,_xlfn._xlws.SORT(_xlfn._xlws.FILTER('Time Sheet'!$A:$G,'Time Sheet'!$B:$B=I$1),7,1),7,FALSE),"")</f>
        <v>6.3148148148148146E-4</v>
      </c>
      <c r="J10" s="2" cm="1">
        <f t="array" ref="J10">IFERROR(VLOOKUP($A10,_xlfn._xlws.SORT(_xlfn._xlws.FILTER('Time Sheet'!$A:$G,'Time Sheet'!$B:$B=J$1),7,1),7,FALSE),"")</f>
        <v>1.432407407407407E-3</v>
      </c>
      <c r="K10">
        <f>IFERROR(_xlfn.RANK.EQ(C10,C:C,1),"")</f>
        <v>3</v>
      </c>
      <c r="L10">
        <f>IFERROR(_xlfn.RANK.EQ(D10,D:D,1),"")</f>
        <v>7</v>
      </c>
      <c r="M10">
        <f>IFERROR(_xlfn.RANK.EQ(E10,E:E,1),"")</f>
        <v>9</v>
      </c>
      <c r="N10">
        <f>IFERROR(_xlfn.RANK.EQ(F10,F:F,1),"")</f>
        <v>54</v>
      </c>
      <c r="O10">
        <f>IFERROR(_xlfn.RANK.EQ(G10,G:G,1),"")</f>
        <v>3</v>
      </c>
      <c r="P10">
        <f>IFERROR(_xlfn.RANK.EQ(H10,H:H,1),"")</f>
        <v>100</v>
      </c>
      <c r="Q10">
        <f>IFERROR(_xlfn.RANK.EQ(I10,I:I,1),"")</f>
        <v>4</v>
      </c>
      <c r="R10">
        <f>IFERROR(_xlfn.RANK.EQ(J10,J:J,1),"")</f>
        <v>12</v>
      </c>
      <c r="S10" s="3">
        <f>IFERROR(AVERAGE(GIRLS[[#This Row],[P]:[P8]]),"")</f>
        <v>24</v>
      </c>
      <c r="T10" s="4">
        <f>IFERROR(AVERAGE(SMALL(GIRLS[[#This Row],[P]:[P8]],1),SMALL(GIRLS[[#This Row],[P]:[P8]],2)),"")</f>
        <v>3</v>
      </c>
      <c r="U10">
        <f>IF(20-SMALL(GIRLS[[#This Row],[P]:[P8]],1)&lt;0,0,20-SMALL(GIRLS[[#This Row],[P]:[P8]],1))+IF(20-SMALL(GIRLS[[#This Row],[P]:[P8]],2)&lt;0,0,20-SMALL(GIRLS[[#This Row],[P]:[P8]],2))</f>
        <v>34</v>
      </c>
    </row>
    <row r="11" spans="1:21" x14ac:dyDescent="0.2">
      <c r="A11" t="s">
        <v>5267</v>
      </c>
      <c r="B11" t="s">
        <v>5115</v>
      </c>
      <c r="C11" s="2" cm="1">
        <f t="array" ref="C11">IFERROR(VLOOKUP($A11,_xlfn._xlws.SORT(_xlfn._xlws.FILTER('Time Sheet'!$A:$G,'Time Sheet'!$B:$B=C$1),7,1),7,FALSE),"")</f>
        <v>2.7025462962962962E-4</v>
      </c>
      <c r="D11" s="2" cm="1">
        <f t="array" ref="D11">IFERROR(VLOOKUP($A11,_xlfn._xlws.SORT(_xlfn._xlws.FILTER('Time Sheet'!$A:$G,'Time Sheet'!$B:$B=D$1),7,1),7,FALSE),"")</f>
        <v>5.912037037037037E-4</v>
      </c>
      <c r="E11" s="2" cm="1">
        <f t="array" ref="E11">IFERROR(VLOOKUP($A11,_xlfn._xlws.SORT(_xlfn._xlws.FILTER('Time Sheet'!$A:$G,'Time Sheet'!$B:$B=E$1),7,1),7,FALSE),"")</f>
        <v>1.2554398148148149E-3</v>
      </c>
      <c r="F11" s="2" cm="1">
        <f t="array" ref="F11">IFERROR(VLOOKUP($A11,_xlfn._xlws.SORT(_xlfn._xlws.FILTER('Time Sheet'!$A:$G,'Time Sheet'!$B:$B=F$1),7,1),7,FALSE),"")</f>
        <v>3.500347222222222E-3</v>
      </c>
      <c r="G11" s="2" cm="1">
        <f t="array" ref="G11">IFERROR(VLOOKUP($A11,_xlfn._xlws.SORT(_xlfn._xlws.FILTER('Time Sheet'!$A:$G,'Time Sheet'!$B:$B=G$1),7,1),7,FALSE),"")</f>
        <v>6.4641203703703703E-4</v>
      </c>
      <c r="H11" s="2" cm="1">
        <f t="array" ref="H11">IFERROR(VLOOKUP($A11,_xlfn._xlws.SORT(_xlfn._xlws.FILTER('Time Sheet'!$A:$G,'Time Sheet'!$B:$B=H$1),7,1),7,FALSE),"")</f>
        <v>8.0671296296296296E-4</v>
      </c>
      <c r="I11" s="2" cm="1">
        <f t="array" ref="I11">IFERROR(VLOOKUP($A11,_xlfn._xlws.SORT(_xlfn._xlws.FILTER('Time Sheet'!$A:$G,'Time Sheet'!$B:$B=I$1),7,1),7,FALSE),"")</f>
        <v>6.572916666666667E-4</v>
      </c>
      <c r="J11" s="2" cm="1">
        <f t="array" ref="J11">IFERROR(VLOOKUP($A11,_xlfn._xlws.SORT(_xlfn._xlws.FILTER('Time Sheet'!$A:$G,'Time Sheet'!$B:$B=J$1),7,1),7,FALSE),"")</f>
        <v>1.424421296296296E-3</v>
      </c>
      <c r="K11">
        <f>IFERROR(_xlfn.RANK.EQ(C11,C:C,1),"")</f>
        <v>3</v>
      </c>
      <c r="L11">
        <f>IFERROR(_xlfn.RANK.EQ(D11,D:D,1),"")</f>
        <v>6</v>
      </c>
      <c r="M11">
        <f>IFERROR(_xlfn.RANK.EQ(E11,E:E,1),"")</f>
        <v>4</v>
      </c>
      <c r="N11">
        <f>IFERROR(_xlfn.RANK.EQ(F11,F:F,1),"")</f>
        <v>12</v>
      </c>
      <c r="O11">
        <f>IFERROR(_xlfn.RANK.EQ(G11,G:G,1),"")</f>
        <v>8</v>
      </c>
      <c r="P11">
        <f>IFERROR(_xlfn.RANK.EQ(H11,H:H,1),"")</f>
        <v>67</v>
      </c>
      <c r="Q11">
        <f>IFERROR(_xlfn.RANK.EQ(I11,I:I,1),"")</f>
        <v>16</v>
      </c>
      <c r="R11">
        <f>IFERROR(_xlfn.RANK.EQ(J11,J:J,1),"")</f>
        <v>7</v>
      </c>
      <c r="S11" s="3">
        <f>IFERROR(AVERAGE(GIRLS[[#This Row],[P]:[P8]]),"")</f>
        <v>15.375</v>
      </c>
      <c r="T11" s="4">
        <f>IFERROR(AVERAGE(SMALL(GIRLS[[#This Row],[P]:[P8]],1),SMALL(GIRLS[[#This Row],[P]:[P8]],2)),"")</f>
        <v>3.5</v>
      </c>
      <c r="U11">
        <f>IF(20-SMALL(GIRLS[[#This Row],[P]:[P8]],1)&lt;0,0,20-SMALL(GIRLS[[#This Row],[P]:[P8]],1))+IF(20-SMALL(GIRLS[[#This Row],[P]:[P8]],2)&lt;0,0,20-SMALL(GIRLS[[#This Row],[P]:[P8]],2))</f>
        <v>33</v>
      </c>
    </row>
    <row r="12" spans="1:21" x14ac:dyDescent="0.2">
      <c r="A12" t="s">
        <v>3439</v>
      </c>
      <c r="B12" t="s">
        <v>3163</v>
      </c>
      <c r="C12" s="2" cm="1">
        <f t="array" ref="C12">IFERROR(VLOOKUP($A12,_xlfn._xlws.SORT(_xlfn._xlws.FILTER('Time Sheet'!$A:$G,'Time Sheet'!$B:$B=C$1),7,1),7,FALSE),"")</f>
        <v>2.7847222222222222E-4</v>
      </c>
      <c r="D12" s="2" cm="1">
        <f t="array" ref="D12">IFERROR(VLOOKUP($A12,_xlfn._xlws.SORT(_xlfn._xlws.FILTER('Time Sheet'!$A:$G,'Time Sheet'!$B:$B=D$1),7,1),7,FALSE),"")</f>
        <v>6.070601851851852E-4</v>
      </c>
      <c r="E12" s="2" cm="1">
        <f t="array" ref="E12">IFERROR(VLOOKUP($A12,_xlfn._xlws.SORT(_xlfn._xlws.FILTER('Time Sheet'!$A:$G,'Time Sheet'!$B:$B=E$1),7,1),7,FALSE),"")</f>
        <v>1.278703703703704E-3</v>
      </c>
      <c r="F12" s="2" cm="1">
        <f t="array" ref="F12">IFERROR(VLOOKUP($A12,_xlfn._xlws.SORT(_xlfn._xlws.FILTER('Time Sheet'!$A:$G,'Time Sheet'!$B:$B=F$1),7,1),7,FALSE),"")</f>
        <v>3.4424768518518519E-3</v>
      </c>
      <c r="G12" s="2" cm="1">
        <f t="array" ref="G12">IFERROR(VLOOKUP($A12,_xlfn._xlws.SORT(_xlfn._xlws.FILTER('Time Sheet'!$A:$G,'Time Sheet'!$B:$B=G$1),7,1),7,FALSE),"")</f>
        <v>6.630787037037037E-4</v>
      </c>
      <c r="H12" s="2" cm="1">
        <f t="array" ref="H12">IFERROR(VLOOKUP($A12,_xlfn._xlws.SORT(_xlfn._xlws.FILTER('Time Sheet'!$A:$G,'Time Sheet'!$B:$B=H$1),7,1),7,FALSE),"")</f>
        <v>7.2349537037037033E-4</v>
      </c>
      <c r="I12" s="2" cm="1">
        <f t="array" ref="I12">IFERROR(VLOOKUP($A12,_xlfn._xlws.SORT(_xlfn._xlws.FILTER('Time Sheet'!$A:$G,'Time Sheet'!$B:$B=I$1),7,1),7,FALSE),"")</f>
        <v>6.7592592592592596E-4</v>
      </c>
      <c r="J12" s="2" cm="1">
        <f t="array" ref="J12">IFERROR(VLOOKUP($A12,_xlfn._xlws.SORT(_xlfn._xlws.FILTER('Time Sheet'!$A:$G,'Time Sheet'!$B:$B=J$1),7,1),7,FALSE),"")</f>
        <v>1.3910879629629629E-3</v>
      </c>
      <c r="K12">
        <f>IFERROR(_xlfn.RANK.EQ(C12,C:C,1),"")</f>
        <v>26</v>
      </c>
      <c r="L12">
        <f>IFERROR(_xlfn.RANK.EQ(D12,D:D,1),"")</f>
        <v>23</v>
      </c>
      <c r="M12">
        <f>IFERROR(_xlfn.RANK.EQ(E12,E:E,1),"")</f>
        <v>7</v>
      </c>
      <c r="N12">
        <f>IFERROR(_xlfn.RANK.EQ(F12,F:F,1),"")</f>
        <v>6</v>
      </c>
      <c r="O12">
        <f>IFERROR(_xlfn.RANK.EQ(G12,G:G,1),"")</f>
        <v>19</v>
      </c>
      <c r="P12">
        <f>IFERROR(_xlfn.RANK.EQ(H12,H:H,1),"")</f>
        <v>4</v>
      </c>
      <c r="Q12">
        <f>IFERROR(_xlfn.RANK.EQ(I12,I:I,1),"")</f>
        <v>48</v>
      </c>
      <c r="R12">
        <f>IFERROR(_xlfn.RANK.EQ(J12,J:J,1),"")</f>
        <v>4</v>
      </c>
      <c r="S12" s="3">
        <f>IFERROR(AVERAGE(GIRLS[[#This Row],[P]:[P8]]),"")</f>
        <v>17.125</v>
      </c>
      <c r="T12" s="4">
        <f>IFERROR(AVERAGE(SMALL(GIRLS[[#This Row],[P]:[P8]],1),SMALL(GIRLS[[#This Row],[P]:[P8]],2)),"")</f>
        <v>4</v>
      </c>
      <c r="U12">
        <f>IF(20-SMALL(GIRLS[[#This Row],[P]:[P8]],1)&lt;0,0,20-SMALL(GIRLS[[#This Row],[P]:[P8]],1))+IF(20-SMALL(GIRLS[[#This Row],[P]:[P8]],2)&lt;0,0,20-SMALL(GIRLS[[#This Row],[P]:[P8]],2))</f>
        <v>32</v>
      </c>
    </row>
    <row r="13" spans="1:21" x14ac:dyDescent="0.2">
      <c r="A13" t="s">
        <v>5273</v>
      </c>
      <c r="B13" t="s">
        <v>5115</v>
      </c>
      <c r="C13" s="2" cm="1">
        <f t="array" ref="C13">IFERROR(VLOOKUP($A13,_xlfn._xlws.SORT(_xlfn._xlws.FILTER('Time Sheet'!$A:$G,'Time Sheet'!$B:$B=C$1),7,1),7,FALSE),"")</f>
        <v>2.7731481481481482E-4</v>
      </c>
      <c r="D13" s="2" cm="1">
        <f t="array" ref="D13">IFERROR(VLOOKUP($A13,_xlfn._xlws.SORT(_xlfn._xlws.FILTER('Time Sheet'!$A:$G,'Time Sheet'!$B:$B=D$1),7,1),7,FALSE),"")</f>
        <v>5.9583333333333331E-4</v>
      </c>
      <c r="E13" s="2" cm="1">
        <f t="array" ref="E13">IFERROR(VLOOKUP($A13,_xlfn._xlws.SORT(_xlfn._xlws.FILTER('Time Sheet'!$A:$G,'Time Sheet'!$B:$B=E$1),7,1),7,FALSE),"")</f>
        <v>1.3115740740740739E-3</v>
      </c>
      <c r="F13" s="2" cm="1">
        <f t="array" ref="F13">IFERROR(VLOOKUP($A13,_xlfn._xlws.SORT(_xlfn._xlws.FILTER('Time Sheet'!$A:$G,'Time Sheet'!$B:$B=F$1),7,1),7,FALSE),"")</f>
        <v>3.4745370370370368E-3</v>
      </c>
      <c r="G13" s="2" cm="1">
        <f t="array" ref="G13">IFERROR(VLOOKUP($A13,_xlfn._xlws.SORT(_xlfn._xlws.FILTER('Time Sheet'!$A:$G,'Time Sheet'!$B:$B=G$1),7,1),7,FALSE),"")</f>
        <v>6.6261574074074074E-4</v>
      </c>
      <c r="H13" s="2" cm="1">
        <f t="array" ref="H13">IFERROR(VLOOKUP($A13,_xlfn._xlws.SORT(_xlfn._xlws.FILTER('Time Sheet'!$A:$G,'Time Sheet'!$B:$B=H$1),7,1),7,FALSE),"")</f>
        <v>7.2002314814814813E-4</v>
      </c>
      <c r="I13" s="2" cm="1">
        <f t="array" ref="I13">IFERROR(VLOOKUP($A13,_xlfn._xlws.SORT(_xlfn._xlws.FILTER('Time Sheet'!$A:$G,'Time Sheet'!$B:$B=I$1),7,1),7,FALSE),"")</f>
        <v>6.7222222222222217E-4</v>
      </c>
      <c r="J13" s="2" cm="1">
        <f t="array" ref="J13">IFERROR(VLOOKUP($A13,_xlfn._xlws.SORT(_xlfn._xlws.FILTER('Time Sheet'!$A:$G,'Time Sheet'!$B:$B=J$1),7,1),7,FALSE),"")</f>
        <v>1.414467592592593E-3</v>
      </c>
      <c r="K13">
        <f>IFERROR(_xlfn.RANK.EQ(C13,C:C,1),"")</f>
        <v>20</v>
      </c>
      <c r="L13">
        <f>IFERROR(_xlfn.RANK.EQ(D13,D:D,1),"")</f>
        <v>9</v>
      </c>
      <c r="M13">
        <f>IFERROR(_xlfn.RANK.EQ(E13,E:E,1),"")</f>
        <v>21</v>
      </c>
      <c r="N13">
        <f>IFERROR(_xlfn.RANK.EQ(F13,F:F,1),"")</f>
        <v>8</v>
      </c>
      <c r="O13">
        <f>IFERROR(_xlfn.RANK.EQ(G13,G:G,1),"")</f>
        <v>18</v>
      </c>
      <c r="P13">
        <f>IFERROR(_xlfn.RANK.EQ(H13,H:H,1),"")</f>
        <v>3</v>
      </c>
      <c r="Q13">
        <f>IFERROR(_xlfn.RANK.EQ(I13,I:I,1),"")</f>
        <v>42</v>
      </c>
      <c r="R13">
        <f>IFERROR(_xlfn.RANK.EQ(J13,J:J,1),"")</f>
        <v>5</v>
      </c>
      <c r="S13" s="3">
        <f>IFERROR(AVERAGE(GIRLS[[#This Row],[P]:[P8]]),"")</f>
        <v>15.75</v>
      </c>
      <c r="T13" s="4">
        <f>IFERROR(AVERAGE(SMALL(GIRLS[[#This Row],[P]:[P8]],1),SMALL(GIRLS[[#This Row],[P]:[P8]],2)),"")</f>
        <v>4</v>
      </c>
      <c r="U13">
        <f>IF(20-SMALL(GIRLS[[#This Row],[P]:[P8]],1)&lt;0,0,20-SMALL(GIRLS[[#This Row],[P]:[P8]],1))+IF(20-SMALL(GIRLS[[#This Row],[P]:[P8]],2)&lt;0,0,20-SMALL(GIRLS[[#This Row],[P]:[P8]],2))</f>
        <v>32</v>
      </c>
    </row>
    <row r="14" spans="1:21" x14ac:dyDescent="0.2">
      <c r="A14" t="s">
        <v>7664</v>
      </c>
      <c r="B14" t="s">
        <v>7496</v>
      </c>
      <c r="C14" s="2" cm="1">
        <f t="array" ref="C14">IFERROR(VLOOKUP($A14,_xlfn._xlws.SORT(_xlfn._xlws.FILTER('Time Sheet'!$A:$G,'Time Sheet'!$B:$B=C$1),7,1),7,FALSE),"")</f>
        <v>2.7581018518518509E-4</v>
      </c>
      <c r="D14" s="2" cm="1">
        <f t="array" ref="D14">IFERROR(VLOOKUP($A14,_xlfn._xlws.SORT(_xlfn._xlws.FILTER('Time Sheet'!$A:$G,'Time Sheet'!$B:$B=D$1),7,1),7,FALSE),"")</f>
        <v>6.03587962962963E-4</v>
      </c>
      <c r="E14" s="2" cm="1">
        <f t="array" ref="E14">IFERROR(VLOOKUP($A14,_xlfn._xlws.SORT(_xlfn._xlws.FILTER('Time Sheet'!$A:$G,'Time Sheet'!$B:$B=E$1),7,1),7,FALSE),"")</f>
        <v>1.348148148148148E-3</v>
      </c>
      <c r="F14" s="2" cm="1">
        <f t="array" ref="F14">IFERROR(VLOOKUP($A14,_xlfn._xlws.SORT(_xlfn._xlws.FILTER('Time Sheet'!$A:$G,'Time Sheet'!$B:$B=F$1),7,1),7,FALSE),"")</f>
        <v>3.5216435185185181E-3</v>
      </c>
      <c r="G14" s="2" cm="1">
        <f t="array" ref="G14">IFERROR(VLOOKUP($A14,_xlfn._xlws.SORT(_xlfn._xlws.FILTER('Time Sheet'!$A:$G,'Time Sheet'!$B:$B=G$1),7,1),7,FALSE),"")</f>
        <v>6.6319444444444444E-4</v>
      </c>
      <c r="H14" s="2" cm="1">
        <f t="array" ref="H14">IFERROR(VLOOKUP($A14,_xlfn._xlws.SORT(_xlfn._xlws.FILTER('Time Sheet'!$A:$G,'Time Sheet'!$B:$B=H$1),7,1),7,FALSE),"")</f>
        <v>7.2638888888888883E-4</v>
      </c>
      <c r="I14" s="2" cm="1">
        <f t="array" ref="I14">IFERROR(VLOOKUP($A14,_xlfn._xlws.SORT(_xlfn._xlws.FILTER('Time Sheet'!$A:$G,'Time Sheet'!$B:$B=I$1),7,1),7,FALSE),"")</f>
        <v>6.6921296296296293E-4</v>
      </c>
      <c r="J14" s="2" cm="1">
        <f t="array" ref="J14">IFERROR(VLOOKUP($A14,_xlfn._xlws.SORT(_xlfn._xlws.FILTER('Time Sheet'!$A:$G,'Time Sheet'!$B:$B=J$1),7,1),7,FALSE),"")</f>
        <v>1.3863425925925931E-3</v>
      </c>
      <c r="K14">
        <f>IFERROR(_xlfn.RANK.EQ(C14,C:C,1),"")</f>
        <v>14</v>
      </c>
      <c r="L14">
        <f>IFERROR(_xlfn.RANK.EQ(D14,D:D,1),"")</f>
        <v>20</v>
      </c>
      <c r="M14">
        <f>IFERROR(_xlfn.RANK.EQ(E14,E:E,1),"")</f>
        <v>62</v>
      </c>
      <c r="N14">
        <f>IFERROR(_xlfn.RANK.EQ(F14,F:F,1),"")</f>
        <v>16</v>
      </c>
      <c r="O14">
        <f>IFERROR(_xlfn.RANK.EQ(G14,G:G,1),"")</f>
        <v>20</v>
      </c>
      <c r="P14">
        <f>IFERROR(_xlfn.RANK.EQ(H14,H:H,1),"")</f>
        <v>6</v>
      </c>
      <c r="Q14">
        <f>IFERROR(_xlfn.RANK.EQ(I14,I:I,1),"")</f>
        <v>35</v>
      </c>
      <c r="R14">
        <f>IFERROR(_xlfn.RANK.EQ(J14,J:J,1),"")</f>
        <v>3</v>
      </c>
      <c r="S14" s="3">
        <f>IFERROR(AVERAGE(GIRLS[[#This Row],[P]:[P8]]),"")</f>
        <v>22</v>
      </c>
      <c r="T14" s="4">
        <f>IFERROR(AVERAGE(SMALL(GIRLS[[#This Row],[P]:[P8]],1),SMALL(GIRLS[[#This Row],[P]:[P8]],2)),"")</f>
        <v>4.5</v>
      </c>
      <c r="U14">
        <f>IF(20-SMALL(GIRLS[[#This Row],[P]:[P8]],1)&lt;0,0,20-SMALL(GIRLS[[#This Row],[P]:[P8]],1))+IF(20-SMALL(GIRLS[[#This Row],[P]:[P8]],2)&lt;0,0,20-SMALL(GIRLS[[#This Row],[P]:[P8]],2))</f>
        <v>31</v>
      </c>
    </row>
    <row r="15" spans="1:21" x14ac:dyDescent="0.2">
      <c r="A15" t="s">
        <v>7675</v>
      </c>
      <c r="B15" t="s">
        <v>7496</v>
      </c>
      <c r="C15" s="2" cm="1">
        <f t="array" ref="C15">IFERROR(VLOOKUP($A15,_xlfn._xlws.SORT(_xlfn._xlws.FILTER('Time Sheet'!$A:$G,'Time Sheet'!$B:$B=C$1),7,1),7,FALSE),"")</f>
        <v>2.7731481481481482E-4</v>
      </c>
      <c r="D15" s="2" cm="1">
        <f t="array" ref="D15">IFERROR(VLOOKUP($A15,_xlfn._xlws.SORT(_xlfn._xlws.FILTER('Time Sheet'!$A:$G,'Time Sheet'!$B:$B=D$1),7,1),7,FALSE),"")</f>
        <v>6.0266203703703708E-4</v>
      </c>
      <c r="E15" s="2" cm="1">
        <f t="array" ref="E15">IFERROR(VLOOKUP($A15,_xlfn._xlws.SORT(_xlfn._xlws.FILTER('Time Sheet'!$A:$G,'Time Sheet'!$B:$B=E$1),7,1),7,FALSE),"")</f>
        <v>1.268287037037037E-3</v>
      </c>
      <c r="F15" s="2" cm="1">
        <f t="array" ref="F15">IFERROR(VLOOKUP($A15,_xlfn._xlws.SORT(_xlfn._xlws.FILTER('Time Sheet'!$A:$G,'Time Sheet'!$B:$B=F$1),7,1),7,FALSE),"")</f>
        <v>3.434490740740741E-3</v>
      </c>
      <c r="G15" s="2" cm="1">
        <f t="array" ref="G15">IFERROR(VLOOKUP($A15,_xlfn._xlws.SORT(_xlfn._xlws.FILTER('Time Sheet'!$A:$G,'Time Sheet'!$B:$B=G$1),7,1),7,FALSE),"")</f>
        <v>6.659722222222222E-4</v>
      </c>
      <c r="H15" s="2" cm="1">
        <f t="array" ref="H15">IFERROR(VLOOKUP($A15,_xlfn._xlws.SORT(_xlfn._xlws.FILTER('Time Sheet'!$A:$G,'Time Sheet'!$B:$B=H$1),7,1),7,FALSE),"")</f>
        <v>8.0462962962962953E-4</v>
      </c>
      <c r="I15" s="2" cm="1">
        <f t="array" ref="I15">IFERROR(VLOOKUP($A15,_xlfn._xlws.SORT(_xlfn._xlws.FILTER('Time Sheet'!$A:$G,'Time Sheet'!$B:$B=I$1),7,1),7,FALSE),"")</f>
        <v>6.4699074074074073E-4</v>
      </c>
      <c r="J15" s="2" cm="1">
        <f t="array" ref="J15">IFERROR(VLOOKUP($A15,_xlfn._xlws.SORT(_xlfn._xlws.FILTER('Time Sheet'!$A:$G,'Time Sheet'!$B:$B=J$1),7,1),7,FALSE),"")</f>
        <v>1.428240740740741E-3</v>
      </c>
      <c r="K15">
        <f>IFERROR(_xlfn.RANK.EQ(C15,C:C,1),"")</f>
        <v>20</v>
      </c>
      <c r="L15">
        <f>IFERROR(_xlfn.RANK.EQ(D15,D:D,1),"")</f>
        <v>18</v>
      </c>
      <c r="M15">
        <f>IFERROR(_xlfn.RANK.EQ(E15,E:E,1),"")</f>
        <v>5</v>
      </c>
      <c r="N15">
        <f>IFERROR(_xlfn.RANK.EQ(F15,F:F,1),"")</f>
        <v>5</v>
      </c>
      <c r="O15">
        <f>IFERROR(_xlfn.RANK.EQ(G15,G:G,1),"")</f>
        <v>22</v>
      </c>
      <c r="P15">
        <f>IFERROR(_xlfn.RANK.EQ(H15,H:H,1),"")</f>
        <v>63</v>
      </c>
      <c r="Q15">
        <f>IFERROR(_xlfn.RANK.EQ(I15,I:I,1),"")</f>
        <v>10</v>
      </c>
      <c r="R15">
        <f>IFERROR(_xlfn.RANK.EQ(J15,J:J,1),"")</f>
        <v>10</v>
      </c>
      <c r="S15" s="3">
        <f>IFERROR(AVERAGE(GIRLS[[#This Row],[P]:[P8]]),"")</f>
        <v>19.125</v>
      </c>
      <c r="T15" s="4">
        <f>IFERROR(AVERAGE(SMALL(GIRLS[[#This Row],[P]:[P8]],1),SMALL(GIRLS[[#This Row],[P]:[P8]],2)),"")</f>
        <v>5</v>
      </c>
      <c r="U15">
        <f>IF(20-SMALL(GIRLS[[#This Row],[P]:[P8]],1)&lt;0,0,20-SMALL(GIRLS[[#This Row],[P]:[P8]],1))+IF(20-SMALL(GIRLS[[#This Row],[P]:[P8]],2)&lt;0,0,20-SMALL(GIRLS[[#This Row],[P]:[P8]],2))</f>
        <v>30</v>
      </c>
    </row>
    <row r="16" spans="1:21" x14ac:dyDescent="0.2">
      <c r="A16" t="s">
        <v>176</v>
      </c>
      <c r="B16" t="s">
        <v>13</v>
      </c>
      <c r="C16" s="2">
        <f t="array" ref="C16">IFERROR(VLOOKUP($A16,_xlfn._xlws.SORT(_xlfn._xlws.FILTER('Time Sheet'!$A:$G,'Time Sheet'!$B:$B=C$1),7,1),7,FALSE),"")</f>
        <v>2.7106481481481491E-4</v>
      </c>
      <c r="D16" s="2">
        <f t="array" ref="D16">IFERROR(VLOOKUP($A16,_xlfn._xlws.SORT(_xlfn._xlws.FILTER('Time Sheet'!$A:$G,'Time Sheet'!$B:$B=D$1),7,1),7,FALSE),"")</f>
        <v>5.9016203703703704E-4</v>
      </c>
      <c r="E16" s="2">
        <f t="array" ref="E16">IFERROR(VLOOKUP($A16,_xlfn._xlws.SORT(_xlfn._xlws.FILTER('Time Sheet'!$A:$G,'Time Sheet'!$B:$B=E$1),7,1),7,FALSE),"")</f>
        <v>1.272916666666667E-3</v>
      </c>
      <c r="F16" s="2">
        <f t="array" ref="F16">IFERROR(VLOOKUP($A16,_xlfn._xlws.SORT(_xlfn._xlws.FILTER('Time Sheet'!$A:$G,'Time Sheet'!$B:$B=F$1),7,1),7,FALSE),"")</f>
        <v>3.4638888888888892E-3</v>
      </c>
      <c r="G16" s="2">
        <f t="array" ref="G16">IFERROR(VLOOKUP($A16,_xlfn._xlws.SORT(_xlfn._xlws.FILTER('Time Sheet'!$A:$G,'Time Sheet'!$B:$B=G$1),7,1),7,FALSE),"")</f>
        <v>6.590277777777778E-4</v>
      </c>
      <c r="H16" s="2">
        <f t="array" ref="H16">IFERROR(VLOOKUP($A16,_xlfn._xlws.SORT(_xlfn._xlws.FILTER('Time Sheet'!$A:$G,'Time Sheet'!$B:$B=H$1),7,1),7,FALSE),"")</f>
        <v>7.8078703703703697E-4</v>
      </c>
      <c r="I16" s="2">
        <f t="array" ref="I16">IFERROR(VLOOKUP($A16,_xlfn._xlws.SORT(_xlfn._xlws.FILTER('Time Sheet'!$A:$G,'Time Sheet'!$B:$B=I$1),7,1),7,FALSE),"")</f>
        <v>6.578703703703704E-4</v>
      </c>
      <c r="J16" s="2">
        <f t="array" ref="J16">IFERROR(VLOOKUP($A16,_xlfn._xlws.SORT(_xlfn._xlws.FILTER('Time Sheet'!$A:$G,'Time Sheet'!$B:$B=J$1),7,1),7,FALSE),"")</f>
        <v>1.420833333333333E-3</v>
      </c>
      <c r="K16">
        <f>IFERROR(_xlfn.RANK.EQ(C16,C:C,1),"")</f>
        <v>6</v>
      </c>
      <c r="L16">
        <f>IFERROR(_xlfn.RANK.EQ(D16,D:D,1),"")</f>
        <v>5</v>
      </c>
      <c r="M16">
        <f>IFERROR(_xlfn.RANK.EQ(E16,E:E,1),"")</f>
        <v>6</v>
      </c>
      <c r="N16">
        <f>IFERROR(_xlfn.RANK.EQ(F16,F:F,1),"")</f>
        <v>7</v>
      </c>
      <c r="O16">
        <f>IFERROR(_xlfn.RANK.EQ(G16,G:G,1),"")</f>
        <v>15</v>
      </c>
      <c r="P16">
        <f>IFERROR(_xlfn.RANK.EQ(H16,H:H,1),"")</f>
        <v>32</v>
      </c>
      <c r="Q16">
        <f>IFERROR(_xlfn.RANK.EQ(I16,I:I,1),"")</f>
        <v>18</v>
      </c>
      <c r="R16">
        <f>IFERROR(_xlfn.RANK.EQ(J16,J:J,1),"")</f>
        <v>6</v>
      </c>
      <c r="S16" s="3">
        <f>IFERROR(AVERAGE(GIRLS[[#This Row],[P]:[P8]]),"")</f>
        <v>11.875</v>
      </c>
      <c r="T16" s="4">
        <f>IFERROR(AVERAGE(SMALL(GIRLS[[#This Row],[P]:[P8]],1),SMALL(GIRLS[[#This Row],[P]:[P8]],2)),"")</f>
        <v>5.5</v>
      </c>
      <c r="U16">
        <f>IF(20-SMALL(GIRLS[[#This Row],[P]:[P8]],1)&lt;0,0,20-SMALL(GIRLS[[#This Row],[P]:[P8]],1))+IF(20-SMALL(GIRLS[[#This Row],[P]:[P8]],2)&lt;0,0,20-SMALL(GIRLS[[#This Row],[P]:[P8]],2))</f>
        <v>29</v>
      </c>
    </row>
    <row r="17" spans="1:21" x14ac:dyDescent="0.2">
      <c r="A17" t="s">
        <v>6640</v>
      </c>
      <c r="B17" t="s">
        <v>6556</v>
      </c>
      <c r="C17" s="2" cm="1">
        <f t="array" ref="C17">IFERROR(VLOOKUP($A17,_xlfn._xlws.SORT(_xlfn._xlws.FILTER('Time Sheet'!$A:$G,'Time Sheet'!$B:$B=C$1),7,1),7,FALSE),"")</f>
        <v>2.7256944444444448E-4</v>
      </c>
      <c r="D17" s="2" cm="1">
        <f t="array" ref="D17">IFERROR(VLOOKUP($A17,_xlfn._xlws.SORT(_xlfn._xlws.FILTER('Time Sheet'!$A:$G,'Time Sheet'!$B:$B=D$1),7,1),7,FALSE),"")</f>
        <v>6.0335648148148152E-4</v>
      </c>
      <c r="E17" s="2" cm="1">
        <f t="array" ref="E17">IFERROR(VLOOKUP($A17,_xlfn._xlws.SORT(_xlfn._xlws.FILTER('Time Sheet'!$A:$G,'Time Sheet'!$B:$B=E$1),7,1),7,FALSE),"")</f>
        <v>1.325578703703704E-3</v>
      </c>
      <c r="F17" s="2" cm="1">
        <f t="array" ref="F17">IFERROR(VLOOKUP($A17,_xlfn._xlws.SORT(_xlfn._xlws.FILTER('Time Sheet'!$A:$G,'Time Sheet'!$B:$B=F$1),7,1),7,FALSE),"")</f>
        <v>3.7070601851851861E-3</v>
      </c>
      <c r="G17" s="2" cm="1">
        <f t="array" ref="G17">IFERROR(VLOOKUP($A17,_xlfn._xlws.SORT(_xlfn._xlws.FILTER('Time Sheet'!$A:$G,'Time Sheet'!$B:$B=G$1),7,1),7,FALSE),"")</f>
        <v>6.350694444444444E-4</v>
      </c>
      <c r="H17" s="2" cm="1">
        <f t="array" ref="H17">IFERROR(VLOOKUP($A17,_xlfn._xlws.SORT(_xlfn._xlws.FILTER('Time Sheet'!$A:$G,'Time Sheet'!$B:$B=H$1),7,1),7,FALSE),"")</f>
        <v>8.4386574074074073E-4</v>
      </c>
      <c r="I17" s="2" cm="1">
        <f t="array" ref="I17">IFERROR(VLOOKUP($A17,_xlfn._xlws.SORT(_xlfn._xlws.FILTER('Time Sheet'!$A:$G,'Time Sheet'!$B:$B=I$1),7,1),7,FALSE),"")</f>
        <v>6.7013888888888885E-4</v>
      </c>
      <c r="J17" s="2" cm="1">
        <f t="array" ref="J17">IFERROR(VLOOKUP($A17,_xlfn._xlws.SORT(_xlfn._xlws.FILTER('Time Sheet'!$A:$G,'Time Sheet'!$B:$B=J$1),7,1),7,FALSE),"")</f>
        <v>1.4986111111111109E-3</v>
      </c>
      <c r="K17">
        <f>IFERROR(_xlfn.RANK.EQ(C17,C:C,1),"")</f>
        <v>8</v>
      </c>
      <c r="L17">
        <f>IFERROR(_xlfn.RANK.EQ(D17,D:D,1),"")</f>
        <v>19</v>
      </c>
      <c r="M17">
        <f>IFERROR(_xlfn.RANK.EQ(E17,E:E,1),"")</f>
        <v>36</v>
      </c>
      <c r="N17">
        <f>IFERROR(_xlfn.RANK.EQ(F17,F:F,1),"")</f>
        <v>77</v>
      </c>
      <c r="O17">
        <f>IFERROR(_xlfn.RANK.EQ(G17,G:G,1),"")</f>
        <v>4</v>
      </c>
      <c r="P17">
        <f>IFERROR(_xlfn.RANK.EQ(H17,H:H,1),"")</f>
        <v>116</v>
      </c>
      <c r="Q17">
        <f>IFERROR(_xlfn.RANK.EQ(I17,I:I,1),"")</f>
        <v>37</v>
      </c>
      <c r="R17">
        <f>IFERROR(_xlfn.RANK.EQ(J17,J:J,1),"")</f>
        <v>44</v>
      </c>
      <c r="S17" s="3">
        <f>IFERROR(AVERAGE(GIRLS[[#This Row],[P]:[P8]]),"")</f>
        <v>42.625</v>
      </c>
      <c r="T17" s="4">
        <f>IFERROR(AVERAGE(SMALL(GIRLS[[#This Row],[P]:[P8]],1),SMALL(GIRLS[[#This Row],[P]:[P8]],2)),"")</f>
        <v>6</v>
      </c>
      <c r="U17">
        <f>IF(20-SMALL(GIRLS[[#This Row],[P]:[P8]],1)&lt;0,0,20-SMALL(GIRLS[[#This Row],[P]:[P8]],1))+IF(20-SMALL(GIRLS[[#This Row],[P]:[P8]],2)&lt;0,0,20-SMALL(GIRLS[[#This Row],[P]:[P8]],2))</f>
        <v>28</v>
      </c>
    </row>
    <row r="18" spans="1:21" x14ac:dyDescent="0.2">
      <c r="A18" t="s">
        <v>1244</v>
      </c>
      <c r="B18" t="s">
        <v>1002</v>
      </c>
      <c r="C18" s="2" cm="1">
        <f t="array" ref="C18">IFERROR(VLOOKUP($A18,_xlfn._xlws.SORT(_xlfn._xlws.FILTER('Time Sheet'!$A:$G,'Time Sheet'!$B:$B=C$1),7,1),7,FALSE),"")</f>
        <v>2.9386574074074081E-4</v>
      </c>
      <c r="D18" s="2" cm="1">
        <f t="array" ref="D18">IFERROR(VLOOKUP($A18,_xlfn._xlws.SORT(_xlfn._xlws.FILTER('Time Sheet'!$A:$G,'Time Sheet'!$B:$B=D$1),7,1),7,FALSE),"")</f>
        <v>6.1597222222222218E-4</v>
      </c>
      <c r="E18" s="2" cm="1">
        <f t="array" ref="E18">IFERROR(VLOOKUP($A18,_xlfn._xlws.SORT(_xlfn._xlws.FILTER('Time Sheet'!$A:$G,'Time Sheet'!$B:$B=E$1),7,1),7,FALSE),"")</f>
        <v>1.324305555555556E-3</v>
      </c>
      <c r="F18" s="2" cm="1">
        <f t="array" ref="F18">IFERROR(VLOOKUP($A18,_xlfn._xlws.SORT(_xlfn._xlws.FILTER('Time Sheet'!$A:$G,'Time Sheet'!$B:$B=F$1),7,1),7,FALSE),"")</f>
        <v>3.5263888888888888E-3</v>
      </c>
      <c r="G18" s="2" cm="1">
        <f t="array" ref="G18">IFERROR(VLOOKUP($A18,_xlfn._xlws.SORT(_xlfn._xlws.FILTER('Time Sheet'!$A:$G,'Time Sheet'!$B:$B=G$1),7,1),7,FALSE),"")</f>
        <v>6.3761574074074079E-4</v>
      </c>
      <c r="H18" s="2" cm="1">
        <f t="array" ref="H18">IFERROR(VLOOKUP($A18,_xlfn._xlws.SORT(_xlfn._xlws.FILTER('Time Sheet'!$A:$G,'Time Sheet'!$B:$B=H$1),7,1),7,FALSE),"")</f>
        <v>7.4710648148148141E-4</v>
      </c>
      <c r="I18" s="2" cm="1">
        <f t="array" ref="I18">IFERROR(VLOOKUP($A18,_xlfn._xlws.SORT(_xlfn._xlws.FILTER('Time Sheet'!$A:$G,'Time Sheet'!$B:$B=I$1),7,1),7,FALSE),"")</f>
        <v>6.6689814814814812E-4</v>
      </c>
      <c r="J18" s="2" cm="1">
        <f t="array" ref="J18">IFERROR(VLOOKUP($A18,_xlfn._xlws.SORT(_xlfn._xlws.FILTER('Time Sheet'!$A:$G,'Time Sheet'!$B:$B=J$1),7,1),7,FALSE),"")</f>
        <v>1.4251157407407409E-3</v>
      </c>
      <c r="K18">
        <f>IFERROR(_xlfn.RANK.EQ(C18,C:C,1),"")</f>
        <v>89</v>
      </c>
      <c r="L18">
        <f>IFERROR(_xlfn.RANK.EQ(D18,D:D,1),"")</f>
        <v>34</v>
      </c>
      <c r="M18">
        <f>IFERROR(_xlfn.RANK.EQ(E18,E:E,1),"")</f>
        <v>33</v>
      </c>
      <c r="N18">
        <f>IFERROR(_xlfn.RANK.EQ(F18,F:F,1),"")</f>
        <v>20</v>
      </c>
      <c r="O18">
        <f>IFERROR(_xlfn.RANK.EQ(G18,G:G,1),"")</f>
        <v>6</v>
      </c>
      <c r="P18">
        <f>IFERROR(_xlfn.RANK.EQ(H18,H:H,1),"")</f>
        <v>16</v>
      </c>
      <c r="Q18">
        <f>IFERROR(_xlfn.RANK.EQ(I18,I:I,1),"")</f>
        <v>27</v>
      </c>
      <c r="R18">
        <f>IFERROR(_xlfn.RANK.EQ(J18,J:J,1),"")</f>
        <v>8</v>
      </c>
      <c r="S18" s="3">
        <f>IFERROR(AVERAGE(GIRLS[[#This Row],[P]:[P8]]),"")</f>
        <v>29.125</v>
      </c>
      <c r="T18" s="4">
        <f>IFERROR(AVERAGE(SMALL(GIRLS[[#This Row],[P]:[P8]],1),SMALL(GIRLS[[#This Row],[P]:[P8]],2)),"")</f>
        <v>7</v>
      </c>
      <c r="U18">
        <f>IF(20-SMALL(GIRLS[[#This Row],[P]:[P8]],1)&lt;0,0,20-SMALL(GIRLS[[#This Row],[P]:[P8]],1))+IF(20-SMALL(GIRLS[[#This Row],[P]:[P8]],2)&lt;0,0,20-SMALL(GIRLS[[#This Row],[P]:[P8]],2))</f>
        <v>26</v>
      </c>
    </row>
    <row r="19" spans="1:21" x14ac:dyDescent="0.2">
      <c r="A19" t="s">
        <v>794</v>
      </c>
      <c r="B19" t="s">
        <v>564</v>
      </c>
      <c r="C19" s="2" cm="1">
        <f t="array" ref="C19">IFERROR(VLOOKUP($A19,_xlfn._xlws.SORT(_xlfn._xlws.FILTER('Time Sheet'!$A:$G,'Time Sheet'!$B:$B=C$1),7,1),7,FALSE),"")</f>
        <v>2.7997685185185189E-4</v>
      </c>
      <c r="D19" s="2" cm="1">
        <f t="array" ref="D19">IFERROR(VLOOKUP($A19,_xlfn._xlws.SORT(_xlfn._xlws.FILTER('Time Sheet'!$A:$G,'Time Sheet'!$B:$B=D$1),7,1),7,FALSE),"")</f>
        <v>6.1828703703703709E-4</v>
      </c>
      <c r="E19" s="2" cm="1">
        <f t="array" ref="E19">IFERROR(VLOOKUP($A19,_xlfn._xlws.SORT(_xlfn._xlws.FILTER('Time Sheet'!$A:$G,'Time Sheet'!$B:$B=E$1),7,1),7,FALSE),"")</f>
        <v>1.2900462962962961E-3</v>
      </c>
      <c r="F19" s="2" cm="1">
        <f t="array" ref="F19">IFERROR(VLOOKUP($A19,_xlfn._xlws.SORT(_xlfn._xlws.FILTER('Time Sheet'!$A:$G,'Time Sheet'!$B:$B=F$1),7,1),7,FALSE),"")</f>
        <v>3.4050925925925919E-3</v>
      </c>
      <c r="G19" s="2" cm="1">
        <f t="array" ref="G19">IFERROR(VLOOKUP($A19,_xlfn._xlws.SORT(_xlfn._xlws.FILTER('Time Sheet'!$A:$G,'Time Sheet'!$B:$B=G$1),7,1),7,FALSE),"")</f>
        <v>7.1273148148148151E-4</v>
      </c>
      <c r="H19" s="2" cm="1">
        <f t="array" ref="H19">IFERROR(VLOOKUP($A19,_xlfn._xlws.SORT(_xlfn._xlws.FILTER('Time Sheet'!$A:$G,'Time Sheet'!$B:$B=H$1),7,1),7,FALSE),"")</f>
        <v>8.4803240740740737E-4</v>
      </c>
      <c r="I19" s="2" cm="1">
        <f t="array" ref="I19">IFERROR(VLOOKUP($A19,_xlfn._xlws.SORT(_xlfn._xlws.FILTER('Time Sheet'!$A:$G,'Time Sheet'!$B:$B=I$1),7,1),7,FALSE),"")</f>
        <v>6.783564814814815E-4</v>
      </c>
      <c r="J19" s="2" cm="1">
        <f t="array" ref="J19">IFERROR(VLOOKUP($A19,_xlfn._xlws.SORT(_xlfn._xlws.FILTER('Time Sheet'!$A:$G,'Time Sheet'!$B:$B=J$1),7,1),7,FALSE),"")</f>
        <v>1.598842592592592E-3</v>
      </c>
      <c r="K19">
        <f>IFERROR(_xlfn.RANK.EQ(C19,C:C,1),"")</f>
        <v>29</v>
      </c>
      <c r="L19">
        <f>IFERROR(_xlfn.RANK.EQ(D19,D:D,1),"")</f>
        <v>38</v>
      </c>
      <c r="M19">
        <f>IFERROR(_xlfn.RANK.EQ(E19,E:E,1),"")</f>
        <v>11</v>
      </c>
      <c r="N19">
        <f>IFERROR(_xlfn.RANK.EQ(F19,F:F,1),"")</f>
        <v>4</v>
      </c>
      <c r="O19">
        <f>IFERROR(_xlfn.RANK.EQ(G19,G:G,1),"")</f>
        <v>90</v>
      </c>
      <c r="P19">
        <f>IFERROR(_xlfn.RANK.EQ(H19,H:H,1),"")</f>
        <v>121</v>
      </c>
      <c r="Q19">
        <f>IFERROR(_xlfn.RANK.EQ(I19,I:I,1),"")</f>
        <v>52</v>
      </c>
      <c r="R19">
        <f>IFERROR(_xlfn.RANK.EQ(J19,J:J,1),"")</f>
        <v>124</v>
      </c>
      <c r="S19" s="3">
        <f>IFERROR(AVERAGE(GIRLS[[#This Row],[P]:[P8]]),"")</f>
        <v>58.625</v>
      </c>
      <c r="T19" s="4">
        <f>IFERROR(AVERAGE(SMALL(GIRLS[[#This Row],[P]:[P8]],1),SMALL(GIRLS[[#This Row],[P]:[P8]],2)),"")</f>
        <v>7.5</v>
      </c>
      <c r="U19">
        <f>IF(20-SMALL(GIRLS[[#This Row],[P]:[P8]],1)&lt;0,0,20-SMALL(GIRLS[[#This Row],[P]:[P8]],1))+IF(20-SMALL(GIRLS[[#This Row],[P]:[P8]],2)&lt;0,0,20-SMALL(GIRLS[[#This Row],[P]:[P8]],2))</f>
        <v>25</v>
      </c>
    </row>
    <row r="20" spans="1:21" x14ac:dyDescent="0.2">
      <c r="A20" t="s">
        <v>4977</v>
      </c>
      <c r="B20" t="s">
        <v>4874</v>
      </c>
      <c r="C20" s="2" cm="1">
        <f t="array" ref="C20">IFERROR(VLOOKUP($A20,_xlfn._xlws.SORT(_xlfn._xlws.FILTER('Time Sheet'!$A:$G,'Time Sheet'!$B:$B=C$1),7,1),7,FALSE),"")</f>
        <v>2.7835648148148148E-4</v>
      </c>
      <c r="D20" s="2" cm="1">
        <f t="array" ref="D20">IFERROR(VLOOKUP($A20,_xlfn._xlws.SORT(_xlfn._xlws.FILTER('Time Sheet'!$A:$G,'Time Sheet'!$B:$B=D$1),7,1),7,FALSE),"")</f>
        <v>5.9872685185185181E-4</v>
      </c>
      <c r="E20" s="2" cm="1">
        <f t="array" ref="E20">IFERROR(VLOOKUP($A20,_xlfn._xlws.SORT(_xlfn._xlws.FILTER('Time Sheet'!$A:$G,'Time Sheet'!$B:$B=E$1),7,1),7,FALSE),"")</f>
        <v>1.2826388888888889E-3</v>
      </c>
      <c r="F20" s="2" cm="1">
        <f t="array" ref="F20">IFERROR(VLOOKUP($A20,_xlfn._xlws.SORT(_xlfn._xlws.FILTER('Time Sheet'!$A:$G,'Time Sheet'!$B:$B=F$1),7,1),7,FALSE),"")</f>
        <v>3.5532407407407409E-3</v>
      </c>
      <c r="G20" s="2" cm="1">
        <f t="array" ref="G20">IFERROR(VLOOKUP($A20,_xlfn._xlws.SORT(_xlfn._xlws.FILTER('Time Sheet'!$A:$G,'Time Sheet'!$B:$B=G$1),7,1),7,FALSE),"")</f>
        <v>6.3958333333333326E-4</v>
      </c>
      <c r="H20" s="2" cm="1">
        <f t="array" ref="H20">IFERROR(VLOOKUP($A20,_xlfn._xlws.SORT(_xlfn._xlws.FILTER('Time Sheet'!$A:$G,'Time Sheet'!$B:$B=H$1),7,1),7,FALSE),"")</f>
        <v>8.6550925925925923E-4</v>
      </c>
      <c r="I20" s="2" cm="1">
        <f t="array" ref="I20">IFERROR(VLOOKUP($A20,_xlfn._xlws.SORT(_xlfn._xlws.FILTER('Time Sheet'!$A:$G,'Time Sheet'!$B:$B=I$1),7,1),7,FALSE),"")</f>
        <v>6.5173611111111118E-4</v>
      </c>
      <c r="J20" s="2" cm="1">
        <f t="array" ref="J20">IFERROR(VLOOKUP($A20,_xlfn._xlws.SORT(_xlfn._xlws.FILTER('Time Sheet'!$A:$G,'Time Sheet'!$B:$B=J$1),7,1),7,FALSE),"")</f>
        <v>1.4937500000000001E-3</v>
      </c>
      <c r="K20">
        <f>IFERROR(_xlfn.RANK.EQ(C20,C:C,1),"")</f>
        <v>25</v>
      </c>
      <c r="L20">
        <f>IFERROR(_xlfn.RANK.EQ(D20,D:D,1),"")</f>
        <v>14</v>
      </c>
      <c r="M20">
        <f>IFERROR(_xlfn.RANK.EQ(E20,E:E,1),"")</f>
        <v>8</v>
      </c>
      <c r="N20">
        <f>IFERROR(_xlfn.RANK.EQ(F20,F:F,1),"")</f>
        <v>30</v>
      </c>
      <c r="O20">
        <f>IFERROR(_xlfn.RANK.EQ(G20,G:G,1),"")</f>
        <v>7</v>
      </c>
      <c r="P20">
        <f>IFERROR(_xlfn.RANK.EQ(H20,H:H,1),"")</f>
        <v>159</v>
      </c>
      <c r="Q20">
        <f>IFERROR(_xlfn.RANK.EQ(I20,I:I,1),"")</f>
        <v>13</v>
      </c>
      <c r="R20">
        <f>IFERROR(_xlfn.RANK.EQ(J20,J:J,1),"")</f>
        <v>41</v>
      </c>
      <c r="S20" s="3">
        <f>IFERROR(AVERAGE(GIRLS[[#This Row],[P]:[P8]]),"")</f>
        <v>37.125</v>
      </c>
      <c r="T20" s="4">
        <f>IFERROR(AVERAGE(SMALL(GIRLS[[#This Row],[P]:[P8]],1),SMALL(GIRLS[[#This Row],[P]:[P8]],2)),"")</f>
        <v>7.5</v>
      </c>
      <c r="U20">
        <f>IF(20-SMALL(GIRLS[[#This Row],[P]:[P8]],1)&lt;0,0,20-SMALL(GIRLS[[#This Row],[P]:[P8]],1))+IF(20-SMALL(GIRLS[[#This Row],[P]:[P8]],2)&lt;0,0,20-SMALL(GIRLS[[#This Row],[P]:[P8]],2))</f>
        <v>25</v>
      </c>
    </row>
    <row r="21" spans="1:21" x14ac:dyDescent="0.2">
      <c r="A21" t="s">
        <v>5282</v>
      </c>
      <c r="B21" t="s">
        <v>5115</v>
      </c>
      <c r="C21" s="2" cm="1">
        <f t="array" ref="C21">IFERROR(VLOOKUP($A21,_xlfn._xlws.SORT(_xlfn._xlws.FILTER('Time Sheet'!$A:$G,'Time Sheet'!$B:$B=C$1),7,1),7,FALSE),"")</f>
        <v>2.7615740740740742E-4</v>
      </c>
      <c r="D21" s="2" cm="1">
        <f t="array" ref="D21">IFERROR(VLOOKUP($A21,_xlfn._xlws.SORT(_xlfn._xlws.FILTER('Time Sheet'!$A:$G,'Time Sheet'!$B:$B=D$1),7,1),7,FALSE),"")</f>
        <v>6.0115740740740735E-4</v>
      </c>
      <c r="E21" s="2" cm="1">
        <f t="array" ref="E21">IFERROR(VLOOKUP($A21,_xlfn._xlws.SORT(_xlfn._xlws.FILTER('Time Sheet'!$A:$G,'Time Sheet'!$B:$B=E$1),7,1),7,FALSE),"")</f>
        <v>1.35775462962963E-3</v>
      </c>
      <c r="F21" s="2" cm="1">
        <f t="array" ref="F21">IFERROR(VLOOKUP($A21,_xlfn._xlws.SORT(_xlfn._xlws.FILTER('Time Sheet'!$A:$G,'Time Sheet'!$B:$B=F$1),7,1),7,FALSE),"")</f>
        <v>3.6056712962962961E-3</v>
      </c>
      <c r="G21" s="2" cm="1">
        <f t="array" ref="G21">IFERROR(VLOOKUP($A21,_xlfn._xlws.SORT(_xlfn._xlws.FILTER('Time Sheet'!$A:$G,'Time Sheet'!$B:$B=G$1),7,1),7,FALSE),"")</f>
        <v>6.5462962962962968E-4</v>
      </c>
      <c r="H21" s="2" cm="1">
        <f t="array" ref="H21">IFERROR(VLOOKUP($A21,_xlfn._xlws.SORT(_xlfn._xlws.FILTER('Time Sheet'!$A:$G,'Time Sheet'!$B:$B=H$1),7,1),7,FALSE),"")</f>
        <v>8.126157407407407E-4</v>
      </c>
      <c r="I21" s="2" cm="1">
        <f t="array" ref="I21">IFERROR(VLOOKUP($A21,_xlfn._xlws.SORT(_xlfn._xlws.FILTER('Time Sheet'!$A:$G,'Time Sheet'!$B:$B=I$1),7,1),7,FALSE),"")</f>
        <v>6.3564814814814821E-4</v>
      </c>
      <c r="J21" s="2" cm="1">
        <f t="array" ref="J21">IFERROR(VLOOKUP($A21,_xlfn._xlws.SORT(_xlfn._xlws.FILTER('Time Sheet'!$A:$G,'Time Sheet'!$B:$B=J$1),7,1),7,FALSE),"")</f>
        <v>1.4556712962962961E-3</v>
      </c>
      <c r="K21">
        <f>IFERROR(_xlfn.RANK.EQ(C21,C:C,1),"")</f>
        <v>15</v>
      </c>
      <c r="L21">
        <f>IFERROR(_xlfn.RANK.EQ(D21,D:D,1),"")</f>
        <v>15</v>
      </c>
      <c r="M21">
        <f>IFERROR(_xlfn.RANK.EQ(E21,E:E,1),"")</f>
        <v>66</v>
      </c>
      <c r="N21">
        <f>IFERROR(_xlfn.RANK.EQ(F21,F:F,1),"")</f>
        <v>41</v>
      </c>
      <c r="O21">
        <f>IFERROR(_xlfn.RANK.EQ(G21,G:G,1),"")</f>
        <v>12</v>
      </c>
      <c r="P21">
        <f>IFERROR(_xlfn.RANK.EQ(H21,H:H,1),"")</f>
        <v>76</v>
      </c>
      <c r="Q21">
        <f>IFERROR(_xlfn.RANK.EQ(I21,I:I,1),"")</f>
        <v>5</v>
      </c>
      <c r="R21">
        <f>IFERROR(_xlfn.RANK.EQ(J21,J:J,1),"")</f>
        <v>21</v>
      </c>
      <c r="S21" s="3">
        <f>IFERROR(AVERAGE(GIRLS[[#This Row],[P]:[P8]]),"")</f>
        <v>31.375</v>
      </c>
      <c r="T21" s="4">
        <f>IFERROR(AVERAGE(SMALL(GIRLS[[#This Row],[P]:[P8]],1),SMALL(GIRLS[[#This Row],[P]:[P8]],2)),"")</f>
        <v>8.5</v>
      </c>
      <c r="U21">
        <f>IF(20-SMALL(GIRLS[[#This Row],[P]:[P8]],1)&lt;0,0,20-SMALL(GIRLS[[#This Row],[P]:[P8]],1))+IF(20-SMALL(GIRLS[[#This Row],[P]:[P8]],2)&lt;0,0,20-SMALL(GIRLS[[#This Row],[P]:[P8]],2))</f>
        <v>23</v>
      </c>
    </row>
    <row r="22" spans="1:21" x14ac:dyDescent="0.2">
      <c r="A22" t="s">
        <v>1269</v>
      </c>
      <c r="B22" t="s">
        <v>1002</v>
      </c>
      <c r="C22" s="2" cm="1">
        <f t="array" ref="C22">IFERROR(VLOOKUP($A22,_xlfn._xlws.SORT(_xlfn._xlws.FILTER('Time Sheet'!$A:$G,'Time Sheet'!$B:$B=C$1),7,1),7,FALSE),"")</f>
        <v>2.7395833333333341E-4</v>
      </c>
      <c r="D22" s="2" cm="1">
        <f t="array" ref="D22">IFERROR(VLOOKUP($A22,_xlfn._xlws.SORT(_xlfn._xlws.FILTER('Time Sheet'!$A:$G,'Time Sheet'!$B:$B=D$1),7,1),7,FALSE),"")</f>
        <v>5.9571759259259257E-4</v>
      </c>
      <c r="E22" s="2" cm="1">
        <f t="array" ref="E22">IFERROR(VLOOKUP($A22,_xlfn._xlws.SORT(_xlfn._xlws.FILTER('Time Sheet'!$A:$G,'Time Sheet'!$B:$B=E$1),7,1),7,FALSE),"")</f>
        <v>1.3281250000000001E-3</v>
      </c>
      <c r="F22" s="2" cm="1">
        <f t="array" ref="F22">IFERROR(VLOOKUP($A22,_xlfn._xlws.SORT(_xlfn._xlws.FILTER('Time Sheet'!$A:$G,'Time Sheet'!$B:$B=F$1),7,1),7,FALSE),"")</f>
        <v>3.6138888888888891E-3</v>
      </c>
      <c r="G22" s="2" cm="1">
        <f t="array" ref="G22">IFERROR(VLOOKUP($A22,_xlfn._xlws.SORT(_xlfn._xlws.FILTER('Time Sheet'!$A:$G,'Time Sheet'!$B:$B=G$1),7,1),7,FALSE),"")</f>
        <v>6.7268518518518513E-4</v>
      </c>
      <c r="H22" s="2" cm="1">
        <f t="array" ref="H22">IFERROR(VLOOKUP($A22,_xlfn._xlws.SORT(_xlfn._xlws.FILTER('Time Sheet'!$A:$G,'Time Sheet'!$B:$B=H$1),7,1),7,FALSE),"")</f>
        <v>8.3935185185185176E-4</v>
      </c>
      <c r="I22" s="2" cm="1">
        <f t="array" ref="I22">IFERROR(VLOOKUP($A22,_xlfn._xlws.SORT(_xlfn._xlws.FILTER('Time Sheet'!$A:$G,'Time Sheet'!$B:$B=I$1),7,1),7,FALSE),"")</f>
        <v>6.5775462962962966E-4</v>
      </c>
      <c r="J22" s="2" cm="1">
        <f t="array" ref="J22">IFERROR(VLOOKUP($A22,_xlfn._xlws.SORT(_xlfn._xlws.FILTER('Time Sheet'!$A:$G,'Time Sheet'!$B:$B=J$1),7,1),7,FALSE),"")</f>
        <v>1.547800925925926E-3</v>
      </c>
      <c r="K22">
        <f>IFERROR(_xlfn.RANK.EQ(C22,C:C,1),"")</f>
        <v>10</v>
      </c>
      <c r="L22">
        <f>IFERROR(_xlfn.RANK.EQ(D22,D:D,1),"")</f>
        <v>8</v>
      </c>
      <c r="M22">
        <f>IFERROR(_xlfn.RANK.EQ(E22,E:E,1),"")</f>
        <v>37</v>
      </c>
      <c r="N22">
        <f>IFERROR(_xlfn.RANK.EQ(F22,F:F,1),"")</f>
        <v>46</v>
      </c>
      <c r="O22">
        <f>IFERROR(_xlfn.RANK.EQ(G22,G:G,1),"")</f>
        <v>30</v>
      </c>
      <c r="P22">
        <f>IFERROR(_xlfn.RANK.EQ(H22,H:H,1),"")</f>
        <v>114</v>
      </c>
      <c r="Q22">
        <f>IFERROR(_xlfn.RANK.EQ(I22,I:I,1),"")</f>
        <v>17</v>
      </c>
      <c r="R22">
        <f>IFERROR(_xlfn.RANK.EQ(J22,J:J,1),"")</f>
        <v>79</v>
      </c>
      <c r="S22" s="3">
        <f>IFERROR(AVERAGE(GIRLS[[#This Row],[P]:[P8]]),"")</f>
        <v>42.625</v>
      </c>
      <c r="T22" s="4">
        <f>IFERROR(AVERAGE(SMALL(GIRLS[[#This Row],[P]:[P8]],1),SMALL(GIRLS[[#This Row],[P]:[P8]],2)),"")</f>
        <v>9</v>
      </c>
      <c r="U22">
        <f>IF(20-SMALL(GIRLS[[#This Row],[P]:[P8]],1)&lt;0,0,20-SMALL(GIRLS[[#This Row],[P]:[P8]],1))+IF(20-SMALL(GIRLS[[#This Row],[P]:[P8]],2)&lt;0,0,20-SMALL(GIRLS[[#This Row],[P]:[P8]],2))</f>
        <v>22</v>
      </c>
    </row>
    <row r="23" spans="1:21" x14ac:dyDescent="0.2">
      <c r="A23" t="s">
        <v>786</v>
      </c>
      <c r="B23" t="s">
        <v>564</v>
      </c>
      <c r="C23" s="2" cm="1">
        <f t="array" ref="C23">IFERROR(VLOOKUP($A23,_xlfn._xlws.SORT(_xlfn._xlws.FILTER('Time Sheet'!$A:$G,'Time Sheet'!$B:$B=C$1),7,1),7,FALSE),"")</f>
        <v>2.8067129629629628E-4</v>
      </c>
      <c r="D23" s="2" cm="1">
        <f t="array" ref="D23">IFERROR(VLOOKUP($A23,_xlfn._xlws.SORT(_xlfn._xlws.FILTER('Time Sheet'!$A:$G,'Time Sheet'!$B:$B=D$1),7,1),7,FALSE),"")</f>
        <v>6.134259259259259E-4</v>
      </c>
      <c r="E23" s="2" cm="1">
        <f t="array" ref="E23">IFERROR(VLOOKUP($A23,_xlfn._xlws.SORT(_xlfn._xlws.FILTER('Time Sheet'!$A:$G,'Time Sheet'!$B:$B=E$1),7,1),7,FALSE),"")</f>
        <v>1.3369212962962959E-3</v>
      </c>
      <c r="F23" s="2" cm="1">
        <f t="array" ref="F23">IFERROR(VLOOKUP($A23,_xlfn._xlws.SORT(_xlfn._xlws.FILTER('Time Sheet'!$A:$G,'Time Sheet'!$B:$B=F$1),7,1),7,FALSE),"")</f>
        <v>3.8032407407407411E-3</v>
      </c>
      <c r="G23" s="2" cm="1">
        <f t="array" ref="G23">IFERROR(VLOOKUP($A23,_xlfn._xlws.SORT(_xlfn._xlws.FILTER('Time Sheet'!$A:$G,'Time Sheet'!$B:$B=G$1),7,1),7,FALSE),"")</f>
        <v>6.5821759259259251E-4</v>
      </c>
      <c r="H23" s="2" cm="1">
        <f t="array" ref="H23">IFERROR(VLOOKUP($A23,_xlfn._xlws.SORT(_xlfn._xlws.FILTER('Time Sheet'!$A:$G,'Time Sheet'!$B:$B=H$1),7,1),7,FALSE),"")</f>
        <v>7.2928240740740733E-4</v>
      </c>
      <c r="I23" s="2" cm="1">
        <f t="array" ref="I23">IFERROR(VLOOKUP($A23,_xlfn._xlws.SORT(_xlfn._xlws.FILTER('Time Sheet'!$A:$G,'Time Sheet'!$B:$B=I$1),7,1),7,FALSE),"")</f>
        <v>6.9224537037037041E-4</v>
      </c>
      <c r="J23" s="2" cm="1">
        <f t="array" ref="J23">IFERROR(VLOOKUP($A23,_xlfn._xlws.SORT(_xlfn._xlws.FILTER('Time Sheet'!$A:$G,'Time Sheet'!$B:$B=J$1),7,1),7,FALSE),"")</f>
        <v>1.4598379629629629E-3</v>
      </c>
      <c r="K23">
        <f>IFERROR(_xlfn.RANK.EQ(C23,C:C,1),"")</f>
        <v>32</v>
      </c>
      <c r="L23">
        <f>IFERROR(_xlfn.RANK.EQ(D23,D:D,1),"")</f>
        <v>30</v>
      </c>
      <c r="M23">
        <f>IFERROR(_xlfn.RANK.EQ(E23,E:E,1),"")</f>
        <v>46</v>
      </c>
      <c r="N23">
        <f>IFERROR(_xlfn.RANK.EQ(F23,F:F,1),"")</f>
        <v>122</v>
      </c>
      <c r="O23">
        <f>IFERROR(_xlfn.RANK.EQ(G23,G:G,1),"")</f>
        <v>14</v>
      </c>
      <c r="P23">
        <f>IFERROR(_xlfn.RANK.EQ(H23,H:H,1),"")</f>
        <v>8</v>
      </c>
      <c r="Q23">
        <f>IFERROR(_xlfn.RANK.EQ(I23,I:I,1),"")</f>
        <v>76</v>
      </c>
      <c r="R23">
        <f>IFERROR(_xlfn.RANK.EQ(J23,J:J,1),"")</f>
        <v>25</v>
      </c>
      <c r="S23" s="3">
        <f>IFERROR(AVERAGE(GIRLS[[#This Row],[P]:[P8]]),"")</f>
        <v>44.125</v>
      </c>
      <c r="T23" s="4">
        <f>IFERROR(AVERAGE(SMALL(GIRLS[[#This Row],[P]:[P8]],1),SMALL(GIRLS[[#This Row],[P]:[P8]],2)),"")</f>
        <v>11</v>
      </c>
      <c r="U23">
        <f>IF(20-SMALL(GIRLS[[#This Row],[P]:[P8]],1)&lt;0,0,20-SMALL(GIRLS[[#This Row],[P]:[P8]],1))+IF(20-SMALL(GIRLS[[#This Row],[P]:[P8]],2)&lt;0,0,20-SMALL(GIRLS[[#This Row],[P]:[P8]],2))</f>
        <v>18</v>
      </c>
    </row>
    <row r="24" spans="1:21" x14ac:dyDescent="0.2">
      <c r="A24" t="s">
        <v>4791</v>
      </c>
      <c r="B24" t="s">
        <v>4644</v>
      </c>
      <c r="C24" s="2" cm="1">
        <f t="array" ref="C24">IFERROR(VLOOKUP($A24,_xlfn._xlws.SORT(_xlfn._xlws.FILTER('Time Sheet'!$A:$G,'Time Sheet'!$B:$B=C$1),7,1),7,FALSE),"")</f>
        <v>2.7557870370370372E-4</v>
      </c>
      <c r="D24" s="2" cm="1">
        <f t="array" ref="D24">IFERROR(VLOOKUP($A24,_xlfn._xlws.SORT(_xlfn._xlws.FILTER('Time Sheet'!$A:$G,'Time Sheet'!$B:$B=D$1),7,1),7,FALSE),"")</f>
        <v>5.9687499999999997E-4</v>
      </c>
      <c r="E24" s="2" cm="1">
        <f t="array" ref="E24">IFERROR(VLOOKUP($A24,_xlfn._xlws.SORT(_xlfn._xlws.FILTER('Time Sheet'!$A:$G,'Time Sheet'!$B:$B=E$1),7,1),7,FALSE),"")</f>
        <v>1.29224537037037E-3</v>
      </c>
      <c r="F24" s="2" cm="1">
        <f t="array" ref="F24">IFERROR(VLOOKUP($A24,_xlfn._xlws.SORT(_xlfn._xlws.FILTER('Time Sheet'!$A:$G,'Time Sheet'!$B:$B=F$1),7,1),7,FALSE),"")</f>
        <v>3.6840277777777778E-3</v>
      </c>
      <c r="G24" s="2" cm="1">
        <f t="array" ref="G24">IFERROR(VLOOKUP($A24,_xlfn._xlws.SORT(_xlfn._xlws.FILTER('Time Sheet'!$A:$G,'Time Sheet'!$B:$B=G$1),7,1),7,FALSE),"")</f>
        <v>7.1354166666666669E-4</v>
      </c>
      <c r="H24" s="2" cm="1">
        <f t="array" ref="H24">IFERROR(VLOOKUP($A24,_xlfn._xlws.SORT(_xlfn._xlws.FILTER('Time Sheet'!$A:$G,'Time Sheet'!$B:$B=H$1),7,1),7,FALSE),"")</f>
        <v>7.4479166666666661E-4</v>
      </c>
      <c r="I24" s="2" cm="1">
        <f t="array" ref="I24">IFERROR(VLOOKUP($A24,_xlfn._xlws.SORT(_xlfn._xlws.FILTER('Time Sheet'!$A:$G,'Time Sheet'!$B:$B=I$1),7,1),7,FALSE),"")</f>
        <v>6.6145833333333334E-4</v>
      </c>
      <c r="J24" s="2" cm="1">
        <f t="array" ref="J24">IFERROR(VLOOKUP($A24,_xlfn._xlws.SORT(_xlfn._xlws.FILTER('Time Sheet'!$A:$G,'Time Sheet'!$B:$B=J$1),7,1),7,FALSE),"")</f>
        <v>1.4439814814814821E-3</v>
      </c>
      <c r="K24">
        <f>IFERROR(_xlfn.RANK.EQ(C24,C:C,1),"")</f>
        <v>13</v>
      </c>
      <c r="L24">
        <f>IFERROR(_xlfn.RANK.EQ(D24,D:D,1),"")</f>
        <v>10</v>
      </c>
      <c r="M24">
        <f>IFERROR(_xlfn.RANK.EQ(E24,E:E,1),"")</f>
        <v>12</v>
      </c>
      <c r="N24">
        <f>IFERROR(_xlfn.RANK.EQ(F24,F:F,1),"")</f>
        <v>68</v>
      </c>
      <c r="O24">
        <f>IFERROR(_xlfn.RANK.EQ(G24,G:G,1),"")</f>
        <v>93</v>
      </c>
      <c r="P24">
        <f>IFERROR(_xlfn.RANK.EQ(H24,H:H,1),"")</f>
        <v>15</v>
      </c>
      <c r="Q24">
        <f>IFERROR(_xlfn.RANK.EQ(I24,I:I,1),"")</f>
        <v>21</v>
      </c>
      <c r="R24">
        <f>IFERROR(_xlfn.RANK.EQ(J24,J:J,1),"")</f>
        <v>16</v>
      </c>
      <c r="S24" s="3">
        <f>IFERROR(AVERAGE(GIRLS[[#This Row],[P]:[P8]]),"")</f>
        <v>31</v>
      </c>
      <c r="T24" s="4">
        <f>IFERROR(AVERAGE(SMALL(GIRLS[[#This Row],[P]:[P8]],1),SMALL(GIRLS[[#This Row],[P]:[P8]],2)),"")</f>
        <v>11</v>
      </c>
      <c r="U24">
        <f>IF(20-SMALL(GIRLS[[#This Row],[P]:[P8]],1)&lt;0,0,20-SMALL(GIRLS[[#This Row],[P]:[P8]],1))+IF(20-SMALL(GIRLS[[#This Row],[P]:[P8]],2)&lt;0,0,20-SMALL(GIRLS[[#This Row],[P]:[P8]],2))</f>
        <v>18</v>
      </c>
    </row>
    <row r="25" spans="1:21" x14ac:dyDescent="0.2">
      <c r="A25" t="s">
        <v>4972</v>
      </c>
      <c r="B25" t="s">
        <v>4874</v>
      </c>
      <c r="C25" s="2" cm="1">
        <f t="array" ref="C25">IFERROR(VLOOKUP($A25,_xlfn._xlws.SORT(_xlfn._xlws.FILTER('Time Sheet'!$A:$G,'Time Sheet'!$B:$B=C$1),7,1),7,FALSE),"")</f>
        <v>2.8252314814814817E-4</v>
      </c>
      <c r="D25" s="2" cm="1">
        <f t="array" ref="D25">IFERROR(VLOOKUP($A25,_xlfn._xlws.SORT(_xlfn._xlws.FILTER('Time Sheet'!$A:$G,'Time Sheet'!$B:$B=D$1),7,1),7,FALSE),"")</f>
        <v>6.1585648148148144E-4</v>
      </c>
      <c r="E25" s="2" cm="1">
        <f t="array" ref="E25">IFERROR(VLOOKUP($A25,_xlfn._xlws.SORT(_xlfn._xlws.FILTER('Time Sheet'!$A:$G,'Time Sheet'!$B:$B=E$1),7,1),7,FALSE),"")</f>
        <v>1.315740740740741E-3</v>
      </c>
      <c r="F25" s="2" cm="1">
        <f t="array" ref="F25">IFERROR(VLOOKUP($A25,_xlfn._xlws.SORT(_xlfn._xlws.FILTER('Time Sheet'!$A:$G,'Time Sheet'!$B:$B=F$1),7,1),7,FALSE),"")</f>
        <v>3.571875E-3</v>
      </c>
      <c r="G25" s="2" cm="1">
        <f t="array" ref="G25">IFERROR(VLOOKUP($A25,_xlfn._xlws.SORT(_xlfn._xlws.FILTER('Time Sheet'!$A:$G,'Time Sheet'!$B:$B=G$1),7,1),7,FALSE),"")</f>
        <v>6.7361111111111116E-4</v>
      </c>
      <c r="H25" s="2" cm="1">
        <f t="array" ref="H25">IFERROR(VLOOKUP($A25,_xlfn._xlws.SORT(_xlfn._xlws.FILTER('Time Sheet'!$A:$G,'Time Sheet'!$B:$B=H$1),7,1),7,FALSE),"")</f>
        <v>7.8020833333333327E-4</v>
      </c>
      <c r="I25" s="2" cm="1">
        <f t="array" ref="I25">IFERROR(VLOOKUP($A25,_xlfn._xlws.SORT(_xlfn._xlws.FILTER('Time Sheet'!$A:$G,'Time Sheet'!$B:$B=I$1),7,1),7,FALSE),"")</f>
        <v>6.4189814814814817E-4</v>
      </c>
      <c r="J25" s="2" cm="1">
        <f t="array" ref="J25">IFERROR(VLOOKUP($A25,_xlfn._xlws.SORT(_xlfn._xlws.FILTER('Time Sheet'!$A:$G,'Time Sheet'!$B:$B=J$1),7,1),7,FALSE),"")</f>
        <v>1.44224537037037E-3</v>
      </c>
      <c r="K25">
        <f>IFERROR(_xlfn.RANK.EQ(C25,C:C,1),"")</f>
        <v>33</v>
      </c>
      <c r="L25">
        <f>IFERROR(_xlfn.RANK.EQ(D25,D:D,1),"")</f>
        <v>33</v>
      </c>
      <c r="M25">
        <f>IFERROR(_xlfn.RANK.EQ(E25,E:E,1),"")</f>
        <v>27</v>
      </c>
      <c r="N25">
        <f>IFERROR(_xlfn.RANK.EQ(F25,F:F,1),"")</f>
        <v>34</v>
      </c>
      <c r="O25">
        <f>IFERROR(_xlfn.RANK.EQ(G25,G:G,1),"")</f>
        <v>31</v>
      </c>
      <c r="P25">
        <f>IFERROR(_xlfn.RANK.EQ(H25,H:H,1),"")</f>
        <v>31</v>
      </c>
      <c r="Q25">
        <f>IFERROR(_xlfn.RANK.EQ(I25,I:I,1),"")</f>
        <v>8</v>
      </c>
      <c r="R25">
        <f>IFERROR(_xlfn.RANK.EQ(J25,J:J,1),"")</f>
        <v>15</v>
      </c>
      <c r="S25" s="3">
        <f>IFERROR(AVERAGE(GIRLS[[#This Row],[P]:[P8]]),"")</f>
        <v>26.5</v>
      </c>
      <c r="T25" s="4">
        <f>IFERROR(AVERAGE(SMALL(GIRLS[[#This Row],[P]:[P8]],1),SMALL(GIRLS[[#This Row],[P]:[P8]],2)),"")</f>
        <v>11.5</v>
      </c>
      <c r="U25">
        <f>IF(20-SMALL(GIRLS[[#This Row],[P]:[P8]],1)&lt;0,0,20-SMALL(GIRLS[[#This Row],[P]:[P8]],1))+IF(20-SMALL(GIRLS[[#This Row],[P]:[P8]],2)&lt;0,0,20-SMALL(GIRLS[[#This Row],[P]:[P8]],2))</f>
        <v>17</v>
      </c>
    </row>
    <row r="26" spans="1:21" x14ac:dyDescent="0.2">
      <c r="A26" t="s">
        <v>3735</v>
      </c>
      <c r="B26" t="s">
        <v>3602</v>
      </c>
      <c r="C26" s="2" cm="1">
        <f t="array" ref="C26">IFERROR(VLOOKUP($A26,_xlfn._xlws.SORT(_xlfn._xlws.FILTER('Time Sheet'!$A:$G,'Time Sheet'!$B:$B=C$1),7,1),7,FALSE),"")</f>
        <v>2.91550925925926E-4</v>
      </c>
      <c r="D26" s="2" cm="1">
        <f t="array" ref="D26">IFERROR(VLOOKUP($A26,_xlfn._xlws.SORT(_xlfn._xlws.FILTER('Time Sheet'!$A:$G,'Time Sheet'!$B:$B=D$1),7,1),7,FALSE),"")</f>
        <v>6.4837962962962972E-4</v>
      </c>
      <c r="E26" s="2" cm="1">
        <f t="array" ref="E26">IFERROR(VLOOKUP($A26,_xlfn._xlws.SORT(_xlfn._xlws.FILTER('Time Sheet'!$A:$G,'Time Sheet'!$B:$B=E$1),7,1),7,FALSE),"")</f>
        <v>1.3702546296296299E-3</v>
      </c>
      <c r="F26" s="2" cm="1">
        <f t="array" ref="F26">IFERROR(VLOOKUP($A26,_xlfn._xlws.SORT(_xlfn._xlws.FILTER('Time Sheet'!$A:$G,'Time Sheet'!$B:$B=F$1),7,1),7,FALSE),"")</f>
        <v>3.6915509259259258E-3</v>
      </c>
      <c r="G26" s="2" cm="1">
        <f t="array" ref="G26">IFERROR(VLOOKUP($A26,_xlfn._xlws.SORT(_xlfn._xlws.FILTER('Time Sheet'!$A:$G,'Time Sheet'!$B:$B=G$1),7,1),7,FALSE),"")</f>
        <v>6.6400462962962962E-4</v>
      </c>
      <c r="H26" s="2" cm="1">
        <f t="array" ref="H26">IFERROR(VLOOKUP($A26,_xlfn._xlws.SORT(_xlfn._xlws.FILTER('Time Sheet'!$A:$G,'Time Sheet'!$B:$B=H$1),7,1),7,FALSE),"")</f>
        <v>7.2372685185185192E-4</v>
      </c>
      <c r="I26" s="2" cm="1">
        <f t="array" ref="I26">IFERROR(VLOOKUP($A26,_xlfn._xlws.SORT(_xlfn._xlws.FILTER('Time Sheet'!$A:$G,'Time Sheet'!$B:$B=I$1),7,1),7,FALSE),"")</f>
        <v>7.2060185185185183E-4</v>
      </c>
      <c r="J26" s="2" cm="1">
        <f t="array" ref="J26">IFERROR(VLOOKUP($A26,_xlfn._xlws.SORT(_xlfn._xlws.FILTER('Time Sheet'!$A:$G,'Time Sheet'!$B:$B=J$1),7,1),7,FALSE),"")</f>
        <v>1.476736111111111E-3</v>
      </c>
      <c r="K26">
        <f>IFERROR(_xlfn.RANK.EQ(C26,C:C,1),"")</f>
        <v>71</v>
      </c>
      <c r="L26">
        <f>IFERROR(_xlfn.RANK.EQ(D26,D:D,1),"")</f>
        <v>128</v>
      </c>
      <c r="M26">
        <f>IFERROR(_xlfn.RANK.EQ(E26,E:E,1),"")</f>
        <v>77</v>
      </c>
      <c r="N26">
        <f>IFERROR(_xlfn.RANK.EQ(F26,F:F,1),"")</f>
        <v>71</v>
      </c>
      <c r="O26">
        <f>IFERROR(_xlfn.RANK.EQ(G26,G:G,1),"")</f>
        <v>21</v>
      </c>
      <c r="P26">
        <f>IFERROR(_xlfn.RANK.EQ(H26,H:H,1),"")</f>
        <v>5</v>
      </c>
      <c r="Q26">
        <f>IFERROR(_xlfn.RANK.EQ(I26,I:I,1),"")</f>
        <v>127</v>
      </c>
      <c r="R26">
        <f>IFERROR(_xlfn.RANK.EQ(J26,J:J,1),"")</f>
        <v>31</v>
      </c>
      <c r="S26" s="3">
        <f>IFERROR(AVERAGE(GIRLS[[#This Row],[P]:[P8]]),"")</f>
        <v>66.375</v>
      </c>
      <c r="T26" s="4">
        <f>IFERROR(AVERAGE(SMALL(GIRLS[[#This Row],[P]:[P8]],1),SMALL(GIRLS[[#This Row],[P]:[P8]],2)),"")</f>
        <v>13</v>
      </c>
      <c r="U26">
        <f>IF(20-SMALL(GIRLS[[#This Row],[P]:[P8]],1)&lt;0,0,20-SMALL(GIRLS[[#This Row],[P]:[P8]],1))+IF(20-SMALL(GIRLS[[#This Row],[P]:[P8]],2)&lt;0,0,20-SMALL(GIRLS[[#This Row],[P]:[P8]],2))</f>
        <v>15</v>
      </c>
    </row>
    <row r="27" spans="1:21" x14ac:dyDescent="0.2">
      <c r="A27" t="s">
        <v>7679</v>
      </c>
      <c r="B27" t="s">
        <v>7496</v>
      </c>
      <c r="C27" s="2" cm="1">
        <f t="array" ref="C27">IFERROR(VLOOKUP($A27,_xlfn._xlws.SORT(_xlfn._xlws.FILTER('Time Sheet'!$A:$G,'Time Sheet'!$B:$B=C$1),7,1),7,FALSE),"")</f>
        <v>2.9224537037037039E-4</v>
      </c>
      <c r="D27" s="2" cm="1">
        <f t="array" ref="D27">IFERROR(VLOOKUP($A27,_xlfn._xlws.SORT(_xlfn._xlws.FILTER('Time Sheet'!$A:$G,'Time Sheet'!$B:$B=D$1),7,1),7,FALSE),"")</f>
        <v>6.1759259259259254E-4</v>
      </c>
      <c r="E27" s="2" cm="1">
        <f t="array" ref="E27">IFERROR(VLOOKUP($A27,_xlfn._xlws.SORT(_xlfn._xlws.FILTER('Time Sheet'!$A:$G,'Time Sheet'!$B:$B=E$1),7,1),7,FALSE),"")</f>
        <v>1.309953703703704E-3</v>
      </c>
      <c r="F27" s="2" cm="1">
        <f t="array" ref="F27">IFERROR(VLOOKUP($A27,_xlfn._xlws.SORT(_xlfn._xlws.FILTER('Time Sheet'!$A:$G,'Time Sheet'!$B:$B=F$1),7,1),7,FALSE),"")</f>
        <v>3.6021990740740741E-3</v>
      </c>
      <c r="G27" s="2" cm="1">
        <f t="array" ref="G27">IFERROR(VLOOKUP($A27,_xlfn._xlws.SORT(_xlfn._xlws.FILTER('Time Sheet'!$A:$G,'Time Sheet'!$B:$B=G$1),7,1),7,FALSE),"")</f>
        <v>7.3796296296296294E-4</v>
      </c>
      <c r="H27" s="2" cm="1">
        <f t="array" ref="H27">IFERROR(VLOOKUP($A27,_xlfn._xlws.SORT(_xlfn._xlws.FILTER('Time Sheet'!$A:$G,'Time Sheet'!$B:$B=H$1),7,1),7,FALSE),"")</f>
        <v>7.418981481481481E-4</v>
      </c>
      <c r="I27" s="2" cm="1">
        <f t="array" ref="I27">IFERROR(VLOOKUP($A27,_xlfn._xlws.SORT(_xlfn._xlws.FILTER('Time Sheet'!$A:$G,'Time Sheet'!$B:$B=I$1),7,1),7,FALSE),"")</f>
        <v>6.7928240740740742E-4</v>
      </c>
      <c r="J27" s="2" cm="1">
        <f t="array" ref="J27">IFERROR(VLOOKUP($A27,_xlfn._xlws.SORT(_xlfn._xlws.FILTER('Time Sheet'!$A:$G,'Time Sheet'!$B:$B=J$1),7,1),7,FALSE),"")</f>
        <v>1.4388888888888891E-3</v>
      </c>
      <c r="K27">
        <f>IFERROR(_xlfn.RANK.EQ(C27,C:C,1),"")</f>
        <v>77</v>
      </c>
      <c r="L27">
        <f>IFERROR(_xlfn.RANK.EQ(D27,D:D,1),"")</f>
        <v>36</v>
      </c>
      <c r="M27">
        <f>IFERROR(_xlfn.RANK.EQ(E27,E:E,1),"")</f>
        <v>19</v>
      </c>
      <c r="N27">
        <f>IFERROR(_xlfn.RANK.EQ(F27,F:F,1),"")</f>
        <v>40</v>
      </c>
      <c r="O27">
        <f>IFERROR(_xlfn.RANK.EQ(G27,G:G,1),"")</f>
        <v>156</v>
      </c>
      <c r="P27">
        <f>IFERROR(_xlfn.RANK.EQ(H27,H:H,1),"")</f>
        <v>13</v>
      </c>
      <c r="Q27">
        <f>IFERROR(_xlfn.RANK.EQ(I27,I:I,1),"")</f>
        <v>54</v>
      </c>
      <c r="R27">
        <f>IFERROR(_xlfn.RANK.EQ(J27,J:J,1),"")</f>
        <v>14</v>
      </c>
      <c r="S27" s="3">
        <f>IFERROR(AVERAGE(GIRLS[[#This Row],[P]:[P8]]),"")</f>
        <v>51.125</v>
      </c>
      <c r="T27" s="4">
        <f>IFERROR(AVERAGE(SMALL(GIRLS[[#This Row],[P]:[P8]],1),SMALL(GIRLS[[#This Row],[P]:[P8]],2)),"")</f>
        <v>13.5</v>
      </c>
      <c r="U27">
        <f>IF(20-SMALL(GIRLS[[#This Row],[P]:[P8]],1)&lt;0,0,20-SMALL(GIRLS[[#This Row],[P]:[P8]],1))+IF(20-SMALL(GIRLS[[#This Row],[P]:[P8]],2)&lt;0,0,20-SMALL(GIRLS[[#This Row],[P]:[P8]],2))</f>
        <v>13</v>
      </c>
    </row>
    <row r="28" spans="1:21" x14ac:dyDescent="0.2">
      <c r="A28" t="s">
        <v>6104</v>
      </c>
      <c r="B28" t="s">
        <v>6020</v>
      </c>
      <c r="C28" s="2" cm="1">
        <f t="array" ref="C28">IFERROR(VLOOKUP($A28,_xlfn._xlws.SORT(_xlfn._xlws.FILTER('Time Sheet'!$A:$G,'Time Sheet'!$B:$B=C$1),7,1),7,FALSE),"")</f>
        <v>2.7673611111111112E-4</v>
      </c>
      <c r="D28" s="2" cm="1">
        <f t="array" ref="D28">IFERROR(VLOOKUP($A28,_xlfn._xlws.SORT(_xlfn._xlws.FILTER('Time Sheet'!$A:$G,'Time Sheet'!$B:$B=D$1),7,1),7,FALSE),"")</f>
        <v>5.9861111111111107E-4</v>
      </c>
      <c r="E28" s="2" cm="1">
        <f t="array" ref="E28">IFERROR(VLOOKUP($A28,_xlfn._xlws.SORT(_xlfn._xlws.FILTER('Time Sheet'!$A:$G,'Time Sheet'!$B:$B=E$1),7,1),7,FALSE),"")</f>
        <v>1.315625E-3</v>
      </c>
      <c r="F28" s="2" cm="1">
        <f t="array" ref="F28">IFERROR(VLOOKUP($A28,_xlfn._xlws.SORT(_xlfn._xlws.FILTER('Time Sheet'!$A:$G,'Time Sheet'!$B:$B=F$1),7,1),7,FALSE),"")</f>
        <v>3.606134259259259E-3</v>
      </c>
      <c r="G28" s="2" cm="1">
        <f t="array" ref="G28">IFERROR(VLOOKUP($A28,_xlfn._xlws.SORT(_xlfn._xlws.FILTER('Time Sheet'!$A:$G,'Time Sheet'!$B:$B=G$1),7,1),7,FALSE),"")</f>
        <v>7.1030092592592586E-4</v>
      </c>
      <c r="H28" s="2" cm="1">
        <f t="array" ref="H28">IFERROR(VLOOKUP($A28,_xlfn._xlws.SORT(_xlfn._xlws.FILTER('Time Sheet'!$A:$G,'Time Sheet'!$B:$B=H$1),7,1),7,FALSE),"")</f>
        <v>7.935185185185186E-4</v>
      </c>
      <c r="I28" s="2" cm="1">
        <f t="array" ref="I28">IFERROR(VLOOKUP($A28,_xlfn._xlws.SORT(_xlfn._xlws.FILTER('Time Sheet'!$A:$G,'Time Sheet'!$B:$B=I$1),7,1),7,FALSE),"")</f>
        <v>6.5706018518518522E-4</v>
      </c>
      <c r="J28" s="2" cm="1">
        <f t="array" ref="J28">IFERROR(VLOOKUP($A28,_xlfn._xlws.SORT(_xlfn._xlws.FILTER('Time Sheet'!$A:$G,'Time Sheet'!$B:$B=J$1),7,1),7,FALSE),"")</f>
        <v>1.458217592592593E-3</v>
      </c>
      <c r="K28">
        <f>IFERROR(_xlfn.RANK.EQ(C28,C:C,1),"")</f>
        <v>17</v>
      </c>
      <c r="L28">
        <f>IFERROR(_xlfn.RANK.EQ(D28,D:D,1),"")</f>
        <v>13</v>
      </c>
      <c r="M28">
        <f>IFERROR(_xlfn.RANK.EQ(E28,E:E,1),"")</f>
        <v>26</v>
      </c>
      <c r="N28">
        <f>IFERROR(_xlfn.RANK.EQ(F28,F:F,1),"")</f>
        <v>42</v>
      </c>
      <c r="O28">
        <f>IFERROR(_xlfn.RANK.EQ(G28,G:G,1),"")</f>
        <v>86</v>
      </c>
      <c r="P28">
        <f>IFERROR(_xlfn.RANK.EQ(H28,H:H,1),"")</f>
        <v>48</v>
      </c>
      <c r="Q28">
        <f>IFERROR(_xlfn.RANK.EQ(I28,I:I,1),"")</f>
        <v>15</v>
      </c>
      <c r="R28">
        <f>IFERROR(_xlfn.RANK.EQ(J28,J:J,1),"")</f>
        <v>22</v>
      </c>
      <c r="S28" s="3">
        <f>IFERROR(AVERAGE(GIRLS[[#This Row],[P]:[P8]]),"")</f>
        <v>33.625</v>
      </c>
      <c r="T28" s="4">
        <f>IFERROR(AVERAGE(SMALL(GIRLS[[#This Row],[P]:[P8]],1),SMALL(GIRLS[[#This Row],[P]:[P8]],2)),"")</f>
        <v>14</v>
      </c>
      <c r="U28">
        <f>IF(20-SMALL(GIRLS[[#This Row],[P]:[P8]],1)&lt;0,0,20-SMALL(GIRLS[[#This Row],[P]:[P8]],1))+IF(20-SMALL(GIRLS[[#This Row],[P]:[P8]],2)&lt;0,0,20-SMALL(GIRLS[[#This Row],[P]:[P8]],2))</f>
        <v>12</v>
      </c>
    </row>
    <row r="29" spans="1:21" x14ac:dyDescent="0.2">
      <c r="A29" t="s">
        <v>837</v>
      </c>
      <c r="B29" t="s">
        <v>564</v>
      </c>
      <c r="C29" s="2" cm="1">
        <f t="array" ref="C29">IFERROR(VLOOKUP($A29,_xlfn._xlws.SORT(_xlfn._xlws.FILTER('Time Sheet'!$A:$G,'Time Sheet'!$B:$B=C$1),7,1),7,FALSE),"")</f>
        <v>2.9664351851851851E-4</v>
      </c>
      <c r="D29" s="2" cm="1">
        <f t="array" ref="D29">IFERROR(VLOOKUP($A29,_xlfn._xlws.SORT(_xlfn._xlws.FILTER('Time Sheet'!$A:$G,'Time Sheet'!$B:$B=D$1),7,1),7,FALSE),"")</f>
        <v>6.2881944444444443E-4</v>
      </c>
      <c r="E29" s="2" cm="1">
        <f t="array" ref="E29">IFERROR(VLOOKUP($A29,_xlfn._xlws.SORT(_xlfn._xlws.FILTER('Time Sheet'!$A:$G,'Time Sheet'!$B:$B=E$1),7,1),7,FALSE),"")</f>
        <v>1.3328703703703699E-3</v>
      </c>
      <c r="F29" s="2" cm="1">
        <f t="array" ref="F29">IFERROR(VLOOKUP($A29,_xlfn._xlws.SORT(_xlfn._xlws.FILTER('Time Sheet'!$A:$G,'Time Sheet'!$B:$B=F$1),7,1),7,FALSE),"")</f>
        <v>3.6126157407407409E-3</v>
      </c>
      <c r="G29" s="2" cm="1">
        <f t="array" ref="G29">IFERROR(VLOOKUP($A29,_xlfn._xlws.SORT(_xlfn._xlws.FILTER('Time Sheet'!$A:$G,'Time Sheet'!$B:$B=G$1),7,1),7,FALSE),"")</f>
        <v>6.5127314814814822E-4</v>
      </c>
      <c r="H29" s="2" cm="1">
        <f t="array" ref="H29">IFERROR(VLOOKUP($A29,_xlfn._xlws.SORT(_xlfn._xlws.FILTER('Time Sheet'!$A:$G,'Time Sheet'!$B:$B=H$1),7,1),7,FALSE),"")</f>
        <v>8.8414351851851848E-4</v>
      </c>
      <c r="I29" s="2" cm="1">
        <f t="array" ref="I29">IFERROR(VLOOKUP($A29,_xlfn._xlws.SORT(_xlfn._xlws.FILTER('Time Sheet'!$A:$G,'Time Sheet'!$B:$B=I$1),7,1),7,FALSE),"")</f>
        <v>6.5949074074074065E-4</v>
      </c>
      <c r="J29" s="2" cm="1">
        <f t="array" ref="J29">IFERROR(VLOOKUP($A29,_xlfn._xlws.SORT(_xlfn._xlws.FILTER('Time Sheet'!$A:$G,'Time Sheet'!$B:$B=J$1),7,1),7,FALSE),"")</f>
        <v>1.4937500000000001E-3</v>
      </c>
      <c r="K29">
        <f>IFERROR(_xlfn.RANK.EQ(C29,C:C,1),"")</f>
        <v>114</v>
      </c>
      <c r="L29">
        <f>IFERROR(_xlfn.RANK.EQ(D29,D:D,1),"")</f>
        <v>66</v>
      </c>
      <c r="M29">
        <f>IFERROR(_xlfn.RANK.EQ(E29,E:E,1),"")</f>
        <v>42</v>
      </c>
      <c r="N29">
        <f>IFERROR(_xlfn.RANK.EQ(F29,F:F,1),"")</f>
        <v>45</v>
      </c>
      <c r="O29">
        <f>IFERROR(_xlfn.RANK.EQ(G29,G:G,1),"")</f>
        <v>10</v>
      </c>
      <c r="P29">
        <f>IFERROR(_xlfn.RANK.EQ(H29,H:H,1),"")</f>
        <v>197</v>
      </c>
      <c r="Q29">
        <f>IFERROR(_xlfn.RANK.EQ(I29,I:I,1),"")</f>
        <v>19</v>
      </c>
      <c r="R29">
        <f>IFERROR(_xlfn.RANK.EQ(J29,J:J,1),"")</f>
        <v>41</v>
      </c>
      <c r="S29" s="3">
        <f>IFERROR(AVERAGE(GIRLS[[#This Row],[P]:[P8]]),"")</f>
        <v>66.75</v>
      </c>
      <c r="T29" s="4">
        <f>IFERROR(AVERAGE(SMALL(GIRLS[[#This Row],[P]:[P8]],1),SMALL(GIRLS[[#This Row],[P]:[P8]],2)),"")</f>
        <v>14.5</v>
      </c>
      <c r="U29">
        <f>IF(20-SMALL(GIRLS[[#This Row],[P]:[P8]],1)&lt;0,0,20-SMALL(GIRLS[[#This Row],[P]:[P8]],1))+IF(20-SMALL(GIRLS[[#This Row],[P]:[P8]],2)&lt;0,0,20-SMALL(GIRLS[[#This Row],[P]:[P8]],2))</f>
        <v>11</v>
      </c>
    </row>
    <row r="30" spans="1:21" x14ac:dyDescent="0.2">
      <c r="A30" t="s">
        <v>3747</v>
      </c>
      <c r="B30" t="s">
        <v>3602</v>
      </c>
      <c r="C30" s="2" cm="1">
        <f t="array" ref="C30">IFERROR(VLOOKUP($A30,_xlfn._xlws.SORT(_xlfn._xlws.FILTER('Time Sheet'!$A:$G,'Time Sheet'!$B:$B=C$1),7,1),7,FALSE),"")</f>
        <v>2.880787037037037E-4</v>
      </c>
      <c r="D30" s="2" cm="1">
        <f t="array" ref="D30">IFERROR(VLOOKUP($A30,_xlfn._xlws.SORT(_xlfn._xlws.FILTER('Time Sheet'!$A:$G,'Time Sheet'!$B:$B=D$1),7,1),7,FALSE),"")</f>
        <v>6.1608796296296292E-4</v>
      </c>
      <c r="E30" s="2" cm="1">
        <f t="array" ref="E30">IFERROR(VLOOKUP($A30,_xlfn._xlws.SORT(_xlfn._xlws.FILTER('Time Sheet'!$A:$G,'Time Sheet'!$B:$B=E$1),7,1),7,FALSE),"")</f>
        <v>1.3114583333333331E-3</v>
      </c>
      <c r="F30" s="2" cm="1">
        <f t="array" ref="F30">IFERROR(VLOOKUP($A30,_xlfn._xlws.SORT(_xlfn._xlws.FILTER('Time Sheet'!$A:$G,'Time Sheet'!$B:$B=F$1),7,1),7,FALSE),"")</f>
        <v>3.4754629629629632E-3</v>
      </c>
      <c r="G30" s="2" cm="1">
        <f t="array" ref="G30">IFERROR(VLOOKUP($A30,_xlfn._xlws.SORT(_xlfn._xlws.FILTER('Time Sheet'!$A:$G,'Time Sheet'!$B:$B=G$1),7,1),7,FALSE),"")</f>
        <v>7.0115740740740739E-4</v>
      </c>
      <c r="H30" s="2" cm="1">
        <f t="array" ref="H30">IFERROR(VLOOKUP($A30,_xlfn._xlws.SORT(_xlfn._xlws.FILTER('Time Sheet'!$A:$G,'Time Sheet'!$B:$B=H$1),7,1),7,FALSE),"")</f>
        <v>7.8668981481481483E-4</v>
      </c>
      <c r="I30" s="2" cm="1">
        <f t="array" ref="I30">IFERROR(VLOOKUP($A30,_xlfn._xlws.SORT(_xlfn._xlws.FILTER('Time Sheet'!$A:$G,'Time Sheet'!$B:$B=I$1),7,1),7,FALSE),"")</f>
        <v>6.7314814814814809E-4</v>
      </c>
      <c r="J30" s="2" cm="1">
        <f t="array" ref="J30">IFERROR(VLOOKUP($A30,_xlfn._xlws.SORT(_xlfn._xlws.FILTER('Time Sheet'!$A:$G,'Time Sheet'!$B:$B=J$1),7,1),7,FALSE),"")</f>
        <v>1.486111111111111E-3</v>
      </c>
      <c r="K30">
        <f>IFERROR(_xlfn.RANK.EQ(C30,C:C,1),"")</f>
        <v>61</v>
      </c>
      <c r="L30">
        <f>IFERROR(_xlfn.RANK.EQ(D30,D:D,1),"")</f>
        <v>35</v>
      </c>
      <c r="M30">
        <f>IFERROR(_xlfn.RANK.EQ(E30,E:E,1),"")</f>
        <v>20</v>
      </c>
      <c r="N30">
        <f>IFERROR(_xlfn.RANK.EQ(F30,F:F,1),"")</f>
        <v>9</v>
      </c>
      <c r="O30">
        <f>IFERROR(_xlfn.RANK.EQ(G30,G:G,1),"")</f>
        <v>65</v>
      </c>
      <c r="P30">
        <f>IFERROR(_xlfn.RANK.EQ(H30,H:H,1),"")</f>
        <v>41</v>
      </c>
      <c r="Q30">
        <f>IFERROR(_xlfn.RANK.EQ(I30,I:I,1),"")</f>
        <v>43</v>
      </c>
      <c r="R30">
        <f>IFERROR(_xlfn.RANK.EQ(J30,J:J,1),"")</f>
        <v>36</v>
      </c>
      <c r="S30" s="3">
        <f>IFERROR(AVERAGE(GIRLS[[#This Row],[P]:[P8]]),"")</f>
        <v>38.75</v>
      </c>
      <c r="T30" s="4">
        <f>IFERROR(AVERAGE(SMALL(GIRLS[[#This Row],[P]:[P8]],1),SMALL(GIRLS[[#This Row],[P]:[P8]],2)),"")</f>
        <v>14.5</v>
      </c>
      <c r="U30">
        <f>IF(20-SMALL(GIRLS[[#This Row],[P]:[P8]],1)&lt;0,0,20-SMALL(GIRLS[[#This Row],[P]:[P8]],1))+IF(20-SMALL(GIRLS[[#This Row],[P]:[P8]],2)&lt;0,0,20-SMALL(GIRLS[[#This Row],[P]:[P8]],2))</f>
        <v>11</v>
      </c>
    </row>
    <row r="31" spans="1:21" x14ac:dyDescent="0.2">
      <c r="A31" t="s">
        <v>5279</v>
      </c>
      <c r="B31" t="s">
        <v>5115</v>
      </c>
      <c r="C31" s="2" cm="1">
        <f t="array" ref="C31">IFERROR(VLOOKUP($A31,_xlfn._xlws.SORT(_xlfn._xlws.FILTER('Time Sheet'!$A:$G,'Time Sheet'!$B:$B=C$1),7,1),7,FALSE),"")</f>
        <v>2.91550925925926E-4</v>
      </c>
      <c r="D31" s="2" cm="1">
        <f t="array" ref="D31">IFERROR(VLOOKUP($A31,_xlfn._xlws.SORT(_xlfn._xlws.FILTER('Time Sheet'!$A:$G,'Time Sheet'!$B:$B=D$1),7,1),7,FALSE),"")</f>
        <v>6.2141203703703696E-4</v>
      </c>
      <c r="E31" s="2" cm="1">
        <f t="array" ref="E31">IFERROR(VLOOKUP($A31,_xlfn._xlws.SORT(_xlfn._xlws.FILTER('Time Sheet'!$A:$G,'Time Sheet'!$B:$B=E$1),7,1),7,FALSE),"")</f>
        <v>1.336342592592593E-3</v>
      </c>
      <c r="F31" s="2" cm="1">
        <f t="array" ref="F31">IFERROR(VLOOKUP($A31,_xlfn._xlws.SORT(_xlfn._xlws.FILTER('Time Sheet'!$A:$G,'Time Sheet'!$B:$B=F$1),7,1),7,FALSE),"")</f>
        <v>3.6344907407407411E-3</v>
      </c>
      <c r="G31" s="2" cm="1">
        <f t="array" ref="G31">IFERROR(VLOOKUP($A31,_xlfn._xlws.SORT(_xlfn._xlws.FILTER('Time Sheet'!$A:$G,'Time Sheet'!$B:$B=G$1),7,1),7,FALSE),"")</f>
        <v>6.8784722222222218E-4</v>
      </c>
      <c r="H31" s="2" cm="1">
        <f t="array" ref="H31">IFERROR(VLOOKUP($A31,_xlfn._xlws.SORT(_xlfn._xlws.FILTER('Time Sheet'!$A:$G,'Time Sheet'!$B:$B=H$1),7,1),7,FALSE),"")</f>
        <v>7.2939814814814818E-4</v>
      </c>
      <c r="I31" s="2" cm="1">
        <f t="array" ref="I31">IFERROR(VLOOKUP($A31,_xlfn._xlws.SORT(_xlfn._xlws.FILTER('Time Sheet'!$A:$G,'Time Sheet'!$B:$B=I$1),7,1),7,FALSE),"")</f>
        <v>6.7210648148148153E-4</v>
      </c>
      <c r="J31" s="2" cm="1">
        <f t="array" ref="J31">IFERROR(VLOOKUP($A31,_xlfn._xlws.SORT(_xlfn._xlws.FILTER('Time Sheet'!$A:$G,'Time Sheet'!$B:$B=J$1),7,1),7,FALSE),"")</f>
        <v>1.454282407407407E-3</v>
      </c>
      <c r="K31">
        <f>IFERROR(_xlfn.RANK.EQ(C31,C:C,1),"")</f>
        <v>71</v>
      </c>
      <c r="L31">
        <f>IFERROR(_xlfn.RANK.EQ(D31,D:D,1),"")</f>
        <v>53</v>
      </c>
      <c r="M31">
        <f>IFERROR(_xlfn.RANK.EQ(E31,E:E,1),"")</f>
        <v>45</v>
      </c>
      <c r="N31">
        <f>IFERROR(_xlfn.RANK.EQ(F31,F:F,1),"")</f>
        <v>51</v>
      </c>
      <c r="O31">
        <f>IFERROR(_xlfn.RANK.EQ(G31,G:G,1),"")</f>
        <v>46</v>
      </c>
      <c r="P31">
        <f>IFERROR(_xlfn.RANK.EQ(H31,H:H,1),"")</f>
        <v>9</v>
      </c>
      <c r="Q31">
        <f>IFERROR(_xlfn.RANK.EQ(I31,I:I,1),"")</f>
        <v>41</v>
      </c>
      <c r="R31">
        <f>IFERROR(_xlfn.RANK.EQ(J31,J:J,1),"")</f>
        <v>20</v>
      </c>
      <c r="S31" s="3">
        <f>IFERROR(AVERAGE(GIRLS[[#This Row],[P]:[P8]]),"")</f>
        <v>42</v>
      </c>
      <c r="T31" s="4">
        <f>IFERROR(AVERAGE(SMALL(GIRLS[[#This Row],[P]:[P8]],1),SMALL(GIRLS[[#This Row],[P]:[P8]],2)),"")</f>
        <v>14.5</v>
      </c>
      <c r="U31">
        <f>IF(20-SMALL(GIRLS[[#This Row],[P]:[P8]],1)&lt;0,0,20-SMALL(GIRLS[[#This Row],[P]:[P8]],1))+IF(20-SMALL(GIRLS[[#This Row],[P]:[P8]],2)&lt;0,0,20-SMALL(GIRLS[[#This Row],[P]:[P8]],2))</f>
        <v>11</v>
      </c>
    </row>
    <row r="32" spans="1:21" x14ac:dyDescent="0.2">
      <c r="A32" t="s">
        <v>5292</v>
      </c>
      <c r="B32" t="s">
        <v>5115</v>
      </c>
      <c r="C32" s="2" cm="1">
        <f t="array" ref="C32">IFERROR(VLOOKUP($A32,_xlfn._xlws.SORT(_xlfn._xlws.FILTER('Time Sheet'!$A:$G,'Time Sheet'!$B:$B=C$1),7,1),7,FALSE),"")</f>
        <v>2.7997685185185189E-4</v>
      </c>
      <c r="D32" s="2" cm="1">
        <f t="array" ref="D32">IFERROR(VLOOKUP($A32,_xlfn._xlws.SORT(_xlfn._xlws.FILTER('Time Sheet'!$A:$G,'Time Sheet'!$B:$B=D$1),7,1),7,FALSE),"")</f>
        <v>6.0520833333333336E-4</v>
      </c>
      <c r="E32" s="2" cm="1">
        <f t="array" ref="E32">IFERROR(VLOOKUP($A32,_xlfn._xlws.SORT(_xlfn._xlws.FILTER('Time Sheet'!$A:$G,'Time Sheet'!$B:$B=E$1),7,1),7,FALSE),"")</f>
        <v>1.3142361111111111E-3</v>
      </c>
      <c r="F32" s="2" cm="1">
        <f t="array" ref="F32">IFERROR(VLOOKUP($A32,_xlfn._xlws.SORT(_xlfn._xlws.FILTER('Time Sheet'!$A:$G,'Time Sheet'!$B:$B=F$1),7,1),7,FALSE),"")</f>
        <v>3.5481481481481479E-3</v>
      </c>
      <c r="G32" s="2" cm="1">
        <f t="array" ref="G32">IFERROR(VLOOKUP($A32,_xlfn._xlws.SORT(_xlfn._xlws.FILTER('Time Sheet'!$A:$G,'Time Sheet'!$B:$B=G$1),7,1),7,FALSE),"")</f>
        <v>6.6122685185185186E-4</v>
      </c>
      <c r="H32" s="2" cm="1">
        <f t="array" ref="H32">IFERROR(VLOOKUP($A32,_xlfn._xlws.SORT(_xlfn._xlws.FILTER('Time Sheet'!$A:$G,'Time Sheet'!$B:$B=H$1),7,1),7,FALSE),"")</f>
        <v>7.8750000000000011E-4</v>
      </c>
      <c r="I32" s="2" cm="1">
        <f t="array" ref="I32">IFERROR(VLOOKUP($A32,_xlfn._xlws.SORT(_xlfn._xlws.FILTER('Time Sheet'!$A:$G,'Time Sheet'!$B:$B=I$1),7,1),7,FALSE),"")</f>
        <v>6.4930555555555553E-4</v>
      </c>
      <c r="J32" s="2" cm="1">
        <f t="array" ref="J32">IFERROR(VLOOKUP($A32,_xlfn._xlws.SORT(_xlfn._xlws.FILTER('Time Sheet'!$A:$G,'Time Sheet'!$B:$B=J$1),7,1),7,FALSE),"")</f>
        <v>1.445601851851852E-3</v>
      </c>
      <c r="K32">
        <f>IFERROR(_xlfn.RANK.EQ(C32,C:C,1),"")</f>
        <v>29</v>
      </c>
      <c r="L32">
        <f>IFERROR(_xlfn.RANK.EQ(D32,D:D,1),"")</f>
        <v>22</v>
      </c>
      <c r="M32">
        <f>IFERROR(_xlfn.RANK.EQ(E32,E:E,1),"")</f>
        <v>24</v>
      </c>
      <c r="N32">
        <f>IFERROR(_xlfn.RANK.EQ(F32,F:F,1),"")</f>
        <v>25</v>
      </c>
      <c r="O32">
        <f>IFERROR(_xlfn.RANK.EQ(G32,G:G,1),"")</f>
        <v>17</v>
      </c>
      <c r="P32">
        <f>IFERROR(_xlfn.RANK.EQ(H32,H:H,1),"")</f>
        <v>42</v>
      </c>
      <c r="Q32">
        <f>IFERROR(_xlfn.RANK.EQ(I32,I:I,1),"")</f>
        <v>12</v>
      </c>
      <c r="R32">
        <f>IFERROR(_xlfn.RANK.EQ(J32,J:J,1),"")</f>
        <v>17</v>
      </c>
      <c r="S32" s="3">
        <f>IFERROR(AVERAGE(GIRLS[[#This Row],[P]:[P8]]),"")</f>
        <v>23.5</v>
      </c>
      <c r="T32" s="4">
        <f>IFERROR(AVERAGE(SMALL(GIRLS[[#This Row],[P]:[P8]],1),SMALL(GIRLS[[#This Row],[P]:[P8]],2)),"")</f>
        <v>14.5</v>
      </c>
      <c r="U32">
        <f>IF(20-SMALL(GIRLS[[#This Row],[P]:[P8]],1)&lt;0,0,20-SMALL(GIRLS[[#This Row],[P]:[P8]],1))+IF(20-SMALL(GIRLS[[#This Row],[P]:[P8]],2)&lt;0,0,20-SMALL(GIRLS[[#This Row],[P]:[P8]],2))</f>
        <v>11</v>
      </c>
    </row>
    <row r="33" spans="1:21" x14ac:dyDescent="0.2">
      <c r="A33" t="s">
        <v>4004</v>
      </c>
      <c r="B33" t="s">
        <v>3884</v>
      </c>
      <c r="C33" s="2" cm="1">
        <f t="array" ref="C33">IFERROR(VLOOKUP($A33,_xlfn._xlws.SORT(_xlfn._xlws.FILTER('Time Sheet'!$A:$G,'Time Sheet'!$B:$B=C$1),7,1),7,FALSE),"")</f>
        <v>2.9768518518518517E-4</v>
      </c>
      <c r="D33" s="2" cm="1">
        <f t="array" ref="D33">IFERROR(VLOOKUP($A33,_xlfn._xlws.SORT(_xlfn._xlws.FILTER('Time Sheet'!$A:$G,'Time Sheet'!$B:$B=D$1),7,1),7,FALSE),"")</f>
        <v>6.3726851851851857E-4</v>
      </c>
      <c r="E33" s="2" cm="1">
        <f t="array" ref="E33">IFERROR(VLOOKUP($A33,_xlfn._xlws.SORT(_xlfn._xlws.FILTER('Time Sheet'!$A:$G,'Time Sheet'!$B:$B=E$1),7,1),7,FALSE),"")</f>
        <v>1.341666666666667E-3</v>
      </c>
      <c r="F33" s="2" cm="1">
        <f t="array" ref="F33">IFERROR(VLOOKUP($A33,_xlfn._xlws.SORT(_xlfn._xlws.FILTER('Time Sheet'!$A:$G,'Time Sheet'!$B:$B=F$1),7,1),7,FALSE),"")</f>
        <v>3.5400462962962959E-3</v>
      </c>
      <c r="G33" s="2" cm="1">
        <f t="array" ref="G33">IFERROR(VLOOKUP($A33,_xlfn._xlws.SORT(_xlfn._xlws.FILTER('Time Sheet'!$A:$G,'Time Sheet'!$B:$B=G$1),7,1),7,FALSE),"")</f>
        <v>7.8125000000000004E-4</v>
      </c>
      <c r="H33" s="2" cm="1">
        <f t="array" ref="H33">IFERROR(VLOOKUP($A33,_xlfn._xlws.SORT(_xlfn._xlws.FILTER('Time Sheet'!$A:$G,'Time Sheet'!$B:$B=H$1),7,1),7,FALSE),"")</f>
        <v>7.3414351851851852E-4</v>
      </c>
      <c r="I33" s="2" cm="1">
        <f t="array" ref="I33">IFERROR(VLOOKUP($A33,_xlfn._xlws.SORT(_xlfn._xlws.FILTER('Time Sheet'!$A:$G,'Time Sheet'!$B:$B=I$1),7,1),7,FALSE),"")</f>
        <v>6.8622685185185182E-4</v>
      </c>
      <c r="J33" s="2" cm="1">
        <f t="array" ref="J33">IFERROR(VLOOKUP($A33,_xlfn._xlws.SORT(_xlfn._xlws.FILTER('Time Sheet'!$A:$G,'Time Sheet'!$B:$B=J$1),7,1),7,FALSE),"")</f>
        <v>1.453819444444444E-3</v>
      </c>
      <c r="K33">
        <f>IFERROR(_xlfn.RANK.EQ(C33,C:C,1),"")</f>
        <v>124</v>
      </c>
      <c r="L33">
        <f>IFERROR(_xlfn.RANK.EQ(D33,D:D,1),"")</f>
        <v>86</v>
      </c>
      <c r="M33">
        <f>IFERROR(_xlfn.RANK.EQ(E33,E:E,1),"")</f>
        <v>51</v>
      </c>
      <c r="N33">
        <f>IFERROR(_xlfn.RANK.EQ(F33,F:F,1),"")</f>
        <v>23</v>
      </c>
      <c r="O33">
        <f>IFERROR(_xlfn.RANK.EQ(G33,G:G,1),"")</f>
        <v>247</v>
      </c>
      <c r="P33">
        <f>IFERROR(_xlfn.RANK.EQ(H33,H:H,1),"")</f>
        <v>12</v>
      </c>
      <c r="Q33">
        <f>IFERROR(_xlfn.RANK.EQ(I33,I:I,1),"")</f>
        <v>63</v>
      </c>
      <c r="R33">
        <f>IFERROR(_xlfn.RANK.EQ(J33,J:J,1),"")</f>
        <v>19</v>
      </c>
      <c r="S33" s="3">
        <f>IFERROR(AVERAGE(GIRLS[[#This Row],[P]:[P8]]),"")</f>
        <v>78.125</v>
      </c>
      <c r="T33" s="4">
        <f>IFERROR(AVERAGE(SMALL(GIRLS[[#This Row],[P]:[P8]],1),SMALL(GIRLS[[#This Row],[P]:[P8]],2)),"")</f>
        <v>15.5</v>
      </c>
      <c r="U33">
        <f>IF(20-SMALL(GIRLS[[#This Row],[P]:[P8]],1)&lt;0,0,20-SMALL(GIRLS[[#This Row],[P]:[P8]],1))+IF(20-SMALL(GIRLS[[#This Row],[P]:[P8]],2)&lt;0,0,20-SMALL(GIRLS[[#This Row],[P]:[P8]],2))</f>
        <v>9</v>
      </c>
    </row>
    <row r="34" spans="1:21" x14ac:dyDescent="0.2">
      <c r="A34" t="s">
        <v>7683</v>
      </c>
      <c r="B34" t="s">
        <v>7496</v>
      </c>
      <c r="C34" s="2" cm="1">
        <f t="array" ref="C34">IFERROR(VLOOKUP($A34,_xlfn._xlws.SORT(_xlfn._xlws.FILTER('Time Sheet'!$A:$G,'Time Sheet'!$B:$B=C$1),7,1),7,FALSE),"")</f>
        <v>2.8055555555555548E-4</v>
      </c>
      <c r="D34" s="2" cm="1">
        <f t="array" ref="D34">IFERROR(VLOOKUP($A34,_xlfn._xlws.SORT(_xlfn._xlws.FILTER('Time Sheet'!$A:$G,'Time Sheet'!$B:$B=D$1),7,1),7,FALSE),"")</f>
        <v>6.1863425925925931E-4</v>
      </c>
      <c r="E34" s="2" cm="1">
        <f t="array" ref="E34">IFERROR(VLOOKUP($A34,_xlfn._xlws.SORT(_xlfn._xlws.FILTER('Time Sheet'!$A:$G,'Time Sheet'!$B:$B=E$1),7,1),7,FALSE),"")</f>
        <v>1.312268518518518E-3</v>
      </c>
      <c r="F34" s="2" cm="1">
        <f t="array" ref="F34">IFERROR(VLOOKUP($A34,_xlfn._xlws.SORT(_xlfn._xlws.FILTER('Time Sheet'!$A:$G,'Time Sheet'!$B:$B=F$1),7,1),7,FALSE),"")</f>
        <v>3.857523148148149E-3</v>
      </c>
      <c r="G34" s="2" cm="1">
        <f t="array" ref="G34">IFERROR(VLOOKUP($A34,_xlfn._xlws.SORT(_xlfn._xlws.FILTER('Time Sheet'!$A:$G,'Time Sheet'!$B:$B=G$1),7,1),7,FALSE),"")</f>
        <v>6.5127314814814822E-4</v>
      </c>
      <c r="H34" s="2" cm="1">
        <f t="array" ref="H34">IFERROR(VLOOKUP($A34,_xlfn._xlws.SORT(_xlfn._xlws.FILTER('Time Sheet'!$A:$G,'Time Sheet'!$B:$B=H$1),7,1),7,FALSE),"")</f>
        <v>7.9722222222222217E-4</v>
      </c>
      <c r="I34" s="2" cm="1">
        <f t="array" ref="I34">IFERROR(VLOOKUP($A34,_xlfn._xlws.SORT(_xlfn._xlws.FILTER('Time Sheet'!$A:$G,'Time Sheet'!$B:$B=I$1),7,1),7,FALSE),"")</f>
        <v>6.6817129629629626E-4</v>
      </c>
      <c r="J34" s="2" cm="1">
        <f t="array" ref="J34">IFERROR(VLOOKUP($A34,_xlfn._xlws.SORT(_xlfn._xlws.FILTER('Time Sheet'!$A:$G,'Time Sheet'!$B:$B=J$1),7,1),7,FALSE),"")</f>
        <v>1.4585648148148151E-3</v>
      </c>
      <c r="K34">
        <f>IFERROR(_xlfn.RANK.EQ(C34,C:C,1),"")</f>
        <v>31</v>
      </c>
      <c r="L34">
        <f>IFERROR(_xlfn.RANK.EQ(D34,D:D,1),"")</f>
        <v>40</v>
      </c>
      <c r="M34">
        <f>IFERROR(_xlfn.RANK.EQ(E34,E:E,1),"")</f>
        <v>22</v>
      </c>
      <c r="N34">
        <f>IFERROR(_xlfn.RANK.EQ(F34,F:F,1),"")</f>
        <v>145</v>
      </c>
      <c r="O34">
        <f>IFERROR(_xlfn.RANK.EQ(G34,G:G,1),"")</f>
        <v>10</v>
      </c>
      <c r="P34">
        <f>IFERROR(_xlfn.RANK.EQ(H34,H:H,1),"")</f>
        <v>55</v>
      </c>
      <c r="Q34">
        <f>IFERROR(_xlfn.RANK.EQ(I34,I:I,1),"")</f>
        <v>33</v>
      </c>
      <c r="R34">
        <f>IFERROR(_xlfn.RANK.EQ(J34,J:J,1),"")</f>
        <v>23</v>
      </c>
      <c r="S34" s="3">
        <f>IFERROR(AVERAGE(GIRLS[[#This Row],[P]:[P8]]),"")</f>
        <v>44.875</v>
      </c>
      <c r="T34" s="4">
        <f>IFERROR(AVERAGE(SMALL(GIRLS[[#This Row],[P]:[P8]],1),SMALL(GIRLS[[#This Row],[P]:[P8]],2)),"")</f>
        <v>16</v>
      </c>
      <c r="U34">
        <f>IF(20-SMALL(GIRLS[[#This Row],[P]:[P8]],1)&lt;0,0,20-SMALL(GIRLS[[#This Row],[P]:[P8]],1))+IF(20-SMALL(GIRLS[[#This Row],[P]:[P8]],2)&lt;0,0,20-SMALL(GIRLS[[#This Row],[P]:[P8]],2))</f>
        <v>10</v>
      </c>
    </row>
    <row r="35" spans="1:21" x14ac:dyDescent="0.2">
      <c r="A35" t="s">
        <v>6430</v>
      </c>
      <c r="B35" t="s">
        <v>6365</v>
      </c>
      <c r="C35" s="2" cm="1">
        <f t="array" ref="C35">IFERROR(VLOOKUP($A35,_xlfn._xlws.SORT(_xlfn._xlws.FILTER('Time Sheet'!$A:$G,'Time Sheet'!$B:$B=C$1),7,1),7,FALSE),"")</f>
        <v>2.7743055555555561E-4</v>
      </c>
      <c r="D35" s="2" cm="1">
        <f t="array" ref="D35">IFERROR(VLOOKUP($A35,_xlfn._xlws.SORT(_xlfn._xlws.FILTER('Time Sheet'!$A:$G,'Time Sheet'!$B:$B=D$1),7,1),7,FALSE),"")</f>
        <v>6.0254629629629634E-4</v>
      </c>
      <c r="E35" s="2" cm="1">
        <f t="array" ref="E35">IFERROR(VLOOKUP($A35,_xlfn._xlws.SORT(_xlfn._xlws.FILTER('Time Sheet'!$A:$G,'Time Sheet'!$B:$B=E$1),7,1),7,FALSE),"")</f>
        <v>1.306365740740741E-3</v>
      </c>
      <c r="F35" s="2" cm="1">
        <f t="array" ref="F35">IFERROR(VLOOKUP($A35,_xlfn._xlws.SORT(_xlfn._xlws.FILTER('Time Sheet'!$A:$G,'Time Sheet'!$B:$B=F$1),7,1),7,FALSE),"")</f>
        <v>3.657523148148148E-3</v>
      </c>
      <c r="G35" s="2" cm="1">
        <f t="array" ref="G35">IFERROR(VLOOKUP($A35,_xlfn._xlws.SORT(_xlfn._xlws.FILTER('Time Sheet'!$A:$G,'Time Sheet'!$B:$B=G$1),7,1),7,FALSE),"")</f>
        <v>6.7916666666666668E-4</v>
      </c>
      <c r="H35" s="2" cm="1">
        <f t="array" ref="H35">IFERROR(VLOOKUP($A35,_xlfn._xlws.SORT(_xlfn._xlws.FILTER('Time Sheet'!$A:$G,'Time Sheet'!$B:$B=H$1),7,1),7,FALSE),"")</f>
        <v>7.513888888888889E-4</v>
      </c>
      <c r="I35" s="2" cm="1">
        <f t="array" ref="I35">IFERROR(VLOOKUP($A35,_xlfn._xlws.SORT(_xlfn._xlws.FILTER('Time Sheet'!$A:$G,'Time Sheet'!$B:$B=I$1),7,1),7,FALSE),"")</f>
        <v>6.6354166666666666E-4</v>
      </c>
      <c r="J35" s="2" cm="1">
        <f t="array" ref="J35">IFERROR(VLOOKUP($A35,_xlfn._xlws.SORT(_xlfn._xlws.FILTER('Time Sheet'!$A:$G,'Time Sheet'!$B:$B=J$1),7,1),7,FALSE),"")</f>
        <v>1.486689814814815E-3</v>
      </c>
      <c r="K35">
        <f>IFERROR(_xlfn.RANK.EQ(C35,C:C,1),"")</f>
        <v>22</v>
      </c>
      <c r="L35">
        <f>IFERROR(_xlfn.RANK.EQ(D35,D:D,1),"")</f>
        <v>17</v>
      </c>
      <c r="M35">
        <f>IFERROR(_xlfn.RANK.EQ(E35,E:E,1),"")</f>
        <v>15</v>
      </c>
      <c r="N35">
        <f>IFERROR(_xlfn.RANK.EQ(F35,F:F,1),"")</f>
        <v>58</v>
      </c>
      <c r="O35">
        <f>IFERROR(_xlfn.RANK.EQ(G35,G:G,1),"")</f>
        <v>38</v>
      </c>
      <c r="P35">
        <f>IFERROR(_xlfn.RANK.EQ(H35,H:H,1),"")</f>
        <v>18</v>
      </c>
      <c r="Q35">
        <f>IFERROR(_xlfn.RANK.EQ(I35,I:I,1),"")</f>
        <v>25</v>
      </c>
      <c r="R35">
        <f>IFERROR(_xlfn.RANK.EQ(J35,J:J,1),"")</f>
        <v>37</v>
      </c>
      <c r="S35" s="3">
        <f>IFERROR(AVERAGE(GIRLS[[#This Row],[P]:[P8]]),"")</f>
        <v>28.75</v>
      </c>
      <c r="T35" s="4">
        <f>IFERROR(AVERAGE(SMALL(GIRLS[[#This Row],[P]:[P8]],1),SMALL(GIRLS[[#This Row],[P]:[P8]],2)),"")</f>
        <v>16</v>
      </c>
      <c r="U35">
        <f>IF(20-SMALL(GIRLS[[#This Row],[P]:[P8]],1)&lt;0,0,20-SMALL(GIRLS[[#This Row],[P]:[P8]],1))+IF(20-SMALL(GIRLS[[#This Row],[P]:[P8]],2)&lt;0,0,20-SMALL(GIRLS[[#This Row],[P]:[P8]],2))</f>
        <v>8</v>
      </c>
    </row>
    <row r="36" spans="1:21" x14ac:dyDescent="0.2">
      <c r="A36" t="s">
        <v>3996</v>
      </c>
      <c r="B36" t="s">
        <v>3884</v>
      </c>
      <c r="C36" s="2" cm="1">
        <f t="array" ref="C36">IFERROR(VLOOKUP($A36,_xlfn._xlws.SORT(_xlfn._xlws.FILTER('Time Sheet'!$A:$G,'Time Sheet'!$B:$B=C$1),7,1),7,FALSE),"")</f>
        <v>2.8668981481481481E-4</v>
      </c>
      <c r="D36" s="2" cm="1">
        <f t="array" ref="D36">IFERROR(VLOOKUP($A36,_xlfn._xlws.SORT(_xlfn._xlws.FILTER('Time Sheet'!$A:$G,'Time Sheet'!$B:$B=D$1),7,1),7,FALSE),"")</f>
        <v>6.145833333333333E-4</v>
      </c>
      <c r="E36" s="2" cm="1">
        <f t="array" ref="E36">IFERROR(VLOOKUP($A36,_xlfn._xlws.SORT(_xlfn._xlws.FILTER('Time Sheet'!$A:$G,'Time Sheet'!$B:$B=E$1),7,1),7,FALSE),"")</f>
        <v>1.3092592592592589E-3</v>
      </c>
      <c r="F36" s="2" cm="1">
        <f t="array" ref="F36">IFERROR(VLOOKUP($A36,_xlfn._xlws.SORT(_xlfn._xlws.FILTER('Time Sheet'!$A:$G,'Time Sheet'!$B:$B=F$1),7,1),7,FALSE),"")</f>
        <v>3.5696759259259258E-3</v>
      </c>
      <c r="G36" s="2" cm="1">
        <f t="array" ref="G36">IFERROR(VLOOKUP($A36,_xlfn._xlws.SORT(_xlfn._xlws.FILTER('Time Sheet'!$A:$G,'Time Sheet'!$B:$B=G$1),7,1),7,FALSE),"")</f>
        <v>6.601851851851852E-4</v>
      </c>
      <c r="H36" s="2" cm="1">
        <f t="array" ref="H36">IFERROR(VLOOKUP($A36,_xlfn._xlws.SORT(_xlfn._xlws.FILTER('Time Sheet'!$A:$G,'Time Sheet'!$B:$B=H$1),7,1),7,FALSE),"")</f>
        <v>8.1400462962962958E-4</v>
      </c>
      <c r="I36" s="2" cm="1">
        <f t="array" ref="I36">IFERROR(VLOOKUP($A36,_xlfn._xlws.SORT(_xlfn._xlws.FILTER('Time Sheet'!$A:$G,'Time Sheet'!$B:$B=I$1),7,1),7,FALSE),"")</f>
        <v>6.6319444444444444E-4</v>
      </c>
      <c r="J36" s="2" cm="1">
        <f t="array" ref="J36">IFERROR(VLOOKUP($A36,_xlfn._xlws.SORT(_xlfn._xlws.FILTER('Time Sheet'!$A:$G,'Time Sheet'!$B:$B=J$1),7,1),7,FALSE),"")</f>
        <v>1.44837962962963E-3</v>
      </c>
      <c r="K36">
        <f>IFERROR(_xlfn.RANK.EQ(C36,C:C,1),"")</f>
        <v>56</v>
      </c>
      <c r="L36">
        <f>IFERROR(_xlfn.RANK.EQ(D36,D:D,1),"")</f>
        <v>32</v>
      </c>
      <c r="M36">
        <f>IFERROR(_xlfn.RANK.EQ(E36,E:E,1),"")</f>
        <v>18</v>
      </c>
      <c r="N36">
        <f>IFERROR(_xlfn.RANK.EQ(F36,F:F,1),"")</f>
        <v>33</v>
      </c>
      <c r="O36">
        <f>IFERROR(_xlfn.RANK.EQ(G36,G:G,1),"")</f>
        <v>16</v>
      </c>
      <c r="P36">
        <f>IFERROR(_xlfn.RANK.EQ(H36,H:H,1),"")</f>
        <v>81</v>
      </c>
      <c r="Q36">
        <f>IFERROR(_xlfn.RANK.EQ(I36,I:I,1),"")</f>
        <v>24</v>
      </c>
      <c r="R36">
        <f>IFERROR(_xlfn.RANK.EQ(J36,J:J,1),"")</f>
        <v>18</v>
      </c>
      <c r="S36" s="3">
        <f>IFERROR(AVERAGE(GIRLS[[#This Row],[P]:[P8]]),"")</f>
        <v>34.75</v>
      </c>
      <c r="T36" s="4">
        <f>IFERROR(AVERAGE(SMALL(GIRLS[[#This Row],[P]:[P8]],1),SMALL(GIRLS[[#This Row],[P]:[P8]],2)),"")</f>
        <v>17</v>
      </c>
      <c r="U36">
        <f>IF(20-SMALL(GIRLS[[#This Row],[P]:[P8]],1)&lt;0,0,20-SMALL(GIRLS[[#This Row],[P]:[P8]],1))+IF(20-SMALL(GIRLS[[#This Row],[P]:[P8]],2)&lt;0,0,20-SMALL(GIRLS[[#This Row],[P]:[P8]],2))</f>
        <v>6</v>
      </c>
    </row>
    <row r="37" spans="1:21" x14ac:dyDescent="0.2">
      <c r="A37" t="s">
        <v>5304</v>
      </c>
      <c r="B37" t="s">
        <v>5115</v>
      </c>
      <c r="C37" s="2" cm="1">
        <f t="array" ref="C37">IFERROR(VLOOKUP($A37,_xlfn._xlws.SORT(_xlfn._xlws.FILTER('Time Sheet'!$A:$G,'Time Sheet'!$B:$B=C$1),7,1),7,FALSE),"")</f>
        <v>2.8252314814814817E-4</v>
      </c>
      <c r="D37" s="2" cm="1">
        <f t="array" ref="D37">IFERROR(VLOOKUP($A37,_xlfn._xlws.SORT(_xlfn._xlws.FILTER('Time Sheet'!$A:$G,'Time Sheet'!$B:$B=D$1),7,1),7,FALSE),"")</f>
        <v>5.9699074074074071E-4</v>
      </c>
      <c r="E37" s="2" cm="1">
        <f t="array" ref="E37">IFERROR(VLOOKUP($A37,_xlfn._xlws.SORT(_xlfn._xlws.FILTER('Time Sheet'!$A:$G,'Time Sheet'!$B:$B=E$1),7,1),7,FALSE),"")</f>
        <v>1.332523148148148E-3</v>
      </c>
      <c r="F37" s="2" cm="1">
        <f t="array" ref="F37">IFERROR(VLOOKUP($A37,_xlfn._xlws.SORT(_xlfn._xlws.FILTER('Time Sheet'!$A:$G,'Time Sheet'!$B:$B=F$1),7,1),7,FALSE),"")</f>
        <v>3.659027777777778E-3</v>
      </c>
      <c r="G37" s="2" cm="1">
        <f t="array" ref="G37">IFERROR(VLOOKUP($A37,_xlfn._xlws.SORT(_xlfn._xlws.FILTER('Time Sheet'!$A:$G,'Time Sheet'!$B:$B=G$1),7,1),7,FALSE),"")</f>
        <v>6.881944444444444E-4</v>
      </c>
      <c r="H37" s="2" cm="1">
        <f t="array" ref="H37">IFERROR(VLOOKUP($A37,_xlfn._xlws.SORT(_xlfn._xlws.FILTER('Time Sheet'!$A:$G,'Time Sheet'!$B:$B=H$1),7,1),7,FALSE),"")</f>
        <v>8.2280092592592593E-4</v>
      </c>
      <c r="I37" s="2" cm="1">
        <f t="array" ref="I37">IFERROR(VLOOKUP($A37,_xlfn._xlws.SORT(_xlfn._xlws.FILTER('Time Sheet'!$A:$G,'Time Sheet'!$B:$B=I$1),7,1),7,FALSE),"")</f>
        <v>6.6296296296296296E-4</v>
      </c>
      <c r="J37" s="2" cm="1">
        <f t="array" ref="J37">IFERROR(VLOOKUP($A37,_xlfn._xlws.SORT(_xlfn._xlws.FILTER('Time Sheet'!$A:$G,'Time Sheet'!$B:$B=J$1),7,1),7,FALSE),"")</f>
        <v>1.513773148148148E-3</v>
      </c>
      <c r="K37">
        <f>IFERROR(_xlfn.RANK.EQ(C37,C:C,1),"")</f>
        <v>33</v>
      </c>
      <c r="L37">
        <f>IFERROR(_xlfn.RANK.EQ(D37,D:D,1),"")</f>
        <v>12</v>
      </c>
      <c r="M37">
        <f>IFERROR(_xlfn.RANK.EQ(E37,E:E,1),"")</f>
        <v>41</v>
      </c>
      <c r="N37">
        <f>IFERROR(_xlfn.RANK.EQ(F37,F:F,1),"")</f>
        <v>59</v>
      </c>
      <c r="O37">
        <f>IFERROR(_xlfn.RANK.EQ(G37,G:G,1),"")</f>
        <v>47</v>
      </c>
      <c r="P37">
        <f>IFERROR(_xlfn.RANK.EQ(H37,H:H,1),"")</f>
        <v>90</v>
      </c>
      <c r="Q37">
        <f>IFERROR(_xlfn.RANK.EQ(I37,I:I,1),"")</f>
        <v>23</v>
      </c>
      <c r="R37">
        <f>IFERROR(_xlfn.RANK.EQ(J37,J:J,1),"")</f>
        <v>52</v>
      </c>
      <c r="S37" s="3">
        <f>IFERROR(AVERAGE(GIRLS[[#This Row],[P]:[P8]]),"")</f>
        <v>44.625</v>
      </c>
      <c r="T37" s="4">
        <f>IFERROR(AVERAGE(SMALL(GIRLS[[#This Row],[P]:[P8]],1),SMALL(GIRLS[[#This Row],[P]:[P8]],2)),"")</f>
        <v>17.5</v>
      </c>
      <c r="U37">
        <f>IF(20-SMALL(GIRLS[[#This Row],[P]:[P8]],1)&lt;0,0,20-SMALL(GIRLS[[#This Row],[P]:[P8]],1))+IF(20-SMALL(GIRLS[[#This Row],[P]:[P8]],2)&lt;0,0,20-SMALL(GIRLS[[#This Row],[P]:[P8]],2))</f>
        <v>8</v>
      </c>
    </row>
    <row r="38" spans="1:21" x14ac:dyDescent="0.2">
      <c r="A38" t="s">
        <v>7728</v>
      </c>
      <c r="B38" t="s">
        <v>7496</v>
      </c>
      <c r="C38" s="2" cm="1">
        <f t="array" ref="C38">IFERROR(VLOOKUP($A38,_xlfn._xlws.SORT(_xlfn._xlws.FILTER('Time Sheet'!$A:$G,'Time Sheet'!$B:$B=C$1),7,1),7,FALSE),"")</f>
        <v>2.9895833333333331E-4</v>
      </c>
      <c r="D38" s="2" cm="1">
        <f t="array" ref="D38">IFERROR(VLOOKUP($A38,_xlfn._xlws.SORT(_xlfn._xlws.FILTER('Time Sheet'!$A:$G,'Time Sheet'!$B:$B=D$1),7,1),7,FALSE),"")</f>
        <v>6.1886574074074068E-4</v>
      </c>
      <c r="E38" s="2" cm="1">
        <f t="array" ref="E38">IFERROR(VLOOKUP($A38,_xlfn._xlws.SORT(_xlfn._xlws.FILTER('Time Sheet'!$A:$G,'Time Sheet'!$B:$B=E$1),7,1),7,FALSE),"")</f>
        <v>1.3253472222222219E-3</v>
      </c>
      <c r="F38" s="2" cm="1">
        <f t="array" ref="F38">IFERROR(VLOOKUP($A38,_xlfn._xlws.SORT(_xlfn._xlws.FILTER('Time Sheet'!$A:$G,'Time Sheet'!$B:$B=F$1),7,1),7,FALSE),"")</f>
        <v>3.522453703703703E-3</v>
      </c>
      <c r="G38" s="2" cm="1">
        <f t="array" ref="G38">IFERROR(VLOOKUP($A38,_xlfn._xlws.SORT(_xlfn._xlws.FILTER('Time Sheet'!$A:$G,'Time Sheet'!$B:$B=G$1),7,1),7,FALSE),"")</f>
        <v>7.0717592592592598E-4</v>
      </c>
      <c r="H38" s="2" cm="1">
        <f t="array" ref="H38">IFERROR(VLOOKUP($A38,_xlfn._xlws.SORT(_xlfn._xlws.FILTER('Time Sheet'!$A:$G,'Time Sheet'!$B:$B=H$1),7,1),7,FALSE),"")</f>
        <v>8.6701388888888885E-4</v>
      </c>
      <c r="I38" s="2" cm="1">
        <f t="array" ref="I38">IFERROR(VLOOKUP($A38,_xlfn._xlws.SORT(_xlfn._xlws.FILTER('Time Sheet'!$A:$G,'Time Sheet'!$B:$B=I$1),7,1),7,FALSE),"")</f>
        <v>6.6053240740740742E-4</v>
      </c>
      <c r="J38" s="2" cm="1">
        <f t="array" ref="J38">IFERROR(VLOOKUP($A38,_xlfn._xlws.SORT(_xlfn._xlws.FILTER('Time Sheet'!$A:$G,'Time Sheet'!$B:$B=J$1),7,1),7,FALSE),"")</f>
        <v>1.4935185185185179E-3</v>
      </c>
      <c r="K38">
        <f>IFERROR(_xlfn.RANK.EQ(C38,C:C,1),"")</f>
        <v>139</v>
      </c>
      <c r="L38">
        <f>IFERROR(_xlfn.RANK.EQ(D38,D:D,1),"")</f>
        <v>42</v>
      </c>
      <c r="M38">
        <f>IFERROR(_xlfn.RANK.EQ(E38,E:E,1),"")</f>
        <v>35</v>
      </c>
      <c r="N38">
        <f>IFERROR(_xlfn.RANK.EQ(F38,F:F,1),"")</f>
        <v>17</v>
      </c>
      <c r="O38">
        <f>IFERROR(_xlfn.RANK.EQ(G38,G:G,1),"")</f>
        <v>76</v>
      </c>
      <c r="P38">
        <f>IFERROR(_xlfn.RANK.EQ(H38,H:H,1),"")</f>
        <v>161</v>
      </c>
      <c r="Q38">
        <f>IFERROR(_xlfn.RANK.EQ(I38,I:I,1),"")</f>
        <v>20</v>
      </c>
      <c r="R38">
        <f>IFERROR(_xlfn.RANK.EQ(J38,J:J,1),"")</f>
        <v>40</v>
      </c>
      <c r="S38" s="3">
        <f>IFERROR(AVERAGE(GIRLS[[#This Row],[P]:[P8]]),"")</f>
        <v>66.25</v>
      </c>
      <c r="T38" s="4">
        <f>IFERROR(AVERAGE(SMALL(GIRLS[[#This Row],[P]:[P8]],1),SMALL(GIRLS[[#This Row],[P]:[P8]],2)),"")</f>
        <v>18.5</v>
      </c>
      <c r="U38">
        <f>IF(20-SMALL(GIRLS[[#This Row],[P]:[P8]],1)&lt;0,0,20-SMALL(GIRLS[[#This Row],[P]:[P8]],1))+IF(20-SMALL(GIRLS[[#This Row],[P]:[P8]],2)&lt;0,0,20-SMALL(GIRLS[[#This Row],[P]:[P8]],2))</f>
        <v>3</v>
      </c>
    </row>
    <row r="39" spans="1:21" x14ac:dyDescent="0.2">
      <c r="A39" t="s">
        <v>803</v>
      </c>
      <c r="B39" t="s">
        <v>564</v>
      </c>
      <c r="C39" s="2" cm="1">
        <f t="array" ref="C39">IFERROR(VLOOKUP($A39,_xlfn._xlws.SORT(_xlfn._xlws.FILTER('Time Sheet'!$A:$G,'Time Sheet'!$B:$B=C$1),7,1),7,FALSE),"")</f>
        <v>2.7766203703703698E-4</v>
      </c>
      <c r="D39" s="2" cm="1">
        <f t="array" ref="D39">IFERROR(VLOOKUP($A39,_xlfn._xlws.SORT(_xlfn._xlws.FILTER('Time Sheet'!$A:$G,'Time Sheet'!$B:$B=D$1),7,1),7,FALSE),"")</f>
        <v>6.041666666666667E-4</v>
      </c>
      <c r="E39" s="2" cm="1">
        <f t="array" ref="E39">IFERROR(VLOOKUP($A39,_xlfn._xlws.SORT(_xlfn._xlws.FILTER('Time Sheet'!$A:$G,'Time Sheet'!$B:$B=E$1),7,1),7,FALSE),"")</f>
        <v>1.308912037037037E-3</v>
      </c>
      <c r="F39" s="2" cm="1">
        <f t="array" ref="F39">IFERROR(VLOOKUP($A39,_xlfn._xlws.SORT(_xlfn._xlws.FILTER('Time Sheet'!$A:$G,'Time Sheet'!$B:$B=F$1),7,1),7,FALSE),"")</f>
        <v>3.5365740740740739E-3</v>
      </c>
      <c r="G39" s="2" cm="1">
        <f t="array" ref="G39">IFERROR(VLOOKUP($A39,_xlfn._xlws.SORT(_xlfn._xlws.FILTER('Time Sheet'!$A:$G,'Time Sheet'!$B:$B=G$1),7,1),7,FALSE),"")</f>
        <v>6.6909722222222229E-4</v>
      </c>
      <c r="H39" s="2" cm="1">
        <f t="array" ref="H39">IFERROR(VLOOKUP($A39,_xlfn._xlws.SORT(_xlfn._xlws.FILTER('Time Sheet'!$A:$G,'Time Sheet'!$B:$B=H$1),7,1),7,FALSE),"")</f>
        <v>7.935185185185186E-4</v>
      </c>
      <c r="I39" s="2" cm="1">
        <f t="array" ref="I39">IFERROR(VLOOKUP($A39,_xlfn._xlws.SORT(_xlfn._xlws.FILTER('Time Sheet'!$A:$G,'Time Sheet'!$B:$B=I$1),7,1),7,FALSE),"")</f>
        <v>7.1250000000000003E-4</v>
      </c>
      <c r="J39" s="2" cm="1">
        <f t="array" ref="J39">IFERROR(VLOOKUP($A39,_xlfn._xlws.SORT(_xlfn._xlws.FILTER('Time Sheet'!$A:$G,'Time Sheet'!$B:$B=J$1),7,1),7,FALSE),"")</f>
        <v>1.52337962962963E-3</v>
      </c>
      <c r="K39">
        <f>IFERROR(_xlfn.RANK.EQ(C39,C:C,1),"")</f>
        <v>23</v>
      </c>
      <c r="L39">
        <f>IFERROR(_xlfn.RANK.EQ(D39,D:D,1),"")</f>
        <v>21</v>
      </c>
      <c r="M39">
        <f>IFERROR(_xlfn.RANK.EQ(E39,E:E,1),"")</f>
        <v>17</v>
      </c>
      <c r="N39">
        <f>IFERROR(_xlfn.RANK.EQ(F39,F:F,1),"")</f>
        <v>22</v>
      </c>
      <c r="O39">
        <f>IFERROR(_xlfn.RANK.EQ(G39,G:G,1),"")</f>
        <v>26</v>
      </c>
      <c r="P39">
        <f>IFERROR(_xlfn.RANK.EQ(H39,H:H,1),"")</f>
        <v>48</v>
      </c>
      <c r="Q39">
        <f>IFERROR(_xlfn.RANK.EQ(I39,I:I,1),"")</f>
        <v>107</v>
      </c>
      <c r="R39">
        <f>IFERROR(_xlfn.RANK.EQ(J39,J:J,1),"")</f>
        <v>56</v>
      </c>
      <c r="S39" s="3">
        <f>IFERROR(AVERAGE(GIRLS[[#This Row],[P]:[P8]]),"")</f>
        <v>40</v>
      </c>
      <c r="T39" s="4">
        <f>IFERROR(AVERAGE(SMALL(GIRLS[[#This Row],[P]:[P8]],1),SMALL(GIRLS[[#This Row],[P]:[P8]],2)),"")</f>
        <v>19</v>
      </c>
      <c r="U39">
        <f>IF(20-SMALL(GIRLS[[#This Row],[P]:[P8]],1)&lt;0,0,20-SMALL(GIRLS[[#This Row],[P]:[P8]],1))+IF(20-SMALL(GIRLS[[#This Row],[P]:[P8]],2)&lt;0,0,20-SMALL(GIRLS[[#This Row],[P]:[P8]],2))</f>
        <v>3</v>
      </c>
    </row>
    <row r="40" spans="1:21" x14ac:dyDescent="0.2">
      <c r="A40" t="s">
        <v>3447</v>
      </c>
      <c r="B40" t="s">
        <v>3163</v>
      </c>
      <c r="C40" s="2" cm="1">
        <f t="array" ref="C40">IFERROR(VLOOKUP($A40,_xlfn._xlws.SORT(_xlfn._xlws.FILTER('Time Sheet'!$A:$G,'Time Sheet'!$B:$B=C$1),7,1),7,FALSE),"")</f>
        <v>2.8726851851851852E-4</v>
      </c>
      <c r="D40" s="2" cm="1">
        <f t="array" ref="D40">IFERROR(VLOOKUP($A40,_xlfn._xlws.SORT(_xlfn._xlws.FILTER('Time Sheet'!$A:$G,'Time Sheet'!$B:$B=D$1),7,1),7,FALSE),"")</f>
        <v>6.2094907407407411E-4</v>
      </c>
      <c r="E40" s="2" cm="1">
        <f t="array" ref="E40">IFERROR(VLOOKUP($A40,_xlfn._xlws.SORT(_xlfn._xlws.FILTER('Time Sheet'!$A:$G,'Time Sheet'!$B:$B=E$1),7,1),7,FALSE),"")</f>
        <v>1.347453703703704E-3</v>
      </c>
      <c r="F40" s="2" cm="1">
        <f t="array" ref="F40">IFERROR(VLOOKUP($A40,_xlfn._xlws.SORT(_xlfn._xlws.FILTER('Time Sheet'!$A:$G,'Time Sheet'!$B:$B=F$1),7,1),7,FALSE),"")</f>
        <v>3.660069444444445E-3</v>
      </c>
      <c r="G40" s="2" cm="1">
        <f t="array" ref="G40">IFERROR(VLOOKUP($A40,_xlfn._xlws.SORT(_xlfn._xlws.FILTER('Time Sheet'!$A:$G,'Time Sheet'!$B:$B=G$1),7,1),7,FALSE),"")</f>
        <v>6.7152777777777783E-4</v>
      </c>
      <c r="H40" s="2" cm="1">
        <f t="array" ref="H40">IFERROR(VLOOKUP($A40,_xlfn._xlws.SORT(_xlfn._xlws.FILTER('Time Sheet'!$A:$G,'Time Sheet'!$B:$B=H$1),7,1),7,FALSE),"")</f>
        <v>7.9236111111111109E-4</v>
      </c>
      <c r="I40" s="2" cm="1">
        <f t="array" ref="I40">IFERROR(VLOOKUP($A40,_xlfn._xlws.SORT(_xlfn._xlws.FILTER('Time Sheet'!$A:$G,'Time Sheet'!$B:$B=I$1),7,1),7,FALSE),"")</f>
        <v>6.4907407407407405E-4</v>
      </c>
      <c r="J40" s="2" cm="1">
        <f t="array" ref="J40">IFERROR(VLOOKUP($A40,_xlfn._xlws.SORT(_xlfn._xlws.FILTER('Time Sheet'!$A:$G,'Time Sheet'!$B:$B=J$1),7,1),7,FALSE),"")</f>
        <v>1.47974537037037E-3</v>
      </c>
      <c r="K40">
        <f>IFERROR(_xlfn.RANK.EQ(C40,C:C,1),"")</f>
        <v>59</v>
      </c>
      <c r="L40">
        <f>IFERROR(_xlfn.RANK.EQ(D40,D:D,1),"")</f>
        <v>51</v>
      </c>
      <c r="M40">
        <f>IFERROR(_xlfn.RANK.EQ(E40,E:E,1),"")</f>
        <v>60</v>
      </c>
      <c r="N40">
        <f>IFERROR(_xlfn.RANK.EQ(F40,F:F,1),"")</f>
        <v>61</v>
      </c>
      <c r="O40">
        <f>IFERROR(_xlfn.RANK.EQ(G40,G:G,1),"")</f>
        <v>28</v>
      </c>
      <c r="P40">
        <f>IFERROR(_xlfn.RANK.EQ(H40,H:H,1),"")</f>
        <v>47</v>
      </c>
      <c r="Q40">
        <f>IFERROR(_xlfn.RANK.EQ(I40,I:I,1),"")</f>
        <v>11</v>
      </c>
      <c r="R40">
        <f>IFERROR(_xlfn.RANK.EQ(J40,J:J,1),"")</f>
        <v>35</v>
      </c>
      <c r="S40" s="3">
        <f>IFERROR(AVERAGE(GIRLS[[#This Row],[P]:[P8]]),"")</f>
        <v>44</v>
      </c>
      <c r="T40" s="4">
        <f>IFERROR(AVERAGE(SMALL(GIRLS[[#This Row],[P]:[P8]],1),SMALL(GIRLS[[#This Row],[P]:[P8]],2)),"")</f>
        <v>19.5</v>
      </c>
      <c r="U40">
        <f>IF(20-SMALL(GIRLS[[#This Row],[P]:[P8]],1)&lt;0,0,20-SMALL(GIRLS[[#This Row],[P]:[P8]],1))+IF(20-SMALL(GIRLS[[#This Row],[P]:[P8]],2)&lt;0,0,20-SMALL(GIRLS[[#This Row],[P]:[P8]],2))</f>
        <v>9</v>
      </c>
    </row>
    <row r="41" spans="1:21" x14ac:dyDescent="0.2">
      <c r="A41" t="s">
        <v>3741</v>
      </c>
      <c r="B41" t="s">
        <v>3602</v>
      </c>
      <c r="C41" s="2" cm="1">
        <f t="array" ref="C41">IFERROR(VLOOKUP($A41,_xlfn._xlws.SORT(_xlfn._xlws.FILTER('Time Sheet'!$A:$G,'Time Sheet'!$B:$B=C$1),7,1),7,FALSE),"")</f>
        <v>2.8483796296296297E-4</v>
      </c>
      <c r="D41" s="2" cm="1">
        <f t="array" ref="D41">IFERROR(VLOOKUP($A41,_xlfn._xlws.SORT(_xlfn._xlws.FILTER('Time Sheet'!$A:$G,'Time Sheet'!$B:$B=D$1),7,1),7,FALSE),"")</f>
        <v>6.2997685185185183E-4</v>
      </c>
      <c r="E41" s="2" cm="1">
        <f t="array" ref="E41">IFERROR(VLOOKUP($A41,_xlfn._xlws.SORT(_xlfn._xlws.FILTER('Time Sheet'!$A:$G,'Time Sheet'!$B:$B=E$1),7,1),7,FALSE),"")</f>
        <v>1.4215277777777781E-3</v>
      </c>
      <c r="F41" s="2" cm="1">
        <f t="array" ref="F41">IFERROR(VLOOKUP($A41,_xlfn._xlws.SORT(_xlfn._xlws.FILTER('Time Sheet'!$A:$G,'Time Sheet'!$B:$B=F$1),7,1),7,FALSE),"")</f>
        <v>3.7736111111111108E-3</v>
      </c>
      <c r="G41" s="2" cm="1">
        <f t="array" ref="G41">IFERROR(VLOOKUP($A41,_xlfn._xlws.SORT(_xlfn._xlws.FILTER('Time Sheet'!$A:$G,'Time Sheet'!$B:$B=G$1),7,1),7,FALSE),"")</f>
        <v>6.9386574074074077E-4</v>
      </c>
      <c r="H41" s="2" cm="1">
        <f t="array" ref="H41">IFERROR(VLOOKUP($A41,_xlfn._xlws.SORT(_xlfn._xlws.FILTER('Time Sheet'!$A:$G,'Time Sheet'!$B:$B=H$1),7,1),7,FALSE),"")</f>
        <v>7.3171296296296298E-4</v>
      </c>
      <c r="I41" s="2" cm="1">
        <f t="array" ref="I41">IFERROR(VLOOKUP($A41,_xlfn._xlws.SORT(_xlfn._xlws.FILTER('Time Sheet'!$A:$G,'Time Sheet'!$B:$B=I$1),7,1),7,FALSE),"")</f>
        <v>6.6782407407407415E-4</v>
      </c>
      <c r="J41" s="2" cm="1">
        <f t="array" ref="J41">IFERROR(VLOOKUP($A41,_xlfn._xlws.SORT(_xlfn._xlws.FILTER('Time Sheet'!$A:$G,'Time Sheet'!$B:$B=J$1),7,1),7,FALSE),"")</f>
        <v>1.4770833333333331E-3</v>
      </c>
      <c r="K41">
        <f>IFERROR(_xlfn.RANK.EQ(C41,C:C,1),"")</f>
        <v>42</v>
      </c>
      <c r="L41">
        <f>IFERROR(_xlfn.RANK.EQ(D41,D:D,1),"")</f>
        <v>69</v>
      </c>
      <c r="M41">
        <f>IFERROR(_xlfn.RANK.EQ(E41,E:E,1),"")</f>
        <v>131</v>
      </c>
      <c r="N41">
        <f>IFERROR(_xlfn.RANK.EQ(F41,F:F,1),"")</f>
        <v>104</v>
      </c>
      <c r="O41">
        <f>IFERROR(_xlfn.RANK.EQ(G41,G:G,1),"")</f>
        <v>56</v>
      </c>
      <c r="P41">
        <f>IFERROR(_xlfn.RANK.EQ(H41,H:H,1),"")</f>
        <v>10</v>
      </c>
      <c r="Q41">
        <f>IFERROR(_xlfn.RANK.EQ(I41,I:I,1),"")</f>
        <v>31</v>
      </c>
      <c r="R41">
        <f>IFERROR(_xlfn.RANK.EQ(J41,J:J,1),"")</f>
        <v>32</v>
      </c>
      <c r="S41" s="3">
        <f>IFERROR(AVERAGE(GIRLS[[#This Row],[P]:[P8]]),"")</f>
        <v>59.375</v>
      </c>
      <c r="T41" s="4">
        <f>IFERROR(AVERAGE(SMALL(GIRLS[[#This Row],[P]:[P8]],1),SMALL(GIRLS[[#This Row],[P]:[P8]],2)),"")</f>
        <v>20.5</v>
      </c>
      <c r="U41">
        <f>IF(20-SMALL(GIRLS[[#This Row],[P]:[P8]],1)&lt;0,0,20-SMALL(GIRLS[[#This Row],[P]:[P8]],1))+IF(20-SMALL(GIRLS[[#This Row],[P]:[P8]],2)&lt;0,0,20-SMALL(GIRLS[[#This Row],[P]:[P8]],2))</f>
        <v>10</v>
      </c>
    </row>
    <row r="42" spans="1:21" x14ac:dyDescent="0.2">
      <c r="A42" t="s">
        <v>3741</v>
      </c>
      <c r="B42" t="s">
        <v>3602</v>
      </c>
      <c r="C42" s="2" cm="1">
        <f t="array" ref="C42">IFERROR(VLOOKUP($A42,_xlfn._xlws.SORT(_xlfn._xlws.FILTER('Time Sheet'!$A:$G,'Time Sheet'!$B:$B=C$1),7,1),7,FALSE),"")</f>
        <v>2.8483796296296297E-4</v>
      </c>
      <c r="D42" s="2" cm="1">
        <f t="array" ref="D42">IFERROR(VLOOKUP($A42,_xlfn._xlws.SORT(_xlfn._xlws.FILTER('Time Sheet'!$A:$G,'Time Sheet'!$B:$B=D$1),7,1),7,FALSE),"")</f>
        <v>6.2997685185185183E-4</v>
      </c>
      <c r="E42" s="2" cm="1">
        <f t="array" ref="E42">IFERROR(VLOOKUP($A42,_xlfn._xlws.SORT(_xlfn._xlws.FILTER('Time Sheet'!$A:$G,'Time Sheet'!$B:$B=E$1),7,1),7,FALSE),"")</f>
        <v>1.4215277777777781E-3</v>
      </c>
      <c r="F42" s="2" cm="1">
        <f t="array" ref="F42">IFERROR(VLOOKUP($A42,_xlfn._xlws.SORT(_xlfn._xlws.FILTER('Time Sheet'!$A:$G,'Time Sheet'!$B:$B=F$1),7,1),7,FALSE),"")</f>
        <v>3.7736111111111108E-3</v>
      </c>
      <c r="G42" s="2" cm="1">
        <f t="array" ref="G42">IFERROR(VLOOKUP($A42,_xlfn._xlws.SORT(_xlfn._xlws.FILTER('Time Sheet'!$A:$G,'Time Sheet'!$B:$B=G$1),7,1),7,FALSE),"")</f>
        <v>6.9386574074074077E-4</v>
      </c>
      <c r="H42" s="2" cm="1">
        <f t="array" ref="H42">IFERROR(VLOOKUP($A42,_xlfn._xlws.SORT(_xlfn._xlws.FILTER('Time Sheet'!$A:$G,'Time Sheet'!$B:$B=H$1),7,1),7,FALSE),"")</f>
        <v>7.3171296296296298E-4</v>
      </c>
      <c r="I42" s="2" cm="1">
        <f t="array" ref="I42">IFERROR(VLOOKUP($A42,_xlfn._xlws.SORT(_xlfn._xlws.FILTER('Time Sheet'!$A:$G,'Time Sheet'!$B:$B=I$1),7,1),7,FALSE),"")</f>
        <v>6.6782407407407415E-4</v>
      </c>
      <c r="J42" s="2" cm="1">
        <f t="array" ref="J42">IFERROR(VLOOKUP($A42,_xlfn._xlws.SORT(_xlfn._xlws.FILTER('Time Sheet'!$A:$G,'Time Sheet'!$B:$B=J$1),7,1),7,FALSE),"")</f>
        <v>1.4770833333333331E-3</v>
      </c>
      <c r="K42">
        <f>IFERROR(_xlfn.RANK.EQ(C42,C:C,1),"")</f>
        <v>42</v>
      </c>
      <c r="L42">
        <f>IFERROR(_xlfn.RANK.EQ(D42,D:D,1),"")</f>
        <v>69</v>
      </c>
      <c r="M42">
        <f>IFERROR(_xlfn.RANK.EQ(E42,E:E,1),"")</f>
        <v>131</v>
      </c>
      <c r="N42">
        <f>IFERROR(_xlfn.RANK.EQ(F42,F:F,1),"")</f>
        <v>104</v>
      </c>
      <c r="O42">
        <f>IFERROR(_xlfn.RANK.EQ(G42,G:G,1),"")</f>
        <v>56</v>
      </c>
      <c r="P42">
        <f>IFERROR(_xlfn.RANK.EQ(H42,H:H,1),"")</f>
        <v>10</v>
      </c>
      <c r="Q42">
        <f>IFERROR(_xlfn.RANK.EQ(I42,I:I,1),"")</f>
        <v>31</v>
      </c>
      <c r="R42">
        <f>IFERROR(_xlfn.RANK.EQ(J42,J:J,1),"")</f>
        <v>32</v>
      </c>
      <c r="S42" s="3">
        <f>IFERROR(AVERAGE(GIRLS[[#This Row],[P]:[P8]]),"")</f>
        <v>59.375</v>
      </c>
      <c r="T42" s="4">
        <f>IFERROR(AVERAGE(SMALL(GIRLS[[#This Row],[P]:[P8]],1),SMALL(GIRLS[[#This Row],[P]:[P8]],2)),"")</f>
        <v>20.5</v>
      </c>
      <c r="U42">
        <f>IF(20-SMALL(GIRLS[[#This Row],[P]:[P8]],1)&lt;0,0,20-SMALL(GIRLS[[#This Row],[P]:[P8]],1))+IF(20-SMALL(GIRLS[[#This Row],[P]:[P8]],2)&lt;0,0,20-SMALL(GIRLS[[#This Row],[P]:[P8]],2))</f>
        <v>10</v>
      </c>
    </row>
    <row r="43" spans="1:21" x14ac:dyDescent="0.2">
      <c r="A43" t="s">
        <v>4403</v>
      </c>
      <c r="B43" t="s">
        <v>4180</v>
      </c>
      <c r="C43" s="2" cm="1">
        <f t="array" ref="C43">IFERROR(VLOOKUP($A43,_xlfn._xlws.SORT(_xlfn._xlws.FILTER('Time Sheet'!$A:$G,'Time Sheet'!$B:$B=C$1),7,1),7,FALSE),"")</f>
        <v>2.903935185185185E-4</v>
      </c>
      <c r="D43" s="2" cm="1">
        <f t="array" ref="D43">IFERROR(VLOOKUP($A43,_xlfn._xlws.SORT(_xlfn._xlws.FILTER('Time Sheet'!$A:$G,'Time Sheet'!$B:$B=D$1),7,1),7,FALSE),"")</f>
        <v>6.2997685185185183E-4</v>
      </c>
      <c r="E43" s="2" cm="1">
        <f t="array" ref="E43">IFERROR(VLOOKUP($A43,_xlfn._xlws.SORT(_xlfn._xlws.FILTER('Time Sheet'!$A:$G,'Time Sheet'!$B:$B=E$1),7,1),7,FALSE),"")</f>
        <v>1.318518518518519E-3</v>
      </c>
      <c r="F43" s="2" cm="1">
        <f t="array" ref="F43">IFERROR(VLOOKUP($A43,_xlfn._xlws.SORT(_xlfn._xlws.FILTER('Time Sheet'!$A:$G,'Time Sheet'!$B:$B=F$1),7,1),7,FALSE),"")</f>
        <v>3.4973379629629629E-3</v>
      </c>
      <c r="G43" s="2" cm="1">
        <f t="array" ref="G43">IFERROR(VLOOKUP($A43,_xlfn._xlws.SORT(_xlfn._xlws.FILTER('Time Sheet'!$A:$G,'Time Sheet'!$B:$B=G$1),7,1),7,FALSE),"")</f>
        <v>7.262731481481482E-4</v>
      </c>
      <c r="H43" s="2" cm="1">
        <f t="array" ref="H43">IFERROR(VLOOKUP($A43,_xlfn._xlws.SORT(_xlfn._xlws.FILTER('Time Sheet'!$A:$G,'Time Sheet'!$B:$B=H$1),7,1),7,FALSE),"")</f>
        <v>9.0347222222222228E-4</v>
      </c>
      <c r="I43" s="2" cm="1">
        <f t="array" ref="I43">IFERROR(VLOOKUP($A43,_xlfn._xlws.SORT(_xlfn._xlws.FILTER('Time Sheet'!$A:$G,'Time Sheet'!$B:$B=I$1),7,1),7,FALSE),"")</f>
        <v>7.3229166666666668E-4</v>
      </c>
      <c r="J43" s="2" cm="1">
        <f t="array" ref="J43">IFERROR(VLOOKUP($A43,_xlfn._xlws.SORT(_xlfn._xlws.FILTER('Time Sheet'!$A:$G,'Time Sheet'!$B:$B=J$1),7,1),7,FALSE),"")</f>
        <v>1.6035879629629629E-3</v>
      </c>
      <c r="K43">
        <f>IFERROR(_xlfn.RANK.EQ(C43,C:C,1),"")</f>
        <v>66</v>
      </c>
      <c r="L43">
        <f>IFERROR(_xlfn.RANK.EQ(D43,D:D,1),"")</f>
        <v>69</v>
      </c>
      <c r="M43">
        <f>IFERROR(_xlfn.RANK.EQ(E43,E:E,1),"")</f>
        <v>30</v>
      </c>
      <c r="N43">
        <f>IFERROR(_xlfn.RANK.EQ(F43,F:F,1),"")</f>
        <v>11</v>
      </c>
      <c r="O43">
        <f>IFERROR(_xlfn.RANK.EQ(G43,G:G,1),"")</f>
        <v>129</v>
      </c>
      <c r="P43">
        <f>IFERROR(_xlfn.RANK.EQ(H43,H:H,1),"")</f>
        <v>229</v>
      </c>
      <c r="Q43">
        <f>IFERROR(_xlfn.RANK.EQ(I43,I:I,1),"")</f>
        <v>146</v>
      </c>
      <c r="R43">
        <f>IFERROR(_xlfn.RANK.EQ(J43,J:J,1),"")</f>
        <v>129</v>
      </c>
      <c r="S43" s="3">
        <f>IFERROR(AVERAGE(GIRLS[[#This Row],[P]:[P8]]),"")</f>
        <v>101.125</v>
      </c>
      <c r="T43" s="4">
        <f>IFERROR(AVERAGE(SMALL(GIRLS[[#This Row],[P]:[P8]],1),SMALL(GIRLS[[#This Row],[P]:[P8]],2)),"")</f>
        <v>20.5</v>
      </c>
      <c r="U43">
        <f>IF(20-SMALL(GIRLS[[#This Row],[P]:[P8]],1)&lt;0,0,20-SMALL(GIRLS[[#This Row],[P]:[P8]],1))+IF(20-SMALL(GIRLS[[#This Row],[P]:[P8]],2)&lt;0,0,20-SMALL(GIRLS[[#This Row],[P]:[P8]],2))</f>
        <v>9</v>
      </c>
    </row>
    <row r="44" spans="1:21" x14ac:dyDescent="0.2">
      <c r="A44" t="s">
        <v>811</v>
      </c>
      <c r="B44" t="s">
        <v>564</v>
      </c>
      <c r="C44" s="2" cm="1">
        <f t="array" ref="C44">IFERROR(VLOOKUP($A44,_xlfn._xlws.SORT(_xlfn._xlws.FILTER('Time Sheet'!$A:$G,'Time Sheet'!$B:$B=C$1),7,1),7,FALSE),"")</f>
        <v>3.0173611111111107E-4</v>
      </c>
      <c r="D44" s="2" cm="1">
        <f t="array" ref="D44">IFERROR(VLOOKUP($A44,_xlfn._xlws.SORT(_xlfn._xlws.FILTER('Time Sheet'!$A:$G,'Time Sheet'!$B:$B=D$1),7,1),7,FALSE),"")</f>
        <v>6.2743055555555555E-4</v>
      </c>
      <c r="E44" s="2" cm="1">
        <f t="array" ref="E44">IFERROR(VLOOKUP($A44,_xlfn._xlws.SORT(_xlfn._xlws.FILTER('Time Sheet'!$A:$G,'Time Sheet'!$B:$B=E$1),7,1),7,FALSE),"")</f>
        <v>1.319791666666667E-3</v>
      </c>
      <c r="F44" s="2" cm="1">
        <f t="array" ref="F44">IFERROR(VLOOKUP($A44,_xlfn._xlws.SORT(_xlfn._xlws.FILTER('Time Sheet'!$A:$G,'Time Sheet'!$B:$B=F$1),7,1),7,FALSE),"")</f>
        <v>3.505555555555556E-3</v>
      </c>
      <c r="G44" s="2" cm="1">
        <f t="array" ref="G44">IFERROR(VLOOKUP($A44,_xlfn._xlws.SORT(_xlfn._xlws.FILTER('Time Sheet'!$A:$G,'Time Sheet'!$B:$B=G$1),7,1),7,FALSE),"")</f>
        <v>7.34375E-4</v>
      </c>
      <c r="H44" s="2" cm="1">
        <f t="array" ref="H44">IFERROR(VLOOKUP($A44,_xlfn._xlws.SORT(_xlfn._xlws.FILTER('Time Sheet'!$A:$G,'Time Sheet'!$B:$B=H$1),7,1),7,FALSE),"")</f>
        <v>8.3287037037037032E-4</v>
      </c>
      <c r="I44" s="2" cm="1">
        <f t="array" ref="I44">IFERROR(VLOOKUP($A44,_xlfn._xlws.SORT(_xlfn._xlws.FILTER('Time Sheet'!$A:$G,'Time Sheet'!$B:$B=I$1),7,1),7,FALSE),"")</f>
        <v>6.671296296296296E-4</v>
      </c>
      <c r="J44" s="2" cm="1">
        <f t="array" ref="J44">IFERROR(VLOOKUP($A44,_xlfn._xlws.SORT(_xlfn._xlws.FILTER('Time Sheet'!$A:$G,'Time Sheet'!$B:$B=J$1),7,1),7,FALSE),"")</f>
        <v>1.5042824074074071E-3</v>
      </c>
      <c r="K44">
        <f>IFERROR(_xlfn.RANK.EQ(C44,C:C,1),"")</f>
        <v>157</v>
      </c>
      <c r="L44">
        <f>IFERROR(_xlfn.RANK.EQ(D44,D:D,1),"")</f>
        <v>64</v>
      </c>
      <c r="M44">
        <f>IFERROR(_xlfn.RANK.EQ(E44,E:E,1),"")</f>
        <v>32</v>
      </c>
      <c r="N44">
        <f>IFERROR(_xlfn.RANK.EQ(F44,F:F,1),"")</f>
        <v>13</v>
      </c>
      <c r="O44">
        <f>IFERROR(_xlfn.RANK.EQ(G44,G:G,1),"")</f>
        <v>149</v>
      </c>
      <c r="P44">
        <f>IFERROR(_xlfn.RANK.EQ(H44,H:H,1),"")</f>
        <v>102</v>
      </c>
      <c r="Q44">
        <f>IFERROR(_xlfn.RANK.EQ(I44,I:I,1),"")</f>
        <v>28</v>
      </c>
      <c r="R44">
        <f>IFERROR(_xlfn.RANK.EQ(J44,J:J,1),"")</f>
        <v>45</v>
      </c>
      <c r="S44" s="3">
        <f>IFERROR(AVERAGE(GIRLS[[#This Row],[P]:[P8]]),"")</f>
        <v>73.75</v>
      </c>
      <c r="T44" s="4">
        <f>IFERROR(AVERAGE(SMALL(GIRLS[[#This Row],[P]:[P8]],1),SMALL(GIRLS[[#This Row],[P]:[P8]],2)),"")</f>
        <v>20.5</v>
      </c>
      <c r="U44">
        <f>IF(20-SMALL(GIRLS[[#This Row],[P]:[P8]],1)&lt;0,0,20-SMALL(GIRLS[[#This Row],[P]:[P8]],1))+IF(20-SMALL(GIRLS[[#This Row],[P]:[P8]],2)&lt;0,0,20-SMALL(GIRLS[[#This Row],[P]:[P8]],2))</f>
        <v>7</v>
      </c>
    </row>
    <row r="45" spans="1:21" x14ac:dyDescent="0.2">
      <c r="A45" t="s">
        <v>6428</v>
      </c>
      <c r="B45" t="s">
        <v>6365</v>
      </c>
      <c r="C45" s="2" cm="1">
        <f t="array" ref="C45">IFERROR(VLOOKUP($A45,_xlfn._xlws.SORT(_xlfn._xlws.FILTER('Time Sheet'!$A:$G,'Time Sheet'!$B:$B=C$1),7,1),7,FALSE),"")</f>
        <v>2.8298611111111108E-4</v>
      </c>
      <c r="D45" s="2" cm="1">
        <f t="array" ref="D45">IFERROR(VLOOKUP($A45,_xlfn._xlws.SORT(_xlfn._xlws.FILTER('Time Sheet'!$A:$G,'Time Sheet'!$B:$B=D$1),7,1),7,FALSE),"")</f>
        <v>6.1793981481481487E-4</v>
      </c>
      <c r="E45" s="2" cm="1">
        <f t="array" ref="E45">IFERROR(VLOOKUP($A45,_xlfn._xlws.SORT(_xlfn._xlws.FILTER('Time Sheet'!$A:$G,'Time Sheet'!$B:$B=E$1),7,1),7,FALSE),"")</f>
        <v>1.43125E-3</v>
      </c>
      <c r="F45" s="2" cm="1">
        <f t="array" ref="F45">IFERROR(VLOOKUP($A45,_xlfn._xlws.SORT(_xlfn._xlws.FILTER('Time Sheet'!$A:$G,'Time Sheet'!$B:$B=F$1),7,1),7,FALSE),"")</f>
        <v>3.7391203703703709E-3</v>
      </c>
      <c r="G45" s="2" cm="1">
        <f t="array" ref="G45">IFERROR(VLOOKUP($A45,_xlfn._xlws.SORT(_xlfn._xlws.FILTER('Time Sheet'!$A:$G,'Time Sheet'!$B:$B=G$1),7,1),7,FALSE),"")</f>
        <v>7.0740740740740736E-4</v>
      </c>
      <c r="H45" s="2" cm="1">
        <f t="array" ref="H45">IFERROR(VLOOKUP($A45,_xlfn._xlws.SORT(_xlfn._xlws.FILTER('Time Sheet'!$A:$G,'Time Sheet'!$B:$B=H$1),7,1),7,FALSE),"")</f>
        <v>7.2719907407407401E-4</v>
      </c>
      <c r="I45" s="2" cm="1">
        <f t="array" ref="I45">IFERROR(VLOOKUP($A45,_xlfn._xlws.SORT(_xlfn._xlws.FILTER('Time Sheet'!$A:$G,'Time Sheet'!$B:$B=I$1),7,1),7,FALSE),"")</f>
        <v>6.7395833333333327E-4</v>
      </c>
      <c r="J45" s="2" cm="1">
        <f t="array" ref="J45">IFERROR(VLOOKUP($A45,_xlfn._xlws.SORT(_xlfn._xlws.FILTER('Time Sheet'!$A:$G,'Time Sheet'!$B:$B=J$1),7,1),7,FALSE),"")</f>
        <v>1.5280092592592589E-3</v>
      </c>
      <c r="K45">
        <f>IFERROR(_xlfn.RANK.EQ(C45,C:C,1),"")</f>
        <v>35</v>
      </c>
      <c r="L45">
        <f>IFERROR(_xlfn.RANK.EQ(D45,D:D,1),"")</f>
        <v>37</v>
      </c>
      <c r="M45">
        <f>IFERROR(_xlfn.RANK.EQ(E45,E:E,1),"")</f>
        <v>151</v>
      </c>
      <c r="N45">
        <f>IFERROR(_xlfn.RANK.EQ(F45,F:F,1),"")</f>
        <v>93</v>
      </c>
      <c r="O45">
        <f>IFERROR(_xlfn.RANK.EQ(G45,G:G,1),"")</f>
        <v>77</v>
      </c>
      <c r="P45">
        <f>IFERROR(_xlfn.RANK.EQ(H45,H:H,1),"")</f>
        <v>7</v>
      </c>
      <c r="Q45">
        <f>IFERROR(_xlfn.RANK.EQ(I45,I:I,1),"")</f>
        <v>44</v>
      </c>
      <c r="R45">
        <f>IFERROR(_xlfn.RANK.EQ(J45,J:J,1),"")</f>
        <v>58</v>
      </c>
      <c r="S45" s="3">
        <f>IFERROR(AVERAGE(GIRLS[[#This Row],[P]:[P8]]),"")</f>
        <v>62.75</v>
      </c>
      <c r="T45" s="4">
        <f>IFERROR(AVERAGE(SMALL(GIRLS[[#This Row],[P]:[P8]],1),SMALL(GIRLS[[#This Row],[P]:[P8]],2)),"")</f>
        <v>21</v>
      </c>
      <c r="U45">
        <f>IF(20-SMALL(GIRLS[[#This Row],[P]:[P8]],1)&lt;0,0,20-SMALL(GIRLS[[#This Row],[P]:[P8]],1))+IF(20-SMALL(GIRLS[[#This Row],[P]:[P8]],2)&lt;0,0,20-SMALL(GIRLS[[#This Row],[P]:[P8]],2))</f>
        <v>13</v>
      </c>
    </row>
    <row r="46" spans="1:21" x14ac:dyDescent="0.2">
      <c r="A46" t="s">
        <v>5285</v>
      </c>
      <c r="B46" t="s">
        <v>5115</v>
      </c>
      <c r="C46" s="2" cm="1">
        <f t="array" ref="C46">IFERROR(VLOOKUP($A46,_xlfn._xlws.SORT(_xlfn._xlws.FILTER('Time Sheet'!$A:$G,'Time Sheet'!$B:$B=C$1),7,1),7,FALSE),"")</f>
        <v>2.9201388888888891E-4</v>
      </c>
      <c r="D46" s="2" cm="1">
        <f t="array" ref="D46">IFERROR(VLOOKUP($A46,_xlfn._xlws.SORT(_xlfn._xlws.FILTER('Time Sheet'!$A:$G,'Time Sheet'!$B:$B=D$1),7,1),7,FALSE),"")</f>
        <v>6.2638888888888889E-4</v>
      </c>
      <c r="E46" s="2" cm="1">
        <f t="array" ref="E46">IFERROR(VLOOKUP($A46,_xlfn._xlws.SORT(_xlfn._xlws.FILTER('Time Sheet'!$A:$G,'Time Sheet'!$B:$B=E$1),7,1),7,FALSE),"")</f>
        <v>1.343981481481482E-3</v>
      </c>
      <c r="F46" s="2" cm="1">
        <f t="array" ref="F46">IFERROR(VLOOKUP($A46,_xlfn._xlws.SORT(_xlfn._xlws.FILTER('Time Sheet'!$A:$G,'Time Sheet'!$B:$B=F$1),7,1),7,FALSE),"")</f>
        <v>3.5209490740740739E-3</v>
      </c>
      <c r="G46" s="2" cm="1">
        <f t="array" ref="G46">IFERROR(VLOOKUP($A46,_xlfn._xlws.SORT(_xlfn._xlws.FILTER('Time Sheet'!$A:$G,'Time Sheet'!$B:$B=G$1),7,1),7,FALSE),"")</f>
        <v>6.7789351851851854E-4</v>
      </c>
      <c r="H46" s="2" cm="1">
        <f t="array" ref="H46">IFERROR(VLOOKUP($A46,_xlfn._xlws.SORT(_xlfn._xlws.FILTER('Time Sheet'!$A:$G,'Time Sheet'!$B:$B=H$1),7,1),7,FALSE),"")</f>
        <v>8.1284722222222229E-4</v>
      </c>
      <c r="I46" s="2" cm="1">
        <f t="array" ref="I46">IFERROR(VLOOKUP($A46,_xlfn._xlws.SORT(_xlfn._xlws.FILTER('Time Sheet'!$A:$G,'Time Sheet'!$B:$B=I$1),7,1),7,FALSE),"")</f>
        <v>6.7905092592592594E-4</v>
      </c>
      <c r="J46" s="2" cm="1">
        <f t="array" ref="J46">IFERROR(VLOOKUP($A46,_xlfn._xlws.SORT(_xlfn._xlws.FILTER('Time Sheet'!$A:$G,'Time Sheet'!$B:$B=J$1),7,1),7,FALSE),"")</f>
        <v>1.4648148148148151E-3</v>
      </c>
      <c r="K46">
        <f>IFERROR(_xlfn.RANK.EQ(C46,C:C,1),"")</f>
        <v>75</v>
      </c>
      <c r="L46">
        <f>IFERROR(_xlfn.RANK.EQ(D46,D:D,1),"")</f>
        <v>61</v>
      </c>
      <c r="M46">
        <f>IFERROR(_xlfn.RANK.EQ(E46,E:E,1),"")</f>
        <v>56</v>
      </c>
      <c r="N46">
        <f>IFERROR(_xlfn.RANK.EQ(F46,F:F,1),"")</f>
        <v>15</v>
      </c>
      <c r="O46">
        <f>IFERROR(_xlfn.RANK.EQ(G46,G:G,1),"")</f>
        <v>36</v>
      </c>
      <c r="P46">
        <f>IFERROR(_xlfn.RANK.EQ(H46,H:H,1),"")</f>
        <v>78</v>
      </c>
      <c r="Q46">
        <f>IFERROR(_xlfn.RANK.EQ(I46,I:I,1),"")</f>
        <v>53</v>
      </c>
      <c r="R46">
        <f>IFERROR(_xlfn.RANK.EQ(J46,J:J,1),"")</f>
        <v>27</v>
      </c>
      <c r="S46" s="3">
        <f>IFERROR(AVERAGE(GIRLS[[#This Row],[P]:[P8]]),"")</f>
        <v>50.125</v>
      </c>
      <c r="T46" s="4">
        <f>IFERROR(AVERAGE(SMALL(GIRLS[[#This Row],[P]:[P8]],1),SMALL(GIRLS[[#This Row],[P]:[P8]],2)),"")</f>
        <v>21</v>
      </c>
      <c r="U46">
        <f>IF(20-SMALL(GIRLS[[#This Row],[P]:[P8]],1)&lt;0,0,20-SMALL(GIRLS[[#This Row],[P]:[P8]],1))+IF(20-SMALL(GIRLS[[#This Row],[P]:[P8]],2)&lt;0,0,20-SMALL(GIRLS[[#This Row],[P]:[P8]],2))</f>
        <v>5</v>
      </c>
    </row>
    <row r="47" spans="1:21" x14ac:dyDescent="0.2">
      <c r="A47" t="s">
        <v>1864</v>
      </c>
      <c r="B47" t="s">
        <v>1757</v>
      </c>
      <c r="C47" s="2" cm="1">
        <f t="array" ref="C47">IFERROR(VLOOKUP($A47,_xlfn._xlws.SORT(_xlfn._xlws.FILTER('Time Sheet'!$A:$G,'Time Sheet'!$B:$B=C$1),7,1),7,FALSE),"")</f>
        <v>2.763888888888889E-4</v>
      </c>
      <c r="D47" s="2" cm="1">
        <f t="array" ref="D47">IFERROR(VLOOKUP($A47,_xlfn._xlws.SORT(_xlfn._xlws.FILTER('Time Sheet'!$A:$G,'Time Sheet'!$B:$B=D$1),7,1),7,FALSE),"")</f>
        <v>6.1446759259259267E-4</v>
      </c>
      <c r="E47" s="2" cm="1">
        <f t="array" ref="E47">IFERROR(VLOOKUP($A47,_xlfn._xlws.SORT(_xlfn._xlws.FILTER('Time Sheet'!$A:$G,'Time Sheet'!$B:$B=E$1),7,1),7,FALSE),"")</f>
        <v>1.324537037037037E-3</v>
      </c>
      <c r="F47" s="2" cm="1">
        <f t="array" ref="F47">IFERROR(VLOOKUP($A47,_xlfn._xlws.SORT(_xlfn._xlws.FILTER('Time Sheet'!$A:$G,'Time Sheet'!$B:$B=F$1),7,1),7,FALSE),"")</f>
        <v>3.7090277777777781E-3</v>
      </c>
      <c r="G47" s="2" cm="1">
        <f t="array" ref="G47">IFERROR(VLOOKUP($A47,_xlfn._xlws.SORT(_xlfn._xlws.FILTER('Time Sheet'!$A:$G,'Time Sheet'!$B:$B=G$1),7,1),7,FALSE),"")</f>
        <v>6.6979166666666663E-4</v>
      </c>
      <c r="H47" s="2" cm="1">
        <f t="array" ref="H47">IFERROR(VLOOKUP($A47,_xlfn._xlws.SORT(_xlfn._xlws.FILTER('Time Sheet'!$A:$G,'Time Sheet'!$B:$B=H$1),7,1),7,FALSE),"")</f>
        <v>7.7766203703703699E-4</v>
      </c>
      <c r="I47" s="2" cm="1">
        <f t="array" ref="I47">IFERROR(VLOOKUP($A47,_xlfn._xlws.SORT(_xlfn._xlws.FILTER('Time Sheet'!$A:$G,'Time Sheet'!$B:$B=I$1),7,1),7,FALSE),"")</f>
        <v>7.1504629629629631E-4</v>
      </c>
      <c r="J47" s="2" cm="1">
        <f t="array" ref="J47">IFERROR(VLOOKUP($A47,_xlfn._xlws.SORT(_xlfn._xlws.FILTER('Time Sheet'!$A:$G,'Time Sheet'!$B:$B=J$1),7,1),7,FALSE),"")</f>
        <v>1.4961805555555559E-3</v>
      </c>
      <c r="K47">
        <f>IFERROR(_xlfn.RANK.EQ(C47,C:C,1),"")</f>
        <v>16</v>
      </c>
      <c r="L47">
        <f>IFERROR(_xlfn.RANK.EQ(D47,D:D,1),"")</f>
        <v>31</v>
      </c>
      <c r="M47">
        <f>IFERROR(_xlfn.RANK.EQ(E47,E:E,1),"")</f>
        <v>34</v>
      </c>
      <c r="N47">
        <f>IFERROR(_xlfn.RANK.EQ(F47,F:F,1),"")</f>
        <v>78</v>
      </c>
      <c r="O47">
        <f>IFERROR(_xlfn.RANK.EQ(G47,G:G,1),"")</f>
        <v>27</v>
      </c>
      <c r="P47">
        <f>IFERROR(_xlfn.RANK.EQ(H47,H:H,1),"")</f>
        <v>28</v>
      </c>
      <c r="Q47">
        <f>IFERROR(_xlfn.RANK.EQ(I47,I:I,1),"")</f>
        <v>111</v>
      </c>
      <c r="R47">
        <f>IFERROR(_xlfn.RANK.EQ(J47,J:J,1),"")</f>
        <v>43</v>
      </c>
      <c r="S47" s="3">
        <f>IFERROR(AVERAGE(GIRLS[[#This Row],[P]:[P8]]),"")</f>
        <v>46</v>
      </c>
      <c r="T47" s="4">
        <f>IFERROR(AVERAGE(SMALL(GIRLS[[#This Row],[P]:[P8]],1),SMALL(GIRLS[[#This Row],[P]:[P8]],2)),"")</f>
        <v>21.5</v>
      </c>
      <c r="U47">
        <f>IF(20-SMALL(GIRLS[[#This Row],[P]:[P8]],1)&lt;0,0,20-SMALL(GIRLS[[#This Row],[P]:[P8]],1))+IF(20-SMALL(GIRLS[[#This Row],[P]:[P8]],2)&lt;0,0,20-SMALL(GIRLS[[#This Row],[P]:[P8]],2))</f>
        <v>4</v>
      </c>
    </row>
    <row r="48" spans="1:21" x14ac:dyDescent="0.2">
      <c r="A48" t="s">
        <v>7405</v>
      </c>
      <c r="B48" t="s">
        <v>7318</v>
      </c>
      <c r="C48" s="2" cm="1">
        <f t="array" ref="C48">IFERROR(VLOOKUP($A48,_xlfn._xlws.SORT(_xlfn._xlws.FILTER('Time Sheet'!$A:$G,'Time Sheet'!$B:$B=C$1),7,1),7,FALSE),"")</f>
        <v>2.9131944444444452E-4</v>
      </c>
      <c r="D48" s="2" cm="1">
        <f t="array" ref="D48">IFERROR(VLOOKUP($A48,_xlfn._xlws.SORT(_xlfn._xlws.FILTER('Time Sheet'!$A:$G,'Time Sheet'!$B:$B=D$1),7,1),7,FALSE),"")</f>
        <v>6.4108796296296299E-4</v>
      </c>
      <c r="E48" s="2" cm="1">
        <f t="array" ref="E48">IFERROR(VLOOKUP($A48,_xlfn._xlws.SORT(_xlfn._xlws.FILTER('Time Sheet'!$A:$G,'Time Sheet'!$B:$B=E$1),7,1),7,FALSE),"")</f>
        <v>1.3917824074074069E-3</v>
      </c>
      <c r="F48" s="2" cm="1">
        <f t="array" ref="F48">IFERROR(VLOOKUP($A48,_xlfn._xlws.SORT(_xlfn._xlws.FILTER('Time Sheet'!$A:$G,'Time Sheet'!$B:$B=F$1),7,1),7,FALSE),"")</f>
        <v>3.7353009259259262E-3</v>
      </c>
      <c r="G48" s="2" cm="1">
        <f t="array" ref="G48">IFERROR(VLOOKUP($A48,_xlfn._xlws.SORT(_xlfn._xlws.FILTER('Time Sheet'!$A:$G,'Time Sheet'!$B:$B=G$1),7,1),7,FALSE),"")</f>
        <v>7.2303240740740737E-4</v>
      </c>
      <c r="H48" s="2" cm="1">
        <f t="array" ref="H48">IFERROR(VLOOKUP($A48,_xlfn._xlws.SORT(_xlfn._xlws.FILTER('Time Sheet'!$A:$G,'Time Sheet'!$B:$B=H$1),7,1),7,FALSE),"")</f>
        <v>7.4837962962962955E-4</v>
      </c>
      <c r="I48" s="2" cm="1">
        <f t="array" ref="I48">IFERROR(VLOOKUP($A48,_xlfn._xlws.SORT(_xlfn._xlws.FILTER('Time Sheet'!$A:$G,'Time Sheet'!$B:$B=I$1),7,1),7,FALSE),"")</f>
        <v>6.8449074074074072E-4</v>
      </c>
      <c r="J48" s="2" cm="1">
        <f t="array" ref="J48">IFERROR(VLOOKUP($A48,_xlfn._xlws.SORT(_xlfn._xlws.FILTER('Time Sheet'!$A:$G,'Time Sheet'!$B:$B=J$1),7,1),7,FALSE),"")</f>
        <v>1.462268518518519E-3</v>
      </c>
      <c r="K48">
        <f>IFERROR(_xlfn.RANK.EQ(C48,C:C,1),"")</f>
        <v>68</v>
      </c>
      <c r="L48">
        <f>IFERROR(_xlfn.RANK.EQ(D48,D:D,1),"")</f>
        <v>95</v>
      </c>
      <c r="M48">
        <f>IFERROR(_xlfn.RANK.EQ(E48,E:E,1),"")</f>
        <v>98</v>
      </c>
      <c r="N48">
        <f>IFERROR(_xlfn.RANK.EQ(F48,F:F,1),"")</f>
        <v>90</v>
      </c>
      <c r="O48">
        <f>IFERROR(_xlfn.RANK.EQ(G48,G:G,1),"")</f>
        <v>121</v>
      </c>
      <c r="P48">
        <f>IFERROR(_xlfn.RANK.EQ(H48,H:H,1),"")</f>
        <v>17</v>
      </c>
      <c r="Q48">
        <f>IFERROR(_xlfn.RANK.EQ(I48,I:I,1),"")</f>
        <v>59</v>
      </c>
      <c r="R48">
        <f>IFERROR(_xlfn.RANK.EQ(J48,J:J,1),"")</f>
        <v>26</v>
      </c>
      <c r="S48" s="3">
        <f>IFERROR(AVERAGE(GIRLS[[#This Row],[P]:[P8]]),"")</f>
        <v>71.75</v>
      </c>
      <c r="T48" s="4">
        <f>IFERROR(AVERAGE(SMALL(GIRLS[[#This Row],[P]:[P8]],1),SMALL(GIRLS[[#This Row],[P]:[P8]],2)),"")</f>
        <v>21.5</v>
      </c>
      <c r="U48">
        <f>IF(20-SMALL(GIRLS[[#This Row],[P]:[P8]],1)&lt;0,0,20-SMALL(GIRLS[[#This Row],[P]:[P8]],1))+IF(20-SMALL(GIRLS[[#This Row],[P]:[P8]],2)&lt;0,0,20-SMALL(GIRLS[[#This Row],[P]:[P8]],2))</f>
        <v>3</v>
      </c>
    </row>
    <row r="49" spans="1:21" x14ac:dyDescent="0.2">
      <c r="A49" t="s">
        <v>4009</v>
      </c>
      <c r="B49" t="s">
        <v>3884</v>
      </c>
      <c r="C49" s="2" cm="1">
        <f t="array" ref="C49">IFERROR(VLOOKUP($A49,_xlfn._xlws.SORT(_xlfn._xlws.FILTER('Time Sheet'!$A:$G,'Time Sheet'!$B:$B=C$1),7,1),7,FALSE),"")</f>
        <v>2.8738425925925931E-4</v>
      </c>
      <c r="D49" s="2" cm="1">
        <f t="array" ref="D49">IFERROR(VLOOKUP($A49,_xlfn._xlws.SORT(_xlfn._xlws.FILTER('Time Sheet'!$A:$G,'Time Sheet'!$B:$B=D$1),7,1),7,FALSE),"")</f>
        <v>6.1145833333333332E-4</v>
      </c>
      <c r="E49" s="2" cm="1">
        <f t="array" ref="E49">IFERROR(VLOOKUP($A49,_xlfn._xlws.SORT(_xlfn._xlws.FILTER('Time Sheet'!$A:$G,'Time Sheet'!$B:$B=E$1),7,1),7,FALSE),"")</f>
        <v>1.3079861111111109E-3</v>
      </c>
      <c r="F49" s="2" cm="1">
        <f t="array" ref="F49">IFERROR(VLOOKUP($A49,_xlfn._xlws.SORT(_xlfn._xlws.FILTER('Time Sheet'!$A:$G,'Time Sheet'!$B:$B=F$1),7,1),7,FALSE),"")</f>
        <v>3.6075231481481479E-3</v>
      </c>
      <c r="G49" s="2" cm="1">
        <f t="array" ref="G49">IFERROR(VLOOKUP($A49,_xlfn._xlws.SORT(_xlfn._xlws.FILTER('Time Sheet'!$A:$G,'Time Sheet'!$B:$B=G$1),7,1),7,FALSE),"")</f>
        <v>6.824074074074074E-4</v>
      </c>
      <c r="H49" s="2" cm="1">
        <f t="array" ref="H49">IFERROR(VLOOKUP($A49,_xlfn._xlws.SORT(_xlfn._xlws.FILTER('Time Sheet'!$A:$G,'Time Sheet'!$B:$B=H$1),7,1),7,FALSE),"")</f>
        <v>8.0335648148148139E-4</v>
      </c>
      <c r="I49" s="2" cm="1">
        <f t="array" ref="I49">IFERROR(VLOOKUP($A49,_xlfn._xlws.SORT(_xlfn._xlws.FILTER('Time Sheet'!$A:$G,'Time Sheet'!$B:$B=I$1),7,1),7,FALSE),"")</f>
        <v>7.0243055555555553E-4</v>
      </c>
      <c r="J49" s="2" cm="1">
        <f t="array" ref="J49">IFERROR(VLOOKUP($A49,_xlfn._xlws.SORT(_xlfn._xlws.FILTER('Time Sheet'!$A:$G,'Time Sheet'!$B:$B=J$1),7,1),7,FALSE),"")</f>
        <v>1.478009259259259E-3</v>
      </c>
      <c r="K49">
        <f>IFERROR(_xlfn.RANK.EQ(C49,C:C,1),"")</f>
        <v>60</v>
      </c>
      <c r="L49">
        <f>IFERROR(_xlfn.RANK.EQ(D49,D:D,1),"")</f>
        <v>28</v>
      </c>
      <c r="M49">
        <f>IFERROR(_xlfn.RANK.EQ(E49,E:E,1),"")</f>
        <v>16</v>
      </c>
      <c r="N49">
        <f>IFERROR(_xlfn.RANK.EQ(F49,F:F,1),"")</f>
        <v>43</v>
      </c>
      <c r="O49">
        <f>IFERROR(_xlfn.RANK.EQ(G49,G:G,1),"")</f>
        <v>42</v>
      </c>
      <c r="P49">
        <f>IFERROR(_xlfn.RANK.EQ(H49,H:H,1),"")</f>
        <v>60</v>
      </c>
      <c r="Q49">
        <f>IFERROR(_xlfn.RANK.EQ(I49,I:I,1),"")</f>
        <v>91</v>
      </c>
      <c r="R49">
        <f>IFERROR(_xlfn.RANK.EQ(J49,J:J,1),"")</f>
        <v>34</v>
      </c>
      <c r="S49" s="3">
        <f>IFERROR(AVERAGE(GIRLS[[#This Row],[P]:[P8]]),"")</f>
        <v>46.75</v>
      </c>
      <c r="T49" s="4">
        <f>IFERROR(AVERAGE(SMALL(GIRLS[[#This Row],[P]:[P8]],1),SMALL(GIRLS[[#This Row],[P]:[P8]],2)),"")</f>
        <v>22</v>
      </c>
      <c r="U49">
        <f>IF(20-SMALL(GIRLS[[#This Row],[P]:[P8]],1)&lt;0,0,20-SMALL(GIRLS[[#This Row],[P]:[P8]],1))+IF(20-SMALL(GIRLS[[#This Row],[P]:[P8]],2)&lt;0,0,20-SMALL(GIRLS[[#This Row],[P]:[P8]],2))</f>
        <v>4</v>
      </c>
    </row>
    <row r="50" spans="1:21" x14ac:dyDescent="0.2">
      <c r="A50" t="s">
        <v>3017</v>
      </c>
      <c r="B50" t="s">
        <v>2940</v>
      </c>
      <c r="C50" s="2" cm="1">
        <f t="array" ref="C50">IFERROR(VLOOKUP($A50,_xlfn._xlws.SORT(_xlfn._xlws.FILTER('Time Sheet'!$A:$G,'Time Sheet'!$B:$B=C$1),7,1),7,FALSE),"")</f>
        <v>2.9282407407407409E-4</v>
      </c>
      <c r="D50" s="2" cm="1">
        <f t="array" ref="D50">IFERROR(VLOOKUP($A50,_xlfn._xlws.SORT(_xlfn._xlws.FILTER('Time Sheet'!$A:$G,'Time Sheet'!$B:$B=D$1),7,1),7,FALSE),"")</f>
        <v>6.1956018518518523E-4</v>
      </c>
      <c r="E50" s="2" cm="1">
        <f t="array" ref="E50">IFERROR(VLOOKUP($A50,_xlfn._xlws.SORT(_xlfn._xlws.FILTER('Time Sheet'!$A:$G,'Time Sheet'!$B:$B=E$1),7,1),7,FALSE),"")</f>
        <v>1.3148148148148151E-3</v>
      </c>
      <c r="F50" s="2" cm="1">
        <f t="array" ref="F50">IFERROR(VLOOKUP($A50,_xlfn._xlws.SORT(_xlfn._xlws.FILTER('Time Sheet'!$A:$G,'Time Sheet'!$B:$B=F$1),7,1),7,FALSE),"")</f>
        <v>3.5248842592592589E-3</v>
      </c>
      <c r="G50" s="2" cm="1">
        <f t="array" ref="G50">IFERROR(VLOOKUP($A50,_xlfn._xlws.SORT(_xlfn._xlws.FILTER('Time Sheet'!$A:$G,'Time Sheet'!$B:$B=G$1),7,1),7,FALSE),"")</f>
        <v>7.2361111111111118E-4</v>
      </c>
      <c r="H50" s="2" cm="1">
        <f t="array" ref="H50">IFERROR(VLOOKUP($A50,_xlfn._xlws.SORT(_xlfn._xlws.FILTER('Time Sheet'!$A:$G,'Time Sheet'!$B:$B=H$1),7,1),7,FALSE),"")</f>
        <v>8.6157407407407407E-4</v>
      </c>
      <c r="I50" s="2" cm="1">
        <f t="array" ref="I50">IFERROR(VLOOKUP($A50,_xlfn._xlws.SORT(_xlfn._xlws.FILTER('Time Sheet'!$A:$G,'Time Sheet'!$B:$B=I$1),7,1),7,FALSE),"")</f>
        <v>7.2048611111111109E-4</v>
      </c>
      <c r="J50" s="2" cm="1">
        <f t="array" ref="J50">IFERROR(VLOOKUP($A50,_xlfn._xlws.SORT(_xlfn._xlws.FILTER('Time Sheet'!$A:$G,'Time Sheet'!$B:$B=J$1),7,1),7,FALSE),"")</f>
        <v>1.5429398148148149E-3</v>
      </c>
      <c r="K50">
        <f>IFERROR(_xlfn.RANK.EQ(C50,C:C,1),"")</f>
        <v>80</v>
      </c>
      <c r="L50">
        <f>IFERROR(_xlfn.RANK.EQ(D50,D:D,1),"")</f>
        <v>44</v>
      </c>
      <c r="M50">
        <f>IFERROR(_xlfn.RANK.EQ(E50,E:E,1),"")</f>
        <v>25</v>
      </c>
      <c r="N50">
        <f>IFERROR(_xlfn.RANK.EQ(F50,F:F,1),"")</f>
        <v>19</v>
      </c>
      <c r="O50">
        <f>IFERROR(_xlfn.RANK.EQ(G50,G:G,1),"")</f>
        <v>122</v>
      </c>
      <c r="P50">
        <f>IFERROR(_xlfn.RANK.EQ(H50,H:H,1),"")</f>
        <v>144</v>
      </c>
      <c r="Q50">
        <f>IFERROR(_xlfn.RANK.EQ(I50,I:I,1),"")</f>
        <v>126</v>
      </c>
      <c r="R50">
        <f>IFERROR(_xlfn.RANK.EQ(J50,J:J,1),"")</f>
        <v>74</v>
      </c>
      <c r="S50" s="3">
        <f>IFERROR(AVERAGE(GIRLS[[#This Row],[P]:[P8]]),"")</f>
        <v>79.25</v>
      </c>
      <c r="T50" s="4">
        <f>IFERROR(AVERAGE(SMALL(GIRLS[[#This Row],[P]:[P8]],1),SMALL(GIRLS[[#This Row],[P]:[P8]],2)),"")</f>
        <v>22</v>
      </c>
      <c r="U50">
        <f>IF(20-SMALL(GIRLS[[#This Row],[P]:[P8]],1)&lt;0,0,20-SMALL(GIRLS[[#This Row],[P]:[P8]],1))+IF(20-SMALL(GIRLS[[#This Row],[P]:[P8]],2)&lt;0,0,20-SMALL(GIRLS[[#This Row],[P]:[P8]],2))</f>
        <v>1</v>
      </c>
    </row>
    <row r="51" spans="1:21" x14ac:dyDescent="0.2">
      <c r="A51" t="s">
        <v>4803</v>
      </c>
      <c r="B51" t="s">
        <v>4644</v>
      </c>
      <c r="C51" s="2" cm="1">
        <f t="array" ref="C51">IFERROR(VLOOKUP($A51,_xlfn._xlws.SORT(_xlfn._xlws.FILTER('Time Sheet'!$A:$G,'Time Sheet'!$B:$B=C$1),7,1),7,FALSE),"")</f>
        <v>2.8553240740740741E-4</v>
      </c>
      <c r="D51" s="2" cm="1">
        <f t="array" ref="D51">IFERROR(VLOOKUP($A51,_xlfn._xlws.SORT(_xlfn._xlws.FILTER('Time Sheet'!$A:$G,'Time Sheet'!$B:$B=D$1),7,1),7,FALSE),"")</f>
        <v>6.1840277777777772E-4</v>
      </c>
      <c r="E51" s="2" cm="1">
        <f t="array" ref="E51">IFERROR(VLOOKUP($A51,_xlfn._xlws.SORT(_xlfn._xlws.FILTER('Time Sheet'!$A:$G,'Time Sheet'!$B:$B=E$1),7,1),7,FALSE),"")</f>
        <v>1.3408564814814811E-3</v>
      </c>
      <c r="F51" s="2" cm="1">
        <f t="array" ref="F51">IFERROR(VLOOKUP($A51,_xlfn._xlws.SORT(_xlfn._xlws.FILTER('Time Sheet'!$A:$G,'Time Sheet'!$B:$B=F$1),7,1),7,FALSE),"")</f>
        <v>3.52349537037037E-3</v>
      </c>
      <c r="G51" s="2" cm="1">
        <f t="array" ref="G51">IFERROR(VLOOKUP($A51,_xlfn._xlws.SORT(_xlfn._xlws.FILTER('Time Sheet'!$A:$G,'Time Sheet'!$B:$B=G$1),7,1),7,FALSE),"")</f>
        <v>7.2361111111111118E-4</v>
      </c>
      <c r="H51" s="2" cm="1">
        <f t="array" ref="H51">IFERROR(VLOOKUP($A51,_xlfn._xlws.SORT(_xlfn._xlws.FILTER('Time Sheet'!$A:$G,'Time Sheet'!$B:$B=H$1),7,1),7,FALSE),"")</f>
        <v>8.0625E-4</v>
      </c>
      <c r="I51" s="2" cm="1">
        <f t="array" ref="I51">IFERROR(VLOOKUP($A51,_xlfn._xlws.SORT(_xlfn._xlws.FILTER('Time Sheet'!$A:$G,'Time Sheet'!$B:$B=I$1),7,1),7,FALSE),"")</f>
        <v>6.6724537037037034E-4</v>
      </c>
      <c r="J51" s="2" cm="1">
        <f t="array" ref="J51">IFERROR(VLOOKUP($A51,_xlfn._xlws.SORT(_xlfn._xlws.FILTER('Time Sheet'!$A:$G,'Time Sheet'!$B:$B=J$1),7,1),7,FALSE),"")</f>
        <v>1.5378472222222219E-3</v>
      </c>
      <c r="K51">
        <f>IFERROR(_xlfn.RANK.EQ(C51,C:C,1),"")</f>
        <v>48</v>
      </c>
      <c r="L51">
        <f>IFERROR(_xlfn.RANK.EQ(D51,D:D,1),"")</f>
        <v>39</v>
      </c>
      <c r="M51">
        <f>IFERROR(_xlfn.RANK.EQ(E51,E:E,1),"")</f>
        <v>48</v>
      </c>
      <c r="N51">
        <f>IFERROR(_xlfn.RANK.EQ(F51,F:F,1),"")</f>
        <v>18</v>
      </c>
      <c r="O51">
        <f>IFERROR(_xlfn.RANK.EQ(G51,G:G,1),"")</f>
        <v>122</v>
      </c>
      <c r="P51">
        <f>IFERROR(_xlfn.RANK.EQ(H51,H:H,1),"")</f>
        <v>65</v>
      </c>
      <c r="Q51">
        <f>IFERROR(_xlfn.RANK.EQ(I51,I:I,1),"")</f>
        <v>29</v>
      </c>
      <c r="R51">
        <f>IFERROR(_xlfn.RANK.EQ(J51,J:J,1),"")</f>
        <v>68</v>
      </c>
      <c r="S51" s="3">
        <f>IFERROR(AVERAGE(GIRLS[[#This Row],[P]:[P8]]),"")</f>
        <v>54.625</v>
      </c>
      <c r="T51" s="4">
        <f>IFERROR(AVERAGE(SMALL(GIRLS[[#This Row],[P]:[P8]],1),SMALL(GIRLS[[#This Row],[P]:[P8]],2)),"")</f>
        <v>23.5</v>
      </c>
      <c r="U51">
        <f>IF(20-SMALL(GIRLS[[#This Row],[P]:[P8]],1)&lt;0,0,20-SMALL(GIRLS[[#This Row],[P]:[P8]],1))+IF(20-SMALL(GIRLS[[#This Row],[P]:[P8]],2)&lt;0,0,20-SMALL(GIRLS[[#This Row],[P]:[P8]],2))</f>
        <v>2</v>
      </c>
    </row>
    <row r="52" spans="1:21" x14ac:dyDescent="0.2">
      <c r="A52" t="s">
        <v>1855</v>
      </c>
      <c r="B52" t="s">
        <v>1757</v>
      </c>
      <c r="C52" s="2" cm="1">
        <f t="array" ref="C52">IFERROR(VLOOKUP($A52,_xlfn._xlws.SORT(_xlfn._xlws.FILTER('Time Sheet'!$A:$G,'Time Sheet'!$B:$B=C$1),7,1),7,FALSE),"")</f>
        <v>2.8483796296296297E-4</v>
      </c>
      <c r="D52" s="2" cm="1">
        <f t="array" ref="D52">IFERROR(VLOOKUP($A52,_xlfn._xlws.SORT(_xlfn._xlws.FILTER('Time Sheet'!$A:$G,'Time Sheet'!$B:$B=D$1),7,1),7,FALSE),"")</f>
        <v>6.0787037037037038E-4</v>
      </c>
      <c r="E52" s="2" cm="1">
        <f t="array" ref="E52">IFERROR(VLOOKUP($A52,_xlfn._xlws.SORT(_xlfn._xlws.FILTER('Time Sheet'!$A:$G,'Time Sheet'!$B:$B=E$1),7,1),7,FALSE),"")</f>
        <v>1.3130787037037041E-3</v>
      </c>
      <c r="F52" s="2" cm="1">
        <f t="array" ref="F52">IFERROR(VLOOKUP($A52,_xlfn._xlws.SORT(_xlfn._xlws.FILTER('Time Sheet'!$A:$G,'Time Sheet'!$B:$B=F$1),7,1),7,FALSE),"")</f>
        <v>3.615740740740741E-3</v>
      </c>
      <c r="G52" s="2" cm="1">
        <f t="array" ref="G52">IFERROR(VLOOKUP($A52,_xlfn._xlws.SORT(_xlfn._xlws.FILTER('Time Sheet'!$A:$G,'Time Sheet'!$B:$B=G$1),7,1),7,FALSE),"")</f>
        <v>6.916666666666666E-4</v>
      </c>
      <c r="H52" s="2" cm="1">
        <f t="array" ref="H52">IFERROR(VLOOKUP($A52,_xlfn._xlws.SORT(_xlfn._xlws.FILTER('Time Sheet'!$A:$G,'Time Sheet'!$B:$B=H$1),7,1),7,FALSE),"")</f>
        <v>8.9317129629629631E-4</v>
      </c>
      <c r="I52" s="2" cm="1">
        <f t="array" ref="I52">IFERROR(VLOOKUP($A52,_xlfn._xlws.SORT(_xlfn._xlws.FILTER('Time Sheet'!$A:$G,'Time Sheet'!$B:$B=I$1),7,1),7,FALSE),"")</f>
        <v>6.7604166666666659E-4</v>
      </c>
      <c r="J52" s="2" cm="1">
        <f t="array" ref="J52">IFERROR(VLOOKUP($A52,_xlfn._xlws.SORT(_xlfn._xlws.FILTER('Time Sheet'!$A:$G,'Time Sheet'!$B:$B=J$1),7,1),7,FALSE),"")</f>
        <v>1.571527777777778E-3</v>
      </c>
      <c r="K52">
        <f>IFERROR(_xlfn.RANK.EQ(C52,C:C,1),"")</f>
        <v>42</v>
      </c>
      <c r="L52">
        <f>IFERROR(_xlfn.RANK.EQ(D52,D:D,1),"")</f>
        <v>24</v>
      </c>
      <c r="M52">
        <f>IFERROR(_xlfn.RANK.EQ(E52,E:E,1),"")</f>
        <v>23</v>
      </c>
      <c r="N52">
        <f>IFERROR(_xlfn.RANK.EQ(F52,F:F,1),"")</f>
        <v>47</v>
      </c>
      <c r="O52">
        <f>IFERROR(_xlfn.RANK.EQ(G52,G:G,1),"")</f>
        <v>51</v>
      </c>
      <c r="P52">
        <f>IFERROR(_xlfn.RANK.EQ(H52,H:H,1),"")</f>
        <v>214</v>
      </c>
      <c r="Q52">
        <f>IFERROR(_xlfn.RANK.EQ(I52,I:I,1),"")</f>
        <v>49</v>
      </c>
      <c r="R52">
        <f>IFERROR(_xlfn.RANK.EQ(J52,J:J,1),"")</f>
        <v>103</v>
      </c>
      <c r="S52" s="3">
        <f>IFERROR(AVERAGE(GIRLS[[#This Row],[P]:[P8]]),"")</f>
        <v>69.125</v>
      </c>
      <c r="T52" s="4">
        <f>IFERROR(AVERAGE(SMALL(GIRLS[[#This Row],[P]:[P8]],1),SMALL(GIRLS[[#This Row],[P]:[P8]],2)),"")</f>
        <v>23.5</v>
      </c>
      <c r="U52">
        <f>IF(20-SMALL(GIRLS[[#This Row],[P]:[P8]],1)&lt;0,0,20-SMALL(GIRLS[[#This Row],[P]:[P8]],1))+IF(20-SMALL(GIRLS[[#This Row],[P]:[P8]],2)&lt;0,0,20-SMALL(GIRLS[[#This Row],[P]:[P8]],2))</f>
        <v>0</v>
      </c>
    </row>
    <row r="53" spans="1:21" x14ac:dyDescent="0.2">
      <c r="A53" t="s">
        <v>828</v>
      </c>
      <c r="B53" t="s">
        <v>564</v>
      </c>
      <c r="C53" s="2" cm="1">
        <f t="array" ref="C53">IFERROR(VLOOKUP($A53,_xlfn._xlws.SORT(_xlfn._xlws.FILTER('Time Sheet'!$A:$G,'Time Sheet'!$B:$B=C$1),7,1),7,FALSE),"")</f>
        <v>2.9363425925925933E-4</v>
      </c>
      <c r="D53" s="2" cm="1">
        <f t="array" ref="D53">IFERROR(VLOOKUP($A53,_xlfn._xlws.SORT(_xlfn._xlws.FILTER('Time Sheet'!$A:$G,'Time Sheet'!$B:$B=D$1),7,1),7,FALSE),"")</f>
        <v>6.4178240740740743E-4</v>
      </c>
      <c r="E53" s="2" cm="1">
        <f t="array" ref="E53">IFERROR(VLOOKUP($A53,_xlfn._xlws.SORT(_xlfn._xlws.FILTER('Time Sheet'!$A:$G,'Time Sheet'!$B:$B=E$1),7,1),7,FALSE),"")</f>
        <v>1.341319444444444E-3</v>
      </c>
      <c r="F53" s="2" cm="1">
        <f t="array" ref="F53">IFERROR(VLOOKUP($A53,_xlfn._xlws.SORT(_xlfn._xlws.FILTER('Time Sheet'!$A:$G,'Time Sheet'!$B:$B=F$1),7,1),7,FALSE),"")</f>
        <v>3.9105324074074077E-3</v>
      </c>
      <c r="G53" s="2" cm="1">
        <f t="array" ref="G53">IFERROR(VLOOKUP($A53,_xlfn._xlws.SORT(_xlfn._xlws.FILTER('Time Sheet'!$A:$G,'Time Sheet'!$B:$B=G$1),7,1),7,FALSE),"")</f>
        <v>6.7476851851851845E-4</v>
      </c>
      <c r="H53" s="2" cm="1">
        <f t="array" ref="H53">IFERROR(VLOOKUP($A53,_xlfn._xlws.SORT(_xlfn._xlws.FILTER('Time Sheet'!$A:$G,'Time Sheet'!$B:$B=H$1),7,1),7,FALSE),"")</f>
        <v>7.5787037037037045E-4</v>
      </c>
      <c r="I53" s="2" cm="1">
        <f t="array" ref="I53">IFERROR(VLOOKUP($A53,_xlfn._xlws.SORT(_xlfn._xlws.FILTER('Time Sheet'!$A:$G,'Time Sheet'!$B:$B=I$1),7,1),7,FALSE),"")</f>
        <v>6.9108796296296301E-4</v>
      </c>
      <c r="J53" s="2" cm="1">
        <f t="array" ref="J53">IFERROR(VLOOKUP($A53,_xlfn._xlws.SORT(_xlfn._xlws.FILTER('Time Sheet'!$A:$G,'Time Sheet'!$B:$B=J$1),7,1),7,FALSE),"")</f>
        <v>1.4703703703703699E-3</v>
      </c>
      <c r="K53">
        <f>IFERROR(_xlfn.RANK.EQ(C53,C:C,1),"")</f>
        <v>87</v>
      </c>
      <c r="L53">
        <f>IFERROR(_xlfn.RANK.EQ(D53,D:D,1),"")</f>
        <v>101</v>
      </c>
      <c r="M53">
        <f>IFERROR(_xlfn.RANK.EQ(E53,E:E,1),"")</f>
        <v>49</v>
      </c>
      <c r="N53">
        <f>IFERROR(_xlfn.RANK.EQ(F53,F:F,1),"")</f>
        <v>170</v>
      </c>
      <c r="O53">
        <f>IFERROR(_xlfn.RANK.EQ(G53,G:G,1),"")</f>
        <v>33</v>
      </c>
      <c r="P53">
        <f>IFERROR(_xlfn.RANK.EQ(H53,H:H,1),"")</f>
        <v>20</v>
      </c>
      <c r="Q53">
        <f>IFERROR(_xlfn.RANK.EQ(I53,I:I,1),"")</f>
        <v>74</v>
      </c>
      <c r="R53">
        <f>IFERROR(_xlfn.RANK.EQ(J53,J:J,1),"")</f>
        <v>28</v>
      </c>
      <c r="S53" s="3">
        <f>IFERROR(AVERAGE(GIRLS[[#This Row],[P]:[P8]]),"")</f>
        <v>70.25</v>
      </c>
      <c r="T53" s="4">
        <f>IFERROR(AVERAGE(SMALL(GIRLS[[#This Row],[P]:[P8]],1),SMALL(GIRLS[[#This Row],[P]:[P8]],2)),"")</f>
        <v>24</v>
      </c>
      <c r="U53">
        <f>IF(20-SMALL(GIRLS[[#This Row],[P]:[P8]],1)&lt;0,0,20-SMALL(GIRLS[[#This Row],[P]:[P8]],1))+IF(20-SMALL(GIRLS[[#This Row],[P]:[P8]],2)&lt;0,0,20-SMALL(GIRLS[[#This Row],[P]:[P8]],2))</f>
        <v>0</v>
      </c>
    </row>
    <row r="54" spans="1:21" x14ac:dyDescent="0.2">
      <c r="A54" t="s">
        <v>7687</v>
      </c>
      <c r="B54" t="s">
        <v>7496</v>
      </c>
      <c r="C54" s="2" cm="1">
        <f t="array" ref="C54">IFERROR(VLOOKUP($A54,_xlfn._xlws.SORT(_xlfn._xlws.FILTER('Time Sheet'!$A:$G,'Time Sheet'!$B:$B=C$1),7,1),7,FALSE),"")</f>
        <v>2.7824074074074068E-4</v>
      </c>
      <c r="D54" s="2" cm="1">
        <f t="array" ref="D54">IFERROR(VLOOKUP($A54,_xlfn._xlws.SORT(_xlfn._xlws.FILTER('Time Sheet'!$A:$G,'Time Sheet'!$B:$B=D$1),7,1),7,FALSE),"")</f>
        <v>6.0787037037037038E-4</v>
      </c>
      <c r="E54" s="2" cm="1">
        <f t="array" ref="E54">IFERROR(VLOOKUP($A54,_xlfn._xlws.SORT(_xlfn._xlws.FILTER('Time Sheet'!$A:$G,'Time Sheet'!$B:$B=E$1),7,1),7,FALSE),"")</f>
        <v>1.33587962962963E-3</v>
      </c>
      <c r="F54" s="2" cm="1">
        <f t="array" ref="F54">IFERROR(VLOOKUP($A54,_xlfn._xlws.SORT(_xlfn._xlws.FILTER('Time Sheet'!$A:$G,'Time Sheet'!$B:$B=F$1),7,1),7,FALSE),"")</f>
        <v>3.6209490740740742E-3</v>
      </c>
      <c r="G54" s="2" cm="1">
        <f t="array" ref="G54">IFERROR(VLOOKUP($A54,_xlfn._xlws.SORT(_xlfn._xlws.FILTER('Time Sheet'!$A:$G,'Time Sheet'!$B:$B=G$1),7,1),7,FALSE),"")</f>
        <v>6.9212962962962956E-4</v>
      </c>
      <c r="H54" s="2" cm="1">
        <f t="array" ref="H54">IFERROR(VLOOKUP($A54,_xlfn._xlws.SORT(_xlfn._xlws.FILTER('Time Sheet'!$A:$G,'Time Sheet'!$B:$B=H$1),7,1),7,FALSE),"")</f>
        <v>8.2812499999999998E-4</v>
      </c>
      <c r="I54" s="2" cm="1">
        <f t="array" ref="I54">IFERROR(VLOOKUP($A54,_xlfn._xlws.SORT(_xlfn._xlws.FILTER('Time Sheet'!$A:$G,'Time Sheet'!$B:$B=I$1),7,1),7,FALSE),"")</f>
        <v>6.7094907407407403E-4</v>
      </c>
      <c r="J54" s="2" cm="1">
        <f t="array" ref="J54">IFERROR(VLOOKUP($A54,_xlfn._xlws.SORT(_xlfn._xlws.FILTER('Time Sheet'!$A:$G,'Time Sheet'!$B:$B=J$1),7,1),7,FALSE),"")</f>
        <v>1.5125E-3</v>
      </c>
      <c r="K54">
        <f>IFERROR(_xlfn.RANK.EQ(C54,C:C,1),"")</f>
        <v>24</v>
      </c>
      <c r="L54">
        <f>IFERROR(_xlfn.RANK.EQ(D54,D:D,1),"")</f>
        <v>24</v>
      </c>
      <c r="M54">
        <f>IFERROR(_xlfn.RANK.EQ(E54,E:E,1),"")</f>
        <v>44</v>
      </c>
      <c r="N54">
        <f>IFERROR(_xlfn.RANK.EQ(F54,F:F,1),"")</f>
        <v>49</v>
      </c>
      <c r="O54">
        <f>IFERROR(_xlfn.RANK.EQ(G54,G:G,1),"")</f>
        <v>52</v>
      </c>
      <c r="P54">
        <f>IFERROR(_xlfn.RANK.EQ(H54,H:H,1),"")</f>
        <v>97</v>
      </c>
      <c r="Q54">
        <f>IFERROR(_xlfn.RANK.EQ(I54,I:I,1),"")</f>
        <v>38</v>
      </c>
      <c r="R54">
        <f>IFERROR(_xlfn.RANK.EQ(J54,J:J,1),"")</f>
        <v>49</v>
      </c>
      <c r="S54" s="3">
        <f>IFERROR(AVERAGE(GIRLS[[#This Row],[P]:[P8]]),"")</f>
        <v>47.125</v>
      </c>
      <c r="T54" s="4">
        <f>IFERROR(AVERAGE(SMALL(GIRLS[[#This Row],[P]:[P8]],1),SMALL(GIRLS[[#This Row],[P]:[P8]],2)),"")</f>
        <v>24</v>
      </c>
      <c r="U54">
        <f>IF(20-SMALL(GIRLS[[#This Row],[P]:[P8]],1)&lt;0,0,20-SMALL(GIRLS[[#This Row],[P]:[P8]],1))+IF(20-SMALL(GIRLS[[#This Row],[P]:[P8]],2)&lt;0,0,20-SMALL(GIRLS[[#This Row],[P]:[P8]],2))</f>
        <v>0</v>
      </c>
    </row>
    <row r="55" spans="1:21" x14ac:dyDescent="0.2">
      <c r="A55" t="s">
        <v>4983</v>
      </c>
      <c r="B55" t="s">
        <v>4874</v>
      </c>
      <c r="C55" s="2" cm="1">
        <f t="array" ref="C55">IFERROR(VLOOKUP($A55,_xlfn._xlws.SORT(_xlfn._xlws.FILTER('Time Sheet'!$A:$G,'Time Sheet'!$B:$B=C$1),7,1),7,FALSE),"")</f>
        <v>2.9409722222222218E-4</v>
      </c>
      <c r="D55" s="2" cm="1">
        <f t="array" ref="D55">IFERROR(VLOOKUP($A55,_xlfn._xlws.SORT(_xlfn._xlws.FILTER('Time Sheet'!$A:$G,'Time Sheet'!$B:$B=D$1),7,1),7,FALSE),"")</f>
        <v>6.315972222222222E-4</v>
      </c>
      <c r="E55" s="2" cm="1">
        <f t="array" ref="E55">IFERROR(VLOOKUP($A55,_xlfn._xlws.SORT(_xlfn._xlws.FILTER('Time Sheet'!$A:$G,'Time Sheet'!$B:$B=E$1),7,1),7,FALSE),"")</f>
        <v>1.3478009259259259E-3</v>
      </c>
      <c r="F55" s="2" cm="1">
        <f t="array" ref="F55">IFERROR(VLOOKUP($A55,_xlfn._xlws.SORT(_xlfn._xlws.FILTER('Time Sheet'!$A:$G,'Time Sheet'!$B:$B=F$1),7,1),7,FALSE),"")</f>
        <v>3.574884259259259E-3</v>
      </c>
      <c r="G55" s="2" cm="1">
        <f t="array" ref="G55">IFERROR(VLOOKUP($A55,_xlfn._xlws.SORT(_xlfn._xlws.FILTER('Time Sheet'!$A:$G,'Time Sheet'!$B:$B=G$1),7,1),7,FALSE),"")</f>
        <v>7.2673611111111105E-4</v>
      </c>
      <c r="H55" s="2" cm="1">
        <f t="array" ref="H55">IFERROR(VLOOKUP($A55,_xlfn._xlws.SORT(_xlfn._xlws.FILTER('Time Sheet'!$A:$G,'Time Sheet'!$B:$B=H$1),7,1),7,FALSE),"")</f>
        <v>9.3055555555555567E-4</v>
      </c>
      <c r="I55" s="2" cm="1">
        <f t="array" ref="I55">IFERROR(VLOOKUP($A55,_xlfn._xlws.SORT(_xlfn._xlws.FILTER('Time Sheet'!$A:$G,'Time Sheet'!$B:$B=I$1),7,1),7,FALSE),"")</f>
        <v>6.5462962962962968E-4</v>
      </c>
      <c r="J55" s="2" cm="1">
        <f t="array" ref="J55">IFERROR(VLOOKUP($A55,_xlfn._xlws.SORT(_xlfn._xlws.FILTER('Time Sheet'!$A:$G,'Time Sheet'!$B:$B=J$1),7,1),7,FALSE),"")</f>
        <v>1.600694444444445E-3</v>
      </c>
      <c r="K55">
        <f>IFERROR(_xlfn.RANK.EQ(C55,C:C,1),"")</f>
        <v>93</v>
      </c>
      <c r="L55">
        <f>IFERROR(_xlfn.RANK.EQ(D55,D:D,1),"")</f>
        <v>77</v>
      </c>
      <c r="M55">
        <f>IFERROR(_xlfn.RANK.EQ(E55,E:E,1),"")</f>
        <v>61</v>
      </c>
      <c r="N55">
        <f>IFERROR(_xlfn.RANK.EQ(F55,F:F,1),"")</f>
        <v>35</v>
      </c>
      <c r="O55">
        <f>IFERROR(_xlfn.RANK.EQ(G55,G:G,1),"")</f>
        <v>132</v>
      </c>
      <c r="P55">
        <f>IFERROR(_xlfn.RANK.EQ(H55,H:H,1),"")</f>
        <v>275</v>
      </c>
      <c r="Q55">
        <f>IFERROR(_xlfn.RANK.EQ(I55,I:I,1),"")</f>
        <v>14</v>
      </c>
      <c r="R55">
        <f>IFERROR(_xlfn.RANK.EQ(J55,J:J,1),"")</f>
        <v>126</v>
      </c>
      <c r="S55" s="3">
        <f>IFERROR(AVERAGE(GIRLS[[#This Row],[P]:[P8]]),"")</f>
        <v>101.625</v>
      </c>
      <c r="T55" s="4">
        <f>IFERROR(AVERAGE(SMALL(GIRLS[[#This Row],[P]:[P8]],1),SMALL(GIRLS[[#This Row],[P]:[P8]],2)),"")</f>
        <v>24.5</v>
      </c>
      <c r="U55">
        <f>IF(20-SMALL(GIRLS[[#This Row],[P]:[P8]],1)&lt;0,0,20-SMALL(GIRLS[[#This Row],[P]:[P8]],1))+IF(20-SMALL(GIRLS[[#This Row],[P]:[P8]],2)&lt;0,0,20-SMALL(GIRLS[[#This Row],[P]:[P8]],2))</f>
        <v>6</v>
      </c>
    </row>
    <row r="56" spans="1:21" x14ac:dyDescent="0.2">
      <c r="A56" t="s">
        <v>6648</v>
      </c>
      <c r="B56" t="s">
        <v>6556</v>
      </c>
      <c r="C56" s="2" cm="1">
        <f t="array" ref="C56">IFERROR(VLOOKUP($A56,_xlfn._xlws.SORT(_xlfn._xlws.FILTER('Time Sheet'!$A:$G,'Time Sheet'!$B:$B=C$1),7,1),7,FALSE),"")</f>
        <v>2.7858796296296301E-4</v>
      </c>
      <c r="D56" s="2" cm="1">
        <f t="array" ref="D56">IFERROR(VLOOKUP($A56,_xlfn._xlws.SORT(_xlfn._xlws.FILTER('Time Sheet'!$A:$G,'Time Sheet'!$B:$B=D$1),7,1),7,FALSE),"")</f>
        <v>6.0891203703703704E-4</v>
      </c>
      <c r="E56" s="2" cm="1">
        <f t="array" ref="E56">IFERROR(VLOOKUP($A56,_xlfn._xlws.SORT(_xlfn._xlws.FILTER('Time Sheet'!$A:$G,'Time Sheet'!$B:$B=E$1),7,1),7,FALSE),"")</f>
        <v>1.385069444444444E-3</v>
      </c>
      <c r="F56" s="2" cm="1">
        <f t="array" ref="F56">IFERROR(VLOOKUP($A56,_xlfn._xlws.SORT(_xlfn._xlws.FILTER('Time Sheet'!$A:$G,'Time Sheet'!$B:$B=F$1),7,1),7,FALSE),"")</f>
        <v>3.9081018518518518E-3</v>
      </c>
      <c r="G56" s="2" cm="1">
        <f t="array" ref="G56">IFERROR(VLOOKUP($A56,_xlfn._xlws.SORT(_xlfn._xlws.FILTER('Time Sheet'!$A:$G,'Time Sheet'!$B:$B=G$1),7,1),7,FALSE),"")</f>
        <v>6.6782407407407415E-4</v>
      </c>
      <c r="H56" s="2" cm="1">
        <f t="array" ref="H56">IFERROR(VLOOKUP($A56,_xlfn._xlws.SORT(_xlfn._xlws.FILTER('Time Sheet'!$A:$G,'Time Sheet'!$B:$B=H$1),7,1),7,FALSE),"")</f>
        <v>8.1516203703703709E-4</v>
      </c>
      <c r="I56" s="2" cm="1">
        <f t="array" ref="I56">IFERROR(VLOOKUP($A56,_xlfn._xlws.SORT(_xlfn._xlws.FILTER('Time Sheet'!$A:$G,'Time Sheet'!$B:$B=I$1),7,1),7,FALSE),"")</f>
        <v>6.9039351851851846E-4</v>
      </c>
      <c r="J56" s="2" cm="1">
        <f t="array" ref="J56">IFERROR(VLOOKUP($A56,_xlfn._xlws.SORT(_xlfn._xlws.FILTER('Time Sheet'!$A:$G,'Time Sheet'!$B:$B=J$1),7,1),7,FALSE),"")</f>
        <v>1.545601851851852E-3</v>
      </c>
      <c r="K56">
        <f>IFERROR(_xlfn.RANK.EQ(C56,C:C,1),"")</f>
        <v>27</v>
      </c>
      <c r="L56">
        <f>IFERROR(_xlfn.RANK.EQ(D56,D:D,1),"")</f>
        <v>26</v>
      </c>
      <c r="M56">
        <f>IFERROR(_xlfn.RANK.EQ(E56,E:E,1),"")</f>
        <v>88</v>
      </c>
      <c r="N56">
        <f>IFERROR(_xlfn.RANK.EQ(F56,F:F,1),"")</f>
        <v>167</v>
      </c>
      <c r="O56">
        <f>IFERROR(_xlfn.RANK.EQ(G56,G:G,1),"")</f>
        <v>23</v>
      </c>
      <c r="P56">
        <f>IFERROR(_xlfn.RANK.EQ(H56,H:H,1),"")</f>
        <v>83</v>
      </c>
      <c r="Q56">
        <f>IFERROR(_xlfn.RANK.EQ(I56,I:I,1),"")</f>
        <v>72</v>
      </c>
      <c r="R56">
        <f>IFERROR(_xlfn.RANK.EQ(J56,J:J,1),"")</f>
        <v>78</v>
      </c>
      <c r="S56" s="3">
        <f>IFERROR(AVERAGE(GIRLS[[#This Row],[P]:[P8]]),"")</f>
        <v>70.5</v>
      </c>
      <c r="T56" s="4">
        <f>IFERROR(AVERAGE(SMALL(GIRLS[[#This Row],[P]:[P8]],1),SMALL(GIRLS[[#This Row],[P]:[P8]],2)),"")</f>
        <v>24.5</v>
      </c>
      <c r="U56">
        <f>IF(20-SMALL(GIRLS[[#This Row],[P]:[P8]],1)&lt;0,0,20-SMALL(GIRLS[[#This Row],[P]:[P8]],1))+IF(20-SMALL(GIRLS[[#This Row],[P]:[P8]],2)&lt;0,0,20-SMALL(GIRLS[[#This Row],[P]:[P8]],2))</f>
        <v>0</v>
      </c>
    </row>
    <row r="57" spans="1:21" x14ac:dyDescent="0.2">
      <c r="A57" t="s">
        <v>6433</v>
      </c>
      <c r="B57" t="s">
        <v>6365</v>
      </c>
      <c r="C57" s="2" cm="1">
        <f t="array" ref="C57">IFERROR(VLOOKUP($A57,_xlfn._xlws.SORT(_xlfn._xlws.FILTER('Time Sheet'!$A:$G,'Time Sheet'!$B:$B=C$1),7,1),7,FALSE),"")</f>
        <v>2.9224537037037039E-4</v>
      </c>
      <c r="D57" s="2" cm="1">
        <f t="array" ref="D57">IFERROR(VLOOKUP($A57,_xlfn._xlws.SORT(_xlfn._xlws.FILTER('Time Sheet'!$A:$G,'Time Sheet'!$B:$B=D$1),7,1),7,FALSE),"")</f>
        <v>6.2048611111111115E-4</v>
      </c>
      <c r="E57" s="2" cm="1">
        <f t="array" ref="E57">IFERROR(VLOOKUP($A57,_xlfn._xlws.SORT(_xlfn._xlws.FILTER('Time Sheet'!$A:$G,'Time Sheet'!$B:$B=E$1),7,1),7,FALSE),"")</f>
        <v>1.3188657407407409E-3</v>
      </c>
      <c r="F57" s="2" cm="1">
        <f t="array" ref="F57">IFERROR(VLOOKUP($A57,_xlfn._xlws.SORT(_xlfn._xlws.FILTER('Time Sheet'!$A:$G,'Time Sheet'!$B:$B=F$1),7,1),7,FALSE),"")</f>
        <v>3.5505787037037029E-3</v>
      </c>
      <c r="G57" s="2" cm="1">
        <f t="array" ref="G57">IFERROR(VLOOKUP($A57,_xlfn._xlws.SORT(_xlfn._xlws.FILTER('Time Sheet'!$A:$G,'Time Sheet'!$B:$B=G$1),7,1),7,FALSE),"")</f>
        <v>7.075231481481482E-4</v>
      </c>
      <c r="H57" s="2" cm="1">
        <f t="array" ref="H57">IFERROR(VLOOKUP($A57,_xlfn._xlws.SORT(_xlfn._xlws.FILTER('Time Sheet'!$A:$G,'Time Sheet'!$B:$B=H$1),7,1),7,FALSE),"")</f>
        <v>8.7152777777777771E-4</v>
      </c>
      <c r="I57" s="2" cm="1">
        <f t="array" ref="I57">IFERROR(VLOOKUP($A57,_xlfn._xlws.SORT(_xlfn._xlws.FILTER('Time Sheet'!$A:$G,'Time Sheet'!$B:$B=I$1),7,1),7,FALSE),"")</f>
        <v>6.9386574074074077E-4</v>
      </c>
      <c r="J57" s="2" cm="1">
        <f t="array" ref="J57">IFERROR(VLOOKUP($A57,_xlfn._xlws.SORT(_xlfn._xlws.FILTER('Time Sheet'!$A:$G,'Time Sheet'!$B:$B=J$1),7,1),7,FALSE),"")</f>
        <v>1.53287037037037E-3</v>
      </c>
      <c r="K57">
        <f>IFERROR(_xlfn.RANK.EQ(C57,C:C,1),"")</f>
        <v>77</v>
      </c>
      <c r="L57">
        <f>IFERROR(_xlfn.RANK.EQ(D57,D:D,1),"")</f>
        <v>48</v>
      </c>
      <c r="M57">
        <f>IFERROR(_xlfn.RANK.EQ(E57,E:E,1),"")</f>
        <v>31</v>
      </c>
      <c r="N57">
        <f>IFERROR(_xlfn.RANK.EQ(F57,F:F,1),"")</f>
        <v>28</v>
      </c>
      <c r="O57">
        <f>IFERROR(_xlfn.RANK.EQ(G57,G:G,1),"")</f>
        <v>78</v>
      </c>
      <c r="P57">
        <f>IFERROR(_xlfn.RANK.EQ(H57,H:H,1),"")</f>
        <v>168</v>
      </c>
      <c r="Q57">
        <f>IFERROR(_xlfn.RANK.EQ(I57,I:I,1),"")</f>
        <v>79</v>
      </c>
      <c r="R57">
        <f>IFERROR(_xlfn.RANK.EQ(J57,J:J,1),"")</f>
        <v>64</v>
      </c>
      <c r="S57" s="3">
        <f>IFERROR(AVERAGE(GIRLS[[#This Row],[P]:[P8]]),"")</f>
        <v>71.625</v>
      </c>
      <c r="T57" s="4">
        <f>IFERROR(AVERAGE(SMALL(GIRLS[[#This Row],[P]:[P8]],1),SMALL(GIRLS[[#This Row],[P]:[P8]],2)),"")</f>
        <v>29.5</v>
      </c>
      <c r="U57">
        <f>IF(20-SMALL(GIRLS[[#This Row],[P]:[P8]],1)&lt;0,0,20-SMALL(GIRLS[[#This Row],[P]:[P8]],1))+IF(20-SMALL(GIRLS[[#This Row],[P]:[P8]],2)&lt;0,0,20-SMALL(GIRLS[[#This Row],[P]:[P8]],2))</f>
        <v>0</v>
      </c>
    </row>
    <row r="58" spans="1:21" x14ac:dyDescent="0.2">
      <c r="A58" t="s">
        <v>820</v>
      </c>
      <c r="B58" t="s">
        <v>564</v>
      </c>
      <c r="C58" s="2" cm="1">
        <f t="array" ref="C58">IFERROR(VLOOKUP($A58,_xlfn._xlws.SORT(_xlfn._xlws.FILTER('Time Sheet'!$A:$G,'Time Sheet'!$B:$B=C$1),7,1),7,FALSE),"")</f>
        <v>2.844907407407407E-4</v>
      </c>
      <c r="D58" s="2" cm="1">
        <f t="array" ref="D58">IFERROR(VLOOKUP($A58,_xlfn._xlws.SORT(_xlfn._xlws.FILTER('Time Sheet'!$A:$G,'Time Sheet'!$B:$B=D$1),7,1),7,FALSE),"")</f>
        <v>6.4236111111111113E-4</v>
      </c>
      <c r="E58" s="2" cm="1">
        <f t="array" ref="E58">IFERROR(VLOOKUP($A58,_xlfn._xlws.SORT(_xlfn._xlws.FILTER('Time Sheet'!$A:$G,'Time Sheet'!$B:$B=E$1),7,1),7,FALSE),"")</f>
        <v>1.443865740740741E-3</v>
      </c>
      <c r="F58" s="2" t="str" cm="1">
        <f t="array" ref="F58">IFERROR(VLOOKUP($A58,_xlfn._xlws.SORT(_xlfn._xlws.FILTER('Time Sheet'!$A:$G,'Time Sheet'!$B:$B=F$1),7,1),7,FALSE),"")</f>
        <v/>
      </c>
      <c r="G58" s="2" cm="1">
        <f t="array" ref="G58">IFERROR(VLOOKUP($A58,_xlfn._xlws.SORT(_xlfn._xlws.FILTER('Time Sheet'!$A:$G,'Time Sheet'!$B:$B=G$1),7,1),7,FALSE),"")</f>
        <v>6.8252314814814814E-4</v>
      </c>
      <c r="H58" s="2" cm="1">
        <f t="array" ref="H58">IFERROR(VLOOKUP($A58,_xlfn._xlws.SORT(_xlfn._xlws.FILTER('Time Sheet'!$A:$G,'Time Sheet'!$B:$B=H$1),7,1),7,FALSE),"")</f>
        <v>7.5416666666666666E-4</v>
      </c>
      <c r="I58" s="2" cm="1">
        <f t="array" ref="I58">IFERROR(VLOOKUP($A58,_xlfn._xlws.SORT(_xlfn._xlws.FILTER('Time Sheet'!$A:$G,'Time Sheet'!$B:$B=I$1),7,1),7,FALSE),"")</f>
        <v>7.1689814814814815E-4</v>
      </c>
      <c r="J58" s="2" cm="1">
        <f t="array" ref="J58">IFERROR(VLOOKUP($A58,_xlfn._xlws.SORT(_xlfn._xlws.FILTER('Time Sheet'!$A:$G,'Time Sheet'!$B:$B=J$1),7,1),7,FALSE),"")</f>
        <v>1.521412037037037E-3</v>
      </c>
      <c r="K58">
        <f>IFERROR(_xlfn.RANK.EQ(C58,C:C,1),"")</f>
        <v>41</v>
      </c>
      <c r="L58">
        <f>IFERROR(_xlfn.RANK.EQ(D58,D:D,1),"")</f>
        <v>103</v>
      </c>
      <c r="M58">
        <f>IFERROR(_xlfn.RANK.EQ(E58,E:E,1),"")</f>
        <v>171</v>
      </c>
      <c r="N58" t="str">
        <f>IFERROR(_xlfn.RANK.EQ(F58,F:F,1),"")</f>
        <v/>
      </c>
      <c r="O58">
        <f>IFERROR(_xlfn.RANK.EQ(G58,G:G,1),"")</f>
        <v>43</v>
      </c>
      <c r="P58">
        <f>IFERROR(_xlfn.RANK.EQ(H58,H:H,1),"")</f>
        <v>19</v>
      </c>
      <c r="Q58">
        <f>IFERROR(_xlfn.RANK.EQ(I58,I:I,1),"")</f>
        <v>116</v>
      </c>
      <c r="R58">
        <f>IFERROR(_xlfn.RANK.EQ(J58,J:J,1),"")</f>
        <v>55</v>
      </c>
      <c r="S58" s="3">
        <f>IFERROR(AVERAGE(GIRLS[[#This Row],[P]:[P8]]),"")</f>
        <v>78.285714285714292</v>
      </c>
      <c r="T58" s="4">
        <f>IFERROR(AVERAGE(SMALL(GIRLS[[#This Row],[P]:[P8]],1),SMALL(GIRLS[[#This Row],[P]:[P8]],2)),"")</f>
        <v>30</v>
      </c>
      <c r="U58">
        <f>IF(20-SMALL(GIRLS[[#This Row],[P]:[P8]],1)&lt;0,0,20-SMALL(GIRLS[[#This Row],[P]:[P8]],1))+IF(20-SMALL(GIRLS[[#This Row],[P]:[P8]],2)&lt;0,0,20-SMALL(GIRLS[[#This Row],[P]:[P8]],2))</f>
        <v>1</v>
      </c>
    </row>
    <row r="59" spans="1:21" x14ac:dyDescent="0.2">
      <c r="A59" t="s">
        <v>4414</v>
      </c>
      <c r="B59" t="s">
        <v>4180</v>
      </c>
      <c r="C59" s="2" cm="1">
        <f t="array" ref="C59">IFERROR(VLOOKUP($A59,_xlfn._xlws.SORT(_xlfn._xlws.FILTER('Time Sheet'!$A:$G,'Time Sheet'!$B:$B=C$1),7,1),7,FALSE),"")</f>
        <v>2.9305555555555563E-4</v>
      </c>
      <c r="D59" s="2" cm="1">
        <f t="array" ref="D59">IFERROR(VLOOKUP($A59,_xlfn._xlws.SORT(_xlfn._xlws.FILTER('Time Sheet'!$A:$G,'Time Sheet'!$B:$B=D$1),7,1),7,FALSE),"")</f>
        <v>6.2488425925925927E-4</v>
      </c>
      <c r="E59" s="2" cm="1">
        <f t="array" ref="E59">IFERROR(VLOOKUP($A59,_xlfn._xlws.SORT(_xlfn._xlws.FILTER('Time Sheet'!$A:$G,'Time Sheet'!$B:$B=E$1),7,1),7,FALSE),"")</f>
        <v>1.3467592592592589E-3</v>
      </c>
      <c r="F59" s="2" cm="1">
        <f t="array" ref="F59">IFERROR(VLOOKUP($A59,_xlfn._xlws.SORT(_xlfn._xlws.FILTER('Time Sheet'!$A:$G,'Time Sheet'!$B:$B=F$1),7,1),7,FALSE),"")</f>
        <v>3.549421296296297E-3</v>
      </c>
      <c r="G59" s="2" cm="1">
        <f t="array" ref="G59">IFERROR(VLOOKUP($A59,_xlfn._xlws.SORT(_xlfn._xlws.FILTER('Time Sheet'!$A:$G,'Time Sheet'!$B:$B=G$1),7,1),7,FALSE),"")</f>
        <v>6.7615740740740744E-4</v>
      </c>
      <c r="H59" s="2" cm="1">
        <f t="array" ref="H59">IFERROR(VLOOKUP($A59,_xlfn._xlws.SORT(_xlfn._xlws.FILTER('Time Sheet'!$A:$G,'Time Sheet'!$B:$B=H$1),7,1),7,FALSE),"")</f>
        <v>8.6157407407407407E-4</v>
      </c>
      <c r="I59" s="2" cm="1">
        <f t="array" ref="I59">IFERROR(VLOOKUP($A59,_xlfn._xlws.SORT(_xlfn._xlws.FILTER('Time Sheet'!$A:$G,'Time Sheet'!$B:$B=I$1),7,1),7,FALSE),"")</f>
        <v>6.6874999999999997E-4</v>
      </c>
      <c r="J59" s="2" cm="1">
        <f t="array" ref="J59">IFERROR(VLOOKUP($A59,_xlfn._xlws.SORT(_xlfn._xlws.FILTER('Time Sheet'!$A:$G,'Time Sheet'!$B:$B=J$1),7,1),7,FALSE),"")</f>
        <v>1.4898148148148149E-3</v>
      </c>
      <c r="K59">
        <f>IFERROR(_xlfn.RANK.EQ(C59,C:C,1),"")</f>
        <v>83</v>
      </c>
      <c r="L59">
        <f>IFERROR(_xlfn.RANK.EQ(D59,D:D,1),"")</f>
        <v>58</v>
      </c>
      <c r="M59">
        <f>IFERROR(_xlfn.RANK.EQ(E59,E:E,1),"")</f>
        <v>58</v>
      </c>
      <c r="N59">
        <f>IFERROR(_xlfn.RANK.EQ(F59,F:F,1),"")</f>
        <v>27</v>
      </c>
      <c r="O59">
        <f>IFERROR(_xlfn.RANK.EQ(G59,G:G,1),"")</f>
        <v>35</v>
      </c>
      <c r="P59">
        <f>IFERROR(_xlfn.RANK.EQ(H59,H:H,1),"")</f>
        <v>144</v>
      </c>
      <c r="Q59">
        <f>IFERROR(_xlfn.RANK.EQ(I59,I:I,1),"")</f>
        <v>34</v>
      </c>
      <c r="R59">
        <f>IFERROR(_xlfn.RANK.EQ(J59,J:J,1),"")</f>
        <v>39</v>
      </c>
      <c r="S59" s="3">
        <f>IFERROR(AVERAGE(GIRLS[[#This Row],[P]:[P8]]),"")</f>
        <v>59.75</v>
      </c>
      <c r="T59" s="4">
        <f>IFERROR(AVERAGE(SMALL(GIRLS[[#This Row],[P]:[P8]],1),SMALL(GIRLS[[#This Row],[P]:[P8]],2)),"")</f>
        <v>30.5</v>
      </c>
      <c r="U59">
        <f>IF(20-SMALL(GIRLS[[#This Row],[P]:[P8]],1)&lt;0,0,20-SMALL(GIRLS[[#This Row],[P]:[P8]],1))+IF(20-SMALL(GIRLS[[#This Row],[P]:[P8]],2)&lt;0,0,20-SMALL(GIRLS[[#This Row],[P]:[P8]],2))</f>
        <v>0</v>
      </c>
    </row>
    <row r="60" spans="1:21" x14ac:dyDescent="0.2">
      <c r="A60" t="s">
        <v>3026</v>
      </c>
      <c r="B60" t="s">
        <v>2940</v>
      </c>
      <c r="C60" s="2" cm="1">
        <f t="array" ref="C60">IFERROR(VLOOKUP($A60,_xlfn._xlws.SORT(_xlfn._xlws.FILTER('Time Sheet'!$A:$G,'Time Sheet'!$B:$B=C$1),7,1),7,FALSE),"")</f>
        <v>2.9467592592592588E-4</v>
      </c>
      <c r="D60" s="2" cm="1">
        <f t="array" ref="D60">IFERROR(VLOOKUP($A60,_xlfn._xlws.SORT(_xlfn._xlws.FILTER('Time Sheet'!$A:$G,'Time Sheet'!$B:$B=D$1),7,1),7,FALSE),"")</f>
        <v>6.3136574074074072E-4</v>
      </c>
      <c r="E60" s="2" cm="1">
        <f t="array" ref="E60">IFERROR(VLOOKUP($A60,_xlfn._xlws.SORT(_xlfn._xlws.FILTER('Time Sheet'!$A:$G,'Time Sheet'!$B:$B=E$1),7,1),7,FALSE),"")</f>
        <v>1.343402777777778E-3</v>
      </c>
      <c r="F60" s="2" cm="1">
        <f t="array" ref="F60">IFERROR(VLOOKUP($A60,_xlfn._xlws.SORT(_xlfn._xlws.FILTER('Time Sheet'!$A:$G,'Time Sheet'!$B:$B=F$1),7,1),7,FALSE),"")</f>
        <v>3.553819444444445E-3</v>
      </c>
      <c r="G60" s="2" cm="1">
        <f t="array" ref="G60">IFERROR(VLOOKUP($A60,_xlfn._xlws.SORT(_xlfn._xlws.FILTER('Time Sheet'!$A:$G,'Time Sheet'!$B:$B=G$1),7,1),7,FALSE),"")</f>
        <v>6.7557870370370363E-4</v>
      </c>
      <c r="H60" s="2" cm="1">
        <f t="array" ref="H60">IFERROR(VLOOKUP($A60,_xlfn._xlws.SORT(_xlfn._xlws.FILTER('Time Sheet'!$A:$G,'Time Sheet'!$B:$B=H$1),7,1),7,FALSE),"")</f>
        <v>8.7569444444444446E-4</v>
      </c>
      <c r="I60" s="2" cm="1">
        <f t="array" ref="I60">IFERROR(VLOOKUP($A60,_xlfn._xlws.SORT(_xlfn._xlws.FILTER('Time Sheet'!$A:$G,'Time Sheet'!$B:$B=I$1),7,1),7,FALSE),"")</f>
        <v>6.9513888888888891E-4</v>
      </c>
      <c r="J60" s="2" cm="1">
        <f t="array" ref="J60">IFERROR(VLOOKUP($A60,_xlfn._xlws.SORT(_xlfn._xlws.FILTER('Time Sheet'!$A:$G,'Time Sheet'!$B:$B=J$1),7,1),7,FALSE),"")</f>
        <v>1.544328703703704E-3</v>
      </c>
      <c r="K60">
        <f>IFERROR(_xlfn.RANK.EQ(C60,C:C,1),"")</f>
        <v>98</v>
      </c>
      <c r="L60">
        <f>IFERROR(_xlfn.RANK.EQ(D60,D:D,1),"")</f>
        <v>76</v>
      </c>
      <c r="M60">
        <f>IFERROR(_xlfn.RANK.EQ(E60,E:E,1),"")</f>
        <v>54</v>
      </c>
      <c r="N60">
        <f>IFERROR(_xlfn.RANK.EQ(F60,F:F,1),"")</f>
        <v>31</v>
      </c>
      <c r="O60">
        <f>IFERROR(_xlfn.RANK.EQ(G60,G:G,1),"")</f>
        <v>34</v>
      </c>
      <c r="P60">
        <f>IFERROR(_xlfn.RANK.EQ(H60,H:H,1),"")</f>
        <v>180</v>
      </c>
      <c r="Q60">
        <f>IFERROR(_xlfn.RANK.EQ(I60,I:I,1),"")</f>
        <v>82</v>
      </c>
      <c r="R60">
        <f>IFERROR(_xlfn.RANK.EQ(J60,J:J,1),"")</f>
        <v>76</v>
      </c>
      <c r="S60" s="3">
        <f>IFERROR(AVERAGE(GIRLS[[#This Row],[P]:[P8]]),"")</f>
        <v>78.875</v>
      </c>
      <c r="T60" s="4">
        <f>IFERROR(AVERAGE(SMALL(GIRLS[[#This Row],[P]:[P8]],1),SMALL(GIRLS[[#This Row],[P]:[P8]],2)),"")</f>
        <v>32.5</v>
      </c>
      <c r="U60">
        <f>IF(20-SMALL(GIRLS[[#This Row],[P]:[P8]],1)&lt;0,0,20-SMALL(GIRLS[[#This Row],[P]:[P8]],1))+IF(20-SMALL(GIRLS[[#This Row],[P]:[P8]],2)&lt;0,0,20-SMALL(GIRLS[[#This Row],[P]:[P8]],2))</f>
        <v>0</v>
      </c>
    </row>
    <row r="61" spans="1:21" x14ac:dyDescent="0.2">
      <c r="A61" t="s">
        <v>6941</v>
      </c>
      <c r="B61" t="s">
        <v>6761</v>
      </c>
      <c r="C61" s="2" cm="1">
        <f t="array" ref="C61">IFERROR(VLOOKUP($A61,_xlfn._xlws.SORT(_xlfn._xlws.FILTER('Time Sheet'!$A:$G,'Time Sheet'!$B:$B=C$1),7,1),7,FALSE),"")</f>
        <v>2.9456018518518519E-4</v>
      </c>
      <c r="D61" s="2" cm="1">
        <f t="array" ref="D61">IFERROR(VLOOKUP($A61,_xlfn._xlws.SORT(_xlfn._xlws.FILTER('Time Sheet'!$A:$G,'Time Sheet'!$B:$B=D$1),7,1),7,FALSE),"")</f>
        <v>6.3009259259259257E-4</v>
      </c>
      <c r="E61" s="2" cm="1">
        <f t="array" ref="E61">IFERROR(VLOOKUP($A61,_xlfn._xlws.SORT(_xlfn._xlws.FILTER('Time Sheet'!$A:$G,'Time Sheet'!$B:$B=E$1),7,1),7,FALSE),"")</f>
        <v>1.3398148148148149E-3</v>
      </c>
      <c r="F61" s="2" cm="1">
        <f t="array" ref="F61">IFERROR(VLOOKUP($A61,_xlfn._xlws.SORT(_xlfn._xlws.FILTER('Time Sheet'!$A:$G,'Time Sheet'!$B:$B=F$1),7,1),7,FALSE),"")</f>
        <v>3.5981481481481481E-3</v>
      </c>
      <c r="G61" s="2" cm="1">
        <f t="array" ref="G61">IFERROR(VLOOKUP($A61,_xlfn._xlws.SORT(_xlfn._xlws.FILTER('Time Sheet'!$A:$G,'Time Sheet'!$B:$B=G$1),7,1),7,FALSE),"")</f>
        <v>7.1412037037037039E-4</v>
      </c>
      <c r="H61" s="2" cm="1">
        <f t="array" ref="H61">IFERROR(VLOOKUP($A61,_xlfn._xlws.SORT(_xlfn._xlws.FILTER('Time Sheet'!$A:$G,'Time Sheet'!$B:$B=H$1),7,1),7,FALSE),"")</f>
        <v>7.8425925925925928E-4</v>
      </c>
      <c r="I61" s="2" cm="1">
        <f t="array" ref="I61">IFERROR(VLOOKUP($A61,_xlfn._xlws.SORT(_xlfn._xlws.FILTER('Time Sheet'!$A:$G,'Time Sheet'!$B:$B=I$1),7,1),7,FALSE),"")</f>
        <v>6.800925925925926E-4</v>
      </c>
      <c r="J61" s="2" cm="1">
        <f t="array" ref="J61">IFERROR(VLOOKUP($A61,_xlfn._xlws.SORT(_xlfn._xlws.FILTER('Time Sheet'!$A:$G,'Time Sheet'!$B:$B=J$1),7,1),7,FALSE),"")</f>
        <v>1.474537037037037E-3</v>
      </c>
      <c r="K61">
        <f>IFERROR(_xlfn.RANK.EQ(C61,C:C,1),"")</f>
        <v>96</v>
      </c>
      <c r="L61">
        <f>IFERROR(_xlfn.RANK.EQ(D61,D:D,1),"")</f>
        <v>72</v>
      </c>
      <c r="M61">
        <f>IFERROR(_xlfn.RANK.EQ(E61,E:E,1),"")</f>
        <v>47</v>
      </c>
      <c r="N61">
        <f>IFERROR(_xlfn.RANK.EQ(F61,F:F,1),"")</f>
        <v>38</v>
      </c>
      <c r="O61">
        <f>IFERROR(_xlfn.RANK.EQ(G61,G:G,1),"")</f>
        <v>94</v>
      </c>
      <c r="P61">
        <f>IFERROR(_xlfn.RANK.EQ(H61,H:H,1),"")</f>
        <v>35</v>
      </c>
      <c r="Q61">
        <f>IFERROR(_xlfn.RANK.EQ(I61,I:I,1),"")</f>
        <v>55</v>
      </c>
      <c r="R61">
        <f>IFERROR(_xlfn.RANK.EQ(J61,J:J,1),"")</f>
        <v>30</v>
      </c>
      <c r="S61" s="3">
        <f>IFERROR(AVERAGE(GIRLS[[#This Row],[P]:[P8]]),"")</f>
        <v>58.375</v>
      </c>
      <c r="T61" s="4">
        <f>IFERROR(AVERAGE(SMALL(GIRLS[[#This Row],[P]:[P8]],1),SMALL(GIRLS[[#This Row],[P]:[P8]],2)),"")</f>
        <v>32.5</v>
      </c>
      <c r="U61">
        <f>IF(20-SMALL(GIRLS[[#This Row],[P]:[P8]],1)&lt;0,0,20-SMALL(GIRLS[[#This Row],[P]:[P8]],1))+IF(20-SMALL(GIRLS[[#This Row],[P]:[P8]],2)&lt;0,0,20-SMALL(GIRLS[[#This Row],[P]:[P8]],2))</f>
        <v>0</v>
      </c>
    </row>
    <row r="62" spans="1:21" x14ac:dyDescent="0.2">
      <c r="A62" t="s">
        <v>7691</v>
      </c>
      <c r="B62" t="s">
        <v>7496</v>
      </c>
      <c r="C62" s="2" cm="1">
        <f t="array" ref="C62">IFERROR(VLOOKUP($A62,_xlfn._xlws.SORT(_xlfn._xlws.FILTER('Time Sheet'!$A:$G,'Time Sheet'!$B:$B=C$1),7,1),7,FALSE),"")</f>
        <v>2.8518518518518519E-4</v>
      </c>
      <c r="D62" s="2" cm="1">
        <f t="array" ref="D62">IFERROR(VLOOKUP($A62,_xlfn._xlws.SORT(_xlfn._xlws.FILTER('Time Sheet'!$A:$G,'Time Sheet'!$B:$B=D$1),7,1),7,FALSE),"")</f>
        <v>6.226851851851851E-4</v>
      </c>
      <c r="E62" s="2" cm="1">
        <f t="array" ref="E62">IFERROR(VLOOKUP($A62,_xlfn._xlws.SORT(_xlfn._xlws.FILTER('Time Sheet'!$A:$G,'Time Sheet'!$B:$B=E$1),7,1),7,FALSE),"")</f>
        <v>1.424884259259259E-3</v>
      </c>
      <c r="F62" s="2" cm="1">
        <f t="array" ref="F62">IFERROR(VLOOKUP($A62,_xlfn._xlws.SORT(_xlfn._xlws.FILTER('Time Sheet'!$A:$G,'Time Sheet'!$B:$B=F$1),7,1),7,FALSE),"")</f>
        <v>3.776967592592593E-3</v>
      </c>
      <c r="G62" s="2" cm="1">
        <f t="array" ref="G62">IFERROR(VLOOKUP($A62,_xlfn._xlws.SORT(_xlfn._xlws.FILTER('Time Sheet'!$A:$G,'Time Sheet'!$B:$B=G$1),7,1),7,FALSE),"")</f>
        <v>7.1550925925925927E-4</v>
      </c>
      <c r="H62" s="2" cm="1">
        <f t="array" ref="H62">IFERROR(VLOOKUP($A62,_xlfn._xlws.SORT(_xlfn._xlws.FILTER('Time Sheet'!$A:$G,'Time Sheet'!$B:$B=H$1),7,1),7,FALSE),"")</f>
        <v>7.7916666666666661E-4</v>
      </c>
      <c r="I62" s="2" cm="1">
        <f t="array" ref="I62">IFERROR(VLOOKUP($A62,_xlfn._xlws.SORT(_xlfn._xlws.FILTER('Time Sheet'!$A:$G,'Time Sheet'!$B:$B=I$1),7,1),7,FALSE),"")</f>
        <v>6.6967592592592589E-4</v>
      </c>
      <c r="J62" s="2" cm="1">
        <f t="array" ref="J62">IFERROR(VLOOKUP($A62,_xlfn._xlws.SORT(_xlfn._xlws.FILTER('Time Sheet'!$A:$G,'Time Sheet'!$B:$B=J$1),7,1),7,FALSE),"")</f>
        <v>1.5292824074074069E-3</v>
      </c>
      <c r="K62">
        <f>IFERROR(_xlfn.RANK.EQ(C62,C:C,1),"")</f>
        <v>46</v>
      </c>
      <c r="L62">
        <f>IFERROR(_xlfn.RANK.EQ(D62,D:D,1),"")</f>
        <v>55</v>
      </c>
      <c r="M62">
        <f>IFERROR(_xlfn.RANK.EQ(E62,E:E,1),"")</f>
        <v>138</v>
      </c>
      <c r="N62">
        <f>IFERROR(_xlfn.RANK.EQ(F62,F:F,1),"")</f>
        <v>107</v>
      </c>
      <c r="O62">
        <f>IFERROR(_xlfn.RANK.EQ(G62,G:G,1),"")</f>
        <v>100</v>
      </c>
      <c r="P62">
        <f>IFERROR(_xlfn.RANK.EQ(H62,H:H,1),"")</f>
        <v>29</v>
      </c>
      <c r="Q62">
        <f>IFERROR(_xlfn.RANK.EQ(I62,I:I,1),"")</f>
        <v>36</v>
      </c>
      <c r="R62">
        <f>IFERROR(_xlfn.RANK.EQ(J62,J:J,1),"")</f>
        <v>59</v>
      </c>
      <c r="S62" s="3">
        <f>IFERROR(AVERAGE(GIRLS[[#This Row],[P]:[P8]]),"")</f>
        <v>71.25</v>
      </c>
      <c r="T62" s="4">
        <f>IFERROR(AVERAGE(SMALL(GIRLS[[#This Row],[P]:[P8]],1),SMALL(GIRLS[[#This Row],[P]:[P8]],2)),"")</f>
        <v>32.5</v>
      </c>
      <c r="U62">
        <f>IF(20-SMALL(GIRLS[[#This Row],[P]:[P8]],1)&lt;0,0,20-SMALL(GIRLS[[#This Row],[P]:[P8]],1))+IF(20-SMALL(GIRLS[[#This Row],[P]:[P8]],2)&lt;0,0,20-SMALL(GIRLS[[#This Row],[P]:[P8]],2))</f>
        <v>0</v>
      </c>
    </row>
    <row r="63" spans="1:21" x14ac:dyDescent="0.2">
      <c r="A63" t="s">
        <v>3034</v>
      </c>
      <c r="B63" t="s">
        <v>2940</v>
      </c>
      <c r="C63" s="2" cm="1">
        <f t="array" ref="C63">IFERROR(VLOOKUP($A63,_xlfn._xlws.SORT(_xlfn._xlws.FILTER('Time Sheet'!$A:$G,'Time Sheet'!$B:$B=C$1),7,1),7,FALSE),"")</f>
        <v>2.9814814814814819E-4</v>
      </c>
      <c r="D63" s="2" cm="1">
        <f t="array" ref="D63">IFERROR(VLOOKUP($A63,_xlfn._xlws.SORT(_xlfn._xlws.FILTER('Time Sheet'!$A:$G,'Time Sheet'!$B:$B=D$1),7,1),7,FALSE),"")</f>
        <v>6.3356481481481488E-4</v>
      </c>
      <c r="E63" s="2" cm="1">
        <f t="array" ref="E63">IFERROR(VLOOKUP($A63,_xlfn._xlws.SORT(_xlfn._xlws.FILTER('Time Sheet'!$A:$G,'Time Sheet'!$B:$B=E$1),7,1),7,FALSE),"")</f>
        <v>1.3317129629629629E-3</v>
      </c>
      <c r="F63" s="2" cm="1">
        <f t="array" ref="F63">IFERROR(VLOOKUP($A63,_xlfn._xlws.SORT(_xlfn._xlws.FILTER('Time Sheet'!$A:$G,'Time Sheet'!$B:$B=F$1),7,1),7,FALSE),"")</f>
        <v>3.5526620370370369E-3</v>
      </c>
      <c r="G63" s="2" cm="1">
        <f t="array" ref="G63">IFERROR(VLOOKUP($A63,_xlfn._xlws.SORT(_xlfn._xlws.FILTER('Time Sheet'!$A:$G,'Time Sheet'!$B:$B=G$1),7,1),7,FALSE),"")</f>
        <v>6.9687500000000001E-4</v>
      </c>
      <c r="H63" s="2" cm="1">
        <f t="array" ref="H63">IFERROR(VLOOKUP($A63,_xlfn._xlws.SORT(_xlfn._xlws.FILTER('Time Sheet'!$A:$G,'Time Sheet'!$B:$B=H$1),7,1),7,FALSE),"")</f>
        <v>8.9351851851851853E-4</v>
      </c>
      <c r="I63" s="2" cm="1">
        <f t="array" ref="I63">IFERROR(VLOOKUP($A63,_xlfn._xlws.SORT(_xlfn._xlws.FILTER('Time Sheet'!$A:$G,'Time Sheet'!$B:$B=I$1),7,1),7,FALSE),"")</f>
        <v>7.0335648148148156E-4</v>
      </c>
      <c r="J63" s="2" cm="1">
        <f t="array" ref="J63">IFERROR(VLOOKUP($A63,_xlfn._xlws.SORT(_xlfn._xlws.FILTER('Time Sheet'!$A:$G,'Time Sheet'!$B:$B=J$1),7,1),7,FALSE),"")</f>
        <v>1.5342592592592591E-3</v>
      </c>
      <c r="K63">
        <f>IFERROR(_xlfn.RANK.EQ(C63,C:C,1),"")</f>
        <v>129</v>
      </c>
      <c r="L63">
        <f>IFERROR(_xlfn.RANK.EQ(D63,D:D,1),"")</f>
        <v>82</v>
      </c>
      <c r="M63">
        <f>IFERROR(_xlfn.RANK.EQ(E63,E:E,1),"")</f>
        <v>39</v>
      </c>
      <c r="N63">
        <f>IFERROR(_xlfn.RANK.EQ(F63,F:F,1),"")</f>
        <v>29</v>
      </c>
      <c r="O63">
        <f>IFERROR(_xlfn.RANK.EQ(G63,G:G,1),"")</f>
        <v>62</v>
      </c>
      <c r="P63">
        <f>IFERROR(_xlfn.RANK.EQ(H63,H:H,1),"")</f>
        <v>216</v>
      </c>
      <c r="Q63">
        <f>IFERROR(_xlfn.RANK.EQ(I63,I:I,1),"")</f>
        <v>93</v>
      </c>
      <c r="R63">
        <f>IFERROR(_xlfn.RANK.EQ(J63,J:J,1),"")</f>
        <v>65</v>
      </c>
      <c r="S63" s="3">
        <f>IFERROR(AVERAGE(GIRLS[[#This Row],[P]:[P8]]),"")</f>
        <v>89.375</v>
      </c>
      <c r="T63" s="4">
        <f>IFERROR(AVERAGE(SMALL(GIRLS[[#This Row],[P]:[P8]],1),SMALL(GIRLS[[#This Row],[P]:[P8]],2)),"")</f>
        <v>34</v>
      </c>
      <c r="U63">
        <f>IF(20-SMALL(GIRLS[[#This Row],[P]:[P8]],1)&lt;0,0,20-SMALL(GIRLS[[#This Row],[P]:[P8]],1))+IF(20-SMALL(GIRLS[[#This Row],[P]:[P8]],2)&lt;0,0,20-SMALL(GIRLS[[#This Row],[P]:[P8]],2))</f>
        <v>0</v>
      </c>
    </row>
    <row r="64" spans="1:21" x14ac:dyDescent="0.2">
      <c r="A64" t="s">
        <v>5296</v>
      </c>
      <c r="B64" t="s">
        <v>5115</v>
      </c>
      <c r="C64" s="2" cm="1">
        <f t="array" ref="C64">IFERROR(VLOOKUP($A64,_xlfn._xlws.SORT(_xlfn._xlws.FILTER('Time Sheet'!$A:$G,'Time Sheet'!$B:$B=C$1),7,1),7,FALSE),"")</f>
        <v>2.9803240740740739E-4</v>
      </c>
      <c r="D64" s="2" cm="1">
        <f t="array" ref="D64">IFERROR(VLOOKUP($A64,_xlfn._xlws.SORT(_xlfn._xlws.FILTER('Time Sheet'!$A:$G,'Time Sheet'!$B:$B=D$1),7,1),7,FALSE),"")</f>
        <v>6.3472222222222228E-4</v>
      </c>
      <c r="E64" s="2" cm="1">
        <f t="array" ref="E64">IFERROR(VLOOKUP($A64,_xlfn._xlws.SORT(_xlfn._xlws.FILTER('Time Sheet'!$A:$G,'Time Sheet'!$B:$B=E$1),7,1),7,FALSE),"")</f>
        <v>1.3841435185185181E-3</v>
      </c>
      <c r="F64" s="2" cm="1">
        <f t="array" ref="F64">IFERROR(VLOOKUP($A64,_xlfn._xlws.SORT(_xlfn._xlws.FILTER('Time Sheet'!$A:$G,'Time Sheet'!$B:$B=F$1),7,1),7,FALSE),"")</f>
        <v>3.6255787037037042E-3</v>
      </c>
      <c r="G64" s="2" cm="1">
        <f t="array" ref="G64">IFERROR(VLOOKUP($A64,_xlfn._xlws.SORT(_xlfn._xlws.FILTER('Time Sheet'!$A:$G,'Time Sheet'!$B:$B=G$1),7,1),7,FALSE),"")</f>
        <v>7.1585648148148149E-4</v>
      </c>
      <c r="H64" s="2" cm="1">
        <f t="array" ref="H64">IFERROR(VLOOKUP($A64,_xlfn._xlws.SORT(_xlfn._xlws.FILTER('Time Sheet'!$A:$G,'Time Sheet'!$B:$B=H$1),7,1),7,FALSE),"")</f>
        <v>7.7928240740740735E-4</v>
      </c>
      <c r="I64" s="2" cm="1">
        <f t="array" ref="I64">IFERROR(VLOOKUP($A64,_xlfn._xlws.SORT(_xlfn._xlws.FILTER('Time Sheet'!$A:$G,'Time Sheet'!$B:$B=I$1),7,1),7,FALSE),"")</f>
        <v>7.0393518518518515E-4</v>
      </c>
      <c r="J64" s="2" cm="1">
        <f t="array" ref="J64">IFERROR(VLOOKUP($A64,_xlfn._xlws.SORT(_xlfn._xlws.FILTER('Time Sheet'!$A:$G,'Time Sheet'!$B:$B=J$1),7,1),7,FALSE),"")</f>
        <v>1.4890046296296301E-3</v>
      </c>
      <c r="K64">
        <f>IFERROR(_xlfn.RANK.EQ(C64,C:C,1),"")</f>
        <v>128</v>
      </c>
      <c r="L64">
        <f>IFERROR(_xlfn.RANK.EQ(D64,D:D,1),"")</f>
        <v>85</v>
      </c>
      <c r="M64">
        <f>IFERROR(_xlfn.RANK.EQ(E64,E:E,1),"")</f>
        <v>86</v>
      </c>
      <c r="N64">
        <f>IFERROR(_xlfn.RANK.EQ(F64,F:F,1),"")</f>
        <v>50</v>
      </c>
      <c r="O64">
        <f>IFERROR(_xlfn.RANK.EQ(G64,G:G,1),"")</f>
        <v>101</v>
      </c>
      <c r="P64">
        <f>IFERROR(_xlfn.RANK.EQ(H64,H:H,1),"")</f>
        <v>30</v>
      </c>
      <c r="Q64">
        <f>IFERROR(_xlfn.RANK.EQ(I64,I:I,1),"")</f>
        <v>94</v>
      </c>
      <c r="R64">
        <f>IFERROR(_xlfn.RANK.EQ(J64,J:J,1),"")</f>
        <v>38</v>
      </c>
      <c r="S64" s="3">
        <f>IFERROR(AVERAGE(GIRLS[[#This Row],[P]:[P8]]),"")</f>
        <v>76.5</v>
      </c>
      <c r="T64" s="4">
        <f>IFERROR(AVERAGE(SMALL(GIRLS[[#This Row],[P]:[P8]],1),SMALL(GIRLS[[#This Row],[P]:[P8]],2)),"")</f>
        <v>34</v>
      </c>
      <c r="U64">
        <f>IF(20-SMALL(GIRLS[[#This Row],[P]:[P8]],1)&lt;0,0,20-SMALL(GIRLS[[#This Row],[P]:[P8]],1))+IF(20-SMALL(GIRLS[[#This Row],[P]:[P8]],2)&lt;0,0,20-SMALL(GIRLS[[#This Row],[P]:[P8]],2))</f>
        <v>0</v>
      </c>
    </row>
    <row r="65" spans="1:21" x14ac:dyDescent="0.2">
      <c r="A65" t="s">
        <v>1253</v>
      </c>
      <c r="B65" t="s">
        <v>1002</v>
      </c>
      <c r="C65" s="2" cm="1">
        <f t="array" ref="C65">IFERROR(VLOOKUP($A65,_xlfn._xlws.SORT(_xlfn._xlws.FILTER('Time Sheet'!$A:$G,'Time Sheet'!$B:$B=C$1),7,1),7,FALSE),"")</f>
        <v>2.8611111111111111E-4</v>
      </c>
      <c r="D65" s="2" cm="1">
        <f t="array" ref="D65">IFERROR(VLOOKUP($A65,_xlfn._xlws.SORT(_xlfn._xlws.FILTER('Time Sheet'!$A:$G,'Time Sheet'!$B:$B=D$1),7,1),7,FALSE),"")</f>
        <v>6.1238425925925924E-4</v>
      </c>
      <c r="E65" s="2" cm="1">
        <f t="array" ref="E65">IFERROR(VLOOKUP($A65,_xlfn._xlws.SORT(_xlfn._xlws.FILTER('Time Sheet'!$A:$G,'Time Sheet'!$B:$B=E$1),7,1),7,FALSE),"")</f>
        <v>1.3324074074074069E-3</v>
      </c>
      <c r="F65" s="2" cm="1">
        <f t="array" ref="F65">IFERROR(VLOOKUP($A65,_xlfn._xlws.SORT(_xlfn._xlws.FILTER('Time Sheet'!$A:$G,'Time Sheet'!$B:$B=F$1),7,1),7,FALSE),"")</f>
        <v>3.6362268518518519E-3</v>
      </c>
      <c r="G65" s="2" cm="1">
        <f t="array" ref="G65">IFERROR(VLOOKUP($A65,_xlfn._xlws.SORT(_xlfn._xlws.FILTER('Time Sheet'!$A:$G,'Time Sheet'!$B:$B=G$1),7,1),7,FALSE),"")</f>
        <v>7.4884259259259262E-4</v>
      </c>
      <c r="H65" s="2" cm="1">
        <f t="array" ref="H65">IFERROR(VLOOKUP($A65,_xlfn._xlws.SORT(_xlfn._xlws.FILTER('Time Sheet'!$A:$G,'Time Sheet'!$B:$B=H$1),7,1),7,FALSE),"")</f>
        <v>8.1018518518518516E-4</v>
      </c>
      <c r="I65" s="2" cm="1">
        <f t="array" ref="I65">IFERROR(VLOOKUP($A65,_xlfn._xlws.SORT(_xlfn._xlws.FILTER('Time Sheet'!$A:$G,'Time Sheet'!$B:$B=I$1),7,1),7,FALSE),"")</f>
        <v>7.4375000000000005E-4</v>
      </c>
      <c r="J65" s="2" cm="1">
        <f t="array" ref="J65">IFERROR(VLOOKUP($A65,_xlfn._xlws.SORT(_xlfn._xlws.FILTER('Time Sheet'!$A:$G,'Time Sheet'!$B:$B=J$1),7,1),7,FALSE),"")</f>
        <v>1.57974537037037E-3</v>
      </c>
      <c r="K65">
        <f>IFERROR(_xlfn.RANK.EQ(C65,C:C,1),"")</f>
        <v>53</v>
      </c>
      <c r="L65">
        <f>IFERROR(_xlfn.RANK.EQ(D65,D:D,1),"")</f>
        <v>29</v>
      </c>
      <c r="M65">
        <f>IFERROR(_xlfn.RANK.EQ(E65,E:E,1),"")</f>
        <v>40</v>
      </c>
      <c r="N65">
        <f>IFERROR(_xlfn.RANK.EQ(F65,F:F,1),"")</f>
        <v>53</v>
      </c>
      <c r="O65">
        <f>IFERROR(_xlfn.RANK.EQ(G65,G:G,1),"")</f>
        <v>176</v>
      </c>
      <c r="P65">
        <f>IFERROR(_xlfn.RANK.EQ(H65,H:H,1),"")</f>
        <v>71</v>
      </c>
      <c r="Q65">
        <f>IFERROR(_xlfn.RANK.EQ(I65,I:I,1),"")</f>
        <v>172</v>
      </c>
      <c r="R65">
        <f>IFERROR(_xlfn.RANK.EQ(J65,J:J,1),"")</f>
        <v>108</v>
      </c>
      <c r="S65" s="3">
        <f>IFERROR(AVERAGE(GIRLS[[#This Row],[P]:[P8]]),"")</f>
        <v>87.75</v>
      </c>
      <c r="T65" s="4">
        <f>IFERROR(AVERAGE(SMALL(GIRLS[[#This Row],[P]:[P8]],1),SMALL(GIRLS[[#This Row],[P]:[P8]],2)),"")</f>
        <v>34.5</v>
      </c>
      <c r="U65">
        <f>IF(20-SMALL(GIRLS[[#This Row],[P]:[P8]],1)&lt;0,0,20-SMALL(GIRLS[[#This Row],[P]:[P8]],1))+IF(20-SMALL(GIRLS[[#This Row],[P]:[P8]],2)&lt;0,0,20-SMALL(GIRLS[[#This Row],[P]:[P8]],2))</f>
        <v>0</v>
      </c>
    </row>
    <row r="66" spans="1:21" x14ac:dyDescent="0.2">
      <c r="A66" t="s">
        <v>4409</v>
      </c>
      <c r="B66" t="s">
        <v>4180</v>
      </c>
      <c r="C66" s="2" cm="1">
        <f t="array" ref="C66">IFERROR(VLOOKUP($A66,_xlfn._xlws.SORT(_xlfn._xlws.FILTER('Time Sheet'!$A:$G,'Time Sheet'!$B:$B=C$1),7,1),7,FALSE),"")</f>
        <v>2.9282407407407409E-4</v>
      </c>
      <c r="D66" s="2" cm="1">
        <f t="array" ref="D66">IFERROR(VLOOKUP($A66,_xlfn._xlws.SORT(_xlfn._xlws.FILTER('Time Sheet'!$A:$G,'Time Sheet'!$B:$B=D$1),7,1),7,FALSE),"")</f>
        <v>6.3379629629629626E-4</v>
      </c>
      <c r="E66" s="2" cm="1">
        <f t="array" ref="E66">IFERROR(VLOOKUP($A66,_xlfn._xlws.SORT(_xlfn._xlws.FILTER('Time Sheet'!$A:$G,'Time Sheet'!$B:$B=E$1),7,1),7,FALSE),"")</f>
        <v>1.393518518518519E-3</v>
      </c>
      <c r="F66" s="2" cm="1">
        <f t="array" ref="F66">IFERROR(VLOOKUP($A66,_xlfn._xlws.SORT(_xlfn._xlws.FILTER('Time Sheet'!$A:$G,'Time Sheet'!$B:$B=F$1),7,1),7,FALSE),"")</f>
        <v>3.8047453703703711E-3</v>
      </c>
      <c r="G66" s="2" cm="1">
        <f t="array" ref="G66">IFERROR(VLOOKUP($A66,_xlfn._xlws.SORT(_xlfn._xlws.FILTER('Time Sheet'!$A:$G,'Time Sheet'!$B:$B=G$1),7,1),7,FALSE),"")</f>
        <v>7.0115740740740739E-4</v>
      </c>
      <c r="H66" s="2" cm="1">
        <f t="array" ref="H66">IFERROR(VLOOKUP($A66,_xlfn._xlws.SORT(_xlfn._xlws.FILTER('Time Sheet'!$A:$G,'Time Sheet'!$B:$B=H$1),7,1),7,FALSE),"")</f>
        <v>7.618055555555555E-4</v>
      </c>
      <c r="I66" s="2" cm="1">
        <f t="array" ref="I66">IFERROR(VLOOKUP($A66,_xlfn._xlws.SORT(_xlfn._xlws.FILTER('Time Sheet'!$A:$G,'Time Sheet'!$B:$B=I$1),7,1),7,FALSE),"")</f>
        <v>7.2164351851851849E-4</v>
      </c>
      <c r="J66" s="2" cm="1">
        <f t="array" ref="J66">IFERROR(VLOOKUP($A66,_xlfn._xlws.SORT(_xlfn._xlws.FILTER('Time Sheet'!$A:$G,'Time Sheet'!$B:$B=J$1),7,1),7,FALSE),"")</f>
        <v>1.509143518518518E-3</v>
      </c>
      <c r="K66">
        <f>IFERROR(_xlfn.RANK.EQ(C66,C:C,1),"")</f>
        <v>80</v>
      </c>
      <c r="L66">
        <f>IFERROR(_xlfn.RANK.EQ(D66,D:D,1),"")</f>
        <v>84</v>
      </c>
      <c r="M66">
        <f>IFERROR(_xlfn.RANK.EQ(E66,E:E,1),"")</f>
        <v>99</v>
      </c>
      <c r="N66">
        <f>IFERROR(_xlfn.RANK.EQ(F66,F:F,1),"")</f>
        <v>124</v>
      </c>
      <c r="O66">
        <f>IFERROR(_xlfn.RANK.EQ(G66,G:G,1),"")</f>
        <v>65</v>
      </c>
      <c r="P66">
        <f>IFERROR(_xlfn.RANK.EQ(H66,H:H,1),"")</f>
        <v>23</v>
      </c>
      <c r="Q66">
        <f>IFERROR(_xlfn.RANK.EQ(I66,I:I,1),"")</f>
        <v>128</v>
      </c>
      <c r="R66">
        <f>IFERROR(_xlfn.RANK.EQ(J66,J:J,1),"")</f>
        <v>46</v>
      </c>
      <c r="S66" s="3">
        <f>IFERROR(AVERAGE(GIRLS[[#This Row],[P]:[P8]]),"")</f>
        <v>81.125</v>
      </c>
      <c r="T66" s="4">
        <f>IFERROR(AVERAGE(SMALL(GIRLS[[#This Row],[P]:[P8]],1),SMALL(GIRLS[[#This Row],[P]:[P8]],2)),"")</f>
        <v>34.5</v>
      </c>
      <c r="U66">
        <f>IF(20-SMALL(GIRLS[[#This Row],[P]:[P8]],1)&lt;0,0,20-SMALL(GIRLS[[#This Row],[P]:[P8]],1))+IF(20-SMALL(GIRLS[[#This Row],[P]:[P8]],2)&lt;0,0,20-SMALL(GIRLS[[#This Row],[P]:[P8]],2))</f>
        <v>0</v>
      </c>
    </row>
    <row r="67" spans="1:21" x14ac:dyDescent="0.2">
      <c r="A67" t="s">
        <v>1286</v>
      </c>
      <c r="B67" t="s">
        <v>1002</v>
      </c>
      <c r="C67" s="2" cm="1">
        <f t="array" ref="C67">IFERROR(VLOOKUP($A67,_xlfn._xlws.SORT(_xlfn._xlws.FILTER('Time Sheet'!$A:$G,'Time Sheet'!$B:$B=C$1),7,1),7,FALSE),"")</f>
        <v>2.9247685185185193E-4</v>
      </c>
      <c r="D67" s="2" cm="1">
        <f t="array" ref="D67">IFERROR(VLOOKUP($A67,_xlfn._xlws.SORT(_xlfn._xlws.FILTER('Time Sheet'!$A:$G,'Time Sheet'!$B:$B=D$1),7,1),7,FALSE),"")</f>
        <v>6.2118055555555559E-4</v>
      </c>
      <c r="E67" s="2" cm="1">
        <f t="array" ref="E67">IFERROR(VLOOKUP($A67,_xlfn._xlws.SORT(_xlfn._xlws.FILTER('Time Sheet'!$A:$G,'Time Sheet'!$B:$B=E$1),7,1),7,FALSE),"")</f>
        <v>1.3668981481481479E-3</v>
      </c>
      <c r="F67" s="2" cm="1">
        <f t="array" ref="F67">IFERROR(VLOOKUP($A67,_xlfn._xlws.SORT(_xlfn._xlws.FILTER('Time Sheet'!$A:$G,'Time Sheet'!$B:$B=F$1),7,1),7,FALSE),"")</f>
        <v>3.9048611111111111E-3</v>
      </c>
      <c r="G67" s="2" cm="1">
        <f t="array" ref="G67">IFERROR(VLOOKUP($A67,_xlfn._xlws.SORT(_xlfn._xlws.FILTER('Time Sheet'!$A:$G,'Time Sheet'!$B:$B=G$1),7,1),7,FALSE),"")</f>
        <v>6.8506944444444442E-4</v>
      </c>
      <c r="H67" s="2" cm="1">
        <f t="array" ref="H67">IFERROR(VLOOKUP($A67,_xlfn._xlws.SORT(_xlfn._xlws.FILTER('Time Sheet'!$A:$G,'Time Sheet'!$B:$B=H$1),7,1),7,FALSE),"")</f>
        <v>8.6817129629629636E-4</v>
      </c>
      <c r="I67" s="2" cm="1">
        <f t="array" ref="I67">IFERROR(VLOOKUP($A67,_xlfn._xlws.SORT(_xlfn._xlws.FILTER('Time Sheet'!$A:$G,'Time Sheet'!$B:$B=I$1),7,1),7,FALSE),"")</f>
        <v>6.6504629629629628E-4</v>
      </c>
      <c r="J67" s="2" cm="1">
        <f t="array" ref="J67">IFERROR(VLOOKUP($A67,_xlfn._xlws.SORT(_xlfn._xlws.FILTER('Time Sheet'!$A:$G,'Time Sheet'!$B:$B=J$1),7,1),7,FALSE),"")</f>
        <v>1.6150462962962961E-3</v>
      </c>
      <c r="K67">
        <f>IFERROR(_xlfn.RANK.EQ(C67,C:C,1),"")</f>
        <v>79</v>
      </c>
      <c r="L67">
        <f>IFERROR(_xlfn.RANK.EQ(D67,D:D,1),"")</f>
        <v>52</v>
      </c>
      <c r="M67">
        <f>IFERROR(_xlfn.RANK.EQ(E67,E:E,1),"")</f>
        <v>74</v>
      </c>
      <c r="N67">
        <f>IFERROR(_xlfn.RANK.EQ(F67,F:F,1),"")</f>
        <v>166</v>
      </c>
      <c r="O67">
        <f>IFERROR(_xlfn.RANK.EQ(G67,G:G,1),"")</f>
        <v>44</v>
      </c>
      <c r="P67">
        <f>IFERROR(_xlfn.RANK.EQ(H67,H:H,1),"")</f>
        <v>162</v>
      </c>
      <c r="Q67">
        <f>IFERROR(_xlfn.RANK.EQ(I67,I:I,1),"")</f>
        <v>26</v>
      </c>
      <c r="R67">
        <f>IFERROR(_xlfn.RANK.EQ(J67,J:J,1),"")</f>
        <v>140</v>
      </c>
      <c r="S67" s="3">
        <f>IFERROR(AVERAGE(GIRLS[[#This Row],[P]:[P8]]),"")</f>
        <v>92.875</v>
      </c>
      <c r="T67" s="4">
        <f>IFERROR(AVERAGE(SMALL(GIRLS[[#This Row],[P]:[P8]],1),SMALL(GIRLS[[#This Row],[P]:[P8]],2)),"")</f>
        <v>35</v>
      </c>
      <c r="U67">
        <f>IF(20-SMALL(GIRLS[[#This Row],[P]:[P8]],1)&lt;0,0,20-SMALL(GIRLS[[#This Row],[P]:[P8]],1))+IF(20-SMALL(GIRLS[[#This Row],[P]:[P8]],2)&lt;0,0,20-SMALL(GIRLS[[#This Row],[P]:[P8]],2))</f>
        <v>0</v>
      </c>
    </row>
    <row r="68" spans="1:21" x14ac:dyDescent="0.2">
      <c r="A68" t="s">
        <v>846</v>
      </c>
      <c r="B68" t="s">
        <v>564</v>
      </c>
      <c r="C68" s="2" cm="1">
        <f t="array" ref="C68">IFERROR(VLOOKUP($A68,_xlfn._xlws.SORT(_xlfn._xlws.FILTER('Time Sheet'!$A:$G,'Time Sheet'!$B:$B=C$1),7,1),7,FALSE),"")</f>
        <v>2.9143518518518521E-4</v>
      </c>
      <c r="D68" s="2" cm="1">
        <f t="array" ref="D68">IFERROR(VLOOKUP($A68,_xlfn._xlws.SORT(_xlfn._xlws.FILTER('Time Sheet'!$A:$G,'Time Sheet'!$B:$B=D$1),7,1),7,FALSE),"")</f>
        <v>6.2812499999999999E-4</v>
      </c>
      <c r="E68" s="2" cm="1">
        <f t="array" ref="E68">IFERROR(VLOOKUP($A68,_xlfn._xlws.SORT(_xlfn._xlws.FILTER('Time Sheet'!$A:$G,'Time Sheet'!$B:$B=E$1),7,1),7,FALSE),"")</f>
        <v>1.3418981481481481E-3</v>
      </c>
      <c r="F68" s="2" cm="1">
        <f t="array" ref="F68">IFERROR(VLOOKUP($A68,_xlfn._xlws.SORT(_xlfn._xlws.FILTER('Time Sheet'!$A:$G,'Time Sheet'!$B:$B=F$1),7,1),7,FALSE),"")</f>
        <v>3.5312500000000001E-3</v>
      </c>
      <c r="G68" s="2" cm="1">
        <f t="array" ref="G68">IFERROR(VLOOKUP($A68,_xlfn._xlws.SORT(_xlfn._xlws.FILTER('Time Sheet'!$A:$G,'Time Sheet'!$B:$B=G$1),7,1),7,FALSE),"")</f>
        <v>7.3136574074074076E-4</v>
      </c>
      <c r="H68" s="2" cm="1">
        <f t="array" ref="H68">IFERROR(VLOOKUP($A68,_xlfn._xlws.SORT(_xlfn._xlws.FILTER('Time Sheet'!$A:$G,'Time Sheet'!$B:$B=H$1),7,1),7,FALSE),"")</f>
        <v>8.5069444444444439E-4</v>
      </c>
      <c r="I68" s="2" cm="1">
        <f t="array" ref="I68">IFERROR(VLOOKUP($A68,_xlfn._xlws.SORT(_xlfn._xlws.FILTER('Time Sheet'!$A:$G,'Time Sheet'!$B:$B=I$1),7,1),7,FALSE),"")</f>
        <v>6.8842592592592588E-4</v>
      </c>
      <c r="J68" s="2" cm="1">
        <f t="array" ref="J68">IFERROR(VLOOKUP($A68,_xlfn._xlws.SORT(_xlfn._xlws.FILTER('Time Sheet'!$A:$G,'Time Sheet'!$B:$B=J$1),7,1),7,FALSE),"")</f>
        <v>1.539814814814815E-3</v>
      </c>
      <c r="K68">
        <f>IFERROR(_xlfn.RANK.EQ(C68,C:C,1),"")</f>
        <v>70</v>
      </c>
      <c r="L68">
        <f>IFERROR(_xlfn.RANK.EQ(D68,D:D,1),"")</f>
        <v>65</v>
      </c>
      <c r="M68">
        <f>IFERROR(_xlfn.RANK.EQ(E68,E:E,1),"")</f>
        <v>52</v>
      </c>
      <c r="N68">
        <f>IFERROR(_xlfn.RANK.EQ(F68,F:F,1),"")</f>
        <v>21</v>
      </c>
      <c r="O68">
        <f>IFERROR(_xlfn.RANK.EQ(G68,G:G,1),"")</f>
        <v>141</v>
      </c>
      <c r="P68">
        <f>IFERROR(_xlfn.RANK.EQ(H68,H:H,1),"")</f>
        <v>125</v>
      </c>
      <c r="Q68">
        <f>IFERROR(_xlfn.RANK.EQ(I68,I:I,1),"")</f>
        <v>69</v>
      </c>
      <c r="R68">
        <f>IFERROR(_xlfn.RANK.EQ(J68,J:J,1),"")</f>
        <v>72</v>
      </c>
      <c r="S68" s="3">
        <f>IFERROR(AVERAGE(GIRLS[[#This Row],[P]:[P8]]),"")</f>
        <v>76.875</v>
      </c>
      <c r="T68" s="4">
        <f>IFERROR(AVERAGE(SMALL(GIRLS[[#This Row],[P]:[P8]],1),SMALL(GIRLS[[#This Row],[P]:[P8]],2)),"")</f>
        <v>36.5</v>
      </c>
      <c r="U68">
        <f>IF(20-SMALL(GIRLS[[#This Row],[P]:[P8]],1)&lt;0,0,20-SMALL(GIRLS[[#This Row],[P]:[P8]],1))+IF(20-SMALL(GIRLS[[#This Row],[P]:[P8]],2)&lt;0,0,20-SMALL(GIRLS[[#This Row],[P]:[P8]],2))</f>
        <v>0</v>
      </c>
    </row>
    <row r="69" spans="1:21" x14ac:dyDescent="0.2">
      <c r="A69" t="s">
        <v>7700</v>
      </c>
      <c r="B69" t="s">
        <v>7496</v>
      </c>
      <c r="C69" s="2" cm="1">
        <f t="array" ref="C69">IFERROR(VLOOKUP($A69,_xlfn._xlws.SORT(_xlfn._xlws.FILTER('Time Sheet'!$A:$G,'Time Sheet'!$B:$B=C$1),7,1),7,FALSE),"")</f>
        <v>2.9652777777777783E-4</v>
      </c>
      <c r="D69" s="2" cm="1">
        <f t="array" ref="D69">IFERROR(VLOOKUP($A69,_xlfn._xlws.SORT(_xlfn._xlws.FILTER('Time Sheet'!$A:$G,'Time Sheet'!$B:$B=D$1),7,1),7,FALSE),"")</f>
        <v>6.4166666666666669E-4</v>
      </c>
      <c r="E69" s="2" cm="1">
        <f t="array" ref="E69">IFERROR(VLOOKUP($A69,_xlfn._xlws.SORT(_xlfn._xlws.FILTER('Time Sheet'!$A:$G,'Time Sheet'!$B:$B=E$1),7,1),7,FALSE),"")</f>
        <v>1.375810185185185E-3</v>
      </c>
      <c r="F69" s="2" cm="1">
        <f t="array" ref="F69">IFERROR(VLOOKUP($A69,_xlfn._xlws.SORT(_xlfn._xlws.FILTER('Time Sheet'!$A:$G,'Time Sheet'!$B:$B=F$1),7,1),7,FALSE),"")</f>
        <v>3.9935185185185186E-3</v>
      </c>
      <c r="G69" s="2" cm="1">
        <f t="array" ref="G69">IFERROR(VLOOKUP($A69,_xlfn._xlws.SORT(_xlfn._xlws.FILTER('Time Sheet'!$A:$G,'Time Sheet'!$B:$B=G$1),7,1),7,FALSE),"")</f>
        <v>7.0185185185185183E-4</v>
      </c>
      <c r="H69" s="2" cm="1">
        <f t="array" ref="H69">IFERROR(VLOOKUP($A69,_xlfn._xlws.SORT(_xlfn._xlws.FILTER('Time Sheet'!$A:$G,'Time Sheet'!$B:$B=H$1),7,1),7,FALSE),"")</f>
        <v>7.6886574074074086E-4</v>
      </c>
      <c r="I69" s="2" cm="1">
        <f t="array" ref="I69">IFERROR(VLOOKUP($A69,_xlfn._xlws.SORT(_xlfn._xlws.FILTER('Time Sheet'!$A:$G,'Time Sheet'!$B:$B=I$1),7,1),7,FALSE),"")</f>
        <v>7.1747685185185185E-4</v>
      </c>
      <c r="J69" s="2" cm="1">
        <f t="array" ref="J69">IFERROR(VLOOKUP($A69,_xlfn._xlws.SORT(_xlfn._xlws.FILTER('Time Sheet'!$A:$G,'Time Sheet'!$B:$B=J$1),7,1),7,FALSE),"")</f>
        <v>1.511458333333333E-3</v>
      </c>
      <c r="K69">
        <f>IFERROR(_xlfn.RANK.EQ(C69,C:C,1),"")</f>
        <v>113</v>
      </c>
      <c r="L69">
        <f>IFERROR(_xlfn.RANK.EQ(D69,D:D,1),"")</f>
        <v>100</v>
      </c>
      <c r="M69">
        <f>IFERROR(_xlfn.RANK.EQ(E69,E:E,1),"")</f>
        <v>82</v>
      </c>
      <c r="N69">
        <f>IFERROR(_xlfn.RANK.EQ(F69,F:F,1),"")</f>
        <v>208</v>
      </c>
      <c r="O69">
        <f>IFERROR(_xlfn.RANK.EQ(G69,G:G,1),"")</f>
        <v>67</v>
      </c>
      <c r="P69">
        <f>IFERROR(_xlfn.RANK.EQ(H69,H:H,1),"")</f>
        <v>25</v>
      </c>
      <c r="Q69">
        <f>IFERROR(_xlfn.RANK.EQ(I69,I:I,1),"")</f>
        <v>117</v>
      </c>
      <c r="R69">
        <f>IFERROR(_xlfn.RANK.EQ(J69,J:J,1),"")</f>
        <v>48</v>
      </c>
      <c r="S69" s="3">
        <f>IFERROR(AVERAGE(GIRLS[[#This Row],[P]:[P8]]),"")</f>
        <v>95</v>
      </c>
      <c r="T69" s="4">
        <f>IFERROR(AVERAGE(SMALL(GIRLS[[#This Row],[P]:[P8]],1),SMALL(GIRLS[[#This Row],[P]:[P8]],2)),"")</f>
        <v>36.5</v>
      </c>
      <c r="U69">
        <f>IF(20-SMALL(GIRLS[[#This Row],[P]:[P8]],1)&lt;0,0,20-SMALL(GIRLS[[#This Row],[P]:[P8]],1))+IF(20-SMALL(GIRLS[[#This Row],[P]:[P8]],2)&lt;0,0,20-SMALL(GIRLS[[#This Row],[P]:[P8]],2))</f>
        <v>0</v>
      </c>
    </row>
    <row r="70" spans="1:21" x14ac:dyDescent="0.2">
      <c r="A70" t="s">
        <v>1277</v>
      </c>
      <c r="B70" t="s">
        <v>1002</v>
      </c>
      <c r="C70" s="2" cm="1">
        <f t="array" ref="C70">IFERROR(VLOOKUP($A70,_xlfn._xlws.SORT(_xlfn._xlws.FILTER('Time Sheet'!$A:$G,'Time Sheet'!$B:$B=C$1),7,1),7,FALSE),"")</f>
        <v>3.0208333333333329E-4</v>
      </c>
      <c r="D70" s="2" cm="1">
        <f t="array" ref="D70">IFERROR(VLOOKUP($A70,_xlfn._xlws.SORT(_xlfn._xlws.FILTER('Time Sheet'!$A:$G,'Time Sheet'!$B:$B=D$1),7,1),7,FALSE),"")</f>
        <v>6.6377314814814814E-4</v>
      </c>
      <c r="E70" s="2" cm="1">
        <f t="array" ref="E70">IFERROR(VLOOKUP($A70,_xlfn._xlws.SORT(_xlfn._xlws.FILTER('Time Sheet'!$A:$G,'Time Sheet'!$B:$B=E$1),7,1),7,FALSE),"")</f>
        <v>1.4444444444444439E-3</v>
      </c>
      <c r="F70" s="2" cm="1">
        <f t="array" ref="F70">IFERROR(VLOOKUP($A70,_xlfn._xlws.SORT(_xlfn._xlws.FILTER('Time Sheet'!$A:$G,'Time Sheet'!$B:$B=F$1),7,1),7,FALSE),"")</f>
        <v>3.670601851851852E-3</v>
      </c>
      <c r="G70" s="2" cm="1">
        <f t="array" ref="G70">IFERROR(VLOOKUP($A70,_xlfn._xlws.SORT(_xlfn._xlws.FILTER('Time Sheet'!$A:$G,'Time Sheet'!$B:$B=G$1),7,1),7,FALSE),"")</f>
        <v>7.0567129629629625E-4</v>
      </c>
      <c r="H70" s="2" cm="1">
        <f t="array" ref="H70">IFERROR(VLOOKUP($A70,_xlfn._xlws.SORT(_xlfn._xlws.FILTER('Time Sheet'!$A:$G,'Time Sheet'!$B:$B=H$1),7,1),7,FALSE),"")</f>
        <v>7.6388888888888893E-4</v>
      </c>
      <c r="I70" s="2" cm="1">
        <f t="array" ref="I70">IFERROR(VLOOKUP($A70,_xlfn._xlws.SORT(_xlfn._xlws.FILTER('Time Sheet'!$A:$G,'Time Sheet'!$B:$B=I$1),7,1),7,FALSE),"")</f>
        <v>7.5092592592592583E-4</v>
      </c>
      <c r="J70" s="2" cm="1">
        <f t="array" ref="J70">IFERROR(VLOOKUP($A70,_xlfn._xlws.SORT(_xlfn._xlws.FILTER('Time Sheet'!$A:$G,'Time Sheet'!$B:$B=J$1),7,1),7,FALSE),"")</f>
        <v>1.5134259259259261E-3</v>
      </c>
      <c r="K70">
        <f>IFERROR(_xlfn.RANK.EQ(C70,C:C,1),"")</f>
        <v>164</v>
      </c>
      <c r="L70">
        <f>IFERROR(_xlfn.RANK.EQ(D70,D:D,1),"")</f>
        <v>185</v>
      </c>
      <c r="M70">
        <f>IFERROR(_xlfn.RANK.EQ(E70,E:E,1),"")</f>
        <v>172</v>
      </c>
      <c r="N70">
        <f>IFERROR(_xlfn.RANK.EQ(F70,F:F,1),"")</f>
        <v>64</v>
      </c>
      <c r="O70">
        <f>IFERROR(_xlfn.RANK.EQ(G70,G:G,1),"")</f>
        <v>73</v>
      </c>
      <c r="P70">
        <f>IFERROR(_xlfn.RANK.EQ(H70,H:H,1),"")</f>
        <v>24</v>
      </c>
      <c r="Q70">
        <f>IFERROR(_xlfn.RANK.EQ(I70,I:I,1),"")</f>
        <v>190</v>
      </c>
      <c r="R70">
        <f>IFERROR(_xlfn.RANK.EQ(J70,J:J,1),"")</f>
        <v>51</v>
      </c>
      <c r="S70" s="3">
        <f>IFERROR(AVERAGE(GIRLS[[#This Row],[P]:[P8]]),"")</f>
        <v>115.375</v>
      </c>
      <c r="T70" s="4">
        <f>IFERROR(AVERAGE(SMALL(GIRLS[[#This Row],[P]:[P8]],1),SMALL(GIRLS[[#This Row],[P]:[P8]],2)),"")</f>
        <v>37.5</v>
      </c>
      <c r="U70">
        <f>IF(20-SMALL(GIRLS[[#This Row],[P]:[P8]],1)&lt;0,0,20-SMALL(GIRLS[[#This Row],[P]:[P8]],1))+IF(20-SMALL(GIRLS[[#This Row],[P]:[P8]],2)&lt;0,0,20-SMALL(GIRLS[[#This Row],[P]:[P8]],2))</f>
        <v>0</v>
      </c>
    </row>
    <row r="71" spans="1:21" x14ac:dyDescent="0.2">
      <c r="A71" t="s">
        <v>854</v>
      </c>
      <c r="B71" t="s">
        <v>564</v>
      </c>
      <c r="C71" s="2" cm="1">
        <f t="array" ref="C71">IFERROR(VLOOKUP($A71,_xlfn._xlws.SORT(_xlfn._xlws.FILTER('Time Sheet'!$A:$G,'Time Sheet'!$B:$B=C$1),7,1),7,FALSE),"")</f>
        <v>2.9421296296296303E-4</v>
      </c>
      <c r="D71" s="2" cm="1">
        <f t="array" ref="D71">IFERROR(VLOOKUP($A71,_xlfn._xlws.SORT(_xlfn._xlws.FILTER('Time Sheet'!$A:$G,'Time Sheet'!$B:$B=D$1),7,1),7,FALSE),"")</f>
        <v>6.3993055555555559E-4</v>
      </c>
      <c r="E71" s="2" cm="1">
        <f t="array" ref="E71">IFERROR(VLOOKUP($A71,_xlfn._xlws.SORT(_xlfn._xlws.FILTER('Time Sheet'!$A:$G,'Time Sheet'!$B:$B=E$1),7,1),7,FALSE),"")</f>
        <v>1.3981481481481479E-3</v>
      </c>
      <c r="F71" s="2" cm="1">
        <f t="array" ref="F71">IFERROR(VLOOKUP($A71,_xlfn._xlws.SORT(_xlfn._xlws.FILTER('Time Sheet'!$A:$G,'Time Sheet'!$B:$B=F$1),7,1),7,FALSE),"")</f>
        <v>3.8805555555555551E-3</v>
      </c>
      <c r="G71" s="2" cm="1">
        <f t="array" ref="G71">IFERROR(VLOOKUP($A71,_xlfn._xlws.SORT(_xlfn._xlws.FILTER('Time Sheet'!$A:$G,'Time Sheet'!$B:$B=G$1),7,1),7,FALSE),"")</f>
        <v>6.9710648148148149E-4</v>
      </c>
      <c r="H71" s="2" cm="1">
        <f t="array" ref="H71">IFERROR(VLOOKUP($A71,_xlfn._xlws.SORT(_xlfn._xlws.FILTER('Time Sheet'!$A:$G,'Time Sheet'!$B:$B=H$1),7,1),7,FALSE),"")</f>
        <v>7.8495370370370362E-4</v>
      </c>
      <c r="I71" s="2" cm="1">
        <f t="array" ref="I71">IFERROR(VLOOKUP($A71,_xlfn._xlws.SORT(_xlfn._xlws.FILTER('Time Sheet'!$A:$G,'Time Sheet'!$B:$B=I$1),7,1),7,FALSE),"")</f>
        <v>6.7152777777777783E-4</v>
      </c>
      <c r="J71" s="2" cm="1">
        <f t="array" ref="J71">IFERROR(VLOOKUP($A71,_xlfn._xlws.SORT(_xlfn._xlws.FILTER('Time Sheet'!$A:$G,'Time Sheet'!$B:$B=J$1),7,1),7,FALSE),"")</f>
        <v>1.5159722222222219E-3</v>
      </c>
      <c r="K71">
        <f>IFERROR(_xlfn.RANK.EQ(C71,C:C,1),"")</f>
        <v>95</v>
      </c>
      <c r="L71">
        <f>IFERROR(_xlfn.RANK.EQ(D71,D:D,1),"")</f>
        <v>90</v>
      </c>
      <c r="M71">
        <f>IFERROR(_xlfn.RANK.EQ(E71,E:E,1),"")</f>
        <v>107</v>
      </c>
      <c r="N71">
        <f>IFERROR(_xlfn.RANK.EQ(F71,F:F,1),"")</f>
        <v>153</v>
      </c>
      <c r="O71">
        <f>IFERROR(_xlfn.RANK.EQ(G71,G:G,1),"")</f>
        <v>63</v>
      </c>
      <c r="P71">
        <f>IFERROR(_xlfn.RANK.EQ(H71,H:H,1),"")</f>
        <v>38</v>
      </c>
      <c r="Q71">
        <f>IFERROR(_xlfn.RANK.EQ(I71,I:I,1),"")</f>
        <v>39</v>
      </c>
      <c r="R71">
        <f>IFERROR(_xlfn.RANK.EQ(J71,J:J,1),"")</f>
        <v>53</v>
      </c>
      <c r="S71" s="3">
        <f>IFERROR(AVERAGE(GIRLS[[#This Row],[P]:[P8]]),"")</f>
        <v>79.75</v>
      </c>
      <c r="T71" s="4">
        <f>IFERROR(AVERAGE(SMALL(GIRLS[[#This Row],[P]:[P8]],1),SMALL(GIRLS[[#This Row],[P]:[P8]],2)),"")</f>
        <v>38.5</v>
      </c>
      <c r="U71">
        <f>IF(20-SMALL(GIRLS[[#This Row],[P]:[P8]],1)&lt;0,0,20-SMALL(GIRLS[[#This Row],[P]:[P8]],1))+IF(20-SMALL(GIRLS[[#This Row],[P]:[P8]],2)&lt;0,0,20-SMALL(GIRLS[[#This Row],[P]:[P8]],2))</f>
        <v>0</v>
      </c>
    </row>
    <row r="72" spans="1:21" x14ac:dyDescent="0.2">
      <c r="A72" t="s">
        <v>1261</v>
      </c>
      <c r="B72" t="s">
        <v>1002</v>
      </c>
      <c r="C72" s="2" cm="1">
        <f t="array" ref="C72">IFERROR(VLOOKUP($A72,_xlfn._xlws.SORT(_xlfn._xlws.FILTER('Time Sheet'!$A:$G,'Time Sheet'!$B:$B=C$1),7,1),7,FALSE),"")</f>
        <v>2.9675925925925931E-4</v>
      </c>
      <c r="D72" s="2" cm="1">
        <f t="array" ref="D72">IFERROR(VLOOKUP($A72,_xlfn._xlws.SORT(_xlfn._xlws.FILTER('Time Sheet'!$A:$G,'Time Sheet'!$B:$B=D$1),7,1),7,FALSE),"")</f>
        <v>6.3263888888888886E-4</v>
      </c>
      <c r="E72" s="2" cm="1">
        <f t="array" ref="E72">IFERROR(VLOOKUP($A72,_xlfn._xlws.SORT(_xlfn._xlws.FILTER('Time Sheet'!$A:$G,'Time Sheet'!$B:$B=E$1),7,1),7,FALSE),"")</f>
        <v>1.343518518518518E-3</v>
      </c>
      <c r="F72" s="2" cm="1">
        <f t="array" ref="F72">IFERROR(VLOOKUP($A72,_xlfn._xlws.SORT(_xlfn._xlws.FILTER('Time Sheet'!$A:$G,'Time Sheet'!$B:$B=F$1),7,1),7,FALSE),"")</f>
        <v>3.5400462962962959E-3</v>
      </c>
      <c r="G72" s="2" cm="1">
        <f t="array" ref="G72">IFERROR(VLOOKUP($A72,_xlfn._xlws.SORT(_xlfn._xlws.FILTER('Time Sheet'!$A:$G,'Time Sheet'!$B:$B=G$1),7,1),7,FALSE),"")</f>
        <v>7.3009259259259262E-4</v>
      </c>
      <c r="H72" s="2" cm="1">
        <f t="array" ref="H72">IFERROR(VLOOKUP($A72,_xlfn._xlws.SORT(_xlfn._xlws.FILTER('Time Sheet'!$A:$G,'Time Sheet'!$B:$B=H$1),7,1),7,FALSE),"")</f>
        <v>8.8460648148148155E-4</v>
      </c>
      <c r="I72" s="2" cm="1">
        <f t="array" ref="I72">IFERROR(VLOOKUP($A72,_xlfn._xlws.SORT(_xlfn._xlws.FILTER('Time Sheet'!$A:$G,'Time Sheet'!$B:$B=I$1),7,1),7,FALSE),"")</f>
        <v>7.4942129629629632E-4</v>
      </c>
      <c r="J72" s="2" cm="1">
        <f t="array" ref="J72">IFERROR(VLOOKUP($A72,_xlfn._xlws.SORT(_xlfn._xlws.FILTER('Time Sheet'!$A:$G,'Time Sheet'!$B:$B=J$1),7,1),7,FALSE),"")</f>
        <v>1.6087962962962961E-3</v>
      </c>
      <c r="K72">
        <f>IFERROR(_xlfn.RANK.EQ(C72,C:C,1),"")</f>
        <v>115</v>
      </c>
      <c r="L72">
        <f>IFERROR(_xlfn.RANK.EQ(D72,D:D,1),"")</f>
        <v>80</v>
      </c>
      <c r="M72">
        <f>IFERROR(_xlfn.RANK.EQ(E72,E:E,1),"")</f>
        <v>55</v>
      </c>
      <c r="N72">
        <f>IFERROR(_xlfn.RANK.EQ(F72,F:F,1),"")</f>
        <v>23</v>
      </c>
      <c r="O72">
        <f>IFERROR(_xlfn.RANK.EQ(G72,G:G,1),"")</f>
        <v>137</v>
      </c>
      <c r="P72">
        <f>IFERROR(_xlfn.RANK.EQ(H72,H:H,1),"")</f>
        <v>199</v>
      </c>
      <c r="Q72">
        <f>IFERROR(_xlfn.RANK.EQ(I72,I:I,1),"")</f>
        <v>186</v>
      </c>
      <c r="R72">
        <f>IFERROR(_xlfn.RANK.EQ(J72,J:J,1),"")</f>
        <v>132</v>
      </c>
      <c r="S72" s="3">
        <f>IFERROR(AVERAGE(GIRLS[[#This Row],[P]:[P8]]),"")</f>
        <v>115.875</v>
      </c>
      <c r="T72" s="4">
        <f>IFERROR(AVERAGE(SMALL(GIRLS[[#This Row],[P]:[P8]],1),SMALL(GIRLS[[#This Row],[P]:[P8]],2)),"")</f>
        <v>39</v>
      </c>
      <c r="U72">
        <f>IF(20-SMALL(GIRLS[[#This Row],[P]:[P8]],1)&lt;0,0,20-SMALL(GIRLS[[#This Row],[P]:[P8]],1))+IF(20-SMALL(GIRLS[[#This Row],[P]:[P8]],2)&lt;0,0,20-SMALL(GIRLS[[#This Row],[P]:[P8]],2))</f>
        <v>0</v>
      </c>
    </row>
    <row r="73" spans="1:21" x14ac:dyDescent="0.2">
      <c r="A73" t="s">
        <v>5867</v>
      </c>
      <c r="B73" t="s">
        <v>5765</v>
      </c>
      <c r="C73" s="2" cm="1">
        <f t="array" ref="C73">IFERROR(VLOOKUP($A73,_xlfn._xlws.SORT(_xlfn._xlws.FILTER('Time Sheet'!$A:$G,'Time Sheet'!$B:$B=C$1),7,1),7,FALSE),"")</f>
        <v>2.8680555555555561E-4</v>
      </c>
      <c r="D73" s="2" cm="1">
        <f t="array" ref="D73">IFERROR(VLOOKUP($A73,_xlfn._xlws.SORT(_xlfn._xlws.FILTER('Time Sheet'!$A:$G,'Time Sheet'!$B:$B=D$1),7,1),7,FALSE),"")</f>
        <v>6.2037037037037041E-4</v>
      </c>
      <c r="E73" s="2" cm="1">
        <f t="array" ref="E73">IFERROR(VLOOKUP($A73,_xlfn._xlws.SORT(_xlfn._xlws.FILTER('Time Sheet'!$A:$G,'Time Sheet'!$B:$B=E$1),7,1),7,FALSE),"")</f>
        <v>1.3306712962962959E-3</v>
      </c>
      <c r="F73" s="2" cm="1">
        <f t="array" ref="F73">IFERROR(VLOOKUP($A73,_xlfn._xlws.SORT(_xlfn._xlws.FILTER('Time Sheet'!$A:$G,'Time Sheet'!$B:$B=F$1),7,1),7,FALSE),"")</f>
        <v>3.6097222222222221E-3</v>
      </c>
      <c r="G73" s="2" cm="1">
        <f t="array" ref="G73">IFERROR(VLOOKUP($A73,_xlfn._xlws.SORT(_xlfn._xlws.FILTER('Time Sheet'!$A:$G,'Time Sheet'!$B:$B=G$1),7,1),7,FALSE),"")</f>
        <v>7.1284722222222225E-4</v>
      </c>
      <c r="H73" s="2" cm="1">
        <f t="array" ref="H73">IFERROR(VLOOKUP($A73,_xlfn._xlws.SORT(_xlfn._xlws.FILTER('Time Sheet'!$A:$G,'Time Sheet'!$B:$B=H$1),7,1),7,FALSE),"")</f>
        <v>8.5254629629629623E-4</v>
      </c>
      <c r="I73" s="2" cm="1">
        <f t="array" ref="I73">IFERROR(VLOOKUP($A73,_xlfn._xlws.SORT(_xlfn._xlws.FILTER('Time Sheet'!$A:$G,'Time Sheet'!$B:$B=I$1),7,1),7,FALSE),"")</f>
        <v>6.8749999999999996E-4</v>
      </c>
      <c r="J73" s="2" cm="1">
        <f t="array" ref="J73">IFERROR(VLOOKUP($A73,_xlfn._xlws.SORT(_xlfn._xlws.FILTER('Time Sheet'!$A:$G,'Time Sheet'!$B:$B=J$1),7,1),7,FALSE),"")</f>
        <v>1.538657407407407E-3</v>
      </c>
      <c r="K73">
        <f>IFERROR(_xlfn.RANK.EQ(C73,C:C,1),"")</f>
        <v>57</v>
      </c>
      <c r="L73">
        <f>IFERROR(_xlfn.RANK.EQ(D73,D:D,1),"")</f>
        <v>47</v>
      </c>
      <c r="M73">
        <f>IFERROR(_xlfn.RANK.EQ(E73,E:E,1),"")</f>
        <v>38</v>
      </c>
      <c r="N73">
        <f>IFERROR(_xlfn.RANK.EQ(F73,F:F,1),"")</f>
        <v>44</v>
      </c>
      <c r="O73">
        <f>IFERROR(_xlfn.RANK.EQ(G73,G:G,1),"")</f>
        <v>91</v>
      </c>
      <c r="P73">
        <f>IFERROR(_xlfn.RANK.EQ(H73,H:H,1),"")</f>
        <v>130</v>
      </c>
      <c r="Q73">
        <f>IFERROR(_xlfn.RANK.EQ(I73,I:I,1),"")</f>
        <v>65</v>
      </c>
      <c r="R73">
        <f>IFERROR(_xlfn.RANK.EQ(J73,J:J,1),"")</f>
        <v>69</v>
      </c>
      <c r="S73" s="3">
        <f>IFERROR(AVERAGE(GIRLS[[#This Row],[P]:[P8]]),"")</f>
        <v>67.625</v>
      </c>
      <c r="T73" s="4">
        <f>IFERROR(AVERAGE(SMALL(GIRLS[[#This Row],[P]:[P8]],1),SMALL(GIRLS[[#This Row],[P]:[P8]],2)),"")</f>
        <v>41</v>
      </c>
      <c r="U73">
        <f>IF(20-SMALL(GIRLS[[#This Row],[P]:[P8]],1)&lt;0,0,20-SMALL(GIRLS[[#This Row],[P]:[P8]],1))+IF(20-SMALL(GIRLS[[#This Row],[P]:[P8]],2)&lt;0,0,20-SMALL(GIRLS[[#This Row],[P]:[P8]],2))</f>
        <v>0</v>
      </c>
    </row>
    <row r="74" spans="1:21" x14ac:dyDescent="0.2">
      <c r="A74" t="s">
        <v>3777</v>
      </c>
      <c r="B74" t="s">
        <v>3602</v>
      </c>
      <c r="C74" s="2" cm="1">
        <f t="array" ref="C74">IFERROR(VLOOKUP($A74,_xlfn._xlws.SORT(_xlfn._xlws.FILTER('Time Sheet'!$A:$G,'Time Sheet'!$B:$B=C$1),7,1),7,FALSE),"")</f>
        <v>2.8680555555555561E-4</v>
      </c>
      <c r="D74" s="2" cm="1">
        <f t="array" ref="D74">IFERROR(VLOOKUP($A74,_xlfn._xlws.SORT(_xlfn._xlws.FILTER('Time Sheet'!$A:$G,'Time Sheet'!$B:$B=D$1),7,1),7,FALSE),"")</f>
        <v>6.2187499999999992E-4</v>
      </c>
      <c r="E74" s="2" cm="1">
        <f t="array" ref="E74">IFERROR(VLOOKUP($A74,_xlfn._xlws.SORT(_xlfn._xlws.FILTER('Time Sheet'!$A:$G,'Time Sheet'!$B:$B=E$1),7,1),7,FALSE),"")</f>
        <v>1.334606481481482E-3</v>
      </c>
      <c r="F74" s="2" cm="1">
        <f t="array" ref="F74">IFERROR(VLOOKUP($A74,_xlfn._xlws.SORT(_xlfn._xlws.FILTER('Time Sheet'!$A:$G,'Time Sheet'!$B:$B=F$1),7,1),7,FALSE),"")</f>
        <v>3.777430555555556E-3</v>
      </c>
      <c r="G74" s="2" cm="1">
        <f t="array" ref="G74">IFERROR(VLOOKUP($A74,_xlfn._xlws.SORT(_xlfn._xlws.FILTER('Time Sheet'!$A:$G,'Time Sheet'!$B:$B=G$1),7,1),7,FALSE),"")</f>
        <v>7.1412037037037039E-4</v>
      </c>
      <c r="H74" s="2" cm="1">
        <f t="array" ref="H74">IFERROR(VLOOKUP($A74,_xlfn._xlws.SORT(_xlfn._xlws.FILTER('Time Sheet'!$A:$G,'Time Sheet'!$B:$B=H$1),7,1),7,FALSE),"")</f>
        <v>7.8807870370370371E-4</v>
      </c>
      <c r="I74" s="2" cm="1">
        <f t="array" ref="I74">IFERROR(VLOOKUP($A74,_xlfn._xlws.SORT(_xlfn._xlws.FILTER('Time Sheet'!$A:$G,'Time Sheet'!$B:$B=I$1),7,1),7,FALSE),"")</f>
        <v>6.7187499999999995E-4</v>
      </c>
      <c r="J74" s="2" cm="1">
        <f t="array" ref="J74">IFERROR(VLOOKUP($A74,_xlfn._xlws.SORT(_xlfn._xlws.FILTER('Time Sheet'!$A:$G,'Time Sheet'!$B:$B=J$1),7,1),7,FALSE),"")</f>
        <v>1.5410879629629631E-3</v>
      </c>
      <c r="K74">
        <f>IFERROR(_xlfn.RANK.EQ(C74,C:C,1),"")</f>
        <v>57</v>
      </c>
      <c r="L74">
        <f>IFERROR(_xlfn.RANK.EQ(D74,D:D,1),"")</f>
        <v>54</v>
      </c>
      <c r="M74">
        <f>IFERROR(_xlfn.RANK.EQ(E74,E:E,1),"")</f>
        <v>43</v>
      </c>
      <c r="N74">
        <f>IFERROR(_xlfn.RANK.EQ(F74,F:F,1),"")</f>
        <v>108</v>
      </c>
      <c r="O74">
        <f>IFERROR(_xlfn.RANK.EQ(G74,G:G,1),"")</f>
        <v>94</v>
      </c>
      <c r="P74">
        <f>IFERROR(_xlfn.RANK.EQ(H74,H:H,1),"")</f>
        <v>44</v>
      </c>
      <c r="Q74">
        <f>IFERROR(_xlfn.RANK.EQ(I74,I:I,1),"")</f>
        <v>40</v>
      </c>
      <c r="R74">
        <f>IFERROR(_xlfn.RANK.EQ(J74,J:J,1),"")</f>
        <v>73</v>
      </c>
      <c r="S74" s="3">
        <f>IFERROR(AVERAGE(GIRLS[[#This Row],[P]:[P8]]),"")</f>
        <v>64.125</v>
      </c>
      <c r="T74" s="4">
        <f>IFERROR(AVERAGE(SMALL(GIRLS[[#This Row],[P]:[P8]],1),SMALL(GIRLS[[#This Row],[P]:[P8]],2)),"")</f>
        <v>41.5</v>
      </c>
      <c r="U74">
        <f>IF(20-SMALL(GIRLS[[#This Row],[P]:[P8]],1)&lt;0,0,20-SMALL(GIRLS[[#This Row],[P]:[P8]],1))+IF(20-SMALL(GIRLS[[#This Row],[P]:[P8]],2)&lt;0,0,20-SMALL(GIRLS[[#This Row],[P]:[P8]],2))</f>
        <v>0</v>
      </c>
    </row>
    <row r="75" spans="1:21" x14ac:dyDescent="0.2">
      <c r="A75" t="s">
        <v>5003</v>
      </c>
      <c r="B75" t="s">
        <v>4874</v>
      </c>
      <c r="C75" s="2" cm="1">
        <f t="array" ref="C75">IFERROR(VLOOKUP($A75,_xlfn._xlws.SORT(_xlfn._xlws.FILTER('Time Sheet'!$A:$G,'Time Sheet'!$B:$B=C$1),7,1),7,FALSE),"")</f>
        <v>2.8599537037037037E-4</v>
      </c>
      <c r="D75" s="2" cm="1">
        <f t="array" ref="D75">IFERROR(VLOOKUP($A75,_xlfn._xlws.SORT(_xlfn._xlws.FILTER('Time Sheet'!$A:$G,'Time Sheet'!$B:$B=D$1),7,1),7,FALSE),"")</f>
        <v>6.1990740740740745E-4</v>
      </c>
      <c r="E75" s="2" cm="1">
        <f t="array" ref="E75">IFERROR(VLOOKUP($A75,_xlfn._xlws.SORT(_xlfn._xlws.FILTER('Time Sheet'!$A:$G,'Time Sheet'!$B:$B=E$1),7,1),7,FALSE),"")</f>
        <v>1.401273148148148E-3</v>
      </c>
      <c r="F75" s="2" cm="1">
        <f t="array" ref="F75">IFERROR(VLOOKUP($A75,_xlfn._xlws.SORT(_xlfn._xlws.FILTER('Time Sheet'!$A:$G,'Time Sheet'!$B:$B=F$1),7,1),7,FALSE),"")</f>
        <v>3.7472222222222221E-3</v>
      </c>
      <c r="G75" s="2" cm="1">
        <f t="array" ref="G75">IFERROR(VLOOKUP($A75,_xlfn._xlws.SORT(_xlfn._xlws.FILTER('Time Sheet'!$A:$G,'Time Sheet'!$B:$B=G$1),7,1),7,FALSE),"")</f>
        <v>6.8043981481481482E-4</v>
      </c>
      <c r="H75" s="2" cm="1">
        <f t="array" ref="H75">IFERROR(VLOOKUP($A75,_xlfn._xlws.SORT(_xlfn._xlws.FILTER('Time Sheet'!$A:$G,'Time Sheet'!$B:$B=H$1),7,1),7,FALSE),"")</f>
        <v>9.1319444444444456E-4</v>
      </c>
      <c r="I75" s="2" cm="1">
        <f t="array" ref="I75">IFERROR(VLOOKUP($A75,_xlfn._xlws.SORT(_xlfn._xlws.FILTER('Time Sheet'!$A:$G,'Time Sheet'!$B:$B=I$1),7,1),7,FALSE),"")</f>
        <v>6.7638888888888892E-4</v>
      </c>
      <c r="J75" s="2" cm="1">
        <f t="array" ref="J75">IFERROR(VLOOKUP($A75,_xlfn._xlws.SORT(_xlfn._xlws.FILTER('Time Sheet'!$A:$G,'Time Sheet'!$B:$B=J$1),7,1),7,FALSE),"")</f>
        <v>1.6365740740740739E-3</v>
      </c>
      <c r="K75">
        <f>IFERROR(_xlfn.RANK.EQ(C75,C:C,1),"")</f>
        <v>52</v>
      </c>
      <c r="L75">
        <f>IFERROR(_xlfn.RANK.EQ(D75,D:D,1),"")</f>
        <v>45</v>
      </c>
      <c r="M75">
        <f>IFERROR(_xlfn.RANK.EQ(E75,E:E,1),"")</f>
        <v>111</v>
      </c>
      <c r="N75">
        <f>IFERROR(_xlfn.RANK.EQ(F75,F:F,1),"")</f>
        <v>94</v>
      </c>
      <c r="O75">
        <f>IFERROR(_xlfn.RANK.EQ(G75,G:G,1),"")</f>
        <v>40</v>
      </c>
      <c r="P75">
        <f>IFERROR(_xlfn.RANK.EQ(H75,H:H,1),"")</f>
        <v>248</v>
      </c>
      <c r="Q75">
        <f>IFERROR(_xlfn.RANK.EQ(I75,I:I,1),"")</f>
        <v>50</v>
      </c>
      <c r="R75">
        <f>IFERROR(_xlfn.RANK.EQ(J75,J:J,1),"")</f>
        <v>174</v>
      </c>
      <c r="S75" s="3">
        <f>IFERROR(AVERAGE(GIRLS[[#This Row],[P]:[P8]]),"")</f>
        <v>101.75</v>
      </c>
      <c r="T75" s="4">
        <f>IFERROR(AVERAGE(SMALL(GIRLS[[#This Row],[P]:[P8]],1),SMALL(GIRLS[[#This Row],[P]:[P8]],2)),"")</f>
        <v>42.5</v>
      </c>
      <c r="U75">
        <f>IF(20-SMALL(GIRLS[[#This Row],[P]:[P8]],1)&lt;0,0,20-SMALL(GIRLS[[#This Row],[P]:[P8]],1))+IF(20-SMALL(GIRLS[[#This Row],[P]:[P8]],2)&lt;0,0,20-SMALL(GIRLS[[#This Row],[P]:[P8]],2))</f>
        <v>0</v>
      </c>
    </row>
    <row r="76" spans="1:21" x14ac:dyDescent="0.2">
      <c r="A76" t="s">
        <v>5594</v>
      </c>
      <c r="B76" t="s">
        <v>5467</v>
      </c>
      <c r="C76" s="2" cm="1">
        <f t="array" ref="C76">IFERROR(VLOOKUP($A76,_xlfn._xlws.SORT(_xlfn._xlws.FILTER('Time Sheet'!$A:$G,'Time Sheet'!$B:$B=C$1),7,1),7,FALSE),"")</f>
        <v>2.8356481481481478E-4</v>
      </c>
      <c r="D76" s="2" cm="1">
        <f t="array" ref="D76">IFERROR(VLOOKUP($A76,_xlfn._xlws.SORT(_xlfn._xlws.FILTER('Time Sheet'!$A:$G,'Time Sheet'!$B:$B=D$1),7,1),7,FALSE),"")</f>
        <v>6.2083333333333337E-4</v>
      </c>
      <c r="E76" s="2" cm="1">
        <f t="array" ref="E76">IFERROR(VLOOKUP($A76,_xlfn._xlws.SORT(_xlfn._xlws.FILTER('Time Sheet'!$A:$G,'Time Sheet'!$B:$B=E$1),7,1),7,FALSE),"")</f>
        <v>1.372106481481482E-3</v>
      </c>
      <c r="F76" s="2" cm="1">
        <f t="array" ref="F76">IFERROR(VLOOKUP($A76,_xlfn._xlws.SORT(_xlfn._xlws.FILTER('Time Sheet'!$A:$G,'Time Sheet'!$B:$B=F$1),7,1),7,FALSE),"")</f>
        <v>3.8038194444444439E-3</v>
      </c>
      <c r="G76" s="2" cm="1">
        <f t="array" ref="G76">IFERROR(VLOOKUP($A76,_xlfn._xlws.SORT(_xlfn._xlws.FILTER('Time Sheet'!$A:$G,'Time Sheet'!$B:$B=G$1),7,1),7,FALSE),"")</f>
        <v>7.1481481481481483E-4</v>
      </c>
      <c r="H76" s="2" cm="1">
        <f t="array" ref="H76">IFERROR(VLOOKUP($A76,_xlfn._xlws.SORT(_xlfn._xlws.FILTER('Time Sheet'!$A:$G,'Time Sheet'!$B:$B=H$1),7,1),7,FALSE),"")</f>
        <v>8.6122685185185184E-4</v>
      </c>
      <c r="I76" s="2" cm="1">
        <f t="array" ref="I76">IFERROR(VLOOKUP($A76,_xlfn._xlws.SORT(_xlfn._xlws.FILTER('Time Sheet'!$A:$G,'Time Sheet'!$B:$B=I$1),7,1),7,FALSE),"")</f>
        <v>7.6736111111111113E-4</v>
      </c>
      <c r="J76" s="2" cm="1">
        <f t="array" ref="J76">IFERROR(VLOOKUP($A76,_xlfn._xlws.SORT(_xlfn._xlws.FILTER('Time Sheet'!$A:$G,'Time Sheet'!$B:$B=J$1),7,1),7,FALSE),"")</f>
        <v>1.5734953703703701E-3</v>
      </c>
      <c r="K76">
        <f>IFERROR(_xlfn.RANK.EQ(C76,C:C,1),"")</f>
        <v>36</v>
      </c>
      <c r="L76">
        <f>IFERROR(_xlfn.RANK.EQ(D76,D:D,1),"")</f>
        <v>49</v>
      </c>
      <c r="M76">
        <f>IFERROR(_xlfn.RANK.EQ(E76,E:E,1),"")</f>
        <v>80</v>
      </c>
      <c r="N76">
        <f>IFERROR(_xlfn.RANK.EQ(F76,F:F,1),"")</f>
        <v>123</v>
      </c>
      <c r="O76">
        <f>IFERROR(_xlfn.RANK.EQ(G76,G:G,1),"")</f>
        <v>97</v>
      </c>
      <c r="P76">
        <f>IFERROR(_xlfn.RANK.EQ(H76,H:H,1),"")</f>
        <v>143</v>
      </c>
      <c r="Q76">
        <f>IFERROR(_xlfn.RANK.EQ(I76,I:I,1),"")</f>
        <v>218</v>
      </c>
      <c r="R76">
        <f>IFERROR(_xlfn.RANK.EQ(J76,J:J,1),"")</f>
        <v>104</v>
      </c>
      <c r="S76" s="3">
        <f>IFERROR(AVERAGE(GIRLS[[#This Row],[P]:[P8]]),"")</f>
        <v>106.25</v>
      </c>
      <c r="T76" s="4">
        <f>IFERROR(AVERAGE(SMALL(GIRLS[[#This Row],[P]:[P8]],1),SMALL(GIRLS[[#This Row],[P]:[P8]],2)),"")</f>
        <v>42.5</v>
      </c>
      <c r="U76">
        <f>IF(20-SMALL(GIRLS[[#This Row],[P]:[P8]],1)&lt;0,0,20-SMALL(GIRLS[[#This Row],[P]:[P8]],1))+IF(20-SMALL(GIRLS[[#This Row],[P]:[P8]],2)&lt;0,0,20-SMALL(GIRLS[[#This Row],[P]:[P8]],2))</f>
        <v>0</v>
      </c>
    </row>
    <row r="77" spans="1:21" x14ac:dyDescent="0.2">
      <c r="A77" t="s">
        <v>7696</v>
      </c>
      <c r="B77" t="s">
        <v>7496</v>
      </c>
      <c r="C77" s="2" cm="1">
        <f t="array" ref="C77">IFERROR(VLOOKUP($A77,_xlfn._xlws.SORT(_xlfn._xlws.FILTER('Time Sheet'!$A:$G,'Time Sheet'!$B:$B=C$1),7,1),7,FALSE),"")</f>
        <v>2.9340277777777779E-4</v>
      </c>
      <c r="D77" s="2" cm="1">
        <f t="array" ref="D77">IFERROR(VLOOKUP($A77,_xlfn._xlws.SORT(_xlfn._xlws.FILTER('Time Sheet'!$A:$G,'Time Sheet'!$B:$B=D$1),7,1),7,FALSE),"")</f>
        <v>6.2974537037037035E-4</v>
      </c>
      <c r="E77" s="2" cm="1">
        <f t="array" ref="E77">IFERROR(VLOOKUP($A77,_xlfn._xlws.SORT(_xlfn._xlws.FILTER('Time Sheet'!$A:$G,'Time Sheet'!$B:$B=E$1),7,1),7,FALSE),"")</f>
        <v>1.349884259259259E-3</v>
      </c>
      <c r="F77" s="2" cm="1">
        <f t="array" ref="F77">IFERROR(VLOOKUP($A77,_xlfn._xlws.SORT(_xlfn._xlws.FILTER('Time Sheet'!$A:$G,'Time Sheet'!$B:$B=F$1),7,1),7,FALSE),"")</f>
        <v>3.7385416666666661E-3</v>
      </c>
      <c r="G77" s="2" cm="1">
        <f t="array" ref="G77">IFERROR(VLOOKUP($A77,_xlfn._xlws.SORT(_xlfn._xlws.FILTER('Time Sheet'!$A:$G,'Time Sheet'!$B:$B=G$1),7,1),7,FALSE),"")</f>
        <v>6.7245370370370375E-4</v>
      </c>
      <c r="H77" s="2" cm="1">
        <f t="array" ref="H77">IFERROR(VLOOKUP($A77,_xlfn._xlws.SORT(_xlfn._xlws.FILTER('Time Sheet'!$A:$G,'Time Sheet'!$B:$B=H$1),7,1),7,FALSE),"")</f>
        <v>8.1967592592592585E-4</v>
      </c>
      <c r="I77" s="2" cm="1">
        <f t="array" ref="I77">IFERROR(VLOOKUP($A77,_xlfn._xlws.SORT(_xlfn._xlws.FILTER('Time Sheet'!$A:$G,'Time Sheet'!$B:$B=I$1),7,1),7,FALSE),"")</f>
        <v>6.8425925925925924E-4</v>
      </c>
      <c r="J77" s="2" cm="1">
        <f t="array" ref="J77">IFERROR(VLOOKUP($A77,_xlfn._xlws.SORT(_xlfn._xlws.FILTER('Time Sheet'!$A:$G,'Time Sheet'!$B:$B=J$1),7,1),7,FALSE),"")</f>
        <v>1.5239583333333329E-3</v>
      </c>
      <c r="K77">
        <f>IFERROR(_xlfn.RANK.EQ(C77,C:C,1),"")</f>
        <v>85</v>
      </c>
      <c r="L77">
        <f>IFERROR(_xlfn.RANK.EQ(D77,D:D,1),"")</f>
        <v>68</v>
      </c>
      <c r="M77">
        <f>IFERROR(_xlfn.RANK.EQ(E77,E:E,1),"")</f>
        <v>63</v>
      </c>
      <c r="N77">
        <f>IFERROR(_xlfn.RANK.EQ(F77,F:F,1),"")</f>
        <v>92</v>
      </c>
      <c r="O77">
        <f>IFERROR(_xlfn.RANK.EQ(G77,G:G,1),"")</f>
        <v>29</v>
      </c>
      <c r="P77">
        <f>IFERROR(_xlfn.RANK.EQ(H77,H:H,1),"")</f>
        <v>89</v>
      </c>
      <c r="Q77">
        <f>IFERROR(_xlfn.RANK.EQ(I77,I:I,1),"")</f>
        <v>58</v>
      </c>
      <c r="R77">
        <f>IFERROR(_xlfn.RANK.EQ(J77,J:J,1),"")</f>
        <v>57</v>
      </c>
      <c r="S77" s="3">
        <f>IFERROR(AVERAGE(GIRLS[[#This Row],[P]:[P8]]),"")</f>
        <v>67.625</v>
      </c>
      <c r="T77" s="4">
        <f>IFERROR(AVERAGE(SMALL(GIRLS[[#This Row],[P]:[P8]],1),SMALL(GIRLS[[#This Row],[P]:[P8]],2)),"")</f>
        <v>43</v>
      </c>
      <c r="U77">
        <f>IF(20-SMALL(GIRLS[[#This Row],[P]:[P8]],1)&lt;0,0,20-SMALL(GIRLS[[#This Row],[P]:[P8]],1))+IF(20-SMALL(GIRLS[[#This Row],[P]:[P8]],2)&lt;0,0,20-SMALL(GIRLS[[#This Row],[P]:[P8]],2))</f>
        <v>0</v>
      </c>
    </row>
    <row r="78" spans="1:21" x14ac:dyDescent="0.2">
      <c r="A78" t="s">
        <v>2769</v>
      </c>
      <c r="B78" t="s">
        <v>2602</v>
      </c>
      <c r="C78" s="2" cm="1">
        <f t="array" ref="C78">IFERROR(VLOOKUP($A78,_xlfn._xlws.SORT(_xlfn._xlws.FILTER('Time Sheet'!$A:$G,'Time Sheet'!$B:$B=C$1),7,1),7,FALSE),"")</f>
        <v>2.8483796296296297E-4</v>
      </c>
      <c r="D78" s="2" cm="1">
        <f t="array" ref="D78">IFERROR(VLOOKUP($A78,_xlfn._xlws.SORT(_xlfn._xlws.FILTER('Time Sheet'!$A:$G,'Time Sheet'!$B:$B=D$1),7,1),7,FALSE),"")</f>
        <v>6.2002314814814819E-4</v>
      </c>
      <c r="E78" s="2" cm="1">
        <f t="array" ref="E78">IFERROR(VLOOKUP($A78,_xlfn._xlws.SORT(_xlfn._xlws.FILTER('Time Sheet'!$A:$G,'Time Sheet'!$B:$B=E$1),7,1),7,FALSE),"")</f>
        <v>1.354398148148148E-3</v>
      </c>
      <c r="F78" s="2" cm="1">
        <f t="array" ref="F78">IFERROR(VLOOKUP($A78,_xlfn._xlws.SORT(_xlfn._xlws.FILTER('Time Sheet'!$A:$G,'Time Sheet'!$B:$B=F$1),7,1),7,FALSE),"")</f>
        <v>3.701388888888889E-3</v>
      </c>
      <c r="G78" s="2" cm="1">
        <f t="array" ref="G78">IFERROR(VLOOKUP($A78,_xlfn._xlws.SORT(_xlfn._xlws.FILTER('Time Sheet'!$A:$G,'Time Sheet'!$B:$B=G$1),7,1),7,FALSE),"")</f>
        <v>7.9004629629629639E-4</v>
      </c>
      <c r="H78" s="2" cm="1">
        <f t="array" ref="H78">IFERROR(VLOOKUP($A78,_xlfn._xlws.SORT(_xlfn._xlws.FILTER('Time Sheet'!$A:$G,'Time Sheet'!$B:$B=H$1),7,1),7,FALSE),"")</f>
        <v>8.6412037037037035E-4</v>
      </c>
      <c r="I78" s="2" cm="1">
        <f t="array" ref="I78">IFERROR(VLOOKUP($A78,_xlfn._xlws.SORT(_xlfn._xlws.FILTER('Time Sheet'!$A:$G,'Time Sheet'!$B:$B=I$1),7,1),7,FALSE),"")</f>
        <v>7.1990740740740739E-4</v>
      </c>
      <c r="J78" s="2" cm="1">
        <f t="array" ref="J78">IFERROR(VLOOKUP($A78,_xlfn._xlws.SORT(_xlfn._xlws.FILTER('Time Sheet'!$A:$G,'Time Sheet'!$B:$B=J$1),7,1),7,FALSE),"")</f>
        <v>1.65E-3</v>
      </c>
      <c r="K78">
        <f>IFERROR(_xlfn.RANK.EQ(C78,C:C,1),"")</f>
        <v>42</v>
      </c>
      <c r="L78">
        <f>IFERROR(_xlfn.RANK.EQ(D78,D:D,1),"")</f>
        <v>46</v>
      </c>
      <c r="M78">
        <f>IFERROR(_xlfn.RANK.EQ(E78,E:E,1),"")</f>
        <v>64</v>
      </c>
      <c r="N78">
        <f>IFERROR(_xlfn.RANK.EQ(F78,F:F,1),"")</f>
        <v>75</v>
      </c>
      <c r="O78">
        <f>IFERROR(_xlfn.RANK.EQ(G78,G:G,1),"")</f>
        <v>269</v>
      </c>
      <c r="P78">
        <f>IFERROR(_xlfn.RANK.EQ(H78,H:H,1),"")</f>
        <v>155</v>
      </c>
      <c r="Q78">
        <f>IFERROR(_xlfn.RANK.EQ(I78,I:I,1),"")</f>
        <v>122</v>
      </c>
      <c r="R78">
        <f>IFERROR(_xlfn.RANK.EQ(J78,J:J,1),"")</f>
        <v>188</v>
      </c>
      <c r="S78" s="3">
        <f>IFERROR(AVERAGE(GIRLS[[#This Row],[P]:[P8]]),"")</f>
        <v>120.125</v>
      </c>
      <c r="T78" s="4">
        <f>IFERROR(AVERAGE(SMALL(GIRLS[[#This Row],[P]:[P8]],1),SMALL(GIRLS[[#This Row],[P]:[P8]],2)),"")</f>
        <v>44</v>
      </c>
      <c r="U78">
        <f>IF(20-SMALL(GIRLS[[#This Row],[P]:[P8]],1)&lt;0,0,20-SMALL(GIRLS[[#This Row],[P]:[P8]],1))+IF(20-SMALL(GIRLS[[#This Row],[P]:[P8]],2)&lt;0,0,20-SMALL(GIRLS[[#This Row],[P]:[P8]],2))</f>
        <v>0</v>
      </c>
    </row>
    <row r="79" spans="1:21" x14ac:dyDescent="0.2">
      <c r="A79" t="s">
        <v>5873</v>
      </c>
      <c r="B79" t="s">
        <v>5765</v>
      </c>
      <c r="C79" s="2" cm="1">
        <f t="array" ref="C79">IFERROR(VLOOKUP($A79,_xlfn._xlws.SORT(_xlfn._xlws.FILTER('Time Sheet'!$A:$G,'Time Sheet'!$B:$B=C$1),7,1),7,FALSE),"")</f>
        <v>2.8819444444444438E-4</v>
      </c>
      <c r="D79" s="2" cm="1">
        <f t="array" ref="D79">IFERROR(VLOOKUP($A79,_xlfn._xlws.SORT(_xlfn._xlws.FILTER('Time Sheet'!$A:$G,'Time Sheet'!$B:$B=D$1),7,1),7,FALSE),"")</f>
        <v>6.1944444444444449E-4</v>
      </c>
      <c r="E79" s="2" cm="1">
        <f t="array" ref="E79">IFERROR(VLOOKUP($A79,_xlfn._xlws.SORT(_xlfn._xlws.FILTER('Time Sheet'!$A:$G,'Time Sheet'!$B:$B=E$1),7,1),7,FALSE),"")</f>
        <v>1.399421296296296E-3</v>
      </c>
      <c r="F79" s="2" cm="1">
        <f t="array" ref="F79">IFERROR(VLOOKUP($A79,_xlfn._xlws.SORT(_xlfn._xlws.FILTER('Time Sheet'!$A:$G,'Time Sheet'!$B:$B=F$1),7,1),7,FALSE),"")</f>
        <v>3.8193287037037041E-3</v>
      </c>
      <c r="G79" s="2" cm="1">
        <f t="array" ref="G79">IFERROR(VLOOKUP($A79,_xlfn._xlws.SORT(_xlfn._xlws.FILTER('Time Sheet'!$A:$G,'Time Sheet'!$B:$B=G$1),7,1),7,FALSE),"")</f>
        <v>7.1180555555555559E-4</v>
      </c>
      <c r="H79" s="2" cm="1">
        <f t="array" ref="H79">IFERROR(VLOOKUP($A79,_xlfn._xlws.SORT(_xlfn._xlws.FILTER('Time Sheet'!$A:$G,'Time Sheet'!$B:$B=H$1),7,1),7,FALSE),"")</f>
        <v>7.8900462962962963E-4</v>
      </c>
      <c r="I79" s="2" cm="1">
        <f t="array" ref="I79">IFERROR(VLOOKUP($A79,_xlfn._xlws.SORT(_xlfn._xlws.FILTER('Time Sheet'!$A:$G,'Time Sheet'!$B:$B=I$1),7,1),7,FALSE),"")</f>
        <v>6.7500000000000004E-4</v>
      </c>
      <c r="J79" s="2" cm="1">
        <f t="array" ref="J79">IFERROR(VLOOKUP($A79,_xlfn._xlws.SORT(_xlfn._xlws.FILTER('Time Sheet'!$A:$G,'Time Sheet'!$B:$B=J$1),7,1),7,FALSE),"")</f>
        <v>1.538657407407407E-3</v>
      </c>
      <c r="K79">
        <f>IFERROR(_xlfn.RANK.EQ(C79,C:C,1),"")</f>
        <v>62</v>
      </c>
      <c r="L79">
        <f>IFERROR(_xlfn.RANK.EQ(D79,D:D,1),"")</f>
        <v>43</v>
      </c>
      <c r="M79">
        <f>IFERROR(_xlfn.RANK.EQ(E79,E:E,1),"")</f>
        <v>109</v>
      </c>
      <c r="N79">
        <f>IFERROR(_xlfn.RANK.EQ(F79,F:F,1),"")</f>
        <v>127</v>
      </c>
      <c r="O79">
        <f>IFERROR(_xlfn.RANK.EQ(G79,G:G,1),"")</f>
        <v>89</v>
      </c>
      <c r="P79">
        <f>IFERROR(_xlfn.RANK.EQ(H79,H:H,1),"")</f>
        <v>45</v>
      </c>
      <c r="Q79">
        <f>IFERROR(_xlfn.RANK.EQ(I79,I:I,1),"")</f>
        <v>47</v>
      </c>
      <c r="R79">
        <f>IFERROR(_xlfn.RANK.EQ(J79,J:J,1),"")</f>
        <v>69</v>
      </c>
      <c r="S79" s="3">
        <f>IFERROR(AVERAGE(GIRLS[[#This Row],[P]:[P8]]),"")</f>
        <v>73.875</v>
      </c>
      <c r="T79" s="4">
        <f>IFERROR(AVERAGE(SMALL(GIRLS[[#This Row],[P]:[P8]],1),SMALL(GIRLS[[#This Row],[P]:[P8]],2)),"")</f>
        <v>44</v>
      </c>
      <c r="U79">
        <f>IF(20-SMALL(GIRLS[[#This Row],[P]:[P8]],1)&lt;0,0,20-SMALL(GIRLS[[#This Row],[P]:[P8]],1))+IF(20-SMALL(GIRLS[[#This Row],[P]:[P8]],2)&lt;0,0,20-SMALL(GIRLS[[#This Row],[P]:[P8]],2))</f>
        <v>0</v>
      </c>
    </row>
    <row r="80" spans="1:21" x14ac:dyDescent="0.2">
      <c r="A80" t="s">
        <v>7407</v>
      </c>
      <c r="B80" t="s">
        <v>7318</v>
      </c>
      <c r="C80" s="2" cm="1">
        <f t="array" ref="C80">IFERROR(VLOOKUP($A80,_xlfn._xlws.SORT(_xlfn._xlws.FILTER('Time Sheet'!$A:$G,'Time Sheet'!$B:$B=C$1),7,1),7,FALSE),"")</f>
        <v>2.8437500000000001E-4</v>
      </c>
      <c r="D80" s="2" cm="1">
        <f t="array" ref="D80">IFERROR(VLOOKUP($A80,_xlfn._xlws.SORT(_xlfn._xlws.FILTER('Time Sheet'!$A:$G,'Time Sheet'!$B:$B=D$1),7,1),7,FALSE),"")</f>
        <v>6.2083333333333337E-4</v>
      </c>
      <c r="E80" s="2" cm="1">
        <f t="array" ref="E80">IFERROR(VLOOKUP($A80,_xlfn._xlws.SORT(_xlfn._xlws.FILTER('Time Sheet'!$A:$G,'Time Sheet'!$B:$B=E$1),7,1),7,FALSE),"")</f>
        <v>1.367592592592593E-3</v>
      </c>
      <c r="F80" s="2" cm="1">
        <f t="array" ref="F80">IFERROR(VLOOKUP($A80,_xlfn._xlws.SORT(_xlfn._xlws.FILTER('Time Sheet'!$A:$G,'Time Sheet'!$B:$B=F$1),7,1),7,FALSE),"")</f>
        <v>3.793055555555556E-3</v>
      </c>
      <c r="G80" s="2" cm="1">
        <f t="array" ref="G80">IFERROR(VLOOKUP($A80,_xlfn._xlws.SORT(_xlfn._xlws.FILTER('Time Sheet'!$A:$G,'Time Sheet'!$B:$B=G$1),7,1),7,FALSE),"")</f>
        <v>7.0648148148148144E-4</v>
      </c>
      <c r="H80" s="2" cm="1">
        <f t="array" ref="H80">IFERROR(VLOOKUP($A80,_xlfn._xlws.SORT(_xlfn._xlws.FILTER('Time Sheet'!$A:$G,'Time Sheet'!$B:$B=H$1),7,1),7,FALSE),"")</f>
        <v>8.2326388888888879E-4</v>
      </c>
      <c r="I80" s="2" cm="1">
        <f t="array" ref="I80">IFERROR(VLOOKUP($A80,_xlfn._xlws.SORT(_xlfn._xlws.FILTER('Time Sheet'!$A:$G,'Time Sheet'!$B:$B=I$1),7,1),7,FALSE),"")</f>
        <v>6.9016203703703709E-4</v>
      </c>
      <c r="J80" s="2" cm="1">
        <f t="array" ref="J80">IFERROR(VLOOKUP($A80,_xlfn._xlws.SORT(_xlfn._xlws.FILTER('Time Sheet'!$A:$G,'Time Sheet'!$B:$B=J$1),7,1),7,FALSE),"")</f>
        <v>1.562962962962963E-3</v>
      </c>
      <c r="K80">
        <f>IFERROR(_xlfn.RANK.EQ(C80,C:C,1),"")</f>
        <v>39</v>
      </c>
      <c r="L80">
        <f>IFERROR(_xlfn.RANK.EQ(D80,D:D,1),"")</f>
        <v>49</v>
      </c>
      <c r="M80">
        <f>IFERROR(_xlfn.RANK.EQ(E80,E:E,1),"")</f>
        <v>75</v>
      </c>
      <c r="N80">
        <f>IFERROR(_xlfn.RANK.EQ(F80,F:F,1),"")</f>
        <v>114</v>
      </c>
      <c r="O80">
        <f>IFERROR(_xlfn.RANK.EQ(G80,G:G,1),"")</f>
        <v>74</v>
      </c>
      <c r="P80">
        <f>IFERROR(_xlfn.RANK.EQ(H80,H:H,1),"")</f>
        <v>92</v>
      </c>
      <c r="Q80">
        <f>IFERROR(_xlfn.RANK.EQ(I80,I:I,1),"")</f>
        <v>70</v>
      </c>
      <c r="R80">
        <f>IFERROR(_xlfn.RANK.EQ(J80,J:J,1),"")</f>
        <v>96</v>
      </c>
      <c r="S80" s="3">
        <f>IFERROR(AVERAGE(GIRLS[[#This Row],[P]:[P8]]),"")</f>
        <v>76.125</v>
      </c>
      <c r="T80" s="4">
        <f>IFERROR(AVERAGE(SMALL(GIRLS[[#This Row],[P]:[P8]],1),SMALL(GIRLS[[#This Row],[P]:[P8]],2)),"")</f>
        <v>44</v>
      </c>
      <c r="U80">
        <f>IF(20-SMALL(GIRLS[[#This Row],[P]:[P8]],1)&lt;0,0,20-SMALL(GIRLS[[#This Row],[P]:[P8]],1))+IF(20-SMALL(GIRLS[[#This Row],[P]:[P8]],2)&lt;0,0,20-SMALL(GIRLS[[#This Row],[P]:[P8]],2))</f>
        <v>0</v>
      </c>
    </row>
    <row r="81" spans="1:21" x14ac:dyDescent="0.2">
      <c r="A81" t="s">
        <v>1307</v>
      </c>
      <c r="B81" t="s">
        <v>1002</v>
      </c>
      <c r="C81" s="2" cm="1">
        <f t="array" ref="C81">IFERROR(VLOOKUP($A81,_xlfn._xlws.SORT(_xlfn._xlws.FILTER('Time Sheet'!$A:$G,'Time Sheet'!$B:$B=C$1),7,1),7,FALSE),"")</f>
        <v>2.9386574074074081E-4</v>
      </c>
      <c r="D81" s="2" cm="1">
        <f t="array" ref="D81">IFERROR(VLOOKUP($A81,_xlfn._xlws.SORT(_xlfn._xlws.FILTER('Time Sheet'!$A:$G,'Time Sheet'!$B:$B=D$1),7,1),7,FALSE),"")</f>
        <v>6.549768518518519E-4</v>
      </c>
      <c r="E81" s="2" cm="1">
        <f t="array" ref="E81">IFERROR(VLOOKUP($A81,_xlfn._xlws.SORT(_xlfn._xlws.FILTER('Time Sheet'!$A:$G,'Time Sheet'!$B:$B=E$1),7,1),7,FALSE),"")</f>
        <v>1.417939814814815E-3</v>
      </c>
      <c r="F81" s="2" cm="1">
        <f t="array" ref="F81">IFERROR(VLOOKUP($A81,_xlfn._xlws.SORT(_xlfn._xlws.FILTER('Time Sheet'!$A:$G,'Time Sheet'!$B:$B=F$1),7,1),7,FALSE),"")</f>
        <v>3.825578703703703E-3</v>
      </c>
      <c r="G81" s="2" cm="1">
        <f t="array" ref="G81">IFERROR(VLOOKUP($A81,_xlfn._xlws.SORT(_xlfn._xlws.FILTER('Time Sheet'!$A:$G,'Time Sheet'!$B:$B=G$1),7,1),7,FALSE),"")</f>
        <v>7.0254629629629638E-4</v>
      </c>
      <c r="H81" s="2" cm="1">
        <f t="array" ref="H81">IFERROR(VLOOKUP($A81,_xlfn._xlws.SORT(_xlfn._xlws.FILTER('Time Sheet'!$A:$G,'Time Sheet'!$B:$B=H$1),7,1),7,FALSE),"")</f>
        <v>8.1805555555555559E-4</v>
      </c>
      <c r="I81" s="2" cm="1">
        <f t="array" ref="I81">IFERROR(VLOOKUP($A81,_xlfn._xlws.SORT(_xlfn._xlws.FILTER('Time Sheet'!$A:$G,'Time Sheet'!$B:$B=I$1),7,1),7,FALSE),"")</f>
        <v>6.6261574074074074E-4</v>
      </c>
      <c r="J81" s="2" cm="1">
        <f t="array" ref="J81">IFERROR(VLOOKUP($A81,_xlfn._xlws.SORT(_xlfn._xlws.FILTER('Time Sheet'!$A:$G,'Time Sheet'!$B:$B=J$1),7,1),7,FALSE),"")</f>
        <v>1.5359953703703709E-3</v>
      </c>
      <c r="K81">
        <f>IFERROR(_xlfn.RANK.EQ(C81,C:C,1),"")</f>
        <v>89</v>
      </c>
      <c r="L81">
        <f>IFERROR(_xlfn.RANK.EQ(D81,D:D,1),"")</f>
        <v>157</v>
      </c>
      <c r="M81">
        <f>IFERROR(_xlfn.RANK.EQ(E81,E:E,1),"")</f>
        <v>129</v>
      </c>
      <c r="N81">
        <f>IFERROR(_xlfn.RANK.EQ(F81,F:F,1),"")</f>
        <v>130</v>
      </c>
      <c r="O81">
        <f>IFERROR(_xlfn.RANK.EQ(G81,G:G,1),"")</f>
        <v>70</v>
      </c>
      <c r="P81">
        <f>IFERROR(_xlfn.RANK.EQ(H81,H:H,1),"")</f>
        <v>85</v>
      </c>
      <c r="Q81">
        <f>IFERROR(_xlfn.RANK.EQ(I81,I:I,1),"")</f>
        <v>22</v>
      </c>
      <c r="R81">
        <f>IFERROR(_xlfn.RANK.EQ(J81,J:J,1),"")</f>
        <v>67</v>
      </c>
      <c r="S81" s="3">
        <f>IFERROR(AVERAGE(GIRLS[[#This Row],[P]:[P8]]),"")</f>
        <v>93.625</v>
      </c>
      <c r="T81" s="4">
        <f>IFERROR(AVERAGE(SMALL(GIRLS[[#This Row],[P]:[P8]],1),SMALL(GIRLS[[#This Row],[P]:[P8]],2)),"")</f>
        <v>44.5</v>
      </c>
      <c r="U81">
        <f>IF(20-SMALL(GIRLS[[#This Row],[P]:[P8]],1)&lt;0,0,20-SMALL(GIRLS[[#This Row],[P]:[P8]],1))+IF(20-SMALL(GIRLS[[#This Row],[P]:[P8]],2)&lt;0,0,20-SMALL(GIRLS[[#This Row],[P]:[P8]],2))</f>
        <v>0</v>
      </c>
    </row>
    <row r="82" spans="1:21" x14ac:dyDescent="0.2">
      <c r="A82" t="s">
        <v>4797</v>
      </c>
      <c r="B82" t="s">
        <v>4644</v>
      </c>
      <c r="C82" s="2" cm="1">
        <f t="array" ref="C82">IFERROR(VLOOKUP($A82,_xlfn._xlws.SORT(_xlfn._xlws.FILTER('Time Sheet'!$A:$G,'Time Sheet'!$B:$B=C$1),7,1),7,FALSE),"")</f>
        <v>2.9398148148148149E-4</v>
      </c>
      <c r="D82" s="2" cm="1">
        <f t="array" ref="D82">IFERROR(VLOOKUP($A82,_xlfn._xlws.SORT(_xlfn._xlws.FILTER('Time Sheet'!$A:$G,'Time Sheet'!$B:$B=D$1),7,1),7,FALSE),"")</f>
        <v>6.4270833333333335E-4</v>
      </c>
      <c r="E82" s="2" cm="1">
        <f t="array" ref="E82">IFERROR(VLOOKUP($A82,_xlfn._xlws.SORT(_xlfn._xlws.FILTER('Time Sheet'!$A:$G,'Time Sheet'!$B:$B=E$1),7,1),7,FALSE),"")</f>
        <v>1.3431712962962961E-3</v>
      </c>
      <c r="F82" s="2" cm="1">
        <f t="array" ref="F82">IFERROR(VLOOKUP($A82,_xlfn._xlws.SORT(_xlfn._xlws.FILTER('Time Sheet'!$A:$G,'Time Sheet'!$B:$B=F$1),7,1),7,FALSE),"")</f>
        <v>3.5821759259259262E-3</v>
      </c>
      <c r="G82" s="2" cm="1">
        <f t="array" ref="G82">IFERROR(VLOOKUP($A82,_xlfn._xlws.SORT(_xlfn._xlws.FILTER('Time Sheet'!$A:$G,'Time Sheet'!$B:$B=G$1),7,1),7,FALSE),"")</f>
        <v>7.2662037037037042E-4</v>
      </c>
      <c r="H82" s="2" cm="1">
        <f t="array" ref="H82">IFERROR(VLOOKUP($A82,_xlfn._xlws.SORT(_xlfn._xlws.FILTER('Time Sheet'!$A:$G,'Time Sheet'!$B:$B=H$1),7,1),7,FALSE),"")</f>
        <v>8.1030092592592601E-4</v>
      </c>
      <c r="I82" s="2" cm="1">
        <f t="array" ref="I82">IFERROR(VLOOKUP($A82,_xlfn._xlws.SORT(_xlfn._xlws.FILTER('Time Sheet'!$A:$G,'Time Sheet'!$B:$B=I$1),7,1),7,FALSE),"")</f>
        <v>7.2476851851851847E-4</v>
      </c>
      <c r="J82" s="2" cm="1">
        <f t="array" ref="J82">IFERROR(VLOOKUP($A82,_xlfn._xlws.SORT(_xlfn._xlws.FILTER('Time Sheet'!$A:$G,'Time Sheet'!$B:$B=J$1),7,1),7,FALSE),"")</f>
        <v>1.5354166666666669E-3</v>
      </c>
      <c r="K82">
        <f>IFERROR(_xlfn.RANK.EQ(C82,C:C,1),"")</f>
        <v>91</v>
      </c>
      <c r="L82">
        <f>IFERROR(_xlfn.RANK.EQ(D82,D:D,1),"")</f>
        <v>104</v>
      </c>
      <c r="M82">
        <f>IFERROR(_xlfn.RANK.EQ(E82,E:E,1),"")</f>
        <v>53</v>
      </c>
      <c r="N82">
        <f>IFERROR(_xlfn.RANK.EQ(F82,F:F,1),"")</f>
        <v>37</v>
      </c>
      <c r="O82">
        <f>IFERROR(_xlfn.RANK.EQ(G82,G:G,1),"")</f>
        <v>131</v>
      </c>
      <c r="P82">
        <f>IFERROR(_xlfn.RANK.EQ(H82,H:H,1),"")</f>
        <v>72</v>
      </c>
      <c r="Q82">
        <f>IFERROR(_xlfn.RANK.EQ(I82,I:I,1),"")</f>
        <v>136</v>
      </c>
      <c r="R82">
        <f>IFERROR(_xlfn.RANK.EQ(J82,J:J,1),"")</f>
        <v>66</v>
      </c>
      <c r="S82" s="3">
        <f>IFERROR(AVERAGE(GIRLS[[#This Row],[P]:[P8]]),"")</f>
        <v>86.25</v>
      </c>
      <c r="T82" s="4">
        <f>IFERROR(AVERAGE(SMALL(GIRLS[[#This Row],[P]:[P8]],1),SMALL(GIRLS[[#This Row],[P]:[P8]],2)),"")</f>
        <v>45</v>
      </c>
      <c r="U82">
        <f>IF(20-SMALL(GIRLS[[#This Row],[P]:[P8]],1)&lt;0,0,20-SMALL(GIRLS[[#This Row],[P]:[P8]],1))+IF(20-SMALL(GIRLS[[#This Row],[P]:[P8]],2)&lt;0,0,20-SMALL(GIRLS[[#This Row],[P]:[P8]],2))</f>
        <v>0</v>
      </c>
    </row>
    <row r="83" spans="1:21" x14ac:dyDescent="0.2">
      <c r="A83" t="s">
        <v>7719</v>
      </c>
      <c r="B83" t="s">
        <v>7496</v>
      </c>
      <c r="C83" s="2" cm="1">
        <f t="array" ref="C83">IFERROR(VLOOKUP($A83,_xlfn._xlws.SORT(_xlfn._xlws.FILTER('Time Sheet'!$A:$G,'Time Sheet'!$B:$B=C$1),7,1),7,FALSE),"")</f>
        <v>2.8356481481481478E-4</v>
      </c>
      <c r="D83" s="2" cm="1">
        <f t="array" ref="D83">IFERROR(VLOOKUP($A83,_xlfn._xlws.SORT(_xlfn._xlws.FILTER('Time Sheet'!$A:$G,'Time Sheet'!$B:$B=D$1),7,1),7,FALSE),"")</f>
        <v>6.3078703703703702E-4</v>
      </c>
      <c r="E83" s="2" cm="1">
        <f t="array" ref="E83">IFERROR(VLOOKUP($A83,_xlfn._xlws.SORT(_xlfn._xlws.FILTER('Time Sheet'!$A:$G,'Time Sheet'!$B:$B=E$1),7,1),7,FALSE),"")</f>
        <v>1.386226851851852E-3</v>
      </c>
      <c r="F83" s="2" cm="1">
        <f t="array" ref="F83">IFERROR(VLOOKUP($A83,_xlfn._xlws.SORT(_xlfn._xlws.FILTER('Time Sheet'!$A:$G,'Time Sheet'!$B:$B=F$1),7,1),7,FALSE),"")</f>
        <v>3.8379629629629632E-3</v>
      </c>
      <c r="G83" s="2" cm="1">
        <f t="array" ref="G83">IFERROR(VLOOKUP($A83,_xlfn._xlws.SORT(_xlfn._xlws.FILTER('Time Sheet'!$A:$G,'Time Sheet'!$B:$B=G$1),7,1),7,FALSE),"")</f>
        <v>6.9259259259259263E-4</v>
      </c>
      <c r="H83" s="2" cm="1">
        <f t="array" ref="H83">IFERROR(VLOOKUP($A83,_xlfn._xlws.SORT(_xlfn._xlws.FILTER('Time Sheet'!$A:$G,'Time Sheet'!$B:$B=H$1),7,1),7,FALSE),"")</f>
        <v>8.8726851851851846E-4</v>
      </c>
      <c r="I83" s="2" cm="1">
        <f t="array" ref="I83">IFERROR(VLOOKUP($A83,_xlfn._xlws.SORT(_xlfn._xlws.FILTER('Time Sheet'!$A:$G,'Time Sheet'!$B:$B=I$1),7,1),7,FALSE),"")</f>
        <v>7.1400462962962965E-4</v>
      </c>
      <c r="J83" s="2" cm="1">
        <f t="array" ref="J83">IFERROR(VLOOKUP($A83,_xlfn._xlws.SORT(_xlfn._xlws.FILTER('Time Sheet'!$A:$G,'Time Sheet'!$B:$B=J$1),7,1),7,FALSE),"")</f>
        <v>1.5648148148148151E-3</v>
      </c>
      <c r="K83">
        <f>IFERROR(_xlfn.RANK.EQ(C83,C:C,1),"")</f>
        <v>36</v>
      </c>
      <c r="L83">
        <f>IFERROR(_xlfn.RANK.EQ(D83,D:D,1),"")</f>
        <v>75</v>
      </c>
      <c r="M83">
        <f>IFERROR(_xlfn.RANK.EQ(E83,E:E,1),"")</f>
        <v>89</v>
      </c>
      <c r="N83">
        <f>IFERROR(_xlfn.RANK.EQ(F83,F:F,1),"")</f>
        <v>135</v>
      </c>
      <c r="O83">
        <f>IFERROR(_xlfn.RANK.EQ(G83,G:G,1),"")</f>
        <v>54</v>
      </c>
      <c r="P83">
        <f>IFERROR(_xlfn.RANK.EQ(H83,H:H,1),"")</f>
        <v>203</v>
      </c>
      <c r="Q83">
        <f>IFERROR(_xlfn.RANK.EQ(I83,I:I,1),"")</f>
        <v>110</v>
      </c>
      <c r="R83">
        <f>IFERROR(_xlfn.RANK.EQ(J83,J:J,1),"")</f>
        <v>99</v>
      </c>
      <c r="S83" s="3">
        <f>IFERROR(AVERAGE(GIRLS[[#This Row],[P]:[P8]]),"")</f>
        <v>100.125</v>
      </c>
      <c r="T83" s="4">
        <f>IFERROR(AVERAGE(SMALL(GIRLS[[#This Row],[P]:[P8]],1),SMALL(GIRLS[[#This Row],[P]:[P8]],2)),"")</f>
        <v>45</v>
      </c>
      <c r="U83">
        <f>IF(20-SMALL(GIRLS[[#This Row],[P]:[P8]],1)&lt;0,0,20-SMALL(GIRLS[[#This Row],[P]:[P8]],1))+IF(20-SMALL(GIRLS[[#This Row],[P]:[P8]],2)&lt;0,0,20-SMALL(GIRLS[[#This Row],[P]:[P8]],2))</f>
        <v>0</v>
      </c>
    </row>
    <row r="84" spans="1:21" x14ac:dyDescent="0.2">
      <c r="A84" t="s">
        <v>194</v>
      </c>
      <c r="B84" t="s">
        <v>13</v>
      </c>
      <c r="C84" s="2">
        <f t="array" ref="C84">IFERROR(VLOOKUP($A84,_xlfn._xlws.SORT(_xlfn._xlws.FILTER('Time Sheet'!$A:$G,'Time Sheet'!$B:$B=C$1),7,1),7,FALSE),"")</f>
        <v>3.049768518518518E-4</v>
      </c>
      <c r="D84" s="2">
        <f t="array" ref="D84">IFERROR(VLOOKUP($A84,_xlfn._xlws.SORT(_xlfn._xlws.FILTER('Time Sheet'!$A:$G,'Time Sheet'!$B:$B=D$1),7,1),7,FALSE),"")</f>
        <v>6.6458333333333332E-4</v>
      </c>
      <c r="E84" s="2">
        <f t="array" ref="E84">IFERROR(VLOOKUP($A84,_xlfn._xlws.SORT(_xlfn._xlws.FILTER('Time Sheet'!$A:$G,'Time Sheet'!$B:$B=E$1),7,1),7,FALSE),"")</f>
        <v>1.4431712962962959E-3</v>
      </c>
      <c r="F84" s="2">
        <f t="array" ref="F84">IFERROR(VLOOKUP($A84,_xlfn._xlws.SORT(_xlfn._xlws.FILTER('Time Sheet'!$A:$G,'Time Sheet'!$B:$B=F$1),7,1),7,FALSE),"")</f>
        <v>3.7218749999999999E-3</v>
      </c>
      <c r="G84" s="2">
        <f t="array" ref="G84">IFERROR(VLOOKUP($A84,_xlfn._xlws.SORT(_xlfn._xlws.FILTER('Time Sheet'!$A:$G,'Time Sheet'!$B:$B=G$1),7,1),7,FALSE),"")</f>
        <v>6.7870370370370372E-4</v>
      </c>
      <c r="H84" s="2">
        <f t="array" ref="H84">IFERROR(VLOOKUP($A84,_xlfn._xlws.SORT(_xlfn._xlws.FILTER('Time Sheet'!$A:$G,'Time Sheet'!$B:$B=H$1),7,1),7,FALSE),"")</f>
        <v>8.2604166666666676E-4</v>
      </c>
      <c r="I84" s="2">
        <f t="array" ref="I84">IFERROR(VLOOKUP($A84,_xlfn._xlws.SORT(_xlfn._xlws.FILTER('Time Sheet'!$A:$G,'Time Sheet'!$B:$B=I$1),7,1),7,FALSE),"")</f>
        <v>6.8518518518518527E-4</v>
      </c>
      <c r="J84" s="2">
        <f t="array" ref="J84">IFERROR(VLOOKUP($A84,_xlfn._xlws.SORT(_xlfn._xlws.FILTER('Time Sheet'!$A:$G,'Time Sheet'!$B:$B=J$1),7,1),7,FALSE),"")</f>
        <v>1.518287037037037E-3</v>
      </c>
      <c r="K84">
        <f>IFERROR(_xlfn.RANK.EQ(C84,C:C,1),"")</f>
        <v>186</v>
      </c>
      <c r="L84">
        <f>IFERROR(_xlfn.RANK.EQ(D84,D:D,1),"")</f>
        <v>186</v>
      </c>
      <c r="M84">
        <f>IFERROR(_xlfn.RANK.EQ(E84,E:E,1),"")</f>
        <v>170</v>
      </c>
      <c r="N84">
        <f>IFERROR(_xlfn.RANK.EQ(F84,F:F,1),"")</f>
        <v>82</v>
      </c>
      <c r="O84">
        <f>IFERROR(_xlfn.RANK.EQ(G84,G:G,1),"")</f>
        <v>37</v>
      </c>
      <c r="P84">
        <f>IFERROR(_xlfn.RANK.EQ(H84,H:H,1),"")</f>
        <v>94</v>
      </c>
      <c r="Q84">
        <f>IFERROR(_xlfn.RANK.EQ(I84,I:I,1),"")</f>
        <v>62</v>
      </c>
      <c r="R84">
        <f>IFERROR(_xlfn.RANK.EQ(J84,J:J,1),"")</f>
        <v>54</v>
      </c>
      <c r="S84" s="3">
        <f>IFERROR(AVERAGE(GIRLS[[#This Row],[P]:[P8]]),"")</f>
        <v>108.875</v>
      </c>
      <c r="T84" s="4">
        <f>IFERROR(AVERAGE(SMALL(GIRLS[[#This Row],[P]:[P8]],1),SMALL(GIRLS[[#This Row],[P]:[P8]],2)),"")</f>
        <v>45.5</v>
      </c>
      <c r="U84">
        <f>IF(20-SMALL(GIRLS[[#This Row],[P]:[P8]],1)&lt;0,0,20-SMALL(GIRLS[[#This Row],[P]:[P8]],1))+IF(20-SMALL(GIRLS[[#This Row],[P]:[P8]],2)&lt;0,0,20-SMALL(GIRLS[[#This Row],[P]:[P8]],2))</f>
        <v>0</v>
      </c>
    </row>
    <row r="85" spans="1:21" x14ac:dyDescent="0.2">
      <c r="A85" t="s">
        <v>7919</v>
      </c>
      <c r="B85" t="s">
        <v>7842</v>
      </c>
      <c r="C85" s="2" cm="1">
        <f t="array" ref="C85">IFERROR(VLOOKUP($A85,_xlfn._xlws.SORT(_xlfn._xlws.FILTER('Time Sheet'!$A:$G,'Time Sheet'!$B:$B=C$1),7,1),7,FALSE),"")</f>
        <v>2.8587962962962958E-4</v>
      </c>
      <c r="D85" s="2" cm="1">
        <f t="array" ref="D85">IFERROR(VLOOKUP($A85,_xlfn._xlws.SORT(_xlfn._xlws.FILTER('Time Sheet'!$A:$G,'Time Sheet'!$B:$B=D$1),7,1),7,FALSE),"")</f>
        <v>6.1863425925925931E-4</v>
      </c>
      <c r="E85" s="2" cm="1">
        <f t="array" ref="E85">IFERROR(VLOOKUP($A85,_xlfn._xlws.SORT(_xlfn._xlws.FILTER('Time Sheet'!$A:$G,'Time Sheet'!$B:$B=E$1),7,1),7,FALSE),"")</f>
        <v>1.4015046296296299E-3</v>
      </c>
      <c r="F85" s="2" t="str" cm="1">
        <f t="array" ref="F85">IFERROR(VLOOKUP($A85,_xlfn._xlws.SORT(_xlfn._xlws.FILTER('Time Sheet'!$A:$G,'Time Sheet'!$B:$B=F$1),7,1),7,FALSE),"")</f>
        <v/>
      </c>
      <c r="G85" s="2" cm="1">
        <f t="array" ref="G85">IFERROR(VLOOKUP($A85,_xlfn._xlws.SORT(_xlfn._xlws.FILTER('Time Sheet'!$A:$G,'Time Sheet'!$B:$B=G$1),7,1),7,FALSE),"")</f>
        <v>7.519675925925926E-4</v>
      </c>
      <c r="H85" s="2" cm="1">
        <f t="array" ref="H85">IFERROR(VLOOKUP($A85,_xlfn._xlws.SORT(_xlfn._xlws.FILTER('Time Sheet'!$A:$G,'Time Sheet'!$B:$B=H$1),7,1),7,FALSE),"")</f>
        <v>1.132638888888889E-3</v>
      </c>
      <c r="I85" s="2" cm="1">
        <f t="array" ref="I85">IFERROR(VLOOKUP($A85,_xlfn._xlws.SORT(_xlfn._xlws.FILTER('Time Sheet'!$A:$G,'Time Sheet'!$B:$B=I$1),7,1),7,FALSE),"")</f>
        <v>7.5057870370370361E-4</v>
      </c>
      <c r="J85" s="2" cm="1">
        <f t="array" ref="J85">IFERROR(VLOOKUP($A85,_xlfn._xlws.SORT(_xlfn._xlws.FILTER('Time Sheet'!$A:$G,'Time Sheet'!$B:$B=J$1),7,1),7,FALSE),"")</f>
        <v>1.69837962962963E-3</v>
      </c>
      <c r="K85">
        <f>IFERROR(_xlfn.RANK.EQ(C85,C:C,1),"")</f>
        <v>51</v>
      </c>
      <c r="L85">
        <f>IFERROR(_xlfn.RANK.EQ(D85,D:D,1),"")</f>
        <v>40</v>
      </c>
      <c r="M85">
        <f>IFERROR(_xlfn.RANK.EQ(E85,E:E,1),"")</f>
        <v>112</v>
      </c>
      <c r="N85" t="str">
        <f>IFERROR(_xlfn.RANK.EQ(F85,F:F,1),"")</f>
        <v/>
      </c>
      <c r="O85">
        <f>IFERROR(_xlfn.RANK.EQ(G85,G:G,1),"")</f>
        <v>185</v>
      </c>
      <c r="P85">
        <f>IFERROR(_xlfn.RANK.EQ(H85,H:H,1),"")</f>
        <v>561</v>
      </c>
      <c r="Q85">
        <f>IFERROR(_xlfn.RANK.EQ(I85,I:I,1),"")</f>
        <v>188</v>
      </c>
      <c r="R85">
        <f>IFERROR(_xlfn.RANK.EQ(J85,J:J,1),"")</f>
        <v>249</v>
      </c>
      <c r="S85" s="3">
        <f>IFERROR(AVERAGE(GIRLS[[#This Row],[P]:[P8]]),"")</f>
        <v>198</v>
      </c>
      <c r="T85" s="4">
        <f>IFERROR(AVERAGE(SMALL(GIRLS[[#This Row],[P]:[P8]],1),SMALL(GIRLS[[#This Row],[P]:[P8]],2)),"")</f>
        <v>45.5</v>
      </c>
      <c r="U85">
        <f>IF(20-SMALL(GIRLS[[#This Row],[P]:[P8]],1)&lt;0,0,20-SMALL(GIRLS[[#This Row],[P]:[P8]],1))+IF(20-SMALL(GIRLS[[#This Row],[P]:[P8]],2)&lt;0,0,20-SMALL(GIRLS[[#This Row],[P]:[P8]],2))</f>
        <v>0</v>
      </c>
    </row>
    <row r="86" spans="1:21" x14ac:dyDescent="0.2">
      <c r="A86" t="s">
        <v>6944</v>
      </c>
      <c r="B86" t="s">
        <v>6761</v>
      </c>
      <c r="C86" s="2" cm="1">
        <f t="array" ref="C86">IFERROR(VLOOKUP($A86,_xlfn._xlws.SORT(_xlfn._xlws.FILTER('Time Sheet'!$A:$G,'Time Sheet'!$B:$B=C$1),7,1),7,FALSE),"")</f>
        <v>2.91550925925926E-4</v>
      </c>
      <c r="D86" s="2" cm="1">
        <f t="array" ref="D86">IFERROR(VLOOKUP($A86,_xlfn._xlws.SORT(_xlfn._xlws.FILTER('Time Sheet'!$A:$G,'Time Sheet'!$B:$B=D$1),7,1),7,FALSE),"")</f>
        <v>6.4398148148148149E-4</v>
      </c>
      <c r="E86" s="2" cm="1">
        <f t="array" ref="E86">IFERROR(VLOOKUP($A86,_xlfn._xlws.SORT(_xlfn._xlws.FILTER('Time Sheet'!$A:$G,'Time Sheet'!$B:$B=E$1),7,1),7,FALSE),"")</f>
        <v>1.362037037037037E-3</v>
      </c>
      <c r="F86" s="2" cm="1">
        <f t="array" ref="F86">IFERROR(VLOOKUP($A86,_xlfn._xlws.SORT(_xlfn._xlws.FILTER('Time Sheet'!$A:$G,'Time Sheet'!$B:$B=F$1),7,1),7,FALSE),"")</f>
        <v>3.6863425925925931E-3</v>
      </c>
      <c r="G86" s="2" cm="1">
        <f t="array" ref="G86">IFERROR(VLOOKUP($A86,_xlfn._xlws.SORT(_xlfn._xlws.FILTER('Time Sheet'!$A:$G,'Time Sheet'!$B:$B=G$1),7,1),7,FALSE),"")</f>
        <v>6.6828703703703711E-4</v>
      </c>
      <c r="H86" s="2" cm="1">
        <f t="array" ref="H86">IFERROR(VLOOKUP($A86,_xlfn._xlws.SORT(_xlfn._xlws.FILTER('Time Sheet'!$A:$G,'Time Sheet'!$B:$B=H$1),7,1),7,FALSE),"")</f>
        <v>1.152893518518519E-3</v>
      </c>
      <c r="I86" s="2" cm="1">
        <f t="array" ref="I86">IFERROR(VLOOKUP($A86,_xlfn._xlws.SORT(_xlfn._xlws.FILTER('Time Sheet'!$A:$G,'Time Sheet'!$B:$B=I$1),7,1),7,FALSE),"")</f>
        <v>7.2025462962962961E-4</v>
      </c>
      <c r="J86" s="2" cm="1">
        <f t="array" ref="J86">IFERROR(VLOOKUP($A86,_xlfn._xlws.SORT(_xlfn._xlws.FILTER('Time Sheet'!$A:$G,'Time Sheet'!$B:$B=J$1),7,1),7,FALSE),"")</f>
        <v>1.613194444444444E-3</v>
      </c>
      <c r="K86">
        <f>IFERROR(_xlfn.RANK.EQ(C86,C:C,1),"")</f>
        <v>71</v>
      </c>
      <c r="L86">
        <f>IFERROR(_xlfn.RANK.EQ(D86,D:D,1),"")</f>
        <v>111</v>
      </c>
      <c r="M86">
        <f>IFERROR(_xlfn.RANK.EQ(E86,E:E,1),"")</f>
        <v>70</v>
      </c>
      <c r="N86">
        <f>IFERROR(_xlfn.RANK.EQ(F86,F:F,1),"")</f>
        <v>70</v>
      </c>
      <c r="O86">
        <f>IFERROR(_xlfn.RANK.EQ(G86,G:G,1),"")</f>
        <v>25</v>
      </c>
      <c r="P86">
        <f>IFERROR(_xlfn.RANK.EQ(H86,H:H,1),"")</f>
        <v>572</v>
      </c>
      <c r="Q86">
        <f>IFERROR(_xlfn.RANK.EQ(I86,I:I,1),"")</f>
        <v>125</v>
      </c>
      <c r="R86">
        <f>IFERROR(_xlfn.RANK.EQ(J86,J:J,1),"")</f>
        <v>138</v>
      </c>
      <c r="S86" s="3">
        <f>IFERROR(AVERAGE(GIRLS[[#This Row],[P]:[P8]]),"")</f>
        <v>147.75</v>
      </c>
      <c r="T86" s="4">
        <f>IFERROR(AVERAGE(SMALL(GIRLS[[#This Row],[P]:[P8]],1),SMALL(GIRLS[[#This Row],[P]:[P8]],2)),"")</f>
        <v>47.5</v>
      </c>
      <c r="U86">
        <f>IF(20-SMALL(GIRLS[[#This Row],[P]:[P8]],1)&lt;0,0,20-SMALL(GIRLS[[#This Row],[P]:[P8]],1))+IF(20-SMALL(GIRLS[[#This Row],[P]:[P8]],2)&lt;0,0,20-SMALL(GIRLS[[#This Row],[P]:[P8]],2))</f>
        <v>0</v>
      </c>
    </row>
    <row r="87" spans="1:21" x14ac:dyDescent="0.2">
      <c r="A87" t="s">
        <v>203</v>
      </c>
      <c r="B87" t="s">
        <v>13</v>
      </c>
      <c r="C87" s="2">
        <f t="array" ref="C87">IFERROR(VLOOKUP($A87,_xlfn._xlws.SORT(_xlfn._xlws.FILTER('Time Sheet'!$A:$G,'Time Sheet'!$B:$B=C$1),7,1),7,FALSE),"")</f>
        <v>3.1273148148148149E-4</v>
      </c>
      <c r="D87" s="2">
        <f t="array" ref="D87">IFERROR(VLOOKUP($A87,_xlfn._xlws.SORT(_xlfn._xlws.FILTER('Time Sheet'!$A:$G,'Time Sheet'!$B:$B=D$1),7,1),7,FALSE),"")</f>
        <v>6.6956018518518525E-4</v>
      </c>
      <c r="E87" s="2">
        <f t="array" ref="E87">IFERROR(VLOOKUP($A87,_xlfn._xlws.SORT(_xlfn._xlws.FILTER('Time Sheet'!$A:$G,'Time Sheet'!$B:$B=E$1),7,1),7,FALSE),"")</f>
        <v>1.4077546296296299E-3</v>
      </c>
      <c r="F87" s="2">
        <f t="array" ref="F87">IFERROR(VLOOKUP($A87,_xlfn._xlws.SORT(_xlfn._xlws.FILTER('Time Sheet'!$A:$G,'Time Sheet'!$B:$B=F$1),7,1),7,FALSE),"")</f>
        <v>3.665625E-3</v>
      </c>
      <c r="G87" s="2">
        <f t="array" ref="G87">IFERROR(VLOOKUP($A87,_xlfn._xlws.SORT(_xlfn._xlws.FILTER('Time Sheet'!$A:$G,'Time Sheet'!$B:$B=G$1),7,1),7,FALSE),"")</f>
        <v>7.5162037037037038E-4</v>
      </c>
      <c r="H87" s="2">
        <f t="array" ref="H87">IFERROR(VLOOKUP($A87,_xlfn._xlws.SORT(_xlfn._xlws.FILTER('Time Sheet'!$A:$G,'Time Sheet'!$B:$B=H$1),7,1),7,FALSE),"")</f>
        <v>7.8240740740740734E-4</v>
      </c>
      <c r="I87" s="2">
        <f t="array" ref="I87">IFERROR(VLOOKUP($A87,_xlfn._xlws.SORT(_xlfn._xlws.FILTER('Time Sheet'!$A:$G,'Time Sheet'!$B:$B=I$1),7,1),7,FALSE),"")</f>
        <v>7.2928240740740733E-4</v>
      </c>
      <c r="J87" s="2">
        <f t="array" ref="J87">IFERROR(VLOOKUP($A87,_xlfn._xlws.SORT(_xlfn._xlws.FILTER('Time Sheet'!$A:$G,'Time Sheet'!$B:$B=J$1),7,1),7,FALSE),"")</f>
        <v>1.5494212962962959E-3</v>
      </c>
      <c r="K87">
        <f>IFERROR(_xlfn.RANK.EQ(C87,C:C,1),"")</f>
        <v>260</v>
      </c>
      <c r="L87">
        <f>IFERROR(_xlfn.RANK.EQ(D87,D:D,1),"")</f>
        <v>208</v>
      </c>
      <c r="M87">
        <f>IFERROR(_xlfn.RANK.EQ(E87,E:E,1),"")</f>
        <v>117</v>
      </c>
      <c r="N87">
        <f>IFERROR(_xlfn.RANK.EQ(F87,F:F,1),"")</f>
        <v>63</v>
      </c>
      <c r="O87">
        <f>IFERROR(_xlfn.RANK.EQ(G87,G:G,1),"")</f>
        <v>182</v>
      </c>
      <c r="P87">
        <f>IFERROR(_xlfn.RANK.EQ(H87,H:H,1),"")</f>
        <v>33</v>
      </c>
      <c r="Q87">
        <f>IFERROR(_xlfn.RANK.EQ(I87,I:I,1),"")</f>
        <v>143</v>
      </c>
      <c r="R87">
        <f>IFERROR(_xlfn.RANK.EQ(J87,J:J,1),"")</f>
        <v>81</v>
      </c>
      <c r="S87" s="3">
        <f>IFERROR(AVERAGE(GIRLS[[#This Row],[P]:[P8]]),"")</f>
        <v>135.875</v>
      </c>
      <c r="T87" s="4">
        <f>IFERROR(AVERAGE(SMALL(GIRLS[[#This Row],[P]:[P8]],1),SMALL(GIRLS[[#This Row],[P]:[P8]],2)),"")</f>
        <v>48</v>
      </c>
      <c r="U87">
        <f>IF(20-SMALL(GIRLS[[#This Row],[P]:[P8]],1)&lt;0,0,20-SMALL(GIRLS[[#This Row],[P]:[P8]],1))+IF(20-SMALL(GIRLS[[#This Row],[P]:[P8]],2)&lt;0,0,20-SMALL(GIRLS[[#This Row],[P]:[P8]],2))</f>
        <v>0</v>
      </c>
    </row>
    <row r="88" spans="1:21" x14ac:dyDescent="0.2">
      <c r="A88" t="s">
        <v>4420</v>
      </c>
      <c r="B88" t="s">
        <v>4180</v>
      </c>
      <c r="C88" s="2" cm="1">
        <f t="array" ref="C88">IFERROR(VLOOKUP($A88,_xlfn._xlws.SORT(_xlfn._xlws.FILTER('Time Sheet'!$A:$G,'Time Sheet'!$B:$B=C$1),7,1),7,FALSE),"")</f>
        <v>2.8356481481481478E-4</v>
      </c>
      <c r="D88" s="2" cm="1">
        <f t="array" ref="D88">IFERROR(VLOOKUP($A88,_xlfn._xlws.SORT(_xlfn._xlws.FILTER('Time Sheet'!$A:$G,'Time Sheet'!$B:$B=D$1),7,1),7,FALSE),"")</f>
        <v>6.2685185185185185E-4</v>
      </c>
      <c r="E88" s="2" cm="1">
        <f t="array" ref="E88">IFERROR(VLOOKUP($A88,_xlfn._xlws.SORT(_xlfn._xlws.FILTER('Time Sheet'!$A:$G,'Time Sheet'!$B:$B=E$1),7,1),7,FALSE),"")</f>
        <v>1.416319444444444E-3</v>
      </c>
      <c r="F88" s="2" cm="1">
        <f t="array" ref="F88">IFERROR(VLOOKUP($A88,_xlfn._xlws.SORT(_xlfn._xlws.FILTER('Time Sheet'!$A:$G,'Time Sheet'!$B:$B=F$1),7,1),7,FALSE),"")</f>
        <v>4.1224537037037037E-3</v>
      </c>
      <c r="G88" s="2" cm="1">
        <f t="array" ref="G88">IFERROR(VLOOKUP($A88,_xlfn._xlws.SORT(_xlfn._xlws.FILTER('Time Sheet'!$A:$G,'Time Sheet'!$B:$B=G$1),7,1),7,FALSE),"")</f>
        <v>7.2291666666666663E-4</v>
      </c>
      <c r="H88" s="2" cm="1">
        <f t="array" ref="H88">IFERROR(VLOOKUP($A88,_xlfn._xlws.SORT(_xlfn._xlws.FILTER('Time Sheet'!$A:$G,'Time Sheet'!$B:$B=H$1),7,1),7,FALSE),"")</f>
        <v>8.6863425925925921E-4</v>
      </c>
      <c r="I88" s="2" cm="1">
        <f t="array" ref="I88">IFERROR(VLOOKUP($A88,_xlfn._xlws.SORT(_xlfn._xlws.FILTER('Time Sheet'!$A:$G,'Time Sheet'!$B:$B=I$1),7,1),7,FALSE),"")</f>
        <v>7.0034722222222221E-4</v>
      </c>
      <c r="J88" s="2" cm="1">
        <f t="array" ref="J88">IFERROR(VLOOKUP($A88,_xlfn._xlws.SORT(_xlfn._xlws.FILTER('Time Sheet'!$A:$G,'Time Sheet'!$B:$B=J$1),7,1),7,FALSE),"")</f>
        <v>1.6179398148148151E-3</v>
      </c>
      <c r="K88">
        <f>IFERROR(_xlfn.RANK.EQ(C88,C:C,1),"")</f>
        <v>36</v>
      </c>
      <c r="L88">
        <f>IFERROR(_xlfn.RANK.EQ(D88,D:D,1),"")</f>
        <v>63</v>
      </c>
      <c r="M88">
        <f>IFERROR(_xlfn.RANK.EQ(E88,E:E,1),"")</f>
        <v>126</v>
      </c>
      <c r="N88">
        <f>IFERROR(_xlfn.RANK.EQ(F88,F:F,1),"")</f>
        <v>264</v>
      </c>
      <c r="O88">
        <f>IFERROR(_xlfn.RANK.EQ(G88,G:G,1),"")</f>
        <v>120</v>
      </c>
      <c r="P88">
        <f>IFERROR(_xlfn.RANK.EQ(H88,H:H,1),"")</f>
        <v>163</v>
      </c>
      <c r="Q88">
        <f>IFERROR(_xlfn.RANK.EQ(I88,I:I,1),"")</f>
        <v>90</v>
      </c>
      <c r="R88">
        <f>IFERROR(_xlfn.RANK.EQ(J88,J:J,1),"")</f>
        <v>142</v>
      </c>
      <c r="S88" s="3">
        <f>IFERROR(AVERAGE(GIRLS[[#This Row],[P]:[P8]]),"")</f>
        <v>125.5</v>
      </c>
      <c r="T88" s="4">
        <f>IFERROR(AVERAGE(SMALL(GIRLS[[#This Row],[P]:[P8]],1),SMALL(GIRLS[[#This Row],[P]:[P8]],2)),"")</f>
        <v>49.5</v>
      </c>
      <c r="U88">
        <f>IF(20-SMALL(GIRLS[[#This Row],[P]:[P8]],1)&lt;0,0,20-SMALL(GIRLS[[#This Row],[P]:[P8]],1))+IF(20-SMALL(GIRLS[[#This Row],[P]:[P8]],2)&lt;0,0,20-SMALL(GIRLS[[#This Row],[P]:[P8]],2))</f>
        <v>0</v>
      </c>
    </row>
    <row r="89" spans="1:21" x14ac:dyDescent="0.2">
      <c r="A89" t="s">
        <v>1300</v>
      </c>
      <c r="B89" t="s">
        <v>1002</v>
      </c>
      <c r="C89" s="2" cm="1">
        <f t="array" ref="C89">IFERROR(VLOOKUP($A89,_xlfn._xlws.SORT(_xlfn._xlws.FILTER('Time Sheet'!$A:$G,'Time Sheet'!$B:$B=C$1),7,1),7,FALSE),"")</f>
        <v>3.0173611111111107E-4</v>
      </c>
      <c r="D89" s="2" cm="1">
        <f t="array" ref="D89">IFERROR(VLOOKUP($A89,_xlfn._xlws.SORT(_xlfn._xlws.FILTER('Time Sheet'!$A:$G,'Time Sheet'!$B:$B=D$1),7,1),7,FALSE),"")</f>
        <v>6.4293981481481483E-4</v>
      </c>
      <c r="E89" s="2" cm="1">
        <f t="array" ref="E89">IFERROR(VLOOKUP($A89,_xlfn._xlws.SORT(_xlfn._xlws.FILTER('Time Sheet'!$A:$G,'Time Sheet'!$B:$B=E$1),7,1),7,FALSE),"")</f>
        <v>1.395486111111111E-3</v>
      </c>
      <c r="F89" s="2" cm="1">
        <f t="array" ref="F89">IFERROR(VLOOKUP($A89,_xlfn._xlws.SORT(_xlfn._xlws.FILTER('Time Sheet'!$A:$G,'Time Sheet'!$B:$B=F$1),7,1),7,FALSE),"")</f>
        <v>3.702430555555556E-3</v>
      </c>
      <c r="G89" s="2" cm="1">
        <f t="array" ref="G89">IFERROR(VLOOKUP($A89,_xlfn._xlws.SORT(_xlfn._xlws.FILTER('Time Sheet'!$A:$G,'Time Sheet'!$B:$B=G$1),7,1),7,FALSE),"")</f>
        <v>7.3587962962962962E-4</v>
      </c>
      <c r="H89" s="2" cm="1">
        <f t="array" ref="H89">IFERROR(VLOOKUP($A89,_xlfn._xlws.SORT(_xlfn._xlws.FILTER('Time Sheet'!$A:$G,'Time Sheet'!$B:$B=H$1),7,1),7,FALSE),"")</f>
        <v>7.8564814814814806E-4</v>
      </c>
      <c r="I89" s="2" cm="1">
        <f t="array" ref="I89">IFERROR(VLOOKUP($A89,_xlfn._xlws.SORT(_xlfn._xlws.FILTER('Time Sheet'!$A:$G,'Time Sheet'!$B:$B=I$1),7,1),7,FALSE),"")</f>
        <v>7.4108796296296292E-4</v>
      </c>
      <c r="J89" s="2" cm="1">
        <f t="array" ref="J89">IFERROR(VLOOKUP($A89,_xlfn._xlws.SORT(_xlfn._xlws.FILTER('Time Sheet'!$A:$G,'Time Sheet'!$B:$B=J$1),7,1),7,FALSE),"")</f>
        <v>1.531597222222222E-3</v>
      </c>
      <c r="K89">
        <f>IFERROR(_xlfn.RANK.EQ(C89,C:C,1),"")</f>
        <v>157</v>
      </c>
      <c r="L89">
        <f>IFERROR(_xlfn.RANK.EQ(D89,D:D,1),"")</f>
        <v>105</v>
      </c>
      <c r="M89">
        <f>IFERROR(_xlfn.RANK.EQ(E89,E:E,1),"")</f>
        <v>102</v>
      </c>
      <c r="N89">
        <f>IFERROR(_xlfn.RANK.EQ(F89,F:F,1),"")</f>
        <v>76</v>
      </c>
      <c r="O89">
        <f>IFERROR(_xlfn.RANK.EQ(G89,G:G,1),"")</f>
        <v>151</v>
      </c>
      <c r="P89">
        <f>IFERROR(_xlfn.RANK.EQ(H89,H:H,1),"")</f>
        <v>39</v>
      </c>
      <c r="Q89">
        <f>IFERROR(_xlfn.RANK.EQ(I89,I:I,1),"")</f>
        <v>166</v>
      </c>
      <c r="R89">
        <f>IFERROR(_xlfn.RANK.EQ(J89,J:J,1),"")</f>
        <v>61</v>
      </c>
      <c r="S89" s="3">
        <f>IFERROR(AVERAGE(GIRLS[[#This Row],[P]:[P8]]),"")</f>
        <v>107.125</v>
      </c>
      <c r="T89" s="4">
        <f>IFERROR(AVERAGE(SMALL(GIRLS[[#This Row],[P]:[P8]],1),SMALL(GIRLS[[#This Row],[P]:[P8]],2)),"")</f>
        <v>50</v>
      </c>
      <c r="U89">
        <f>IF(20-SMALL(GIRLS[[#This Row],[P]:[P8]],1)&lt;0,0,20-SMALL(GIRLS[[#This Row],[P]:[P8]],1))+IF(20-SMALL(GIRLS[[#This Row],[P]:[P8]],2)&lt;0,0,20-SMALL(GIRLS[[#This Row],[P]:[P8]],2))</f>
        <v>0</v>
      </c>
    </row>
    <row r="90" spans="1:21" x14ac:dyDescent="0.2">
      <c r="A90" t="s">
        <v>5010</v>
      </c>
      <c r="B90" t="s">
        <v>4874</v>
      </c>
      <c r="C90" s="2" cm="1">
        <f t="array" ref="C90">IFERROR(VLOOKUP($A90,_xlfn._xlws.SORT(_xlfn._xlws.FILTER('Time Sheet'!$A:$G,'Time Sheet'!$B:$B=C$1),7,1),7,FALSE),"")</f>
        <v>2.9398148148148149E-4</v>
      </c>
      <c r="D90" s="2" cm="1">
        <f t="array" ref="D90">IFERROR(VLOOKUP($A90,_xlfn._xlws.SORT(_xlfn._xlws.FILTER('Time Sheet'!$A:$G,'Time Sheet'!$B:$B=D$1),7,1),7,FALSE),"")</f>
        <v>6.4363425925925927E-4</v>
      </c>
      <c r="E90" s="2" cm="1">
        <f t="array" ref="E90">IFERROR(VLOOKUP($A90,_xlfn._xlws.SORT(_xlfn._xlws.FILTER('Time Sheet'!$A:$G,'Time Sheet'!$B:$B=E$1),7,1),7,FALSE),"")</f>
        <v>1.3702546296296299E-3</v>
      </c>
      <c r="F90" s="2" cm="1">
        <f t="array" ref="F90">IFERROR(VLOOKUP($A90,_xlfn._xlws.SORT(_xlfn._xlws.FILTER('Time Sheet'!$A:$G,'Time Sheet'!$B:$B=F$1),7,1),7,FALSE),"")</f>
        <v>3.5481481481481479E-3</v>
      </c>
      <c r="G90" s="2" cm="1">
        <f t="array" ref="G90">IFERROR(VLOOKUP($A90,_xlfn._xlws.SORT(_xlfn._xlws.FILTER('Time Sheet'!$A:$G,'Time Sheet'!$B:$B=G$1),7,1),7,FALSE),"")</f>
        <v>7.2013888888888887E-4</v>
      </c>
      <c r="H90" s="2" cm="1">
        <f t="array" ref="H90">IFERROR(VLOOKUP($A90,_xlfn._xlws.SORT(_xlfn._xlws.FILTER('Time Sheet'!$A:$G,'Time Sheet'!$B:$B=H$1),7,1),7,FALSE),"")</f>
        <v>8.9178240740740732E-4</v>
      </c>
      <c r="I90" s="2" cm="1">
        <f t="array" ref="I90">IFERROR(VLOOKUP($A90,_xlfn._xlws.SORT(_xlfn._xlws.FILTER('Time Sheet'!$A:$G,'Time Sheet'!$B:$B=I$1),7,1),7,FALSE),"")</f>
        <v>7.3252314814814816E-4</v>
      </c>
      <c r="J90" s="2" cm="1">
        <f t="array" ref="J90">IFERROR(VLOOKUP($A90,_xlfn._xlws.SORT(_xlfn._xlws.FILTER('Time Sheet'!$A:$G,'Time Sheet'!$B:$B=J$1),7,1),7,FALSE),"")</f>
        <v>1.59224537037037E-3</v>
      </c>
      <c r="K90">
        <f>IFERROR(_xlfn.RANK.EQ(C90,C:C,1),"")</f>
        <v>91</v>
      </c>
      <c r="L90">
        <f>IFERROR(_xlfn.RANK.EQ(D90,D:D,1),"")</f>
        <v>109</v>
      </c>
      <c r="M90">
        <f>IFERROR(_xlfn.RANK.EQ(E90,E:E,1),"")</f>
        <v>77</v>
      </c>
      <c r="N90">
        <f>IFERROR(_xlfn.RANK.EQ(F90,F:F,1),"")</f>
        <v>25</v>
      </c>
      <c r="O90">
        <f>IFERROR(_xlfn.RANK.EQ(G90,G:G,1),"")</f>
        <v>113</v>
      </c>
      <c r="P90">
        <f>IFERROR(_xlfn.RANK.EQ(H90,H:H,1),"")</f>
        <v>209</v>
      </c>
      <c r="Q90">
        <f>IFERROR(_xlfn.RANK.EQ(I90,I:I,1),"")</f>
        <v>147</v>
      </c>
      <c r="R90">
        <f>IFERROR(_xlfn.RANK.EQ(J90,J:J,1),"")</f>
        <v>117</v>
      </c>
      <c r="S90" s="3">
        <f>IFERROR(AVERAGE(GIRLS[[#This Row],[P]:[P8]]),"")</f>
        <v>111</v>
      </c>
      <c r="T90" s="4">
        <f>IFERROR(AVERAGE(SMALL(GIRLS[[#This Row],[P]:[P8]],1),SMALL(GIRLS[[#This Row],[P]:[P8]],2)),"")</f>
        <v>51</v>
      </c>
      <c r="U90">
        <f>IF(20-SMALL(GIRLS[[#This Row],[P]:[P8]],1)&lt;0,0,20-SMALL(GIRLS[[#This Row],[P]:[P8]],1))+IF(20-SMALL(GIRLS[[#This Row],[P]:[P8]],2)&lt;0,0,20-SMALL(GIRLS[[#This Row],[P]:[P8]],2))</f>
        <v>0</v>
      </c>
    </row>
    <row r="91" spans="1:21" x14ac:dyDescent="0.2">
      <c r="A91" t="s">
        <v>2146</v>
      </c>
      <c r="B91" t="s">
        <v>2056</v>
      </c>
      <c r="C91" s="2" cm="1">
        <f t="array" ref="C91">IFERROR(VLOOKUP($A91,_xlfn._xlws.SORT(_xlfn._xlws.FILTER('Time Sheet'!$A:$G,'Time Sheet'!$B:$B=C$1),7,1),7,FALSE),"")</f>
        <v>3.0335648148148149E-4</v>
      </c>
      <c r="D91" s="2" cm="1">
        <f t="array" ref="D91">IFERROR(VLOOKUP($A91,_xlfn._xlws.SORT(_xlfn._xlws.FILTER('Time Sheet'!$A:$G,'Time Sheet'!$B:$B=D$1),7,1),7,FALSE),"")</f>
        <v>6.4513888888888889E-4</v>
      </c>
      <c r="E91" s="2" cm="1">
        <f t="array" ref="E91">IFERROR(VLOOKUP($A91,_xlfn._xlws.SORT(_xlfn._xlws.FILTER('Time Sheet'!$A:$G,'Time Sheet'!$B:$B=E$1),7,1),7,FALSE),"")</f>
        <v>1.3606481481481479E-3</v>
      </c>
      <c r="F91" s="2" cm="1">
        <f t="array" ref="F91">IFERROR(VLOOKUP($A91,_xlfn._xlws.SORT(_xlfn._xlws.FILTER('Time Sheet'!$A:$G,'Time Sheet'!$B:$B=F$1),7,1),7,FALSE),"")</f>
        <v>3.578472222222222E-3</v>
      </c>
      <c r="G91" s="2" cm="1">
        <f t="array" ref="G91">IFERROR(VLOOKUP($A91,_xlfn._xlws.SORT(_xlfn._xlws.FILTER('Time Sheet'!$A:$G,'Time Sheet'!$B:$B=G$1),7,1),7,FALSE),"")</f>
        <v>7.2604166666666661E-4</v>
      </c>
      <c r="H91" s="2" cm="1">
        <f t="array" ref="H91">IFERROR(VLOOKUP($A91,_xlfn._xlws.SORT(_xlfn._xlws.FILTER('Time Sheet'!$A:$G,'Time Sheet'!$B:$B=H$1),7,1),7,FALSE),"")</f>
        <v>9.3043981481481482E-4</v>
      </c>
      <c r="I91" s="2" cm="1">
        <f t="array" ref="I91">IFERROR(VLOOKUP($A91,_xlfn._xlws.SORT(_xlfn._xlws.FILTER('Time Sheet'!$A:$G,'Time Sheet'!$B:$B=I$1),7,1),7,FALSE),"")</f>
        <v>7.5902777777777774E-4</v>
      </c>
      <c r="J91" s="2" cm="1">
        <f t="array" ref="J91">IFERROR(VLOOKUP($A91,_xlfn._xlws.SORT(_xlfn._xlws.FILTER('Time Sheet'!$A:$G,'Time Sheet'!$B:$B=J$1),7,1),7,FALSE),"")</f>
        <v>1.636689814814815E-3</v>
      </c>
      <c r="K91">
        <f>IFERROR(_xlfn.RANK.EQ(C91,C:C,1),"")</f>
        <v>175</v>
      </c>
      <c r="L91">
        <f>IFERROR(_xlfn.RANK.EQ(D91,D:D,1),"")</f>
        <v>116</v>
      </c>
      <c r="M91">
        <f>IFERROR(_xlfn.RANK.EQ(E91,E:E,1),"")</f>
        <v>67</v>
      </c>
      <c r="N91">
        <f>IFERROR(_xlfn.RANK.EQ(F91,F:F,1),"")</f>
        <v>36</v>
      </c>
      <c r="O91">
        <f>IFERROR(_xlfn.RANK.EQ(G91,G:G,1),"")</f>
        <v>126</v>
      </c>
      <c r="P91">
        <f>IFERROR(_xlfn.RANK.EQ(H91,H:H,1),"")</f>
        <v>274</v>
      </c>
      <c r="Q91">
        <f>IFERROR(_xlfn.RANK.EQ(I91,I:I,1),"")</f>
        <v>206</v>
      </c>
      <c r="R91">
        <f>IFERROR(_xlfn.RANK.EQ(J91,J:J,1),"")</f>
        <v>175</v>
      </c>
      <c r="S91" s="3">
        <f>IFERROR(AVERAGE(GIRLS[[#This Row],[P]:[P8]]),"")</f>
        <v>146.875</v>
      </c>
      <c r="T91" s="4">
        <f>IFERROR(AVERAGE(SMALL(GIRLS[[#This Row],[P]:[P8]],1),SMALL(GIRLS[[#This Row],[P]:[P8]],2)),"")</f>
        <v>51.5</v>
      </c>
      <c r="U91">
        <f>IF(20-SMALL(GIRLS[[#This Row],[P]:[P8]],1)&lt;0,0,20-SMALL(GIRLS[[#This Row],[P]:[P8]],1))+IF(20-SMALL(GIRLS[[#This Row],[P]:[P8]],2)&lt;0,0,20-SMALL(GIRLS[[#This Row],[P]:[P8]],2))</f>
        <v>0</v>
      </c>
    </row>
    <row r="92" spans="1:21" x14ac:dyDescent="0.2">
      <c r="A92" t="s">
        <v>3771</v>
      </c>
      <c r="B92" t="s">
        <v>3602</v>
      </c>
      <c r="C92" s="2" cm="1">
        <f t="array" ref="C92">IFERROR(VLOOKUP($A92,_xlfn._xlws.SORT(_xlfn._xlws.FILTER('Time Sheet'!$A:$G,'Time Sheet'!$B:$B=C$1),7,1),7,FALSE),"")</f>
        <v>2.8541666666666667E-4</v>
      </c>
      <c r="D92" s="2" cm="1">
        <f t="array" ref="D92">IFERROR(VLOOKUP($A92,_xlfn._xlws.SORT(_xlfn._xlws.FILTER('Time Sheet'!$A:$G,'Time Sheet'!$B:$B=D$1),7,1),7,FALSE),"")</f>
        <v>6.2337962962962965E-4</v>
      </c>
      <c r="E92" s="2" cm="1">
        <f t="array" ref="E92">IFERROR(VLOOKUP($A92,_xlfn._xlws.SORT(_xlfn._xlws.FILTER('Time Sheet'!$A:$G,'Time Sheet'!$B:$B=E$1),7,1),7,FALSE),"")</f>
        <v>1.4290509259259261E-3</v>
      </c>
      <c r="F92" s="2" cm="1">
        <f t="array" ref="F92">IFERROR(VLOOKUP($A92,_xlfn._xlws.SORT(_xlfn._xlws.FILTER('Time Sheet'!$A:$G,'Time Sheet'!$B:$B=F$1),7,1),7,FALSE),"")</f>
        <v>3.9733796296296297E-3</v>
      </c>
      <c r="G92" s="2" cm="1">
        <f t="array" ref="G92">IFERROR(VLOOKUP($A92,_xlfn._xlws.SORT(_xlfn._xlws.FILTER('Time Sheet'!$A:$G,'Time Sheet'!$B:$B=G$1),7,1),7,FALSE),"")</f>
        <v>7.0972222222222226E-4</v>
      </c>
      <c r="H92" s="2" cm="1">
        <f t="array" ref="H92">IFERROR(VLOOKUP($A92,_xlfn._xlws.SORT(_xlfn._xlws.FILTER('Time Sheet'!$A:$G,'Time Sheet'!$B:$B=H$1),7,1),7,FALSE),"")</f>
        <v>8.8368055555555552E-4</v>
      </c>
      <c r="I92" s="2" cm="1">
        <f t="array" ref="I92">IFERROR(VLOOKUP($A92,_xlfn._xlws.SORT(_xlfn._xlws.FILTER('Time Sheet'!$A:$G,'Time Sheet'!$B:$B=I$1),7,1),7,FALSE),"")</f>
        <v>6.8043981481481482E-4</v>
      </c>
      <c r="J92" s="2" cm="1">
        <f t="array" ref="J92">IFERROR(VLOOKUP($A92,_xlfn._xlws.SORT(_xlfn._xlws.FILTER('Time Sheet'!$A:$G,'Time Sheet'!$B:$B=J$1),7,1),7,FALSE),"")</f>
        <v>1.692708333333333E-3</v>
      </c>
      <c r="K92">
        <f>IFERROR(_xlfn.RANK.EQ(C92,C:C,1),"")</f>
        <v>47</v>
      </c>
      <c r="L92">
        <f>IFERROR(_xlfn.RANK.EQ(D92,D:D,1),"")</f>
        <v>57</v>
      </c>
      <c r="M92">
        <f>IFERROR(_xlfn.RANK.EQ(E92,E:E,1),"")</f>
        <v>146</v>
      </c>
      <c r="N92">
        <f>IFERROR(_xlfn.RANK.EQ(F92,F:F,1),"")</f>
        <v>197</v>
      </c>
      <c r="O92">
        <f>IFERROR(_xlfn.RANK.EQ(G92,G:G,1),"")</f>
        <v>83</v>
      </c>
      <c r="P92">
        <f>IFERROR(_xlfn.RANK.EQ(H92,H:H,1),"")</f>
        <v>196</v>
      </c>
      <c r="Q92">
        <f>IFERROR(_xlfn.RANK.EQ(I92,I:I,1),"")</f>
        <v>56</v>
      </c>
      <c r="R92">
        <f>IFERROR(_xlfn.RANK.EQ(J92,J:J,1),"")</f>
        <v>242</v>
      </c>
      <c r="S92" s="3">
        <f>IFERROR(AVERAGE(GIRLS[[#This Row],[P]:[P8]]),"")</f>
        <v>128</v>
      </c>
      <c r="T92" s="4">
        <f>IFERROR(AVERAGE(SMALL(GIRLS[[#This Row],[P]:[P8]],1),SMALL(GIRLS[[#This Row],[P]:[P8]],2)),"")</f>
        <v>51.5</v>
      </c>
      <c r="U92">
        <f>IF(20-SMALL(GIRLS[[#This Row],[P]:[P8]],1)&lt;0,0,20-SMALL(GIRLS[[#This Row],[P]:[P8]],1))+IF(20-SMALL(GIRLS[[#This Row],[P]:[P8]],2)&lt;0,0,20-SMALL(GIRLS[[#This Row],[P]:[P8]],2))</f>
        <v>0</v>
      </c>
    </row>
    <row r="93" spans="1:21" x14ac:dyDescent="0.2">
      <c r="A93" t="s">
        <v>1878</v>
      </c>
      <c r="B93" t="s">
        <v>1757</v>
      </c>
      <c r="C93" s="2" cm="1">
        <f t="array" ref="C93">IFERROR(VLOOKUP($A93,_xlfn._xlws.SORT(_xlfn._xlws.FILTER('Time Sheet'!$A:$G,'Time Sheet'!$B:$B=C$1),7,1),7,FALSE),"")</f>
        <v>3.0949074074074071E-4</v>
      </c>
      <c r="D93" s="2" cm="1">
        <f t="array" ref="D93">IFERROR(VLOOKUP($A93,_xlfn._xlws.SORT(_xlfn._xlws.FILTER('Time Sheet'!$A:$G,'Time Sheet'!$B:$B=D$1),7,1),7,FALSE),"")</f>
        <v>6.4780092592592591E-4</v>
      </c>
      <c r="E93" s="2" cm="1">
        <f t="array" ref="E93">IFERROR(VLOOKUP($A93,_xlfn._xlws.SORT(_xlfn._xlws.FILTER('Time Sheet'!$A:$G,'Time Sheet'!$B:$B=E$1),7,1),7,FALSE),"")</f>
        <v>1.363078703703704E-3</v>
      </c>
      <c r="F93" s="2" cm="1">
        <f t="array" ref="F93">IFERROR(VLOOKUP($A93,_xlfn._xlws.SORT(_xlfn._xlws.FILTER('Time Sheet'!$A:$G,'Time Sheet'!$B:$B=F$1),7,1),7,FALSE),"")</f>
        <v>3.6473379629629629E-3</v>
      </c>
      <c r="G93" s="2" cm="1">
        <f t="array" ref="G93">IFERROR(VLOOKUP($A93,_xlfn._xlws.SORT(_xlfn._xlws.FILTER('Time Sheet'!$A:$G,'Time Sheet'!$B:$B=G$1),7,1),7,FALSE),"")</f>
        <v>7.4386574074074069E-4</v>
      </c>
      <c r="H93" s="2" cm="1">
        <f t="array" ref="H93">IFERROR(VLOOKUP($A93,_xlfn._xlws.SORT(_xlfn._xlws.FILTER('Time Sheet'!$A:$G,'Time Sheet'!$B:$B=H$1),7,1),7,FALSE),"")</f>
        <v>8.0787037037037036E-4</v>
      </c>
      <c r="I93" s="2" cm="1">
        <f t="array" ref="I93">IFERROR(VLOOKUP($A93,_xlfn._xlws.SORT(_xlfn._xlws.FILTER('Time Sheet'!$A:$G,'Time Sheet'!$B:$B=I$1),7,1),7,FALSE),"")</f>
        <v>6.8796296296296292E-4</v>
      </c>
      <c r="J93" s="2" cm="1">
        <f t="array" ref="J93">IFERROR(VLOOKUP($A93,_xlfn._xlws.SORT(_xlfn._xlws.FILTER('Time Sheet'!$A:$G,'Time Sheet'!$B:$B=J$1),7,1),7,FALSE),"")</f>
        <v>1.509259259259259E-3</v>
      </c>
      <c r="K93">
        <f>IFERROR(_xlfn.RANK.EQ(C93,C:C,1),"")</f>
        <v>230</v>
      </c>
      <c r="L93">
        <f>IFERROR(_xlfn.RANK.EQ(D93,D:D,1),"")</f>
        <v>125</v>
      </c>
      <c r="M93">
        <f>IFERROR(_xlfn.RANK.EQ(E93,E:E,1),"")</f>
        <v>72</v>
      </c>
      <c r="N93">
        <f>IFERROR(_xlfn.RANK.EQ(F93,F:F,1),"")</f>
        <v>57</v>
      </c>
      <c r="O93">
        <f>IFERROR(_xlfn.RANK.EQ(G93,G:G,1),"")</f>
        <v>170</v>
      </c>
      <c r="P93">
        <f>IFERROR(_xlfn.RANK.EQ(H93,H:H,1),"")</f>
        <v>68</v>
      </c>
      <c r="Q93">
        <f>IFERROR(_xlfn.RANK.EQ(I93,I:I,1),"")</f>
        <v>67</v>
      </c>
      <c r="R93">
        <f>IFERROR(_xlfn.RANK.EQ(J93,J:J,1),"")</f>
        <v>47</v>
      </c>
      <c r="S93" s="3">
        <f>IFERROR(AVERAGE(GIRLS[[#This Row],[P]:[P8]]),"")</f>
        <v>104.5</v>
      </c>
      <c r="T93" s="4">
        <f>IFERROR(AVERAGE(SMALL(GIRLS[[#This Row],[P]:[P8]],1),SMALL(GIRLS[[#This Row],[P]:[P8]],2)),"")</f>
        <v>52</v>
      </c>
      <c r="U93">
        <f>IF(20-SMALL(GIRLS[[#This Row],[P]:[P8]],1)&lt;0,0,20-SMALL(GIRLS[[#This Row],[P]:[P8]],1))+IF(20-SMALL(GIRLS[[#This Row],[P]:[P8]],2)&lt;0,0,20-SMALL(GIRLS[[#This Row],[P]:[P8]],2))</f>
        <v>0</v>
      </c>
    </row>
    <row r="94" spans="1:21" x14ac:dyDescent="0.2">
      <c r="A94" t="s">
        <v>1908</v>
      </c>
      <c r="B94" t="s">
        <v>1757</v>
      </c>
      <c r="C94" s="2" cm="1">
        <f t="array" ref="C94">IFERROR(VLOOKUP($A94,_xlfn._xlws.SORT(_xlfn._xlws.FILTER('Time Sheet'!$A:$G,'Time Sheet'!$B:$B=C$1),7,1),7,FALSE),"")</f>
        <v>3.0219907407407409E-4</v>
      </c>
      <c r="D94" s="2" cm="1">
        <f t="array" ref="D94">IFERROR(VLOOKUP($A94,_xlfn._xlws.SORT(_xlfn._xlws.FILTER('Time Sheet'!$A:$G,'Time Sheet'!$B:$B=D$1),7,1),7,FALSE),"")</f>
        <v>6.5312499999999995E-4</v>
      </c>
      <c r="E94" s="2" cm="1">
        <f t="array" ref="E94">IFERROR(VLOOKUP($A94,_xlfn._xlws.SORT(_xlfn._xlws.FILTER('Time Sheet'!$A:$G,'Time Sheet'!$B:$B=E$1),7,1),7,FALSE),"")</f>
        <v>1.3916666666666669E-3</v>
      </c>
      <c r="F94" s="2" cm="1">
        <f t="array" ref="F94">IFERROR(VLOOKUP($A94,_xlfn._xlws.SORT(_xlfn._xlws.FILTER('Time Sheet'!$A:$G,'Time Sheet'!$B:$B=F$1),7,1),7,FALSE),"")</f>
        <v>3.7494212962962958E-3</v>
      </c>
      <c r="G94" s="2" cm="1">
        <f t="array" ref="G94">IFERROR(VLOOKUP($A94,_xlfn._xlws.SORT(_xlfn._xlws.FILTER('Time Sheet'!$A:$G,'Time Sheet'!$B:$B=G$1),7,1),7,FALSE),"")</f>
        <v>6.9016203703703709E-4</v>
      </c>
      <c r="H94" s="2" cm="1">
        <f t="array" ref="H94">IFERROR(VLOOKUP($A94,_xlfn._xlws.SORT(_xlfn._xlws.FILTER('Time Sheet'!$A:$G,'Time Sheet'!$B:$B=H$1),7,1),7,FALSE),"")</f>
        <v>9.4918981481481493E-4</v>
      </c>
      <c r="I94" s="2" cm="1">
        <f t="array" ref="I94">IFERROR(VLOOKUP($A94,_xlfn._xlws.SORT(_xlfn._xlws.FILTER('Time Sheet'!$A:$G,'Time Sheet'!$B:$B=I$1),7,1),7,FALSE),"")</f>
        <v>6.8136574074074074E-4</v>
      </c>
      <c r="J94" s="2" cm="1">
        <f t="array" ref="J94">IFERROR(VLOOKUP($A94,_xlfn._xlws.SORT(_xlfn._xlws.FILTER('Time Sheet'!$A:$G,'Time Sheet'!$B:$B=J$1),7,1),7,FALSE),"")</f>
        <v>1.56875E-3</v>
      </c>
      <c r="K94">
        <f>IFERROR(_xlfn.RANK.EQ(C94,C:C,1),"")</f>
        <v>166</v>
      </c>
      <c r="L94">
        <f>IFERROR(_xlfn.RANK.EQ(D94,D:D,1),"")</f>
        <v>150</v>
      </c>
      <c r="M94">
        <f>IFERROR(_xlfn.RANK.EQ(E94,E:E,1),"")</f>
        <v>97</v>
      </c>
      <c r="N94">
        <f>IFERROR(_xlfn.RANK.EQ(F94,F:F,1),"")</f>
        <v>95</v>
      </c>
      <c r="O94">
        <f>IFERROR(_xlfn.RANK.EQ(G94,G:G,1),"")</f>
        <v>48</v>
      </c>
      <c r="P94">
        <f>IFERROR(_xlfn.RANK.EQ(H94,H:H,1),"")</f>
        <v>303</v>
      </c>
      <c r="Q94">
        <f>IFERROR(_xlfn.RANK.EQ(I94,I:I,1),"")</f>
        <v>57</v>
      </c>
      <c r="R94">
        <f>IFERROR(_xlfn.RANK.EQ(J94,J:J,1),"")</f>
        <v>102</v>
      </c>
      <c r="S94" s="3">
        <f>IFERROR(AVERAGE(GIRLS[[#This Row],[P]:[P8]]),"")</f>
        <v>127.25</v>
      </c>
      <c r="T94" s="4">
        <f>IFERROR(AVERAGE(SMALL(GIRLS[[#This Row],[P]:[P8]],1),SMALL(GIRLS[[#This Row],[P]:[P8]],2)),"")</f>
        <v>52.5</v>
      </c>
      <c r="U94">
        <f>IF(20-SMALL(GIRLS[[#This Row],[P]:[P8]],1)&lt;0,0,20-SMALL(GIRLS[[#This Row],[P]:[P8]],1))+IF(20-SMALL(GIRLS[[#This Row],[P]:[P8]],2)&lt;0,0,20-SMALL(GIRLS[[#This Row],[P]:[P8]],2))</f>
        <v>0</v>
      </c>
    </row>
    <row r="95" spans="1:21" x14ac:dyDescent="0.2">
      <c r="A95" t="s">
        <v>5311</v>
      </c>
      <c r="B95" t="s">
        <v>5115</v>
      </c>
      <c r="C95" s="2" cm="1">
        <f t="array" ref="C95">IFERROR(VLOOKUP($A95,_xlfn._xlws.SORT(_xlfn._xlws.FILTER('Time Sheet'!$A:$G,'Time Sheet'!$B:$B=C$1),7,1),7,FALSE),"")</f>
        <v>3.0069444444444452E-4</v>
      </c>
      <c r="D95" s="2" cm="1">
        <f t="array" ref="D95">IFERROR(VLOOKUP($A95,_xlfn._xlws.SORT(_xlfn._xlws.FILTER('Time Sheet'!$A:$G,'Time Sheet'!$B:$B=D$1),7,1),7,FALSE),"")</f>
        <v>6.3182870370370378E-4</v>
      </c>
      <c r="E95" s="2" cm="1">
        <f t="array" ref="E95">IFERROR(VLOOKUP($A95,_xlfn._xlws.SORT(_xlfn._xlws.FILTER('Time Sheet'!$A:$G,'Time Sheet'!$B:$B=E$1),7,1),7,FALSE),"")</f>
        <v>1.3450231481481479E-3</v>
      </c>
      <c r="F95" s="2" cm="1">
        <f t="array" ref="F95">IFERROR(VLOOKUP($A95,_xlfn._xlws.SORT(_xlfn._xlws.FILTER('Time Sheet'!$A:$G,'Time Sheet'!$B:$B=F$1),7,1),7,FALSE),"")</f>
        <v>3.6168981481481482E-3</v>
      </c>
      <c r="G95" s="2" cm="1">
        <f t="array" ref="G95">IFERROR(VLOOKUP($A95,_xlfn._xlws.SORT(_xlfn._xlws.FILTER('Time Sheet'!$A:$G,'Time Sheet'!$B:$B=G$1),7,1),7,FALSE),"")</f>
        <v>7.7326388888888887E-4</v>
      </c>
      <c r="H95" s="2" cm="1">
        <f t="array" ref="H95">IFERROR(VLOOKUP($A95,_xlfn._xlws.SORT(_xlfn._xlws.FILTER('Time Sheet'!$A:$G,'Time Sheet'!$B:$B=H$1),7,1),7,FALSE),"")</f>
        <v>8.3692129629629633E-4</v>
      </c>
      <c r="I95" s="2" cm="1">
        <f t="array" ref="I95">IFERROR(VLOOKUP($A95,_xlfn._xlws.SORT(_xlfn._xlws.FILTER('Time Sheet'!$A:$G,'Time Sheet'!$B:$B=I$1),7,1),7,FALSE),"")</f>
        <v>6.9513888888888891E-4</v>
      </c>
      <c r="J95" s="2" cm="1">
        <f t="array" ref="J95">IFERROR(VLOOKUP($A95,_xlfn._xlws.SORT(_xlfn._xlws.FILTER('Time Sheet'!$A:$G,'Time Sheet'!$B:$B=J$1),7,1),7,FALSE),"")</f>
        <v>1.583564814814815E-3</v>
      </c>
      <c r="K95">
        <f>IFERROR(_xlfn.RANK.EQ(C95,C:C,1),"")</f>
        <v>151</v>
      </c>
      <c r="L95">
        <f>IFERROR(_xlfn.RANK.EQ(D95,D:D,1),"")</f>
        <v>78</v>
      </c>
      <c r="M95">
        <f>IFERROR(_xlfn.RANK.EQ(E95,E:E,1),"")</f>
        <v>57</v>
      </c>
      <c r="N95">
        <f>IFERROR(_xlfn.RANK.EQ(F95,F:F,1),"")</f>
        <v>48</v>
      </c>
      <c r="O95">
        <f>IFERROR(_xlfn.RANK.EQ(G95,G:G,1),"")</f>
        <v>227</v>
      </c>
      <c r="P95">
        <f>IFERROR(_xlfn.RANK.EQ(H95,H:H,1),"")</f>
        <v>108</v>
      </c>
      <c r="Q95">
        <f>IFERROR(_xlfn.RANK.EQ(I95,I:I,1),"")</f>
        <v>82</v>
      </c>
      <c r="R95">
        <f>IFERROR(_xlfn.RANK.EQ(J95,J:J,1),"")</f>
        <v>111</v>
      </c>
      <c r="S95" s="3">
        <f>IFERROR(AVERAGE(GIRLS[[#This Row],[P]:[P8]]),"")</f>
        <v>107.75</v>
      </c>
      <c r="T95" s="4">
        <f>IFERROR(AVERAGE(SMALL(GIRLS[[#This Row],[P]:[P8]],1),SMALL(GIRLS[[#This Row],[P]:[P8]],2)),"")</f>
        <v>52.5</v>
      </c>
      <c r="U95">
        <f>IF(20-SMALL(GIRLS[[#This Row],[P]:[P8]],1)&lt;0,0,20-SMALL(GIRLS[[#This Row],[P]:[P8]],1))+IF(20-SMALL(GIRLS[[#This Row],[P]:[P8]],2)&lt;0,0,20-SMALL(GIRLS[[#This Row],[P]:[P8]],2))</f>
        <v>0</v>
      </c>
    </row>
    <row r="96" spans="1:21" x14ac:dyDescent="0.2">
      <c r="A96" t="s">
        <v>4014</v>
      </c>
      <c r="B96" t="s">
        <v>3884</v>
      </c>
      <c r="C96" s="2" cm="1">
        <f t="array" ref="C96">IFERROR(VLOOKUP($A96,_xlfn._xlws.SORT(_xlfn._xlws.FILTER('Time Sheet'!$A:$G,'Time Sheet'!$B:$B=C$1),7,1),7,FALSE),"")</f>
        <v>2.8576388888888889E-4</v>
      </c>
      <c r="D96" s="2" cm="1">
        <f t="array" ref="D96">IFERROR(VLOOKUP($A96,_xlfn._xlws.SORT(_xlfn._xlws.FILTER('Time Sheet'!$A:$G,'Time Sheet'!$B:$B=D$1),7,1),7,FALSE),"")</f>
        <v>6.4456018518518519E-4</v>
      </c>
      <c r="E96" s="2" cm="1">
        <f t="array" ref="E96">IFERROR(VLOOKUP($A96,_xlfn._xlws.SORT(_xlfn._xlws.FILTER('Time Sheet'!$A:$G,'Time Sheet'!$B:$B=E$1),7,1),7,FALSE),"")</f>
        <v>1.437037037037037E-3</v>
      </c>
      <c r="F96" s="2" cm="1">
        <f t="array" ref="F96">IFERROR(VLOOKUP($A96,_xlfn._xlws.SORT(_xlfn._xlws.FILTER('Time Sheet'!$A:$G,'Time Sheet'!$B:$B=F$1),7,1),7,FALSE),"")</f>
        <v>4.1346064814814813E-3</v>
      </c>
      <c r="G96" s="2" cm="1">
        <f t="array" ref="G96">IFERROR(VLOOKUP($A96,_xlfn._xlws.SORT(_xlfn._xlws.FILTER('Time Sheet'!$A:$G,'Time Sheet'!$B:$B=G$1),7,1),7,FALSE),"")</f>
        <v>7.4513888888888883E-4</v>
      </c>
      <c r="H96" s="2" cm="1">
        <f t="array" ref="H96">IFERROR(VLOOKUP($A96,_xlfn._xlws.SORT(_xlfn._xlws.FILTER('Time Sheet'!$A:$G,'Time Sheet'!$B:$B=H$1),7,1),7,FALSE),"")</f>
        <v>7.9953703703703697E-4</v>
      </c>
      <c r="I96" s="2" cm="1">
        <f t="array" ref="I96">IFERROR(VLOOKUP($A96,_xlfn._xlws.SORT(_xlfn._xlws.FILTER('Time Sheet'!$A:$G,'Time Sheet'!$B:$B=I$1),7,1),7,FALSE),"")</f>
        <v>7.6030092592592588E-4</v>
      </c>
      <c r="J96" s="2" cm="1">
        <f t="array" ref="J96">IFERROR(VLOOKUP($A96,_xlfn._xlws.SORT(_xlfn._xlws.FILTER('Time Sheet'!$A:$G,'Time Sheet'!$B:$B=J$1),7,1),7,FALSE),"")</f>
        <v>1.6599537037037041E-3</v>
      </c>
      <c r="K96">
        <f>IFERROR(_xlfn.RANK.EQ(C96,C:C,1),"")</f>
        <v>49</v>
      </c>
      <c r="L96">
        <f>IFERROR(_xlfn.RANK.EQ(D96,D:D,1),"")</f>
        <v>113</v>
      </c>
      <c r="M96">
        <f>IFERROR(_xlfn.RANK.EQ(E96,E:E,1),"")</f>
        <v>162</v>
      </c>
      <c r="N96">
        <f>IFERROR(_xlfn.RANK.EQ(F96,F:F,1),"")</f>
        <v>267</v>
      </c>
      <c r="O96">
        <f>IFERROR(_xlfn.RANK.EQ(G96,G:G,1),"")</f>
        <v>173</v>
      </c>
      <c r="P96">
        <f>IFERROR(_xlfn.RANK.EQ(H96,H:H,1),"")</f>
        <v>57</v>
      </c>
      <c r="Q96">
        <f>IFERROR(_xlfn.RANK.EQ(I96,I:I,1),"")</f>
        <v>208</v>
      </c>
      <c r="R96">
        <f>IFERROR(_xlfn.RANK.EQ(J96,J:J,1),"")</f>
        <v>201</v>
      </c>
      <c r="S96" s="3">
        <f>IFERROR(AVERAGE(GIRLS[[#This Row],[P]:[P8]]),"")</f>
        <v>153.75</v>
      </c>
      <c r="T96" s="4">
        <f>IFERROR(AVERAGE(SMALL(GIRLS[[#This Row],[P]:[P8]],1),SMALL(GIRLS[[#This Row],[P]:[P8]],2)),"")</f>
        <v>53</v>
      </c>
      <c r="U96">
        <f>IF(20-SMALL(GIRLS[[#This Row],[P]:[P8]],1)&lt;0,0,20-SMALL(GIRLS[[#This Row],[P]:[P8]],1))+IF(20-SMALL(GIRLS[[#This Row],[P]:[P8]],2)&lt;0,0,20-SMALL(GIRLS[[#This Row],[P]:[P8]],2))</f>
        <v>0</v>
      </c>
    </row>
    <row r="97" spans="1:21" x14ac:dyDescent="0.2">
      <c r="A97" t="s">
        <v>4446</v>
      </c>
      <c r="B97" t="s">
        <v>4180</v>
      </c>
      <c r="C97" s="2" cm="1">
        <f t="array" ref="C97">IFERROR(VLOOKUP($A97,_xlfn._xlws.SORT(_xlfn._xlws.FILTER('Time Sheet'!$A:$G,'Time Sheet'!$B:$B=C$1),7,1),7,FALSE),"")</f>
        <v>3.0196759259259261E-4</v>
      </c>
      <c r="D97" s="2" cm="1">
        <f t="array" ref="D97">IFERROR(VLOOKUP($A97,_xlfn._xlws.SORT(_xlfn._xlws.FILTER('Time Sheet'!$A:$G,'Time Sheet'!$B:$B=D$1),7,1),7,FALSE),"")</f>
        <v>6.4745370370370369E-4</v>
      </c>
      <c r="E97" s="2" cm="1">
        <f t="array" ref="E97">IFERROR(VLOOKUP($A97,_xlfn._xlws.SORT(_xlfn._xlws.FILTER('Time Sheet'!$A:$G,'Time Sheet'!$B:$B=E$1),7,1),7,FALSE),"")</f>
        <v>1.4570601851851849E-3</v>
      </c>
      <c r="F97" s="2" cm="1">
        <f t="array" ref="F97">IFERROR(VLOOKUP($A97,_xlfn._xlws.SORT(_xlfn._xlws.FILTER('Time Sheet'!$A:$G,'Time Sheet'!$B:$B=F$1),7,1),7,FALSE),"")</f>
        <v>4.0406249999999999E-3</v>
      </c>
      <c r="G97" s="2" cm="1">
        <f t="array" ref="G97">IFERROR(VLOOKUP($A97,_xlfn._xlws.SORT(_xlfn._xlws.FILTER('Time Sheet'!$A:$G,'Time Sheet'!$B:$B=G$1),7,1),7,FALSE),"")</f>
        <v>7.262731481481482E-4</v>
      </c>
      <c r="H97" s="2" cm="1">
        <f t="array" ref="H97">IFERROR(VLOOKUP($A97,_xlfn._xlws.SORT(_xlfn._xlws.FILTER('Time Sheet'!$A:$G,'Time Sheet'!$B:$B=H$1),7,1),7,FALSE),"")</f>
        <v>7.846064814814815E-4</v>
      </c>
      <c r="I97" s="2" cm="1">
        <f t="array" ref="I97">IFERROR(VLOOKUP($A97,_xlfn._xlws.SORT(_xlfn._xlws.FILTER('Time Sheet'!$A:$G,'Time Sheet'!$B:$B=I$1),7,1),7,FALSE),"")</f>
        <v>7.2337962962962959E-4</v>
      </c>
      <c r="J97" s="2" cm="1">
        <f t="array" ref="J97">IFERROR(VLOOKUP($A97,_xlfn._xlws.SORT(_xlfn._xlws.FILTER('Time Sheet'!$A:$G,'Time Sheet'!$B:$B=J$1),7,1),7,FALSE),"")</f>
        <v>1.5391203703703699E-3</v>
      </c>
      <c r="K97">
        <f>IFERROR(_xlfn.RANK.EQ(C97,C:C,1),"")</f>
        <v>160</v>
      </c>
      <c r="L97">
        <f>IFERROR(_xlfn.RANK.EQ(D97,D:D,1),"")</f>
        <v>123</v>
      </c>
      <c r="M97">
        <f>IFERROR(_xlfn.RANK.EQ(E97,E:E,1),"")</f>
        <v>191</v>
      </c>
      <c r="N97">
        <f>IFERROR(_xlfn.RANK.EQ(F97,F:F,1),"")</f>
        <v>230</v>
      </c>
      <c r="O97">
        <f>IFERROR(_xlfn.RANK.EQ(G97,G:G,1),"")</f>
        <v>129</v>
      </c>
      <c r="P97">
        <f>IFERROR(_xlfn.RANK.EQ(H97,H:H,1),"")</f>
        <v>37</v>
      </c>
      <c r="Q97">
        <f>IFERROR(_xlfn.RANK.EQ(I97,I:I,1),"")</f>
        <v>132</v>
      </c>
      <c r="R97">
        <f>IFERROR(_xlfn.RANK.EQ(J97,J:J,1),"")</f>
        <v>71</v>
      </c>
      <c r="S97" s="3">
        <f>IFERROR(AVERAGE(GIRLS[[#This Row],[P]:[P8]]),"")</f>
        <v>134.125</v>
      </c>
      <c r="T97" s="4">
        <f>IFERROR(AVERAGE(SMALL(GIRLS[[#This Row],[P]:[P8]],1),SMALL(GIRLS[[#This Row],[P]:[P8]],2)),"")</f>
        <v>54</v>
      </c>
      <c r="U97">
        <f>IF(20-SMALL(GIRLS[[#This Row],[P]:[P8]],1)&lt;0,0,20-SMALL(GIRLS[[#This Row],[P]:[P8]],1))+IF(20-SMALL(GIRLS[[#This Row],[P]:[P8]],2)&lt;0,0,20-SMALL(GIRLS[[#This Row],[P]:[P8]],2))</f>
        <v>0</v>
      </c>
    </row>
    <row r="98" spans="1:21" x14ac:dyDescent="0.2">
      <c r="A98" t="s">
        <v>4990</v>
      </c>
      <c r="B98" t="s">
        <v>4874</v>
      </c>
      <c r="C98" s="2" cm="1">
        <f t="array" ref="C98">IFERROR(VLOOKUP($A98,_xlfn._xlws.SORT(_xlfn._xlws.FILTER('Time Sheet'!$A:$G,'Time Sheet'!$B:$B=C$1),7,1),7,FALSE),"")</f>
        <v>2.8576388888888889E-4</v>
      </c>
      <c r="D98" s="2" cm="1">
        <f t="array" ref="D98">IFERROR(VLOOKUP($A98,_xlfn._xlws.SORT(_xlfn._xlws.FILTER('Time Sheet'!$A:$G,'Time Sheet'!$B:$B=D$1),7,1),7,FALSE),"")</f>
        <v>6.2523148148148149E-4</v>
      </c>
      <c r="E98" s="2" cm="1">
        <f t="array" ref="E98">IFERROR(VLOOKUP($A98,_xlfn._xlws.SORT(_xlfn._xlws.FILTER('Time Sheet'!$A:$G,'Time Sheet'!$B:$B=E$1),7,1),7,FALSE),"")</f>
        <v>1.4129629629629631E-3</v>
      </c>
      <c r="F98" s="2" t="str" cm="1">
        <f t="array" ref="F98">IFERROR(VLOOKUP($A98,_xlfn._xlws.SORT(_xlfn._xlws.FILTER('Time Sheet'!$A:$G,'Time Sheet'!$B:$B=F$1),7,1),7,FALSE),"")</f>
        <v/>
      </c>
      <c r="G98" s="2" t="str" cm="1">
        <f t="array" ref="G98">IFERROR(VLOOKUP($A98,_xlfn._xlws.SORT(_xlfn._xlws.FILTER('Time Sheet'!$A:$G,'Time Sheet'!$B:$B=G$1),7,1),7,FALSE),"")</f>
        <v/>
      </c>
      <c r="H98" s="2" t="str" cm="1">
        <f t="array" ref="H98">IFERROR(VLOOKUP($A98,_xlfn._xlws.SORT(_xlfn._xlws.FILTER('Time Sheet'!$A:$G,'Time Sheet'!$B:$B=H$1),7,1),7,FALSE),"")</f>
        <v/>
      </c>
      <c r="I98" s="2" cm="1">
        <f t="array" ref="I98">IFERROR(VLOOKUP($A98,_xlfn._xlws.SORT(_xlfn._xlws.FILTER('Time Sheet'!$A:$G,'Time Sheet'!$B:$B=I$1),7,1),7,FALSE),"")</f>
        <v>7.0914351851851856E-4</v>
      </c>
      <c r="J98" s="2" t="str" cm="1">
        <f t="array" ref="J98">IFERROR(VLOOKUP($A98,_xlfn._xlws.SORT(_xlfn._xlws.FILTER('Time Sheet'!$A:$G,'Time Sheet'!$B:$B=J$1),7,1),7,FALSE),"")</f>
        <v/>
      </c>
      <c r="K98">
        <f>IFERROR(_xlfn.RANK.EQ(C98,C:C,1),"")</f>
        <v>49</v>
      </c>
      <c r="L98">
        <f>IFERROR(_xlfn.RANK.EQ(D98,D:D,1),"")</f>
        <v>59</v>
      </c>
      <c r="M98">
        <f>IFERROR(_xlfn.RANK.EQ(E98,E:E,1),"")</f>
        <v>123</v>
      </c>
      <c r="N98" t="str">
        <f>IFERROR(_xlfn.RANK.EQ(F98,F:F,1),"")</f>
        <v/>
      </c>
      <c r="O98" t="str">
        <f>IFERROR(_xlfn.RANK.EQ(G98,G:G,1),"")</f>
        <v/>
      </c>
      <c r="P98" t="str">
        <f>IFERROR(_xlfn.RANK.EQ(H98,H:H,1),"")</f>
        <v/>
      </c>
      <c r="Q98">
        <f>IFERROR(_xlfn.RANK.EQ(I98,I:I,1),"")</f>
        <v>100</v>
      </c>
      <c r="R98" t="str">
        <f>IFERROR(_xlfn.RANK.EQ(J98,J:J,1),"")</f>
        <v/>
      </c>
      <c r="S98" s="3">
        <f>IFERROR(AVERAGE(GIRLS[[#This Row],[P]:[P8]]),"")</f>
        <v>82.75</v>
      </c>
      <c r="T98" s="4">
        <f>IFERROR(AVERAGE(SMALL(GIRLS[[#This Row],[P]:[P8]],1),SMALL(GIRLS[[#This Row],[P]:[P8]],2)),"")</f>
        <v>54</v>
      </c>
      <c r="U98">
        <f>IF(20-SMALL(GIRLS[[#This Row],[P]:[P8]],1)&lt;0,0,20-SMALL(GIRLS[[#This Row],[P]:[P8]],1))+IF(20-SMALL(GIRLS[[#This Row],[P]:[P8]],2)&lt;0,0,20-SMALL(GIRLS[[#This Row],[P]:[P8]],2))</f>
        <v>0</v>
      </c>
    </row>
    <row r="99" spans="1:21" x14ac:dyDescent="0.2">
      <c r="A99" t="s">
        <v>1871</v>
      </c>
      <c r="B99" t="s">
        <v>1757</v>
      </c>
      <c r="C99" s="2" cm="1">
        <f t="array" ref="C99">IFERROR(VLOOKUP($A99,_xlfn._xlws.SORT(_xlfn._xlws.FILTER('Time Sheet'!$A:$G,'Time Sheet'!$B:$B=C$1),7,1),7,FALSE),"")</f>
        <v>2.9548611111111111E-4</v>
      </c>
      <c r="D99" s="2" cm="1">
        <f t="array" ref="D99">IFERROR(VLOOKUP($A99,_xlfn._xlws.SORT(_xlfn._xlws.FILTER('Time Sheet'!$A:$G,'Time Sheet'!$B:$B=D$1),7,1),7,FALSE),"")</f>
        <v>6.2962962962962961E-4</v>
      </c>
      <c r="E99" s="2" cm="1">
        <f t="array" ref="E99">IFERROR(VLOOKUP($A99,_xlfn._xlws.SORT(_xlfn._xlws.FILTER('Time Sheet'!$A:$G,'Time Sheet'!$B:$B=E$1),7,1),7,FALSE),"")</f>
        <v>1.341319444444444E-3</v>
      </c>
      <c r="F99" s="2" cm="1">
        <f t="array" ref="F99">IFERROR(VLOOKUP($A99,_xlfn._xlws.SORT(_xlfn._xlws.FILTER('Time Sheet'!$A:$G,'Time Sheet'!$B:$B=F$1),7,1),7,FALSE),"")</f>
        <v>3.7291666666666671E-3</v>
      </c>
      <c r="G99" s="2" cm="1">
        <f t="array" ref="G99">IFERROR(VLOOKUP($A99,_xlfn._xlws.SORT(_xlfn._xlws.FILTER('Time Sheet'!$A:$G,'Time Sheet'!$B:$B=G$1),7,1),7,FALSE),"")</f>
        <v>7.3657407407407406E-4</v>
      </c>
      <c r="H99" s="2" cm="1">
        <f t="array" ref="H99">IFERROR(VLOOKUP($A99,_xlfn._xlws.SORT(_xlfn._xlws.FILTER('Time Sheet'!$A:$G,'Time Sheet'!$B:$B=H$1),7,1),7,FALSE),"")</f>
        <v>8.6064814814814814E-4</v>
      </c>
      <c r="I99" s="2" cm="1">
        <f t="array" ref="I99">IFERROR(VLOOKUP($A99,_xlfn._xlws.SORT(_xlfn._xlws.FILTER('Time Sheet'!$A:$G,'Time Sheet'!$B:$B=I$1),7,1),7,FALSE),"")</f>
        <v>6.8506944444444442E-4</v>
      </c>
      <c r="J99" s="2" cm="1">
        <f t="array" ref="J99">IFERROR(VLOOKUP($A99,_xlfn._xlws.SORT(_xlfn._xlws.FILTER('Time Sheet'!$A:$G,'Time Sheet'!$B:$B=J$1),7,1),7,FALSE),"")</f>
        <v>1.5446759259259259E-3</v>
      </c>
      <c r="K99">
        <f>IFERROR(_xlfn.RANK.EQ(C99,C:C,1),"")</f>
        <v>102</v>
      </c>
      <c r="L99">
        <f>IFERROR(_xlfn.RANK.EQ(D99,D:D,1),"")</f>
        <v>67</v>
      </c>
      <c r="M99">
        <f>IFERROR(_xlfn.RANK.EQ(E99,E:E,1),"")</f>
        <v>49</v>
      </c>
      <c r="N99">
        <f>IFERROR(_xlfn.RANK.EQ(F99,F:F,1),"")</f>
        <v>87</v>
      </c>
      <c r="O99">
        <f>IFERROR(_xlfn.RANK.EQ(G99,G:G,1),"")</f>
        <v>153</v>
      </c>
      <c r="P99">
        <f>IFERROR(_xlfn.RANK.EQ(H99,H:H,1),"")</f>
        <v>142</v>
      </c>
      <c r="Q99">
        <f>IFERROR(_xlfn.RANK.EQ(I99,I:I,1),"")</f>
        <v>60</v>
      </c>
      <c r="R99">
        <f>IFERROR(_xlfn.RANK.EQ(J99,J:J,1),"")</f>
        <v>77</v>
      </c>
      <c r="S99" s="3">
        <f>IFERROR(AVERAGE(GIRLS[[#This Row],[P]:[P8]]),"")</f>
        <v>92.125</v>
      </c>
      <c r="T99" s="4">
        <f>IFERROR(AVERAGE(SMALL(GIRLS[[#This Row],[P]:[P8]],1),SMALL(GIRLS[[#This Row],[P]:[P8]],2)),"")</f>
        <v>54.5</v>
      </c>
      <c r="U99">
        <f>IF(20-SMALL(GIRLS[[#This Row],[P]:[P8]],1)&lt;0,0,20-SMALL(GIRLS[[#This Row],[P]:[P8]],1))+IF(20-SMALL(GIRLS[[#This Row],[P]:[P8]],2)&lt;0,0,20-SMALL(GIRLS[[#This Row],[P]:[P8]],2))</f>
        <v>0</v>
      </c>
    </row>
    <row r="100" spans="1:21" x14ac:dyDescent="0.2">
      <c r="A100" t="s">
        <v>4993</v>
      </c>
      <c r="B100" t="s">
        <v>4874</v>
      </c>
      <c r="C100" s="2" cm="1">
        <f t="array" ref="C100">IFERROR(VLOOKUP($A100,_xlfn._xlws.SORT(_xlfn._xlws.FILTER('Time Sheet'!$A:$G,'Time Sheet'!$B:$B=C$1),7,1),7,FALSE),"")</f>
        <v>3.0532407407407412E-4</v>
      </c>
      <c r="D100" s="2" cm="1">
        <f t="array" ref="D100">IFERROR(VLOOKUP($A100,_xlfn._xlws.SORT(_xlfn._xlws.FILTER('Time Sheet'!$A:$G,'Time Sheet'!$B:$B=D$1),7,1),7,FALSE),"")</f>
        <v>6.4143518518518521E-4</v>
      </c>
      <c r="E100" s="2" cm="1">
        <f t="array" ref="E100">IFERROR(VLOOKUP($A100,_xlfn._xlws.SORT(_xlfn._xlws.FILTER('Time Sheet'!$A:$G,'Time Sheet'!$B:$B=E$1),7,1),7,FALSE),"")</f>
        <v>1.4032407407407409E-3</v>
      </c>
      <c r="F100" s="2" cm="1">
        <f t="array" ref="F100">IFERROR(VLOOKUP($A100,_xlfn._xlws.SORT(_xlfn._xlws.FILTER('Time Sheet'!$A:$G,'Time Sheet'!$B:$B=F$1),7,1),7,FALSE),"")</f>
        <v>3.8874999999999999E-3</v>
      </c>
      <c r="G100" s="2" cm="1">
        <f t="array" ref="G100">IFERROR(VLOOKUP($A100,_xlfn._xlws.SORT(_xlfn._xlws.FILTER('Time Sheet'!$A:$G,'Time Sheet'!$B:$B=G$1),7,1),7,FALSE),"")</f>
        <v>6.9942129629629629E-4</v>
      </c>
      <c r="H100" s="2" cm="1">
        <f t="array" ref="H100">IFERROR(VLOOKUP($A100,_xlfn._xlws.SORT(_xlfn._xlws.FILTER('Time Sheet'!$A:$G,'Time Sheet'!$B:$B=H$1),7,1),7,FALSE),"")</f>
        <v>8.3518518518518512E-4</v>
      </c>
      <c r="I100" s="2" cm="1">
        <f t="array" ref="I100">IFERROR(VLOOKUP($A100,_xlfn._xlws.SORT(_xlfn._xlws.FILTER('Time Sheet'!$A:$G,'Time Sheet'!$B:$B=I$1),7,1),7,FALSE),"")</f>
        <v>6.7407407407407412E-4</v>
      </c>
      <c r="J100" s="2" cm="1">
        <f t="array" ref="J100">IFERROR(VLOOKUP($A100,_xlfn._xlws.SORT(_xlfn._xlws.FILTER('Time Sheet'!$A:$G,'Time Sheet'!$B:$B=J$1),7,1),7,FALSE),"")</f>
        <v>1.5585648148148149E-3</v>
      </c>
      <c r="K100">
        <f>IFERROR(_xlfn.RANK.EQ(C100,C:C,1),"")</f>
        <v>192</v>
      </c>
      <c r="L100">
        <f>IFERROR(_xlfn.RANK.EQ(D100,D:D,1),"")</f>
        <v>99</v>
      </c>
      <c r="M100">
        <f>IFERROR(_xlfn.RANK.EQ(E100,E:E,1),"")</f>
        <v>114</v>
      </c>
      <c r="N100">
        <f>IFERROR(_xlfn.RANK.EQ(F100,F:F,1),"")</f>
        <v>157</v>
      </c>
      <c r="O100">
        <f>IFERROR(_xlfn.RANK.EQ(G100,G:G,1),"")</f>
        <v>64</v>
      </c>
      <c r="P100">
        <f>IFERROR(_xlfn.RANK.EQ(H100,H:H,1),"")</f>
        <v>104</v>
      </c>
      <c r="Q100">
        <f>IFERROR(_xlfn.RANK.EQ(I100,I:I,1),"")</f>
        <v>45</v>
      </c>
      <c r="R100">
        <f>IFERROR(_xlfn.RANK.EQ(J100,J:J,1),"")</f>
        <v>85</v>
      </c>
      <c r="S100" s="3">
        <f>IFERROR(AVERAGE(GIRLS[[#This Row],[P]:[P8]]),"")</f>
        <v>107.5</v>
      </c>
      <c r="T100" s="4">
        <f>IFERROR(AVERAGE(SMALL(GIRLS[[#This Row],[P]:[P8]],1),SMALL(GIRLS[[#This Row],[P]:[P8]],2)),"")</f>
        <v>54.5</v>
      </c>
      <c r="U100">
        <f>IF(20-SMALL(GIRLS[[#This Row],[P]:[P8]],1)&lt;0,0,20-SMALL(GIRLS[[#This Row],[P]:[P8]],1))+IF(20-SMALL(GIRLS[[#This Row],[P]:[P8]],2)&lt;0,0,20-SMALL(GIRLS[[#This Row],[P]:[P8]],2))</f>
        <v>0</v>
      </c>
    </row>
    <row r="101" spans="1:21" x14ac:dyDescent="0.2">
      <c r="A101" t="s">
        <v>1935</v>
      </c>
      <c r="B101" t="s">
        <v>1757</v>
      </c>
      <c r="C101" s="2" cm="1">
        <f t="array" ref="C101">IFERROR(VLOOKUP($A101,_xlfn._xlws.SORT(_xlfn._xlws.FILTER('Time Sheet'!$A:$G,'Time Sheet'!$B:$B=C$1),7,1),7,FALSE),"")</f>
        <v>3.0590277777777782E-4</v>
      </c>
      <c r="D101" s="2" cm="1">
        <f t="array" ref="D101">IFERROR(VLOOKUP($A101,_xlfn._xlws.SORT(_xlfn._xlws.FILTER('Time Sheet'!$A:$G,'Time Sheet'!$B:$B=D$1),7,1),7,FALSE),"")</f>
        <v>6.4016203703703707E-4</v>
      </c>
      <c r="E101" s="2" cm="1">
        <f t="array" ref="E101">IFERROR(VLOOKUP($A101,_xlfn._xlws.SORT(_xlfn._xlws.FILTER('Time Sheet'!$A:$G,'Time Sheet'!$B:$B=E$1),7,1),7,FALSE),"")</f>
        <v>1.3628472222222221E-3</v>
      </c>
      <c r="F101" s="2" cm="1">
        <f t="array" ref="F101">IFERROR(VLOOKUP($A101,_xlfn._xlws.SORT(_xlfn._xlws.FILTER('Time Sheet'!$A:$G,'Time Sheet'!$B:$B=F$1),7,1),7,FALSE),"")</f>
        <v>3.7670138888888892E-3</v>
      </c>
      <c r="G101" s="2" cm="1">
        <f t="array" ref="G101">IFERROR(VLOOKUP($A101,_xlfn._xlws.SORT(_xlfn._xlws.FILTER('Time Sheet'!$A:$G,'Time Sheet'!$B:$B=G$1),7,1),7,FALSE),"")</f>
        <v>6.8032407407407408E-4</v>
      </c>
      <c r="H101" s="2" cm="1">
        <f t="array" ref="H101">IFERROR(VLOOKUP($A101,_xlfn._xlws.SORT(_xlfn._xlws.FILTER('Time Sheet'!$A:$G,'Time Sheet'!$B:$B=H$1),7,1),7,FALSE),"")</f>
        <v>8.8773148148148153E-4</v>
      </c>
      <c r="I101" s="2" cm="1">
        <f t="array" ref="I101">IFERROR(VLOOKUP($A101,_xlfn._xlws.SORT(_xlfn._xlws.FILTER('Time Sheet'!$A:$G,'Time Sheet'!$B:$B=I$1),7,1),7,FALSE),"")</f>
        <v>6.9027777777777783E-4</v>
      </c>
      <c r="J101" s="2" cm="1">
        <f t="array" ref="J101">IFERROR(VLOOKUP($A101,_xlfn._xlws.SORT(_xlfn._xlws.FILTER('Time Sheet'!$A:$G,'Time Sheet'!$B:$B=J$1),7,1),7,FALSE),"")</f>
        <v>1.5504629629629629E-3</v>
      </c>
      <c r="K101">
        <f>IFERROR(_xlfn.RANK.EQ(C101,C:C,1),"")</f>
        <v>201</v>
      </c>
      <c r="L101">
        <f>IFERROR(_xlfn.RANK.EQ(D101,D:D,1),"")</f>
        <v>92</v>
      </c>
      <c r="M101">
        <f>IFERROR(_xlfn.RANK.EQ(E101,E:E,1),"")</f>
        <v>71</v>
      </c>
      <c r="N101">
        <f>IFERROR(_xlfn.RANK.EQ(F101,F:F,1),"")</f>
        <v>101</v>
      </c>
      <c r="O101">
        <f>IFERROR(_xlfn.RANK.EQ(G101,G:G,1),"")</f>
        <v>39</v>
      </c>
      <c r="P101">
        <f>IFERROR(_xlfn.RANK.EQ(H101,H:H,1),"")</f>
        <v>204</v>
      </c>
      <c r="Q101">
        <f>IFERROR(_xlfn.RANK.EQ(I101,I:I,1),"")</f>
        <v>71</v>
      </c>
      <c r="R101">
        <f>IFERROR(_xlfn.RANK.EQ(J101,J:J,1),"")</f>
        <v>83</v>
      </c>
      <c r="S101" s="3">
        <f>IFERROR(AVERAGE(GIRLS[[#This Row],[P]:[P8]]),"")</f>
        <v>107.75</v>
      </c>
      <c r="T101" s="4">
        <f>IFERROR(AVERAGE(SMALL(GIRLS[[#This Row],[P]:[P8]],1),SMALL(GIRLS[[#This Row],[P]:[P8]],2)),"")</f>
        <v>55</v>
      </c>
      <c r="U101">
        <f>IF(20-SMALL(GIRLS[[#This Row],[P]:[P8]],1)&lt;0,0,20-SMALL(GIRLS[[#This Row],[P]:[P8]],1))+IF(20-SMALL(GIRLS[[#This Row],[P]:[P8]],2)&lt;0,0,20-SMALL(GIRLS[[#This Row],[P]:[P8]],2))</f>
        <v>0</v>
      </c>
    </row>
    <row r="102" spans="1:21" x14ac:dyDescent="0.2">
      <c r="A102" t="s">
        <v>5880</v>
      </c>
      <c r="B102" t="s">
        <v>5765</v>
      </c>
      <c r="C102" s="2" cm="1">
        <f t="array" ref="C102">IFERROR(VLOOKUP($A102,_xlfn._xlws.SORT(_xlfn._xlws.FILTER('Time Sheet'!$A:$G,'Time Sheet'!$B:$B=C$1),7,1),7,FALSE),"")</f>
        <v>2.9490740740740741E-4</v>
      </c>
      <c r="D102" s="2" cm="1">
        <f t="array" ref="D102">IFERROR(VLOOKUP($A102,_xlfn._xlws.SORT(_xlfn._xlws.FILTER('Time Sheet'!$A:$G,'Time Sheet'!$B:$B=D$1),7,1),7,FALSE),"")</f>
        <v>6.4884259259259257E-4</v>
      </c>
      <c r="E102" s="2" cm="1">
        <f t="array" ref="E102">IFERROR(VLOOKUP($A102,_xlfn._xlws.SORT(_xlfn._xlws.FILTER('Time Sheet'!$A:$G,'Time Sheet'!$B:$B=E$1),7,1),7,FALSE),"")</f>
        <v>1.30474537037037E-3</v>
      </c>
      <c r="F102" s="2" cm="1">
        <f t="array" ref="F102">IFERROR(VLOOKUP($A102,_xlfn._xlws.SORT(_xlfn._xlws.FILTER('Time Sheet'!$A:$G,'Time Sheet'!$B:$B=F$1),7,1),7,FALSE),"")</f>
        <v>4.3689814814814824E-3</v>
      </c>
      <c r="G102" s="2" cm="1">
        <f t="array" ref="G102">IFERROR(VLOOKUP($A102,_xlfn._xlws.SORT(_xlfn._xlws.FILTER('Time Sheet'!$A:$G,'Time Sheet'!$B:$B=G$1),7,1),7,FALSE),"")</f>
        <v>7.8449074074074076E-4</v>
      </c>
      <c r="H102" s="2" cm="1">
        <f t="array" ref="H102">IFERROR(VLOOKUP($A102,_xlfn._xlws.SORT(_xlfn._xlws.FILTER('Time Sheet'!$A:$G,'Time Sheet'!$B:$B=H$1),7,1),7,FALSE),"")</f>
        <v>8.5868055555555556E-4</v>
      </c>
      <c r="I102" s="2" cm="1">
        <f t="array" ref="I102">IFERROR(VLOOKUP($A102,_xlfn._xlws.SORT(_xlfn._xlws.FILTER('Time Sheet'!$A:$G,'Time Sheet'!$B:$B=I$1),7,1),7,FALSE),"")</f>
        <v>7.6712962962962965E-4</v>
      </c>
      <c r="J102" s="2" cm="1">
        <f t="array" ref="J102">IFERROR(VLOOKUP($A102,_xlfn._xlws.SORT(_xlfn._xlws.FILTER('Time Sheet'!$A:$G,'Time Sheet'!$B:$B=J$1),7,1),7,FALSE),"")</f>
        <v>1.6658564814814811E-3</v>
      </c>
      <c r="K102">
        <f>IFERROR(_xlfn.RANK.EQ(C102,C:C,1),"")</f>
        <v>99</v>
      </c>
      <c r="L102">
        <f>IFERROR(_xlfn.RANK.EQ(D102,D:D,1),"")</f>
        <v>129</v>
      </c>
      <c r="M102">
        <f>IFERROR(_xlfn.RANK.EQ(E102,E:E,1),"")</f>
        <v>13</v>
      </c>
      <c r="N102">
        <f>IFERROR(_xlfn.RANK.EQ(F102,F:F,1),"")</f>
        <v>333</v>
      </c>
      <c r="O102">
        <f>IFERROR(_xlfn.RANK.EQ(G102,G:G,1),"")</f>
        <v>258</v>
      </c>
      <c r="P102">
        <f>IFERROR(_xlfn.RANK.EQ(H102,H:H,1),"")</f>
        <v>138</v>
      </c>
      <c r="Q102">
        <f>IFERROR(_xlfn.RANK.EQ(I102,I:I,1),"")</f>
        <v>217</v>
      </c>
      <c r="R102">
        <f>IFERROR(_xlfn.RANK.EQ(J102,J:J,1),"")</f>
        <v>207</v>
      </c>
      <c r="S102" s="3">
        <f>IFERROR(AVERAGE(GIRLS[[#This Row],[P]:[P8]]),"")</f>
        <v>174.25</v>
      </c>
      <c r="T102" s="4">
        <f>IFERROR(AVERAGE(SMALL(GIRLS[[#This Row],[P]:[P8]],1),SMALL(GIRLS[[#This Row],[P]:[P8]],2)),"")</f>
        <v>56</v>
      </c>
      <c r="U102">
        <f>IF(20-SMALL(GIRLS[[#This Row],[P]:[P8]],1)&lt;0,0,20-SMALL(GIRLS[[#This Row],[P]:[P8]],1))+IF(20-SMALL(GIRLS[[#This Row],[P]:[P8]],2)&lt;0,0,20-SMALL(GIRLS[[#This Row],[P]:[P8]],2))</f>
        <v>7</v>
      </c>
    </row>
    <row r="103" spans="1:21" x14ac:dyDescent="0.2">
      <c r="A103" t="s">
        <v>3042</v>
      </c>
      <c r="B103" t="s">
        <v>2940</v>
      </c>
      <c r="C103" s="2" cm="1">
        <f t="array" ref="C103">IFERROR(VLOOKUP($A103,_xlfn._xlws.SORT(_xlfn._xlws.FILTER('Time Sheet'!$A:$G,'Time Sheet'!$B:$B=C$1),7,1),7,FALSE),"")</f>
        <v>2.9791666666666671E-4</v>
      </c>
      <c r="D103" s="2" cm="1">
        <f t="array" ref="D103">IFERROR(VLOOKUP($A103,_xlfn._xlws.SORT(_xlfn._xlws.FILTER('Time Sheet'!$A:$G,'Time Sheet'!$B:$B=D$1),7,1),7,FALSE),"")</f>
        <v>6.4745370370370369E-4</v>
      </c>
      <c r="E103" s="2" cm="1">
        <f t="array" ref="E103">IFERROR(VLOOKUP($A103,_xlfn._xlws.SORT(_xlfn._xlws.FILTER('Time Sheet'!$A:$G,'Time Sheet'!$B:$B=E$1),7,1),7,FALSE),"")</f>
        <v>1.4495370370370369E-3</v>
      </c>
      <c r="F103" s="2" cm="1">
        <f t="array" ref="F103">IFERROR(VLOOKUP($A103,_xlfn._xlws.SORT(_xlfn._xlws.FILTER('Time Sheet'!$A:$G,'Time Sheet'!$B:$B=F$1),7,1),7,FALSE),"")</f>
        <v>4.0851851851851848E-3</v>
      </c>
      <c r="G103" s="2" cm="1">
        <f t="array" ref="G103">IFERROR(VLOOKUP($A103,_xlfn._xlws.SORT(_xlfn._xlws.FILTER('Time Sheet'!$A:$G,'Time Sheet'!$B:$B=G$1),7,1),7,FALSE),"")</f>
        <v>7.3657407407407406E-4</v>
      </c>
      <c r="H103" s="2" cm="1">
        <f t="array" ref="H103">IFERROR(VLOOKUP($A103,_xlfn._xlws.SORT(_xlfn._xlws.FILTER('Time Sheet'!$A:$G,'Time Sheet'!$B:$B=H$1),7,1),7,FALSE),"")</f>
        <v>7.5844907407407404E-4</v>
      </c>
      <c r="I103" s="2" cm="1">
        <f t="array" ref="I103">IFERROR(VLOOKUP($A103,_xlfn._xlws.SORT(_xlfn._xlws.FILTER('Time Sheet'!$A:$G,'Time Sheet'!$B:$B=I$1),7,1),7,FALSE),"")</f>
        <v>7.2164351851851849E-4</v>
      </c>
      <c r="J103" s="2" cm="1">
        <f t="array" ref="J103">IFERROR(VLOOKUP($A103,_xlfn._xlws.SORT(_xlfn._xlws.FILTER('Time Sheet'!$A:$G,'Time Sheet'!$B:$B=J$1),7,1),7,FALSE),"")</f>
        <v>1.5612268518518521E-3</v>
      </c>
      <c r="K103">
        <f>IFERROR(_xlfn.RANK.EQ(C103,C:C,1),"")</f>
        <v>127</v>
      </c>
      <c r="L103">
        <f>IFERROR(_xlfn.RANK.EQ(D103,D:D,1),"")</f>
        <v>123</v>
      </c>
      <c r="M103">
        <f>IFERROR(_xlfn.RANK.EQ(E103,E:E,1),"")</f>
        <v>179</v>
      </c>
      <c r="N103">
        <f>IFERROR(_xlfn.RANK.EQ(F103,F:F,1),"")</f>
        <v>249</v>
      </c>
      <c r="O103">
        <f>IFERROR(_xlfn.RANK.EQ(G103,G:G,1),"")</f>
        <v>153</v>
      </c>
      <c r="P103">
        <f>IFERROR(_xlfn.RANK.EQ(H103,H:H,1),"")</f>
        <v>21</v>
      </c>
      <c r="Q103">
        <f>IFERROR(_xlfn.RANK.EQ(I103,I:I,1),"")</f>
        <v>128</v>
      </c>
      <c r="R103">
        <f>IFERROR(_xlfn.RANK.EQ(J103,J:J,1),"")</f>
        <v>91</v>
      </c>
      <c r="S103" s="3">
        <f>IFERROR(AVERAGE(GIRLS[[#This Row],[P]:[P8]]),"")</f>
        <v>133.875</v>
      </c>
      <c r="T103" s="4">
        <f>IFERROR(AVERAGE(SMALL(GIRLS[[#This Row],[P]:[P8]],1),SMALL(GIRLS[[#This Row],[P]:[P8]],2)),"")</f>
        <v>56</v>
      </c>
      <c r="U103">
        <f>IF(20-SMALL(GIRLS[[#This Row],[P]:[P8]],1)&lt;0,0,20-SMALL(GIRLS[[#This Row],[P]:[P8]],1))+IF(20-SMALL(GIRLS[[#This Row],[P]:[P8]],2)&lt;0,0,20-SMALL(GIRLS[[#This Row],[P]:[P8]],2))</f>
        <v>0</v>
      </c>
    </row>
    <row r="104" spans="1:21" x14ac:dyDescent="0.2">
      <c r="A104" t="s">
        <v>3753</v>
      </c>
      <c r="B104" t="s">
        <v>3602</v>
      </c>
      <c r="C104" s="2" cm="1">
        <f t="array" ref="C104">IFERROR(VLOOKUP($A104,_xlfn._xlws.SORT(_xlfn._xlws.FILTER('Time Sheet'!$A:$G,'Time Sheet'!$B:$B=C$1),7,1),7,FALSE),"")</f>
        <v>2.9745370370370369E-4</v>
      </c>
      <c r="D104" s="2" cm="1">
        <f t="array" ref="D104">IFERROR(VLOOKUP($A104,_xlfn._xlws.SORT(_xlfn._xlws.FILTER('Time Sheet'!$A:$G,'Time Sheet'!$B:$B=D$1),7,1),7,FALSE),"")</f>
        <v>6.4131944444444436E-4</v>
      </c>
      <c r="E104" s="2" cm="1">
        <f t="array" ref="E104">IFERROR(VLOOKUP($A104,_xlfn._xlws.SORT(_xlfn._xlws.FILTER('Time Sheet'!$A:$G,'Time Sheet'!$B:$B=E$1),7,1),7,FALSE),"")</f>
        <v>1.3663194444444441E-3</v>
      </c>
      <c r="F104" s="2" cm="1">
        <f t="array" ref="F104">IFERROR(VLOOKUP($A104,_xlfn._xlws.SORT(_xlfn._xlws.FILTER('Time Sheet'!$A:$G,'Time Sheet'!$B:$B=F$1),7,1),7,FALSE),"")</f>
        <v>3.6005787037037031E-3</v>
      </c>
      <c r="G104" s="2" cm="1">
        <f t="array" ref="G104">IFERROR(VLOOKUP($A104,_xlfn._xlws.SORT(_xlfn._xlws.FILTER('Time Sheet'!$A:$G,'Time Sheet'!$B:$B=G$1),7,1),7,FALSE),"")</f>
        <v>7.4351851851851846E-4</v>
      </c>
      <c r="H104" s="2" cm="1">
        <f t="array" ref="H104">IFERROR(VLOOKUP($A104,_xlfn._xlws.SORT(_xlfn._xlws.FILTER('Time Sheet'!$A:$G,'Time Sheet'!$B:$B=H$1),7,1),7,FALSE),"")</f>
        <v>8.8240740740740738E-4</v>
      </c>
      <c r="I104" s="2" cm="1">
        <f t="array" ref="I104">IFERROR(VLOOKUP($A104,_xlfn._xlws.SORT(_xlfn._xlws.FILTER('Time Sheet'!$A:$G,'Time Sheet'!$B:$B=I$1),7,1),7,FALSE),"")</f>
        <v>7.8726851851851853E-4</v>
      </c>
      <c r="J104" s="2" cm="1">
        <f t="array" ref="J104">IFERROR(VLOOKUP($A104,_xlfn._xlws.SORT(_xlfn._xlws.FILTER('Time Sheet'!$A:$G,'Time Sheet'!$B:$B=J$1),7,1),7,FALSE),"")</f>
        <v>1.6622685185185191E-3</v>
      </c>
      <c r="K104">
        <f>IFERROR(_xlfn.RANK.EQ(C104,C:C,1),"")</f>
        <v>121</v>
      </c>
      <c r="L104">
        <f>IFERROR(_xlfn.RANK.EQ(D104,D:D,1),"")</f>
        <v>98</v>
      </c>
      <c r="M104">
        <f>IFERROR(_xlfn.RANK.EQ(E104,E:E,1),"")</f>
        <v>73</v>
      </c>
      <c r="N104">
        <f>IFERROR(_xlfn.RANK.EQ(F104,F:F,1),"")</f>
        <v>39</v>
      </c>
      <c r="O104">
        <f>IFERROR(_xlfn.RANK.EQ(G104,G:G,1),"")</f>
        <v>168</v>
      </c>
      <c r="P104">
        <f>IFERROR(_xlfn.RANK.EQ(H104,H:H,1),"")</f>
        <v>192</v>
      </c>
      <c r="Q104">
        <f>IFERROR(_xlfn.RANK.EQ(I104,I:I,1),"")</f>
        <v>249</v>
      </c>
      <c r="R104">
        <f>IFERROR(_xlfn.RANK.EQ(J104,J:J,1),"")</f>
        <v>205</v>
      </c>
      <c r="S104" s="3">
        <f>IFERROR(AVERAGE(GIRLS[[#This Row],[P]:[P8]]),"")</f>
        <v>143.125</v>
      </c>
      <c r="T104" s="4">
        <f>IFERROR(AVERAGE(SMALL(GIRLS[[#This Row],[P]:[P8]],1),SMALL(GIRLS[[#This Row],[P]:[P8]],2)),"")</f>
        <v>56</v>
      </c>
      <c r="U104">
        <f>IF(20-SMALL(GIRLS[[#This Row],[P]:[P8]],1)&lt;0,0,20-SMALL(GIRLS[[#This Row],[P]:[P8]],1))+IF(20-SMALL(GIRLS[[#This Row],[P]:[P8]],2)&lt;0,0,20-SMALL(GIRLS[[#This Row],[P]:[P8]],2))</f>
        <v>0</v>
      </c>
    </row>
    <row r="105" spans="1:21" x14ac:dyDescent="0.2">
      <c r="A105" t="s">
        <v>1887</v>
      </c>
      <c r="B105" t="s">
        <v>1757</v>
      </c>
      <c r="C105" s="2" cm="1">
        <f t="array" ref="C105">IFERROR(VLOOKUP($A105,_xlfn._xlws.SORT(_xlfn._xlws.FILTER('Time Sheet'!$A:$G,'Time Sheet'!$B:$B=C$1),7,1),7,FALSE),"")</f>
        <v>2.8622685185185191E-4</v>
      </c>
      <c r="D105" s="2" cm="1">
        <f t="array" ref="D105">IFERROR(VLOOKUP($A105,_xlfn._xlws.SORT(_xlfn._xlws.FILTER('Time Sheet'!$A:$G,'Time Sheet'!$B:$B=D$1),7,1),7,FALSE),"")</f>
        <v>6.2569444444444445E-4</v>
      </c>
      <c r="E105" s="2" cm="1">
        <f t="array" ref="E105">IFERROR(VLOOKUP($A105,_xlfn._xlws.SORT(_xlfn._xlws.FILTER('Time Sheet'!$A:$G,'Time Sheet'!$B:$B=E$1),7,1),7,FALSE),"")</f>
        <v>1.388425925925926E-3</v>
      </c>
      <c r="F105" s="2" cm="1">
        <f t="array" ref="F105">IFERROR(VLOOKUP($A105,_xlfn._xlws.SORT(_xlfn._xlws.FILTER('Time Sheet'!$A:$G,'Time Sheet'!$B:$B=F$1),7,1),7,FALSE),"")</f>
        <v>3.8418981481481481E-3</v>
      </c>
      <c r="G105" s="2" cm="1">
        <f t="array" ref="G105">IFERROR(VLOOKUP($A105,_xlfn._xlws.SORT(_xlfn._xlws.FILTER('Time Sheet'!$A:$G,'Time Sheet'!$B:$B=G$1),7,1),7,FALSE),"")</f>
        <v>7.1053240740740744E-4</v>
      </c>
      <c r="H105" s="2" cm="1">
        <f t="array" ref="H105">IFERROR(VLOOKUP($A105,_xlfn._xlws.SORT(_xlfn._xlws.FILTER('Time Sheet'!$A:$G,'Time Sheet'!$B:$B=H$1),7,1),7,FALSE),"")</f>
        <v>8.4606481481481479E-4</v>
      </c>
      <c r="I105" s="2" cm="1">
        <f t="array" ref="I105">IFERROR(VLOOKUP($A105,_xlfn._xlws.SORT(_xlfn._xlws.FILTER('Time Sheet'!$A:$G,'Time Sheet'!$B:$B=I$1),7,1),7,FALSE),"")</f>
        <v>6.8796296296296292E-4</v>
      </c>
      <c r="J105" s="2" cm="1">
        <f t="array" ref="J105">IFERROR(VLOOKUP($A105,_xlfn._xlws.SORT(_xlfn._xlws.FILTER('Time Sheet'!$A:$G,'Time Sheet'!$B:$B=J$1),7,1),7,FALSE),"")</f>
        <v>1.562731481481482E-3</v>
      </c>
      <c r="K105">
        <f>IFERROR(_xlfn.RANK.EQ(C105,C:C,1),"")</f>
        <v>54</v>
      </c>
      <c r="L105">
        <f>IFERROR(_xlfn.RANK.EQ(D105,D:D,1),"")</f>
        <v>60</v>
      </c>
      <c r="M105">
        <f>IFERROR(_xlfn.RANK.EQ(E105,E:E,1),"")</f>
        <v>92</v>
      </c>
      <c r="N105">
        <f>IFERROR(_xlfn.RANK.EQ(F105,F:F,1),"")</f>
        <v>137</v>
      </c>
      <c r="O105">
        <f>IFERROR(_xlfn.RANK.EQ(G105,G:G,1),"")</f>
        <v>87</v>
      </c>
      <c r="P105">
        <f>IFERROR(_xlfn.RANK.EQ(H105,H:H,1),"")</f>
        <v>117</v>
      </c>
      <c r="Q105">
        <f>IFERROR(_xlfn.RANK.EQ(I105,I:I,1),"")</f>
        <v>67</v>
      </c>
      <c r="R105">
        <f>IFERROR(_xlfn.RANK.EQ(J105,J:J,1),"")</f>
        <v>93</v>
      </c>
      <c r="S105" s="3">
        <f>IFERROR(AVERAGE(GIRLS[[#This Row],[P]:[P8]]),"")</f>
        <v>88.375</v>
      </c>
      <c r="T105" s="4">
        <f>IFERROR(AVERAGE(SMALL(GIRLS[[#This Row],[P]:[P8]],1),SMALL(GIRLS[[#This Row],[P]:[P8]],2)),"")</f>
        <v>57</v>
      </c>
      <c r="U105">
        <f>IF(20-SMALL(GIRLS[[#This Row],[P]:[P8]],1)&lt;0,0,20-SMALL(GIRLS[[#This Row],[P]:[P8]],1))+IF(20-SMALL(GIRLS[[#This Row],[P]:[P8]],2)&lt;0,0,20-SMALL(GIRLS[[#This Row],[P]:[P8]],2))</f>
        <v>0</v>
      </c>
    </row>
    <row r="106" spans="1:21" x14ac:dyDescent="0.2">
      <c r="A106" t="s">
        <v>1894</v>
      </c>
      <c r="B106" t="s">
        <v>1757</v>
      </c>
      <c r="C106" s="2" cm="1">
        <f t="array" ref="C106">IFERROR(VLOOKUP($A106,_xlfn._xlws.SORT(_xlfn._xlws.FILTER('Time Sheet'!$A:$G,'Time Sheet'!$B:$B=C$1),7,1),7,FALSE),"")</f>
        <v>2.892361111111111E-4</v>
      </c>
      <c r="D106" s="2" cm="1">
        <f t="array" ref="D106">IFERROR(VLOOKUP($A106,_xlfn._xlws.SORT(_xlfn._xlws.FILTER('Time Sheet'!$A:$G,'Time Sheet'!$B:$B=D$1),7,1),7,FALSE),"")</f>
        <v>6.2314814814814817E-4</v>
      </c>
      <c r="E106" s="2" cm="1">
        <f t="array" ref="E106">IFERROR(VLOOKUP($A106,_xlfn._xlws.SORT(_xlfn._xlws.FILTER('Time Sheet'!$A:$G,'Time Sheet'!$B:$B=E$1),7,1),7,FALSE),"")</f>
        <v>1.3864583333333339E-3</v>
      </c>
      <c r="F106" s="2" cm="1">
        <f t="array" ref="F106">IFERROR(VLOOKUP($A106,_xlfn._xlws.SORT(_xlfn._xlws.FILTER('Time Sheet'!$A:$G,'Time Sheet'!$B:$B=F$1),7,1),7,FALSE),"")</f>
        <v>3.788425925925926E-3</v>
      </c>
      <c r="G106" s="2" cm="1">
        <f t="array" ref="G106">IFERROR(VLOOKUP($A106,_xlfn._xlws.SORT(_xlfn._xlws.FILTER('Time Sheet'!$A:$G,'Time Sheet'!$B:$B=G$1),7,1),7,FALSE),"")</f>
        <v>7.1979166666666665E-4</v>
      </c>
      <c r="H106" s="2" cm="1">
        <f t="array" ref="H106">IFERROR(VLOOKUP($A106,_xlfn._xlws.SORT(_xlfn._xlws.FILTER('Time Sheet'!$A:$G,'Time Sheet'!$B:$B=H$1),7,1),7,FALSE),"")</f>
        <v>8.016203703703704E-4</v>
      </c>
      <c r="I106" s="2" cm="1">
        <f t="array" ref="I106">IFERROR(VLOOKUP($A106,_xlfn._xlws.SORT(_xlfn._xlws.FILTER('Time Sheet'!$A:$G,'Time Sheet'!$B:$B=I$1),7,1),7,FALSE),"")</f>
        <v>6.8749999999999996E-4</v>
      </c>
      <c r="J106" s="2" cm="1">
        <f t="array" ref="J106">IFERROR(VLOOKUP($A106,_xlfn._xlws.SORT(_xlfn._xlws.FILTER('Time Sheet'!$A:$G,'Time Sheet'!$B:$B=J$1),7,1),7,FALSE),"")</f>
        <v>1.5318287037037041E-3</v>
      </c>
      <c r="K106">
        <f>IFERROR(_xlfn.RANK.EQ(C106,C:C,1),"")</f>
        <v>64</v>
      </c>
      <c r="L106">
        <f>IFERROR(_xlfn.RANK.EQ(D106,D:D,1),"")</f>
        <v>56</v>
      </c>
      <c r="M106">
        <f>IFERROR(_xlfn.RANK.EQ(E106,E:E,1),"")</f>
        <v>90</v>
      </c>
      <c r="N106">
        <f>IFERROR(_xlfn.RANK.EQ(F106,F:F,1),"")</f>
        <v>112</v>
      </c>
      <c r="O106">
        <f>IFERROR(_xlfn.RANK.EQ(G106,G:G,1),"")</f>
        <v>112</v>
      </c>
      <c r="P106">
        <f>IFERROR(_xlfn.RANK.EQ(H106,H:H,1),"")</f>
        <v>58</v>
      </c>
      <c r="Q106">
        <f>IFERROR(_xlfn.RANK.EQ(I106,I:I,1),"")</f>
        <v>65</v>
      </c>
      <c r="R106">
        <f>IFERROR(_xlfn.RANK.EQ(J106,J:J,1),"")</f>
        <v>62</v>
      </c>
      <c r="S106" s="3">
        <f>IFERROR(AVERAGE(GIRLS[[#This Row],[P]:[P8]]),"")</f>
        <v>77.375</v>
      </c>
      <c r="T106" s="4">
        <f>IFERROR(AVERAGE(SMALL(GIRLS[[#This Row],[P]:[P8]],1),SMALL(GIRLS[[#This Row],[P]:[P8]],2)),"")</f>
        <v>57</v>
      </c>
      <c r="U106">
        <f>IF(20-SMALL(GIRLS[[#This Row],[P]:[P8]],1)&lt;0,0,20-SMALL(GIRLS[[#This Row],[P]:[P8]],1))+IF(20-SMALL(GIRLS[[#This Row],[P]:[P8]],2)&lt;0,0,20-SMALL(GIRLS[[#This Row],[P]:[P8]],2))</f>
        <v>0</v>
      </c>
    </row>
    <row r="107" spans="1:21" x14ac:dyDescent="0.2">
      <c r="A107" t="s">
        <v>895</v>
      </c>
      <c r="B107" t="s">
        <v>564</v>
      </c>
      <c r="C107" s="2" cm="1">
        <f t="array" ref="C107">IFERROR(VLOOKUP($A107,_xlfn._xlws.SORT(_xlfn._xlws.FILTER('Time Sheet'!$A:$G,'Time Sheet'!$B:$B=C$1),7,1),7,FALSE),"")</f>
        <v>2.9525462962962958E-4</v>
      </c>
      <c r="D107" s="2" cm="1">
        <f t="array" ref="D107">IFERROR(VLOOKUP($A107,_xlfn._xlws.SORT(_xlfn._xlws.FILTER('Time Sheet'!$A:$G,'Time Sheet'!$B:$B=D$1),7,1),7,FALSE),"")</f>
        <v>6.7280092592592597E-4</v>
      </c>
      <c r="E107" s="2" cm="1">
        <f t="array" ref="E107">IFERROR(VLOOKUP($A107,_xlfn._xlws.SORT(_xlfn._xlws.FILTER('Time Sheet'!$A:$G,'Time Sheet'!$B:$B=E$1),7,1),7,FALSE),"")</f>
        <v>1.544907407407407E-3</v>
      </c>
      <c r="F107" s="2" cm="1">
        <f t="array" ref="F107">IFERROR(VLOOKUP($A107,_xlfn._xlws.SORT(_xlfn._xlws.FILTER('Time Sheet'!$A:$G,'Time Sheet'!$B:$B=F$1),7,1),7,FALSE),"")</f>
        <v>4.2991898148148147E-3</v>
      </c>
      <c r="G107" s="2" cm="1">
        <f t="array" ref="G107">IFERROR(VLOOKUP($A107,_xlfn._xlws.SORT(_xlfn._xlws.FILTER('Time Sheet'!$A:$G,'Time Sheet'!$B:$B=G$1),7,1),7,FALSE),"")</f>
        <v>7.361111111111111E-4</v>
      </c>
      <c r="H107" s="2" cm="1">
        <f t="array" ref="H107">IFERROR(VLOOKUP($A107,_xlfn._xlws.SORT(_xlfn._xlws.FILTER('Time Sheet'!$A:$G,'Time Sheet'!$B:$B=H$1),7,1),7,FALSE),"")</f>
        <v>7.4270833333333339E-4</v>
      </c>
      <c r="I107" s="2" cm="1">
        <f t="array" ref="I107">IFERROR(VLOOKUP($A107,_xlfn._xlws.SORT(_xlfn._xlws.FILTER('Time Sheet'!$A:$G,'Time Sheet'!$B:$B=I$1),7,1),7,FALSE),"")</f>
        <v>7.4884259259259262E-4</v>
      </c>
      <c r="J107" s="2" cm="1">
        <f t="array" ref="J107">IFERROR(VLOOKUP($A107,_xlfn._xlws.SORT(_xlfn._xlws.FILTER('Time Sheet'!$A:$G,'Time Sheet'!$B:$B=J$1),7,1),7,FALSE),"")</f>
        <v>1.613078703703704E-3</v>
      </c>
      <c r="K107">
        <f>IFERROR(_xlfn.RANK.EQ(C107,C:C,1),"")</f>
        <v>101</v>
      </c>
      <c r="L107">
        <f>IFERROR(_xlfn.RANK.EQ(D107,D:D,1),"")</f>
        <v>225</v>
      </c>
      <c r="M107">
        <f>IFERROR(_xlfn.RANK.EQ(E107,E:E,1),"")</f>
        <v>317</v>
      </c>
      <c r="N107">
        <f>IFERROR(_xlfn.RANK.EQ(F107,F:F,1),"")</f>
        <v>314</v>
      </c>
      <c r="O107">
        <f>IFERROR(_xlfn.RANK.EQ(G107,G:G,1),"")</f>
        <v>152</v>
      </c>
      <c r="P107">
        <f>IFERROR(_xlfn.RANK.EQ(H107,H:H,1),"")</f>
        <v>14</v>
      </c>
      <c r="Q107">
        <f>IFERROR(_xlfn.RANK.EQ(I107,I:I,1),"")</f>
        <v>184</v>
      </c>
      <c r="R107">
        <f>IFERROR(_xlfn.RANK.EQ(J107,J:J,1),"")</f>
        <v>137</v>
      </c>
      <c r="S107" s="3">
        <f>IFERROR(AVERAGE(GIRLS[[#This Row],[P]:[P8]]),"")</f>
        <v>180.5</v>
      </c>
      <c r="T107" s="4">
        <f>IFERROR(AVERAGE(SMALL(GIRLS[[#This Row],[P]:[P8]],1),SMALL(GIRLS[[#This Row],[P]:[P8]],2)),"")</f>
        <v>57.5</v>
      </c>
      <c r="U107">
        <f>IF(20-SMALL(GIRLS[[#This Row],[P]:[P8]],1)&lt;0,0,20-SMALL(GIRLS[[#This Row],[P]:[P8]],1))+IF(20-SMALL(GIRLS[[#This Row],[P]:[P8]],2)&lt;0,0,20-SMALL(GIRLS[[#This Row],[P]:[P8]],2))</f>
        <v>6</v>
      </c>
    </row>
    <row r="108" spans="1:21" x14ac:dyDescent="0.2">
      <c r="A108" t="s">
        <v>7707</v>
      </c>
      <c r="B108" t="s">
        <v>7496</v>
      </c>
      <c r="C108" s="2" cm="1">
        <f t="array" ref="C108">IFERROR(VLOOKUP($A108,_xlfn._xlws.SORT(_xlfn._xlws.FILTER('Time Sheet'!$A:$G,'Time Sheet'!$B:$B=C$1),7,1),7,FALSE),"")</f>
        <v>2.9375000000000001E-4</v>
      </c>
      <c r="D108" s="2" cm="1">
        <f t="array" ref="D108">IFERROR(VLOOKUP($A108,_xlfn._xlws.SORT(_xlfn._xlws.FILTER('Time Sheet'!$A:$G,'Time Sheet'!$B:$B=D$1),7,1),7,FALSE),"")</f>
        <v>6.3738425925925931E-4</v>
      </c>
      <c r="E108" s="2" cm="1">
        <f t="array" ref="E108">IFERROR(VLOOKUP($A108,_xlfn._xlws.SORT(_xlfn._xlws.FILTER('Time Sheet'!$A:$G,'Time Sheet'!$B:$B=E$1),7,1),7,FALSE),"")</f>
        <v>1.409259259259259E-3</v>
      </c>
      <c r="F108" s="2" cm="1">
        <f t="array" ref="F108">IFERROR(VLOOKUP($A108,_xlfn._xlws.SORT(_xlfn._xlws.FILTER('Time Sheet'!$A:$G,'Time Sheet'!$B:$B=F$1),7,1),7,FALSE),"")</f>
        <v>3.7734953703703702E-3</v>
      </c>
      <c r="G108" s="2" cm="1">
        <f t="array" ref="G108">IFERROR(VLOOKUP($A108,_xlfn._xlws.SORT(_xlfn._xlws.FILTER('Time Sheet'!$A:$G,'Time Sheet'!$B:$B=G$1),7,1),7,FALSE),"")</f>
        <v>7.2245370370370378E-4</v>
      </c>
      <c r="H108" s="2" cm="1">
        <f t="array" ref="H108">IFERROR(VLOOKUP($A108,_xlfn._xlws.SORT(_xlfn._xlws.FILTER('Time Sheet'!$A:$G,'Time Sheet'!$B:$B=H$1),7,1),7,FALSE),"")</f>
        <v>9.0636574074074079E-4</v>
      </c>
      <c r="I108" s="2" cm="1">
        <f t="array" ref="I108">IFERROR(VLOOKUP($A108,_xlfn._xlws.SORT(_xlfn._xlws.FILTER('Time Sheet'!$A:$G,'Time Sheet'!$B:$B=I$1),7,1),7,FALSE),"")</f>
        <v>6.6736111111111108E-4</v>
      </c>
      <c r="J108" s="2" cm="1">
        <f t="array" ref="J108">IFERROR(VLOOKUP($A108,_xlfn._xlws.SORT(_xlfn._xlws.FILTER('Time Sheet'!$A:$G,'Time Sheet'!$B:$B=J$1),7,1),7,FALSE),"")</f>
        <v>1.574768518518519E-3</v>
      </c>
      <c r="K108">
        <f>IFERROR(_xlfn.RANK.EQ(C108,C:C,1),"")</f>
        <v>88</v>
      </c>
      <c r="L108">
        <f>IFERROR(_xlfn.RANK.EQ(D108,D:D,1),"")</f>
        <v>87</v>
      </c>
      <c r="M108">
        <f>IFERROR(_xlfn.RANK.EQ(E108,E:E,1),"")</f>
        <v>118</v>
      </c>
      <c r="N108">
        <f>IFERROR(_xlfn.RANK.EQ(F108,F:F,1),"")</f>
        <v>103</v>
      </c>
      <c r="O108">
        <f>IFERROR(_xlfn.RANK.EQ(G108,G:G,1),"")</f>
        <v>119</v>
      </c>
      <c r="P108">
        <f>IFERROR(_xlfn.RANK.EQ(H108,H:H,1),"")</f>
        <v>234</v>
      </c>
      <c r="Q108">
        <f>IFERROR(_xlfn.RANK.EQ(I108,I:I,1),"")</f>
        <v>30</v>
      </c>
      <c r="R108">
        <f>IFERROR(_xlfn.RANK.EQ(J108,J:J,1),"")</f>
        <v>105</v>
      </c>
      <c r="S108" s="3">
        <f>IFERROR(AVERAGE(GIRLS[[#This Row],[P]:[P8]]),"")</f>
        <v>110.5</v>
      </c>
      <c r="T108" s="4">
        <f>IFERROR(AVERAGE(SMALL(GIRLS[[#This Row],[P]:[P8]],1),SMALL(GIRLS[[#This Row],[P]:[P8]],2)),"")</f>
        <v>58.5</v>
      </c>
      <c r="U108">
        <f>IF(20-SMALL(GIRLS[[#This Row],[P]:[P8]],1)&lt;0,0,20-SMALL(GIRLS[[#This Row],[P]:[P8]],1))+IF(20-SMALL(GIRLS[[#This Row],[P]:[P8]],2)&lt;0,0,20-SMALL(GIRLS[[#This Row],[P]:[P8]],2))</f>
        <v>0</v>
      </c>
    </row>
    <row r="109" spans="1:21" x14ac:dyDescent="0.2">
      <c r="A109" t="s">
        <v>7413</v>
      </c>
      <c r="B109" t="s">
        <v>7318</v>
      </c>
      <c r="C109" s="2" cm="1">
        <f t="array" ref="C109">IFERROR(VLOOKUP($A109,_xlfn._xlws.SORT(_xlfn._xlws.FILTER('Time Sheet'!$A:$G,'Time Sheet'!$B:$B=C$1),7,1),7,FALSE),"")</f>
        <v>2.9560185185185191E-4</v>
      </c>
      <c r="D109" s="2" cm="1">
        <f t="array" ref="D109">IFERROR(VLOOKUP($A109,_xlfn._xlws.SORT(_xlfn._xlws.FILTER('Time Sheet'!$A:$G,'Time Sheet'!$B:$B=D$1),7,1),7,FALSE),"")</f>
        <v>6.5648148148148152E-4</v>
      </c>
      <c r="E109" s="2" cm="1">
        <f t="array" ref="E109">IFERROR(VLOOKUP($A109,_xlfn._xlws.SORT(_xlfn._xlws.FILTER('Time Sheet'!$A:$G,'Time Sheet'!$B:$B=E$1),7,1),7,FALSE),"")</f>
        <v>1.437731481481481E-3</v>
      </c>
      <c r="F109" s="2" cm="1">
        <f t="array" ref="F109">IFERROR(VLOOKUP($A109,_xlfn._xlws.SORT(_xlfn._xlws.FILTER('Time Sheet'!$A:$G,'Time Sheet'!$B:$B=F$1),7,1),7,FALSE),"")</f>
        <v>3.6846064814814818E-3</v>
      </c>
      <c r="G109" s="2" cm="1">
        <f t="array" ref="G109">IFERROR(VLOOKUP($A109,_xlfn._xlws.SORT(_xlfn._xlws.FILTER('Time Sheet'!$A:$G,'Time Sheet'!$B:$B=G$1),7,1),7,FALSE),"")</f>
        <v>6.9120370370370364E-4</v>
      </c>
      <c r="H109" s="2" cm="1">
        <f t="array" ref="H109">IFERROR(VLOOKUP($A109,_xlfn._xlws.SORT(_xlfn._xlws.FILTER('Time Sheet'!$A:$G,'Time Sheet'!$B:$B=H$1),7,1),7,FALSE),"")</f>
        <v>8.4756944444444452E-4</v>
      </c>
      <c r="I109" s="2" cm="1">
        <f t="array" ref="I109">IFERROR(VLOOKUP($A109,_xlfn._xlws.SORT(_xlfn._xlws.FILTER('Time Sheet'!$A:$G,'Time Sheet'!$B:$B=I$1),7,1),7,FALSE),"")</f>
        <v>7.1574074074074075E-4</v>
      </c>
      <c r="J109" s="2" cm="1">
        <f t="array" ref="J109">IFERROR(VLOOKUP($A109,_xlfn._xlws.SORT(_xlfn._xlws.FILTER('Time Sheet'!$A:$G,'Time Sheet'!$B:$B=J$1),7,1),7,FALSE),"")</f>
        <v>1.625347222222222E-3</v>
      </c>
      <c r="K109">
        <f>IFERROR(_xlfn.RANK.EQ(C109,C:C,1),"")</f>
        <v>104</v>
      </c>
      <c r="L109">
        <f>IFERROR(_xlfn.RANK.EQ(D109,D:D,1),"")</f>
        <v>162</v>
      </c>
      <c r="M109">
        <f>IFERROR(_xlfn.RANK.EQ(E109,E:E,1),"")</f>
        <v>163</v>
      </c>
      <c r="N109">
        <f>IFERROR(_xlfn.RANK.EQ(F109,F:F,1),"")</f>
        <v>69</v>
      </c>
      <c r="O109">
        <f>IFERROR(_xlfn.RANK.EQ(G109,G:G,1),"")</f>
        <v>49</v>
      </c>
      <c r="P109">
        <f>IFERROR(_xlfn.RANK.EQ(H109,H:H,1),"")</f>
        <v>120</v>
      </c>
      <c r="Q109">
        <f>IFERROR(_xlfn.RANK.EQ(I109,I:I,1),"")</f>
        <v>113</v>
      </c>
      <c r="R109">
        <f>IFERROR(_xlfn.RANK.EQ(J109,J:J,1),"")</f>
        <v>160</v>
      </c>
      <c r="S109" s="3">
        <f>IFERROR(AVERAGE(GIRLS[[#This Row],[P]:[P8]]),"")</f>
        <v>117.5</v>
      </c>
      <c r="T109" s="4">
        <f>IFERROR(AVERAGE(SMALL(GIRLS[[#This Row],[P]:[P8]],1),SMALL(GIRLS[[#This Row],[P]:[P8]],2)),"")</f>
        <v>59</v>
      </c>
      <c r="U109">
        <f>IF(20-SMALL(GIRLS[[#This Row],[P]:[P8]],1)&lt;0,0,20-SMALL(GIRLS[[#This Row],[P]:[P8]],1))+IF(20-SMALL(GIRLS[[#This Row],[P]:[P8]],2)&lt;0,0,20-SMALL(GIRLS[[#This Row],[P]:[P8]],2))</f>
        <v>0</v>
      </c>
    </row>
    <row r="110" spans="1:21" x14ac:dyDescent="0.2">
      <c r="A110" t="s">
        <v>7702</v>
      </c>
      <c r="B110" t="s">
        <v>7496</v>
      </c>
      <c r="C110" s="2" cm="1">
        <f t="array" ref="C110">IFERROR(VLOOKUP($A110,_xlfn._xlws.SORT(_xlfn._xlws.FILTER('Time Sheet'!$A:$G,'Time Sheet'!$B:$B=C$1),7,1),7,FALSE),"")</f>
        <v>2.9699074074074068E-4</v>
      </c>
      <c r="D110" s="2" cm="1">
        <f t="array" ref="D110">IFERROR(VLOOKUP($A110,_xlfn._xlws.SORT(_xlfn._xlws.FILTER('Time Sheet'!$A:$G,'Time Sheet'!$B:$B=D$1),7,1),7,FALSE),"")</f>
        <v>6.4363425925925927E-4</v>
      </c>
      <c r="E110" s="2" cm="1">
        <f t="array" ref="E110">IFERROR(VLOOKUP($A110,_xlfn._xlws.SORT(_xlfn._xlws.FILTER('Time Sheet'!$A:$G,'Time Sheet'!$B:$B=E$1),7,1),7,FALSE),"")</f>
        <v>1.3725694444444441E-3</v>
      </c>
      <c r="F110" s="2" cm="1">
        <f t="array" ref="F110">IFERROR(VLOOKUP($A110,_xlfn._xlws.SORT(_xlfn._xlws.FILTER('Time Sheet'!$A:$G,'Time Sheet'!$B:$B=F$1),7,1),7,FALSE),"")</f>
        <v>3.677083333333333E-3</v>
      </c>
      <c r="G110" s="2" cm="1">
        <f t="array" ref="G110">IFERROR(VLOOKUP($A110,_xlfn._xlws.SORT(_xlfn._xlws.FILTER('Time Sheet'!$A:$G,'Time Sheet'!$B:$B=G$1),7,1),7,FALSE),"")</f>
        <v>6.9479166666666669E-4</v>
      </c>
      <c r="H110" s="2" cm="1">
        <f t="array" ref="H110">IFERROR(VLOOKUP($A110,_xlfn._xlws.SORT(_xlfn._xlws.FILTER('Time Sheet'!$A:$G,'Time Sheet'!$B:$B=H$1),7,1),7,FALSE),"")</f>
        <v>8.079861111111111E-4</v>
      </c>
      <c r="I110" s="2" cm="1">
        <f t="array" ref="I110">IFERROR(VLOOKUP($A110,_xlfn._xlws.SORT(_xlfn._xlws.FILTER('Time Sheet'!$A:$G,'Time Sheet'!$B:$B=I$1),7,1),7,FALSE),"")</f>
        <v>7.1134259259259263E-4</v>
      </c>
      <c r="J110" s="2" cm="1">
        <f t="array" ref="J110">IFERROR(VLOOKUP($A110,_xlfn._xlws.SORT(_xlfn._xlws.FILTER('Time Sheet'!$A:$G,'Time Sheet'!$B:$B=J$1),7,1),7,FALSE),"")</f>
        <v>1.5309027777777779E-3</v>
      </c>
      <c r="K110">
        <f>IFERROR(_xlfn.RANK.EQ(C110,C:C,1),"")</f>
        <v>117</v>
      </c>
      <c r="L110">
        <f>IFERROR(_xlfn.RANK.EQ(D110,D:D,1),"")</f>
        <v>109</v>
      </c>
      <c r="M110">
        <f>IFERROR(_xlfn.RANK.EQ(E110,E:E,1),"")</f>
        <v>81</v>
      </c>
      <c r="N110">
        <f>IFERROR(_xlfn.RANK.EQ(F110,F:F,1),"")</f>
        <v>66</v>
      </c>
      <c r="O110">
        <f>IFERROR(_xlfn.RANK.EQ(G110,G:G,1),"")</f>
        <v>59</v>
      </c>
      <c r="P110">
        <f>IFERROR(_xlfn.RANK.EQ(H110,H:H,1),"")</f>
        <v>69</v>
      </c>
      <c r="Q110">
        <f>IFERROR(_xlfn.RANK.EQ(I110,I:I,1),"")</f>
        <v>102</v>
      </c>
      <c r="R110">
        <f>IFERROR(_xlfn.RANK.EQ(J110,J:J,1),"")</f>
        <v>60</v>
      </c>
      <c r="S110" s="3">
        <f>IFERROR(AVERAGE(GIRLS[[#This Row],[P]:[P8]]),"")</f>
        <v>82.875</v>
      </c>
      <c r="T110" s="4">
        <f>IFERROR(AVERAGE(SMALL(GIRLS[[#This Row],[P]:[P8]],1),SMALL(GIRLS[[#This Row],[P]:[P8]],2)),"")</f>
        <v>59.5</v>
      </c>
      <c r="U110">
        <f>IF(20-SMALL(GIRLS[[#This Row],[P]:[P8]],1)&lt;0,0,20-SMALL(GIRLS[[#This Row],[P]:[P8]],1))+IF(20-SMALL(GIRLS[[#This Row],[P]:[P8]],2)&lt;0,0,20-SMALL(GIRLS[[#This Row],[P]:[P8]],2))</f>
        <v>0</v>
      </c>
    </row>
    <row r="111" spans="1:21" x14ac:dyDescent="0.2">
      <c r="A111" t="s">
        <v>7715</v>
      </c>
      <c r="B111" t="s">
        <v>7496</v>
      </c>
      <c r="C111" s="2" cm="1">
        <f t="array" ref="C111">IFERROR(VLOOKUP($A111,_xlfn._xlws.SORT(_xlfn._xlws.FILTER('Time Sheet'!$A:$G,'Time Sheet'!$B:$B=C$1),7,1),7,FALSE),"")</f>
        <v>2.8437500000000001E-4</v>
      </c>
      <c r="D111" s="2" cm="1">
        <f t="array" ref="D111">IFERROR(VLOOKUP($A111,_xlfn._xlws.SORT(_xlfn._xlws.FILTER('Time Sheet'!$A:$G,'Time Sheet'!$B:$B=D$1),7,1),7,FALSE),"")</f>
        <v>6.3263888888888886E-4</v>
      </c>
      <c r="E111" s="2" cm="1">
        <f t="array" ref="E111">IFERROR(VLOOKUP($A111,_xlfn._xlws.SORT(_xlfn._xlws.FILTER('Time Sheet'!$A:$G,'Time Sheet'!$B:$B=E$1),7,1),7,FALSE),"")</f>
        <v>1.397685185185185E-3</v>
      </c>
      <c r="F111" s="2" cm="1">
        <f t="array" ref="F111">IFERROR(VLOOKUP($A111,_xlfn._xlws.SORT(_xlfn._xlws.FILTER('Time Sheet'!$A:$G,'Time Sheet'!$B:$B=F$1),7,1),7,FALSE),"")</f>
        <v>4.1062499999999997E-3</v>
      </c>
      <c r="G111" s="2" cm="1">
        <f t="array" ref="G111">IFERROR(VLOOKUP($A111,_xlfn._xlws.SORT(_xlfn._xlws.FILTER('Time Sheet'!$A:$G,'Time Sheet'!$B:$B=G$1),7,1),7,FALSE),"")</f>
        <v>7.1597222222222223E-4</v>
      </c>
      <c r="H111" s="2" cm="1">
        <f t="array" ref="H111">IFERROR(VLOOKUP($A111,_xlfn._xlws.SORT(_xlfn._xlws.FILTER('Time Sheet'!$A:$G,'Time Sheet'!$B:$B=H$1),7,1),7,FALSE),"")</f>
        <v>8.5729166666666658E-4</v>
      </c>
      <c r="I111" s="2" cm="1">
        <f t="array" ref="I111">IFERROR(VLOOKUP($A111,_xlfn._xlws.SORT(_xlfn._xlws.FILTER('Time Sheet'!$A:$G,'Time Sheet'!$B:$B=I$1),7,1),7,FALSE),"")</f>
        <v>7.1331018518518521E-4</v>
      </c>
      <c r="J111" s="2" cm="1">
        <f t="array" ref="J111">IFERROR(VLOOKUP($A111,_xlfn._xlws.SORT(_xlfn._xlws.FILTER('Time Sheet'!$A:$G,'Time Sheet'!$B:$B=J$1),7,1),7,FALSE),"")</f>
        <v>1.602662037037037E-3</v>
      </c>
      <c r="K111">
        <f>IFERROR(_xlfn.RANK.EQ(C111,C:C,1),"")</f>
        <v>39</v>
      </c>
      <c r="L111">
        <f>IFERROR(_xlfn.RANK.EQ(D111,D:D,1),"")</f>
        <v>80</v>
      </c>
      <c r="M111">
        <f>IFERROR(_xlfn.RANK.EQ(E111,E:E,1),"")</f>
        <v>106</v>
      </c>
      <c r="N111">
        <f>IFERROR(_xlfn.RANK.EQ(F111,F:F,1),"")</f>
        <v>258</v>
      </c>
      <c r="O111">
        <f>IFERROR(_xlfn.RANK.EQ(G111,G:G,1),"")</f>
        <v>102</v>
      </c>
      <c r="P111">
        <f>IFERROR(_xlfn.RANK.EQ(H111,H:H,1),"")</f>
        <v>135</v>
      </c>
      <c r="Q111">
        <f>IFERROR(_xlfn.RANK.EQ(I111,I:I,1),"")</f>
        <v>108</v>
      </c>
      <c r="R111">
        <f>IFERROR(_xlfn.RANK.EQ(J111,J:J,1),"")</f>
        <v>128</v>
      </c>
      <c r="S111" s="3">
        <f>IFERROR(AVERAGE(GIRLS[[#This Row],[P]:[P8]]),"")</f>
        <v>119.5</v>
      </c>
      <c r="T111" s="4">
        <f>IFERROR(AVERAGE(SMALL(GIRLS[[#This Row],[P]:[P8]],1),SMALL(GIRLS[[#This Row],[P]:[P8]],2)),"")</f>
        <v>59.5</v>
      </c>
      <c r="U111">
        <f>IF(20-SMALL(GIRLS[[#This Row],[P]:[P8]],1)&lt;0,0,20-SMALL(GIRLS[[#This Row],[P]:[P8]],1))+IF(20-SMALL(GIRLS[[#This Row],[P]:[P8]],2)&lt;0,0,20-SMALL(GIRLS[[#This Row],[P]:[P8]],2))</f>
        <v>0</v>
      </c>
    </row>
    <row r="112" spans="1:21" x14ac:dyDescent="0.2">
      <c r="A112" t="s">
        <v>2566</v>
      </c>
      <c r="B112" t="s">
        <v>2515</v>
      </c>
      <c r="C112" s="2" cm="1">
        <f t="array" ref="C112">IFERROR(VLOOKUP($A112,_xlfn._xlws.SORT(_xlfn._xlws.FILTER('Time Sheet'!$A:$G,'Time Sheet'!$B:$B=C$1),7,1),7,FALSE),"")</f>
        <v>3.1215277777777779E-4</v>
      </c>
      <c r="D112" s="2" cm="1">
        <f t="array" ref="D112">IFERROR(VLOOKUP($A112,_xlfn._xlws.SORT(_xlfn._xlws.FILTER('Time Sheet'!$A:$G,'Time Sheet'!$B:$B=D$1),7,1),7,FALSE),"")</f>
        <v>6.5335648148148154E-4</v>
      </c>
      <c r="E112" s="2" cm="1">
        <f t="array" ref="E112">IFERROR(VLOOKUP($A112,_xlfn._xlws.SORT(_xlfn._xlws.FILTER('Time Sheet'!$A:$G,'Time Sheet'!$B:$B=E$1),7,1),7,FALSE),"")</f>
        <v>1.3553240740740739E-3</v>
      </c>
      <c r="F112" s="2" cm="1">
        <f t="array" ref="F112">IFERROR(VLOOKUP($A112,_xlfn._xlws.SORT(_xlfn._xlws.FILTER('Time Sheet'!$A:$G,'Time Sheet'!$B:$B=F$1),7,1),7,FALSE),"")</f>
        <v>3.639930555555556E-3</v>
      </c>
      <c r="G112" s="2" cm="1">
        <f t="array" ref="G112">IFERROR(VLOOKUP($A112,_xlfn._xlws.SORT(_xlfn._xlws.FILTER('Time Sheet'!$A:$G,'Time Sheet'!$B:$B=G$1),7,1),7,FALSE),"")</f>
        <v>7.5983796296296303E-4</v>
      </c>
      <c r="H112" s="2" cm="1">
        <f t="array" ref="H112">IFERROR(VLOOKUP($A112,_xlfn._xlws.SORT(_xlfn._xlws.FILTER('Time Sheet'!$A:$G,'Time Sheet'!$B:$B=H$1),7,1),7,FALSE),"")</f>
        <v>8.5069444444444439E-4</v>
      </c>
      <c r="I112" s="2" cm="1">
        <f t="array" ref="I112">IFERROR(VLOOKUP($A112,_xlfn._xlws.SORT(_xlfn._xlws.FILTER('Time Sheet'!$A:$G,'Time Sheet'!$B:$B=I$1),7,1),7,FALSE),"")</f>
        <v>7.9328703703703712E-4</v>
      </c>
      <c r="J112" s="2" cm="1">
        <f t="array" ref="J112">IFERROR(VLOOKUP($A112,_xlfn._xlws.SORT(_xlfn._xlws.FILTER('Time Sheet'!$A:$G,'Time Sheet'!$B:$B=J$1),7,1),7,FALSE),"")</f>
        <v>1.6322916666666671E-3</v>
      </c>
      <c r="K112">
        <f>IFERROR(_xlfn.RANK.EQ(C112,C:C,1),"")</f>
        <v>253</v>
      </c>
      <c r="L112">
        <f>IFERROR(_xlfn.RANK.EQ(D112,D:D,1),"")</f>
        <v>151</v>
      </c>
      <c r="M112">
        <f>IFERROR(_xlfn.RANK.EQ(E112,E:E,1),"")</f>
        <v>65</v>
      </c>
      <c r="N112">
        <f>IFERROR(_xlfn.RANK.EQ(F112,F:F,1),"")</f>
        <v>55</v>
      </c>
      <c r="O112">
        <f>IFERROR(_xlfn.RANK.EQ(G112,G:G,1),"")</f>
        <v>197</v>
      </c>
      <c r="P112">
        <f>IFERROR(_xlfn.RANK.EQ(H112,H:H,1),"")</f>
        <v>125</v>
      </c>
      <c r="Q112">
        <f>IFERROR(_xlfn.RANK.EQ(I112,I:I,1),"")</f>
        <v>262</v>
      </c>
      <c r="R112">
        <f>IFERROR(_xlfn.RANK.EQ(J112,J:J,1),"")</f>
        <v>167</v>
      </c>
      <c r="S112" s="3">
        <f>IFERROR(AVERAGE(GIRLS[[#This Row],[P]:[P8]]),"")</f>
        <v>159.375</v>
      </c>
      <c r="T112" s="4">
        <f>IFERROR(AVERAGE(SMALL(GIRLS[[#This Row],[P]:[P8]],1),SMALL(GIRLS[[#This Row],[P]:[P8]],2)),"")</f>
        <v>60</v>
      </c>
      <c r="U112">
        <f>IF(20-SMALL(GIRLS[[#This Row],[P]:[P8]],1)&lt;0,0,20-SMALL(GIRLS[[#This Row],[P]:[P8]],1))+IF(20-SMALL(GIRLS[[#This Row],[P]:[P8]],2)&lt;0,0,20-SMALL(GIRLS[[#This Row],[P]:[P8]],2))</f>
        <v>0</v>
      </c>
    </row>
    <row r="113" spans="1:21" x14ac:dyDescent="0.2">
      <c r="A113" t="s">
        <v>3765</v>
      </c>
      <c r="B113" t="s">
        <v>3602</v>
      </c>
      <c r="C113" s="2" cm="1">
        <f t="array" ref="C113">IFERROR(VLOOKUP($A113,_xlfn._xlws.SORT(_xlfn._xlws.FILTER('Time Sheet'!$A:$G,'Time Sheet'!$B:$B=C$1),7,1),7,FALSE),"")</f>
        <v>2.9837962962962972E-4</v>
      </c>
      <c r="D113" s="2" cm="1">
        <f t="array" ref="D113">IFERROR(VLOOKUP($A113,_xlfn._xlws.SORT(_xlfn._xlws.FILTER('Time Sheet'!$A:$G,'Time Sheet'!$B:$B=D$1),7,1),7,FALSE),"")</f>
        <v>6.4652777777777777E-4</v>
      </c>
      <c r="E113" s="2" cm="1">
        <f t="array" ref="E113">IFERROR(VLOOKUP($A113,_xlfn._xlws.SORT(_xlfn._xlws.FILTER('Time Sheet'!$A:$G,'Time Sheet'!$B:$B=E$1),7,1),7,FALSE),"")</f>
        <v>1.369444444444444E-3</v>
      </c>
      <c r="F113" s="2" cm="1">
        <f t="array" ref="F113">IFERROR(VLOOKUP($A113,_xlfn._xlws.SORT(_xlfn._xlws.FILTER('Time Sheet'!$A:$G,'Time Sheet'!$B:$B=F$1),7,1),7,FALSE),"")</f>
        <v>3.6592592592592601E-3</v>
      </c>
      <c r="G113" s="2" cm="1">
        <f t="array" ref="G113">IFERROR(VLOOKUP($A113,_xlfn._xlws.SORT(_xlfn._xlws.FILTER('Time Sheet'!$A:$G,'Time Sheet'!$B:$B=G$1),7,1),7,FALSE),"")</f>
        <v>6.9571759259259261E-4</v>
      </c>
      <c r="H113" s="2" cm="1">
        <f t="array" ref="H113">IFERROR(VLOOKUP($A113,_xlfn._xlws.SORT(_xlfn._xlws.FILTER('Time Sheet'!$A:$G,'Time Sheet'!$B:$B=H$1),7,1),7,FALSE),"")</f>
        <v>9.5891203703703698E-4</v>
      </c>
      <c r="I113" s="2" cm="1">
        <f t="array" ref="I113">IFERROR(VLOOKUP($A113,_xlfn._xlws.SORT(_xlfn._xlws.FILTER('Time Sheet'!$A:$G,'Time Sheet'!$B:$B=I$1),7,1),7,FALSE),"")</f>
        <v>7.9363425925925923E-4</v>
      </c>
      <c r="J113" s="2" cm="1">
        <f t="array" ref="J113">IFERROR(VLOOKUP($A113,_xlfn._xlws.SORT(_xlfn._xlws.FILTER('Time Sheet'!$A:$G,'Time Sheet'!$B:$B=J$1),7,1),7,FALSE),"")</f>
        <v>1.6383101851851849E-3</v>
      </c>
      <c r="K113">
        <f>IFERROR(_xlfn.RANK.EQ(C113,C:C,1),"")</f>
        <v>131</v>
      </c>
      <c r="L113">
        <f>IFERROR(_xlfn.RANK.EQ(D113,D:D,1),"")</f>
        <v>120</v>
      </c>
      <c r="M113">
        <f>IFERROR(_xlfn.RANK.EQ(E113,E:E,1),"")</f>
        <v>76</v>
      </c>
      <c r="N113">
        <f>IFERROR(_xlfn.RANK.EQ(F113,F:F,1),"")</f>
        <v>60</v>
      </c>
      <c r="O113">
        <f>IFERROR(_xlfn.RANK.EQ(G113,G:G,1),"")</f>
        <v>60</v>
      </c>
      <c r="P113">
        <f>IFERROR(_xlfn.RANK.EQ(H113,H:H,1),"")</f>
        <v>323</v>
      </c>
      <c r="Q113">
        <f>IFERROR(_xlfn.RANK.EQ(I113,I:I,1),"")</f>
        <v>263</v>
      </c>
      <c r="R113">
        <f>IFERROR(_xlfn.RANK.EQ(J113,J:J,1),"")</f>
        <v>176</v>
      </c>
      <c r="S113" s="3">
        <f>IFERROR(AVERAGE(GIRLS[[#This Row],[P]:[P8]]),"")</f>
        <v>151.125</v>
      </c>
      <c r="T113" s="4">
        <f>IFERROR(AVERAGE(SMALL(GIRLS[[#This Row],[P]:[P8]],1),SMALL(GIRLS[[#This Row],[P]:[P8]],2)),"")</f>
        <v>60</v>
      </c>
      <c r="U113">
        <f>IF(20-SMALL(GIRLS[[#This Row],[P]:[P8]],1)&lt;0,0,20-SMALL(GIRLS[[#This Row],[P]:[P8]],1))+IF(20-SMALL(GIRLS[[#This Row],[P]:[P8]],2)&lt;0,0,20-SMALL(GIRLS[[#This Row],[P]:[P8]],2))</f>
        <v>0</v>
      </c>
    </row>
    <row r="114" spans="1:21" x14ac:dyDescent="0.2">
      <c r="A114" t="s">
        <v>1900</v>
      </c>
      <c r="B114" t="s">
        <v>1757</v>
      </c>
      <c r="C114" s="2" cm="1">
        <f t="array" ref="C114">IFERROR(VLOOKUP($A114,_xlfn._xlws.SORT(_xlfn._xlws.FILTER('Time Sheet'!$A:$G,'Time Sheet'!$B:$B=C$1),7,1),7,FALSE),"")</f>
        <v>2.9872685185185178E-4</v>
      </c>
      <c r="D114" s="2" cm="1">
        <f t="array" ref="D114">IFERROR(VLOOKUP($A114,_xlfn._xlws.SORT(_xlfn._xlws.FILTER('Time Sheet'!$A:$G,'Time Sheet'!$B:$B=D$1),7,1),7,FALSE),"")</f>
        <v>6.5405092592592587E-4</v>
      </c>
      <c r="E114" s="2" cm="1">
        <f t="array" ref="E114">IFERROR(VLOOKUP($A114,_xlfn._xlws.SORT(_xlfn._xlws.FILTER('Time Sheet'!$A:$G,'Time Sheet'!$B:$B=E$1),7,1),7,FALSE),"")</f>
        <v>1.4097222222222219E-3</v>
      </c>
      <c r="F114" s="2" cm="1">
        <f t="array" ref="F114">IFERROR(VLOOKUP($A114,_xlfn._xlws.SORT(_xlfn._xlws.FILTER('Time Sheet'!$A:$G,'Time Sheet'!$B:$B=F$1),7,1),7,FALSE),"")</f>
        <v>3.7533564814814821E-3</v>
      </c>
      <c r="G114" s="2" cm="1">
        <f t="array" ref="G114">IFERROR(VLOOKUP($A114,_xlfn._xlws.SORT(_xlfn._xlws.FILTER('Time Sheet'!$A:$G,'Time Sheet'!$B:$B=G$1),7,1),7,FALSE),"")</f>
        <v>6.8159722222222222E-4</v>
      </c>
      <c r="H114" s="2" cm="1">
        <f t="array" ref="H114">IFERROR(VLOOKUP($A114,_xlfn._xlws.SORT(_xlfn._xlws.FILTER('Time Sheet'!$A:$G,'Time Sheet'!$B:$B=H$1),7,1),7,FALSE),"")</f>
        <v>8.7766203703703704E-4</v>
      </c>
      <c r="I114" s="2" cm="1">
        <f t="array" ref="I114">IFERROR(VLOOKUP($A114,_xlfn._xlws.SORT(_xlfn._xlws.FILTER('Time Sheet'!$A:$G,'Time Sheet'!$B:$B=I$1),7,1),7,FALSE),"")</f>
        <v>6.9432870370370373E-4</v>
      </c>
      <c r="J114" s="2" cm="1">
        <f t="array" ref="J114">IFERROR(VLOOKUP($A114,_xlfn._xlws.SORT(_xlfn._xlws.FILTER('Time Sheet'!$A:$G,'Time Sheet'!$B:$B=J$1),7,1),7,FALSE),"")</f>
        <v>1.548842592592593E-3</v>
      </c>
      <c r="K114">
        <f>IFERROR(_xlfn.RANK.EQ(C114,C:C,1),"")</f>
        <v>134</v>
      </c>
      <c r="L114">
        <f>IFERROR(_xlfn.RANK.EQ(D114,D:D,1),"")</f>
        <v>155</v>
      </c>
      <c r="M114">
        <f>IFERROR(_xlfn.RANK.EQ(E114,E:E,1),"")</f>
        <v>119</v>
      </c>
      <c r="N114">
        <f>IFERROR(_xlfn.RANK.EQ(F114,F:F,1),"")</f>
        <v>96</v>
      </c>
      <c r="O114">
        <f>IFERROR(_xlfn.RANK.EQ(G114,G:G,1),"")</f>
        <v>41</v>
      </c>
      <c r="P114">
        <f>IFERROR(_xlfn.RANK.EQ(H114,H:H,1),"")</f>
        <v>185</v>
      </c>
      <c r="Q114">
        <f>IFERROR(_xlfn.RANK.EQ(I114,I:I,1),"")</f>
        <v>80</v>
      </c>
      <c r="R114">
        <f>IFERROR(_xlfn.RANK.EQ(J114,J:J,1),"")</f>
        <v>80</v>
      </c>
      <c r="S114" s="3">
        <f>IFERROR(AVERAGE(GIRLS[[#This Row],[P]:[P8]]),"")</f>
        <v>111.25</v>
      </c>
      <c r="T114" s="4">
        <f>IFERROR(AVERAGE(SMALL(GIRLS[[#This Row],[P]:[P8]],1),SMALL(GIRLS[[#This Row],[P]:[P8]],2)),"")</f>
        <v>60.5</v>
      </c>
      <c r="U114">
        <f>IF(20-SMALL(GIRLS[[#This Row],[P]:[P8]],1)&lt;0,0,20-SMALL(GIRLS[[#This Row],[P]:[P8]],1))+IF(20-SMALL(GIRLS[[#This Row],[P]:[P8]],2)&lt;0,0,20-SMALL(GIRLS[[#This Row],[P]:[P8]],2))</f>
        <v>0</v>
      </c>
    </row>
    <row r="115" spans="1:21" x14ac:dyDescent="0.2">
      <c r="A115" t="s">
        <v>1638</v>
      </c>
      <c r="B115" t="s">
        <v>1497</v>
      </c>
      <c r="C115" s="2" cm="1">
        <f t="array" ref="C115">IFERROR(VLOOKUP($A115,_xlfn._xlws.SORT(_xlfn._xlws.FILTER('Time Sheet'!$A:$G,'Time Sheet'!$B:$B=C$1),7,1),7,FALSE),"")</f>
        <v>3.0740740740740739E-4</v>
      </c>
      <c r="D115" s="2" cm="1">
        <f t="array" ref="D115">IFERROR(VLOOKUP($A115,_xlfn._xlws.SORT(_xlfn._xlws.FILTER('Time Sheet'!$A:$G,'Time Sheet'!$B:$B=D$1),7,1),7,FALSE),"")</f>
        <v>6.4942129629629627E-4</v>
      </c>
      <c r="E115" s="2" cm="1">
        <f t="array" ref="E115">IFERROR(VLOOKUP($A115,_xlfn._xlws.SORT(_xlfn._xlws.FILTER('Time Sheet'!$A:$G,'Time Sheet'!$B:$B=E$1),7,1),7,FALSE),"")</f>
        <v>1.396759259259259E-3</v>
      </c>
      <c r="F115" s="2" cm="1">
        <f t="array" ref="F115">IFERROR(VLOOKUP($A115,_xlfn._xlws.SORT(_xlfn._xlws.FILTER('Time Sheet'!$A:$G,'Time Sheet'!$B:$B=F$1),7,1),7,FALSE),"")</f>
        <v>3.697337962962963E-3</v>
      </c>
      <c r="G115" s="2" cm="1">
        <f t="array" ref="G115">IFERROR(VLOOKUP($A115,_xlfn._xlws.SORT(_xlfn._xlws.FILTER('Time Sheet'!$A:$G,'Time Sheet'!$B:$B=G$1),7,1),7,FALSE),"")</f>
        <v>6.9155092592592597E-4</v>
      </c>
      <c r="H115" s="2" cm="1">
        <f t="array" ref="H115">IFERROR(VLOOKUP($A115,_xlfn._xlws.SORT(_xlfn._xlws.FILTER('Time Sheet'!$A:$G,'Time Sheet'!$B:$B=H$1),7,1),7,FALSE),"")</f>
        <v>9.774305555555556E-4</v>
      </c>
      <c r="I115" s="2" cm="1">
        <f t="array" ref="I115">IFERROR(VLOOKUP($A115,_xlfn._xlws.SORT(_xlfn._xlws.FILTER('Time Sheet'!$A:$G,'Time Sheet'!$B:$B=I$1),7,1),7,FALSE),"")</f>
        <v>6.9826388888888889E-4</v>
      </c>
      <c r="J115" s="2" cm="1">
        <f t="array" ref="J115">IFERROR(VLOOKUP($A115,_xlfn._xlws.SORT(_xlfn._xlws.FILTER('Time Sheet'!$A:$G,'Time Sheet'!$B:$B=J$1),7,1),7,FALSE),"")</f>
        <v>1.6890046296296299E-3</v>
      </c>
      <c r="K115">
        <f>IFERROR(_xlfn.RANK.EQ(C115,C:C,1),"")</f>
        <v>214</v>
      </c>
      <c r="L115">
        <f>IFERROR(_xlfn.RANK.EQ(D115,D:D,1),"")</f>
        <v>134</v>
      </c>
      <c r="M115">
        <f>IFERROR(_xlfn.RANK.EQ(E115,E:E,1),"")</f>
        <v>105</v>
      </c>
      <c r="N115">
        <f>IFERROR(_xlfn.RANK.EQ(F115,F:F,1),"")</f>
        <v>72</v>
      </c>
      <c r="O115">
        <f>IFERROR(_xlfn.RANK.EQ(G115,G:G,1),"")</f>
        <v>50</v>
      </c>
      <c r="P115">
        <f>IFERROR(_xlfn.RANK.EQ(H115,H:H,1),"")</f>
        <v>354</v>
      </c>
      <c r="Q115">
        <f>IFERROR(_xlfn.RANK.EQ(I115,I:I,1),"")</f>
        <v>86</v>
      </c>
      <c r="R115">
        <f>IFERROR(_xlfn.RANK.EQ(J115,J:J,1),"")</f>
        <v>239</v>
      </c>
      <c r="S115" s="3">
        <f>IFERROR(AVERAGE(GIRLS[[#This Row],[P]:[P8]]),"")</f>
        <v>156.75</v>
      </c>
      <c r="T115" s="4">
        <f>IFERROR(AVERAGE(SMALL(GIRLS[[#This Row],[P]:[P8]],1),SMALL(GIRLS[[#This Row],[P]:[P8]],2)),"")</f>
        <v>61</v>
      </c>
      <c r="U115">
        <f>IF(20-SMALL(GIRLS[[#This Row],[P]:[P8]],1)&lt;0,0,20-SMALL(GIRLS[[#This Row],[P]:[P8]],1))+IF(20-SMALL(GIRLS[[#This Row],[P]:[P8]],2)&lt;0,0,20-SMALL(GIRLS[[#This Row],[P]:[P8]],2))</f>
        <v>0</v>
      </c>
    </row>
    <row r="116" spans="1:21" x14ac:dyDescent="0.2">
      <c r="A116" t="s">
        <v>212</v>
      </c>
      <c r="B116" t="s">
        <v>13</v>
      </c>
      <c r="C116" s="2">
        <f t="array" ref="C116">IFERROR(VLOOKUP($A116,_xlfn._xlws.SORT(_xlfn._xlws.FILTER('Time Sheet'!$A:$G,'Time Sheet'!$B:$B=C$1),7,1),7,FALSE),"")</f>
        <v>2.9629629629629629E-4</v>
      </c>
      <c r="D116" s="2">
        <f t="array" ref="D116">IFERROR(VLOOKUP($A116,_xlfn._xlws.SORT(_xlfn._xlws.FILTER('Time Sheet'!$A:$G,'Time Sheet'!$B:$B=D$1),7,1),7,FALSE),"")</f>
        <v>6.50925925925926E-4</v>
      </c>
      <c r="E116" s="2">
        <f t="array" ref="E116">IFERROR(VLOOKUP($A116,_xlfn._xlws.SORT(_xlfn._xlws.FILTER('Time Sheet'!$A:$G,'Time Sheet'!$B:$B=E$1),7,1),7,FALSE),"")</f>
        <v>1.449189814814815E-3</v>
      </c>
      <c r="F116" s="2">
        <f t="array" ref="F116">IFERROR(VLOOKUP($A116,_xlfn._xlws.SORT(_xlfn._xlws.FILTER('Time Sheet'!$A:$G,'Time Sheet'!$B:$B=F$1),7,1),7,FALSE),"")</f>
        <v>3.9520833333333326E-3</v>
      </c>
      <c r="G116" s="2">
        <f t="array" ref="G116">IFERROR(VLOOKUP($A116,_xlfn._xlws.SORT(_xlfn._xlws.FILTER('Time Sheet'!$A:$G,'Time Sheet'!$B:$B=G$1),7,1),7,FALSE),"")</f>
        <v>7.2708333333333338E-4</v>
      </c>
      <c r="H116" s="2">
        <f t="array" ref="H116">IFERROR(VLOOKUP($A116,_xlfn._xlws.SORT(_xlfn._xlws.FILTER('Time Sheet'!$A:$G,'Time Sheet'!$B:$B=H$1),7,1),7,FALSE),"")</f>
        <v>8.0486111111111123E-4</v>
      </c>
      <c r="I116" s="2">
        <f t="array" ref="I116">IFERROR(VLOOKUP($A116,_xlfn._xlws.SORT(_xlfn._xlws.FILTER('Time Sheet'!$A:$G,'Time Sheet'!$B:$B=I$1),7,1),7,FALSE),"")</f>
        <v>6.8506944444444442E-4</v>
      </c>
      <c r="J116" s="2">
        <f t="array" ref="J116">IFERROR(VLOOKUP($A116,_xlfn._xlws.SORT(_xlfn._xlws.FILTER('Time Sheet'!$A:$G,'Time Sheet'!$B:$B=J$1),7,1),7,FALSE),"")</f>
        <v>1.584606481481482E-3</v>
      </c>
      <c r="K116">
        <f>IFERROR(_xlfn.RANK.EQ(C116,C:C,1),"")</f>
        <v>110</v>
      </c>
      <c r="L116">
        <f>IFERROR(_xlfn.RANK.EQ(D116,D:D,1),"")</f>
        <v>140</v>
      </c>
      <c r="M116">
        <f>IFERROR(_xlfn.RANK.EQ(E116,E:E,1),"")</f>
        <v>178</v>
      </c>
      <c r="N116">
        <f>IFERROR(_xlfn.RANK.EQ(F116,F:F,1),"")</f>
        <v>186</v>
      </c>
      <c r="O116">
        <f>IFERROR(_xlfn.RANK.EQ(G116,G:G,1),"")</f>
        <v>133</v>
      </c>
      <c r="P116">
        <f>IFERROR(_xlfn.RANK.EQ(H116,H:H,1),"")</f>
        <v>64</v>
      </c>
      <c r="Q116">
        <f>IFERROR(_xlfn.RANK.EQ(I116,I:I,1),"")</f>
        <v>60</v>
      </c>
      <c r="R116">
        <f>IFERROR(_xlfn.RANK.EQ(J116,J:J,1),"")</f>
        <v>112</v>
      </c>
      <c r="S116" s="3">
        <f>IFERROR(AVERAGE(GIRLS[[#This Row],[P]:[P8]]),"")</f>
        <v>122.875</v>
      </c>
      <c r="T116" s="4">
        <f>IFERROR(AVERAGE(SMALL(GIRLS[[#This Row],[P]:[P8]],1),SMALL(GIRLS[[#This Row],[P]:[P8]],2)),"")</f>
        <v>62</v>
      </c>
      <c r="U116">
        <f>IF(20-SMALL(GIRLS[[#This Row],[P]:[P8]],1)&lt;0,0,20-SMALL(GIRLS[[#This Row],[P]:[P8]],1))+IF(20-SMALL(GIRLS[[#This Row],[P]:[P8]],2)&lt;0,0,20-SMALL(GIRLS[[#This Row],[P]:[P8]],2))</f>
        <v>0</v>
      </c>
    </row>
    <row r="117" spans="1:21" x14ac:dyDescent="0.2">
      <c r="A117" t="s">
        <v>4433</v>
      </c>
      <c r="B117" t="s">
        <v>4180</v>
      </c>
      <c r="C117" s="2" cm="1">
        <f t="array" ref="C117">IFERROR(VLOOKUP($A117,_xlfn._xlws.SORT(_xlfn._xlws.FILTER('Time Sheet'!$A:$G,'Time Sheet'!$B:$B=C$1),7,1),7,FALSE),"")</f>
        <v>2.921296296296296E-4</v>
      </c>
      <c r="D117" s="2" cm="1">
        <f t="array" ref="D117">IFERROR(VLOOKUP($A117,_xlfn._xlws.SORT(_xlfn._xlws.FILTER('Time Sheet'!$A:$G,'Time Sheet'!$B:$B=D$1),7,1),7,FALSE),"")</f>
        <v>6.2673611111111111E-4</v>
      </c>
      <c r="E117" s="2" cm="1">
        <f t="array" ref="E117">IFERROR(VLOOKUP($A117,_xlfn._xlws.SORT(_xlfn._xlws.FILTER('Time Sheet'!$A:$G,'Time Sheet'!$B:$B=E$1),7,1),7,FALSE),"")</f>
        <v>1.3714120370370371E-3</v>
      </c>
      <c r="F117" s="2" cm="1">
        <f t="array" ref="F117">IFERROR(VLOOKUP($A117,_xlfn._xlws.SORT(_xlfn._xlws.FILTER('Time Sheet'!$A:$G,'Time Sheet'!$B:$B=F$1),7,1),7,FALSE),"")</f>
        <v>3.7231481481481482E-3</v>
      </c>
      <c r="G117" s="2" cm="1">
        <f t="array" ref="G117">IFERROR(VLOOKUP($A117,_xlfn._xlws.SORT(_xlfn._xlws.FILTER('Time Sheet'!$A:$G,'Time Sheet'!$B:$B=G$1),7,1),7,FALSE),"")</f>
        <v>7.0185185185185183E-4</v>
      </c>
      <c r="H117" s="2" cm="1">
        <f t="array" ref="H117">IFERROR(VLOOKUP($A117,_xlfn._xlws.SORT(_xlfn._xlws.FILTER('Time Sheet'!$A:$G,'Time Sheet'!$B:$B=H$1),7,1),7,FALSE),"")</f>
        <v>8.1122685185185193E-4</v>
      </c>
      <c r="I117" s="2" cm="1">
        <f t="array" ref="I117">IFERROR(VLOOKUP($A117,_xlfn._xlws.SORT(_xlfn._xlws.FILTER('Time Sheet'!$A:$G,'Time Sheet'!$B:$B=I$1),7,1),7,FALSE),"")</f>
        <v>7.1354166666666669E-4</v>
      </c>
      <c r="J117" s="2" cm="1">
        <f t="array" ref="J117">IFERROR(VLOOKUP($A117,_xlfn._xlws.SORT(_xlfn._xlws.FILTER('Time Sheet'!$A:$G,'Time Sheet'!$B:$B=J$1),7,1),7,FALSE),"")</f>
        <v>1.5326388888888889E-3</v>
      </c>
      <c r="K117">
        <f>IFERROR(_xlfn.RANK.EQ(C117,C:C,1),"")</f>
        <v>76</v>
      </c>
      <c r="L117">
        <f>IFERROR(_xlfn.RANK.EQ(D117,D:D,1),"")</f>
        <v>62</v>
      </c>
      <c r="M117">
        <f>IFERROR(_xlfn.RANK.EQ(E117,E:E,1),"")</f>
        <v>79</v>
      </c>
      <c r="N117">
        <f>IFERROR(_xlfn.RANK.EQ(F117,F:F,1),"")</f>
        <v>86</v>
      </c>
      <c r="O117">
        <f>IFERROR(_xlfn.RANK.EQ(G117,G:G,1),"")</f>
        <v>67</v>
      </c>
      <c r="P117">
        <f>IFERROR(_xlfn.RANK.EQ(H117,H:H,1),"")</f>
        <v>74</v>
      </c>
      <c r="Q117">
        <f>IFERROR(_xlfn.RANK.EQ(I117,I:I,1),"")</f>
        <v>109</v>
      </c>
      <c r="R117">
        <f>IFERROR(_xlfn.RANK.EQ(J117,J:J,1),"")</f>
        <v>63</v>
      </c>
      <c r="S117" s="3">
        <f>IFERROR(AVERAGE(GIRLS[[#This Row],[P]:[P8]]),"")</f>
        <v>77</v>
      </c>
      <c r="T117" s="4">
        <f>IFERROR(AVERAGE(SMALL(GIRLS[[#This Row],[P]:[P8]],1),SMALL(GIRLS[[#This Row],[P]:[P8]],2)),"")</f>
        <v>62.5</v>
      </c>
      <c r="U117">
        <f>IF(20-SMALL(GIRLS[[#This Row],[P]:[P8]],1)&lt;0,0,20-SMALL(GIRLS[[#This Row],[P]:[P8]],1))+IF(20-SMALL(GIRLS[[#This Row],[P]:[P8]],2)&lt;0,0,20-SMALL(GIRLS[[#This Row],[P]:[P8]],2))</f>
        <v>0</v>
      </c>
    </row>
    <row r="118" spans="1:21" x14ac:dyDescent="0.2">
      <c r="A118" t="s">
        <v>7723</v>
      </c>
      <c r="B118" t="s">
        <v>7496</v>
      </c>
      <c r="C118" s="2" cm="1">
        <f t="array" ref="C118">IFERROR(VLOOKUP($A118,_xlfn._xlws.SORT(_xlfn._xlws.FILTER('Time Sheet'!$A:$G,'Time Sheet'!$B:$B=C$1),7,1),7,FALSE),"")</f>
        <v>2.9502314814814821E-4</v>
      </c>
      <c r="D118" s="2" cm="1">
        <f t="array" ref="D118">IFERROR(VLOOKUP($A118,_xlfn._xlws.SORT(_xlfn._xlws.FILTER('Time Sheet'!$A:$G,'Time Sheet'!$B:$B=D$1),7,1),7,FALSE),"")</f>
        <v>6.4004629629629622E-4</v>
      </c>
      <c r="E118" s="2" cm="1">
        <f t="array" ref="E118">IFERROR(VLOOKUP($A118,_xlfn._xlws.SORT(_xlfn._xlws.FILTER('Time Sheet'!$A:$G,'Time Sheet'!$B:$B=E$1),7,1),7,FALSE),"")</f>
        <v>1.4454861111111109E-3</v>
      </c>
      <c r="F118" s="2" cm="1">
        <f t="array" ref="F118">IFERROR(VLOOKUP($A118,_xlfn._xlws.SORT(_xlfn._xlws.FILTER('Time Sheet'!$A:$G,'Time Sheet'!$B:$B=F$1),7,1),7,FALSE),"")</f>
        <v>3.9247685185185184E-3</v>
      </c>
      <c r="G118" s="2" cm="1">
        <f t="array" ref="G118">IFERROR(VLOOKUP($A118,_xlfn._xlws.SORT(_xlfn._xlws.FILTER('Time Sheet'!$A:$G,'Time Sheet'!$B:$B=G$1),7,1),7,FALSE),"")</f>
        <v>7.0787037037037032E-4</v>
      </c>
      <c r="H118" s="2" cm="1">
        <f t="array" ref="H118">IFERROR(VLOOKUP($A118,_xlfn._xlws.SORT(_xlfn._xlws.FILTER('Time Sheet'!$A:$G,'Time Sheet'!$B:$B=H$1),7,1),7,FALSE),"")</f>
        <v>8.2685185185185184E-4</v>
      </c>
      <c r="I118" s="2" cm="1">
        <f t="array" ref="I118">IFERROR(VLOOKUP($A118,_xlfn._xlws.SORT(_xlfn._xlws.FILTER('Time Sheet'!$A:$G,'Time Sheet'!$B:$B=I$1),7,1),7,FALSE),"")</f>
        <v>6.7430555555555549E-4</v>
      </c>
      <c r="J118" s="2" cm="1">
        <f t="array" ref="J118">IFERROR(VLOOKUP($A118,_xlfn._xlws.SORT(_xlfn._xlws.FILTER('Time Sheet'!$A:$G,'Time Sheet'!$B:$B=J$1),7,1),7,FALSE),"")</f>
        <v>1.559143518518519E-3</v>
      </c>
      <c r="K118">
        <f>IFERROR(_xlfn.RANK.EQ(C118,C:C,1),"")</f>
        <v>100</v>
      </c>
      <c r="L118">
        <f>IFERROR(_xlfn.RANK.EQ(D118,D:D,1),"")</f>
        <v>91</v>
      </c>
      <c r="M118">
        <f>IFERROR(_xlfn.RANK.EQ(E118,E:E,1),"")</f>
        <v>173</v>
      </c>
      <c r="N118">
        <f>IFERROR(_xlfn.RANK.EQ(F118,F:F,1),"")</f>
        <v>177</v>
      </c>
      <c r="O118">
        <f>IFERROR(_xlfn.RANK.EQ(G118,G:G,1),"")</f>
        <v>79</v>
      </c>
      <c r="P118">
        <f>IFERROR(_xlfn.RANK.EQ(H118,H:H,1),"")</f>
        <v>95</v>
      </c>
      <c r="Q118">
        <f>IFERROR(_xlfn.RANK.EQ(I118,I:I,1),"")</f>
        <v>46</v>
      </c>
      <c r="R118">
        <f>IFERROR(_xlfn.RANK.EQ(J118,J:J,1),"")</f>
        <v>88</v>
      </c>
      <c r="S118" s="3">
        <f>IFERROR(AVERAGE(GIRLS[[#This Row],[P]:[P8]]),"")</f>
        <v>106.125</v>
      </c>
      <c r="T118" s="4">
        <f>IFERROR(AVERAGE(SMALL(GIRLS[[#This Row],[P]:[P8]],1),SMALL(GIRLS[[#This Row],[P]:[P8]],2)),"")</f>
        <v>62.5</v>
      </c>
      <c r="U118">
        <f>IF(20-SMALL(GIRLS[[#This Row],[P]:[P8]],1)&lt;0,0,20-SMALL(GIRLS[[#This Row],[P]:[P8]],1))+IF(20-SMALL(GIRLS[[#This Row],[P]:[P8]],2)&lt;0,0,20-SMALL(GIRLS[[#This Row],[P]:[P8]],2))</f>
        <v>0</v>
      </c>
    </row>
    <row r="119" spans="1:21" x14ac:dyDescent="0.2">
      <c r="A119" t="s">
        <v>7929</v>
      </c>
      <c r="B119" t="s">
        <v>7842</v>
      </c>
      <c r="C119" s="2" cm="1">
        <f t="array" ref="C119">IFERROR(VLOOKUP($A119,_xlfn._xlws.SORT(_xlfn._xlws.FILTER('Time Sheet'!$A:$G,'Time Sheet'!$B:$B=C$1),7,1),7,FALSE),"")</f>
        <v>2.9131944444444452E-4</v>
      </c>
      <c r="D119" s="2" cm="1">
        <f t="array" ref="D119">IFERROR(VLOOKUP($A119,_xlfn._xlws.SORT(_xlfn._xlws.FILTER('Time Sheet'!$A:$G,'Time Sheet'!$B:$B=D$1),7,1),7,FALSE),"")</f>
        <v>6.4444444444444445E-4</v>
      </c>
      <c r="E119" s="2" cm="1">
        <f t="array" ref="E119">IFERROR(VLOOKUP($A119,_xlfn._xlws.SORT(_xlfn._xlws.FILTER('Time Sheet'!$A:$G,'Time Sheet'!$B:$B=E$1),7,1),7,FALSE),"")</f>
        <v>1.432407407407407E-3</v>
      </c>
      <c r="F119" s="2" cm="1">
        <f t="array" ref="F119">IFERROR(VLOOKUP($A119,_xlfn._xlws.SORT(_xlfn._xlws.FILTER('Time Sheet'!$A:$G,'Time Sheet'!$B:$B=F$1),7,1),7,FALSE),"")</f>
        <v>4.0086805555555561E-3</v>
      </c>
      <c r="G119" s="2" cm="1">
        <f t="array" ref="G119">IFERROR(VLOOKUP($A119,_xlfn._xlws.SORT(_xlfn._xlws.FILTER('Time Sheet'!$A:$G,'Time Sheet'!$B:$B=G$1),7,1),7,FALSE),"")</f>
        <v>6.9432870370370373E-4</v>
      </c>
      <c r="H119" s="2" cm="1">
        <f t="array" ref="H119">IFERROR(VLOOKUP($A119,_xlfn._xlws.SORT(_xlfn._xlws.FILTER('Time Sheet'!$A:$G,'Time Sheet'!$B:$B=H$1),7,1),7,FALSE),"")</f>
        <v>9.260416666666667E-4</v>
      </c>
      <c r="I119" s="2" cm="1">
        <f t="array" ref="I119">IFERROR(VLOOKUP($A119,_xlfn._xlws.SORT(_xlfn._xlws.FILTER('Time Sheet'!$A:$G,'Time Sheet'!$B:$B=I$1),7,1),7,FALSE),"")</f>
        <v>6.9189814814814819E-4</v>
      </c>
      <c r="J119" s="2" cm="1">
        <f t="array" ref="J119">IFERROR(VLOOKUP($A119,_xlfn._xlws.SORT(_xlfn._xlws.FILTER('Time Sheet'!$A:$G,'Time Sheet'!$B:$B=J$1),7,1),7,FALSE),"")</f>
        <v>1.6214120370370371E-3</v>
      </c>
      <c r="K119">
        <f>IFERROR(_xlfn.RANK.EQ(C119,C:C,1),"")</f>
        <v>68</v>
      </c>
      <c r="L119">
        <f>IFERROR(_xlfn.RANK.EQ(D119,D:D,1),"")</f>
        <v>112</v>
      </c>
      <c r="M119">
        <f>IFERROR(_xlfn.RANK.EQ(E119,E:E,1),"")</f>
        <v>154</v>
      </c>
      <c r="N119">
        <f>IFERROR(_xlfn.RANK.EQ(F119,F:F,1),"")</f>
        <v>217</v>
      </c>
      <c r="O119">
        <f>IFERROR(_xlfn.RANK.EQ(G119,G:G,1),"")</f>
        <v>58</v>
      </c>
      <c r="P119">
        <f>IFERROR(_xlfn.RANK.EQ(H119,H:H,1),"")</f>
        <v>270</v>
      </c>
      <c r="Q119">
        <f>IFERROR(_xlfn.RANK.EQ(I119,I:I,1),"")</f>
        <v>75</v>
      </c>
      <c r="R119">
        <f>IFERROR(_xlfn.RANK.EQ(J119,J:J,1),"")</f>
        <v>149</v>
      </c>
      <c r="S119" s="3">
        <f>IFERROR(AVERAGE(GIRLS[[#This Row],[P]:[P8]]),"")</f>
        <v>137.875</v>
      </c>
      <c r="T119" s="4">
        <f>IFERROR(AVERAGE(SMALL(GIRLS[[#This Row],[P]:[P8]],1),SMALL(GIRLS[[#This Row],[P]:[P8]],2)),"")</f>
        <v>63</v>
      </c>
      <c r="U119">
        <f>IF(20-SMALL(GIRLS[[#This Row],[P]:[P8]],1)&lt;0,0,20-SMALL(GIRLS[[#This Row],[P]:[P8]],1))+IF(20-SMALL(GIRLS[[#This Row],[P]:[P8]],2)&lt;0,0,20-SMALL(GIRLS[[#This Row],[P]:[P8]],2))</f>
        <v>0</v>
      </c>
    </row>
    <row r="120" spans="1:21" x14ac:dyDescent="0.2">
      <c r="A120" t="s">
        <v>3453</v>
      </c>
      <c r="B120" t="s">
        <v>3163</v>
      </c>
      <c r="C120" s="2" cm="1">
        <f t="array" ref="C120">IFERROR(VLOOKUP($A120,_xlfn._xlws.SORT(_xlfn._xlws.FILTER('Time Sheet'!$A:$G,'Time Sheet'!$B:$B=C$1),7,1),7,FALSE),"")</f>
        <v>2.9872685185185178E-4</v>
      </c>
      <c r="D120" s="2" cm="1">
        <f t="array" ref="D120">IFERROR(VLOOKUP($A120,_xlfn._xlws.SORT(_xlfn._xlws.FILTER('Time Sheet'!$A:$G,'Time Sheet'!$B:$B=D$1),7,1),7,FALSE),"")</f>
        <v>6.4479166666666667E-4</v>
      </c>
      <c r="E120" s="2" cm="1">
        <f t="array" ref="E120">IFERROR(VLOOKUP($A120,_xlfn._xlws.SORT(_xlfn._xlws.FILTER('Time Sheet'!$A:$G,'Time Sheet'!$B:$B=E$1),7,1),7,FALSE),"")</f>
        <v>1.384606481481481E-3</v>
      </c>
      <c r="F120" s="2" cm="1">
        <f t="array" ref="F120">IFERROR(VLOOKUP($A120,_xlfn._xlws.SORT(_xlfn._xlws.FILTER('Time Sheet'!$A:$G,'Time Sheet'!$B:$B=F$1),7,1),7,FALSE),"")</f>
        <v>3.678240740740741E-3</v>
      </c>
      <c r="G120" s="2" cm="1">
        <f t="array" ref="G120">IFERROR(VLOOKUP($A120,_xlfn._xlws.SORT(_xlfn._xlws.FILTER('Time Sheet'!$A:$G,'Time Sheet'!$B:$B=G$1),7,1),7,FALSE),"")</f>
        <v>6.9583333333333335E-4</v>
      </c>
      <c r="H120" s="2" cm="1">
        <f t="array" ref="H120">IFERROR(VLOOKUP($A120,_xlfn._xlws.SORT(_xlfn._xlws.FILTER('Time Sheet'!$A:$G,'Time Sheet'!$B:$B=H$1),7,1),7,FALSE),"")</f>
        <v>9.173611111111112E-4</v>
      </c>
      <c r="I120" s="2" cm="1">
        <f t="array" ref="I120">IFERROR(VLOOKUP($A120,_xlfn._xlws.SORT(_xlfn._xlws.FILTER('Time Sheet'!$A:$G,'Time Sheet'!$B:$B=I$1),7,1),7,FALSE),"")</f>
        <v>7.1886574074074073E-4</v>
      </c>
      <c r="J120" s="2" cm="1">
        <f t="array" ref="J120">IFERROR(VLOOKUP($A120,_xlfn._xlws.SORT(_xlfn._xlws.FILTER('Time Sheet'!$A:$G,'Time Sheet'!$B:$B=J$1),7,1),7,FALSE),"")</f>
        <v>1.626851851851852E-3</v>
      </c>
      <c r="K120">
        <f>IFERROR(_xlfn.RANK.EQ(C120,C:C,1),"")</f>
        <v>134</v>
      </c>
      <c r="L120">
        <f>IFERROR(_xlfn.RANK.EQ(D120,D:D,1),"")</f>
        <v>114</v>
      </c>
      <c r="M120">
        <f>IFERROR(_xlfn.RANK.EQ(E120,E:E,1),"")</f>
        <v>87</v>
      </c>
      <c r="N120">
        <f>IFERROR(_xlfn.RANK.EQ(F120,F:F,1),"")</f>
        <v>67</v>
      </c>
      <c r="O120">
        <f>IFERROR(_xlfn.RANK.EQ(G120,G:G,1),"")</f>
        <v>61</v>
      </c>
      <c r="P120">
        <f>IFERROR(_xlfn.RANK.EQ(H120,H:H,1),"")</f>
        <v>259</v>
      </c>
      <c r="Q120">
        <f>IFERROR(_xlfn.RANK.EQ(I120,I:I,1),"")</f>
        <v>119</v>
      </c>
      <c r="R120">
        <f>IFERROR(_xlfn.RANK.EQ(J120,J:J,1),"")</f>
        <v>163</v>
      </c>
      <c r="S120" s="3">
        <f>IFERROR(AVERAGE(GIRLS[[#This Row],[P]:[P8]]),"")</f>
        <v>125.5</v>
      </c>
      <c r="T120" s="4">
        <f>IFERROR(AVERAGE(SMALL(GIRLS[[#This Row],[P]:[P8]],1),SMALL(GIRLS[[#This Row],[P]:[P8]],2)),"")</f>
        <v>64</v>
      </c>
      <c r="U120">
        <f>IF(20-SMALL(GIRLS[[#This Row],[P]:[P8]],1)&lt;0,0,20-SMALL(GIRLS[[#This Row],[P]:[P8]],1))+IF(20-SMALL(GIRLS[[#This Row],[P]:[P8]],2)&lt;0,0,20-SMALL(GIRLS[[#This Row],[P]:[P8]],2))</f>
        <v>0</v>
      </c>
    </row>
    <row r="121" spans="1:21" x14ac:dyDescent="0.2">
      <c r="A121" t="s">
        <v>6654</v>
      </c>
      <c r="B121" t="s">
        <v>6556</v>
      </c>
      <c r="C121" s="2" cm="1">
        <f t="array" ref="C121">IFERROR(VLOOKUP($A121,_xlfn._xlws.SORT(_xlfn._xlws.FILTER('Time Sheet'!$A:$G,'Time Sheet'!$B:$B=C$1),7,1),7,FALSE),"")</f>
        <v>2.8657407407407407E-4</v>
      </c>
      <c r="D121" s="2" cm="1">
        <f t="array" ref="D121">IFERROR(VLOOKUP($A121,_xlfn._xlws.SORT(_xlfn._xlws.FILTER('Time Sheet'!$A:$G,'Time Sheet'!$B:$B=D$1),7,1),7,FALSE),"")</f>
        <v>6.3368055555555552E-4</v>
      </c>
      <c r="E121" s="2" cm="1">
        <f t="array" ref="E121">IFERROR(VLOOKUP($A121,_xlfn._xlws.SORT(_xlfn._xlws.FILTER('Time Sheet'!$A:$G,'Time Sheet'!$B:$B=E$1),7,1),7,FALSE),"")</f>
        <v>1.3899305555555551E-3</v>
      </c>
      <c r="F121" s="2" cm="1">
        <f t="array" ref="F121">IFERROR(VLOOKUP($A121,_xlfn._xlws.SORT(_xlfn._xlws.FILTER('Time Sheet'!$A:$G,'Time Sheet'!$B:$B=F$1),7,1),7,FALSE),"")</f>
        <v>3.846875E-3</v>
      </c>
      <c r="G121" s="2" cm="1">
        <f t="array" ref="G121">IFERROR(VLOOKUP($A121,_xlfn._xlws.SORT(_xlfn._xlws.FILTER('Time Sheet'!$A:$G,'Time Sheet'!$B:$B=G$1),7,1),7,FALSE),"")</f>
        <v>7.2141203703703701E-4</v>
      </c>
      <c r="H121" s="2" cm="1">
        <f t="array" ref="H121">IFERROR(VLOOKUP($A121,_xlfn._xlws.SORT(_xlfn._xlws.FILTER('Time Sheet'!$A:$G,'Time Sheet'!$B:$B=H$1),7,1),7,FALSE),"")</f>
        <v>8.8344907407407404E-4</v>
      </c>
      <c r="I121" s="2" cm="1">
        <f t="array" ref="I121">IFERROR(VLOOKUP($A121,_xlfn._xlws.SORT(_xlfn._xlws.FILTER('Time Sheet'!$A:$G,'Time Sheet'!$B:$B=I$1),7,1),7,FALSE),"")</f>
        <v>6.905092592592592E-4</v>
      </c>
      <c r="J121" s="2" cm="1">
        <f t="array" ref="J121">IFERROR(VLOOKUP($A121,_xlfn._xlws.SORT(_xlfn._xlws.FILTER('Time Sheet'!$A:$G,'Time Sheet'!$B:$B=J$1),7,1),7,FALSE),"")</f>
        <v>1.5995370370370369E-3</v>
      </c>
      <c r="K121">
        <f>IFERROR(_xlfn.RANK.EQ(C121,C:C,1),"")</f>
        <v>55</v>
      </c>
      <c r="L121">
        <f>IFERROR(_xlfn.RANK.EQ(D121,D:D,1),"")</f>
        <v>83</v>
      </c>
      <c r="M121">
        <f>IFERROR(_xlfn.RANK.EQ(E121,E:E,1),"")</f>
        <v>93</v>
      </c>
      <c r="N121">
        <f>IFERROR(_xlfn.RANK.EQ(F121,F:F,1),"")</f>
        <v>140</v>
      </c>
      <c r="O121">
        <f>IFERROR(_xlfn.RANK.EQ(G121,G:G,1),"")</f>
        <v>117</v>
      </c>
      <c r="P121">
        <f>IFERROR(_xlfn.RANK.EQ(H121,H:H,1),"")</f>
        <v>193</v>
      </c>
      <c r="Q121">
        <f>IFERROR(_xlfn.RANK.EQ(I121,I:I,1),"")</f>
        <v>73</v>
      </c>
      <c r="R121">
        <f>IFERROR(_xlfn.RANK.EQ(J121,J:J,1),"")</f>
        <v>125</v>
      </c>
      <c r="S121" s="3">
        <f>IFERROR(AVERAGE(GIRLS[[#This Row],[P]:[P8]]),"")</f>
        <v>109.875</v>
      </c>
      <c r="T121" s="4">
        <f>IFERROR(AVERAGE(SMALL(GIRLS[[#This Row],[P]:[P8]],1),SMALL(GIRLS[[#This Row],[P]:[P8]],2)),"")</f>
        <v>64</v>
      </c>
      <c r="U121">
        <f>IF(20-SMALL(GIRLS[[#This Row],[P]:[P8]],1)&lt;0,0,20-SMALL(GIRLS[[#This Row],[P]:[P8]],1))+IF(20-SMALL(GIRLS[[#This Row],[P]:[P8]],2)&lt;0,0,20-SMALL(GIRLS[[#This Row],[P]:[P8]],2))</f>
        <v>0</v>
      </c>
    </row>
    <row r="122" spans="1:21" x14ac:dyDescent="0.2">
      <c r="A122" t="s">
        <v>1624</v>
      </c>
      <c r="B122" t="s">
        <v>1497</v>
      </c>
      <c r="C122" s="2" cm="1">
        <f t="array" ref="C122">IFERROR(VLOOKUP($A122,_xlfn._xlws.SORT(_xlfn._xlws.FILTER('Time Sheet'!$A:$G,'Time Sheet'!$B:$B=C$1),7,1),7,FALSE),"")</f>
        <v>2.9571759259259259E-4</v>
      </c>
      <c r="D122" s="2" cm="1">
        <f t="array" ref="D122">IFERROR(VLOOKUP($A122,_xlfn._xlws.SORT(_xlfn._xlws.FILTER('Time Sheet'!$A:$G,'Time Sheet'!$B:$B=D$1),7,1),7,FALSE),"")</f>
        <v>6.4513888888888889E-4</v>
      </c>
      <c r="E122" s="2" cm="1">
        <f t="array" ref="E122">IFERROR(VLOOKUP($A122,_xlfn._xlws.SORT(_xlfn._xlws.FILTER('Time Sheet'!$A:$G,'Time Sheet'!$B:$B=E$1),7,1),7,FALSE),"")</f>
        <v>1.4140046296296301E-3</v>
      </c>
      <c r="F122" s="2" cm="1">
        <f t="array" ref="F122">IFERROR(VLOOKUP($A122,_xlfn._xlws.SORT(_xlfn._xlws.FILTER('Time Sheet'!$A:$G,'Time Sheet'!$B:$B=F$1),7,1),7,FALSE),"")</f>
        <v>4.0328703703703707E-3</v>
      </c>
      <c r="G122" s="2" cm="1">
        <f t="array" ref="G122">IFERROR(VLOOKUP($A122,_xlfn._xlws.SORT(_xlfn._xlws.FILTER('Time Sheet'!$A:$G,'Time Sheet'!$B:$B=G$1),7,1),7,FALSE),"")</f>
        <v>6.7361111111111116E-4</v>
      </c>
      <c r="H122" s="2" cm="1">
        <f t="array" ref="H122">IFERROR(VLOOKUP($A122,_xlfn._xlws.SORT(_xlfn._xlws.FILTER('Time Sheet'!$A:$G,'Time Sheet'!$B:$B=H$1),7,1),7,FALSE),"")</f>
        <v>8.2962962962962971E-4</v>
      </c>
      <c r="I122" s="2" cm="1">
        <f t="array" ref="I122">IFERROR(VLOOKUP($A122,_xlfn._xlws.SORT(_xlfn._xlws.FILTER('Time Sheet'!$A:$G,'Time Sheet'!$B:$B=I$1),7,1),7,FALSE),"")</f>
        <v>7.1145833333333337E-4</v>
      </c>
      <c r="J122" s="2" cm="1">
        <f t="array" ref="J122">IFERROR(VLOOKUP($A122,_xlfn._xlws.SORT(_xlfn._xlws.FILTER('Time Sheet'!$A:$G,'Time Sheet'!$B:$B=J$1),7,1),7,FALSE),"")</f>
        <v>1.5643518518518519E-3</v>
      </c>
      <c r="K122">
        <f>IFERROR(_xlfn.RANK.EQ(C122,C:C,1),"")</f>
        <v>106</v>
      </c>
      <c r="L122">
        <f>IFERROR(_xlfn.RANK.EQ(D122,D:D,1),"")</f>
        <v>116</v>
      </c>
      <c r="M122">
        <f>IFERROR(_xlfn.RANK.EQ(E122,E:E,1),"")</f>
        <v>124</v>
      </c>
      <c r="N122">
        <f>IFERROR(_xlfn.RANK.EQ(F122,F:F,1),"")</f>
        <v>227</v>
      </c>
      <c r="O122">
        <f>IFERROR(_xlfn.RANK.EQ(G122,G:G,1),"")</f>
        <v>31</v>
      </c>
      <c r="P122">
        <f>IFERROR(_xlfn.RANK.EQ(H122,H:H,1),"")</f>
        <v>98</v>
      </c>
      <c r="Q122">
        <f>IFERROR(_xlfn.RANK.EQ(I122,I:I,1),"")</f>
        <v>104</v>
      </c>
      <c r="R122">
        <f>IFERROR(_xlfn.RANK.EQ(J122,J:J,1),"")</f>
        <v>98</v>
      </c>
      <c r="S122" s="3">
        <f>IFERROR(AVERAGE(GIRLS[[#This Row],[P]:[P8]]),"")</f>
        <v>113</v>
      </c>
      <c r="T122" s="4">
        <f>IFERROR(AVERAGE(SMALL(GIRLS[[#This Row],[P]:[P8]],1),SMALL(GIRLS[[#This Row],[P]:[P8]],2)),"")</f>
        <v>64.5</v>
      </c>
      <c r="U122">
        <f>IF(20-SMALL(GIRLS[[#This Row],[P]:[P8]],1)&lt;0,0,20-SMALL(GIRLS[[#This Row],[P]:[P8]],1))+IF(20-SMALL(GIRLS[[#This Row],[P]:[P8]],2)&lt;0,0,20-SMALL(GIRLS[[#This Row],[P]:[P8]],2))</f>
        <v>0</v>
      </c>
    </row>
    <row r="123" spans="1:21" x14ac:dyDescent="0.2">
      <c r="A123" t="s">
        <v>3759</v>
      </c>
      <c r="B123" t="s">
        <v>3602</v>
      </c>
      <c r="C123" s="2" cm="1">
        <f t="array" ref="C123">IFERROR(VLOOKUP($A123,_xlfn._xlws.SORT(_xlfn._xlws.FILTER('Time Sheet'!$A:$G,'Time Sheet'!$B:$B=C$1),7,1),7,FALSE),"")</f>
        <v>2.9340277777777779E-4</v>
      </c>
      <c r="D123" s="2" cm="1">
        <f t="array" ref="D123">IFERROR(VLOOKUP($A123,_xlfn._xlws.SORT(_xlfn._xlws.FILTER('Time Sheet'!$A:$G,'Time Sheet'!$B:$B=D$1),7,1),7,FALSE),"")</f>
        <v>6.4293981481481483E-4</v>
      </c>
      <c r="E123" s="2" cm="1">
        <f t="array" ref="E123">IFERROR(VLOOKUP($A123,_xlfn._xlws.SORT(_xlfn._xlws.FILTER('Time Sheet'!$A:$G,'Time Sheet'!$B:$B=E$1),7,1),7,FALSE),"")</f>
        <v>1.396064814814815E-3</v>
      </c>
      <c r="F123" s="2" cm="1">
        <f t="array" ref="F123">IFERROR(VLOOKUP($A123,_xlfn._xlws.SORT(_xlfn._xlws.FILTER('Time Sheet'!$A:$G,'Time Sheet'!$B:$B=F$1),7,1),7,FALSE),"")</f>
        <v>3.7997685185185192E-3</v>
      </c>
      <c r="G123" s="2" cm="1">
        <f t="array" ref="G123">IFERROR(VLOOKUP($A123,_xlfn._xlws.SORT(_xlfn._xlws.FILTER('Time Sheet'!$A:$G,'Time Sheet'!$B:$B=G$1),7,1),7,FALSE),"")</f>
        <v>6.8657407407407404E-4</v>
      </c>
      <c r="H123" s="2" cm="1">
        <f t="array" ref="H123">IFERROR(VLOOKUP($A123,_xlfn._xlws.SORT(_xlfn._xlws.FILTER('Time Sheet'!$A:$G,'Time Sheet'!$B:$B=H$1),7,1),7,FALSE),"")</f>
        <v>8.7210648148148141E-4</v>
      </c>
      <c r="I123" s="2" cm="1">
        <f t="array" ref="I123">IFERROR(VLOOKUP($A123,_xlfn._xlws.SORT(_xlfn._xlws.FILTER('Time Sheet'!$A:$G,'Time Sheet'!$B:$B=I$1),7,1),7,FALSE),"")</f>
        <v>7.0833333333333338E-4</v>
      </c>
      <c r="J123" s="2" cm="1">
        <f t="array" ref="J123">IFERROR(VLOOKUP($A123,_xlfn._xlws.SORT(_xlfn._xlws.FILTER('Time Sheet'!$A:$G,'Time Sheet'!$B:$B=J$1),7,1),7,FALSE),"")</f>
        <v>1.560069444444444E-3</v>
      </c>
      <c r="K123">
        <f>IFERROR(_xlfn.RANK.EQ(C123,C:C,1),"")</f>
        <v>85</v>
      </c>
      <c r="L123">
        <f>IFERROR(_xlfn.RANK.EQ(D123,D:D,1),"")</f>
        <v>105</v>
      </c>
      <c r="M123">
        <f>IFERROR(_xlfn.RANK.EQ(E123,E:E,1),"")</f>
        <v>103</v>
      </c>
      <c r="N123">
        <f>IFERROR(_xlfn.RANK.EQ(F123,F:F,1),"")</f>
        <v>119</v>
      </c>
      <c r="O123">
        <f>IFERROR(_xlfn.RANK.EQ(G123,G:G,1),"")</f>
        <v>45</v>
      </c>
      <c r="P123">
        <f>IFERROR(_xlfn.RANK.EQ(H123,H:H,1),"")</f>
        <v>169</v>
      </c>
      <c r="Q123">
        <f>IFERROR(_xlfn.RANK.EQ(I123,I:I,1),"")</f>
        <v>99</v>
      </c>
      <c r="R123">
        <f>IFERROR(_xlfn.RANK.EQ(J123,J:J,1),"")</f>
        <v>89</v>
      </c>
      <c r="S123" s="3">
        <f>IFERROR(AVERAGE(GIRLS[[#This Row],[P]:[P8]]),"")</f>
        <v>101.75</v>
      </c>
      <c r="T123" s="4">
        <f>IFERROR(AVERAGE(SMALL(GIRLS[[#This Row],[P]:[P8]],1),SMALL(GIRLS[[#This Row],[P]:[P8]],2)),"")</f>
        <v>65</v>
      </c>
      <c r="U123">
        <f>IF(20-SMALL(GIRLS[[#This Row],[P]:[P8]],1)&lt;0,0,20-SMALL(GIRLS[[#This Row],[P]:[P8]],1))+IF(20-SMALL(GIRLS[[#This Row],[P]:[P8]],2)&lt;0,0,20-SMALL(GIRLS[[#This Row],[P]:[P8]],2))</f>
        <v>0</v>
      </c>
    </row>
    <row r="124" spans="1:21" x14ac:dyDescent="0.2">
      <c r="A124" t="s">
        <v>5604</v>
      </c>
      <c r="B124" t="s">
        <v>5467</v>
      </c>
      <c r="C124" s="2" cm="1">
        <f t="array" ref="C124">IFERROR(VLOOKUP($A124,_xlfn._xlws.SORT(_xlfn._xlws.FILTER('Time Sheet'!$A:$G,'Time Sheet'!$B:$B=C$1),7,1),7,FALSE),"")</f>
        <v>2.9722222222222221E-4</v>
      </c>
      <c r="D124" s="2" cm="1">
        <f t="array" ref="D124">IFERROR(VLOOKUP($A124,_xlfn._xlws.SORT(_xlfn._xlws.FILTER('Time Sheet'!$A:$G,'Time Sheet'!$B:$B=D$1),7,1),7,FALSE),"")</f>
        <v>6.3240740740740738E-4</v>
      </c>
      <c r="E124" s="2" cm="1">
        <f t="array" ref="E124">IFERROR(VLOOKUP($A124,_xlfn._xlws.SORT(_xlfn._xlws.FILTER('Time Sheet'!$A:$G,'Time Sheet'!$B:$B=E$1),7,1),7,FALSE),"")</f>
        <v>1.3910879629629629E-3</v>
      </c>
      <c r="F124" s="2" cm="1">
        <f t="array" ref="F124">IFERROR(VLOOKUP($A124,_xlfn._xlws.SORT(_xlfn._xlws.FILTER('Time Sheet'!$A:$G,'Time Sheet'!$B:$B=F$1),7,1),7,FALSE),"")</f>
        <v>3.8E-3</v>
      </c>
      <c r="G124" s="2" cm="1">
        <f t="array" ref="G124">IFERROR(VLOOKUP($A124,_xlfn._xlws.SORT(_xlfn._xlws.FILTER('Time Sheet'!$A:$G,'Time Sheet'!$B:$B=G$1),7,1),7,FALSE),"")</f>
        <v>7.3275462962962964E-4</v>
      </c>
      <c r="H124" s="2" cm="1">
        <f t="array" ref="H124">IFERROR(VLOOKUP($A124,_xlfn._xlws.SORT(_xlfn._xlws.FILTER('Time Sheet'!$A:$G,'Time Sheet'!$B:$B=H$1),7,1),7,FALSE),"")</f>
        <v>9.4074074074074079E-4</v>
      </c>
      <c r="I124" s="2" cm="1">
        <f t="array" ref="I124">IFERROR(VLOOKUP($A124,_xlfn._xlws.SORT(_xlfn._xlws.FILTER('Time Sheet'!$A:$G,'Time Sheet'!$B:$B=I$1),7,1),7,FALSE),"")</f>
        <v>6.7812500000000002E-4</v>
      </c>
      <c r="J124" s="2" cm="1">
        <f t="array" ref="J124">IFERROR(VLOOKUP($A124,_xlfn._xlws.SORT(_xlfn._xlws.FILTER('Time Sheet'!$A:$G,'Time Sheet'!$B:$B=J$1),7,1),7,FALSE),"")</f>
        <v>1.623611111111111E-3</v>
      </c>
      <c r="K124">
        <f>IFERROR(_xlfn.RANK.EQ(C124,C:C,1),"")</f>
        <v>119</v>
      </c>
      <c r="L124">
        <f>IFERROR(_xlfn.RANK.EQ(D124,D:D,1),"")</f>
        <v>79</v>
      </c>
      <c r="M124">
        <f>IFERROR(_xlfn.RANK.EQ(E124,E:E,1),"")</f>
        <v>94</v>
      </c>
      <c r="N124">
        <f>IFERROR(_xlfn.RANK.EQ(F124,F:F,1),"")</f>
        <v>120</v>
      </c>
      <c r="O124">
        <f>IFERROR(_xlfn.RANK.EQ(G124,G:G,1),"")</f>
        <v>144</v>
      </c>
      <c r="P124">
        <f>IFERROR(_xlfn.RANK.EQ(H124,H:H,1),"")</f>
        <v>293</v>
      </c>
      <c r="Q124">
        <f>IFERROR(_xlfn.RANK.EQ(I124,I:I,1),"")</f>
        <v>51</v>
      </c>
      <c r="R124">
        <f>IFERROR(_xlfn.RANK.EQ(J124,J:J,1),"")</f>
        <v>154</v>
      </c>
      <c r="S124" s="3">
        <f>IFERROR(AVERAGE(GIRLS[[#This Row],[P]:[P8]]),"")</f>
        <v>131.75</v>
      </c>
      <c r="T124" s="4">
        <f>IFERROR(AVERAGE(SMALL(GIRLS[[#This Row],[P]:[P8]],1),SMALL(GIRLS[[#This Row],[P]:[P8]],2)),"")</f>
        <v>65</v>
      </c>
      <c r="U124">
        <f>IF(20-SMALL(GIRLS[[#This Row],[P]:[P8]],1)&lt;0,0,20-SMALL(GIRLS[[#This Row],[P]:[P8]],1))+IF(20-SMALL(GIRLS[[#This Row],[P]:[P8]],2)&lt;0,0,20-SMALL(GIRLS[[#This Row],[P]:[P8]],2))</f>
        <v>0</v>
      </c>
    </row>
    <row r="125" spans="1:21" x14ac:dyDescent="0.2">
      <c r="A125" t="s">
        <v>7220</v>
      </c>
      <c r="B125" t="s">
        <v>7120</v>
      </c>
      <c r="C125" s="2" cm="1">
        <f t="array" ref="C125">IFERROR(VLOOKUP($A125,_xlfn._xlws.SORT(_xlfn._xlws.FILTER('Time Sheet'!$A:$G,'Time Sheet'!$B:$B=C$1),7,1),7,FALSE),"")</f>
        <v>3.0462962962962958E-4</v>
      </c>
      <c r="D125" s="2" cm="1">
        <f t="array" ref="D125">IFERROR(VLOOKUP($A125,_xlfn._xlws.SORT(_xlfn._xlws.FILTER('Time Sheet'!$A:$G,'Time Sheet'!$B:$B=D$1),7,1),7,FALSE),"")</f>
        <v>6.625E-4</v>
      </c>
      <c r="E125" s="2" cm="1">
        <f t="array" ref="E125">IFERROR(VLOOKUP($A125,_xlfn._xlws.SORT(_xlfn._xlws.FILTER('Time Sheet'!$A:$G,'Time Sheet'!$B:$B=E$1),7,1),7,FALSE),"")</f>
        <v>1.361458333333333E-3</v>
      </c>
      <c r="F125" s="2" cm="1">
        <f t="array" ref="F125">IFERROR(VLOOKUP($A125,_xlfn._xlws.SORT(_xlfn._xlws.FILTER('Time Sheet'!$A:$G,'Time Sheet'!$B:$B=F$1),7,1),7,FALSE),"")</f>
        <v>3.6634259259259259E-3</v>
      </c>
      <c r="G125" s="2" cm="1">
        <f t="array" ref="G125">IFERROR(VLOOKUP($A125,_xlfn._xlws.SORT(_xlfn._xlws.FILTER('Time Sheet'!$A:$G,'Time Sheet'!$B:$B=G$1),7,1),7,FALSE),"")</f>
        <v>7.6157407407407402E-4</v>
      </c>
      <c r="H125" s="2" cm="1">
        <f t="array" ref="H125">IFERROR(VLOOKUP($A125,_xlfn._xlws.SORT(_xlfn._xlws.FILTER('Time Sheet'!$A:$G,'Time Sheet'!$B:$B=H$1),7,1),7,FALSE),"")</f>
        <v>8.244212962962963E-4</v>
      </c>
      <c r="I125" s="2" cm="1">
        <f t="array" ref="I125">IFERROR(VLOOKUP($A125,_xlfn._xlws.SORT(_xlfn._xlws.FILTER('Time Sheet'!$A:$G,'Time Sheet'!$B:$B=I$1),7,1),7,FALSE),"")</f>
        <v>7.1574074074074075E-4</v>
      </c>
      <c r="J125" s="2" cm="1">
        <f t="array" ref="J125">IFERROR(VLOOKUP($A125,_xlfn._xlws.SORT(_xlfn._xlws.FILTER('Time Sheet'!$A:$G,'Time Sheet'!$B:$B=J$1),7,1),7,FALSE),"")</f>
        <v>1.560648148148148E-3</v>
      </c>
      <c r="K125">
        <f>IFERROR(_xlfn.RANK.EQ(C125,C:C,1),"")</f>
        <v>184</v>
      </c>
      <c r="L125">
        <f>IFERROR(_xlfn.RANK.EQ(D125,D:D,1),"")</f>
        <v>182</v>
      </c>
      <c r="M125">
        <f>IFERROR(_xlfn.RANK.EQ(E125,E:E,1),"")</f>
        <v>69</v>
      </c>
      <c r="N125">
        <f>IFERROR(_xlfn.RANK.EQ(F125,F:F,1),"")</f>
        <v>62</v>
      </c>
      <c r="O125">
        <f>IFERROR(_xlfn.RANK.EQ(G125,G:G,1),"")</f>
        <v>201</v>
      </c>
      <c r="P125">
        <f>IFERROR(_xlfn.RANK.EQ(H125,H:H,1),"")</f>
        <v>93</v>
      </c>
      <c r="Q125">
        <f>IFERROR(_xlfn.RANK.EQ(I125,I:I,1),"")</f>
        <v>113</v>
      </c>
      <c r="R125">
        <f>IFERROR(_xlfn.RANK.EQ(J125,J:J,1),"")</f>
        <v>90</v>
      </c>
      <c r="S125" s="3">
        <f>IFERROR(AVERAGE(GIRLS[[#This Row],[P]:[P8]]),"")</f>
        <v>124.25</v>
      </c>
      <c r="T125" s="4">
        <f>IFERROR(AVERAGE(SMALL(GIRLS[[#This Row],[P]:[P8]],1),SMALL(GIRLS[[#This Row],[P]:[P8]],2)),"")</f>
        <v>65.5</v>
      </c>
      <c r="U125">
        <f>IF(20-SMALL(GIRLS[[#This Row],[P]:[P8]],1)&lt;0,0,20-SMALL(GIRLS[[#This Row],[P]:[P8]],1))+IF(20-SMALL(GIRLS[[#This Row],[P]:[P8]],2)&lt;0,0,20-SMALL(GIRLS[[#This Row],[P]:[P8]],2))</f>
        <v>0</v>
      </c>
    </row>
    <row r="126" spans="1:21" x14ac:dyDescent="0.2">
      <c r="A126" t="s">
        <v>1293</v>
      </c>
      <c r="B126" t="s">
        <v>1002</v>
      </c>
      <c r="C126" s="2" cm="1">
        <f t="array" ref="C126">IFERROR(VLOOKUP($A126,_xlfn._xlws.SORT(_xlfn._xlws.FILTER('Time Sheet'!$A:$G,'Time Sheet'!$B:$B=C$1),7,1),7,FALSE),"")</f>
        <v>2.9745370370370369E-4</v>
      </c>
      <c r="D126" s="2" cm="1">
        <f t="array" ref="D126">IFERROR(VLOOKUP($A126,_xlfn._xlws.SORT(_xlfn._xlws.FILTER('Time Sheet'!$A:$G,'Time Sheet'!$B:$B=D$1),7,1),7,FALSE),"")</f>
        <v>6.5104166666666663E-4</v>
      </c>
      <c r="E126" s="2" cm="1">
        <f t="array" ref="E126">IFERROR(VLOOKUP($A126,_xlfn._xlws.SORT(_xlfn._xlws.FILTER('Time Sheet'!$A:$G,'Time Sheet'!$B:$B=E$1),7,1),7,FALSE),"")</f>
        <v>1.4523148148148149E-3</v>
      </c>
      <c r="F126" s="2" cm="1">
        <f t="array" ref="F126">IFERROR(VLOOKUP($A126,_xlfn._xlws.SORT(_xlfn._xlws.FILTER('Time Sheet'!$A:$G,'Time Sheet'!$B:$B=F$1),7,1),7,FALSE),"")</f>
        <v>3.9613425925925927E-3</v>
      </c>
      <c r="G126" s="2" cm="1">
        <f t="array" ref="G126">IFERROR(VLOOKUP($A126,_xlfn._xlws.SORT(_xlfn._xlws.FILTER('Time Sheet'!$A:$G,'Time Sheet'!$B:$B=G$1),7,1),7,FALSE),"")</f>
        <v>6.934027777777777E-4</v>
      </c>
      <c r="H126" s="2" cm="1">
        <f t="array" ref="H126">IFERROR(VLOOKUP($A126,_xlfn._xlws.SORT(_xlfn._xlws.FILTER('Time Sheet'!$A:$G,'Time Sheet'!$B:$B=H$1),7,1),7,FALSE),"")</f>
        <v>8.1307870370370366E-4</v>
      </c>
      <c r="I126" s="2" cm="1">
        <f t="array" ref="I126">IFERROR(VLOOKUP($A126,_xlfn._xlws.SORT(_xlfn._xlws.FILTER('Time Sheet'!$A:$G,'Time Sheet'!$B:$B=I$1),7,1),7,FALSE),"")</f>
        <v>7.1145833333333337E-4</v>
      </c>
      <c r="J126" s="2" cm="1">
        <f t="array" ref="J126">IFERROR(VLOOKUP($A126,_xlfn._xlws.SORT(_xlfn._xlws.FILTER('Time Sheet'!$A:$G,'Time Sheet'!$B:$B=J$1),7,1),7,FALSE),"")</f>
        <v>1.550231481481481E-3</v>
      </c>
      <c r="K126">
        <f>IFERROR(_xlfn.RANK.EQ(C126,C:C,1),"")</f>
        <v>121</v>
      </c>
      <c r="L126">
        <f>IFERROR(_xlfn.RANK.EQ(D126,D:D,1),"")</f>
        <v>143</v>
      </c>
      <c r="M126">
        <f>IFERROR(_xlfn.RANK.EQ(E126,E:E,1),"")</f>
        <v>183</v>
      </c>
      <c r="N126">
        <f>IFERROR(_xlfn.RANK.EQ(F126,F:F,1),"")</f>
        <v>188</v>
      </c>
      <c r="O126">
        <f>IFERROR(_xlfn.RANK.EQ(G126,G:G,1),"")</f>
        <v>55</v>
      </c>
      <c r="P126">
        <f>IFERROR(_xlfn.RANK.EQ(H126,H:H,1),"")</f>
        <v>79</v>
      </c>
      <c r="Q126">
        <f>IFERROR(_xlfn.RANK.EQ(I126,I:I,1),"")</f>
        <v>104</v>
      </c>
      <c r="R126">
        <f>IFERROR(_xlfn.RANK.EQ(J126,J:J,1),"")</f>
        <v>82</v>
      </c>
      <c r="S126" s="3">
        <f>IFERROR(AVERAGE(GIRLS[[#This Row],[P]:[P8]]),"")</f>
        <v>119.375</v>
      </c>
      <c r="T126" s="4">
        <f>IFERROR(AVERAGE(SMALL(GIRLS[[#This Row],[P]:[P8]],1),SMALL(GIRLS[[#This Row],[P]:[P8]],2)),"")</f>
        <v>67</v>
      </c>
      <c r="U126">
        <f>IF(20-SMALL(GIRLS[[#This Row],[P]:[P8]],1)&lt;0,0,20-SMALL(GIRLS[[#This Row],[P]:[P8]],1))+IF(20-SMALL(GIRLS[[#This Row],[P]:[P8]],2)&lt;0,0,20-SMALL(GIRLS[[#This Row],[P]:[P8]],2))</f>
        <v>0</v>
      </c>
    </row>
    <row r="127" spans="1:21" x14ac:dyDescent="0.2">
      <c r="A127" t="s">
        <v>5329</v>
      </c>
      <c r="B127" t="s">
        <v>5115</v>
      </c>
      <c r="C127" s="2" cm="1">
        <f t="array" ref="C127">IFERROR(VLOOKUP($A127,_xlfn._xlws.SORT(_xlfn._xlws.FILTER('Time Sheet'!$A:$G,'Time Sheet'!$B:$B=C$1),7,1),7,FALSE),"")</f>
        <v>2.8993055555555559E-4</v>
      </c>
      <c r="D127" s="2" cm="1">
        <f t="array" ref="D127">IFERROR(VLOOKUP($A127,_xlfn._xlws.SORT(_xlfn._xlws.FILTER('Time Sheet'!$A:$G,'Time Sheet'!$B:$B=D$1),7,1),7,FALSE),"")</f>
        <v>6.3055555555555553E-4</v>
      </c>
      <c r="E127" s="2" cm="1">
        <f t="array" ref="E127">IFERROR(VLOOKUP($A127,_xlfn._xlws.SORT(_xlfn._xlws.FILTER('Time Sheet'!$A:$G,'Time Sheet'!$B:$B=E$1),7,1),7,FALSE),"")</f>
        <v>1.3913194444444439E-3</v>
      </c>
      <c r="F127" s="2" cm="1">
        <f t="array" ref="F127">IFERROR(VLOOKUP($A127,_xlfn._xlws.SORT(_xlfn._xlws.FILTER('Time Sheet'!$A:$G,'Time Sheet'!$B:$B=F$1),7,1),7,FALSE),"")</f>
        <v>4.1018518518518513E-3</v>
      </c>
      <c r="G127" s="2" cm="1">
        <f t="array" ref="G127">IFERROR(VLOOKUP($A127,_xlfn._xlws.SORT(_xlfn._xlws.FILTER('Time Sheet'!$A:$G,'Time Sheet'!$B:$B=G$1),7,1),7,FALSE),"")</f>
        <v>7.1932870370370369E-4</v>
      </c>
      <c r="H127" s="2" cm="1">
        <f t="array" ref="H127">IFERROR(VLOOKUP($A127,_xlfn._xlws.SORT(_xlfn._xlws.FILTER('Time Sheet'!$A:$G,'Time Sheet'!$B:$B=H$1),7,1),7,FALSE),"")</f>
        <v>8.5185185185185179E-4</v>
      </c>
      <c r="I127" s="2" cm="1">
        <f t="array" ref="I127">IFERROR(VLOOKUP($A127,_xlfn._xlws.SORT(_xlfn._xlws.FILTER('Time Sheet'!$A:$G,'Time Sheet'!$B:$B=I$1),7,1),7,FALSE),"")</f>
        <v>7.4548611111111105E-4</v>
      </c>
      <c r="J127" s="2" cm="1">
        <f t="array" ref="J127">IFERROR(VLOOKUP($A127,_xlfn._xlws.SORT(_xlfn._xlws.FILTER('Time Sheet'!$A:$G,'Time Sheet'!$B:$B=J$1),7,1),7,FALSE),"")</f>
        <v>1.590393518518519E-3</v>
      </c>
      <c r="K127">
        <f>IFERROR(_xlfn.RANK.EQ(C127,C:C,1),"")</f>
        <v>65</v>
      </c>
      <c r="L127">
        <f>IFERROR(_xlfn.RANK.EQ(D127,D:D,1),"")</f>
        <v>74</v>
      </c>
      <c r="M127">
        <f>IFERROR(_xlfn.RANK.EQ(E127,E:E,1),"")</f>
        <v>95</v>
      </c>
      <c r="N127">
        <f>IFERROR(_xlfn.RANK.EQ(F127,F:F,1),"")</f>
        <v>254</v>
      </c>
      <c r="O127">
        <f>IFERROR(_xlfn.RANK.EQ(G127,G:G,1),"")</f>
        <v>111</v>
      </c>
      <c r="P127">
        <f>IFERROR(_xlfn.RANK.EQ(H127,H:H,1),"")</f>
        <v>129</v>
      </c>
      <c r="Q127">
        <f>IFERROR(_xlfn.RANK.EQ(I127,I:I,1),"")</f>
        <v>178</v>
      </c>
      <c r="R127">
        <f>IFERROR(_xlfn.RANK.EQ(J127,J:J,1),"")</f>
        <v>114</v>
      </c>
      <c r="S127" s="3">
        <f>IFERROR(AVERAGE(GIRLS[[#This Row],[P]:[P8]]),"")</f>
        <v>127.5</v>
      </c>
      <c r="T127" s="4">
        <f>IFERROR(AVERAGE(SMALL(GIRLS[[#This Row],[P]:[P8]],1),SMALL(GIRLS[[#This Row],[P]:[P8]],2)),"")</f>
        <v>69.5</v>
      </c>
      <c r="U127">
        <f>IF(20-SMALL(GIRLS[[#This Row],[P]:[P8]],1)&lt;0,0,20-SMALL(GIRLS[[#This Row],[P]:[P8]],1))+IF(20-SMALL(GIRLS[[#This Row],[P]:[P8]],2)&lt;0,0,20-SMALL(GIRLS[[#This Row],[P]:[P8]],2))</f>
        <v>0</v>
      </c>
    </row>
    <row r="128" spans="1:21" x14ac:dyDescent="0.2">
      <c r="A128" t="s">
        <v>5600</v>
      </c>
      <c r="B128" t="s">
        <v>5467</v>
      </c>
      <c r="C128" s="2" cm="1">
        <f t="array" ref="C128">IFERROR(VLOOKUP($A128,_xlfn._xlws.SORT(_xlfn._xlws.FILTER('Time Sheet'!$A:$G,'Time Sheet'!$B:$B=C$1),7,1),7,FALSE),"")</f>
        <v>2.9976851851851849E-4</v>
      </c>
      <c r="D128" s="2" cm="1">
        <f t="array" ref="D128">IFERROR(VLOOKUP($A128,_xlfn._xlws.SORT(_xlfn._xlws.FILTER('Time Sheet'!$A:$G,'Time Sheet'!$B:$B=D$1),7,1),7,FALSE),"")</f>
        <v>6.7083333333333339E-4</v>
      </c>
      <c r="E128" s="2" cm="1">
        <f t="array" ref="E128">IFERROR(VLOOKUP($A128,_xlfn._xlws.SORT(_xlfn._xlws.FILTER('Time Sheet'!$A:$G,'Time Sheet'!$B:$B=E$1),7,1),7,FALSE),"")</f>
        <v>1.361226851851852E-3</v>
      </c>
      <c r="F128" s="2" t="str" cm="1">
        <f t="array" ref="F128">IFERROR(VLOOKUP($A128,_xlfn._xlws.SORT(_xlfn._xlws.FILTER('Time Sheet'!$A:$G,'Time Sheet'!$B:$B=F$1),7,1),7,FALSE),"")</f>
        <v/>
      </c>
      <c r="G128" s="2" cm="1">
        <f t="array" ref="G128">IFERROR(VLOOKUP($A128,_xlfn._xlws.SORT(_xlfn._xlws.FILTER('Time Sheet'!$A:$G,'Time Sheet'!$B:$B=G$1),7,1),7,FALSE),"")</f>
        <v>7.0381944444444452E-4</v>
      </c>
      <c r="H128" s="2" t="str" cm="1">
        <f t="array" ref="H128">IFERROR(VLOOKUP($A128,_xlfn._xlws.SORT(_xlfn._xlws.FILTER('Time Sheet'!$A:$G,'Time Sheet'!$B:$B=H$1),7,1),7,FALSE),"")</f>
        <v/>
      </c>
      <c r="I128" s="2" cm="1">
        <f t="array" ref="I128">IFERROR(VLOOKUP($A128,_xlfn._xlws.SORT(_xlfn._xlws.FILTER('Time Sheet'!$A:$G,'Time Sheet'!$B:$B=I$1),7,1),7,FALSE),"")</f>
        <v>7.3541666666666666E-4</v>
      </c>
      <c r="J128" s="2" cm="1">
        <f t="array" ref="J128">IFERROR(VLOOKUP($A128,_xlfn._xlws.SORT(_xlfn._xlws.FILTER('Time Sheet'!$A:$G,'Time Sheet'!$B:$B=J$1),7,1),7,FALSE),"")</f>
        <v>1.6237268518518519E-3</v>
      </c>
      <c r="K128">
        <f>IFERROR(_xlfn.RANK.EQ(C128,C:C,1),"")</f>
        <v>144</v>
      </c>
      <c r="L128">
        <f>IFERROR(_xlfn.RANK.EQ(D128,D:D,1),"")</f>
        <v>214</v>
      </c>
      <c r="M128">
        <f>IFERROR(_xlfn.RANK.EQ(E128,E:E,1),"")</f>
        <v>68</v>
      </c>
      <c r="N128" t="str">
        <f>IFERROR(_xlfn.RANK.EQ(F128,F:F,1),"")</f>
        <v/>
      </c>
      <c r="O128">
        <f>IFERROR(_xlfn.RANK.EQ(G128,G:G,1),"")</f>
        <v>72</v>
      </c>
      <c r="P128" t="str">
        <f>IFERROR(_xlfn.RANK.EQ(H128,H:H,1),"")</f>
        <v/>
      </c>
      <c r="Q128">
        <f>IFERROR(_xlfn.RANK.EQ(I128,I:I,1),"")</f>
        <v>154</v>
      </c>
      <c r="R128">
        <f>IFERROR(_xlfn.RANK.EQ(J128,J:J,1),"")</f>
        <v>155</v>
      </c>
      <c r="S128" s="3">
        <f>IFERROR(AVERAGE(GIRLS[[#This Row],[P]:[P8]]),"")</f>
        <v>134.5</v>
      </c>
      <c r="T128" s="4">
        <f>IFERROR(AVERAGE(SMALL(GIRLS[[#This Row],[P]:[P8]],1),SMALL(GIRLS[[#This Row],[P]:[P8]],2)),"")</f>
        <v>70</v>
      </c>
      <c r="U128">
        <f>IF(20-SMALL(GIRLS[[#This Row],[P]:[P8]],1)&lt;0,0,20-SMALL(GIRLS[[#This Row],[P]:[P8]],1))+IF(20-SMALL(GIRLS[[#This Row],[P]:[P8]],2)&lt;0,0,20-SMALL(GIRLS[[#This Row],[P]:[P8]],2))</f>
        <v>0</v>
      </c>
    </row>
    <row r="129" spans="1:21" x14ac:dyDescent="0.2">
      <c r="A129" t="s">
        <v>4426</v>
      </c>
      <c r="B129" t="s">
        <v>4180</v>
      </c>
      <c r="C129" s="2" cm="1">
        <f t="array" ref="C129">IFERROR(VLOOKUP($A129,_xlfn._xlws.SORT(_xlfn._xlws.FILTER('Time Sheet'!$A:$G,'Time Sheet'!$B:$B=C$1),7,1),7,FALSE),"")</f>
        <v>3.0023148148148151E-4</v>
      </c>
      <c r="D129" s="2" cm="1">
        <f t="array" ref="D129">IFERROR(VLOOKUP($A129,_xlfn._xlws.SORT(_xlfn._xlws.FILTER('Time Sheet'!$A:$G,'Time Sheet'!$B:$B=D$1),7,1),7,FALSE),"")</f>
        <v>6.6006944444444446E-4</v>
      </c>
      <c r="E129" s="2" cm="1">
        <f t="array" ref="E129">IFERROR(VLOOKUP($A129,_xlfn._xlws.SORT(_xlfn._xlws.FILTER('Time Sheet'!$A:$G,'Time Sheet'!$B:$B=E$1),7,1),7,FALSE),"")</f>
        <v>1.463194444444444E-3</v>
      </c>
      <c r="F129" s="2" cm="1">
        <f t="array" ref="F129">IFERROR(VLOOKUP($A129,_xlfn._xlws.SORT(_xlfn._xlws.FILTER('Time Sheet'!$A:$G,'Time Sheet'!$B:$B=F$1),7,1),7,FALSE),"")</f>
        <v>3.8932870370370371E-3</v>
      </c>
      <c r="G129" s="2" cm="1">
        <f t="array" ref="G129">IFERROR(VLOOKUP($A129,_xlfn._xlws.SORT(_xlfn._xlws.FILTER('Time Sheet'!$A:$G,'Time Sheet'!$B:$B=G$1),7,1),7,FALSE),"")</f>
        <v>7.7499999999999997E-4</v>
      </c>
      <c r="H129" s="2" cm="1">
        <f t="array" ref="H129">IFERROR(VLOOKUP($A129,_xlfn._xlws.SORT(_xlfn._xlws.FILTER('Time Sheet'!$A:$G,'Time Sheet'!$B:$B=H$1),7,1),7,FALSE),"")</f>
        <v>7.70138888888889E-4</v>
      </c>
      <c r="I129" s="2" cm="1">
        <f t="array" ref="I129">IFERROR(VLOOKUP($A129,_xlfn._xlws.SORT(_xlfn._xlws.FILTER('Time Sheet'!$A:$G,'Time Sheet'!$B:$B=I$1),7,1),7,FALSE),"")</f>
        <v>7.8900462962962963E-4</v>
      </c>
      <c r="J129" s="2" cm="1">
        <f t="array" ref="J129">IFERROR(VLOOKUP($A129,_xlfn._xlws.SORT(_xlfn._xlws.FILTER('Time Sheet'!$A:$G,'Time Sheet'!$B:$B=J$1),7,1),7,FALSE),"")</f>
        <v>1.59224537037037E-3</v>
      </c>
      <c r="K129">
        <f>IFERROR(_xlfn.RANK.EQ(C129,C:C,1),"")</f>
        <v>147</v>
      </c>
      <c r="L129">
        <f>IFERROR(_xlfn.RANK.EQ(D129,D:D,1),"")</f>
        <v>171</v>
      </c>
      <c r="M129">
        <f>IFERROR(_xlfn.RANK.EQ(E129,E:E,1),"")</f>
        <v>200</v>
      </c>
      <c r="N129">
        <f>IFERROR(_xlfn.RANK.EQ(F129,F:F,1),"")</f>
        <v>159</v>
      </c>
      <c r="O129">
        <f>IFERROR(_xlfn.RANK.EQ(G129,G:G,1),"")</f>
        <v>235</v>
      </c>
      <c r="P129">
        <f>IFERROR(_xlfn.RANK.EQ(H129,H:H,1),"")</f>
        <v>26</v>
      </c>
      <c r="Q129">
        <f>IFERROR(_xlfn.RANK.EQ(I129,I:I,1),"")</f>
        <v>250</v>
      </c>
      <c r="R129">
        <f>IFERROR(_xlfn.RANK.EQ(J129,J:J,1),"")</f>
        <v>117</v>
      </c>
      <c r="S129" s="3">
        <f>IFERROR(AVERAGE(GIRLS[[#This Row],[P]:[P8]]),"")</f>
        <v>163.125</v>
      </c>
      <c r="T129" s="4">
        <f>IFERROR(AVERAGE(SMALL(GIRLS[[#This Row],[P]:[P8]],1),SMALL(GIRLS[[#This Row],[P]:[P8]],2)),"")</f>
        <v>71.5</v>
      </c>
      <c r="U129">
        <f>IF(20-SMALL(GIRLS[[#This Row],[P]:[P8]],1)&lt;0,0,20-SMALL(GIRLS[[#This Row],[P]:[P8]],1))+IF(20-SMALL(GIRLS[[#This Row],[P]:[P8]],2)&lt;0,0,20-SMALL(GIRLS[[#This Row],[P]:[P8]],2))</f>
        <v>0</v>
      </c>
    </row>
    <row r="130" spans="1:21" x14ac:dyDescent="0.2">
      <c r="A130" t="s">
        <v>4456</v>
      </c>
      <c r="B130" t="s">
        <v>4180</v>
      </c>
      <c r="C130" s="2" cm="1">
        <f t="array" ref="C130">IFERROR(VLOOKUP($A130,_xlfn._xlws.SORT(_xlfn._xlws.FILTER('Time Sheet'!$A:$G,'Time Sheet'!$B:$B=C$1),7,1),7,FALSE),"")</f>
        <v>3.1354166666666672E-4</v>
      </c>
      <c r="D130" s="2" cm="1">
        <f t="array" ref="D130">IFERROR(VLOOKUP($A130,_xlfn._xlws.SORT(_xlfn._xlws.FILTER('Time Sheet'!$A:$G,'Time Sheet'!$B:$B=D$1),7,1),7,FALSE),"")</f>
        <v>6.6319444444444444E-4</v>
      </c>
      <c r="E130" s="2" cm="1">
        <f t="array" ref="E130">IFERROR(VLOOKUP($A130,_xlfn._xlws.SORT(_xlfn._xlws.FILTER('Time Sheet'!$A:$G,'Time Sheet'!$B:$B=E$1),7,1),7,FALSE),"")</f>
        <v>1.433564814814815E-3</v>
      </c>
      <c r="F130" s="2" cm="1">
        <f t="array" ref="F130">IFERROR(VLOOKUP($A130,_xlfn._xlws.SORT(_xlfn._xlws.FILTER('Time Sheet'!$A:$G,'Time Sheet'!$B:$B=F$1),7,1),7,FALSE),"")</f>
        <v>3.798148148148149E-3</v>
      </c>
      <c r="G130" s="2" cm="1">
        <f t="array" ref="G130">IFERROR(VLOOKUP($A130,_xlfn._xlws.SORT(_xlfn._xlws.FILTER('Time Sheet'!$A:$G,'Time Sheet'!$B:$B=G$1),7,1),7,FALSE),"")</f>
        <v>7.8009259259259264E-4</v>
      </c>
      <c r="H130" s="2" cm="1">
        <f t="array" ref="H130">IFERROR(VLOOKUP($A130,_xlfn._xlws.SORT(_xlfn._xlws.FILTER('Time Sheet'!$A:$G,'Time Sheet'!$B:$B=H$1),7,1),7,FALSE),"")</f>
        <v>7.9421296296296304E-4</v>
      </c>
      <c r="I130" s="2" cm="1">
        <f t="array" ref="I130">IFERROR(VLOOKUP($A130,_xlfn._xlws.SORT(_xlfn._xlws.FILTER('Time Sheet'!$A:$G,'Time Sheet'!$B:$B=I$1),7,1),7,FALSE),"")</f>
        <v>7.1770833333333333E-4</v>
      </c>
      <c r="J130" s="2" cm="1">
        <f t="array" ref="J130">IFERROR(VLOOKUP($A130,_xlfn._xlws.SORT(_xlfn._xlws.FILTER('Time Sheet'!$A:$G,'Time Sheet'!$B:$B=J$1),7,1),7,FALSE),"")</f>
        <v>1.562847222222222E-3</v>
      </c>
      <c r="K130">
        <f>IFERROR(_xlfn.RANK.EQ(C130,C:C,1),"")</f>
        <v>270</v>
      </c>
      <c r="L130">
        <f>IFERROR(_xlfn.RANK.EQ(D130,D:D,1),"")</f>
        <v>183</v>
      </c>
      <c r="M130">
        <f>IFERROR(_xlfn.RANK.EQ(E130,E:E,1),"")</f>
        <v>155</v>
      </c>
      <c r="N130">
        <f>IFERROR(_xlfn.RANK.EQ(F130,F:F,1),"")</f>
        <v>117</v>
      </c>
      <c r="O130">
        <f>IFERROR(_xlfn.RANK.EQ(G130,G:G,1),"")</f>
        <v>244</v>
      </c>
      <c r="P130">
        <f>IFERROR(_xlfn.RANK.EQ(H130,H:H,1),"")</f>
        <v>50</v>
      </c>
      <c r="Q130">
        <f>IFERROR(_xlfn.RANK.EQ(I130,I:I,1),"")</f>
        <v>118</v>
      </c>
      <c r="R130">
        <f>IFERROR(_xlfn.RANK.EQ(J130,J:J,1),"")</f>
        <v>94</v>
      </c>
      <c r="S130" s="3">
        <f>IFERROR(AVERAGE(GIRLS[[#This Row],[P]:[P8]]),"")</f>
        <v>153.875</v>
      </c>
      <c r="T130" s="4">
        <f>IFERROR(AVERAGE(SMALL(GIRLS[[#This Row],[P]:[P8]],1),SMALL(GIRLS[[#This Row],[P]:[P8]],2)),"")</f>
        <v>72</v>
      </c>
      <c r="U130">
        <f>IF(20-SMALL(GIRLS[[#This Row],[P]:[P8]],1)&lt;0,0,20-SMALL(GIRLS[[#This Row],[P]:[P8]],1))+IF(20-SMALL(GIRLS[[#This Row],[P]:[P8]],2)&lt;0,0,20-SMALL(GIRLS[[#This Row],[P]:[P8]],2))</f>
        <v>0</v>
      </c>
    </row>
    <row r="131" spans="1:21" x14ac:dyDescent="0.2">
      <c r="A131" t="s">
        <v>6954</v>
      </c>
      <c r="B131" t="s">
        <v>6761</v>
      </c>
      <c r="C131" s="2" cm="1">
        <f t="array" ref="C131">IFERROR(VLOOKUP($A131,_xlfn._xlws.SORT(_xlfn._xlws.FILTER('Time Sheet'!$A:$G,'Time Sheet'!$B:$B=C$1),7,1),7,FALSE),"")</f>
        <v>3.0057870370370367E-4</v>
      </c>
      <c r="D131" s="2" cm="1">
        <f t="array" ref="D131">IFERROR(VLOOKUP($A131,_xlfn._xlws.SORT(_xlfn._xlws.FILTER('Time Sheet'!$A:$G,'Time Sheet'!$B:$B=D$1),7,1),7,FALSE),"")</f>
        <v>6.555555555555556E-4</v>
      </c>
      <c r="E131" s="2" cm="1">
        <f t="array" ref="E131">IFERROR(VLOOKUP($A131,_xlfn._xlws.SORT(_xlfn._xlws.FILTER('Time Sheet'!$A:$G,'Time Sheet'!$B:$B=E$1),7,1),7,FALSE),"")</f>
        <v>1.4229166666666669E-3</v>
      </c>
      <c r="F131" s="2" cm="1">
        <f t="array" ref="F131">IFERROR(VLOOKUP($A131,_xlfn._xlws.SORT(_xlfn._xlws.FILTER('Time Sheet'!$A:$G,'Time Sheet'!$B:$B=F$1),7,1),7,FALSE),"")</f>
        <v>3.774421296296297E-3</v>
      </c>
      <c r="G131" s="2" cm="1">
        <f t="array" ref="G131">IFERROR(VLOOKUP($A131,_xlfn._xlws.SORT(_xlfn._xlws.FILTER('Time Sheet'!$A:$G,'Time Sheet'!$B:$B=G$1),7,1),7,FALSE),"")</f>
        <v>8.8784722222222216E-4</v>
      </c>
      <c r="H131" s="2" cm="1">
        <f t="array" ref="H131">IFERROR(VLOOKUP($A131,_xlfn._xlws.SORT(_xlfn._xlws.FILTER('Time Sheet'!$A:$G,'Time Sheet'!$B:$B=H$1),7,1),7,FALSE),"")</f>
        <v>7.8599537037037039E-4</v>
      </c>
      <c r="I131" s="2" cm="1">
        <f t="array" ref="I131">IFERROR(VLOOKUP($A131,_xlfn._xlws.SORT(_xlfn._xlws.FILTER('Time Sheet'!$A:$G,'Time Sheet'!$B:$B=I$1),7,1),7,FALSE),"")</f>
        <v>7.3518518518518518E-4</v>
      </c>
      <c r="J131" s="2" cm="1">
        <f t="array" ref="J131">IFERROR(VLOOKUP($A131,_xlfn._xlws.SORT(_xlfn._xlws.FILTER('Time Sheet'!$A:$G,'Time Sheet'!$B:$B=J$1),7,1),7,FALSE),"")</f>
        <v>1.5833333333333339E-3</v>
      </c>
      <c r="K131">
        <f>IFERROR(_xlfn.RANK.EQ(C131,C:C,1),"")</f>
        <v>149</v>
      </c>
      <c r="L131">
        <f>IFERROR(_xlfn.RANK.EQ(D131,D:D,1),"")</f>
        <v>159</v>
      </c>
      <c r="M131">
        <f>IFERROR(_xlfn.RANK.EQ(E131,E:E,1),"")</f>
        <v>136</v>
      </c>
      <c r="N131">
        <f>IFERROR(_xlfn.RANK.EQ(F131,F:F,1),"")</f>
        <v>106</v>
      </c>
      <c r="O131">
        <f>IFERROR(_xlfn.RANK.EQ(G131,G:G,1),"")</f>
        <v>438</v>
      </c>
      <c r="P131">
        <f>IFERROR(_xlfn.RANK.EQ(H131,H:H,1),"")</f>
        <v>40</v>
      </c>
      <c r="Q131">
        <f>IFERROR(_xlfn.RANK.EQ(I131,I:I,1),"")</f>
        <v>152</v>
      </c>
      <c r="R131">
        <f>IFERROR(_xlfn.RANK.EQ(J131,J:J,1),"")</f>
        <v>110</v>
      </c>
      <c r="S131" s="3">
        <f>IFERROR(AVERAGE(GIRLS[[#This Row],[P]:[P8]]),"")</f>
        <v>161.25</v>
      </c>
      <c r="T131" s="4">
        <f>IFERROR(AVERAGE(SMALL(GIRLS[[#This Row],[P]:[P8]],1),SMALL(GIRLS[[#This Row],[P]:[P8]],2)),"")</f>
        <v>73</v>
      </c>
      <c r="U131">
        <f>IF(20-SMALL(GIRLS[[#This Row],[P]:[P8]],1)&lt;0,0,20-SMALL(GIRLS[[#This Row],[P]:[P8]],1))+IF(20-SMALL(GIRLS[[#This Row],[P]:[P8]],2)&lt;0,0,20-SMALL(GIRLS[[#This Row],[P]:[P8]],2))</f>
        <v>0</v>
      </c>
    </row>
    <row r="132" spans="1:21" x14ac:dyDescent="0.2">
      <c r="A132" t="s">
        <v>4440</v>
      </c>
      <c r="B132" t="s">
        <v>4180</v>
      </c>
      <c r="C132" s="2" cm="1">
        <f t="array" ref="C132">IFERROR(VLOOKUP($A132,_xlfn._xlws.SORT(_xlfn._xlws.FILTER('Time Sheet'!$A:$G,'Time Sheet'!$B:$B=C$1),7,1),7,FALSE),"")</f>
        <v>2.9976851851851849E-4</v>
      </c>
      <c r="D132" s="2" cm="1">
        <f t="array" ref="D132">IFERROR(VLOOKUP($A132,_xlfn._xlws.SORT(_xlfn._xlws.FILTER('Time Sheet'!$A:$G,'Time Sheet'!$B:$B=D$1),7,1),7,FALSE),"")</f>
        <v>6.4930555555555553E-4</v>
      </c>
      <c r="E132" s="2" cm="1">
        <f t="array" ref="E132">IFERROR(VLOOKUP($A132,_xlfn._xlws.SORT(_xlfn._xlws.FILTER('Time Sheet'!$A:$G,'Time Sheet'!$B:$B=E$1),7,1),7,FALSE),"")</f>
        <v>1.378125E-3</v>
      </c>
      <c r="F132" s="2" cm="1">
        <f t="array" ref="F132">IFERROR(VLOOKUP($A132,_xlfn._xlws.SORT(_xlfn._xlws.FILTER('Time Sheet'!$A:$G,'Time Sheet'!$B:$B=F$1),7,1),7,FALSE),"")</f>
        <v>3.6717592592592592E-3</v>
      </c>
      <c r="G132" s="2" cm="1">
        <f t="array" ref="G132">IFERROR(VLOOKUP($A132,_xlfn._xlws.SORT(_xlfn._xlws.FILTER('Time Sheet'!$A:$G,'Time Sheet'!$B:$B=G$1),7,1),7,FALSE),"")</f>
        <v>7.2615740740740746E-4</v>
      </c>
      <c r="H132" s="2" cm="1">
        <f t="array" ref="H132">IFERROR(VLOOKUP($A132,_xlfn._xlws.SORT(_xlfn._xlws.FILTER('Time Sheet'!$A:$G,'Time Sheet'!$B:$B=H$1),7,1),7,FALSE),"")</f>
        <v>8.8877314814814819E-4</v>
      </c>
      <c r="I132" s="2" cm="1">
        <f t="array" ref="I132">IFERROR(VLOOKUP($A132,_xlfn._xlws.SORT(_xlfn._xlws.FILTER('Time Sheet'!$A:$G,'Time Sheet'!$B:$B=I$1),7,1),7,FALSE),"")</f>
        <v>7.3888888888888897E-4</v>
      </c>
      <c r="J132" s="2" cm="1">
        <f t="array" ref="J132">IFERROR(VLOOKUP($A132,_xlfn._xlws.SORT(_xlfn._xlws.FILTER('Time Sheet'!$A:$G,'Time Sheet'!$B:$B=J$1),7,1),7,FALSE),"")</f>
        <v>1.594560185185185E-3</v>
      </c>
      <c r="K132">
        <f>IFERROR(_xlfn.RANK.EQ(C132,C:C,1),"")</f>
        <v>144</v>
      </c>
      <c r="L132">
        <f>IFERROR(_xlfn.RANK.EQ(D132,D:D,1),"")</f>
        <v>133</v>
      </c>
      <c r="M132">
        <f>IFERROR(_xlfn.RANK.EQ(E132,E:E,1),"")</f>
        <v>83</v>
      </c>
      <c r="N132">
        <f>IFERROR(_xlfn.RANK.EQ(F132,F:F,1),"")</f>
        <v>65</v>
      </c>
      <c r="O132">
        <f>IFERROR(_xlfn.RANK.EQ(G132,G:G,1),"")</f>
        <v>127</v>
      </c>
      <c r="P132">
        <f>IFERROR(_xlfn.RANK.EQ(H132,H:H,1),"")</f>
        <v>205</v>
      </c>
      <c r="Q132">
        <f>IFERROR(_xlfn.RANK.EQ(I132,I:I,1),"")</f>
        <v>160</v>
      </c>
      <c r="R132">
        <f>IFERROR(_xlfn.RANK.EQ(J132,J:J,1),"")</f>
        <v>121</v>
      </c>
      <c r="S132" s="3">
        <f>IFERROR(AVERAGE(GIRLS[[#This Row],[P]:[P8]]),"")</f>
        <v>129.75</v>
      </c>
      <c r="T132" s="4">
        <f>IFERROR(AVERAGE(SMALL(GIRLS[[#This Row],[P]:[P8]],1),SMALL(GIRLS[[#This Row],[P]:[P8]],2)),"")</f>
        <v>74</v>
      </c>
      <c r="U132">
        <f>IF(20-SMALL(GIRLS[[#This Row],[P]:[P8]],1)&lt;0,0,20-SMALL(GIRLS[[#This Row],[P]:[P8]],1))+IF(20-SMALL(GIRLS[[#This Row],[P]:[P8]],2)&lt;0,0,20-SMALL(GIRLS[[#This Row],[P]:[P8]],2))</f>
        <v>0</v>
      </c>
    </row>
    <row r="133" spans="1:21" x14ac:dyDescent="0.2">
      <c r="A133" t="s">
        <v>6437</v>
      </c>
      <c r="B133" t="s">
        <v>6365</v>
      </c>
      <c r="C133" s="2" cm="1">
        <f t="array" ref="C133">IFERROR(VLOOKUP($A133,_xlfn._xlws.SORT(_xlfn._xlws.FILTER('Time Sheet'!$A:$G,'Time Sheet'!$B:$B=C$1),7,1),7,FALSE),"")</f>
        <v>3.049768518518518E-4</v>
      </c>
      <c r="D133" s="2" cm="1">
        <f t="array" ref="D133">IFERROR(VLOOKUP($A133,_xlfn._xlws.SORT(_xlfn._xlws.FILTER('Time Sheet'!$A:$G,'Time Sheet'!$B:$B=D$1),7,1),7,FALSE),"")</f>
        <v>6.5370370370370365E-4</v>
      </c>
      <c r="E133" s="2" cm="1">
        <f t="array" ref="E133">IFERROR(VLOOKUP($A133,_xlfn._xlws.SORT(_xlfn._xlws.FILTER('Time Sheet'!$A:$G,'Time Sheet'!$B:$B=E$1),7,1),7,FALSE),"")</f>
        <v>1.442708333333333E-3</v>
      </c>
      <c r="F133" s="2" cm="1">
        <f t="array" ref="F133">IFERROR(VLOOKUP($A133,_xlfn._xlws.SORT(_xlfn._xlws.FILTER('Time Sheet'!$A:$G,'Time Sheet'!$B:$B=F$1),7,1),7,FALSE),"")</f>
        <v>4.1189814814814813E-3</v>
      </c>
      <c r="G133" s="2" cm="1">
        <f t="array" ref="G133">IFERROR(VLOOKUP($A133,_xlfn._xlws.SORT(_xlfn._xlws.FILTER('Time Sheet'!$A:$G,'Time Sheet'!$B:$B=G$1),7,1),7,FALSE),"")</f>
        <v>7.6689814814814817E-4</v>
      </c>
      <c r="H133" s="2" cm="1">
        <f t="array" ref="H133">IFERROR(VLOOKUP($A133,_xlfn._xlws.SORT(_xlfn._xlws.FILTER('Time Sheet'!$A:$G,'Time Sheet'!$B:$B=H$1),7,1),7,FALSE),"")</f>
        <v>7.8449074074074076E-4</v>
      </c>
      <c r="I133" s="2" cm="1">
        <f t="array" ref="I133">IFERROR(VLOOKUP($A133,_xlfn._xlws.SORT(_xlfn._xlws.FILTER('Time Sheet'!$A:$G,'Time Sheet'!$B:$B=I$1),7,1),7,FALSE),"")</f>
        <v>7.3576388888888888E-4</v>
      </c>
      <c r="J133" s="2" cm="1">
        <f t="array" ref="J133">IFERROR(VLOOKUP($A133,_xlfn._xlws.SORT(_xlfn._xlws.FILTER('Time Sheet'!$A:$G,'Time Sheet'!$B:$B=J$1),7,1),7,FALSE),"")</f>
        <v>1.5873842592592591E-3</v>
      </c>
      <c r="K133">
        <f>IFERROR(_xlfn.RANK.EQ(C133,C:C,1),"")</f>
        <v>186</v>
      </c>
      <c r="L133">
        <f>IFERROR(_xlfn.RANK.EQ(D133,D:D,1),"")</f>
        <v>153</v>
      </c>
      <c r="M133">
        <f>IFERROR(_xlfn.RANK.EQ(E133,E:E,1),"")</f>
        <v>169</v>
      </c>
      <c r="N133">
        <f>IFERROR(_xlfn.RANK.EQ(F133,F:F,1),"")</f>
        <v>262</v>
      </c>
      <c r="O133">
        <f>IFERROR(_xlfn.RANK.EQ(G133,G:G,1),"")</f>
        <v>210</v>
      </c>
      <c r="P133">
        <f>IFERROR(_xlfn.RANK.EQ(H133,H:H,1),"")</f>
        <v>36</v>
      </c>
      <c r="Q133">
        <f>IFERROR(_xlfn.RANK.EQ(I133,I:I,1),"")</f>
        <v>156</v>
      </c>
      <c r="R133">
        <f>IFERROR(_xlfn.RANK.EQ(J133,J:J,1),"")</f>
        <v>113</v>
      </c>
      <c r="S133" s="3">
        <f>IFERROR(AVERAGE(GIRLS[[#This Row],[P]:[P8]]),"")</f>
        <v>160.625</v>
      </c>
      <c r="T133" s="4">
        <f>IFERROR(AVERAGE(SMALL(GIRLS[[#This Row],[P]:[P8]],1),SMALL(GIRLS[[#This Row],[P]:[P8]],2)),"")</f>
        <v>74.5</v>
      </c>
      <c r="U133">
        <f>IF(20-SMALL(GIRLS[[#This Row],[P]:[P8]],1)&lt;0,0,20-SMALL(GIRLS[[#This Row],[P]:[P8]],1))+IF(20-SMALL(GIRLS[[#This Row],[P]:[P8]],2)&lt;0,0,20-SMALL(GIRLS[[#This Row],[P]:[P8]],2))</f>
        <v>0</v>
      </c>
    </row>
    <row r="134" spans="1:21" x14ac:dyDescent="0.2">
      <c r="A134" t="s">
        <v>4998</v>
      </c>
      <c r="B134" t="s">
        <v>4874</v>
      </c>
      <c r="C134" s="2" cm="1">
        <f t="array" ref="C134">IFERROR(VLOOKUP($A134,_xlfn._xlws.SORT(_xlfn._xlws.FILTER('Time Sheet'!$A:$G,'Time Sheet'!$B:$B=C$1),7,1),7,FALSE),"")</f>
        <v>2.9733796296296301E-4</v>
      </c>
      <c r="D134" s="2" cm="1">
        <f t="array" ref="D134">IFERROR(VLOOKUP($A134,_xlfn._xlws.SORT(_xlfn._xlws.FILTER('Time Sheet'!$A:$G,'Time Sheet'!$B:$B=D$1),7,1),7,FALSE),"")</f>
        <v>6.5081018518518515E-4</v>
      </c>
      <c r="E134" s="2" cm="1">
        <f t="array" ref="E134">IFERROR(VLOOKUP($A134,_xlfn._xlws.SORT(_xlfn._xlws.FILTER('Time Sheet'!$A:$G,'Time Sheet'!$B:$B=E$1),7,1),7,FALSE),"")</f>
        <v>1.452083333333333E-3</v>
      </c>
      <c r="F134" s="2" cm="1">
        <f t="array" ref="F134">IFERROR(VLOOKUP($A134,_xlfn._xlws.SORT(_xlfn._xlws.FILTER('Time Sheet'!$A:$G,'Time Sheet'!$B:$B=F$1),7,1),7,FALSE),"")</f>
        <v>4.0680555555555557E-3</v>
      </c>
      <c r="G134" s="2" cm="1">
        <f t="array" ref="G134">IFERROR(VLOOKUP($A134,_xlfn._xlws.SORT(_xlfn._xlws.FILTER('Time Sheet'!$A:$G,'Time Sheet'!$B:$B=G$1),7,1),7,FALSE),"")</f>
        <v>7.3067129629629632E-4</v>
      </c>
      <c r="H134" s="2" cm="1">
        <f t="array" ref="H134">IFERROR(VLOOKUP($A134,_xlfn._xlws.SORT(_xlfn._xlws.FILTER('Time Sheet'!$A:$G,'Time Sheet'!$B:$B=H$1),7,1),7,FALSE),"")</f>
        <v>7.9560185185185181E-4</v>
      </c>
      <c r="I134" s="2" cm="1">
        <f t="array" ref="I134">IFERROR(VLOOKUP($A134,_xlfn._xlws.SORT(_xlfn._xlws.FILTER('Time Sheet'!$A:$G,'Time Sheet'!$B:$B=I$1),7,1),7,FALSE),"")</f>
        <v>8.0706018518518518E-4</v>
      </c>
      <c r="J134" s="2" cm="1">
        <f t="array" ref="J134">IFERROR(VLOOKUP($A134,_xlfn._xlws.SORT(_xlfn._xlws.FILTER('Time Sheet'!$A:$G,'Time Sheet'!$B:$B=J$1),7,1),7,FALSE),"")</f>
        <v>1.56400462962963E-3</v>
      </c>
      <c r="K134">
        <f>IFERROR(_xlfn.RANK.EQ(C134,C:C,1),"")</f>
        <v>120</v>
      </c>
      <c r="L134">
        <f>IFERROR(_xlfn.RANK.EQ(D134,D:D,1),"")</f>
        <v>139</v>
      </c>
      <c r="M134">
        <f>IFERROR(_xlfn.RANK.EQ(E134,E:E,1),"")</f>
        <v>182</v>
      </c>
      <c r="N134">
        <f>IFERROR(_xlfn.RANK.EQ(F134,F:F,1),"")</f>
        <v>244</v>
      </c>
      <c r="O134">
        <f>IFERROR(_xlfn.RANK.EQ(G134,G:G,1),"")</f>
        <v>140</v>
      </c>
      <c r="P134">
        <f>IFERROR(_xlfn.RANK.EQ(H134,H:H,1),"")</f>
        <v>53</v>
      </c>
      <c r="Q134">
        <f>IFERROR(_xlfn.RANK.EQ(I134,I:I,1),"")</f>
        <v>288</v>
      </c>
      <c r="R134">
        <f>IFERROR(_xlfn.RANK.EQ(J134,J:J,1),"")</f>
        <v>97</v>
      </c>
      <c r="S134" s="3">
        <f>IFERROR(AVERAGE(GIRLS[[#This Row],[P]:[P8]]),"")</f>
        <v>157.875</v>
      </c>
      <c r="T134" s="4">
        <f>IFERROR(AVERAGE(SMALL(GIRLS[[#This Row],[P]:[P8]],1),SMALL(GIRLS[[#This Row],[P]:[P8]],2)),"")</f>
        <v>75</v>
      </c>
      <c r="U134">
        <f>IF(20-SMALL(GIRLS[[#This Row],[P]:[P8]],1)&lt;0,0,20-SMALL(GIRLS[[#This Row],[P]:[P8]],1))+IF(20-SMALL(GIRLS[[#This Row],[P]:[P8]],2)&lt;0,0,20-SMALL(GIRLS[[#This Row],[P]:[P8]],2))</f>
        <v>0</v>
      </c>
    </row>
    <row r="135" spans="1:21" x14ac:dyDescent="0.2">
      <c r="A135" t="s">
        <v>863</v>
      </c>
      <c r="B135" t="s">
        <v>564</v>
      </c>
      <c r="C135" s="2" cm="1">
        <f t="array" ref="C135">IFERROR(VLOOKUP($A135,_xlfn._xlws.SORT(_xlfn._xlws.FILTER('Time Sheet'!$A:$G,'Time Sheet'!$B:$B=C$1),7,1),7,FALSE),"")</f>
        <v>3.1250000000000001E-4</v>
      </c>
      <c r="D135" s="2" cm="1">
        <f t="array" ref="D135">IFERROR(VLOOKUP($A135,_xlfn._xlws.SORT(_xlfn._xlws.FILTER('Time Sheet'!$A:$G,'Time Sheet'!$B:$B=D$1),7,1),7,FALSE),"")</f>
        <v>6.7175925925925921E-4</v>
      </c>
      <c r="E135" s="2" cm="1">
        <f t="array" ref="E135">IFERROR(VLOOKUP($A135,_xlfn._xlws.SORT(_xlfn._xlws.FILTER('Time Sheet'!$A:$G,'Time Sheet'!$B:$B=E$1),7,1),7,FALSE),"")</f>
        <v>1.3913194444444439E-3</v>
      </c>
      <c r="F135" s="2" cm="1">
        <f t="array" ref="F135">IFERROR(VLOOKUP($A135,_xlfn._xlws.SORT(_xlfn._xlws.FILTER('Time Sheet'!$A:$G,'Time Sheet'!$B:$B=F$1),7,1),7,FALSE),"")</f>
        <v>3.6438657407407401E-3</v>
      </c>
      <c r="G135" s="2" cm="1">
        <f t="array" ref="G135">IFERROR(VLOOKUP($A135,_xlfn._xlws.SORT(_xlfn._xlws.FILTER('Time Sheet'!$A:$G,'Time Sheet'!$B:$B=G$1),7,1),7,FALSE),"")</f>
        <v>8.0347222222222224E-4</v>
      </c>
      <c r="H135" s="2" cm="1">
        <f t="array" ref="H135">IFERROR(VLOOKUP($A135,_xlfn._xlws.SORT(_xlfn._xlws.FILTER('Time Sheet'!$A:$G,'Time Sheet'!$B:$B=H$1),7,1),7,FALSE),"")</f>
        <v>8.5682870370370372E-4</v>
      </c>
      <c r="I135" s="2" cm="1">
        <f t="array" ref="I135">IFERROR(VLOOKUP($A135,_xlfn._xlws.SORT(_xlfn._xlws.FILTER('Time Sheet'!$A:$G,'Time Sheet'!$B:$B=I$1),7,1),7,FALSE),"")</f>
        <v>7.4456018518518513E-4</v>
      </c>
      <c r="J135" s="2" cm="1">
        <f t="array" ref="J135">IFERROR(VLOOKUP($A135,_xlfn._xlws.SORT(_xlfn._xlws.FILTER('Time Sheet'!$A:$G,'Time Sheet'!$B:$B=J$1),7,1),7,FALSE),"")</f>
        <v>1.6335648148148149E-3</v>
      </c>
      <c r="K135">
        <f>IFERROR(_xlfn.RANK.EQ(C135,C:C,1),"")</f>
        <v>256</v>
      </c>
      <c r="L135">
        <f>IFERROR(_xlfn.RANK.EQ(D135,D:D,1),"")</f>
        <v>220</v>
      </c>
      <c r="M135">
        <f>IFERROR(_xlfn.RANK.EQ(E135,E:E,1),"")</f>
        <v>95</v>
      </c>
      <c r="N135">
        <f>IFERROR(_xlfn.RANK.EQ(F135,F:F,1),"")</f>
        <v>56</v>
      </c>
      <c r="O135">
        <f>IFERROR(_xlfn.RANK.EQ(G135,G:G,1),"")</f>
        <v>296</v>
      </c>
      <c r="P135">
        <f>IFERROR(_xlfn.RANK.EQ(H135,H:H,1),"")</f>
        <v>133</v>
      </c>
      <c r="Q135">
        <f>IFERROR(_xlfn.RANK.EQ(I135,I:I,1),"")</f>
        <v>175</v>
      </c>
      <c r="R135">
        <f>IFERROR(_xlfn.RANK.EQ(J135,J:J,1),"")</f>
        <v>169</v>
      </c>
      <c r="S135" s="3">
        <f>IFERROR(AVERAGE(GIRLS[[#This Row],[P]:[P8]]),"")</f>
        <v>175</v>
      </c>
      <c r="T135" s="4">
        <f>IFERROR(AVERAGE(SMALL(GIRLS[[#This Row],[P]:[P8]],1),SMALL(GIRLS[[#This Row],[P]:[P8]],2)),"")</f>
        <v>75.5</v>
      </c>
      <c r="U135">
        <f>IF(20-SMALL(GIRLS[[#This Row],[P]:[P8]],1)&lt;0,0,20-SMALL(GIRLS[[#This Row],[P]:[P8]],1))+IF(20-SMALL(GIRLS[[#This Row],[P]:[P8]],2)&lt;0,0,20-SMALL(GIRLS[[#This Row],[P]:[P8]],2))</f>
        <v>0</v>
      </c>
    </row>
    <row r="136" spans="1:21" x14ac:dyDescent="0.2">
      <c r="A136" t="s">
        <v>5020</v>
      </c>
      <c r="B136" t="s">
        <v>4874</v>
      </c>
      <c r="C136" s="2" cm="1">
        <f t="array" ref="C136">IFERROR(VLOOKUP($A136,_xlfn._xlws.SORT(_xlfn._xlws.FILTER('Time Sheet'!$A:$G,'Time Sheet'!$B:$B=C$1),7,1),7,FALSE),"")</f>
        <v>2.9282407407407409E-4</v>
      </c>
      <c r="D136" s="2" cm="1">
        <f t="array" ref="D136">IFERROR(VLOOKUP($A136,_xlfn._xlws.SORT(_xlfn._xlws.FILTER('Time Sheet'!$A:$G,'Time Sheet'!$B:$B=D$1),7,1),7,FALSE),"")</f>
        <v>6.3020833333333331E-4</v>
      </c>
      <c r="E136" s="2" cm="1">
        <f t="array" ref="E136">IFERROR(VLOOKUP($A136,_xlfn._xlws.SORT(_xlfn._xlws.FILTER('Time Sheet'!$A:$G,'Time Sheet'!$B:$B=E$1),7,1),7,FALSE),"")</f>
        <v>1.416898148148148E-3</v>
      </c>
      <c r="F136" s="2" t="str" cm="1">
        <f t="array" ref="F136">IFERROR(VLOOKUP($A136,_xlfn._xlws.SORT(_xlfn._xlws.FILTER('Time Sheet'!$A:$G,'Time Sheet'!$B:$B=F$1),7,1),7,FALSE),"")</f>
        <v/>
      </c>
      <c r="G136" s="2" cm="1">
        <f t="array" ref="G136">IFERROR(VLOOKUP($A136,_xlfn._xlws.SORT(_xlfn._xlws.FILTER('Time Sheet'!$A:$G,'Time Sheet'!$B:$B=G$1),7,1),7,FALSE),"")</f>
        <v>7.7581018518518515E-4</v>
      </c>
      <c r="H136" s="2" cm="1">
        <f t="array" ref="H136">IFERROR(VLOOKUP($A136,_xlfn._xlws.SORT(_xlfn._xlws.FILTER('Time Sheet'!$A:$G,'Time Sheet'!$B:$B=H$1),7,1),7,FALSE),"")</f>
        <v>9.8368055555555557E-4</v>
      </c>
      <c r="I136" s="2" cm="1">
        <f t="array" ref="I136">IFERROR(VLOOKUP($A136,_xlfn._xlws.SORT(_xlfn._xlws.FILTER('Time Sheet'!$A:$G,'Time Sheet'!$B:$B=I$1),7,1),7,FALSE),"")</f>
        <v>7.4918981481481484E-4</v>
      </c>
      <c r="J136" s="2" cm="1">
        <f t="array" ref="J136">IFERROR(VLOOKUP($A136,_xlfn._xlws.SORT(_xlfn._xlws.FILTER('Time Sheet'!$A:$G,'Time Sheet'!$B:$B=J$1),7,1),7,FALSE),"")</f>
        <v>1.6798611111111109E-3</v>
      </c>
      <c r="K136">
        <f>IFERROR(_xlfn.RANK.EQ(C136,C:C,1),"")</f>
        <v>80</v>
      </c>
      <c r="L136">
        <f>IFERROR(_xlfn.RANK.EQ(D136,D:D,1),"")</f>
        <v>73</v>
      </c>
      <c r="M136">
        <f>IFERROR(_xlfn.RANK.EQ(E136,E:E,1),"")</f>
        <v>127</v>
      </c>
      <c r="N136" t="str">
        <f>IFERROR(_xlfn.RANK.EQ(F136,F:F,1),"")</f>
        <v/>
      </c>
      <c r="O136">
        <f>IFERROR(_xlfn.RANK.EQ(G136,G:G,1),"")</f>
        <v>238</v>
      </c>
      <c r="P136">
        <f>IFERROR(_xlfn.RANK.EQ(H136,H:H,1),"")</f>
        <v>361</v>
      </c>
      <c r="Q136">
        <f>IFERROR(_xlfn.RANK.EQ(I136,I:I,1),"")</f>
        <v>185</v>
      </c>
      <c r="R136">
        <f>IFERROR(_xlfn.RANK.EQ(J136,J:J,1),"")</f>
        <v>226</v>
      </c>
      <c r="S136" s="3">
        <f>IFERROR(AVERAGE(GIRLS[[#This Row],[P]:[P8]]),"")</f>
        <v>184.28571428571428</v>
      </c>
      <c r="T136" s="4">
        <f>IFERROR(AVERAGE(SMALL(GIRLS[[#This Row],[P]:[P8]],1),SMALL(GIRLS[[#This Row],[P]:[P8]],2)),"")</f>
        <v>76.5</v>
      </c>
      <c r="U136">
        <f>IF(20-SMALL(GIRLS[[#This Row],[P]:[P8]],1)&lt;0,0,20-SMALL(GIRLS[[#This Row],[P]:[P8]],1))+IF(20-SMALL(GIRLS[[#This Row],[P]:[P8]],2)&lt;0,0,20-SMALL(GIRLS[[#This Row],[P]:[P8]],2))</f>
        <v>0</v>
      </c>
    </row>
    <row r="137" spans="1:21" x14ac:dyDescent="0.2">
      <c r="A137" t="s">
        <v>2794</v>
      </c>
      <c r="B137" t="s">
        <v>2602</v>
      </c>
      <c r="C137" s="2" cm="1">
        <f t="array" ref="C137">IFERROR(VLOOKUP($A137,_xlfn._xlws.SORT(_xlfn._xlws.FILTER('Time Sheet'!$A:$G,'Time Sheet'!$B:$B=C$1),7,1),7,FALSE),"")</f>
        <v>3.0706018518518522E-4</v>
      </c>
      <c r="D137" s="2" cm="1">
        <f t="array" ref="D137">IFERROR(VLOOKUP($A137,_xlfn._xlws.SORT(_xlfn._xlws.FILTER('Time Sheet'!$A:$G,'Time Sheet'!$B:$B=D$1),7,1),7,FALSE),"")</f>
        <v>6.5289351851851847E-4</v>
      </c>
      <c r="E137" s="2" cm="1">
        <f t="array" ref="E137">IFERROR(VLOOKUP($A137,_xlfn._xlws.SORT(_xlfn._xlws.FILTER('Time Sheet'!$A:$G,'Time Sheet'!$B:$B=E$1),7,1),7,FALSE),"")</f>
        <v>1.3835648148148149E-3</v>
      </c>
      <c r="F137" s="2" cm="1">
        <f t="array" ref="F137">IFERROR(VLOOKUP($A137,_xlfn._xlws.SORT(_xlfn._xlws.FILTER('Time Sheet'!$A:$G,'Time Sheet'!$B:$B=F$1),7,1),7,FALSE),"")</f>
        <v>3.7324074074074078E-3</v>
      </c>
      <c r="G137" s="2" cm="1">
        <f t="array" ref="G137">IFERROR(VLOOKUP($A137,_xlfn._xlws.SORT(_xlfn._xlws.FILTER('Time Sheet'!$A:$G,'Time Sheet'!$B:$B=G$1),7,1),7,FALSE),"")</f>
        <v>7.0208333333333331E-4</v>
      </c>
      <c r="H137" s="2" cm="1">
        <f t="array" ref="H137">IFERROR(VLOOKUP($A137,_xlfn._xlws.SORT(_xlfn._xlws.FILTER('Time Sheet'!$A:$G,'Time Sheet'!$B:$B=H$1),7,1),7,FALSE),"")</f>
        <v>8.5983796296296307E-4</v>
      </c>
      <c r="I137" s="2" cm="1">
        <f t="array" ref="I137">IFERROR(VLOOKUP($A137,_xlfn._xlws.SORT(_xlfn._xlws.FILTER('Time Sheet'!$A:$G,'Time Sheet'!$B:$B=I$1),7,1),7,FALSE),"")</f>
        <v>7.2766203703703697E-4</v>
      </c>
      <c r="J137" s="2" cm="1">
        <f t="array" ref="J137">IFERROR(VLOOKUP($A137,_xlfn._xlws.SORT(_xlfn._xlws.FILTER('Time Sheet'!$A:$G,'Time Sheet'!$B:$B=J$1),7,1),7,FALSE),"")</f>
        <v>1.5799768518518519E-3</v>
      </c>
      <c r="K137">
        <f>IFERROR(_xlfn.RANK.EQ(C137,C:C,1),"")</f>
        <v>210</v>
      </c>
      <c r="L137">
        <f>IFERROR(_xlfn.RANK.EQ(D137,D:D,1),"")</f>
        <v>149</v>
      </c>
      <c r="M137">
        <f>IFERROR(_xlfn.RANK.EQ(E137,E:E,1),"")</f>
        <v>85</v>
      </c>
      <c r="N137">
        <f>IFERROR(_xlfn.RANK.EQ(F137,F:F,1),"")</f>
        <v>89</v>
      </c>
      <c r="O137">
        <f>IFERROR(_xlfn.RANK.EQ(G137,G:G,1),"")</f>
        <v>69</v>
      </c>
      <c r="P137">
        <f>IFERROR(_xlfn.RANK.EQ(H137,H:H,1),"")</f>
        <v>140</v>
      </c>
      <c r="Q137">
        <f>IFERROR(_xlfn.RANK.EQ(I137,I:I,1),"")</f>
        <v>140</v>
      </c>
      <c r="R137">
        <f>IFERROR(_xlfn.RANK.EQ(J137,J:J,1),"")</f>
        <v>109</v>
      </c>
      <c r="S137" s="3">
        <f>IFERROR(AVERAGE(GIRLS[[#This Row],[P]:[P8]]),"")</f>
        <v>123.875</v>
      </c>
      <c r="T137" s="4">
        <f>IFERROR(AVERAGE(SMALL(GIRLS[[#This Row],[P]:[P8]],1),SMALL(GIRLS[[#This Row],[P]:[P8]],2)),"")</f>
        <v>77</v>
      </c>
      <c r="U137">
        <f>IF(20-SMALL(GIRLS[[#This Row],[P]:[P8]],1)&lt;0,0,20-SMALL(GIRLS[[#This Row],[P]:[P8]],1))+IF(20-SMALL(GIRLS[[#This Row],[P]:[P8]],2)&lt;0,0,20-SMALL(GIRLS[[#This Row],[P]:[P8]],2))</f>
        <v>0</v>
      </c>
    </row>
    <row r="138" spans="1:21" x14ac:dyDescent="0.2">
      <c r="A138" t="s">
        <v>922</v>
      </c>
      <c r="B138" t="s">
        <v>564</v>
      </c>
      <c r="C138" s="2" cm="1">
        <f t="array" ref="C138">IFERROR(VLOOKUP($A138,_xlfn._xlws.SORT(_xlfn._xlws.FILTER('Time Sheet'!$A:$G,'Time Sheet'!$B:$B=C$1),7,1),7,FALSE),"")</f>
        <v>2.9629629629629629E-4</v>
      </c>
      <c r="D138" s="2" cm="1">
        <f t="array" ref="D138">IFERROR(VLOOKUP($A138,_xlfn._xlws.SORT(_xlfn._xlws.FILTER('Time Sheet'!$A:$G,'Time Sheet'!$B:$B=D$1),7,1),7,FALSE),"")</f>
        <v>6.4224537037037039E-4</v>
      </c>
      <c r="E138" s="2" cm="1">
        <f t="array" ref="E138">IFERROR(VLOOKUP($A138,_xlfn._xlws.SORT(_xlfn._xlws.FILTER('Time Sheet'!$A:$G,'Time Sheet'!$B:$B=E$1),7,1),7,FALSE),"")</f>
        <v>1.441087962962963E-3</v>
      </c>
      <c r="F138" s="2" cm="1">
        <f t="array" ref="F138">IFERROR(VLOOKUP($A138,_xlfn._xlws.SORT(_xlfn._xlws.FILTER('Time Sheet'!$A:$G,'Time Sheet'!$B:$B=F$1),7,1),7,FALSE),"")</f>
        <v>3.7218749999999999E-3</v>
      </c>
      <c r="G138" s="2" cm="1">
        <f t="array" ref="G138">IFERROR(VLOOKUP($A138,_xlfn._xlws.SORT(_xlfn._xlws.FILTER('Time Sheet'!$A:$G,'Time Sheet'!$B:$B=G$1),7,1),7,FALSE),"")</f>
        <v>7.0902777777777772E-4</v>
      </c>
      <c r="H138" s="2" cm="1">
        <f t="array" ref="H138">IFERROR(VLOOKUP($A138,_xlfn._xlws.SORT(_xlfn._xlws.FILTER('Time Sheet'!$A:$G,'Time Sheet'!$B:$B=H$1),7,1),7,FALSE),"")</f>
        <v>8.6469907407407405E-4</v>
      </c>
      <c r="I138" s="2" cm="1">
        <f t="array" ref="I138">IFERROR(VLOOKUP($A138,_xlfn._xlws.SORT(_xlfn._xlws.FILTER('Time Sheet'!$A:$G,'Time Sheet'!$B:$B=I$1),7,1),7,FALSE),"")</f>
        <v>6.9502314814814806E-4</v>
      </c>
      <c r="J138" s="2" cm="1">
        <f t="array" ref="J138">IFERROR(VLOOKUP($A138,_xlfn._xlws.SORT(_xlfn._xlws.FILTER('Time Sheet'!$A:$G,'Time Sheet'!$B:$B=J$1),7,1),7,FALSE),"")</f>
        <v>1.5436342592592589E-3</v>
      </c>
      <c r="K138">
        <f>IFERROR(_xlfn.RANK.EQ(C138,C:C,1),"")</f>
        <v>110</v>
      </c>
      <c r="L138">
        <f>IFERROR(_xlfn.RANK.EQ(D138,D:D,1),"")</f>
        <v>102</v>
      </c>
      <c r="M138">
        <f>IFERROR(_xlfn.RANK.EQ(E138,E:E,1),"")</f>
        <v>167</v>
      </c>
      <c r="N138">
        <f>IFERROR(_xlfn.RANK.EQ(F138,F:F,1),"")</f>
        <v>82</v>
      </c>
      <c r="O138">
        <f>IFERROR(_xlfn.RANK.EQ(G138,G:G,1),"")</f>
        <v>80</v>
      </c>
      <c r="P138">
        <f>IFERROR(_xlfn.RANK.EQ(H138,H:H,1),"")</f>
        <v>157</v>
      </c>
      <c r="Q138">
        <f>IFERROR(_xlfn.RANK.EQ(I138,I:I,1),"")</f>
        <v>81</v>
      </c>
      <c r="R138">
        <f>IFERROR(_xlfn.RANK.EQ(J138,J:J,1),"")</f>
        <v>75</v>
      </c>
      <c r="S138" s="3">
        <f>IFERROR(AVERAGE(GIRLS[[#This Row],[P]:[P8]]),"")</f>
        <v>106.75</v>
      </c>
      <c r="T138" s="4">
        <f>IFERROR(AVERAGE(SMALL(GIRLS[[#This Row],[P]:[P8]],1),SMALL(GIRLS[[#This Row],[P]:[P8]],2)),"")</f>
        <v>77.5</v>
      </c>
      <c r="U138">
        <f>IF(20-SMALL(GIRLS[[#This Row],[P]:[P8]],1)&lt;0,0,20-SMALL(GIRLS[[#This Row],[P]:[P8]],1))+IF(20-SMALL(GIRLS[[#This Row],[P]:[P8]],2)&lt;0,0,20-SMALL(GIRLS[[#This Row],[P]:[P8]],2))</f>
        <v>0</v>
      </c>
    </row>
    <row r="139" spans="1:21" x14ac:dyDescent="0.2">
      <c r="A139" t="s">
        <v>7422</v>
      </c>
      <c r="B139" t="s">
        <v>7318</v>
      </c>
      <c r="C139" s="2" cm="1">
        <f t="array" ref="C139">IFERROR(VLOOKUP($A139,_xlfn._xlws.SORT(_xlfn._xlws.FILTER('Time Sheet'!$A:$G,'Time Sheet'!$B:$B=C$1),7,1),7,FALSE),"")</f>
        <v>2.9606481481481481E-4</v>
      </c>
      <c r="D139" s="2" cm="1">
        <f t="array" ref="D139">IFERROR(VLOOKUP($A139,_xlfn._xlws.SORT(_xlfn._xlws.FILTER('Time Sheet'!$A:$G,'Time Sheet'!$B:$B=D$1),7,1),7,FALSE),"")</f>
        <v>6.3946759259259263E-4</v>
      </c>
      <c r="E139" s="2" cm="1">
        <f t="array" ref="E139">IFERROR(VLOOKUP($A139,_xlfn._xlws.SORT(_xlfn._xlws.FILTER('Time Sheet'!$A:$G,'Time Sheet'!$B:$B=E$1),7,1),7,FALSE),"")</f>
        <v>1.3812500000000001E-3</v>
      </c>
      <c r="F139" s="2" cm="1">
        <f t="array" ref="F139">IFERROR(VLOOKUP($A139,_xlfn._xlws.SORT(_xlfn._xlws.FILTER('Time Sheet'!$A:$G,'Time Sheet'!$B:$B=F$1),7,1),7,FALSE),"")</f>
        <v>3.6975694444444452E-3</v>
      </c>
      <c r="G139" s="2" cm="1">
        <f t="array" ref="G139">IFERROR(VLOOKUP($A139,_xlfn._xlws.SORT(_xlfn._xlws.FILTER('Time Sheet'!$A:$G,'Time Sheet'!$B:$B=G$1),7,1),7,FALSE),"")</f>
        <v>7.0960648148148152E-4</v>
      </c>
      <c r="H139" s="2" cm="1">
        <f t="array" ref="H139">IFERROR(VLOOKUP($A139,_xlfn._xlws.SORT(_xlfn._xlws.FILTER('Time Sheet'!$A:$G,'Time Sheet'!$B:$B=H$1),7,1),7,FALSE),"")</f>
        <v>9.5358796296296294E-4</v>
      </c>
      <c r="I139" s="2" cm="1">
        <f t="array" ref="I139">IFERROR(VLOOKUP($A139,_xlfn._xlws.SORT(_xlfn._xlws.FILTER('Time Sheet'!$A:$G,'Time Sheet'!$B:$B=I$1),7,1),7,FALSE),"")</f>
        <v>7.413194444444444E-4</v>
      </c>
      <c r="J139" s="2" cm="1">
        <f t="array" ref="J139">IFERROR(VLOOKUP($A139,_xlfn._xlws.SORT(_xlfn._xlws.FILTER('Time Sheet'!$A:$G,'Time Sheet'!$B:$B=J$1),7,1),7,FALSE),"")</f>
        <v>1.66099537037037E-3</v>
      </c>
      <c r="K139">
        <f>IFERROR(_xlfn.RANK.EQ(C139,C:C,1),"")</f>
        <v>109</v>
      </c>
      <c r="L139">
        <f>IFERROR(_xlfn.RANK.EQ(D139,D:D,1),"")</f>
        <v>89</v>
      </c>
      <c r="M139">
        <f>IFERROR(_xlfn.RANK.EQ(E139,E:E,1),"")</f>
        <v>84</v>
      </c>
      <c r="N139">
        <f>IFERROR(_xlfn.RANK.EQ(F139,F:F,1),"")</f>
        <v>73</v>
      </c>
      <c r="O139">
        <f>IFERROR(_xlfn.RANK.EQ(G139,G:G,1),"")</f>
        <v>82</v>
      </c>
      <c r="P139">
        <f>IFERROR(_xlfn.RANK.EQ(H139,H:H,1),"")</f>
        <v>312</v>
      </c>
      <c r="Q139">
        <f>IFERROR(_xlfn.RANK.EQ(I139,I:I,1),"")</f>
        <v>167</v>
      </c>
      <c r="R139">
        <f>IFERROR(_xlfn.RANK.EQ(J139,J:J,1),"")</f>
        <v>203</v>
      </c>
      <c r="S139" s="3">
        <f>IFERROR(AVERAGE(GIRLS[[#This Row],[P]:[P8]]),"")</f>
        <v>139.875</v>
      </c>
      <c r="T139" s="4">
        <f>IFERROR(AVERAGE(SMALL(GIRLS[[#This Row],[P]:[P8]],1),SMALL(GIRLS[[#This Row],[P]:[P8]],2)),"")</f>
        <v>77.5</v>
      </c>
      <c r="U139">
        <f>IF(20-SMALL(GIRLS[[#This Row],[P]:[P8]],1)&lt;0,0,20-SMALL(GIRLS[[#This Row],[P]:[P8]],1))+IF(20-SMALL(GIRLS[[#This Row],[P]:[P8]],2)&lt;0,0,20-SMALL(GIRLS[[#This Row],[P]:[P8]],2))</f>
        <v>0</v>
      </c>
    </row>
    <row r="140" spans="1:21" x14ac:dyDescent="0.2">
      <c r="A140" t="s">
        <v>6107</v>
      </c>
      <c r="B140" t="s">
        <v>6020</v>
      </c>
      <c r="C140" s="2" cm="1">
        <f t="array" ref="C140">IFERROR(VLOOKUP($A140,_xlfn._xlws.SORT(_xlfn._xlws.FILTER('Time Sheet'!$A:$G,'Time Sheet'!$B:$B=C$1),7,1),7,FALSE),"")</f>
        <v>2.909722222222223E-4</v>
      </c>
      <c r="D140" s="2" cm="1">
        <f t="array" ref="D140">IFERROR(VLOOKUP($A140,_xlfn._xlws.SORT(_xlfn._xlws.FILTER('Time Sheet'!$A:$G,'Time Sheet'!$B:$B=D$1),7,1),7,FALSE),"")</f>
        <v>6.4490740740740741E-4</v>
      </c>
      <c r="E140" s="2" cm="1">
        <f t="array" ref="E140">IFERROR(VLOOKUP($A140,_xlfn._xlws.SORT(_xlfn._xlws.FILTER('Time Sheet'!$A:$G,'Time Sheet'!$B:$B=E$1),7,1),7,FALSE),"")</f>
        <v>1.51099537037037E-3</v>
      </c>
      <c r="F140" s="2" cm="1">
        <f t="array" ref="F140">IFERROR(VLOOKUP($A140,_xlfn._xlws.SORT(_xlfn._xlws.FILTER('Time Sheet'!$A:$G,'Time Sheet'!$B:$B=F$1),7,1),7,FALSE),"")</f>
        <v>4.0428240740740754E-3</v>
      </c>
      <c r="G140" s="2" cm="1">
        <f t="array" ref="G140">IFERROR(VLOOKUP($A140,_xlfn._xlws.SORT(_xlfn._xlws.FILTER('Time Sheet'!$A:$G,'Time Sheet'!$B:$B=G$1),7,1),7,FALSE),"")</f>
        <v>7.6967592592592593E-4</v>
      </c>
      <c r="H140" s="2" cm="1">
        <f t="array" ref="H140">IFERROR(VLOOKUP($A140,_xlfn._xlws.SORT(_xlfn._xlws.FILTER('Time Sheet'!$A:$G,'Time Sheet'!$B:$B=H$1),7,1),7,FALSE),"")</f>
        <v>8.3819444444444447E-4</v>
      </c>
      <c r="I140" s="2" cm="1">
        <f t="array" ref="I140">IFERROR(VLOOKUP($A140,_xlfn._xlws.SORT(_xlfn._xlws.FILTER('Time Sheet'!$A:$G,'Time Sheet'!$B:$B=I$1),7,1),7,FALSE),"")</f>
        <v>6.9942129629629629E-4</v>
      </c>
      <c r="J140" s="2" cm="1">
        <f t="array" ref="J140">IFERROR(VLOOKUP($A140,_xlfn._xlws.SORT(_xlfn._xlws.FILTER('Time Sheet'!$A:$G,'Time Sheet'!$B:$B=J$1),7,1),7,FALSE),"")</f>
        <v>1.6115740740740741E-3</v>
      </c>
      <c r="K140">
        <f>IFERROR(_xlfn.RANK.EQ(C140,C:C,1),"")</f>
        <v>67</v>
      </c>
      <c r="L140">
        <f>IFERROR(_xlfn.RANK.EQ(D140,D:D,1),"")</f>
        <v>115</v>
      </c>
      <c r="M140">
        <f>IFERROR(_xlfn.RANK.EQ(E140,E:E,1),"")</f>
        <v>277</v>
      </c>
      <c r="N140">
        <f>IFERROR(_xlfn.RANK.EQ(F140,F:F,1),"")</f>
        <v>232</v>
      </c>
      <c r="O140">
        <f>IFERROR(_xlfn.RANK.EQ(G140,G:G,1),"")</f>
        <v>215</v>
      </c>
      <c r="P140">
        <f>IFERROR(_xlfn.RANK.EQ(H140,H:H,1),"")</f>
        <v>111</v>
      </c>
      <c r="Q140">
        <f>IFERROR(_xlfn.RANK.EQ(I140,I:I,1),"")</f>
        <v>89</v>
      </c>
      <c r="R140">
        <f>IFERROR(_xlfn.RANK.EQ(J140,J:J,1),"")</f>
        <v>135</v>
      </c>
      <c r="S140" s="3">
        <f>IFERROR(AVERAGE(GIRLS[[#This Row],[P]:[P8]]),"")</f>
        <v>155.125</v>
      </c>
      <c r="T140" s="4">
        <f>IFERROR(AVERAGE(SMALL(GIRLS[[#This Row],[P]:[P8]],1),SMALL(GIRLS[[#This Row],[P]:[P8]],2)),"")</f>
        <v>78</v>
      </c>
      <c r="U140">
        <f>IF(20-SMALL(GIRLS[[#This Row],[P]:[P8]],1)&lt;0,0,20-SMALL(GIRLS[[#This Row],[P]:[P8]],1))+IF(20-SMALL(GIRLS[[#This Row],[P]:[P8]],2)&lt;0,0,20-SMALL(GIRLS[[#This Row],[P]:[P8]],2))</f>
        <v>0</v>
      </c>
    </row>
    <row r="141" spans="1:21" x14ac:dyDescent="0.2">
      <c r="A141" t="s">
        <v>6950</v>
      </c>
      <c r="B141" t="s">
        <v>6761</v>
      </c>
      <c r="C141" s="2" cm="1">
        <f t="array" ref="C141">IFERROR(VLOOKUP($A141,_xlfn._xlws.SORT(_xlfn._xlws.FILTER('Time Sheet'!$A:$G,'Time Sheet'!$B:$B=C$1),7,1),7,FALSE),"")</f>
        <v>3.0567129629629629E-4</v>
      </c>
      <c r="D141" s="2" cm="1">
        <f t="array" ref="D141">IFERROR(VLOOKUP($A141,_xlfn._xlws.SORT(_xlfn._xlws.FILTER('Time Sheet'!$A:$G,'Time Sheet'!$B:$B=D$1),7,1),7,FALSE),"")</f>
        <v>6.4664351851851851E-4</v>
      </c>
      <c r="E141" s="2" cm="1">
        <f t="array" ref="E141">IFERROR(VLOOKUP($A141,_xlfn._xlws.SORT(_xlfn._xlws.FILTER('Time Sheet'!$A:$G,'Time Sheet'!$B:$B=E$1),7,1),7,FALSE),"")</f>
        <v>1.4015046296296299E-3</v>
      </c>
      <c r="F141" s="2" cm="1">
        <f t="array" ref="F141">IFERROR(VLOOKUP($A141,_xlfn._xlws.SORT(_xlfn._xlws.FILTER('Time Sheet'!$A:$G,'Time Sheet'!$B:$B=F$1),7,1),7,FALSE),"")</f>
        <v>3.7964120370370369E-3</v>
      </c>
      <c r="G141" s="2" cm="1">
        <f t="array" ref="G141">IFERROR(VLOOKUP($A141,_xlfn._xlws.SORT(_xlfn._xlws.FILTER('Time Sheet'!$A:$G,'Time Sheet'!$B:$B=G$1),7,1),7,FALSE),"")</f>
        <v>7.4201388888888884E-4</v>
      </c>
      <c r="H141" s="2" cm="1">
        <f t="array" ref="H141">IFERROR(VLOOKUP($A141,_xlfn._xlws.SORT(_xlfn._xlws.FILTER('Time Sheet'!$A:$G,'Time Sheet'!$B:$B=H$1),7,1),7,FALSE),"")</f>
        <v>8.0636574074074074E-4</v>
      </c>
      <c r="I141" s="2" cm="1">
        <f t="array" ref="I141">IFERROR(VLOOKUP($A141,_xlfn._xlws.SORT(_xlfn._xlws.FILTER('Time Sheet'!$A:$G,'Time Sheet'!$B:$B=I$1),7,1),7,FALSE),"")</f>
        <v>7.3506944444444444E-4</v>
      </c>
      <c r="J141" s="2" cm="1">
        <f t="array" ref="J141">IFERROR(VLOOKUP($A141,_xlfn._xlws.SORT(_xlfn._xlws.FILTER('Time Sheet'!$A:$G,'Time Sheet'!$B:$B=J$1),7,1),7,FALSE),"")</f>
        <v>1.562847222222222E-3</v>
      </c>
      <c r="K141">
        <f>IFERROR(_xlfn.RANK.EQ(C141,C:C,1),"")</f>
        <v>200</v>
      </c>
      <c r="L141">
        <f>IFERROR(_xlfn.RANK.EQ(D141,D:D,1),"")</f>
        <v>121</v>
      </c>
      <c r="M141">
        <f>IFERROR(_xlfn.RANK.EQ(E141,E:E,1),"")</f>
        <v>112</v>
      </c>
      <c r="N141">
        <f>IFERROR(_xlfn.RANK.EQ(F141,F:F,1),"")</f>
        <v>115</v>
      </c>
      <c r="O141">
        <f>IFERROR(_xlfn.RANK.EQ(G141,G:G,1),"")</f>
        <v>165</v>
      </c>
      <c r="P141">
        <f>IFERROR(_xlfn.RANK.EQ(H141,H:H,1),"")</f>
        <v>66</v>
      </c>
      <c r="Q141">
        <f>IFERROR(_xlfn.RANK.EQ(I141,I:I,1),"")</f>
        <v>151</v>
      </c>
      <c r="R141">
        <f>IFERROR(_xlfn.RANK.EQ(J141,J:J,1),"")</f>
        <v>94</v>
      </c>
      <c r="S141" s="3">
        <f>IFERROR(AVERAGE(GIRLS[[#This Row],[P]:[P8]]),"")</f>
        <v>128</v>
      </c>
      <c r="T141" s="4">
        <f>IFERROR(AVERAGE(SMALL(GIRLS[[#This Row],[P]:[P8]],1),SMALL(GIRLS[[#This Row],[P]:[P8]],2)),"")</f>
        <v>80</v>
      </c>
      <c r="U141">
        <f>IF(20-SMALL(GIRLS[[#This Row],[P]:[P8]],1)&lt;0,0,20-SMALL(GIRLS[[#This Row],[P]:[P8]],1))+IF(20-SMALL(GIRLS[[#This Row],[P]:[P8]],2)&lt;0,0,20-SMALL(GIRLS[[#This Row],[P]:[P8]],2))</f>
        <v>0</v>
      </c>
    </row>
    <row r="142" spans="1:21" x14ac:dyDescent="0.2">
      <c r="A142" t="s">
        <v>2572</v>
      </c>
      <c r="B142" t="s">
        <v>2515</v>
      </c>
      <c r="C142" s="2" cm="1">
        <f t="array" ref="C142">IFERROR(VLOOKUP($A142,_xlfn._xlws.SORT(_xlfn._xlws.FILTER('Time Sheet'!$A:$G,'Time Sheet'!$B:$B=C$1),7,1),7,FALSE),"")</f>
        <v>3.1053240740740743E-4</v>
      </c>
      <c r="D142" s="2" cm="1">
        <f t="array" ref="D142">IFERROR(VLOOKUP($A142,_xlfn._xlws.SORT(_xlfn._xlws.FILTER('Time Sheet'!$A:$G,'Time Sheet'!$B:$B=D$1),7,1),7,FALSE),"")</f>
        <v>6.9537037037037039E-4</v>
      </c>
      <c r="E142" s="2" cm="1">
        <f t="array" ref="E142">IFERROR(VLOOKUP($A142,_xlfn._xlws.SORT(_xlfn._xlws.FILTER('Time Sheet'!$A:$G,'Time Sheet'!$B:$B=E$1),7,1),7,FALSE),"")</f>
        <v>1.558101851851852E-3</v>
      </c>
      <c r="F142" s="2" t="str" cm="1">
        <f t="array" ref="F142">IFERROR(VLOOKUP($A142,_xlfn._xlws.SORT(_xlfn._xlws.FILTER('Time Sheet'!$A:$G,'Time Sheet'!$B:$B=F$1),7,1),7,FALSE),"")</f>
        <v/>
      </c>
      <c r="G142" s="2" cm="1">
        <f t="array" ref="G142">IFERROR(VLOOKUP($A142,_xlfn._xlws.SORT(_xlfn._xlws.FILTER('Time Sheet'!$A:$G,'Time Sheet'!$B:$B=G$1),7,1),7,FALSE),"")</f>
        <v>7.7569444444444441E-4</v>
      </c>
      <c r="H142" s="2" cm="1">
        <f t="array" ref="H142">IFERROR(VLOOKUP($A142,_xlfn._xlws.SORT(_xlfn._xlws.FILTER('Time Sheet'!$A:$G,'Time Sheet'!$B:$B=H$1),7,1),7,FALSE),"")</f>
        <v>9.1597222222222221E-4</v>
      </c>
      <c r="I142" s="2" cm="1">
        <f t="array" ref="I142">IFERROR(VLOOKUP($A142,_xlfn._xlws.SORT(_xlfn._xlws.FILTER('Time Sheet'!$A:$G,'Time Sheet'!$B:$B=I$1),7,1),7,FALSE),"")</f>
        <v>6.9317129629629633E-4</v>
      </c>
      <c r="J142" s="2" cm="1">
        <f t="array" ref="J142">IFERROR(VLOOKUP($A142,_xlfn._xlws.SORT(_xlfn._xlws.FILTER('Time Sheet'!$A:$G,'Time Sheet'!$B:$B=J$1),7,1),7,FALSE),"")</f>
        <v>1.5586805555555549E-3</v>
      </c>
      <c r="K142">
        <f>IFERROR(_xlfn.RANK.EQ(C142,C:C,1),"")</f>
        <v>244</v>
      </c>
      <c r="L142">
        <f>IFERROR(_xlfn.RANK.EQ(D142,D:D,1),"")</f>
        <v>312</v>
      </c>
      <c r="M142">
        <f>IFERROR(_xlfn.RANK.EQ(E142,E:E,1),"")</f>
        <v>329</v>
      </c>
      <c r="N142" t="str">
        <f>IFERROR(_xlfn.RANK.EQ(F142,F:F,1),"")</f>
        <v/>
      </c>
      <c r="O142">
        <f>IFERROR(_xlfn.RANK.EQ(G142,G:G,1),"")</f>
        <v>237</v>
      </c>
      <c r="P142">
        <f>IFERROR(_xlfn.RANK.EQ(H142,H:H,1),"")</f>
        <v>256</v>
      </c>
      <c r="Q142">
        <f>IFERROR(_xlfn.RANK.EQ(I142,I:I,1),"")</f>
        <v>77</v>
      </c>
      <c r="R142">
        <f>IFERROR(_xlfn.RANK.EQ(J142,J:J,1),"")</f>
        <v>86</v>
      </c>
      <c r="S142" s="3">
        <f>IFERROR(AVERAGE(GIRLS[[#This Row],[P]:[P8]]),"")</f>
        <v>220.14285714285714</v>
      </c>
      <c r="T142" s="4">
        <f>IFERROR(AVERAGE(SMALL(GIRLS[[#This Row],[P]:[P8]],1),SMALL(GIRLS[[#This Row],[P]:[P8]],2)),"")</f>
        <v>81.5</v>
      </c>
      <c r="U142">
        <f>IF(20-SMALL(GIRLS[[#This Row],[P]:[P8]],1)&lt;0,0,20-SMALL(GIRLS[[#This Row],[P]:[P8]],1))+IF(20-SMALL(GIRLS[[#This Row],[P]:[P8]],2)&lt;0,0,20-SMALL(GIRLS[[#This Row],[P]:[P8]],2))</f>
        <v>0</v>
      </c>
    </row>
    <row r="143" spans="1:21" x14ac:dyDescent="0.2">
      <c r="A143" t="s">
        <v>230</v>
      </c>
      <c r="B143" t="s">
        <v>13</v>
      </c>
      <c r="C143" s="2">
        <f t="array" ref="C143">IFERROR(VLOOKUP($A143,_xlfn._xlws.SORT(_xlfn._xlws.FILTER('Time Sheet'!$A:$G,'Time Sheet'!$B:$B=C$1),7,1),7,FALSE),"")</f>
        <v>2.9675925925925931E-4</v>
      </c>
      <c r="D143" s="2">
        <f t="array" ref="D143">IFERROR(VLOOKUP($A143,_xlfn._xlws.SORT(_xlfn._xlws.FILTER('Time Sheet'!$A:$G,'Time Sheet'!$B:$B=D$1),7,1),7,FALSE),"")</f>
        <v>6.4710648148148147E-4</v>
      </c>
      <c r="E143" s="2">
        <f t="array" ref="E143">IFERROR(VLOOKUP($A143,_xlfn._xlws.SORT(_xlfn._xlws.FILTER('Time Sheet'!$A:$G,'Time Sheet'!$B:$B=E$1),7,1),7,FALSE),"")</f>
        <v>1.4304398148148149E-3</v>
      </c>
      <c r="F143" s="2">
        <f t="array" ref="F143">IFERROR(VLOOKUP($A143,_xlfn._xlws.SORT(_xlfn._xlws.FILTER('Time Sheet'!$A:$G,'Time Sheet'!$B:$B=F$1),7,1),7,FALSE),"")</f>
        <v>3.8965277777777778E-3</v>
      </c>
      <c r="G143" s="2">
        <f t="array" ref="G143">IFERROR(VLOOKUP($A143,_xlfn._xlws.SORT(_xlfn._xlws.FILTER('Time Sheet'!$A:$G,'Time Sheet'!$B:$B=G$1),7,1),7,FALSE),"")</f>
        <v>7.0937499999999994E-4</v>
      </c>
      <c r="H143" s="2">
        <f t="array" ref="H143">IFERROR(VLOOKUP($A143,_xlfn._xlws.SORT(_xlfn._xlws.FILTER('Time Sheet'!$A:$G,'Time Sheet'!$B:$B=H$1),7,1),7,FALSE),"")</f>
        <v>9.2581018518518511E-4</v>
      </c>
      <c r="I143" s="2">
        <f t="array" ref="I143">IFERROR(VLOOKUP($A143,_xlfn._xlws.SORT(_xlfn._xlws.FILTER('Time Sheet'!$A:$G,'Time Sheet'!$B:$B=I$1),7,1),7,FALSE),"")</f>
        <v>6.9780092592592593E-4</v>
      </c>
      <c r="J143" s="2">
        <f t="array" ref="J143">IFERROR(VLOOKUP($A143,_xlfn._xlws.SORT(_xlfn._xlws.FILTER('Time Sheet'!$A:$G,'Time Sheet'!$B:$B=J$1),7,1),7,FALSE),"")</f>
        <v>1.6607638888888889E-3</v>
      </c>
      <c r="K143">
        <f>IFERROR(_xlfn.RANK.EQ(C143,C:C,1),"")</f>
        <v>115</v>
      </c>
      <c r="L143">
        <f>IFERROR(_xlfn.RANK.EQ(D143,D:D,1),"")</f>
        <v>122</v>
      </c>
      <c r="M143">
        <f>IFERROR(_xlfn.RANK.EQ(E143,E:E,1),"")</f>
        <v>148</v>
      </c>
      <c r="N143">
        <f>IFERROR(_xlfn.RANK.EQ(F143,F:F,1),"")</f>
        <v>161</v>
      </c>
      <c r="O143">
        <f>IFERROR(_xlfn.RANK.EQ(G143,G:G,1),"")</f>
        <v>81</v>
      </c>
      <c r="P143">
        <f>IFERROR(_xlfn.RANK.EQ(H143,H:H,1),"")</f>
        <v>268</v>
      </c>
      <c r="Q143">
        <f>IFERROR(_xlfn.RANK.EQ(I143,I:I,1),"")</f>
        <v>85</v>
      </c>
      <c r="R143">
        <f>IFERROR(_xlfn.RANK.EQ(J143,J:J,1),"")</f>
        <v>202</v>
      </c>
      <c r="S143" s="3">
        <f>IFERROR(AVERAGE(GIRLS[[#This Row],[P]:[P8]]),"")</f>
        <v>147.75</v>
      </c>
      <c r="T143" s="4">
        <f>IFERROR(AVERAGE(SMALL(GIRLS[[#This Row],[P]:[P8]],1),SMALL(GIRLS[[#This Row],[P]:[P8]],2)),"")</f>
        <v>83</v>
      </c>
      <c r="U143">
        <f>IF(20-SMALL(GIRLS[[#This Row],[P]:[P8]],1)&lt;0,0,20-SMALL(GIRLS[[#This Row],[P]:[P8]],1))+IF(20-SMALL(GIRLS[[#This Row],[P]:[P8]],2)&lt;0,0,20-SMALL(GIRLS[[#This Row],[P]:[P8]],2))</f>
        <v>0</v>
      </c>
    </row>
    <row r="144" spans="1:21" x14ac:dyDescent="0.2">
      <c r="A144" t="s">
        <v>1662</v>
      </c>
      <c r="B144" t="s">
        <v>1497</v>
      </c>
      <c r="C144" s="2" cm="1">
        <f t="array" ref="C144">IFERROR(VLOOKUP($A144,_xlfn._xlws.SORT(_xlfn._xlws.FILTER('Time Sheet'!$A:$G,'Time Sheet'!$B:$B=C$1),7,1),7,FALSE),"")</f>
        <v>2.9629629629629629E-4</v>
      </c>
      <c r="D144" s="2" cm="1">
        <f t="array" ref="D144">IFERROR(VLOOKUP($A144,_xlfn._xlws.SORT(_xlfn._xlws.FILTER('Time Sheet'!$A:$G,'Time Sheet'!$B:$B=D$1),7,1),7,FALSE),"")</f>
        <v>6.5995370370370372E-4</v>
      </c>
      <c r="E144" s="2" cm="1">
        <f t="array" ref="E144">IFERROR(VLOOKUP($A144,_xlfn._xlws.SORT(_xlfn._xlws.FILTER('Time Sheet'!$A:$G,'Time Sheet'!$B:$B=E$1),7,1),7,FALSE),"")</f>
        <v>1.5081018518518521E-3</v>
      </c>
      <c r="F144" s="2" t="str" cm="1">
        <f t="array" ref="F144">IFERROR(VLOOKUP($A144,_xlfn._xlws.SORT(_xlfn._xlws.FILTER('Time Sheet'!$A:$G,'Time Sheet'!$B:$B=F$1),7,1),7,FALSE),"")</f>
        <v/>
      </c>
      <c r="G144" s="2" cm="1">
        <f t="array" ref="G144">IFERROR(VLOOKUP($A144,_xlfn._xlws.SORT(_xlfn._xlws.FILTER('Time Sheet'!$A:$G,'Time Sheet'!$B:$B=G$1),7,1),7,FALSE),"")</f>
        <v>7.4490740740740745E-4</v>
      </c>
      <c r="H144" s="2" cm="1">
        <f t="array" ref="H144">IFERROR(VLOOKUP($A144,_xlfn._xlws.SORT(_xlfn._xlws.FILTER('Time Sheet'!$A:$G,'Time Sheet'!$B:$B=H$1),7,1),7,FALSE),"")</f>
        <v>8.1388888888888884E-4</v>
      </c>
      <c r="I144" s="2" cm="1">
        <f t="array" ref="I144">IFERROR(VLOOKUP($A144,_xlfn._xlws.SORT(_xlfn._xlws.FILTER('Time Sheet'!$A:$G,'Time Sheet'!$B:$B=I$1),7,1),7,FALSE),"")</f>
        <v>6.9895833333333333E-4</v>
      </c>
      <c r="J144" s="2" cm="1">
        <f t="array" ref="J144">IFERROR(VLOOKUP($A144,_xlfn._xlws.SORT(_xlfn._xlws.FILTER('Time Sheet'!$A:$G,'Time Sheet'!$B:$B=J$1),7,1),7,FALSE),"")</f>
        <v>1.6225694444444441E-3</v>
      </c>
      <c r="K144">
        <f>IFERROR(_xlfn.RANK.EQ(C144,C:C,1),"")</f>
        <v>110</v>
      </c>
      <c r="L144">
        <f>IFERROR(_xlfn.RANK.EQ(D144,D:D,1),"")</f>
        <v>170</v>
      </c>
      <c r="M144">
        <f>IFERROR(_xlfn.RANK.EQ(E144,E:E,1),"")</f>
        <v>266</v>
      </c>
      <c r="N144" t="str">
        <f>IFERROR(_xlfn.RANK.EQ(F144,F:F,1),"")</f>
        <v/>
      </c>
      <c r="O144">
        <f>IFERROR(_xlfn.RANK.EQ(G144,G:G,1),"")</f>
        <v>171</v>
      </c>
      <c r="P144">
        <f>IFERROR(_xlfn.RANK.EQ(H144,H:H,1),"")</f>
        <v>80</v>
      </c>
      <c r="Q144">
        <f>IFERROR(_xlfn.RANK.EQ(I144,I:I,1),"")</f>
        <v>87</v>
      </c>
      <c r="R144">
        <f>IFERROR(_xlfn.RANK.EQ(J144,J:J,1),"")</f>
        <v>152</v>
      </c>
      <c r="S144" s="3">
        <f>IFERROR(AVERAGE(GIRLS[[#This Row],[P]:[P8]]),"")</f>
        <v>148</v>
      </c>
      <c r="T144" s="4">
        <f>IFERROR(AVERAGE(SMALL(GIRLS[[#This Row],[P]:[P8]],1),SMALL(GIRLS[[#This Row],[P]:[P8]],2)),"")</f>
        <v>83.5</v>
      </c>
      <c r="U144">
        <f>IF(20-SMALL(GIRLS[[#This Row],[P]:[P8]],1)&lt;0,0,20-SMALL(GIRLS[[#This Row],[P]:[P8]],1))+IF(20-SMALL(GIRLS[[#This Row],[P]:[P8]],2)&lt;0,0,20-SMALL(GIRLS[[#This Row],[P]:[P8]],2))</f>
        <v>0</v>
      </c>
    </row>
    <row r="145" spans="1:21" x14ac:dyDescent="0.2">
      <c r="A145" t="s">
        <v>6972</v>
      </c>
      <c r="B145" t="s">
        <v>6761</v>
      </c>
      <c r="C145" s="2" cm="1">
        <f t="array" ref="C145">IFERROR(VLOOKUP($A145,_xlfn._xlws.SORT(_xlfn._xlws.FILTER('Time Sheet'!$A:$G,'Time Sheet'!$B:$B=C$1),7,1),7,FALSE),"")</f>
        <v>3.2210648148148148E-4</v>
      </c>
      <c r="D145" s="2" cm="1">
        <f t="array" ref="D145">IFERROR(VLOOKUP($A145,_xlfn._xlws.SORT(_xlfn._xlws.FILTER('Time Sheet'!$A:$G,'Time Sheet'!$B:$B=D$1),7,1),7,FALSE),"")</f>
        <v>6.7847222222222224E-4</v>
      </c>
      <c r="E145" s="2" cm="1">
        <f t="array" ref="E145">IFERROR(VLOOKUP($A145,_xlfn._xlws.SORT(_xlfn._xlws.FILTER('Time Sheet'!$A:$G,'Time Sheet'!$B:$B=E$1),7,1),7,FALSE),"")</f>
        <v>1.472800925925926E-3</v>
      </c>
      <c r="F145" s="2" cm="1">
        <f t="array" ref="F145">IFERROR(VLOOKUP($A145,_xlfn._xlws.SORT(_xlfn._xlws.FILTER('Time Sheet'!$A:$G,'Time Sheet'!$B:$B=F$1),7,1),7,FALSE),"")</f>
        <v>3.8454861111111112E-3</v>
      </c>
      <c r="G145" s="2" cm="1">
        <f t="array" ref="G145">IFERROR(VLOOKUP($A145,_xlfn._xlws.SORT(_xlfn._xlws.FILTER('Time Sheet'!$A:$G,'Time Sheet'!$B:$B=G$1),7,1),7,FALSE),"")</f>
        <v>7.2615740740740746E-4</v>
      </c>
      <c r="H145" s="2" cm="1">
        <f t="array" ref="H145">IFERROR(VLOOKUP($A145,_xlfn._xlws.SORT(_xlfn._xlws.FILTER('Time Sheet'!$A:$G,'Time Sheet'!$B:$B=H$1),7,1),7,FALSE),"")</f>
        <v>8.1412037037037043E-4</v>
      </c>
      <c r="I145" s="2" cm="1">
        <f t="array" ref="I145">IFERROR(VLOOKUP($A145,_xlfn._xlws.SORT(_xlfn._xlws.FILTER('Time Sheet'!$A:$G,'Time Sheet'!$B:$B=I$1),7,1),7,FALSE),"")</f>
        <v>7.2384259259259255E-4</v>
      </c>
      <c r="J145" s="2" cm="1">
        <f t="array" ref="J145">IFERROR(VLOOKUP($A145,_xlfn._xlws.SORT(_xlfn._xlws.FILTER('Time Sheet'!$A:$G,'Time Sheet'!$B:$B=J$1),7,1),7,FALSE),"")</f>
        <v>1.5586805555555549E-3</v>
      </c>
      <c r="K145">
        <f>IFERROR(_xlfn.RANK.EQ(C145,C:C,1),"")</f>
        <v>344</v>
      </c>
      <c r="L145">
        <f>IFERROR(_xlfn.RANK.EQ(D145,D:D,1),"")</f>
        <v>248</v>
      </c>
      <c r="M145">
        <f>IFERROR(_xlfn.RANK.EQ(E145,E:E,1),"")</f>
        <v>211</v>
      </c>
      <c r="N145">
        <f>IFERROR(_xlfn.RANK.EQ(F145,F:F,1),"")</f>
        <v>139</v>
      </c>
      <c r="O145">
        <f>IFERROR(_xlfn.RANK.EQ(G145,G:G,1),"")</f>
        <v>127</v>
      </c>
      <c r="P145">
        <f>IFERROR(_xlfn.RANK.EQ(H145,H:H,1),"")</f>
        <v>82</v>
      </c>
      <c r="Q145">
        <f>IFERROR(_xlfn.RANK.EQ(I145,I:I,1),"")</f>
        <v>134</v>
      </c>
      <c r="R145">
        <f>IFERROR(_xlfn.RANK.EQ(J145,J:J,1),"")</f>
        <v>86</v>
      </c>
      <c r="S145" s="3">
        <f>IFERROR(AVERAGE(GIRLS[[#This Row],[P]:[P8]]),"")</f>
        <v>171.375</v>
      </c>
      <c r="T145" s="4">
        <f>IFERROR(AVERAGE(SMALL(GIRLS[[#This Row],[P]:[P8]],1),SMALL(GIRLS[[#This Row],[P]:[P8]],2)),"")</f>
        <v>84</v>
      </c>
      <c r="U145">
        <f>IF(20-SMALL(GIRLS[[#This Row],[P]:[P8]],1)&lt;0,0,20-SMALL(GIRLS[[#This Row],[P]:[P8]],1))+IF(20-SMALL(GIRLS[[#This Row],[P]:[P8]],2)&lt;0,0,20-SMALL(GIRLS[[#This Row],[P]:[P8]],2))</f>
        <v>0</v>
      </c>
    </row>
    <row r="146" spans="1:21" x14ac:dyDescent="0.2">
      <c r="A146" t="s">
        <v>7418</v>
      </c>
      <c r="B146" t="s">
        <v>7318</v>
      </c>
      <c r="C146" s="2" cm="1">
        <f t="array" ref="C146">IFERROR(VLOOKUP($A146,_xlfn._xlws.SORT(_xlfn._xlws.FILTER('Time Sheet'!$A:$G,'Time Sheet'!$B:$B=C$1),7,1),7,FALSE),"")</f>
        <v>3.1250000000000001E-4</v>
      </c>
      <c r="D146" s="2" cm="1">
        <f t="array" ref="D146">IFERROR(VLOOKUP($A146,_xlfn._xlws.SORT(_xlfn._xlws.FILTER('Time Sheet'!$A:$G,'Time Sheet'!$B:$B=D$1),7,1),7,FALSE),"")</f>
        <v>6.7534722222222226E-4</v>
      </c>
      <c r="E146" s="2" cm="1">
        <f t="array" ref="E146">IFERROR(VLOOKUP($A146,_xlfn._xlws.SORT(_xlfn._xlws.FILTER('Time Sheet'!$A:$G,'Time Sheet'!$B:$B=E$1),7,1),7,FALSE),"")</f>
        <v>1.4853009259259259E-3</v>
      </c>
      <c r="F146" s="2" cm="1">
        <f t="array" ref="F146">IFERROR(VLOOKUP($A146,_xlfn._xlws.SORT(_xlfn._xlws.FILTER('Time Sheet'!$A:$G,'Time Sheet'!$B:$B=F$1),7,1),7,FALSE),"")</f>
        <v>3.8870370370370369E-3</v>
      </c>
      <c r="G146" s="2" cm="1">
        <f t="array" ref="G146">IFERROR(VLOOKUP($A146,_xlfn._xlws.SORT(_xlfn._xlws.FILTER('Time Sheet'!$A:$G,'Time Sheet'!$B:$B=G$1),7,1),7,FALSE),"")</f>
        <v>7.4351851851851846E-4</v>
      </c>
      <c r="H146" s="2" cm="1">
        <f t="array" ref="H146">IFERROR(VLOOKUP($A146,_xlfn._xlws.SORT(_xlfn._xlws.FILTER('Time Sheet'!$A:$G,'Time Sheet'!$B:$B=H$1),7,1),7,FALSE),"")</f>
        <v>8.3287037037037032E-4</v>
      </c>
      <c r="I146" s="2" cm="1">
        <f t="array" ref="I146">IFERROR(VLOOKUP($A146,_xlfn._xlws.SORT(_xlfn._xlws.FILTER('Time Sheet'!$A:$G,'Time Sheet'!$B:$B=I$1),7,1),7,FALSE),"")</f>
        <v>6.9525462962962965E-4</v>
      </c>
      <c r="J146" s="2" cm="1">
        <f t="array" ref="J146">IFERROR(VLOOKUP($A146,_xlfn._xlws.SORT(_xlfn._xlws.FILTER('Time Sheet'!$A:$G,'Time Sheet'!$B:$B=J$1),7,1),7,FALSE),"")</f>
        <v>1.5533564814814819E-3</v>
      </c>
      <c r="K146">
        <f>IFERROR(_xlfn.RANK.EQ(C146,C:C,1),"")</f>
        <v>256</v>
      </c>
      <c r="L146">
        <f>IFERROR(_xlfn.RANK.EQ(D146,D:D,1),"")</f>
        <v>235</v>
      </c>
      <c r="M146">
        <f>IFERROR(_xlfn.RANK.EQ(E146,E:E,1),"")</f>
        <v>229</v>
      </c>
      <c r="N146">
        <f>IFERROR(_xlfn.RANK.EQ(F146,F:F,1),"")</f>
        <v>156</v>
      </c>
      <c r="O146">
        <f>IFERROR(_xlfn.RANK.EQ(G146,G:G,1),"")</f>
        <v>168</v>
      </c>
      <c r="P146">
        <f>IFERROR(_xlfn.RANK.EQ(H146,H:H,1),"")</f>
        <v>102</v>
      </c>
      <c r="Q146">
        <f>IFERROR(_xlfn.RANK.EQ(I146,I:I,1),"")</f>
        <v>84</v>
      </c>
      <c r="R146">
        <f>IFERROR(_xlfn.RANK.EQ(J146,J:J,1),"")</f>
        <v>84</v>
      </c>
      <c r="S146" s="3">
        <f>IFERROR(AVERAGE(GIRLS[[#This Row],[P]:[P8]]),"")</f>
        <v>164.25</v>
      </c>
      <c r="T146" s="4">
        <f>IFERROR(AVERAGE(SMALL(GIRLS[[#This Row],[P]:[P8]],1),SMALL(GIRLS[[#This Row],[P]:[P8]],2)),"")</f>
        <v>84</v>
      </c>
      <c r="U146">
        <f>IF(20-SMALL(GIRLS[[#This Row],[P]:[P8]],1)&lt;0,0,20-SMALL(GIRLS[[#This Row],[P]:[P8]],1))+IF(20-SMALL(GIRLS[[#This Row],[P]:[P8]],2)&lt;0,0,20-SMALL(GIRLS[[#This Row],[P]:[P8]],2))</f>
        <v>0</v>
      </c>
    </row>
    <row r="147" spans="1:21" x14ac:dyDescent="0.2">
      <c r="A147" t="s">
        <v>6661</v>
      </c>
      <c r="B147" t="s">
        <v>6556</v>
      </c>
      <c r="C147" s="2" cm="1">
        <f t="array" ref="C147">IFERROR(VLOOKUP($A147,_xlfn._xlws.SORT(_xlfn._xlws.FILTER('Time Sheet'!$A:$G,'Time Sheet'!$B:$B=C$1),7,1),7,FALSE),"")</f>
        <v>3.0254629629629631E-4</v>
      </c>
      <c r="D147" s="2" cm="1">
        <f t="array" ref="D147">IFERROR(VLOOKUP($A147,_xlfn._xlws.SORT(_xlfn._xlws.FILTER('Time Sheet'!$A:$G,'Time Sheet'!$B:$B=D$1),7,1),7,FALSE),"")</f>
        <v>6.5636574074074078E-4</v>
      </c>
      <c r="E147" s="2" cm="1">
        <f t="array" ref="E147">IFERROR(VLOOKUP($A147,_xlfn._xlws.SORT(_xlfn._xlws.FILTER('Time Sheet'!$A:$G,'Time Sheet'!$B:$B=E$1),7,1),7,FALSE),"")</f>
        <v>1.4552083333333331E-3</v>
      </c>
      <c r="F147" s="2" cm="1">
        <f t="array" ref="F147">IFERROR(VLOOKUP($A147,_xlfn._xlws.SORT(_xlfn._xlws.FILTER('Time Sheet'!$A:$G,'Time Sheet'!$B:$B=F$1),7,1),7,FALSE),"")</f>
        <v>3.865972222222222E-3</v>
      </c>
      <c r="G147" s="2" cm="1">
        <f t="array" ref="G147">IFERROR(VLOOKUP($A147,_xlfn._xlws.SORT(_xlfn._xlws.FILTER('Time Sheet'!$A:$G,'Time Sheet'!$B:$B=G$1),7,1),7,FALSE),"")</f>
        <v>7.6458333333333337E-4</v>
      </c>
      <c r="H147" s="2" cm="1">
        <f t="array" ref="H147">IFERROR(VLOOKUP($A147,_xlfn._xlws.SORT(_xlfn._xlws.FILTER('Time Sheet'!$A:$G,'Time Sheet'!$B:$B=H$1),7,1),7,FALSE),"")</f>
        <v>7.5914351851851859E-4</v>
      </c>
      <c r="I147" s="2" cm="1">
        <f t="array" ref="I147">IFERROR(VLOOKUP($A147,_xlfn._xlws.SORT(_xlfn._xlws.FILTER('Time Sheet'!$A:$G,'Time Sheet'!$B:$B=I$1),7,1),7,FALSE),"")</f>
        <v>7.5231481481481482E-4</v>
      </c>
      <c r="J147" s="2" cm="1">
        <f t="array" ref="J147">IFERROR(VLOOKUP($A147,_xlfn._xlws.SORT(_xlfn._xlws.FILTER('Time Sheet'!$A:$G,'Time Sheet'!$B:$B=J$1),7,1),7,FALSE),"")</f>
        <v>1.6239583333333329E-3</v>
      </c>
      <c r="K147">
        <f>IFERROR(_xlfn.RANK.EQ(C147,C:C,1),"")</f>
        <v>169</v>
      </c>
      <c r="L147">
        <f>IFERROR(_xlfn.RANK.EQ(D147,D:D,1),"")</f>
        <v>161</v>
      </c>
      <c r="M147">
        <f>IFERROR(_xlfn.RANK.EQ(E147,E:E,1),"")</f>
        <v>188</v>
      </c>
      <c r="N147">
        <f>IFERROR(_xlfn.RANK.EQ(F147,F:F,1),"")</f>
        <v>149</v>
      </c>
      <c r="O147">
        <f>IFERROR(_xlfn.RANK.EQ(G147,G:G,1),"")</f>
        <v>206</v>
      </c>
      <c r="P147">
        <f>IFERROR(_xlfn.RANK.EQ(H147,H:H,1),"")</f>
        <v>22</v>
      </c>
      <c r="Q147">
        <f>IFERROR(_xlfn.RANK.EQ(I147,I:I,1),"")</f>
        <v>192</v>
      </c>
      <c r="R147">
        <f>IFERROR(_xlfn.RANK.EQ(J147,J:J,1),"")</f>
        <v>156</v>
      </c>
      <c r="S147" s="3">
        <f>IFERROR(AVERAGE(GIRLS[[#This Row],[P]:[P8]]),"")</f>
        <v>155.375</v>
      </c>
      <c r="T147" s="4">
        <f>IFERROR(AVERAGE(SMALL(GIRLS[[#This Row],[P]:[P8]],1),SMALL(GIRLS[[#This Row],[P]:[P8]],2)),"")</f>
        <v>85.5</v>
      </c>
      <c r="U147">
        <f>IF(20-SMALL(GIRLS[[#This Row],[P]:[P8]],1)&lt;0,0,20-SMALL(GIRLS[[#This Row],[P]:[P8]],1))+IF(20-SMALL(GIRLS[[#This Row],[P]:[P8]],2)&lt;0,0,20-SMALL(GIRLS[[#This Row],[P]:[P8]],2))</f>
        <v>0</v>
      </c>
    </row>
    <row r="148" spans="1:21" x14ac:dyDescent="0.2">
      <c r="A148" t="s">
        <v>872</v>
      </c>
      <c r="B148" t="s">
        <v>564</v>
      </c>
      <c r="C148" s="2" cm="1">
        <f t="array" ref="C148">IFERROR(VLOOKUP($A148,_xlfn._xlws.SORT(_xlfn._xlws.FILTER('Time Sheet'!$A:$G,'Time Sheet'!$B:$B=C$1),7,1),7,FALSE),"")</f>
        <v>3.0532407407407412E-4</v>
      </c>
      <c r="D148" s="2" cm="1">
        <f t="array" ref="D148">IFERROR(VLOOKUP($A148,_xlfn._xlws.SORT(_xlfn._xlws.FILTER('Time Sheet'!$A:$G,'Time Sheet'!$B:$B=D$1),7,1),7,FALSE),"")</f>
        <v>6.7407407407407412E-4</v>
      </c>
      <c r="E148" s="2" cm="1">
        <f t="array" ref="E148">IFERROR(VLOOKUP($A148,_xlfn._xlws.SORT(_xlfn._xlws.FILTER('Time Sheet'!$A:$G,'Time Sheet'!$B:$B=E$1),7,1),7,FALSE),"")</f>
        <v>1.491666666666667E-3</v>
      </c>
      <c r="F148" s="2" cm="1">
        <f t="array" ref="F148">IFERROR(VLOOKUP($A148,_xlfn._xlws.SORT(_xlfn._xlws.FILTER('Time Sheet'!$A:$G,'Time Sheet'!$B:$B=F$1),7,1),7,FALSE),"")</f>
        <v>4.0480324074074073E-3</v>
      </c>
      <c r="G148" s="2" cm="1">
        <f t="array" ref="G148">IFERROR(VLOOKUP($A148,_xlfn._xlws.SORT(_xlfn._xlws.FILTER('Time Sheet'!$A:$G,'Time Sheet'!$B:$B=G$1),7,1),7,FALSE),"")</f>
        <v>7.7812500000000006E-4</v>
      </c>
      <c r="H148" s="2" cm="1">
        <f t="array" ref="H148">IFERROR(VLOOKUP($A148,_xlfn._xlws.SORT(_xlfn._xlws.FILTER('Time Sheet'!$A:$G,'Time Sheet'!$B:$B=H$1),7,1),7,FALSE),"")</f>
        <v>7.9791666666666661E-4</v>
      </c>
      <c r="I148" s="2" cm="1">
        <f t="array" ref="I148">IFERROR(VLOOKUP($A148,_xlfn._xlws.SORT(_xlfn._xlws.FILTER('Time Sheet'!$A:$G,'Time Sheet'!$B:$B=I$1),7,1),7,FALSE),"")</f>
        <v>7.5555555555555554E-4</v>
      </c>
      <c r="J148" s="2" cm="1">
        <f t="array" ref="J148">IFERROR(VLOOKUP($A148,_xlfn._xlws.SORT(_xlfn._xlws.FILTER('Time Sheet'!$A:$G,'Time Sheet'!$B:$B=J$1),7,1),7,FALSE),"")</f>
        <v>1.5918981481481481E-3</v>
      </c>
      <c r="K148">
        <f>IFERROR(_xlfn.RANK.EQ(C148,C:C,1),"")</f>
        <v>192</v>
      </c>
      <c r="L148">
        <f>IFERROR(_xlfn.RANK.EQ(D148,D:D,1),"")</f>
        <v>230</v>
      </c>
      <c r="M148">
        <f>IFERROR(_xlfn.RANK.EQ(E148,E:E,1),"")</f>
        <v>241</v>
      </c>
      <c r="N148">
        <f>IFERROR(_xlfn.RANK.EQ(F148,F:F,1),"")</f>
        <v>236</v>
      </c>
      <c r="O148">
        <f>IFERROR(_xlfn.RANK.EQ(G148,G:G,1),"")</f>
        <v>240</v>
      </c>
      <c r="P148">
        <f>IFERROR(_xlfn.RANK.EQ(H148,H:H,1),"")</f>
        <v>56</v>
      </c>
      <c r="Q148">
        <f>IFERROR(_xlfn.RANK.EQ(I148,I:I,1),"")</f>
        <v>199</v>
      </c>
      <c r="R148">
        <f>IFERROR(_xlfn.RANK.EQ(J148,J:J,1),"")</f>
        <v>116</v>
      </c>
      <c r="S148" s="3">
        <f>IFERROR(AVERAGE(GIRLS[[#This Row],[P]:[P8]]),"")</f>
        <v>188.75</v>
      </c>
      <c r="T148" s="4">
        <f>IFERROR(AVERAGE(SMALL(GIRLS[[#This Row],[P]:[P8]],1),SMALL(GIRLS[[#This Row],[P]:[P8]],2)),"")</f>
        <v>86</v>
      </c>
      <c r="U148">
        <f>IF(20-SMALL(GIRLS[[#This Row],[P]:[P8]],1)&lt;0,0,20-SMALL(GIRLS[[#This Row],[P]:[P8]],1))+IF(20-SMALL(GIRLS[[#This Row],[P]:[P8]],2)&lt;0,0,20-SMALL(GIRLS[[#This Row],[P]:[P8]],2))</f>
        <v>0</v>
      </c>
    </row>
    <row r="149" spans="1:21" x14ac:dyDescent="0.2">
      <c r="A149" t="s">
        <v>880</v>
      </c>
      <c r="B149" t="s">
        <v>564</v>
      </c>
      <c r="C149" s="2" cm="1">
        <f t="array" ref="C149">IFERROR(VLOOKUP($A149,_xlfn._xlws.SORT(_xlfn._xlws.FILTER('Time Sheet'!$A:$G,'Time Sheet'!$B:$B=C$1),7,1),7,FALSE),"")</f>
        <v>3.0405092592592588E-4</v>
      </c>
      <c r="D149" s="2" cm="1">
        <f t="array" ref="D149">IFERROR(VLOOKUP($A149,_xlfn._xlws.SORT(_xlfn._xlws.FILTER('Time Sheet'!$A:$G,'Time Sheet'!$B:$B=D$1),7,1),7,FALSE),"")</f>
        <v>6.50925925925926E-4</v>
      </c>
      <c r="E149" s="2" cm="1">
        <f t="array" ref="E149">IFERROR(VLOOKUP($A149,_xlfn._xlws.SORT(_xlfn._xlws.FILTER('Time Sheet'!$A:$G,'Time Sheet'!$B:$B=E$1),7,1),7,FALSE),"")</f>
        <v>1.4362268518518519E-3</v>
      </c>
      <c r="F149" s="2" cm="1">
        <f t="array" ref="F149">IFERROR(VLOOKUP($A149,_xlfn._xlws.SORT(_xlfn._xlws.FILTER('Time Sheet'!$A:$G,'Time Sheet'!$B:$B=F$1),7,1),7,FALSE),"")</f>
        <v>3.9657407407407402E-3</v>
      </c>
      <c r="G149" s="2" cm="1">
        <f t="array" ref="G149">IFERROR(VLOOKUP($A149,_xlfn._xlws.SORT(_xlfn._xlws.FILTER('Time Sheet'!$A:$G,'Time Sheet'!$B:$B=G$1),7,1),7,FALSE),"")</f>
        <v>7.4166666666666662E-4</v>
      </c>
      <c r="H149" s="2" cm="1">
        <f t="array" ref="H149">IFERROR(VLOOKUP($A149,_xlfn._xlws.SORT(_xlfn._xlws.FILTER('Time Sheet'!$A:$G,'Time Sheet'!$B:$B=H$1),7,1),7,FALSE),"")</f>
        <v>7.9629629629629625E-4</v>
      </c>
      <c r="I149" s="2" cm="1">
        <f t="array" ref="I149">IFERROR(VLOOKUP($A149,_xlfn._xlws.SORT(_xlfn._xlws.FILTER('Time Sheet'!$A:$G,'Time Sheet'!$B:$B=I$1),7,1),7,FALSE),"")</f>
        <v>7.5231481481481482E-4</v>
      </c>
      <c r="J149" s="2" cm="1">
        <f t="array" ref="J149">IFERROR(VLOOKUP($A149,_xlfn._xlws.SORT(_xlfn._xlws.FILTER('Time Sheet'!$A:$G,'Time Sheet'!$B:$B=J$1),7,1),7,FALSE),"")</f>
        <v>1.593634259259259E-3</v>
      </c>
      <c r="K149">
        <f>IFERROR(_xlfn.RANK.EQ(C149,C:C,1),"")</f>
        <v>179</v>
      </c>
      <c r="L149">
        <f>IFERROR(_xlfn.RANK.EQ(D149,D:D,1),"")</f>
        <v>140</v>
      </c>
      <c r="M149">
        <f>IFERROR(_xlfn.RANK.EQ(E149,E:E,1),"")</f>
        <v>161</v>
      </c>
      <c r="N149">
        <f>IFERROR(_xlfn.RANK.EQ(F149,F:F,1),"")</f>
        <v>191</v>
      </c>
      <c r="O149">
        <f>IFERROR(_xlfn.RANK.EQ(G149,G:G,1),"")</f>
        <v>162</v>
      </c>
      <c r="P149">
        <f>IFERROR(_xlfn.RANK.EQ(H149,H:H,1),"")</f>
        <v>54</v>
      </c>
      <c r="Q149">
        <f>IFERROR(_xlfn.RANK.EQ(I149,I:I,1),"")</f>
        <v>192</v>
      </c>
      <c r="R149">
        <f>IFERROR(_xlfn.RANK.EQ(J149,J:J,1),"")</f>
        <v>120</v>
      </c>
      <c r="S149" s="3">
        <f>IFERROR(AVERAGE(GIRLS[[#This Row],[P]:[P8]]),"")</f>
        <v>149.875</v>
      </c>
      <c r="T149" s="4">
        <f>IFERROR(AVERAGE(SMALL(GIRLS[[#This Row],[P]:[P8]],1),SMALL(GIRLS[[#This Row],[P]:[P8]],2)),"")</f>
        <v>87</v>
      </c>
      <c r="U149">
        <f>IF(20-SMALL(GIRLS[[#This Row],[P]:[P8]],1)&lt;0,0,20-SMALL(GIRLS[[#This Row],[P]:[P8]],1))+IF(20-SMALL(GIRLS[[#This Row],[P]:[P8]],2)&lt;0,0,20-SMALL(GIRLS[[#This Row],[P]:[P8]],2))</f>
        <v>0</v>
      </c>
    </row>
    <row r="150" spans="1:21" x14ac:dyDescent="0.2">
      <c r="A150" t="s">
        <v>3460</v>
      </c>
      <c r="B150" t="s">
        <v>3163</v>
      </c>
      <c r="C150" s="2" cm="1">
        <f t="array" ref="C150">IFERROR(VLOOKUP($A150,_xlfn._xlws.SORT(_xlfn._xlws.FILTER('Time Sheet'!$A:$G,'Time Sheet'!$B:$B=C$1),7,1),7,FALSE),"")</f>
        <v>2.9907407407407411E-4</v>
      </c>
      <c r="D150" s="2" cm="1">
        <f t="array" ref="D150">IFERROR(VLOOKUP($A150,_xlfn._xlws.SORT(_xlfn._xlws.FILTER('Time Sheet'!$A:$G,'Time Sheet'!$B:$B=D$1),7,1),7,FALSE),"")</f>
        <v>6.4953703703703701E-4</v>
      </c>
      <c r="E150" s="2" cm="1">
        <f t="array" ref="E150">IFERROR(VLOOKUP($A150,_xlfn._xlws.SORT(_xlfn._xlws.FILTER('Time Sheet'!$A:$G,'Time Sheet'!$B:$B=E$1),7,1),7,FALSE),"")</f>
        <v>1.3871527777777779E-3</v>
      </c>
      <c r="F150" s="2" cm="1">
        <f t="array" ref="F150">IFERROR(VLOOKUP($A150,_xlfn._xlws.SORT(_xlfn._xlws.FILTER('Time Sheet'!$A:$G,'Time Sheet'!$B:$B=F$1),7,1),7,FALSE),"")</f>
        <v>3.7226851851851852E-3</v>
      </c>
      <c r="G150" s="2" cm="1">
        <f t="array" ref="G150">IFERROR(VLOOKUP($A150,_xlfn._xlws.SORT(_xlfn._xlws.FILTER('Time Sheet'!$A:$G,'Time Sheet'!$B:$B=G$1),7,1),7,FALSE),"")</f>
        <v>7.1863425925925925E-4</v>
      </c>
      <c r="H150" s="2" cm="1">
        <f t="array" ref="H150">IFERROR(VLOOKUP($A150,_xlfn._xlws.SORT(_xlfn._xlws.FILTER('Time Sheet'!$A:$G,'Time Sheet'!$B:$B=H$1),7,1),7,FALSE),"")</f>
        <v>8.4618055555555553E-4</v>
      </c>
      <c r="I150" s="2" cm="1">
        <f t="array" ref="I150">IFERROR(VLOOKUP($A150,_xlfn._xlws.SORT(_xlfn._xlws.FILTER('Time Sheet'!$A:$G,'Time Sheet'!$B:$B=I$1),7,1),7,FALSE),"")</f>
        <v>7.1944444444444443E-4</v>
      </c>
      <c r="J150" s="2" cm="1">
        <f t="array" ref="J150">IFERROR(VLOOKUP($A150,_xlfn._xlws.SORT(_xlfn._xlws.FILTER('Time Sheet'!$A:$G,'Time Sheet'!$B:$B=J$1),7,1),7,FALSE),"")</f>
        <v>1.5766203703703699E-3</v>
      </c>
      <c r="K150">
        <f>IFERROR(_xlfn.RANK.EQ(C150,C:C,1),"")</f>
        <v>141</v>
      </c>
      <c r="L150">
        <f>IFERROR(_xlfn.RANK.EQ(D150,D:D,1),"")</f>
        <v>135</v>
      </c>
      <c r="M150">
        <f>IFERROR(_xlfn.RANK.EQ(E150,E:E,1),"")</f>
        <v>91</v>
      </c>
      <c r="N150">
        <f>IFERROR(_xlfn.RANK.EQ(F150,F:F,1),"")</f>
        <v>85</v>
      </c>
      <c r="O150">
        <f>IFERROR(_xlfn.RANK.EQ(G150,G:G,1),"")</f>
        <v>107</v>
      </c>
      <c r="P150">
        <f>IFERROR(_xlfn.RANK.EQ(H150,H:H,1),"")</f>
        <v>118</v>
      </c>
      <c r="Q150">
        <f>IFERROR(_xlfn.RANK.EQ(I150,I:I,1),"")</f>
        <v>120</v>
      </c>
      <c r="R150">
        <f>IFERROR(_xlfn.RANK.EQ(J150,J:J,1),"")</f>
        <v>106</v>
      </c>
      <c r="S150" s="3">
        <f>IFERROR(AVERAGE(GIRLS[[#This Row],[P]:[P8]]),"")</f>
        <v>112.875</v>
      </c>
      <c r="T150" s="4">
        <f>IFERROR(AVERAGE(SMALL(GIRLS[[#This Row],[P]:[P8]],1),SMALL(GIRLS[[#This Row],[P]:[P8]],2)),"")</f>
        <v>88</v>
      </c>
      <c r="U150">
        <f>IF(20-SMALL(GIRLS[[#This Row],[P]:[P8]],1)&lt;0,0,20-SMALL(GIRLS[[#This Row],[P]:[P8]],1))+IF(20-SMALL(GIRLS[[#This Row],[P]:[P8]],2)&lt;0,0,20-SMALL(GIRLS[[#This Row],[P]:[P8]],2))</f>
        <v>0</v>
      </c>
    </row>
    <row r="151" spans="1:21" x14ac:dyDescent="0.2">
      <c r="A151" t="s">
        <v>6962</v>
      </c>
      <c r="B151" t="s">
        <v>6761</v>
      </c>
      <c r="C151" s="2" cm="1">
        <f t="array" ref="C151">IFERROR(VLOOKUP($A151,_xlfn._xlws.SORT(_xlfn._xlws.FILTER('Time Sheet'!$A:$G,'Time Sheet'!$B:$B=C$1),7,1),7,FALSE),"")</f>
        <v>2.9305555555555563E-4</v>
      </c>
      <c r="D151" s="2" cm="1">
        <f t="array" ref="D151">IFERROR(VLOOKUP($A151,_xlfn._xlws.SORT(_xlfn._xlws.FILTER('Time Sheet'!$A:$G,'Time Sheet'!$B:$B=D$1),7,1),7,FALSE),"")</f>
        <v>6.4120370370370373E-4</v>
      </c>
      <c r="E151" s="2" cm="1">
        <f t="array" ref="E151">IFERROR(VLOOKUP($A151,_xlfn._xlws.SORT(_xlfn._xlws.FILTER('Time Sheet'!$A:$G,'Time Sheet'!$B:$B=E$1),7,1),7,FALSE),"")</f>
        <v>1.4245370370370371E-3</v>
      </c>
      <c r="F151" s="2" cm="1">
        <f t="array" ref="F151">IFERROR(VLOOKUP($A151,_xlfn._xlws.SORT(_xlfn._xlws.FILTER('Time Sheet'!$A:$G,'Time Sheet'!$B:$B=F$1),7,1),7,FALSE),"")</f>
        <v>4.0230324074074066E-3</v>
      </c>
      <c r="G151" s="2" cm="1">
        <f t="array" ref="G151">IFERROR(VLOOKUP($A151,_xlfn._xlws.SORT(_xlfn._xlws.FILTER('Time Sheet'!$A:$G,'Time Sheet'!$B:$B=G$1),7,1),7,FALSE),"")</f>
        <v>7.64699074074074E-4</v>
      </c>
      <c r="H151" s="2" cm="1">
        <f t="array" ref="H151">IFERROR(VLOOKUP($A151,_xlfn._xlws.SORT(_xlfn._xlws.FILTER('Time Sheet'!$A:$G,'Time Sheet'!$B:$B=H$1),7,1),7,FALSE),"")</f>
        <v>9.6736111111111111E-4</v>
      </c>
      <c r="I151" s="2" cm="1">
        <f t="array" ref="I151">IFERROR(VLOOKUP($A151,_xlfn._xlws.SORT(_xlfn._xlws.FILTER('Time Sheet'!$A:$G,'Time Sheet'!$B:$B=I$1),7,1),7,FALSE),"")</f>
        <v>7.5671296296296294E-4</v>
      </c>
      <c r="J151" s="2" cm="1">
        <f t="array" ref="J151">IFERROR(VLOOKUP($A151,_xlfn._xlws.SORT(_xlfn._xlws.FILTER('Time Sheet'!$A:$G,'Time Sheet'!$B:$B=J$1),7,1),7,FALSE),"")</f>
        <v>1.6828703703703699E-3</v>
      </c>
      <c r="K151">
        <f>IFERROR(_xlfn.RANK.EQ(C151,C:C,1),"")</f>
        <v>83</v>
      </c>
      <c r="L151">
        <f>IFERROR(_xlfn.RANK.EQ(D151,D:D,1),"")</f>
        <v>97</v>
      </c>
      <c r="M151">
        <f>IFERROR(_xlfn.RANK.EQ(E151,E:E,1),"")</f>
        <v>137</v>
      </c>
      <c r="N151">
        <f>IFERROR(_xlfn.RANK.EQ(F151,F:F,1),"")</f>
        <v>223</v>
      </c>
      <c r="O151">
        <f>IFERROR(_xlfn.RANK.EQ(G151,G:G,1),"")</f>
        <v>207</v>
      </c>
      <c r="P151">
        <f>IFERROR(_xlfn.RANK.EQ(H151,H:H,1),"")</f>
        <v>336</v>
      </c>
      <c r="Q151">
        <f>IFERROR(_xlfn.RANK.EQ(I151,I:I,1),"")</f>
        <v>200</v>
      </c>
      <c r="R151">
        <f>IFERROR(_xlfn.RANK.EQ(J151,J:J,1),"")</f>
        <v>230</v>
      </c>
      <c r="S151" s="3">
        <f>IFERROR(AVERAGE(GIRLS[[#This Row],[P]:[P8]]),"")</f>
        <v>189.125</v>
      </c>
      <c r="T151" s="4">
        <f>IFERROR(AVERAGE(SMALL(GIRLS[[#This Row],[P]:[P8]],1),SMALL(GIRLS[[#This Row],[P]:[P8]],2)),"")</f>
        <v>90</v>
      </c>
      <c r="U151">
        <f>IF(20-SMALL(GIRLS[[#This Row],[P]:[P8]],1)&lt;0,0,20-SMALL(GIRLS[[#This Row],[P]:[P8]],1))+IF(20-SMALL(GIRLS[[#This Row],[P]:[P8]],2)&lt;0,0,20-SMALL(GIRLS[[#This Row],[P]:[P8]],2))</f>
        <v>0</v>
      </c>
    </row>
    <row r="152" spans="1:21" x14ac:dyDescent="0.2">
      <c r="A152" t="s">
        <v>1916</v>
      </c>
      <c r="B152" t="s">
        <v>1757</v>
      </c>
      <c r="C152" s="2" cm="1">
        <f t="array" ref="C152">IFERROR(VLOOKUP($A152,_xlfn._xlws.SORT(_xlfn._xlws.FILTER('Time Sheet'!$A:$G,'Time Sheet'!$B:$B=C$1),7,1),7,FALSE),"")</f>
        <v>3.055555555555555E-4</v>
      </c>
      <c r="D152" s="2" cm="1">
        <f t="array" ref="D152">IFERROR(VLOOKUP($A152,_xlfn._xlws.SORT(_xlfn._xlws.FILTER('Time Sheet'!$A:$G,'Time Sheet'!$B:$B=D$1),7,1),7,FALSE),"")</f>
        <v>6.659722222222222E-4</v>
      </c>
      <c r="E152" s="2" cm="1">
        <f t="array" ref="E152">IFERROR(VLOOKUP($A152,_xlfn._xlws.SORT(_xlfn._xlws.FILTER('Time Sheet'!$A:$G,'Time Sheet'!$B:$B=E$1),7,1),7,FALSE),"")</f>
        <v>1.4562500000000001E-3</v>
      </c>
      <c r="F152" s="2" cm="1">
        <f t="array" ref="F152">IFERROR(VLOOKUP($A152,_xlfn._xlws.SORT(_xlfn._xlws.FILTER('Time Sheet'!$A:$G,'Time Sheet'!$B:$B=F$1),7,1),7,FALSE),"")</f>
        <v>3.6984953703703711E-3</v>
      </c>
      <c r="G152" s="2" cm="1">
        <f t="array" ref="G152">IFERROR(VLOOKUP($A152,_xlfn._xlws.SORT(_xlfn._xlws.FILTER('Time Sheet'!$A:$G,'Time Sheet'!$B:$B=G$1),7,1),7,FALSE),"")</f>
        <v>7.7280092592592591E-4</v>
      </c>
      <c r="H152" s="2" t="str" cm="1">
        <f t="array" ref="H152">IFERROR(VLOOKUP($A152,_xlfn._xlws.SORT(_xlfn._xlws.FILTER('Time Sheet'!$A:$G,'Time Sheet'!$B:$B=H$1),7,1),7,FALSE),"")</f>
        <v/>
      </c>
      <c r="I152" s="2" t="str" cm="1">
        <f t="array" ref="I152">IFERROR(VLOOKUP($A152,_xlfn._xlws.SORT(_xlfn._xlws.FILTER('Time Sheet'!$A:$G,'Time Sheet'!$B:$B=I$1),7,1),7,FALSE),"")</f>
        <v/>
      </c>
      <c r="J152" s="2" cm="1">
        <f t="array" ref="J152">IFERROR(VLOOKUP($A152,_xlfn._xlws.SORT(_xlfn._xlws.FILTER('Time Sheet'!$A:$G,'Time Sheet'!$B:$B=J$1),7,1),7,FALSE),"")</f>
        <v>1.576736111111111E-3</v>
      </c>
      <c r="K152">
        <f>IFERROR(_xlfn.RANK.EQ(C152,C:C,1),"")</f>
        <v>197</v>
      </c>
      <c r="L152">
        <f>IFERROR(_xlfn.RANK.EQ(D152,D:D,1),"")</f>
        <v>193</v>
      </c>
      <c r="M152">
        <f>IFERROR(_xlfn.RANK.EQ(E152,E:E,1),"")</f>
        <v>190</v>
      </c>
      <c r="N152">
        <f>IFERROR(_xlfn.RANK.EQ(F152,F:F,1),"")</f>
        <v>74</v>
      </c>
      <c r="O152">
        <f>IFERROR(_xlfn.RANK.EQ(G152,G:G,1),"")</f>
        <v>224</v>
      </c>
      <c r="P152" t="str">
        <f>IFERROR(_xlfn.RANK.EQ(H152,H:H,1),"")</f>
        <v/>
      </c>
      <c r="Q152" t="str">
        <f>IFERROR(_xlfn.RANK.EQ(I152,I:I,1),"")</f>
        <v/>
      </c>
      <c r="R152">
        <f>IFERROR(_xlfn.RANK.EQ(J152,J:J,1),"")</f>
        <v>107</v>
      </c>
      <c r="S152" s="3">
        <f>IFERROR(AVERAGE(GIRLS[[#This Row],[P]:[P8]]),"")</f>
        <v>164.16666666666666</v>
      </c>
      <c r="T152" s="4">
        <f>IFERROR(AVERAGE(SMALL(GIRLS[[#This Row],[P]:[P8]],1),SMALL(GIRLS[[#This Row],[P]:[P8]],2)),"")</f>
        <v>90.5</v>
      </c>
      <c r="U152">
        <f>IF(20-SMALL(GIRLS[[#This Row],[P]:[P8]],1)&lt;0,0,20-SMALL(GIRLS[[#This Row],[P]:[P8]],1))+IF(20-SMALL(GIRLS[[#This Row],[P]:[P8]],2)&lt;0,0,20-SMALL(GIRLS[[#This Row],[P]:[P8]],2))</f>
        <v>0</v>
      </c>
    </row>
    <row r="153" spans="1:21" x14ac:dyDescent="0.2">
      <c r="A153" t="s">
        <v>3479</v>
      </c>
      <c r="B153" t="s">
        <v>3163</v>
      </c>
      <c r="C153" s="2" cm="1">
        <f t="array" ref="C153">IFERROR(VLOOKUP($A153,_xlfn._xlws.SORT(_xlfn._xlws.FILTER('Time Sheet'!$A:$G,'Time Sheet'!$B:$B=C$1),7,1),7,FALSE),"")</f>
        <v>2.9780092592592591E-4</v>
      </c>
      <c r="D153" s="2" cm="1">
        <f t="array" ref="D153">IFERROR(VLOOKUP($A153,_xlfn._xlws.SORT(_xlfn._xlws.FILTER('Time Sheet'!$A:$G,'Time Sheet'!$B:$B=D$1),7,1),7,FALSE),"")</f>
        <v>6.648148148148148E-4</v>
      </c>
      <c r="E153" s="2" cm="1">
        <f t="array" ref="E153">IFERROR(VLOOKUP($A153,_xlfn._xlws.SORT(_xlfn._xlws.FILTER('Time Sheet'!$A:$G,'Time Sheet'!$B:$B=E$1),7,1),7,FALSE),"")</f>
        <v>1.5123842592592591E-3</v>
      </c>
      <c r="F153" s="2" cm="1">
        <f t="array" ref="F153">IFERROR(VLOOKUP($A153,_xlfn._xlws.SORT(_xlfn._xlws.FILTER('Time Sheet'!$A:$G,'Time Sheet'!$B:$B=F$1),7,1),7,FALSE),"")</f>
        <v>4.1459490740740736E-3</v>
      </c>
      <c r="G153" s="2" cm="1">
        <f t="array" ref="G153">IFERROR(VLOOKUP($A153,_xlfn._xlws.SORT(_xlfn._xlws.FILTER('Time Sheet'!$A:$G,'Time Sheet'!$B:$B=G$1),7,1),7,FALSE),"")</f>
        <v>7.8784722222222212E-4</v>
      </c>
      <c r="H153" s="2" cm="1">
        <f t="array" ref="H153">IFERROR(VLOOKUP($A153,_xlfn._xlws.SORT(_xlfn._xlws.FILTER('Time Sheet'!$A:$G,'Time Sheet'!$B:$B=H$1),7,1),7,FALSE),"")</f>
        <v>8.0254629629629632E-4</v>
      </c>
      <c r="I153" s="2" cm="1">
        <f t="array" ref="I153">IFERROR(VLOOKUP($A153,_xlfn._xlws.SORT(_xlfn._xlws.FILTER('Time Sheet'!$A:$G,'Time Sheet'!$B:$B=I$1),7,1),7,FALSE),"")</f>
        <v>7.2337962962962959E-4</v>
      </c>
      <c r="J153" s="2" cm="1">
        <f t="array" ref="J153">IFERROR(VLOOKUP($A153,_xlfn._xlws.SORT(_xlfn._xlws.FILTER('Time Sheet'!$A:$G,'Time Sheet'!$B:$B=J$1),7,1),7,FALSE),"")</f>
        <v>1.6266203703703701E-3</v>
      </c>
      <c r="K153">
        <f>IFERROR(_xlfn.RANK.EQ(C153,C:C,1),"")</f>
        <v>126</v>
      </c>
      <c r="L153">
        <f>IFERROR(_xlfn.RANK.EQ(D153,D:D,1),"")</f>
        <v>187</v>
      </c>
      <c r="M153">
        <f>IFERROR(_xlfn.RANK.EQ(E153,E:E,1),"")</f>
        <v>281</v>
      </c>
      <c r="N153">
        <f>IFERROR(_xlfn.RANK.EQ(F153,F:F,1),"")</f>
        <v>271</v>
      </c>
      <c r="O153">
        <f>IFERROR(_xlfn.RANK.EQ(G153,G:G,1),"")</f>
        <v>266</v>
      </c>
      <c r="P153">
        <f>IFERROR(_xlfn.RANK.EQ(H153,H:H,1),"")</f>
        <v>59</v>
      </c>
      <c r="Q153">
        <f>IFERROR(_xlfn.RANK.EQ(I153,I:I,1),"")</f>
        <v>132</v>
      </c>
      <c r="R153">
        <f>IFERROR(_xlfn.RANK.EQ(J153,J:J,1),"")</f>
        <v>162</v>
      </c>
      <c r="S153" s="3">
        <f>IFERROR(AVERAGE(GIRLS[[#This Row],[P]:[P8]]),"")</f>
        <v>185.5</v>
      </c>
      <c r="T153" s="4">
        <f>IFERROR(AVERAGE(SMALL(GIRLS[[#This Row],[P]:[P8]],1),SMALL(GIRLS[[#This Row],[P]:[P8]],2)),"")</f>
        <v>92.5</v>
      </c>
      <c r="U153">
        <f>IF(20-SMALL(GIRLS[[#This Row],[P]:[P8]],1)&lt;0,0,20-SMALL(GIRLS[[#This Row],[P]:[P8]],1))+IF(20-SMALL(GIRLS[[#This Row],[P]:[P8]],2)&lt;0,0,20-SMALL(GIRLS[[#This Row],[P]:[P8]],2))</f>
        <v>0</v>
      </c>
    </row>
    <row r="154" spans="1:21" x14ac:dyDescent="0.2">
      <c r="A154" t="s">
        <v>5609</v>
      </c>
      <c r="B154" t="s">
        <v>5467</v>
      </c>
      <c r="C154" s="2" cm="1">
        <f t="array" ref="C154">IFERROR(VLOOKUP($A154,_xlfn._xlws.SORT(_xlfn._xlws.FILTER('Time Sheet'!$A:$G,'Time Sheet'!$B:$B=C$1),7,1),7,FALSE),"")</f>
        <v>3.1006944444444441E-4</v>
      </c>
      <c r="D154" s="2" cm="1">
        <f t="array" ref="D154">IFERROR(VLOOKUP($A154,_xlfn._xlws.SORT(_xlfn._xlws.FILTER('Time Sheet'!$A:$G,'Time Sheet'!$B:$B=D$1),7,1),7,FALSE),"")</f>
        <v>6.5185185185185181E-4</v>
      </c>
      <c r="E154" s="2" cm="1">
        <f t="array" ref="E154">IFERROR(VLOOKUP($A154,_xlfn._xlws.SORT(_xlfn._xlws.FILTER('Time Sheet'!$A:$G,'Time Sheet'!$B:$B=E$1),7,1),7,FALSE),"")</f>
        <v>1.459490740740741E-3</v>
      </c>
      <c r="F154" s="2" cm="1">
        <f t="array" ref="F154">IFERROR(VLOOKUP($A154,_xlfn._xlws.SORT(_xlfn._xlws.FILTER('Time Sheet'!$A:$G,'Time Sheet'!$B:$B=F$1),7,1),7,FALSE),"")</f>
        <v>3.9354166666666661E-3</v>
      </c>
      <c r="G154" s="2" cm="1">
        <f t="array" ref="G154">IFERROR(VLOOKUP($A154,_xlfn._xlws.SORT(_xlfn._xlws.FILTER('Time Sheet'!$A:$G,'Time Sheet'!$B:$B=G$1),7,1),7,FALSE),"")</f>
        <v>7.1018518518518522E-4</v>
      </c>
      <c r="H154" s="2" cm="1">
        <f t="array" ref="H154">IFERROR(VLOOKUP($A154,_xlfn._xlws.SORT(_xlfn._xlws.FILTER('Time Sheet'!$A:$G,'Time Sheet'!$B:$B=H$1),7,1),7,FALSE),"")</f>
        <v>8.3796296296296299E-4</v>
      </c>
      <c r="I154" s="2" cm="1">
        <f t="array" ref="I154">IFERROR(VLOOKUP($A154,_xlfn._xlws.SORT(_xlfn._xlws.FILTER('Time Sheet'!$A:$G,'Time Sheet'!$B:$B=I$1),7,1),7,FALSE),"")</f>
        <v>7.0937499999999994E-4</v>
      </c>
      <c r="J154" s="2" cm="1">
        <f t="array" ref="J154">IFERROR(VLOOKUP($A154,_xlfn._xlws.SORT(_xlfn._xlws.FILTER('Time Sheet'!$A:$G,'Time Sheet'!$B:$B=J$1),7,1),7,FALSE),"")</f>
        <v>1.565856481481481E-3</v>
      </c>
      <c r="K154">
        <f>IFERROR(_xlfn.RANK.EQ(C154,C:C,1),"")</f>
        <v>240</v>
      </c>
      <c r="L154">
        <f>IFERROR(_xlfn.RANK.EQ(D154,D:D,1),"")</f>
        <v>146</v>
      </c>
      <c r="M154">
        <f>IFERROR(_xlfn.RANK.EQ(E154,E:E,1),"")</f>
        <v>196</v>
      </c>
      <c r="N154">
        <f>IFERROR(_xlfn.RANK.EQ(F154,F:F,1),"")</f>
        <v>182</v>
      </c>
      <c r="O154">
        <f>IFERROR(_xlfn.RANK.EQ(G154,G:G,1),"")</f>
        <v>85</v>
      </c>
      <c r="P154">
        <f>IFERROR(_xlfn.RANK.EQ(H154,H:H,1),"")</f>
        <v>110</v>
      </c>
      <c r="Q154">
        <f>IFERROR(_xlfn.RANK.EQ(I154,I:I,1),"")</f>
        <v>101</v>
      </c>
      <c r="R154">
        <f>IFERROR(_xlfn.RANK.EQ(J154,J:J,1),"")</f>
        <v>100</v>
      </c>
      <c r="S154" s="3">
        <f>IFERROR(AVERAGE(GIRLS[[#This Row],[P]:[P8]]),"")</f>
        <v>145</v>
      </c>
      <c r="T154" s="4">
        <f>IFERROR(AVERAGE(SMALL(GIRLS[[#This Row],[P]:[P8]],1),SMALL(GIRLS[[#This Row],[P]:[P8]],2)),"")</f>
        <v>92.5</v>
      </c>
      <c r="U154">
        <f>IF(20-SMALL(GIRLS[[#This Row],[P]:[P8]],1)&lt;0,0,20-SMALL(GIRLS[[#This Row],[P]:[P8]],1))+IF(20-SMALL(GIRLS[[#This Row],[P]:[P8]],2)&lt;0,0,20-SMALL(GIRLS[[#This Row],[P]:[P8]],2))</f>
        <v>0</v>
      </c>
    </row>
    <row r="155" spans="1:21" x14ac:dyDescent="0.2">
      <c r="A155" t="s">
        <v>6664</v>
      </c>
      <c r="B155" t="s">
        <v>6556</v>
      </c>
      <c r="C155" s="2" cm="1">
        <f t="array" ref="C155">IFERROR(VLOOKUP($A155,_xlfn._xlws.SORT(_xlfn._xlws.FILTER('Time Sheet'!$A:$G,'Time Sheet'!$B:$B=C$1),7,1),7,FALSE),"")</f>
        <v>2.9456018518518519E-4</v>
      </c>
      <c r="D155" s="2" cm="1">
        <f t="array" ref="D155">IFERROR(VLOOKUP($A155,_xlfn._xlws.SORT(_xlfn._xlws.FILTER('Time Sheet'!$A:$G,'Time Sheet'!$B:$B=D$1),7,1),7,FALSE),"")</f>
        <v>6.4305555555555557E-4</v>
      </c>
      <c r="E155" s="2" cm="1">
        <f t="array" ref="E155">IFERROR(VLOOKUP($A155,_xlfn._xlws.SORT(_xlfn._xlws.FILTER('Time Sheet'!$A:$G,'Time Sheet'!$B:$B=E$1),7,1),7,FALSE),"")</f>
        <v>1.407523148148148E-3</v>
      </c>
      <c r="F155" s="2" cm="1">
        <f t="array" ref="F155">IFERROR(VLOOKUP($A155,_xlfn._xlws.SORT(_xlfn._xlws.FILTER('Time Sheet'!$A:$G,'Time Sheet'!$B:$B=F$1),7,1),7,FALSE),"")</f>
        <v>3.9731481481481484E-3</v>
      </c>
      <c r="G155" s="2" cm="1">
        <f t="array" ref="G155">IFERROR(VLOOKUP($A155,_xlfn._xlws.SORT(_xlfn._xlws.FILTER('Time Sheet'!$A:$G,'Time Sheet'!$B:$B=G$1),7,1),7,FALSE),"")</f>
        <v>7.3969907407407404E-4</v>
      </c>
      <c r="H155" s="2" cm="1">
        <f t="array" ref="H155">IFERROR(VLOOKUP($A155,_xlfn._xlws.SORT(_xlfn._xlws.FILTER('Time Sheet'!$A:$G,'Time Sheet'!$B:$B=H$1),7,1),7,FALSE),"")</f>
        <v>8.2974537037037034E-4</v>
      </c>
      <c r="I155" s="2" cm="1">
        <f t="array" ref="I155">IFERROR(VLOOKUP($A155,_xlfn._xlws.SORT(_xlfn._xlws.FILTER('Time Sheet'!$A:$G,'Time Sheet'!$B:$B=I$1),7,1),7,FALSE),"")</f>
        <v>7.1516203703703705E-4</v>
      </c>
      <c r="J155" s="2" cm="1">
        <f t="array" ref="J155">IFERROR(VLOOKUP($A155,_xlfn._xlws.SORT(_xlfn._xlws.FILTER('Time Sheet'!$A:$G,'Time Sheet'!$B:$B=J$1),7,1),7,FALSE),"")</f>
        <v>1.5612268518518521E-3</v>
      </c>
      <c r="K155">
        <f>IFERROR(_xlfn.RANK.EQ(C155,C:C,1),"")</f>
        <v>96</v>
      </c>
      <c r="L155">
        <f>IFERROR(_xlfn.RANK.EQ(D155,D:D,1),"")</f>
        <v>108</v>
      </c>
      <c r="M155">
        <f>IFERROR(_xlfn.RANK.EQ(E155,E:E,1),"")</f>
        <v>116</v>
      </c>
      <c r="N155">
        <f>IFERROR(_xlfn.RANK.EQ(F155,F:F,1),"")</f>
        <v>196</v>
      </c>
      <c r="O155">
        <f>IFERROR(_xlfn.RANK.EQ(G155,G:G,1),"")</f>
        <v>158</v>
      </c>
      <c r="P155">
        <f>IFERROR(_xlfn.RANK.EQ(H155,H:H,1),"")</f>
        <v>99</v>
      </c>
      <c r="Q155">
        <f>IFERROR(_xlfn.RANK.EQ(I155,I:I,1),"")</f>
        <v>112</v>
      </c>
      <c r="R155">
        <f>IFERROR(_xlfn.RANK.EQ(J155,J:J,1),"")</f>
        <v>91</v>
      </c>
      <c r="S155" s="3">
        <f>IFERROR(AVERAGE(GIRLS[[#This Row],[P]:[P8]]),"")</f>
        <v>122</v>
      </c>
      <c r="T155" s="4">
        <f>IFERROR(AVERAGE(SMALL(GIRLS[[#This Row],[P]:[P8]],1),SMALL(GIRLS[[#This Row],[P]:[P8]],2)),"")</f>
        <v>93.5</v>
      </c>
      <c r="U155">
        <f>IF(20-SMALL(GIRLS[[#This Row],[P]:[P8]],1)&lt;0,0,20-SMALL(GIRLS[[#This Row],[P]:[P8]],1))+IF(20-SMALL(GIRLS[[#This Row],[P]:[P8]],2)&lt;0,0,20-SMALL(GIRLS[[#This Row],[P]:[P8]],2))</f>
        <v>0</v>
      </c>
    </row>
    <row r="156" spans="1:21" x14ac:dyDescent="0.2">
      <c r="A156" t="s">
        <v>4490</v>
      </c>
      <c r="B156" t="s">
        <v>4180</v>
      </c>
      <c r="C156" s="2" cm="1">
        <f t="array" ref="C156">IFERROR(VLOOKUP($A156,_xlfn._xlws.SORT(_xlfn._xlws.FILTER('Time Sheet'!$A:$G,'Time Sheet'!$B:$B=C$1),7,1),7,FALSE),"")</f>
        <v>3.0451388888888889E-4</v>
      </c>
      <c r="D156" s="2" cm="1">
        <f t="array" ref="D156">IFERROR(VLOOKUP($A156,_xlfn._xlws.SORT(_xlfn._xlws.FILTER('Time Sheet'!$A:$G,'Time Sheet'!$B:$B=D$1),7,1),7,FALSE),"")</f>
        <v>6.6840277777777775E-4</v>
      </c>
      <c r="E156" s="2" cm="1">
        <f t="array" ref="E156">IFERROR(VLOOKUP($A156,_xlfn._xlws.SORT(_xlfn._xlws.FILTER('Time Sheet'!$A:$G,'Time Sheet'!$B:$B=E$1),7,1),7,FALSE),"")</f>
        <v>1.5054398148148149E-3</v>
      </c>
      <c r="F156" s="2" cm="1">
        <f t="array" ref="F156">IFERROR(VLOOKUP($A156,_xlfn._xlws.SORT(_xlfn._xlws.FILTER('Time Sheet'!$A:$G,'Time Sheet'!$B:$B=F$1),7,1),7,FALSE),"")</f>
        <v>3.9760416666666659E-3</v>
      </c>
      <c r="G156" s="2" cm="1">
        <f t="array" ref="G156">IFERROR(VLOOKUP($A156,_xlfn._xlws.SORT(_xlfn._xlws.FILTER('Time Sheet'!$A:$G,'Time Sheet'!$B:$B=G$1),7,1),7,FALSE),"")</f>
        <v>7.8437499999999992E-4</v>
      </c>
      <c r="H156" s="2" cm="1">
        <f t="array" ref="H156">IFERROR(VLOOKUP($A156,_xlfn._xlws.SORT(_xlfn._xlws.FILTER('Time Sheet'!$A:$G,'Time Sheet'!$B:$B=H$1),7,1),7,FALSE),"")</f>
        <v>8.1180555555555552E-4</v>
      </c>
      <c r="I156" s="2" cm="1">
        <f t="array" ref="I156">IFERROR(VLOOKUP($A156,_xlfn._xlws.SORT(_xlfn._xlws.FILTER('Time Sheet'!$A:$G,'Time Sheet'!$B:$B=I$1),7,1),7,FALSE),"")</f>
        <v>7.395833333333333E-4</v>
      </c>
      <c r="J156" s="2" cm="1">
        <f t="array" ref="J156">IFERROR(VLOOKUP($A156,_xlfn._xlws.SORT(_xlfn._xlws.FILTER('Time Sheet'!$A:$G,'Time Sheet'!$B:$B=J$1),7,1),7,FALSE),"")</f>
        <v>1.5909722222222219E-3</v>
      </c>
      <c r="K156">
        <f>IFERROR(_xlfn.RANK.EQ(C156,C:C,1),"")</f>
        <v>183</v>
      </c>
      <c r="L156">
        <f>IFERROR(_xlfn.RANK.EQ(D156,D:D,1),"")</f>
        <v>202</v>
      </c>
      <c r="M156">
        <f>IFERROR(_xlfn.RANK.EQ(E156,E:E,1),"")</f>
        <v>259</v>
      </c>
      <c r="N156">
        <f>IFERROR(_xlfn.RANK.EQ(F156,F:F,1),"")</f>
        <v>198</v>
      </c>
      <c r="O156">
        <f>IFERROR(_xlfn.RANK.EQ(G156,G:G,1),"")</f>
        <v>257</v>
      </c>
      <c r="P156">
        <f>IFERROR(_xlfn.RANK.EQ(H156,H:H,1),"")</f>
        <v>75</v>
      </c>
      <c r="Q156">
        <f>IFERROR(_xlfn.RANK.EQ(I156,I:I,1),"")</f>
        <v>162</v>
      </c>
      <c r="R156">
        <f>IFERROR(_xlfn.RANK.EQ(J156,J:J,1),"")</f>
        <v>115</v>
      </c>
      <c r="S156" s="3">
        <f>IFERROR(AVERAGE(GIRLS[[#This Row],[P]:[P8]]),"")</f>
        <v>181.375</v>
      </c>
      <c r="T156" s="4">
        <f>IFERROR(AVERAGE(SMALL(GIRLS[[#This Row],[P]:[P8]],1),SMALL(GIRLS[[#This Row],[P]:[P8]],2)),"")</f>
        <v>95</v>
      </c>
      <c r="U156">
        <f>IF(20-SMALL(GIRLS[[#This Row],[P]:[P8]],1)&lt;0,0,20-SMALL(GIRLS[[#This Row],[P]:[P8]],1))+IF(20-SMALL(GIRLS[[#This Row],[P]:[P8]],2)&lt;0,0,20-SMALL(GIRLS[[#This Row],[P]:[P8]],2))</f>
        <v>0</v>
      </c>
    </row>
    <row r="157" spans="1:21" x14ac:dyDescent="0.2">
      <c r="A157" t="s">
        <v>6271</v>
      </c>
      <c r="B157" t="s">
        <v>6200</v>
      </c>
      <c r="C157" s="2" cm="1">
        <f t="array" ref="C157">IFERROR(VLOOKUP($A157,_xlfn._xlws.SORT(_xlfn._xlws.FILTER('Time Sheet'!$A:$G,'Time Sheet'!$B:$B=C$1),7,1),7,FALSE),"")</f>
        <v>3.0358796296296302E-4</v>
      </c>
      <c r="D157" s="2" cm="1">
        <f t="array" ref="D157">IFERROR(VLOOKUP($A157,_xlfn._xlws.SORT(_xlfn._xlws.FILTER('Time Sheet'!$A:$G,'Time Sheet'!$B:$B=D$1),7,1),7,FALSE),"")</f>
        <v>6.5451388888888883E-4</v>
      </c>
      <c r="E157" s="2" cm="1">
        <f t="array" ref="E157">IFERROR(VLOOKUP($A157,_xlfn._xlws.SORT(_xlfn._xlws.FILTER('Time Sheet'!$A:$G,'Time Sheet'!$B:$B=E$1),7,1),7,FALSE),"")</f>
        <v>1.5440972222222221E-3</v>
      </c>
      <c r="F157" s="2" cm="1">
        <f t="array" ref="F157">IFERROR(VLOOKUP($A157,_xlfn._xlws.SORT(_xlfn._xlws.FILTER('Time Sheet'!$A:$G,'Time Sheet'!$B:$B=F$1),7,1),7,FALSE),"")</f>
        <v>4.3410879629629633E-3</v>
      </c>
      <c r="G157" s="2" cm="1">
        <f t="array" ref="G157">IFERROR(VLOOKUP($A157,_xlfn._xlws.SORT(_xlfn._xlws.FILTER('Time Sheet'!$A:$G,'Time Sheet'!$B:$B=G$1),7,1),7,FALSE),"")</f>
        <v>7.0324074074074071E-4</v>
      </c>
      <c r="H157" s="2" cm="1">
        <f t="array" ref="H157">IFERROR(VLOOKUP($A157,_xlfn._xlws.SORT(_xlfn._xlws.FILTER('Time Sheet'!$A:$G,'Time Sheet'!$B:$B=H$1),7,1),7,FALSE),"")</f>
        <v>8.7465277777777769E-4</v>
      </c>
      <c r="I157" s="2" cm="1">
        <f t="array" ref="I157">IFERROR(VLOOKUP($A157,_xlfn._xlws.SORT(_xlfn._xlws.FILTER('Time Sheet'!$A:$G,'Time Sheet'!$B:$B=I$1),7,1),7,FALSE),"")</f>
        <v>7.274305555555556E-4</v>
      </c>
      <c r="J157" s="2" cm="1">
        <f t="array" ref="J157">IFERROR(VLOOKUP($A157,_xlfn._xlws.SORT(_xlfn._xlws.FILTER('Time Sheet'!$A:$G,'Time Sheet'!$B:$B=J$1),7,1),7,FALSE),"")</f>
        <v>1.592939814814815E-3</v>
      </c>
      <c r="K157">
        <f>IFERROR(_xlfn.RANK.EQ(C157,C:C,1),"")</f>
        <v>177</v>
      </c>
      <c r="L157">
        <f>IFERROR(_xlfn.RANK.EQ(D157,D:D,1),"")</f>
        <v>156</v>
      </c>
      <c r="M157">
        <f>IFERROR(_xlfn.RANK.EQ(E157,E:E,1),"")</f>
        <v>315</v>
      </c>
      <c r="N157">
        <f>IFERROR(_xlfn.RANK.EQ(F157,F:F,1),"")</f>
        <v>326</v>
      </c>
      <c r="O157">
        <f>IFERROR(_xlfn.RANK.EQ(G157,G:G,1),"")</f>
        <v>71</v>
      </c>
      <c r="P157">
        <f>IFERROR(_xlfn.RANK.EQ(H157,H:H,1),"")</f>
        <v>175</v>
      </c>
      <c r="Q157">
        <f>IFERROR(_xlfn.RANK.EQ(I157,I:I,1),"")</f>
        <v>139</v>
      </c>
      <c r="R157">
        <f>IFERROR(_xlfn.RANK.EQ(J157,J:J,1),"")</f>
        <v>119</v>
      </c>
      <c r="S157" s="3">
        <f>IFERROR(AVERAGE(GIRLS[[#This Row],[P]:[P8]]),"")</f>
        <v>184.75</v>
      </c>
      <c r="T157" s="4">
        <f>IFERROR(AVERAGE(SMALL(GIRLS[[#This Row],[P]:[P8]],1),SMALL(GIRLS[[#This Row],[P]:[P8]],2)),"")</f>
        <v>95</v>
      </c>
      <c r="U157">
        <f>IF(20-SMALL(GIRLS[[#This Row],[P]:[P8]],1)&lt;0,0,20-SMALL(GIRLS[[#This Row],[P]:[P8]],1))+IF(20-SMALL(GIRLS[[#This Row],[P]:[P8]],2)&lt;0,0,20-SMALL(GIRLS[[#This Row],[P]:[P8]],2))</f>
        <v>0</v>
      </c>
    </row>
    <row r="158" spans="1:21" x14ac:dyDescent="0.2">
      <c r="A158" t="s">
        <v>7741</v>
      </c>
      <c r="B158" t="s">
        <v>7496</v>
      </c>
      <c r="C158" s="2" cm="1">
        <f t="array" ref="C158">IFERROR(VLOOKUP($A158,_xlfn._xlws.SORT(_xlfn._xlws.FILTER('Time Sheet'!$A:$G,'Time Sheet'!$B:$B=C$1),7,1),7,FALSE),"")</f>
        <v>3.0798611111111109E-4</v>
      </c>
      <c r="D158" s="2" cm="1">
        <f t="array" ref="D158">IFERROR(VLOOKUP($A158,_xlfn._xlws.SORT(_xlfn._xlws.FILTER('Time Sheet'!$A:$G,'Time Sheet'!$B:$B=D$1),7,1),7,FALSE),"")</f>
        <v>6.6030092592592594E-4</v>
      </c>
      <c r="E158" s="2" cm="1">
        <f t="array" ref="E158">IFERROR(VLOOKUP($A158,_xlfn._xlws.SORT(_xlfn._xlws.FILTER('Time Sheet'!$A:$G,'Time Sheet'!$B:$B=E$1),7,1),7,FALSE),"")</f>
        <v>1.4628472222222219E-3</v>
      </c>
      <c r="F158" s="2" cm="1">
        <f t="array" ref="F158">IFERROR(VLOOKUP($A158,_xlfn._xlws.SORT(_xlfn._xlws.FILTER('Time Sheet'!$A:$G,'Time Sheet'!$B:$B=F$1),7,1),7,FALSE),"")</f>
        <v>3.8625E-3</v>
      </c>
      <c r="G158" s="2" cm="1">
        <f t="array" ref="G158">IFERROR(VLOOKUP($A158,_xlfn._xlws.SORT(_xlfn._xlws.FILTER('Time Sheet'!$A:$G,'Time Sheet'!$B:$B=G$1),7,1),7,FALSE),"")</f>
        <v>7.8368055555555548E-4</v>
      </c>
      <c r="H158" s="2" cm="1">
        <f t="array" ref="H158">IFERROR(VLOOKUP($A158,_xlfn._xlws.SORT(_xlfn._xlws.FILTER('Time Sheet'!$A:$G,'Time Sheet'!$B:$B=H$1),7,1),7,FALSE),"")</f>
        <v>7.8761574074074075E-4</v>
      </c>
      <c r="I158" s="2" cm="1">
        <f t="array" ref="I158">IFERROR(VLOOKUP($A158,_xlfn._xlws.SORT(_xlfn._xlws.FILTER('Time Sheet'!$A:$G,'Time Sheet'!$B:$B=I$1),7,1),7,FALSE),"")</f>
        <v>8.3159722222222218E-4</v>
      </c>
      <c r="J158" s="2" cm="1">
        <f t="array" ref="J158">IFERROR(VLOOKUP($A158,_xlfn._xlws.SORT(_xlfn._xlws.FILTER('Time Sheet'!$A:$G,'Time Sheet'!$B:$B=J$1),7,1),7,FALSE),"")</f>
        <v>1.631944444444445E-3</v>
      </c>
      <c r="K158">
        <f>IFERROR(_xlfn.RANK.EQ(C158,C:C,1),"")</f>
        <v>217</v>
      </c>
      <c r="L158">
        <f>IFERROR(_xlfn.RANK.EQ(D158,D:D,1),"")</f>
        <v>172</v>
      </c>
      <c r="M158">
        <f>IFERROR(_xlfn.RANK.EQ(E158,E:E,1),"")</f>
        <v>198</v>
      </c>
      <c r="N158">
        <f>IFERROR(_xlfn.RANK.EQ(F158,F:F,1),"")</f>
        <v>147</v>
      </c>
      <c r="O158">
        <f>IFERROR(_xlfn.RANK.EQ(G158,G:G,1),"")</f>
        <v>253</v>
      </c>
      <c r="P158">
        <f>IFERROR(_xlfn.RANK.EQ(H158,H:H,1),"")</f>
        <v>43</v>
      </c>
      <c r="Q158">
        <f>IFERROR(_xlfn.RANK.EQ(I158,I:I,1),"")</f>
        <v>315</v>
      </c>
      <c r="R158">
        <f>IFERROR(_xlfn.RANK.EQ(J158,J:J,1),"")</f>
        <v>166</v>
      </c>
      <c r="S158" s="3">
        <f>IFERROR(AVERAGE(GIRLS[[#This Row],[P]:[P8]]),"")</f>
        <v>188.875</v>
      </c>
      <c r="T158" s="4">
        <f>IFERROR(AVERAGE(SMALL(GIRLS[[#This Row],[P]:[P8]],1),SMALL(GIRLS[[#This Row],[P]:[P8]],2)),"")</f>
        <v>95</v>
      </c>
      <c r="U158">
        <f>IF(20-SMALL(GIRLS[[#This Row],[P]:[P8]],1)&lt;0,0,20-SMALL(GIRLS[[#This Row],[P]:[P8]],1))+IF(20-SMALL(GIRLS[[#This Row],[P]:[P8]],2)&lt;0,0,20-SMALL(GIRLS[[#This Row],[P]:[P8]],2))</f>
        <v>0</v>
      </c>
    </row>
    <row r="159" spans="1:21" x14ac:dyDescent="0.2">
      <c r="A159" t="s">
        <v>7748</v>
      </c>
      <c r="B159" t="s">
        <v>7496</v>
      </c>
      <c r="C159" s="2" cm="1">
        <f t="array" ref="C159">IFERROR(VLOOKUP($A159,_xlfn._xlws.SORT(_xlfn._xlws.FILTER('Time Sheet'!$A:$G,'Time Sheet'!$B:$B=C$1),7,1),7,FALSE),"")</f>
        <v>3.1527777777777782E-4</v>
      </c>
      <c r="D159" s="2" cm="1">
        <f t="array" ref="D159">IFERROR(VLOOKUP($A159,_xlfn._xlws.SORT(_xlfn._xlws.FILTER('Time Sheet'!$A:$G,'Time Sheet'!$B:$B=D$1),7,1),7,FALSE),"")</f>
        <v>6.6631944444444442E-4</v>
      </c>
      <c r="E159" s="2" cm="1">
        <f t="array" ref="E159">IFERROR(VLOOKUP($A159,_xlfn._xlws.SORT(_xlfn._xlws.FILTER('Time Sheet'!$A:$G,'Time Sheet'!$B:$B=E$1),7,1),7,FALSE),"")</f>
        <v>1.39525462962963E-3</v>
      </c>
      <c r="F159" s="2" cm="1">
        <f t="array" ref="F159">IFERROR(VLOOKUP($A159,_xlfn._xlws.SORT(_xlfn._xlws.FILTER('Time Sheet'!$A:$G,'Time Sheet'!$B:$B=F$1),7,1),7,FALSE),"")</f>
        <v>3.7372685185185178E-3</v>
      </c>
      <c r="G159" s="2" cm="1">
        <f t="array" ref="G159">IFERROR(VLOOKUP($A159,_xlfn._xlws.SORT(_xlfn._xlws.FILTER('Time Sheet'!$A:$G,'Time Sheet'!$B:$B=G$1),7,1),7,FALSE),"")</f>
        <v>7.6712962962962965E-4</v>
      </c>
      <c r="H159" s="2" cm="1">
        <f t="array" ref="H159">IFERROR(VLOOKUP($A159,_xlfn._xlws.SORT(_xlfn._xlws.FILTER('Time Sheet'!$A:$G,'Time Sheet'!$B:$B=H$1),7,1),7,FALSE),"")</f>
        <v>9.0810185185185178E-4</v>
      </c>
      <c r="I159" s="2" cm="1">
        <f t="array" ref="I159">IFERROR(VLOOKUP($A159,_xlfn._xlws.SORT(_xlfn._xlws.FILTER('Time Sheet'!$A:$G,'Time Sheet'!$B:$B=I$1),7,1),7,FALSE),"")</f>
        <v>7.8900462962962963E-4</v>
      </c>
      <c r="J159" s="2" cm="1">
        <f t="array" ref="J159">IFERROR(VLOOKUP($A159,_xlfn._xlws.SORT(_xlfn._xlws.FILTER('Time Sheet'!$A:$G,'Time Sheet'!$B:$B=J$1),7,1),7,FALSE),"")</f>
        <v>1.6243055555555559E-3</v>
      </c>
      <c r="K159">
        <f>IFERROR(_xlfn.RANK.EQ(C159,C:C,1),"")</f>
        <v>288</v>
      </c>
      <c r="L159">
        <f>IFERROR(_xlfn.RANK.EQ(D159,D:D,1),"")</f>
        <v>195</v>
      </c>
      <c r="M159">
        <f>IFERROR(_xlfn.RANK.EQ(E159,E:E,1),"")</f>
        <v>101</v>
      </c>
      <c r="N159">
        <f>IFERROR(_xlfn.RANK.EQ(F159,F:F,1),"")</f>
        <v>91</v>
      </c>
      <c r="O159">
        <f>IFERROR(_xlfn.RANK.EQ(G159,G:G,1),"")</f>
        <v>211</v>
      </c>
      <c r="P159">
        <f>IFERROR(_xlfn.RANK.EQ(H159,H:H,1),"")</f>
        <v>240</v>
      </c>
      <c r="Q159">
        <f>IFERROR(_xlfn.RANK.EQ(I159,I:I,1),"")</f>
        <v>250</v>
      </c>
      <c r="R159">
        <f>IFERROR(_xlfn.RANK.EQ(J159,J:J,1),"")</f>
        <v>157</v>
      </c>
      <c r="S159" s="3">
        <f>IFERROR(AVERAGE(GIRLS[[#This Row],[P]:[P8]]),"")</f>
        <v>191.625</v>
      </c>
      <c r="T159" s="4">
        <f>IFERROR(AVERAGE(SMALL(GIRLS[[#This Row],[P]:[P8]],1),SMALL(GIRLS[[#This Row],[P]:[P8]],2)),"")</f>
        <v>96</v>
      </c>
      <c r="U159">
        <f>IF(20-SMALL(GIRLS[[#This Row],[P]:[P8]],1)&lt;0,0,20-SMALL(GIRLS[[#This Row],[P]:[P8]],1))+IF(20-SMALL(GIRLS[[#This Row],[P]:[P8]],2)&lt;0,0,20-SMALL(GIRLS[[#This Row],[P]:[P8]],2))</f>
        <v>0</v>
      </c>
    </row>
    <row r="160" spans="1:21" x14ac:dyDescent="0.2">
      <c r="A160" t="s">
        <v>1654</v>
      </c>
      <c r="B160" t="s">
        <v>1497</v>
      </c>
      <c r="C160" s="2" cm="1">
        <f t="array" ref="C160">IFERROR(VLOOKUP($A160,_xlfn._xlws.SORT(_xlfn._xlws.FILTER('Time Sheet'!$A:$G,'Time Sheet'!$B:$B=C$1),7,1),7,FALSE),"")</f>
        <v>3.0243055555555562E-4</v>
      </c>
      <c r="D160" s="2" cm="1">
        <f t="array" ref="D160">IFERROR(VLOOKUP($A160,_xlfn._xlws.SORT(_xlfn._xlws.FILTER('Time Sheet'!$A:$G,'Time Sheet'!$B:$B=D$1),7,1),7,FALSE),"")</f>
        <v>6.7106481481481477E-4</v>
      </c>
      <c r="E160" s="2" cm="1">
        <f t="array" ref="E160">IFERROR(VLOOKUP($A160,_xlfn._xlws.SORT(_xlfn._xlws.FILTER('Time Sheet'!$A:$G,'Time Sheet'!$B:$B=E$1),7,1),7,FALSE),"")</f>
        <v>1.508680555555555E-3</v>
      </c>
      <c r="F160" s="2" cm="1">
        <f t="array" ref="F160">IFERROR(VLOOKUP($A160,_xlfn._xlws.SORT(_xlfn._xlws.FILTER('Time Sheet'!$A:$G,'Time Sheet'!$B:$B=F$1),7,1),7,FALSE),"")</f>
        <v>4.2042824074074066E-3</v>
      </c>
      <c r="G160" s="2" cm="1">
        <f t="array" ref="G160">IFERROR(VLOOKUP($A160,_xlfn._xlws.SORT(_xlfn._xlws.FILTER('Time Sheet'!$A:$G,'Time Sheet'!$B:$B=G$1),7,1),7,FALSE),"")</f>
        <v>7.8726851851851853E-4</v>
      </c>
      <c r="H160" s="2" cm="1">
        <f t="array" ref="H160">IFERROR(VLOOKUP($A160,_xlfn._xlws.SORT(_xlfn._xlws.FILTER('Time Sheet'!$A:$G,'Time Sheet'!$B:$B=H$1),7,1),7,FALSE),"")</f>
        <v>7.9502314814814811E-4</v>
      </c>
      <c r="I160" s="2" cm="1">
        <f t="array" ref="I160">IFERROR(VLOOKUP($A160,_xlfn._xlws.SORT(_xlfn._xlws.FILTER('Time Sheet'!$A:$G,'Time Sheet'!$B:$B=I$1),7,1),7,FALSE),"")</f>
        <v>7.2905092592592596E-4</v>
      </c>
      <c r="J160" s="2" cm="1">
        <f t="array" ref="J160">IFERROR(VLOOKUP($A160,_xlfn._xlws.SORT(_xlfn._xlws.FILTER('Time Sheet'!$A:$G,'Time Sheet'!$B:$B=J$1),7,1),7,FALSE),"")</f>
        <v>1.6186342592592589E-3</v>
      </c>
      <c r="K160">
        <f>IFERROR(_xlfn.RANK.EQ(C160,C:C,1),"")</f>
        <v>167</v>
      </c>
      <c r="L160">
        <f>IFERROR(_xlfn.RANK.EQ(D160,D:D,1),"")</f>
        <v>215</v>
      </c>
      <c r="M160">
        <f>IFERROR(_xlfn.RANK.EQ(E160,E:E,1),"")</f>
        <v>268</v>
      </c>
      <c r="N160">
        <f>IFERROR(_xlfn.RANK.EQ(F160,F:F,1),"")</f>
        <v>293</v>
      </c>
      <c r="O160">
        <f>IFERROR(_xlfn.RANK.EQ(G160,G:G,1),"")</f>
        <v>264</v>
      </c>
      <c r="P160">
        <f>IFERROR(_xlfn.RANK.EQ(H160,H:H,1),"")</f>
        <v>52</v>
      </c>
      <c r="Q160">
        <f>IFERROR(_xlfn.RANK.EQ(I160,I:I,1),"")</f>
        <v>142</v>
      </c>
      <c r="R160">
        <f>IFERROR(_xlfn.RANK.EQ(J160,J:J,1),"")</f>
        <v>144</v>
      </c>
      <c r="S160" s="3">
        <f>IFERROR(AVERAGE(GIRLS[[#This Row],[P]:[P8]]),"")</f>
        <v>193.125</v>
      </c>
      <c r="T160" s="4">
        <f>IFERROR(AVERAGE(SMALL(GIRLS[[#This Row],[P]:[P8]],1),SMALL(GIRLS[[#This Row],[P]:[P8]],2)),"")</f>
        <v>97</v>
      </c>
      <c r="U160">
        <f>IF(20-SMALL(GIRLS[[#This Row],[P]:[P8]],1)&lt;0,0,20-SMALL(GIRLS[[#This Row],[P]:[P8]],1))+IF(20-SMALL(GIRLS[[#This Row],[P]:[P8]],2)&lt;0,0,20-SMALL(GIRLS[[#This Row],[P]:[P8]],2))</f>
        <v>0</v>
      </c>
    </row>
    <row r="161" spans="1:21" x14ac:dyDescent="0.2">
      <c r="A161" t="s">
        <v>6994</v>
      </c>
      <c r="B161" t="s">
        <v>6761</v>
      </c>
      <c r="C161" s="2" cm="1">
        <f t="array" ref="C161">IFERROR(VLOOKUP($A161,_xlfn._xlws.SORT(_xlfn._xlws.FILTER('Time Sheet'!$A:$G,'Time Sheet'!$B:$B=C$1),7,1),7,FALSE),"")</f>
        <v>2.9571759259259259E-4</v>
      </c>
      <c r="D161" s="2" cm="1">
        <f t="array" ref="D161">IFERROR(VLOOKUP($A161,_xlfn._xlws.SORT(_xlfn._xlws.FILTER('Time Sheet'!$A:$G,'Time Sheet'!$B:$B=D$1),7,1),7,FALSE),"")</f>
        <v>6.4907407407407405E-4</v>
      </c>
      <c r="E161" s="2" cm="1">
        <f t="array" ref="E161">IFERROR(VLOOKUP($A161,_xlfn._xlws.SORT(_xlfn._xlws.FILTER('Time Sheet'!$A:$G,'Time Sheet'!$B:$B=E$1),7,1),7,FALSE),"")</f>
        <v>1.4348379629629631E-3</v>
      </c>
      <c r="F161" s="2" cm="1">
        <f t="array" ref="F161">IFERROR(VLOOKUP($A161,_xlfn._xlws.SORT(_xlfn._xlws.FILTER('Time Sheet'!$A:$G,'Time Sheet'!$B:$B=F$1),7,1),7,FALSE),"")</f>
        <v>3.869907407407407E-3</v>
      </c>
      <c r="G161" s="2" cm="1">
        <f t="array" ref="G161">IFERROR(VLOOKUP($A161,_xlfn._xlws.SORT(_xlfn._xlws.FILTER('Time Sheet'!$A:$G,'Time Sheet'!$B:$B=G$1),7,1),7,FALSE),"")</f>
        <v>7.5960648148148144E-4</v>
      </c>
      <c r="H161" s="2" cm="1">
        <f t="array" ref="H161">IFERROR(VLOOKUP($A161,_xlfn._xlws.SORT(_xlfn._xlws.FILTER('Time Sheet'!$A:$G,'Time Sheet'!$B:$B=H$1),7,1),7,FALSE),"")</f>
        <v>8.9594907407407407E-4</v>
      </c>
      <c r="I161" s="2" cm="1">
        <f t="array" ref="I161">IFERROR(VLOOKUP($A161,_xlfn._xlws.SORT(_xlfn._xlws.FILTER('Time Sheet'!$A:$G,'Time Sheet'!$B:$B=I$1),7,1),7,FALSE),"")</f>
        <v>6.9918981481481481E-4</v>
      </c>
      <c r="J161" s="2" cm="1">
        <f t="array" ref="J161">IFERROR(VLOOKUP($A161,_xlfn._xlws.SORT(_xlfn._xlws.FILTER('Time Sheet'!$A:$G,'Time Sheet'!$B:$B=J$1),7,1),7,FALSE),"")</f>
        <v>1.618287037037037E-3</v>
      </c>
      <c r="K161">
        <f>IFERROR(_xlfn.RANK.EQ(C161,C:C,1),"")</f>
        <v>106</v>
      </c>
      <c r="L161">
        <f>IFERROR(_xlfn.RANK.EQ(D161,D:D,1),"")</f>
        <v>130</v>
      </c>
      <c r="M161">
        <f>IFERROR(_xlfn.RANK.EQ(E161,E:E,1),"")</f>
        <v>159</v>
      </c>
      <c r="N161">
        <f>IFERROR(_xlfn.RANK.EQ(F161,F:F,1),"")</f>
        <v>151</v>
      </c>
      <c r="O161">
        <f>IFERROR(_xlfn.RANK.EQ(G161,G:G,1),"")</f>
        <v>196</v>
      </c>
      <c r="P161">
        <f>IFERROR(_xlfn.RANK.EQ(H161,H:H,1),"")</f>
        <v>222</v>
      </c>
      <c r="Q161">
        <f>IFERROR(_xlfn.RANK.EQ(I161,I:I,1),"")</f>
        <v>88</v>
      </c>
      <c r="R161">
        <f>IFERROR(_xlfn.RANK.EQ(J161,J:J,1),"")</f>
        <v>143</v>
      </c>
      <c r="S161" s="3">
        <f>IFERROR(AVERAGE(GIRLS[[#This Row],[P]:[P8]]),"")</f>
        <v>149.375</v>
      </c>
      <c r="T161" s="4">
        <f>IFERROR(AVERAGE(SMALL(GIRLS[[#This Row],[P]:[P8]],1),SMALL(GIRLS[[#This Row],[P]:[P8]],2)),"")</f>
        <v>97</v>
      </c>
      <c r="U161">
        <f>IF(20-SMALL(GIRLS[[#This Row],[P]:[P8]],1)&lt;0,0,20-SMALL(GIRLS[[#This Row],[P]:[P8]],1))+IF(20-SMALL(GIRLS[[#This Row],[P]:[P8]],2)&lt;0,0,20-SMALL(GIRLS[[#This Row],[P]:[P8]],2))</f>
        <v>0</v>
      </c>
    </row>
    <row r="162" spans="1:21" x14ac:dyDescent="0.2">
      <c r="A162" t="s">
        <v>5015</v>
      </c>
      <c r="B162" t="s">
        <v>4874</v>
      </c>
      <c r="C162" s="2" cm="1">
        <f t="array" ref="C162">IFERROR(VLOOKUP($A162,_xlfn._xlws.SORT(_xlfn._xlws.FILTER('Time Sheet'!$A:$G,'Time Sheet'!$B:$B=C$1),7,1),7,FALSE),"")</f>
        <v>3.1689814814814807E-4</v>
      </c>
      <c r="D162" s="2" cm="1">
        <f t="array" ref="D162">IFERROR(VLOOKUP($A162,_xlfn._xlws.SORT(_xlfn._xlws.FILTER('Time Sheet'!$A:$G,'Time Sheet'!$B:$B=D$1),7,1),7,FALSE),"")</f>
        <v>6.7696759259259262E-4</v>
      </c>
      <c r="E162" s="2" cm="1">
        <f t="array" ref="E162">IFERROR(VLOOKUP($A162,_xlfn._xlws.SORT(_xlfn._xlws.FILTER('Time Sheet'!$A:$G,'Time Sheet'!$B:$B=E$1),7,1),7,FALSE),"")</f>
        <v>1.406481481481481E-3</v>
      </c>
      <c r="F162" s="2" cm="1">
        <f t="array" ref="F162">IFERROR(VLOOKUP($A162,_xlfn._xlws.SORT(_xlfn._xlws.FILTER('Time Sheet'!$A:$G,'Time Sheet'!$B:$B=F$1),7,1),7,FALSE),"")</f>
        <v>3.7211805555555548E-3</v>
      </c>
      <c r="G162" s="2" cm="1">
        <f t="array" ref="G162">IFERROR(VLOOKUP($A162,_xlfn._xlws.SORT(_xlfn._xlws.FILTER('Time Sheet'!$A:$G,'Time Sheet'!$B:$B=G$1),7,1),7,FALSE),"")</f>
        <v>7.3981481481481478E-4</v>
      </c>
      <c r="H162" s="2" cm="1">
        <f t="array" ref="H162">IFERROR(VLOOKUP($A162,_xlfn._xlws.SORT(_xlfn._xlws.FILTER('Time Sheet'!$A:$G,'Time Sheet'!$B:$B=H$1),7,1),7,FALSE),"")</f>
        <v>9.3888888888888895E-4</v>
      </c>
      <c r="I162" s="2" cm="1">
        <f t="array" ref="I162">IFERROR(VLOOKUP($A162,_xlfn._xlws.SORT(_xlfn._xlws.FILTER('Time Sheet'!$A:$G,'Time Sheet'!$B:$B=I$1),7,1),7,FALSE),"")</f>
        <v>7.5694444444444453E-4</v>
      </c>
      <c r="J162" s="2" cm="1">
        <f t="array" ref="J162">IFERROR(VLOOKUP($A162,_xlfn._xlws.SORT(_xlfn._xlws.FILTER('Time Sheet'!$A:$G,'Time Sheet'!$B:$B=J$1),7,1),7,FALSE),"")</f>
        <v>1.6521990740740739E-3</v>
      </c>
      <c r="K162">
        <f>IFERROR(_xlfn.RANK.EQ(C162,C:C,1),"")</f>
        <v>302</v>
      </c>
      <c r="L162">
        <f>IFERROR(_xlfn.RANK.EQ(D162,D:D,1),"")</f>
        <v>242</v>
      </c>
      <c r="M162">
        <f>IFERROR(_xlfn.RANK.EQ(E162,E:E,1),"")</f>
        <v>115</v>
      </c>
      <c r="N162">
        <f>IFERROR(_xlfn.RANK.EQ(F162,F:F,1),"")</f>
        <v>81</v>
      </c>
      <c r="O162">
        <f>IFERROR(_xlfn.RANK.EQ(G162,G:G,1),"")</f>
        <v>160</v>
      </c>
      <c r="P162">
        <f>IFERROR(_xlfn.RANK.EQ(H162,H:H,1),"")</f>
        <v>290</v>
      </c>
      <c r="Q162">
        <f>IFERROR(_xlfn.RANK.EQ(I162,I:I,1),"")</f>
        <v>202</v>
      </c>
      <c r="R162">
        <f>IFERROR(_xlfn.RANK.EQ(J162,J:J,1),"")</f>
        <v>192</v>
      </c>
      <c r="S162" s="3">
        <f>IFERROR(AVERAGE(GIRLS[[#This Row],[P]:[P8]]),"")</f>
        <v>198</v>
      </c>
      <c r="T162" s="4">
        <f>IFERROR(AVERAGE(SMALL(GIRLS[[#This Row],[P]:[P8]],1),SMALL(GIRLS[[#This Row],[P]:[P8]],2)),"")</f>
        <v>98</v>
      </c>
      <c r="U162">
        <f>IF(20-SMALL(GIRLS[[#This Row],[P]:[P8]],1)&lt;0,0,20-SMALL(GIRLS[[#This Row],[P]:[P8]],1))+IF(20-SMALL(GIRLS[[#This Row],[P]:[P8]],2)&lt;0,0,20-SMALL(GIRLS[[#This Row],[P]:[P8]],2))</f>
        <v>0</v>
      </c>
    </row>
    <row r="163" spans="1:21" x14ac:dyDescent="0.2">
      <c r="A163" t="s">
        <v>257</v>
      </c>
      <c r="B163" t="s">
        <v>13</v>
      </c>
      <c r="C163" s="2">
        <f t="array" ref="C163">IFERROR(VLOOKUP($A163,_xlfn._xlws.SORT(_xlfn._xlws.FILTER('Time Sheet'!$A:$G,'Time Sheet'!$B:$B=C$1),7,1),7,FALSE),"")</f>
        <v>3.0023148148148151E-4</v>
      </c>
      <c r="D163" s="2">
        <f t="array" ref="D163">IFERROR(VLOOKUP($A163,_xlfn._xlws.SORT(_xlfn._xlws.FILTER('Time Sheet'!$A:$G,'Time Sheet'!$B:$B=D$1),7,1),7,FALSE),"")</f>
        <v>6.4618055555555555E-4</v>
      </c>
      <c r="E163" s="2">
        <f t="array" ref="E163">IFERROR(VLOOKUP($A163,_xlfn._xlws.SORT(_xlfn._xlws.FILTER('Time Sheet'!$A:$G,'Time Sheet'!$B:$B=E$1),7,1),7,FALSE),"")</f>
        <v>1.4124999999999999E-3</v>
      </c>
      <c r="F163" s="2">
        <f t="array" ref="F163">IFERROR(VLOOKUP($A163,_xlfn._xlws.SORT(_xlfn._xlws.FILTER('Time Sheet'!$A:$G,'Time Sheet'!$B:$B=F$1),7,1),7,FALSE),"")</f>
        <v>3.717476851851852E-3</v>
      </c>
      <c r="G163" s="2">
        <f t="array" ref="G163">IFERROR(VLOOKUP($A163,_xlfn._xlws.SORT(_xlfn._xlws.FILTER('Time Sheet'!$A:$G,'Time Sheet'!$B:$B=G$1),7,1),7,FALSE),"")</f>
        <v>7.2789351851851856E-4</v>
      </c>
      <c r="H163" s="2">
        <f t="array" ref="H163">IFERROR(VLOOKUP($A163,_xlfn._xlws.SORT(_xlfn._xlws.FILTER('Time Sheet'!$A:$G,'Time Sheet'!$B:$B=H$1),7,1),7,FALSE),"")</f>
        <v>9.08449074074074E-4</v>
      </c>
      <c r="I163" s="2">
        <f t="array" ref="I163">IFERROR(VLOOKUP($A163,_xlfn._xlws.SORT(_xlfn._xlws.FILTER('Time Sheet'!$A:$G,'Time Sheet'!$B:$B=I$1),7,1),7,FALSE),"")</f>
        <v>7.7835648148148143E-4</v>
      </c>
      <c r="J163" s="2">
        <f t="array" ref="J163">IFERROR(VLOOKUP($A163,_xlfn._xlws.SORT(_xlfn._xlws.FILTER('Time Sheet'!$A:$G,'Time Sheet'!$B:$B=J$1),7,1),7,FALSE),"")</f>
        <v>1.6398148148148151E-3</v>
      </c>
      <c r="K163">
        <f>IFERROR(_xlfn.RANK.EQ(C163,C:C,1),"")</f>
        <v>147</v>
      </c>
      <c r="L163">
        <f>IFERROR(_xlfn.RANK.EQ(D163,D:D,1),"")</f>
        <v>118</v>
      </c>
      <c r="M163">
        <f>IFERROR(_xlfn.RANK.EQ(E163,E:E,1),"")</f>
        <v>121</v>
      </c>
      <c r="N163">
        <f>IFERROR(_xlfn.RANK.EQ(F163,F:F,1),"")</f>
        <v>79</v>
      </c>
      <c r="O163">
        <f>IFERROR(_xlfn.RANK.EQ(G163,G:G,1),"")</f>
        <v>134</v>
      </c>
      <c r="P163">
        <f>IFERROR(_xlfn.RANK.EQ(H163,H:H,1),"")</f>
        <v>242</v>
      </c>
      <c r="Q163">
        <f>IFERROR(_xlfn.RANK.EQ(I163,I:I,1),"")</f>
        <v>236</v>
      </c>
      <c r="R163">
        <f>IFERROR(_xlfn.RANK.EQ(J163,J:J,1),"")</f>
        <v>178</v>
      </c>
      <c r="S163" s="3">
        <f>IFERROR(AVERAGE(GIRLS[[#This Row],[P]:[P8]]),"")</f>
        <v>156.875</v>
      </c>
      <c r="T163" s="4">
        <f>IFERROR(AVERAGE(SMALL(GIRLS[[#This Row],[P]:[P8]],1),SMALL(GIRLS[[#This Row],[P]:[P8]],2)),"")</f>
        <v>98.5</v>
      </c>
      <c r="U163">
        <f>IF(20-SMALL(GIRLS[[#This Row],[P]:[P8]],1)&lt;0,0,20-SMALL(GIRLS[[#This Row],[P]:[P8]],1))+IF(20-SMALL(GIRLS[[#This Row],[P]:[P8]],2)&lt;0,0,20-SMALL(GIRLS[[#This Row],[P]:[P8]],2))</f>
        <v>0</v>
      </c>
    </row>
    <row r="164" spans="1:21" x14ac:dyDescent="0.2">
      <c r="A164" t="s">
        <v>2152</v>
      </c>
      <c r="B164" t="s">
        <v>2056</v>
      </c>
      <c r="C164" s="2" cm="1">
        <f t="array" ref="C164">IFERROR(VLOOKUP($A164,_xlfn._xlws.SORT(_xlfn._xlws.FILTER('Time Sheet'!$A:$G,'Time Sheet'!$B:$B=C$1),7,1),7,FALSE),"")</f>
        <v>3.0601851851851851E-4</v>
      </c>
      <c r="D164" s="2" cm="1">
        <f t="array" ref="D164">IFERROR(VLOOKUP($A164,_xlfn._xlws.SORT(_xlfn._xlws.FILTER('Time Sheet'!$A:$G,'Time Sheet'!$B:$B=D$1),7,1),7,FALSE),"")</f>
        <v>6.4907407407407405E-4</v>
      </c>
      <c r="E164" s="2" cm="1">
        <f t="array" ref="E164">IFERROR(VLOOKUP($A164,_xlfn._xlws.SORT(_xlfn._xlws.FILTER('Time Sheet'!$A:$G,'Time Sheet'!$B:$B=E$1),7,1),7,FALSE),"")</f>
        <v>1.4182870370370369E-3</v>
      </c>
      <c r="F164" s="2" cm="1">
        <f t="array" ref="F164">IFERROR(VLOOKUP($A164,_xlfn._xlws.SORT(_xlfn._xlws.FILTER('Time Sheet'!$A:$G,'Time Sheet'!$B:$B=F$1),7,1),7,FALSE),"")</f>
        <v>3.825231481481482E-3</v>
      </c>
      <c r="G164" s="2" cm="1">
        <f t="array" ref="G164">IFERROR(VLOOKUP($A164,_xlfn._xlws.SORT(_xlfn._xlws.FILTER('Time Sheet'!$A:$G,'Time Sheet'!$B:$B=G$1),7,1),7,FALSE),"")</f>
        <v>7.5057870370370361E-4</v>
      </c>
      <c r="H164" s="2" cm="1">
        <f t="array" ref="H164">IFERROR(VLOOKUP($A164,_xlfn._xlws.SORT(_xlfn._xlws.FILTER('Time Sheet'!$A:$G,'Time Sheet'!$B:$B=H$1),7,1),7,FALSE),"")</f>
        <v>8.7418981481481484E-4</v>
      </c>
      <c r="I164" s="2" cm="1">
        <f t="array" ref="I164">IFERROR(VLOOKUP($A164,_xlfn._xlws.SORT(_xlfn._xlws.FILTER('Time Sheet'!$A:$G,'Time Sheet'!$B:$B=I$1),7,1),7,FALSE),"")</f>
        <v>7.0567129629629625E-4</v>
      </c>
      <c r="J164" s="2" cm="1">
        <f t="array" ref="J164">IFERROR(VLOOKUP($A164,_xlfn._xlws.SORT(_xlfn._xlws.FILTER('Time Sheet'!$A:$G,'Time Sheet'!$B:$B=J$1),7,1),7,FALSE),"")</f>
        <v>1.566435185185185E-3</v>
      </c>
      <c r="K164">
        <f>IFERROR(_xlfn.RANK.EQ(C164,C:C,1),"")</f>
        <v>203</v>
      </c>
      <c r="L164">
        <f>IFERROR(_xlfn.RANK.EQ(D164,D:D,1),"")</f>
        <v>130</v>
      </c>
      <c r="M164">
        <f>IFERROR(_xlfn.RANK.EQ(E164,E:E,1),"")</f>
        <v>130</v>
      </c>
      <c r="N164">
        <f>IFERROR(_xlfn.RANK.EQ(F164,F:F,1),"")</f>
        <v>128</v>
      </c>
      <c r="O164">
        <f>IFERROR(_xlfn.RANK.EQ(G164,G:G,1),"")</f>
        <v>179</v>
      </c>
      <c r="P164">
        <f>IFERROR(_xlfn.RANK.EQ(H164,H:H,1),"")</f>
        <v>172</v>
      </c>
      <c r="Q164">
        <f>IFERROR(_xlfn.RANK.EQ(I164,I:I,1),"")</f>
        <v>97</v>
      </c>
      <c r="R164">
        <f>IFERROR(_xlfn.RANK.EQ(J164,J:J,1),"")</f>
        <v>101</v>
      </c>
      <c r="S164" s="3">
        <f>IFERROR(AVERAGE(GIRLS[[#This Row],[P]:[P8]]),"")</f>
        <v>142.5</v>
      </c>
      <c r="T164" s="4">
        <f>IFERROR(AVERAGE(SMALL(GIRLS[[#This Row],[P]:[P8]],1),SMALL(GIRLS[[#This Row],[P]:[P8]],2)),"")</f>
        <v>99</v>
      </c>
      <c r="U164">
        <f>IF(20-SMALL(GIRLS[[#This Row],[P]:[P8]],1)&lt;0,0,20-SMALL(GIRLS[[#This Row],[P]:[P8]],1))+IF(20-SMALL(GIRLS[[#This Row],[P]:[P8]],2)&lt;0,0,20-SMALL(GIRLS[[#This Row],[P]:[P8]],2))</f>
        <v>0</v>
      </c>
    </row>
    <row r="165" spans="1:21" x14ac:dyDescent="0.2">
      <c r="A165" t="s">
        <v>2776</v>
      </c>
      <c r="B165" t="s">
        <v>2602</v>
      </c>
      <c r="C165" s="2" cm="1">
        <f t="array" ref="C165">IFERROR(VLOOKUP($A165,_xlfn._xlws.SORT(_xlfn._xlws.FILTER('Time Sheet'!$A:$G,'Time Sheet'!$B:$B=C$1),7,1),7,FALSE),"")</f>
        <v>2.9756944444444438E-4</v>
      </c>
      <c r="D165" s="2" cm="1">
        <f t="array" ref="D165">IFERROR(VLOOKUP($A165,_xlfn._xlws.SORT(_xlfn._xlws.FILTER('Time Sheet'!$A:$G,'Time Sheet'!$B:$B=D$1),7,1),7,FALSE),"")</f>
        <v>6.4629629629629629E-4</v>
      </c>
      <c r="E165" s="2" cm="1">
        <f t="array" ref="E165">IFERROR(VLOOKUP($A165,_xlfn._xlws.SORT(_xlfn._xlws.FILTER('Time Sheet'!$A:$G,'Time Sheet'!$B:$B=E$1),7,1),7,FALSE),"")</f>
        <v>1.400694444444444E-3</v>
      </c>
      <c r="F165" s="2" cm="1">
        <f t="array" ref="F165">IFERROR(VLOOKUP($A165,_xlfn._xlws.SORT(_xlfn._xlws.FILTER('Time Sheet'!$A:$G,'Time Sheet'!$B:$B=F$1),7,1),7,FALSE),"")</f>
        <v>3.7298611111111109E-3</v>
      </c>
      <c r="G165" s="2" cm="1">
        <f t="array" ref="G165">IFERROR(VLOOKUP($A165,_xlfn._xlws.SORT(_xlfn._xlws.FILTER('Time Sheet'!$A:$G,'Time Sheet'!$B:$B=G$1),7,1),7,FALSE),"")</f>
        <v>7.3749999999999998E-4</v>
      </c>
      <c r="H165" s="2" cm="1">
        <f t="array" ref="H165">IFERROR(VLOOKUP($A165,_xlfn._xlws.SORT(_xlfn._xlws.FILTER('Time Sheet'!$A:$G,'Time Sheet'!$B:$B=H$1),7,1),7,FALSE),"")</f>
        <v>8.7106481481481486E-4</v>
      </c>
      <c r="I165" s="2" cm="1">
        <f t="array" ref="I165">IFERROR(VLOOKUP($A165,_xlfn._xlws.SORT(_xlfn._xlws.FILTER('Time Sheet'!$A:$G,'Time Sheet'!$B:$B=I$1),7,1),7,FALSE),"")</f>
        <v>7.4247685185185191E-4</v>
      </c>
      <c r="J165" s="2" cm="1">
        <f t="array" ref="J165">IFERROR(VLOOKUP($A165,_xlfn._xlws.SORT(_xlfn._xlws.FILTER('Time Sheet'!$A:$G,'Time Sheet'!$B:$B=J$1),7,1),7,FALSE),"")</f>
        <v>1.6081018518518521E-3</v>
      </c>
      <c r="K165">
        <f>IFERROR(_xlfn.RANK.EQ(C165,C:C,1),"")</f>
        <v>123</v>
      </c>
      <c r="L165">
        <f>IFERROR(_xlfn.RANK.EQ(D165,D:D,1),"")</f>
        <v>119</v>
      </c>
      <c r="M165">
        <f>IFERROR(_xlfn.RANK.EQ(E165,E:E,1),"")</f>
        <v>110</v>
      </c>
      <c r="N165">
        <f>IFERROR(_xlfn.RANK.EQ(F165,F:F,1),"")</f>
        <v>88</v>
      </c>
      <c r="O165">
        <f>IFERROR(_xlfn.RANK.EQ(G165,G:G,1),"")</f>
        <v>155</v>
      </c>
      <c r="P165">
        <f>IFERROR(_xlfn.RANK.EQ(H165,H:H,1),"")</f>
        <v>167</v>
      </c>
      <c r="Q165">
        <f>IFERROR(_xlfn.RANK.EQ(I165,I:I,1),"")</f>
        <v>170</v>
      </c>
      <c r="R165">
        <f>IFERROR(_xlfn.RANK.EQ(J165,J:J,1),"")</f>
        <v>131</v>
      </c>
      <c r="S165" s="3">
        <f>IFERROR(AVERAGE(GIRLS[[#This Row],[P]:[P8]]),"")</f>
        <v>132.875</v>
      </c>
      <c r="T165" s="4">
        <f>IFERROR(AVERAGE(SMALL(GIRLS[[#This Row],[P]:[P8]],1),SMALL(GIRLS[[#This Row],[P]:[P8]],2)),"")</f>
        <v>99</v>
      </c>
      <c r="U165">
        <f>IF(20-SMALL(GIRLS[[#This Row],[P]:[P8]],1)&lt;0,0,20-SMALL(GIRLS[[#This Row],[P]:[P8]],1))+IF(20-SMALL(GIRLS[[#This Row],[P]:[P8]],2)&lt;0,0,20-SMALL(GIRLS[[#This Row],[P]:[P8]],2))</f>
        <v>0</v>
      </c>
    </row>
    <row r="166" spans="1:21" x14ac:dyDescent="0.2">
      <c r="A166" t="s">
        <v>4504</v>
      </c>
      <c r="B166" t="s">
        <v>4180</v>
      </c>
      <c r="C166" s="2" cm="1">
        <f t="array" ref="C166">IFERROR(VLOOKUP($A166,_xlfn._xlws.SORT(_xlfn._xlws.FILTER('Time Sheet'!$A:$G,'Time Sheet'!$B:$B=C$1),7,1),7,FALSE),"")</f>
        <v>3.0624999999999999E-4</v>
      </c>
      <c r="D166" s="2" cm="1">
        <f t="array" ref="D166">IFERROR(VLOOKUP($A166,_xlfn._xlws.SORT(_xlfn._xlws.FILTER('Time Sheet'!$A:$G,'Time Sheet'!$B:$B=D$1),7,1),7,FALSE),"")</f>
        <v>6.6157407407407408E-4</v>
      </c>
      <c r="E166" s="2" cm="1">
        <f t="array" ref="E166">IFERROR(VLOOKUP($A166,_xlfn._xlws.SORT(_xlfn._xlws.FILTER('Time Sheet'!$A:$G,'Time Sheet'!$B:$B=E$1),7,1),7,FALSE),"")</f>
        <v>1.429398148148148E-3</v>
      </c>
      <c r="F166" s="2" cm="1">
        <f t="array" ref="F166">IFERROR(VLOOKUP($A166,_xlfn._xlws.SORT(_xlfn._xlws.FILTER('Time Sheet'!$A:$G,'Time Sheet'!$B:$B=F$1),7,1),7,FALSE),"")</f>
        <v>3.8304398148148152E-3</v>
      </c>
      <c r="G166" s="2" cm="1">
        <f t="array" ref="G166">IFERROR(VLOOKUP($A166,_xlfn._xlws.SORT(_xlfn._xlws.FILTER('Time Sheet'!$A:$G,'Time Sheet'!$B:$B=G$1),7,1),7,FALSE),"")</f>
        <v>7.3796296296296294E-4</v>
      </c>
      <c r="H166" s="2" cm="1">
        <f t="array" ref="H166">IFERROR(VLOOKUP($A166,_xlfn._xlws.SORT(_xlfn._xlws.FILTER('Time Sheet'!$A:$G,'Time Sheet'!$B:$B=H$1),7,1),7,FALSE),"")</f>
        <v>8.126157407407407E-4</v>
      </c>
      <c r="I166" s="2" cm="1">
        <f t="array" ref="I166">IFERROR(VLOOKUP($A166,_xlfn._xlws.SORT(_xlfn._xlws.FILTER('Time Sheet'!$A:$G,'Time Sheet'!$B:$B=I$1),7,1),7,FALSE),"")</f>
        <v>8.0393518518518509E-4</v>
      </c>
      <c r="J166" s="2" cm="1">
        <f t="array" ref="J166">IFERROR(VLOOKUP($A166,_xlfn._xlws.SORT(_xlfn._xlws.FILTER('Time Sheet'!$A:$G,'Time Sheet'!$B:$B=J$1),7,1),7,FALSE),"")</f>
        <v>1.5947916666666671E-3</v>
      </c>
      <c r="K166">
        <f>IFERROR(_xlfn.RANK.EQ(C166,C:C,1),"")</f>
        <v>205</v>
      </c>
      <c r="L166">
        <f>IFERROR(_xlfn.RANK.EQ(D166,D:D,1),"")</f>
        <v>176</v>
      </c>
      <c r="M166">
        <f>IFERROR(_xlfn.RANK.EQ(E166,E:E,1),"")</f>
        <v>147</v>
      </c>
      <c r="N166">
        <f>IFERROR(_xlfn.RANK.EQ(F166,F:F,1),"")</f>
        <v>132</v>
      </c>
      <c r="O166">
        <f>IFERROR(_xlfn.RANK.EQ(G166,G:G,1),"")</f>
        <v>156</v>
      </c>
      <c r="P166">
        <f>IFERROR(_xlfn.RANK.EQ(H166,H:H,1),"")</f>
        <v>76</v>
      </c>
      <c r="Q166">
        <f>IFERROR(_xlfn.RANK.EQ(I166,I:I,1),"")</f>
        <v>282</v>
      </c>
      <c r="R166">
        <f>IFERROR(_xlfn.RANK.EQ(J166,J:J,1),"")</f>
        <v>122</v>
      </c>
      <c r="S166" s="3">
        <f>IFERROR(AVERAGE(GIRLS[[#This Row],[P]:[P8]]),"")</f>
        <v>162</v>
      </c>
      <c r="T166" s="4">
        <f>IFERROR(AVERAGE(SMALL(GIRLS[[#This Row],[P]:[P8]],1),SMALL(GIRLS[[#This Row],[P]:[P8]],2)),"")</f>
        <v>99</v>
      </c>
      <c r="U166">
        <f>IF(20-SMALL(GIRLS[[#This Row],[P]:[P8]],1)&lt;0,0,20-SMALL(GIRLS[[#This Row],[P]:[P8]],1))+IF(20-SMALL(GIRLS[[#This Row],[P]:[P8]],2)&lt;0,0,20-SMALL(GIRLS[[#This Row],[P]:[P8]],2))</f>
        <v>0</v>
      </c>
    </row>
    <row r="167" spans="1:21" x14ac:dyDescent="0.2">
      <c r="A167" t="s">
        <v>5642</v>
      </c>
      <c r="B167" t="s">
        <v>5467</v>
      </c>
      <c r="C167" s="2" cm="1">
        <f t="array" ref="C167">IFERROR(VLOOKUP($A167,_xlfn._xlws.SORT(_xlfn._xlws.FILTER('Time Sheet'!$A:$G,'Time Sheet'!$B:$B=C$1),7,1),7,FALSE),"")</f>
        <v>2.9548611111111111E-4</v>
      </c>
      <c r="D167" s="2" cm="1">
        <f t="array" ref="D167">IFERROR(VLOOKUP($A167,_xlfn._xlws.SORT(_xlfn._xlws.FILTER('Time Sheet'!$A:$G,'Time Sheet'!$B:$B=D$1),7,1),7,FALSE),"")</f>
        <v>6.5023148148148145E-4</v>
      </c>
      <c r="E167" s="2" cm="1">
        <f t="array" ref="E167">IFERROR(VLOOKUP($A167,_xlfn._xlws.SORT(_xlfn._xlws.FILTER('Time Sheet'!$A:$G,'Time Sheet'!$B:$B=E$1),7,1),7,FALSE),"")</f>
        <v>1.473263888888889E-3</v>
      </c>
      <c r="F167" s="2" cm="1">
        <f t="array" ref="F167">IFERROR(VLOOKUP($A167,_xlfn._xlws.SORT(_xlfn._xlws.FILTER('Time Sheet'!$A:$G,'Time Sheet'!$B:$B=F$1),7,1),7,FALSE),"")</f>
        <v>4.1638888888888888E-3</v>
      </c>
      <c r="G167" s="2" cm="1">
        <f t="array" ref="G167">IFERROR(VLOOKUP($A167,_xlfn._xlws.SORT(_xlfn._xlws.FILTER('Time Sheet'!$A:$G,'Time Sheet'!$B:$B=G$1),7,1),7,FALSE),"")</f>
        <v>7.9236111111111109E-4</v>
      </c>
      <c r="H167" s="2" cm="1">
        <f t="array" ref="H167">IFERROR(VLOOKUP($A167,_xlfn._xlws.SORT(_xlfn._xlws.FILTER('Time Sheet'!$A:$G,'Time Sheet'!$B:$B=H$1),7,1),7,FALSE),"")</f>
        <v>8.2800925925925934E-4</v>
      </c>
      <c r="I167" s="2" cm="1">
        <f t="array" ref="I167">IFERROR(VLOOKUP($A167,_xlfn._xlws.SORT(_xlfn._xlws.FILTER('Time Sheet'!$A:$G,'Time Sheet'!$B:$B=I$1),7,1),7,FALSE),"")</f>
        <v>7.9189814814814813E-4</v>
      </c>
      <c r="J167" s="2" cm="1">
        <f t="array" ref="J167">IFERROR(VLOOKUP($A167,_xlfn._xlws.SORT(_xlfn._xlws.FILTER('Time Sheet'!$A:$G,'Time Sheet'!$B:$B=J$1),7,1),7,FALSE),"")</f>
        <v>1.695023148148148E-3</v>
      </c>
      <c r="K167">
        <f>IFERROR(_xlfn.RANK.EQ(C167,C:C,1),"")</f>
        <v>102</v>
      </c>
      <c r="L167">
        <f>IFERROR(_xlfn.RANK.EQ(D167,D:D,1),"")</f>
        <v>137</v>
      </c>
      <c r="M167">
        <f>IFERROR(_xlfn.RANK.EQ(E167,E:E,1),"")</f>
        <v>213</v>
      </c>
      <c r="N167">
        <f>IFERROR(_xlfn.RANK.EQ(F167,F:F,1),"")</f>
        <v>278</v>
      </c>
      <c r="O167">
        <f>IFERROR(_xlfn.RANK.EQ(G167,G:G,1),"")</f>
        <v>275</v>
      </c>
      <c r="P167">
        <f>IFERROR(_xlfn.RANK.EQ(H167,H:H,1),"")</f>
        <v>96</v>
      </c>
      <c r="Q167">
        <f>IFERROR(_xlfn.RANK.EQ(I167,I:I,1),"")</f>
        <v>261</v>
      </c>
      <c r="R167">
        <f>IFERROR(_xlfn.RANK.EQ(J167,J:J,1),"")</f>
        <v>245</v>
      </c>
      <c r="S167" s="3">
        <f>IFERROR(AVERAGE(GIRLS[[#This Row],[P]:[P8]]),"")</f>
        <v>200.875</v>
      </c>
      <c r="T167" s="4">
        <f>IFERROR(AVERAGE(SMALL(GIRLS[[#This Row],[P]:[P8]],1),SMALL(GIRLS[[#This Row],[P]:[P8]],2)),"")</f>
        <v>99</v>
      </c>
      <c r="U167">
        <f>IF(20-SMALL(GIRLS[[#This Row],[P]:[P8]],1)&lt;0,0,20-SMALL(GIRLS[[#This Row],[P]:[P8]],1))+IF(20-SMALL(GIRLS[[#This Row],[P]:[P8]],2)&lt;0,0,20-SMALL(GIRLS[[#This Row],[P]:[P8]],2))</f>
        <v>0</v>
      </c>
    </row>
    <row r="168" spans="1:21" x14ac:dyDescent="0.2">
      <c r="A168" t="s">
        <v>2783</v>
      </c>
      <c r="B168" t="s">
        <v>2602</v>
      </c>
      <c r="C168" s="2" cm="1">
        <f t="array" ref="C168">IFERROR(VLOOKUP($A168,_xlfn._xlws.SORT(_xlfn._xlws.FILTER('Time Sheet'!$A:$G,'Time Sheet'!$B:$B=C$1),7,1),7,FALSE),"")</f>
        <v>3.0115740740740737E-4</v>
      </c>
      <c r="D168" s="2" cm="1">
        <f t="array" ref="D168">IFERROR(VLOOKUP($A168,_xlfn._xlws.SORT(_xlfn._xlws.FILTER('Time Sheet'!$A:$G,'Time Sheet'!$B:$B=D$1),7,1),7,FALSE),"")</f>
        <v>6.5972222222222224E-4</v>
      </c>
      <c r="E168" s="2" cm="1">
        <f t="array" ref="E168">IFERROR(VLOOKUP($A168,_xlfn._xlws.SORT(_xlfn._xlws.FILTER('Time Sheet'!$A:$G,'Time Sheet'!$B:$B=E$1),7,1),7,FALSE),"")</f>
        <v>1.451967592592593E-3</v>
      </c>
      <c r="F168" s="2" cm="1">
        <f t="array" ref="F168">IFERROR(VLOOKUP($A168,_xlfn._xlws.SORT(_xlfn._xlws.FILTER('Time Sheet'!$A:$G,'Time Sheet'!$B:$B=F$1),7,1),7,FALSE),"")</f>
        <v>4.0082175925925927E-3</v>
      </c>
      <c r="G168" s="2" cm="1">
        <f t="array" ref="G168">IFERROR(VLOOKUP($A168,_xlfn._xlws.SORT(_xlfn._xlws.FILTER('Time Sheet'!$A:$G,'Time Sheet'!$B:$B=G$1),7,1),7,FALSE),"")</f>
        <v>7.964120370370371E-4</v>
      </c>
      <c r="H168" s="2" cm="1">
        <f t="array" ref="H168">IFERROR(VLOOKUP($A168,_xlfn._xlws.SORT(_xlfn._xlws.FILTER('Time Sheet'!$A:$G,'Time Sheet'!$B:$B=H$1),7,1),7,FALSE),"")</f>
        <v>7.9444444444444441E-4</v>
      </c>
      <c r="I168" s="2" cm="1">
        <f t="array" ref="I168">IFERROR(VLOOKUP($A168,_xlfn._xlws.SORT(_xlfn._xlws.FILTER('Time Sheet'!$A:$G,'Time Sheet'!$B:$B=I$1),7,1),7,FALSE),"")</f>
        <v>7.4513888888888883E-4</v>
      </c>
      <c r="J168" s="2" cm="1">
        <f t="array" ref="J168">IFERROR(VLOOKUP($A168,_xlfn._xlws.SORT(_xlfn._xlws.FILTER('Time Sheet'!$A:$G,'Time Sheet'!$B:$B=J$1),7,1),7,FALSE),"")</f>
        <v>1.621064814814815E-3</v>
      </c>
      <c r="K168">
        <f>IFERROR(_xlfn.RANK.EQ(C168,C:C,1),"")</f>
        <v>154</v>
      </c>
      <c r="L168">
        <f>IFERROR(_xlfn.RANK.EQ(D168,D:D,1),"")</f>
        <v>169</v>
      </c>
      <c r="M168">
        <f>IFERROR(_xlfn.RANK.EQ(E168,E:E,1),"")</f>
        <v>181</v>
      </c>
      <c r="N168">
        <f>IFERROR(_xlfn.RANK.EQ(F168,F:F,1),"")</f>
        <v>216</v>
      </c>
      <c r="O168">
        <f>IFERROR(_xlfn.RANK.EQ(G168,G:G,1),"")</f>
        <v>286</v>
      </c>
      <c r="P168">
        <f>IFERROR(_xlfn.RANK.EQ(H168,H:H,1),"")</f>
        <v>51</v>
      </c>
      <c r="Q168">
        <f>IFERROR(_xlfn.RANK.EQ(I168,I:I,1),"")</f>
        <v>177</v>
      </c>
      <c r="R168">
        <f>IFERROR(_xlfn.RANK.EQ(J168,J:J,1),"")</f>
        <v>148</v>
      </c>
      <c r="S168" s="3">
        <f>IFERROR(AVERAGE(GIRLS[[#This Row],[P]:[P8]]),"")</f>
        <v>172.75</v>
      </c>
      <c r="T168" s="4">
        <f>IFERROR(AVERAGE(SMALL(GIRLS[[#This Row],[P]:[P8]],1),SMALL(GIRLS[[#This Row],[P]:[P8]],2)),"")</f>
        <v>99.5</v>
      </c>
      <c r="U168">
        <f>IF(20-SMALL(GIRLS[[#This Row],[P]:[P8]],1)&lt;0,0,20-SMALL(GIRLS[[#This Row],[P]:[P8]],1))+IF(20-SMALL(GIRLS[[#This Row],[P]:[P8]],2)&lt;0,0,20-SMALL(GIRLS[[#This Row],[P]:[P8]],2))</f>
        <v>0</v>
      </c>
    </row>
    <row r="169" spans="1:21" x14ac:dyDescent="0.2">
      <c r="A169" t="s">
        <v>1922</v>
      </c>
      <c r="B169" t="s">
        <v>1757</v>
      </c>
      <c r="C169" s="2" cm="1">
        <f t="array" ref="C169">IFERROR(VLOOKUP($A169,_xlfn._xlws.SORT(_xlfn._xlws.FILTER('Time Sheet'!$A:$G,'Time Sheet'!$B:$B=C$1),7,1),7,FALSE),"")</f>
        <v>3.1400462962962963E-4</v>
      </c>
      <c r="D169" s="2" cm="1">
        <f t="array" ref="D169">IFERROR(VLOOKUP($A169,_xlfn._xlws.SORT(_xlfn._xlws.FILTER('Time Sheet'!$A:$G,'Time Sheet'!$B:$B=D$1),7,1),7,FALSE),"")</f>
        <v>7.1863425925925925E-4</v>
      </c>
      <c r="E169" s="2" t="str" cm="1">
        <f t="array" ref="E169">IFERROR(VLOOKUP($A169,_xlfn._xlws.SORT(_xlfn._xlws.FILTER('Time Sheet'!$A:$G,'Time Sheet'!$B:$B=E$1),7,1),7,FALSE),"")</f>
        <v/>
      </c>
      <c r="F169" s="2" t="str" cm="1">
        <f t="array" ref="F169">IFERROR(VLOOKUP($A169,_xlfn._xlws.SORT(_xlfn._xlws.FILTER('Time Sheet'!$A:$G,'Time Sheet'!$B:$B=F$1),7,1),7,FALSE),"")</f>
        <v/>
      </c>
      <c r="G169" s="2" cm="1">
        <f t="array" ref="G169">IFERROR(VLOOKUP($A169,_xlfn._xlws.SORT(_xlfn._xlws.FILTER('Time Sheet'!$A:$G,'Time Sheet'!$B:$B=G$1),7,1),7,FALSE),"")</f>
        <v>7.1747685185185185E-4</v>
      </c>
      <c r="H169" s="2" t="str" cm="1">
        <f t="array" ref="H169">IFERROR(VLOOKUP($A169,_xlfn._xlws.SORT(_xlfn._xlws.FILTER('Time Sheet'!$A:$G,'Time Sheet'!$B:$B=H$1),7,1),7,FALSE),"")</f>
        <v/>
      </c>
      <c r="I169" s="2" cm="1">
        <f t="array" ref="I169">IFERROR(VLOOKUP($A169,_xlfn._xlws.SORT(_xlfn._xlws.FILTER('Time Sheet'!$A:$G,'Time Sheet'!$B:$B=I$1),7,1),7,FALSE),"")</f>
        <v>7.0393518518518515E-4</v>
      </c>
      <c r="J169" s="2" cm="1">
        <f t="array" ref="J169">IFERROR(VLOOKUP($A169,_xlfn._xlws.SORT(_xlfn._xlws.FILTER('Time Sheet'!$A:$G,'Time Sheet'!$B:$B=J$1),7,1),7,FALSE),"")</f>
        <v>1.720023148148148E-3</v>
      </c>
      <c r="K169">
        <f>IFERROR(_xlfn.RANK.EQ(C169,C:C,1),"")</f>
        <v>275</v>
      </c>
      <c r="L169">
        <f>IFERROR(_xlfn.RANK.EQ(D169,D:D,1),"")</f>
        <v>359</v>
      </c>
      <c r="M169" t="str">
        <f>IFERROR(_xlfn.RANK.EQ(E169,E:E,1),"")</f>
        <v/>
      </c>
      <c r="N169" t="str">
        <f>IFERROR(_xlfn.RANK.EQ(F169,F:F,1),"")</f>
        <v/>
      </c>
      <c r="O169">
        <f>IFERROR(_xlfn.RANK.EQ(G169,G:G,1),"")</f>
        <v>106</v>
      </c>
      <c r="P169" t="str">
        <f>IFERROR(_xlfn.RANK.EQ(H169,H:H,1),"")</f>
        <v/>
      </c>
      <c r="Q169">
        <f>IFERROR(_xlfn.RANK.EQ(I169,I:I,1),"")</f>
        <v>94</v>
      </c>
      <c r="R169">
        <f>IFERROR(_xlfn.RANK.EQ(J169,J:J,1),"")</f>
        <v>265</v>
      </c>
      <c r="S169" s="3">
        <f>IFERROR(AVERAGE(GIRLS[[#This Row],[P]:[P8]]),"")</f>
        <v>219.8</v>
      </c>
      <c r="T169" s="4">
        <f>IFERROR(AVERAGE(SMALL(GIRLS[[#This Row],[P]:[P8]],1),SMALL(GIRLS[[#This Row],[P]:[P8]],2)),"")</f>
        <v>100</v>
      </c>
      <c r="U169">
        <f>IF(20-SMALL(GIRLS[[#This Row],[P]:[P8]],1)&lt;0,0,20-SMALL(GIRLS[[#This Row],[P]:[P8]],1))+IF(20-SMALL(GIRLS[[#This Row],[P]:[P8]],2)&lt;0,0,20-SMALL(GIRLS[[#This Row],[P]:[P8]],2))</f>
        <v>0</v>
      </c>
    </row>
    <row r="170" spans="1:21" x14ac:dyDescent="0.2">
      <c r="A170" t="s">
        <v>5323</v>
      </c>
      <c r="B170" t="s">
        <v>5115</v>
      </c>
      <c r="C170" s="2" cm="1">
        <f t="array" ref="C170">IFERROR(VLOOKUP($A170,_xlfn._xlws.SORT(_xlfn._xlws.FILTER('Time Sheet'!$A:$G,'Time Sheet'!$B:$B=C$1),7,1),7,FALSE),"")</f>
        <v>3.0335648148148149E-4</v>
      </c>
      <c r="D170" s="2" cm="1">
        <f t="array" ref="D170">IFERROR(VLOOKUP($A170,_xlfn._xlws.SORT(_xlfn._xlws.FILTER('Time Sheet'!$A:$G,'Time Sheet'!$B:$B=D$1),7,1),7,FALSE),"")</f>
        <v>6.520833333333334E-4</v>
      </c>
      <c r="E170" s="2" cm="1">
        <f t="array" ref="E170">IFERROR(VLOOKUP($A170,_xlfn._xlws.SORT(_xlfn._xlws.FILTER('Time Sheet'!$A:$G,'Time Sheet'!$B:$B=E$1),7,1),7,FALSE),"")</f>
        <v>1.4401620370370371E-3</v>
      </c>
      <c r="F170" s="2" cm="1">
        <f t="array" ref="F170">IFERROR(VLOOKUP($A170,_xlfn._xlws.SORT(_xlfn._xlws.FILTER('Time Sheet'!$A:$G,'Time Sheet'!$B:$B=F$1),7,1),7,FALSE),"")</f>
        <v>3.9483796296296298E-3</v>
      </c>
      <c r="G170" s="2" cm="1">
        <f t="array" ref="G170">IFERROR(VLOOKUP($A170,_xlfn._xlws.SORT(_xlfn._xlws.FILTER('Time Sheet'!$A:$G,'Time Sheet'!$B:$B=G$1),7,1),7,FALSE),"")</f>
        <v>6.9224537037037041E-4</v>
      </c>
      <c r="H170" s="2" cm="1">
        <f t="array" ref="H170">IFERROR(VLOOKUP($A170,_xlfn._xlws.SORT(_xlfn._xlws.FILTER('Time Sheet'!$A:$G,'Time Sheet'!$B:$B=H$1),7,1),7,FALSE),"")</f>
        <v>9.0752314814814808E-4</v>
      </c>
      <c r="I170" s="2" cm="1">
        <f t="array" ref="I170">IFERROR(VLOOKUP($A170,_xlfn._xlws.SORT(_xlfn._xlws.FILTER('Time Sheet'!$A:$G,'Time Sheet'!$B:$B=I$1),7,1),7,FALSE),"")</f>
        <v>7.9143518518518517E-4</v>
      </c>
      <c r="J170" s="2" cm="1">
        <f t="array" ref="J170">IFERROR(VLOOKUP($A170,_xlfn._xlws.SORT(_xlfn._xlws.FILTER('Time Sheet'!$A:$G,'Time Sheet'!$B:$B=J$1),7,1),7,FALSE),"")</f>
        <v>1.681712962962963E-3</v>
      </c>
      <c r="K170">
        <f>IFERROR(_xlfn.RANK.EQ(C170,C:C,1),"")</f>
        <v>175</v>
      </c>
      <c r="L170">
        <f>IFERROR(_xlfn.RANK.EQ(D170,D:D,1),"")</f>
        <v>147</v>
      </c>
      <c r="M170">
        <f>IFERROR(_xlfn.RANK.EQ(E170,E:E,1),"")</f>
        <v>165</v>
      </c>
      <c r="N170">
        <f>IFERROR(_xlfn.RANK.EQ(F170,F:F,1),"")</f>
        <v>185</v>
      </c>
      <c r="O170">
        <f>IFERROR(_xlfn.RANK.EQ(G170,G:G,1),"")</f>
        <v>53</v>
      </c>
      <c r="P170">
        <f>IFERROR(_xlfn.RANK.EQ(H170,H:H,1),"")</f>
        <v>237</v>
      </c>
      <c r="Q170">
        <f>IFERROR(_xlfn.RANK.EQ(I170,I:I,1),"")</f>
        <v>260</v>
      </c>
      <c r="R170">
        <f>IFERROR(_xlfn.RANK.EQ(J170,J:J,1),"")</f>
        <v>227</v>
      </c>
      <c r="S170" s="3">
        <f>IFERROR(AVERAGE(GIRLS[[#This Row],[P]:[P8]]),"")</f>
        <v>181.125</v>
      </c>
      <c r="T170" s="4">
        <f>IFERROR(AVERAGE(SMALL(GIRLS[[#This Row],[P]:[P8]],1),SMALL(GIRLS[[#This Row],[P]:[P8]],2)),"")</f>
        <v>100</v>
      </c>
      <c r="U170">
        <f>IF(20-SMALL(GIRLS[[#This Row],[P]:[P8]],1)&lt;0,0,20-SMALL(GIRLS[[#This Row],[P]:[P8]],1))+IF(20-SMALL(GIRLS[[#This Row],[P]:[P8]],2)&lt;0,0,20-SMALL(GIRLS[[#This Row],[P]:[P8]],2))</f>
        <v>0</v>
      </c>
    </row>
    <row r="171" spans="1:21" x14ac:dyDescent="0.2">
      <c r="A171" t="s">
        <v>2801</v>
      </c>
      <c r="B171" t="s">
        <v>2602</v>
      </c>
      <c r="C171" s="2" cm="1">
        <f t="array" ref="C171">IFERROR(VLOOKUP($A171,_xlfn._xlws.SORT(_xlfn._xlws.FILTER('Time Sheet'!$A:$G,'Time Sheet'!$B:$B=C$1),7,1),7,FALSE),"")</f>
        <v>3.1261574074074069E-4</v>
      </c>
      <c r="D171" s="2" cm="1">
        <f t="array" ref="D171">IFERROR(VLOOKUP($A171,_xlfn._xlws.SORT(_xlfn._xlws.FILTER('Time Sheet'!$A:$G,'Time Sheet'!$B:$B=D$1),7,1),7,FALSE),"")</f>
        <v>6.6585648148148146E-4</v>
      </c>
      <c r="E171" s="2" cm="1">
        <f t="array" ref="E171">IFERROR(VLOOKUP($A171,_xlfn._xlws.SORT(_xlfn._xlws.FILTER('Time Sheet'!$A:$G,'Time Sheet'!$B:$B=E$1),7,1),7,FALSE),"")</f>
        <v>1.396064814814815E-3</v>
      </c>
      <c r="F171" s="2" cm="1">
        <f t="array" ref="F171">IFERROR(VLOOKUP($A171,_xlfn._xlws.SORT(_xlfn._xlws.FILTER('Time Sheet'!$A:$G,'Time Sheet'!$B:$B=F$1),7,1),7,FALSE),"")</f>
        <v>3.756712962962963E-3</v>
      </c>
      <c r="G171" s="2" cm="1">
        <f t="array" ref="G171">IFERROR(VLOOKUP($A171,_xlfn._xlws.SORT(_xlfn._xlws.FILTER('Time Sheet'!$A:$G,'Time Sheet'!$B:$B=G$1),7,1),7,FALSE),"")</f>
        <v>7.7476851851851849E-4</v>
      </c>
      <c r="H171" s="2" cm="1">
        <f t="array" ref="H171">IFERROR(VLOOKUP($A171,_xlfn._xlws.SORT(_xlfn._xlws.FILTER('Time Sheet'!$A:$G,'Time Sheet'!$B:$B=H$1),7,1),7,FALSE),"")</f>
        <v>9.6736111111111111E-4</v>
      </c>
      <c r="I171" s="2" cm="1">
        <f t="array" ref="I171">IFERROR(VLOOKUP($A171,_xlfn._xlws.SORT(_xlfn._xlws.FILTER('Time Sheet'!$A:$G,'Time Sheet'!$B:$B=I$1),7,1),7,FALSE),"")</f>
        <v>7.8032407407407412E-4</v>
      </c>
      <c r="J171" s="2" cm="1">
        <f t="array" ref="J171">IFERROR(VLOOKUP($A171,_xlfn._xlws.SORT(_xlfn._xlws.FILTER('Time Sheet'!$A:$G,'Time Sheet'!$B:$B=J$1),7,1),7,FALSE),"")</f>
        <v>1.6405092592592591E-3</v>
      </c>
      <c r="K171">
        <f>IFERROR(_xlfn.RANK.EQ(C171,C:C,1),"")</f>
        <v>258</v>
      </c>
      <c r="L171">
        <f>IFERROR(_xlfn.RANK.EQ(D171,D:D,1),"")</f>
        <v>191</v>
      </c>
      <c r="M171">
        <f>IFERROR(_xlfn.RANK.EQ(E171,E:E,1),"")</f>
        <v>103</v>
      </c>
      <c r="N171">
        <f>IFERROR(_xlfn.RANK.EQ(F171,F:F,1),"")</f>
        <v>98</v>
      </c>
      <c r="O171">
        <f>IFERROR(_xlfn.RANK.EQ(G171,G:G,1),"")</f>
        <v>233</v>
      </c>
      <c r="P171">
        <f>IFERROR(_xlfn.RANK.EQ(H171,H:H,1),"")</f>
        <v>336</v>
      </c>
      <c r="Q171">
        <f>IFERROR(_xlfn.RANK.EQ(I171,I:I,1),"")</f>
        <v>239</v>
      </c>
      <c r="R171">
        <f>IFERROR(_xlfn.RANK.EQ(J171,J:J,1),"")</f>
        <v>179</v>
      </c>
      <c r="S171" s="3">
        <f>IFERROR(AVERAGE(GIRLS[[#This Row],[P]:[P8]]),"")</f>
        <v>204.625</v>
      </c>
      <c r="T171" s="4">
        <f>IFERROR(AVERAGE(SMALL(GIRLS[[#This Row],[P]:[P8]],1),SMALL(GIRLS[[#This Row],[P]:[P8]],2)),"")</f>
        <v>100.5</v>
      </c>
      <c r="U171">
        <f>IF(20-SMALL(GIRLS[[#This Row],[P]:[P8]],1)&lt;0,0,20-SMALL(GIRLS[[#This Row],[P]:[P8]],1))+IF(20-SMALL(GIRLS[[#This Row],[P]:[P8]],2)&lt;0,0,20-SMALL(GIRLS[[#This Row],[P]:[P8]],2))</f>
        <v>0</v>
      </c>
    </row>
    <row r="172" spans="1:21" x14ac:dyDescent="0.2">
      <c r="A172" t="s">
        <v>6968</v>
      </c>
      <c r="B172" t="s">
        <v>6761</v>
      </c>
      <c r="C172" s="2" cm="1">
        <f t="array" ref="C172">IFERROR(VLOOKUP($A172,_xlfn._xlws.SORT(_xlfn._xlws.FILTER('Time Sheet'!$A:$G,'Time Sheet'!$B:$B=C$1),7,1),7,FALSE),"")</f>
        <v>3.1030092592592589E-4</v>
      </c>
      <c r="D172" s="2" cm="1">
        <f t="array" ref="D172">IFERROR(VLOOKUP($A172,_xlfn._xlws.SORT(_xlfn._xlws.FILTER('Time Sheet'!$A:$G,'Time Sheet'!$B:$B=D$1),7,1),7,FALSE),"")</f>
        <v>6.7453703703703708E-4</v>
      </c>
      <c r="E172" s="2" cm="1">
        <f t="array" ref="E172">IFERROR(VLOOKUP($A172,_xlfn._xlws.SORT(_xlfn._xlws.FILTER('Time Sheet'!$A:$G,'Time Sheet'!$B:$B=E$1),7,1),7,FALSE),"")</f>
        <v>1.526504629629629E-3</v>
      </c>
      <c r="F172" s="2" cm="1">
        <f t="array" ref="F172">IFERROR(VLOOKUP($A172,_xlfn._xlws.SORT(_xlfn._xlws.FILTER('Time Sheet'!$A:$G,'Time Sheet'!$B:$B=F$1),7,1),7,FALSE),"")</f>
        <v>4.2835648148148147E-3</v>
      </c>
      <c r="G172" s="2" cm="1">
        <f t="array" ref="G172">IFERROR(VLOOKUP($A172,_xlfn._xlws.SORT(_xlfn._xlws.FILTER('Time Sheet'!$A:$G,'Time Sheet'!$B:$B=G$1),7,1),7,FALSE),"")</f>
        <v>8.0358796296296309E-4</v>
      </c>
      <c r="H172" s="2" cm="1">
        <f t="array" ref="H172">IFERROR(VLOOKUP($A172,_xlfn._xlws.SORT(_xlfn._xlws.FILTER('Time Sheet'!$A:$G,'Time Sheet'!$B:$B=H$1),7,1),7,FALSE),"")</f>
        <v>8.0358796296296309E-4</v>
      </c>
      <c r="I172" s="2" cm="1">
        <f t="array" ref="I172">IFERROR(VLOOKUP($A172,_xlfn._xlws.SORT(_xlfn._xlws.FILTER('Time Sheet'!$A:$G,'Time Sheet'!$B:$B=I$1),7,1),7,FALSE),"")</f>
        <v>7.7210648148148136E-4</v>
      </c>
      <c r="J172" s="2" cm="1">
        <f t="array" ref="J172">IFERROR(VLOOKUP($A172,_xlfn._xlws.SORT(_xlfn._xlws.FILTER('Time Sheet'!$A:$G,'Time Sheet'!$B:$B=J$1),7,1),7,FALSE),"")</f>
        <v>1.613773148148148E-3</v>
      </c>
      <c r="K172">
        <f>IFERROR(_xlfn.RANK.EQ(C172,C:C,1),"")</f>
        <v>242</v>
      </c>
      <c r="L172">
        <f>IFERROR(_xlfn.RANK.EQ(D172,D:D,1),"")</f>
        <v>233</v>
      </c>
      <c r="M172">
        <f>IFERROR(_xlfn.RANK.EQ(E172,E:E,1),"")</f>
        <v>296</v>
      </c>
      <c r="N172">
        <f>IFERROR(_xlfn.RANK.EQ(F172,F:F,1),"")</f>
        <v>311</v>
      </c>
      <c r="O172">
        <f>IFERROR(_xlfn.RANK.EQ(G172,G:G,1),"")</f>
        <v>297</v>
      </c>
      <c r="P172">
        <f>IFERROR(_xlfn.RANK.EQ(H172,H:H,1),"")</f>
        <v>62</v>
      </c>
      <c r="Q172">
        <f>IFERROR(_xlfn.RANK.EQ(I172,I:I,1),"")</f>
        <v>224</v>
      </c>
      <c r="R172">
        <f>IFERROR(_xlfn.RANK.EQ(J172,J:J,1),"")</f>
        <v>139</v>
      </c>
      <c r="S172" s="3">
        <f>IFERROR(AVERAGE(GIRLS[[#This Row],[P]:[P8]]),"")</f>
        <v>225.5</v>
      </c>
      <c r="T172" s="4">
        <f>IFERROR(AVERAGE(SMALL(GIRLS[[#This Row],[P]:[P8]],1),SMALL(GIRLS[[#This Row],[P]:[P8]],2)),"")</f>
        <v>100.5</v>
      </c>
      <c r="U172">
        <f>IF(20-SMALL(GIRLS[[#This Row],[P]:[P8]],1)&lt;0,0,20-SMALL(GIRLS[[#This Row],[P]:[P8]],1))+IF(20-SMALL(GIRLS[[#This Row],[P]:[P8]],2)&lt;0,0,20-SMALL(GIRLS[[#This Row],[P]:[P8]],2))</f>
        <v>0</v>
      </c>
    </row>
    <row r="173" spans="1:21" x14ac:dyDescent="0.2">
      <c r="A173" t="s">
        <v>3784</v>
      </c>
      <c r="B173" t="s">
        <v>3602</v>
      </c>
      <c r="C173" s="2" cm="1">
        <f t="array" ref="C173">IFERROR(VLOOKUP($A173,_xlfn._xlws.SORT(_xlfn._xlws.FILTER('Time Sheet'!$A:$G,'Time Sheet'!$B:$B=C$1),7,1),7,FALSE),"")</f>
        <v>2.8854166666666671E-4</v>
      </c>
      <c r="D173" s="2" cm="1">
        <f t="array" ref="D173">IFERROR(VLOOKUP($A173,_xlfn._xlws.SORT(_xlfn._xlws.FILTER('Time Sheet'!$A:$G,'Time Sheet'!$B:$B=D$1),7,1),7,FALSE),"")</f>
        <v>6.5254629629629636E-4</v>
      </c>
      <c r="E173" s="2" cm="1">
        <f t="array" ref="E173">IFERROR(VLOOKUP($A173,_xlfn._xlws.SORT(_xlfn._xlws.FILTER('Time Sheet'!$A:$G,'Time Sheet'!$B:$B=E$1),7,1),7,FALSE),"")</f>
        <v>1.486689814814815E-3</v>
      </c>
      <c r="F173" s="2" cm="1">
        <f t="array" ref="F173">IFERROR(VLOOKUP($A173,_xlfn._xlws.SORT(_xlfn._xlws.FILTER('Time Sheet'!$A:$G,'Time Sheet'!$B:$B=F$1),7,1),7,FALSE),"")</f>
        <v>4.2123842592592586E-3</v>
      </c>
      <c r="G173" s="2" cm="1">
        <f t="array" ref="G173">IFERROR(VLOOKUP($A173,_xlfn._xlws.SORT(_xlfn._xlws.FILTER('Time Sheet'!$A:$G,'Time Sheet'!$B:$B=G$1),7,1),7,FALSE),"")</f>
        <v>7.3055555555555547E-4</v>
      </c>
      <c r="H173" s="2" cm="1">
        <f t="array" ref="H173">IFERROR(VLOOKUP($A173,_xlfn._xlws.SORT(_xlfn._xlws.FILTER('Time Sheet'!$A:$G,'Time Sheet'!$B:$B=H$1),7,1),7,FALSE),"")</f>
        <v>8.6307870370370358E-4</v>
      </c>
      <c r="I173" s="2" cm="1">
        <f t="array" ref="I173">IFERROR(VLOOKUP($A173,_xlfn._xlws.SORT(_xlfn._xlws.FILTER('Time Sheet'!$A:$G,'Time Sheet'!$B:$B=I$1),7,1),7,FALSE),"")</f>
        <v>8.4548611111111109E-4</v>
      </c>
      <c r="J173" s="2" cm="1">
        <f t="array" ref="J173">IFERROR(VLOOKUP($A173,_xlfn._xlws.SORT(_xlfn._xlws.FILTER('Time Sheet'!$A:$G,'Time Sheet'!$B:$B=J$1),7,1),7,FALSE),"")</f>
        <v>1.89537037037037E-3</v>
      </c>
      <c r="K173">
        <f>IFERROR(_xlfn.RANK.EQ(C173,C:C,1),"")</f>
        <v>63</v>
      </c>
      <c r="L173">
        <f>IFERROR(_xlfn.RANK.EQ(D173,D:D,1),"")</f>
        <v>148</v>
      </c>
      <c r="M173">
        <f>IFERROR(_xlfn.RANK.EQ(E173,E:E,1),"")</f>
        <v>235</v>
      </c>
      <c r="N173">
        <f>IFERROR(_xlfn.RANK.EQ(F173,F:F,1),"")</f>
        <v>294</v>
      </c>
      <c r="O173">
        <f>IFERROR(_xlfn.RANK.EQ(G173,G:G,1),"")</f>
        <v>139</v>
      </c>
      <c r="P173">
        <f>IFERROR(_xlfn.RANK.EQ(H173,H:H,1),"")</f>
        <v>149</v>
      </c>
      <c r="Q173">
        <f>IFERROR(_xlfn.RANK.EQ(I173,I:I,1),"")</f>
        <v>330</v>
      </c>
      <c r="R173">
        <f>IFERROR(_xlfn.RANK.EQ(J173,J:J,1),"")</f>
        <v>410</v>
      </c>
      <c r="S173" s="3">
        <f>IFERROR(AVERAGE(GIRLS[[#This Row],[P]:[P8]]),"")</f>
        <v>221</v>
      </c>
      <c r="T173" s="4">
        <f>IFERROR(AVERAGE(SMALL(GIRLS[[#This Row],[P]:[P8]],1),SMALL(GIRLS[[#This Row],[P]:[P8]],2)),"")</f>
        <v>101</v>
      </c>
      <c r="U173">
        <f>IF(20-SMALL(GIRLS[[#This Row],[P]:[P8]],1)&lt;0,0,20-SMALL(GIRLS[[#This Row],[P]:[P8]],1))+IF(20-SMALL(GIRLS[[#This Row],[P]:[P8]],2)&lt;0,0,20-SMALL(GIRLS[[#This Row],[P]:[P8]],2))</f>
        <v>0</v>
      </c>
    </row>
    <row r="174" spans="1:21" x14ac:dyDescent="0.2">
      <c r="A174" t="s">
        <v>4811</v>
      </c>
      <c r="B174" t="s">
        <v>4644</v>
      </c>
      <c r="C174" s="2" cm="1">
        <f t="array" ref="C174">IFERROR(VLOOKUP($A174,_xlfn._xlws.SORT(_xlfn._xlws.FILTER('Time Sheet'!$A:$G,'Time Sheet'!$B:$B=C$1),7,1),7,FALSE),"")</f>
        <v>3.0277777777777779E-4</v>
      </c>
      <c r="D174" s="2" cm="1">
        <f t="array" ref="D174">IFERROR(VLOOKUP($A174,_xlfn._xlws.SORT(_xlfn._xlws.FILTER('Time Sheet'!$A:$G,'Time Sheet'!$B:$B=D$1),7,1),7,FALSE),"")</f>
        <v>6.5578703703703697E-4</v>
      </c>
      <c r="E174" s="2" cm="1">
        <f t="array" ref="E174">IFERROR(VLOOKUP($A174,_xlfn._xlws.SORT(_xlfn._xlws.FILTER('Time Sheet'!$A:$G,'Time Sheet'!$B:$B=E$1),7,1),7,FALSE),"")</f>
        <v>1.4701388888888891E-3</v>
      </c>
      <c r="F174" s="2" cm="1">
        <f t="array" ref="F174">IFERROR(VLOOKUP($A174,_xlfn._xlws.SORT(_xlfn._xlws.FILTER('Time Sheet'!$A:$G,'Time Sheet'!$B:$B=F$1),7,1),7,FALSE),"")</f>
        <v>3.8187500000000001E-3</v>
      </c>
      <c r="G174" s="2" cm="1">
        <f t="array" ref="G174">IFERROR(VLOOKUP($A174,_xlfn._xlws.SORT(_xlfn._xlws.FILTER('Time Sheet'!$A:$G,'Time Sheet'!$B:$B=G$1),7,1),7,FALSE),"")</f>
        <v>7.1064814814814819E-4</v>
      </c>
      <c r="H174" s="2" cm="1">
        <f t="array" ref="H174">IFERROR(VLOOKUP($A174,_xlfn._xlws.SORT(_xlfn._xlws.FILTER('Time Sheet'!$A:$G,'Time Sheet'!$B:$B=H$1),7,1),7,FALSE),"")</f>
        <v>9.5046296296296307E-4</v>
      </c>
      <c r="I174" s="2" cm="1">
        <f t="array" ref="I174">IFERROR(VLOOKUP($A174,_xlfn._xlws.SORT(_xlfn._xlws.FILTER('Time Sheet'!$A:$G,'Time Sheet'!$B:$B=I$1),7,1),7,FALSE),"")</f>
        <v>7.1678240740740741E-4</v>
      </c>
      <c r="J174" s="2" cm="1">
        <f t="array" ref="J174">IFERROR(VLOOKUP($A174,_xlfn._xlws.SORT(_xlfn._xlws.FILTER('Time Sheet'!$A:$G,'Time Sheet'!$B:$B=J$1),7,1),7,FALSE),"")</f>
        <v>1.6273148148148149E-3</v>
      </c>
      <c r="K174">
        <f>IFERROR(_xlfn.RANK.EQ(C174,C:C,1),"")</f>
        <v>170</v>
      </c>
      <c r="L174">
        <f>IFERROR(_xlfn.RANK.EQ(D174,D:D,1),"")</f>
        <v>160</v>
      </c>
      <c r="M174">
        <f>IFERROR(_xlfn.RANK.EQ(E174,E:E,1),"")</f>
        <v>207</v>
      </c>
      <c r="N174">
        <f>IFERROR(_xlfn.RANK.EQ(F174,F:F,1),"")</f>
        <v>126</v>
      </c>
      <c r="O174">
        <f>IFERROR(_xlfn.RANK.EQ(G174,G:G,1),"")</f>
        <v>88</v>
      </c>
      <c r="P174">
        <f>IFERROR(_xlfn.RANK.EQ(H174,H:H,1),"")</f>
        <v>306</v>
      </c>
      <c r="Q174">
        <f>IFERROR(_xlfn.RANK.EQ(I174,I:I,1),"")</f>
        <v>115</v>
      </c>
      <c r="R174">
        <f>IFERROR(_xlfn.RANK.EQ(J174,J:J,1),"")</f>
        <v>164</v>
      </c>
      <c r="S174" s="3">
        <f>IFERROR(AVERAGE(GIRLS[[#This Row],[P]:[P8]]),"")</f>
        <v>167</v>
      </c>
      <c r="T174" s="4">
        <f>IFERROR(AVERAGE(SMALL(GIRLS[[#This Row],[P]:[P8]],1),SMALL(GIRLS[[#This Row],[P]:[P8]],2)),"")</f>
        <v>101.5</v>
      </c>
      <c r="U174">
        <f>IF(20-SMALL(GIRLS[[#This Row],[P]:[P8]],1)&lt;0,0,20-SMALL(GIRLS[[#This Row],[P]:[P8]],1))+IF(20-SMALL(GIRLS[[#This Row],[P]:[P8]],2)&lt;0,0,20-SMALL(GIRLS[[#This Row],[P]:[P8]],2))</f>
        <v>0</v>
      </c>
    </row>
    <row r="175" spans="1:21" x14ac:dyDescent="0.2">
      <c r="A175" t="s">
        <v>5026</v>
      </c>
      <c r="B175" t="s">
        <v>4874</v>
      </c>
      <c r="C175" s="2" cm="1">
        <f t="array" ref="C175">IFERROR(VLOOKUP($A175,_xlfn._xlws.SORT(_xlfn._xlws.FILTER('Time Sheet'!$A:$G,'Time Sheet'!$B:$B=C$1),7,1),7,FALSE),"")</f>
        <v>3.0648148148148152E-4</v>
      </c>
      <c r="D175" s="2" cm="1">
        <f t="array" ref="D175">IFERROR(VLOOKUP($A175,_xlfn._xlws.SORT(_xlfn._xlws.FILTER('Time Sheet'!$A:$G,'Time Sheet'!$B:$B=D$1),7,1),7,FALSE),"")</f>
        <v>6.7175925925925921E-4</v>
      </c>
      <c r="E175" s="2" cm="1">
        <f t="array" ref="E175">IFERROR(VLOOKUP($A175,_xlfn._xlws.SORT(_xlfn._xlws.FILTER('Time Sheet'!$A:$G,'Time Sheet'!$B:$B=E$1),7,1),7,FALSE),"")</f>
        <v>1.425231481481482E-3</v>
      </c>
      <c r="F175" s="2" cm="1">
        <f t="array" ref="F175">IFERROR(VLOOKUP($A175,_xlfn._xlws.SORT(_xlfn._xlws.FILTER('Time Sheet'!$A:$G,'Time Sheet'!$B:$B=F$1),7,1),7,FALSE),"")</f>
        <v>3.7880787037037041E-3</v>
      </c>
      <c r="G175" s="2" cm="1">
        <f t="array" ref="G175">IFERROR(VLOOKUP($A175,_xlfn._xlws.SORT(_xlfn._xlws.FILTER('Time Sheet'!$A:$G,'Time Sheet'!$B:$B=G$1),7,1),7,FALSE),"")</f>
        <v>7.2939814814814818E-4</v>
      </c>
      <c r="H175" s="2" cm="1">
        <f t="array" ref="H175">IFERROR(VLOOKUP($A175,_xlfn._xlws.SORT(_xlfn._xlws.FILTER('Time Sheet'!$A:$G,'Time Sheet'!$B:$B=H$1),7,1),7,FALSE),"")</f>
        <v>9.2349537037037042E-4</v>
      </c>
      <c r="I175" s="2" cm="1">
        <f t="array" ref="I175">IFERROR(VLOOKUP($A175,_xlfn._xlws.SORT(_xlfn._xlws.FILTER('Time Sheet'!$A:$G,'Time Sheet'!$B:$B=I$1),7,1),7,FALSE),"")</f>
        <v>7.0312499999999997E-4</v>
      </c>
      <c r="J175" s="2" cm="1">
        <f t="array" ref="J175">IFERROR(VLOOKUP($A175,_xlfn._xlws.SORT(_xlfn._xlws.FILTER('Time Sheet'!$A:$G,'Time Sheet'!$B:$B=J$1),7,1),7,FALSE),"")</f>
        <v>1.6222222222222219E-3</v>
      </c>
      <c r="K175">
        <f>IFERROR(_xlfn.RANK.EQ(C175,C:C,1),"")</f>
        <v>207</v>
      </c>
      <c r="L175">
        <f>IFERROR(_xlfn.RANK.EQ(D175,D:D,1),"")</f>
        <v>220</v>
      </c>
      <c r="M175">
        <f>IFERROR(_xlfn.RANK.EQ(E175,E:E,1),"")</f>
        <v>141</v>
      </c>
      <c r="N175">
        <f>IFERROR(_xlfn.RANK.EQ(F175,F:F,1),"")</f>
        <v>111</v>
      </c>
      <c r="O175">
        <f>IFERROR(_xlfn.RANK.EQ(G175,G:G,1),"")</f>
        <v>136</v>
      </c>
      <c r="P175">
        <f>IFERROR(_xlfn.RANK.EQ(H175,H:H,1),"")</f>
        <v>263</v>
      </c>
      <c r="Q175">
        <f>IFERROR(_xlfn.RANK.EQ(I175,I:I,1),"")</f>
        <v>92</v>
      </c>
      <c r="R175">
        <f>IFERROR(_xlfn.RANK.EQ(J175,J:J,1),"")</f>
        <v>151</v>
      </c>
      <c r="S175" s="3">
        <f>IFERROR(AVERAGE(GIRLS[[#This Row],[P]:[P8]]),"")</f>
        <v>165.125</v>
      </c>
      <c r="T175" s="4">
        <f>IFERROR(AVERAGE(SMALL(GIRLS[[#This Row],[P]:[P8]],1),SMALL(GIRLS[[#This Row],[P]:[P8]],2)),"")</f>
        <v>101.5</v>
      </c>
      <c r="U175">
        <f>IF(20-SMALL(GIRLS[[#This Row],[P]:[P8]],1)&lt;0,0,20-SMALL(GIRLS[[#This Row],[P]:[P8]],1))+IF(20-SMALL(GIRLS[[#This Row],[P]:[P8]],2)&lt;0,0,20-SMALL(GIRLS[[#This Row],[P]:[P8]],2))</f>
        <v>0</v>
      </c>
    </row>
    <row r="176" spans="1:21" x14ac:dyDescent="0.2">
      <c r="A176" t="s">
        <v>1632</v>
      </c>
      <c r="B176" t="s">
        <v>1497</v>
      </c>
      <c r="C176" s="2" cm="1">
        <f t="array" ref="C176">IFERROR(VLOOKUP($A176,_xlfn._xlws.SORT(_xlfn._xlws.FILTER('Time Sheet'!$A:$G,'Time Sheet'!$B:$B=C$1),7,1),7,FALSE),"")</f>
        <v>2.9594907407407413E-4</v>
      </c>
      <c r="D176" s="2" cm="1">
        <f t="array" ref="D176">IFERROR(VLOOKUP($A176,_xlfn._xlws.SORT(_xlfn._xlws.FILTER('Time Sheet'!$A:$G,'Time Sheet'!$B:$B=D$1),7,1),7,FALSE),"")</f>
        <v>6.4791666666666665E-4</v>
      </c>
      <c r="E176" s="2" cm="1">
        <f t="array" ref="E176">IFERROR(VLOOKUP($A176,_xlfn._xlws.SORT(_xlfn._xlws.FILTER('Time Sheet'!$A:$G,'Time Sheet'!$B:$B=E$1),7,1),7,FALSE),"")</f>
        <v>1.427199074074074E-3</v>
      </c>
      <c r="F176" s="2" cm="1">
        <f t="array" ref="F176">IFERROR(VLOOKUP($A176,_xlfn._xlws.SORT(_xlfn._xlws.FILTER('Time Sheet'!$A:$G,'Time Sheet'!$B:$B=F$1),7,1),7,FALSE),"")</f>
        <v>4.0425925925925924E-3</v>
      </c>
      <c r="G176" s="2" cm="1">
        <f t="array" ref="G176">IFERROR(VLOOKUP($A176,_xlfn._xlws.SORT(_xlfn._xlws.FILTER('Time Sheet'!$A:$G,'Time Sheet'!$B:$B=G$1),7,1),7,FALSE),"")</f>
        <v>7.1469907407407409E-4</v>
      </c>
      <c r="H176" s="2" cm="1">
        <f t="array" ref="H176">IFERROR(VLOOKUP($A176,_xlfn._xlws.SORT(_xlfn._xlws.FILTER('Time Sheet'!$A:$G,'Time Sheet'!$B:$B=H$1),7,1),7,FALSE),"")</f>
        <v>9.1539351851851851E-4</v>
      </c>
      <c r="I176" s="2" cm="1">
        <f t="array" ref="I176">IFERROR(VLOOKUP($A176,_xlfn._xlws.SORT(_xlfn._xlws.FILTER('Time Sheet'!$A:$G,'Time Sheet'!$B:$B=I$1),7,1),7,FALSE),"")</f>
        <v>7.4409722222222227E-4</v>
      </c>
      <c r="J176" s="2" cm="1">
        <f t="array" ref="J176">IFERROR(VLOOKUP($A176,_xlfn._xlws.SORT(_xlfn._xlws.FILTER('Time Sheet'!$A:$G,'Time Sheet'!$B:$B=J$1),7,1),7,FALSE),"")</f>
        <v>1.6219907407407409E-3</v>
      </c>
      <c r="K176">
        <f>IFERROR(_xlfn.RANK.EQ(C176,C:C,1),"")</f>
        <v>108</v>
      </c>
      <c r="L176">
        <f>IFERROR(_xlfn.RANK.EQ(D176,D:D,1),"")</f>
        <v>126</v>
      </c>
      <c r="M176">
        <f>IFERROR(_xlfn.RANK.EQ(E176,E:E,1),"")</f>
        <v>143</v>
      </c>
      <c r="N176">
        <f>IFERROR(_xlfn.RANK.EQ(F176,F:F,1),"")</f>
        <v>231</v>
      </c>
      <c r="O176">
        <f>IFERROR(_xlfn.RANK.EQ(G176,G:G,1),"")</f>
        <v>96</v>
      </c>
      <c r="P176">
        <f>IFERROR(_xlfn.RANK.EQ(H176,H:H,1),"")</f>
        <v>254</v>
      </c>
      <c r="Q176">
        <f>IFERROR(_xlfn.RANK.EQ(I176,I:I,1),"")</f>
        <v>174</v>
      </c>
      <c r="R176">
        <f>IFERROR(_xlfn.RANK.EQ(J176,J:J,1),"")</f>
        <v>150</v>
      </c>
      <c r="S176" s="3">
        <f>IFERROR(AVERAGE(GIRLS[[#This Row],[P]:[P8]]),"")</f>
        <v>160.25</v>
      </c>
      <c r="T176" s="4">
        <f>IFERROR(AVERAGE(SMALL(GIRLS[[#This Row],[P]:[P8]],1),SMALL(GIRLS[[#This Row],[P]:[P8]],2)),"")</f>
        <v>102</v>
      </c>
      <c r="U176">
        <f>IF(20-SMALL(GIRLS[[#This Row],[P]:[P8]],1)&lt;0,0,20-SMALL(GIRLS[[#This Row],[P]:[P8]],1))+IF(20-SMALL(GIRLS[[#This Row],[P]:[P8]],2)&lt;0,0,20-SMALL(GIRLS[[#This Row],[P]:[P8]],2))</f>
        <v>0</v>
      </c>
    </row>
    <row r="177" spans="1:21" x14ac:dyDescent="0.2">
      <c r="A177" t="s">
        <v>2816</v>
      </c>
      <c r="B177" t="s">
        <v>2602</v>
      </c>
      <c r="C177" s="2" cm="1">
        <f t="array" ref="C177">IFERROR(VLOOKUP($A177,_xlfn._xlws.SORT(_xlfn._xlws.FILTER('Time Sheet'!$A:$G,'Time Sheet'!$B:$B=C$1),7,1),7,FALSE),"")</f>
        <v>3.1111111111111113E-4</v>
      </c>
      <c r="D177" s="2" cm="1">
        <f t="array" ref="D177">IFERROR(VLOOKUP($A177,_xlfn._xlws.SORT(_xlfn._xlws.FILTER('Time Sheet'!$A:$G,'Time Sheet'!$B:$B=D$1),7,1),7,FALSE),"")</f>
        <v>6.7986111111111112E-4</v>
      </c>
      <c r="E177" s="2" cm="1">
        <f t="array" ref="E177">IFERROR(VLOOKUP($A177,_xlfn._xlws.SORT(_xlfn._xlws.FILTER('Time Sheet'!$A:$G,'Time Sheet'!$B:$B=E$1),7,1),7,FALSE),"")</f>
        <v>1.428819444444445E-3</v>
      </c>
      <c r="F177" s="2" cm="1">
        <f t="array" ref="F177">IFERROR(VLOOKUP($A177,_xlfn._xlws.SORT(_xlfn._xlws.FILTER('Time Sheet'!$A:$G,'Time Sheet'!$B:$B=F$1),7,1),7,FALSE),"")</f>
        <v>3.7635416666666672E-3</v>
      </c>
      <c r="G177" s="2" cm="1">
        <f t="array" ref="G177">IFERROR(VLOOKUP($A177,_xlfn._xlws.SORT(_xlfn._xlws.FILTER('Time Sheet'!$A:$G,'Time Sheet'!$B:$B=G$1),7,1),7,FALSE),"")</f>
        <v>7.2511574074074069E-4</v>
      </c>
      <c r="H177" s="2" cm="1">
        <f t="array" ref="H177">IFERROR(VLOOKUP($A177,_xlfn._xlws.SORT(_xlfn._xlws.FILTER('Time Sheet'!$A:$G,'Time Sheet'!$B:$B=H$1),7,1),7,FALSE),"")</f>
        <v>8.6354166666666665E-4</v>
      </c>
      <c r="I177" s="2" cm="1">
        <f t="array" ref="I177">IFERROR(VLOOKUP($A177,_xlfn._xlws.SORT(_xlfn._xlws.FILTER('Time Sheet'!$A:$G,'Time Sheet'!$B:$B=I$1),7,1),7,FALSE),"")</f>
        <v>7.1145833333333337E-4</v>
      </c>
      <c r="J177" s="2" cm="1">
        <f t="array" ref="J177">IFERROR(VLOOKUP($A177,_xlfn._xlws.SORT(_xlfn._xlws.FILTER('Time Sheet'!$A:$G,'Time Sheet'!$B:$B=J$1),7,1),7,FALSE),"")</f>
        <v>1.609490740740741E-3</v>
      </c>
      <c r="K177">
        <f>IFERROR(_xlfn.RANK.EQ(C177,C:C,1),"")</f>
        <v>246</v>
      </c>
      <c r="L177">
        <f>IFERROR(_xlfn.RANK.EQ(D177,D:D,1),"")</f>
        <v>255</v>
      </c>
      <c r="M177">
        <f>IFERROR(_xlfn.RANK.EQ(E177,E:E,1),"")</f>
        <v>145</v>
      </c>
      <c r="N177">
        <f>IFERROR(_xlfn.RANK.EQ(F177,F:F,1),"")</f>
        <v>100</v>
      </c>
      <c r="O177">
        <f>IFERROR(_xlfn.RANK.EQ(G177,G:G,1),"")</f>
        <v>125</v>
      </c>
      <c r="P177">
        <f>IFERROR(_xlfn.RANK.EQ(H177,H:H,1),"")</f>
        <v>153</v>
      </c>
      <c r="Q177">
        <f>IFERROR(_xlfn.RANK.EQ(I177,I:I,1),"")</f>
        <v>104</v>
      </c>
      <c r="R177">
        <f>IFERROR(_xlfn.RANK.EQ(J177,J:J,1),"")</f>
        <v>133</v>
      </c>
      <c r="S177" s="3">
        <f>IFERROR(AVERAGE(GIRLS[[#This Row],[P]:[P8]]),"")</f>
        <v>157.625</v>
      </c>
      <c r="T177" s="4">
        <f>IFERROR(AVERAGE(SMALL(GIRLS[[#This Row],[P]:[P8]],1),SMALL(GIRLS[[#This Row],[P]:[P8]],2)),"")</f>
        <v>102</v>
      </c>
      <c r="U177">
        <f>IF(20-SMALL(GIRLS[[#This Row],[P]:[P8]],1)&lt;0,0,20-SMALL(GIRLS[[#This Row],[P]:[P8]],1))+IF(20-SMALL(GIRLS[[#This Row],[P]:[P8]],2)&lt;0,0,20-SMALL(GIRLS[[#This Row],[P]:[P8]],2))</f>
        <v>0</v>
      </c>
    </row>
    <row r="178" spans="1:21" x14ac:dyDescent="0.2">
      <c r="A178" t="s">
        <v>5614</v>
      </c>
      <c r="B178" t="s">
        <v>5467</v>
      </c>
      <c r="C178" s="2" cm="1">
        <f t="array" ref="C178">IFERROR(VLOOKUP($A178,_xlfn._xlws.SORT(_xlfn._xlws.FILTER('Time Sheet'!$A:$G,'Time Sheet'!$B:$B=C$1),7,1),7,FALSE),"")</f>
        <v>3.0196759259259261E-4</v>
      </c>
      <c r="D178" s="2" cm="1">
        <f t="array" ref="D178">IFERROR(VLOOKUP($A178,_xlfn._xlws.SORT(_xlfn._xlws.FILTER('Time Sheet'!$A:$G,'Time Sheet'!$B:$B=D$1),7,1),7,FALSE),"")</f>
        <v>6.5127314814814822E-4</v>
      </c>
      <c r="E178" s="2" cm="1">
        <f t="array" ref="E178">IFERROR(VLOOKUP($A178,_xlfn._xlws.SORT(_xlfn._xlws.FILTER('Time Sheet'!$A:$G,'Time Sheet'!$B:$B=E$1),7,1),7,FALSE),"")</f>
        <v>1.4827546296296301E-3</v>
      </c>
      <c r="F178" s="2" cm="1">
        <f t="array" ref="F178">IFERROR(VLOOKUP($A178,_xlfn._xlws.SORT(_xlfn._xlws.FILTER('Time Sheet'!$A:$G,'Time Sheet'!$B:$B=F$1),7,1),7,FALSE),"")</f>
        <v>4.0207175925925922E-3</v>
      </c>
      <c r="G178" s="2" cm="1">
        <f t="array" ref="G178">IFERROR(VLOOKUP($A178,_xlfn._xlws.SORT(_xlfn._xlws.FILTER('Time Sheet'!$A:$G,'Time Sheet'!$B:$B=G$1),7,1),7,FALSE),"")</f>
        <v>7.303240740740741E-4</v>
      </c>
      <c r="H178" s="2" cm="1">
        <f t="array" ref="H178">IFERROR(VLOOKUP($A178,_xlfn._xlws.SORT(_xlfn._xlws.FILTER('Time Sheet'!$A:$G,'Time Sheet'!$B:$B=H$1),7,1),7,FALSE),"")</f>
        <v>8.0983796296296294E-4</v>
      </c>
      <c r="I178" s="2" cm="1">
        <f t="array" ref="I178">IFERROR(VLOOKUP($A178,_xlfn._xlws.SORT(_xlfn._xlws.FILTER('Time Sheet'!$A:$G,'Time Sheet'!$B:$B=I$1),7,1),7,FALSE),"")</f>
        <v>7.6886574074074086E-4</v>
      </c>
      <c r="J178" s="2" cm="1">
        <f t="array" ref="J178">IFERROR(VLOOKUP($A178,_xlfn._xlws.SORT(_xlfn._xlws.FILTER('Time Sheet'!$A:$G,'Time Sheet'!$B:$B=J$1),7,1),7,FALSE),"")</f>
        <v>1.6503472222222221E-3</v>
      </c>
      <c r="K178">
        <f>IFERROR(_xlfn.RANK.EQ(C178,C:C,1),"")</f>
        <v>160</v>
      </c>
      <c r="L178">
        <f>IFERROR(_xlfn.RANK.EQ(D178,D:D,1),"")</f>
        <v>144</v>
      </c>
      <c r="M178">
        <f>IFERROR(_xlfn.RANK.EQ(E178,E:E,1),"")</f>
        <v>226</v>
      </c>
      <c r="N178">
        <f>IFERROR(_xlfn.RANK.EQ(F178,F:F,1),"")</f>
        <v>222</v>
      </c>
      <c r="O178">
        <f>IFERROR(_xlfn.RANK.EQ(G178,G:G,1),"")</f>
        <v>138</v>
      </c>
      <c r="P178">
        <f>IFERROR(_xlfn.RANK.EQ(H178,H:H,1),"")</f>
        <v>70</v>
      </c>
      <c r="Q178">
        <f>IFERROR(_xlfn.RANK.EQ(I178,I:I,1),"")</f>
        <v>219</v>
      </c>
      <c r="R178">
        <f>IFERROR(_xlfn.RANK.EQ(J178,J:J,1),"")</f>
        <v>189</v>
      </c>
      <c r="S178" s="3">
        <f>IFERROR(AVERAGE(GIRLS[[#This Row],[P]:[P8]]),"")</f>
        <v>171</v>
      </c>
      <c r="T178" s="4">
        <f>IFERROR(AVERAGE(SMALL(GIRLS[[#This Row],[P]:[P8]],1),SMALL(GIRLS[[#This Row],[P]:[P8]],2)),"")</f>
        <v>104</v>
      </c>
      <c r="U178">
        <f>IF(20-SMALL(GIRLS[[#This Row],[P]:[P8]],1)&lt;0,0,20-SMALL(GIRLS[[#This Row],[P]:[P8]],1))+IF(20-SMALL(GIRLS[[#This Row],[P]:[P8]],2)&lt;0,0,20-SMALL(GIRLS[[#This Row],[P]:[P8]],2))</f>
        <v>0</v>
      </c>
    </row>
    <row r="179" spans="1:21" x14ac:dyDescent="0.2">
      <c r="A179" t="s">
        <v>4450</v>
      </c>
      <c r="B179" t="s">
        <v>4180</v>
      </c>
      <c r="C179" s="2" cm="1">
        <f t="array" ref="C179">IFERROR(VLOOKUP($A179,_xlfn._xlws.SORT(_xlfn._xlws.FILTER('Time Sheet'!$A:$G,'Time Sheet'!$B:$B=C$1),7,1),7,FALSE),"")</f>
        <v>3.1574074074074067E-4</v>
      </c>
      <c r="D179" s="2" cm="1">
        <f t="array" ref="D179">IFERROR(VLOOKUP($A179,_xlfn._xlws.SORT(_xlfn._xlws.FILTER('Time Sheet'!$A:$G,'Time Sheet'!$B:$B=D$1),7,1),7,FALSE),"")</f>
        <v>6.7071759259259265E-4</v>
      </c>
      <c r="E179" s="2" cm="1">
        <f t="array" ref="E179">IFERROR(VLOOKUP($A179,_xlfn._xlws.SORT(_xlfn._xlws.FILTER('Time Sheet'!$A:$G,'Time Sheet'!$B:$B=E$1),7,1),7,FALSE),"")</f>
        <v>1.39375E-3</v>
      </c>
      <c r="F179" s="2" cm="1">
        <f t="array" ref="F179">IFERROR(VLOOKUP($A179,_xlfn._xlws.SORT(_xlfn._xlws.FILTER('Time Sheet'!$A:$G,'Time Sheet'!$B:$B=F$1),7,1),7,FALSE),"")</f>
        <v>3.780324074074074E-3</v>
      </c>
      <c r="G179" s="2" cm="1">
        <f t="array" ref="G179">IFERROR(VLOOKUP($A179,_xlfn._xlws.SORT(_xlfn._xlws.FILTER('Time Sheet'!$A:$G,'Time Sheet'!$B:$B=G$1),7,1),7,FALSE),"")</f>
        <v>7.2071759259259268E-4</v>
      </c>
      <c r="H179" s="2" cm="1">
        <f t="array" ref="H179">IFERROR(VLOOKUP($A179,_xlfn._xlws.SORT(_xlfn._xlws.FILTER('Time Sheet'!$A:$G,'Time Sheet'!$B:$B=H$1),7,1),7,FALSE),"")</f>
        <v>8.7442129629629621E-4</v>
      </c>
      <c r="I179" s="2" cm="1">
        <f t="array" ref="I179">IFERROR(VLOOKUP($A179,_xlfn._xlws.SORT(_xlfn._xlws.FILTER('Time Sheet'!$A:$G,'Time Sheet'!$B:$B=I$1),7,1),7,FALSE),"")</f>
        <v>8.0023148148148152E-4</v>
      </c>
      <c r="J179" s="2" cm="1">
        <f t="array" ref="J179">IFERROR(VLOOKUP($A179,_xlfn._xlws.SORT(_xlfn._xlws.FILTER('Time Sheet'!$A:$G,'Time Sheet'!$B:$B=J$1),7,1),7,FALSE),"")</f>
        <v>1.622800925925926E-3</v>
      </c>
      <c r="K179">
        <f>IFERROR(_xlfn.RANK.EQ(C179,C:C,1),"")</f>
        <v>295</v>
      </c>
      <c r="L179">
        <f>IFERROR(_xlfn.RANK.EQ(D179,D:D,1),"")</f>
        <v>212</v>
      </c>
      <c r="M179">
        <f>IFERROR(_xlfn.RANK.EQ(E179,E:E,1),"")</f>
        <v>100</v>
      </c>
      <c r="N179">
        <f>IFERROR(_xlfn.RANK.EQ(F179,F:F,1),"")</f>
        <v>109</v>
      </c>
      <c r="O179">
        <f>IFERROR(_xlfn.RANK.EQ(G179,G:G,1),"")</f>
        <v>115</v>
      </c>
      <c r="P179">
        <f>IFERROR(_xlfn.RANK.EQ(H179,H:H,1),"")</f>
        <v>173</v>
      </c>
      <c r="Q179">
        <f>IFERROR(_xlfn.RANK.EQ(I179,I:I,1),"")</f>
        <v>278</v>
      </c>
      <c r="R179">
        <f>IFERROR(_xlfn.RANK.EQ(J179,J:J,1),"")</f>
        <v>153</v>
      </c>
      <c r="S179" s="3">
        <f>IFERROR(AVERAGE(GIRLS[[#This Row],[P]:[P8]]),"")</f>
        <v>179.375</v>
      </c>
      <c r="T179" s="4">
        <f>IFERROR(AVERAGE(SMALL(GIRLS[[#This Row],[P]:[P8]],1),SMALL(GIRLS[[#This Row],[P]:[P8]],2)),"")</f>
        <v>104.5</v>
      </c>
      <c r="U179">
        <f>IF(20-SMALL(GIRLS[[#This Row],[P]:[P8]],1)&lt;0,0,20-SMALL(GIRLS[[#This Row],[P]:[P8]],1))+IF(20-SMALL(GIRLS[[#This Row],[P]:[P8]],2)&lt;0,0,20-SMALL(GIRLS[[#This Row],[P]:[P8]],2))</f>
        <v>0</v>
      </c>
    </row>
    <row r="180" spans="1:21" x14ac:dyDescent="0.2">
      <c r="A180" t="s">
        <v>6114</v>
      </c>
      <c r="B180" t="s">
        <v>6020</v>
      </c>
      <c r="C180" s="2" cm="1">
        <f t="array" ref="C180">IFERROR(VLOOKUP($A180,_xlfn._xlws.SORT(_xlfn._xlws.FILTER('Time Sheet'!$A:$G,'Time Sheet'!$B:$B=C$1),7,1),7,FALSE),"")</f>
        <v>2.9699074074074068E-4</v>
      </c>
      <c r="D180" s="2" cm="1">
        <f t="array" ref="D180">IFERROR(VLOOKUP($A180,_xlfn._xlws.SORT(_xlfn._xlws.FILTER('Time Sheet'!$A:$G,'Time Sheet'!$B:$B=D$1),7,1),7,FALSE),"")</f>
        <v>6.4050925925925929E-4</v>
      </c>
      <c r="E180" s="2" cm="1">
        <f t="array" ref="E180">IFERROR(VLOOKUP($A180,_xlfn._xlws.SORT(_xlfn._xlws.FILTER('Time Sheet'!$A:$G,'Time Sheet'!$B:$B=E$1),7,1),7,FALSE),"")</f>
        <v>1.480324074074074E-3</v>
      </c>
      <c r="F180" s="2" cm="1">
        <f t="array" ref="F180">IFERROR(VLOOKUP($A180,_xlfn._xlws.SORT(_xlfn._xlws.FILTER('Time Sheet'!$A:$G,'Time Sheet'!$B:$B=F$1),7,1),7,FALSE),"")</f>
        <v>4.0996527777777776E-3</v>
      </c>
      <c r="G180" s="2" cm="1">
        <f t="array" ref="G180">IFERROR(VLOOKUP($A180,_xlfn._xlws.SORT(_xlfn._xlws.FILTER('Time Sheet'!$A:$G,'Time Sheet'!$B:$B=G$1),7,1),7,FALSE),"")</f>
        <v>7.5671296296296294E-4</v>
      </c>
      <c r="H180" s="2" cm="1">
        <f t="array" ref="H180">IFERROR(VLOOKUP($A180,_xlfn._xlws.SORT(_xlfn._xlws.FILTER('Time Sheet'!$A:$G,'Time Sheet'!$B:$B=H$1),7,1),7,FALSE),"")</f>
        <v>8.5520833333333336E-4</v>
      </c>
      <c r="I180" s="2" cm="1">
        <f t="array" ref="I180">IFERROR(VLOOKUP($A180,_xlfn._xlws.SORT(_xlfn._xlws.FILTER('Time Sheet'!$A:$G,'Time Sheet'!$B:$B=I$1),7,1),7,FALSE),"")</f>
        <v>8.1064814814814823E-4</v>
      </c>
      <c r="J180" s="2" cm="1">
        <f t="array" ref="J180">IFERROR(VLOOKUP($A180,_xlfn._xlws.SORT(_xlfn._xlws.FILTER('Time Sheet'!$A:$G,'Time Sheet'!$B:$B=J$1),7,1),7,FALSE),"")</f>
        <v>1.634375E-3</v>
      </c>
      <c r="K180">
        <f>IFERROR(_xlfn.RANK.EQ(C180,C:C,1),"")</f>
        <v>117</v>
      </c>
      <c r="L180">
        <f>IFERROR(_xlfn.RANK.EQ(D180,D:D,1),"")</f>
        <v>94</v>
      </c>
      <c r="M180">
        <f>IFERROR(_xlfn.RANK.EQ(E180,E:E,1),"")</f>
        <v>222</v>
      </c>
      <c r="N180">
        <f>IFERROR(_xlfn.RANK.EQ(F180,F:F,1),"")</f>
        <v>253</v>
      </c>
      <c r="O180">
        <f>IFERROR(_xlfn.RANK.EQ(G180,G:G,1),"")</f>
        <v>193</v>
      </c>
      <c r="P180">
        <f>IFERROR(_xlfn.RANK.EQ(H180,H:H,1),"")</f>
        <v>131</v>
      </c>
      <c r="Q180">
        <f>IFERROR(_xlfn.RANK.EQ(I180,I:I,1),"")</f>
        <v>293</v>
      </c>
      <c r="R180">
        <f>IFERROR(_xlfn.RANK.EQ(J180,J:J,1),"")</f>
        <v>172</v>
      </c>
      <c r="S180" s="3">
        <f>IFERROR(AVERAGE(GIRLS[[#This Row],[P]:[P8]]),"")</f>
        <v>184.375</v>
      </c>
      <c r="T180" s="4">
        <f>IFERROR(AVERAGE(SMALL(GIRLS[[#This Row],[P]:[P8]],1),SMALL(GIRLS[[#This Row],[P]:[P8]],2)),"")</f>
        <v>105.5</v>
      </c>
      <c r="U180">
        <f>IF(20-SMALL(GIRLS[[#This Row],[P]:[P8]],1)&lt;0,0,20-SMALL(GIRLS[[#This Row],[P]:[P8]],1))+IF(20-SMALL(GIRLS[[#This Row],[P]:[P8]],2)&lt;0,0,20-SMALL(GIRLS[[#This Row],[P]:[P8]],2))</f>
        <v>0</v>
      </c>
    </row>
    <row r="181" spans="1:21" x14ac:dyDescent="0.2">
      <c r="A181" t="s">
        <v>5319</v>
      </c>
      <c r="B181" t="s">
        <v>5115</v>
      </c>
      <c r="C181" s="2" cm="1">
        <f t="array" ref="C181">IFERROR(VLOOKUP($A181,_xlfn._xlws.SORT(_xlfn._xlws.FILTER('Time Sheet'!$A:$G,'Time Sheet'!$B:$B=C$1),7,1),7,FALSE),"")</f>
        <v>2.9837962962962972E-4</v>
      </c>
      <c r="D181" s="2" cm="1">
        <f t="array" ref="D181">IFERROR(VLOOKUP($A181,_xlfn._xlws.SORT(_xlfn._xlws.FILTER('Time Sheet'!$A:$G,'Time Sheet'!$B:$B=D$1),7,1),7,FALSE),"")</f>
        <v>6.4016203703703707E-4</v>
      </c>
      <c r="E181" s="2" cm="1">
        <f t="array" ref="E181">IFERROR(VLOOKUP($A181,_xlfn._xlws.SORT(_xlfn._xlws.FILTER('Time Sheet'!$A:$G,'Time Sheet'!$B:$B=E$1),7,1),7,FALSE),"")</f>
        <v>1.412731481481482E-3</v>
      </c>
      <c r="F181" s="2" cm="1">
        <f t="array" ref="F181">IFERROR(VLOOKUP($A181,_xlfn._xlws.SORT(_xlfn._xlws.FILTER('Time Sheet'!$A:$G,'Time Sheet'!$B:$B=F$1),7,1),7,FALSE),"")</f>
        <v>3.9045138888888888E-3</v>
      </c>
      <c r="G181" s="2" cm="1">
        <f t="array" ref="G181">IFERROR(VLOOKUP($A181,_xlfn._xlws.SORT(_xlfn._xlws.FILTER('Time Sheet'!$A:$G,'Time Sheet'!$B:$B=G$1),7,1),7,FALSE),"")</f>
        <v>7.6377314814814808E-4</v>
      </c>
      <c r="H181" s="2" cm="1">
        <f t="array" ref="H181">IFERROR(VLOOKUP($A181,_xlfn._xlws.SORT(_xlfn._xlws.FILTER('Time Sheet'!$A:$G,'Time Sheet'!$B:$B=H$1),7,1),7,FALSE),"")</f>
        <v>8.9293981481481483E-4</v>
      </c>
      <c r="I181" s="2" cm="1">
        <f t="array" ref="I181">IFERROR(VLOOKUP($A181,_xlfn._xlws.SORT(_xlfn._xlws.FILTER('Time Sheet'!$A:$G,'Time Sheet'!$B:$B=I$1),7,1),7,FALSE),"")</f>
        <v>7.1956018518518517E-4</v>
      </c>
      <c r="J181" s="2" cm="1">
        <f t="array" ref="J181">IFERROR(VLOOKUP($A181,_xlfn._xlws.SORT(_xlfn._xlws.FILTER('Time Sheet'!$A:$G,'Time Sheet'!$B:$B=J$1),7,1),7,FALSE),"")</f>
        <v>1.5950231481481479E-3</v>
      </c>
      <c r="K181">
        <f>IFERROR(_xlfn.RANK.EQ(C181,C:C,1),"")</f>
        <v>131</v>
      </c>
      <c r="L181">
        <f>IFERROR(_xlfn.RANK.EQ(D181,D:D,1),"")</f>
        <v>92</v>
      </c>
      <c r="M181">
        <f>IFERROR(_xlfn.RANK.EQ(E181,E:E,1),"")</f>
        <v>122</v>
      </c>
      <c r="N181">
        <f>IFERROR(_xlfn.RANK.EQ(F181,F:F,1),"")</f>
        <v>165</v>
      </c>
      <c r="O181">
        <f>IFERROR(_xlfn.RANK.EQ(G181,G:G,1),"")</f>
        <v>205</v>
      </c>
      <c r="P181">
        <f>IFERROR(_xlfn.RANK.EQ(H181,H:H,1),"")</f>
        <v>213</v>
      </c>
      <c r="Q181">
        <f>IFERROR(_xlfn.RANK.EQ(I181,I:I,1),"")</f>
        <v>121</v>
      </c>
      <c r="R181">
        <f>IFERROR(_xlfn.RANK.EQ(J181,J:J,1),"")</f>
        <v>123</v>
      </c>
      <c r="S181" s="3">
        <f>IFERROR(AVERAGE(GIRLS[[#This Row],[P]:[P8]]),"")</f>
        <v>146.5</v>
      </c>
      <c r="T181" s="4">
        <f>IFERROR(AVERAGE(SMALL(GIRLS[[#This Row],[P]:[P8]],1),SMALL(GIRLS[[#This Row],[P]:[P8]],2)),"")</f>
        <v>106.5</v>
      </c>
      <c r="U181">
        <f>IF(20-SMALL(GIRLS[[#This Row],[P]:[P8]],1)&lt;0,0,20-SMALL(GIRLS[[#This Row],[P]:[P8]],1))+IF(20-SMALL(GIRLS[[#This Row],[P]:[P8]],2)&lt;0,0,20-SMALL(GIRLS[[#This Row],[P]:[P8]],2))</f>
        <v>0</v>
      </c>
    </row>
    <row r="182" spans="1:21" x14ac:dyDescent="0.2">
      <c r="A182" t="s">
        <v>3465</v>
      </c>
      <c r="B182" t="s">
        <v>3163</v>
      </c>
      <c r="C182" s="2" cm="1">
        <f t="array" ref="C182">IFERROR(VLOOKUP($A182,_xlfn._xlws.SORT(_xlfn._xlws.FILTER('Time Sheet'!$A:$G,'Time Sheet'!$B:$B=C$1),7,1),7,FALSE),"")</f>
        <v>3.0057870370370367E-4</v>
      </c>
      <c r="D182" s="2" cm="1">
        <f t="array" ref="D182">IFERROR(VLOOKUP($A182,_xlfn._xlws.SORT(_xlfn._xlws.FILTER('Time Sheet'!$A:$G,'Time Sheet'!$B:$B=D$1),7,1),7,FALSE),"")</f>
        <v>6.6319444444444444E-4</v>
      </c>
      <c r="E182" s="2" cm="1">
        <f t="array" ref="E182">IFERROR(VLOOKUP($A182,_xlfn._xlws.SORT(_xlfn._xlws.FILTER('Time Sheet'!$A:$G,'Time Sheet'!$B:$B=E$1),7,1),7,FALSE),"")</f>
        <v>1.434490740740741E-3</v>
      </c>
      <c r="F182" s="2" cm="1">
        <f t="array" ref="F182">IFERROR(VLOOKUP($A182,_xlfn._xlws.SORT(_xlfn._xlws.FILTER('Time Sheet'!$A:$G,'Time Sheet'!$B:$B=F$1),7,1),7,FALSE),"")</f>
        <v>3.8510416666666671E-3</v>
      </c>
      <c r="G182" s="2" cm="1">
        <f t="array" ref="G182">IFERROR(VLOOKUP($A182,_xlfn._xlws.SORT(_xlfn._xlws.FILTER('Time Sheet'!$A:$G,'Time Sheet'!$B:$B=G$1),7,1),7,FALSE),"")</f>
        <v>7.7037037037037037E-4</v>
      </c>
      <c r="H182" s="2" cm="1">
        <f t="array" ref="H182">IFERROR(VLOOKUP($A182,_xlfn._xlws.SORT(_xlfn._xlws.FILTER('Time Sheet'!$A:$G,'Time Sheet'!$B:$B=H$1),7,1),7,FALSE),"")</f>
        <v>8.1898148148148151E-4</v>
      </c>
      <c r="I182" s="2" cm="1">
        <f t="array" ref="I182">IFERROR(VLOOKUP($A182,_xlfn._xlws.SORT(_xlfn._xlws.FILTER('Time Sheet'!$A:$G,'Time Sheet'!$B:$B=I$1),7,1),7,FALSE),"")</f>
        <v>7.7534722222222219E-4</v>
      </c>
      <c r="J182" s="2" cm="1">
        <f t="array" ref="J182">IFERROR(VLOOKUP($A182,_xlfn._xlws.SORT(_xlfn._xlws.FILTER('Time Sheet'!$A:$G,'Time Sheet'!$B:$B=J$1),7,1),7,FALSE),"")</f>
        <v>1.600925925925926E-3</v>
      </c>
      <c r="K182">
        <f>IFERROR(_xlfn.RANK.EQ(C182,C:C,1),"")</f>
        <v>149</v>
      </c>
      <c r="L182">
        <f>IFERROR(_xlfn.RANK.EQ(D182,D:D,1),"")</f>
        <v>183</v>
      </c>
      <c r="M182">
        <f>IFERROR(_xlfn.RANK.EQ(E182,E:E,1),"")</f>
        <v>157</v>
      </c>
      <c r="N182">
        <f>IFERROR(_xlfn.RANK.EQ(F182,F:F,1),"")</f>
        <v>142</v>
      </c>
      <c r="O182">
        <f>IFERROR(_xlfn.RANK.EQ(G182,G:G,1),"")</f>
        <v>217</v>
      </c>
      <c r="P182">
        <f>IFERROR(_xlfn.RANK.EQ(H182,H:H,1),"")</f>
        <v>87</v>
      </c>
      <c r="Q182">
        <f>IFERROR(_xlfn.RANK.EQ(I182,I:I,1),"")</f>
        <v>232</v>
      </c>
      <c r="R182">
        <f>IFERROR(_xlfn.RANK.EQ(J182,J:J,1),"")</f>
        <v>127</v>
      </c>
      <c r="S182" s="3">
        <f>IFERROR(AVERAGE(GIRLS[[#This Row],[P]:[P8]]),"")</f>
        <v>161.75</v>
      </c>
      <c r="T182" s="4">
        <f>IFERROR(AVERAGE(SMALL(GIRLS[[#This Row],[P]:[P8]],1),SMALL(GIRLS[[#This Row],[P]:[P8]],2)),"")</f>
        <v>107</v>
      </c>
      <c r="U182">
        <f>IF(20-SMALL(GIRLS[[#This Row],[P]:[P8]],1)&lt;0,0,20-SMALL(GIRLS[[#This Row],[P]:[P8]],1))+IF(20-SMALL(GIRLS[[#This Row],[P]:[P8]],2)&lt;0,0,20-SMALL(GIRLS[[#This Row],[P]:[P8]],2))</f>
        <v>0</v>
      </c>
    </row>
    <row r="183" spans="1:21" x14ac:dyDescent="0.2">
      <c r="A183" t="s">
        <v>6446</v>
      </c>
      <c r="B183" t="s">
        <v>6365</v>
      </c>
      <c r="C183" s="2" cm="1">
        <f t="array" ref="C183">IFERROR(VLOOKUP($A183,_xlfn._xlws.SORT(_xlfn._xlws.FILTER('Time Sheet'!$A:$G,'Time Sheet'!$B:$B=C$1),7,1),7,FALSE),"")</f>
        <v>3.055555555555555E-4</v>
      </c>
      <c r="D183" s="2" cm="1">
        <f t="array" ref="D183">IFERROR(VLOOKUP($A183,_xlfn._xlws.SORT(_xlfn._xlws.FILTER('Time Sheet'!$A:$G,'Time Sheet'!$B:$B=D$1),7,1),7,FALSE),"")</f>
        <v>6.6504629629629628E-4</v>
      </c>
      <c r="E183" s="2" cm="1">
        <f t="array" ref="E183">IFERROR(VLOOKUP($A183,_xlfn._xlws.SORT(_xlfn._xlws.FILTER('Time Sheet'!$A:$G,'Time Sheet'!$B:$B=E$1),7,1),7,FALSE),"")</f>
        <v>1.481018518518518E-3</v>
      </c>
      <c r="F183" s="2" cm="1">
        <f t="array" ref="F183">IFERROR(VLOOKUP($A183,_xlfn._xlws.SORT(_xlfn._xlws.FILTER('Time Sheet'!$A:$G,'Time Sheet'!$B:$B=F$1),7,1),7,FALSE),"")</f>
        <v>4.3612268518518522E-3</v>
      </c>
      <c r="G183" s="2" cm="1">
        <f t="array" ref="G183">IFERROR(VLOOKUP($A183,_xlfn._xlws.SORT(_xlfn._xlws.FILTER('Time Sheet'!$A:$G,'Time Sheet'!$B:$B=G$1),7,1),7,FALSE),"")</f>
        <v>7.1898148148148147E-4</v>
      </c>
      <c r="H183" s="2" cm="1">
        <f t="array" ref="H183">IFERROR(VLOOKUP($A183,_xlfn._xlws.SORT(_xlfn._xlws.FILTER('Time Sheet'!$A:$G,'Time Sheet'!$B:$B=H$1),7,1),7,FALSE),"")</f>
        <v>8.3587962962962967E-4</v>
      </c>
      <c r="I183" s="2" cm="1">
        <f t="array" ref="I183">IFERROR(VLOOKUP($A183,_xlfn._xlws.SORT(_xlfn._xlws.FILTER('Time Sheet'!$A:$G,'Time Sheet'!$B:$B=I$1),7,1),7,FALSE),"")</f>
        <v>7.548611111111111E-4</v>
      </c>
      <c r="J183" s="2" cm="1">
        <f t="array" ref="J183">IFERROR(VLOOKUP($A183,_xlfn._xlws.SORT(_xlfn._xlws.FILTER('Time Sheet'!$A:$G,'Time Sheet'!$B:$B=J$1),7,1),7,FALSE),"")</f>
        <v>1.6421296296296301E-3</v>
      </c>
      <c r="K183">
        <f>IFERROR(_xlfn.RANK.EQ(C183,C:C,1),"")</f>
        <v>197</v>
      </c>
      <c r="L183">
        <f>IFERROR(_xlfn.RANK.EQ(D183,D:D,1),"")</f>
        <v>188</v>
      </c>
      <c r="M183">
        <f>IFERROR(_xlfn.RANK.EQ(E183,E:E,1),"")</f>
        <v>223</v>
      </c>
      <c r="N183">
        <f>IFERROR(_xlfn.RANK.EQ(F183,F:F,1),"")</f>
        <v>330</v>
      </c>
      <c r="O183">
        <f>IFERROR(_xlfn.RANK.EQ(G183,G:G,1),"")</f>
        <v>109</v>
      </c>
      <c r="P183">
        <f>IFERROR(_xlfn.RANK.EQ(H183,H:H,1),"")</f>
        <v>105</v>
      </c>
      <c r="Q183">
        <f>IFERROR(_xlfn.RANK.EQ(I183,I:I,1),"")</f>
        <v>197</v>
      </c>
      <c r="R183">
        <f>IFERROR(_xlfn.RANK.EQ(J183,J:J,1),"")</f>
        <v>182</v>
      </c>
      <c r="S183" s="3">
        <f>IFERROR(AVERAGE(GIRLS[[#This Row],[P]:[P8]]),"")</f>
        <v>191.375</v>
      </c>
      <c r="T183" s="4">
        <f>IFERROR(AVERAGE(SMALL(GIRLS[[#This Row],[P]:[P8]],1),SMALL(GIRLS[[#This Row],[P]:[P8]],2)),"")</f>
        <v>107</v>
      </c>
      <c r="U183">
        <f>IF(20-SMALL(GIRLS[[#This Row],[P]:[P8]],1)&lt;0,0,20-SMALL(GIRLS[[#This Row],[P]:[P8]],1))+IF(20-SMALL(GIRLS[[#This Row],[P]:[P8]],2)&lt;0,0,20-SMALL(GIRLS[[#This Row],[P]:[P8]],2))</f>
        <v>0</v>
      </c>
    </row>
    <row r="184" spans="1:21" x14ac:dyDescent="0.2">
      <c r="A184" t="s">
        <v>471</v>
      </c>
      <c r="B184" t="s">
        <v>411</v>
      </c>
      <c r="C184" s="2" cm="1">
        <f t="array" ref="C184">IFERROR(VLOOKUP($A184,_xlfn._xlws.SORT(_xlfn._xlws.FILTER('Time Sheet'!$A:$G,'Time Sheet'!$B:$B=C$1),7,1),7,FALSE),"")</f>
        <v>3.1446759259259259E-4</v>
      </c>
      <c r="D184" s="2" cm="1">
        <f t="array" ref="D184">IFERROR(VLOOKUP($A184,_xlfn._xlws.SORT(_xlfn._xlws.FILTER('Time Sheet'!$A:$G,'Time Sheet'!$B:$B=D$1),7,1),7,FALSE),"")</f>
        <v>6.75462962962963E-4</v>
      </c>
      <c r="E184" s="2" cm="1">
        <f t="array" ref="E184">IFERROR(VLOOKUP($A184,_xlfn._xlws.SORT(_xlfn._xlws.FILTER('Time Sheet'!$A:$G,'Time Sheet'!$B:$B=E$1),7,1),7,FALSE),"")</f>
        <v>1.45162037037037E-3</v>
      </c>
      <c r="F184" s="2" cm="1">
        <f t="array" ref="F184">IFERROR(VLOOKUP($A184,_xlfn._xlws.SORT(_xlfn._xlws.FILTER('Time Sheet'!$A:$G,'Time Sheet'!$B:$B=F$1),7,1),7,FALSE),"")</f>
        <v>3.7991898148148151E-3</v>
      </c>
      <c r="G184" s="2" cm="1">
        <f t="array" ref="G184">IFERROR(VLOOKUP($A184,_xlfn._xlws.SORT(_xlfn._xlws.FILTER('Time Sheet'!$A:$G,'Time Sheet'!$B:$B=G$1),7,1),7,FALSE),"")</f>
        <v>7.8993055555555555E-4</v>
      </c>
      <c r="H184" s="2" cm="1">
        <f t="array" ref="H184">IFERROR(VLOOKUP($A184,_xlfn._xlws.SORT(_xlfn._xlws.FILTER('Time Sheet'!$A:$G,'Time Sheet'!$B:$B=H$1),7,1),7,FALSE),"")</f>
        <v>8.7743055555555556E-4</v>
      </c>
      <c r="I184" s="2" cm="1">
        <f t="array" ref="I184">IFERROR(VLOOKUP($A184,_xlfn._xlws.SORT(_xlfn._xlws.FILTER('Time Sheet'!$A:$G,'Time Sheet'!$B:$B=I$1),7,1),7,FALSE),"")</f>
        <v>7.063657407407408E-4</v>
      </c>
      <c r="J184" s="2" cm="1">
        <f t="array" ref="J184">IFERROR(VLOOKUP($A184,_xlfn._xlws.SORT(_xlfn._xlws.FILTER('Time Sheet'!$A:$G,'Time Sheet'!$B:$B=J$1),7,1),7,FALSE),"")</f>
        <v>1.6243055555555559E-3</v>
      </c>
      <c r="K184">
        <f>IFERROR(_xlfn.RANK.EQ(C184,C:C,1),"")</f>
        <v>279</v>
      </c>
      <c r="L184">
        <f>IFERROR(_xlfn.RANK.EQ(D184,D:D,1),"")</f>
        <v>236</v>
      </c>
      <c r="M184">
        <f>IFERROR(_xlfn.RANK.EQ(E184,E:E,1),"")</f>
        <v>180</v>
      </c>
      <c r="N184">
        <f>IFERROR(_xlfn.RANK.EQ(F184,F:F,1),"")</f>
        <v>118</v>
      </c>
      <c r="O184">
        <f>IFERROR(_xlfn.RANK.EQ(G184,G:G,1),"")</f>
        <v>268</v>
      </c>
      <c r="P184">
        <f>IFERROR(_xlfn.RANK.EQ(H184,H:H,1),"")</f>
        <v>184</v>
      </c>
      <c r="Q184">
        <f>IFERROR(_xlfn.RANK.EQ(I184,I:I,1),"")</f>
        <v>98</v>
      </c>
      <c r="R184">
        <f>IFERROR(_xlfn.RANK.EQ(J184,J:J,1),"")</f>
        <v>157</v>
      </c>
      <c r="S184" s="3">
        <f>IFERROR(AVERAGE(GIRLS[[#This Row],[P]:[P8]]),"")</f>
        <v>190</v>
      </c>
      <c r="T184" s="4">
        <f>IFERROR(AVERAGE(SMALL(GIRLS[[#This Row],[P]:[P8]],1),SMALL(GIRLS[[#This Row],[P]:[P8]],2)),"")</f>
        <v>108</v>
      </c>
      <c r="U184">
        <f>IF(20-SMALL(GIRLS[[#This Row],[P]:[P8]],1)&lt;0,0,20-SMALL(GIRLS[[#This Row],[P]:[P8]],1))+IF(20-SMALL(GIRLS[[#This Row],[P]:[P8]],2)&lt;0,0,20-SMALL(GIRLS[[#This Row],[P]:[P8]],2))</f>
        <v>0</v>
      </c>
    </row>
    <row r="185" spans="1:21" x14ac:dyDescent="0.2">
      <c r="A185" t="s">
        <v>5355</v>
      </c>
      <c r="B185" t="s">
        <v>5115</v>
      </c>
      <c r="C185" s="2" cm="1">
        <f t="array" ref="C185">IFERROR(VLOOKUP($A185,_xlfn._xlws.SORT(_xlfn._xlws.FILTER('Time Sheet'!$A:$G,'Time Sheet'!$B:$B=C$1),7,1),7,FALSE),"")</f>
        <v>3.1192129629629631E-4</v>
      </c>
      <c r="D185" s="2" cm="1">
        <f t="array" ref="D185">IFERROR(VLOOKUP($A185,_xlfn._xlws.SORT(_xlfn._xlws.FILTER('Time Sheet'!$A:$G,'Time Sheet'!$B:$B=D$1),7,1),7,FALSE),"")</f>
        <v>6.6898148148148145E-4</v>
      </c>
      <c r="E185" s="2" cm="1">
        <f t="array" ref="E185">IFERROR(VLOOKUP($A185,_xlfn._xlws.SORT(_xlfn._xlws.FILTER('Time Sheet'!$A:$G,'Time Sheet'!$B:$B=E$1),7,1),7,FALSE),"")</f>
        <v>1.427662037037037E-3</v>
      </c>
      <c r="F185" s="2" cm="1">
        <f t="array" ref="F185">IFERROR(VLOOKUP($A185,_xlfn._xlws.SORT(_xlfn._xlws.FILTER('Time Sheet'!$A:$G,'Time Sheet'!$B:$B=F$1),7,1),7,FALSE),"")</f>
        <v>3.7218749999999999E-3</v>
      </c>
      <c r="G185" s="2" cm="1">
        <f t="array" ref="G185">IFERROR(VLOOKUP($A185,_xlfn._xlws.SORT(_xlfn._xlws.FILTER('Time Sheet'!$A:$G,'Time Sheet'!$B:$B=G$1),7,1),7,FALSE),"")</f>
        <v>7.4965277777777769E-4</v>
      </c>
      <c r="H185" s="2" cm="1">
        <f t="array" ref="H185">IFERROR(VLOOKUP($A185,_xlfn._xlws.SORT(_xlfn._xlws.FILTER('Time Sheet'!$A:$G,'Time Sheet'!$B:$B=H$1),7,1),7,FALSE),"")</f>
        <v>9.5949074074074079E-4</v>
      </c>
      <c r="I185" s="2" cm="1">
        <f t="array" ref="I185">IFERROR(VLOOKUP($A185,_xlfn._xlws.SORT(_xlfn._xlws.FILTER('Time Sheet'!$A:$G,'Time Sheet'!$B:$B=I$1),7,1),7,FALSE),"")</f>
        <v>7.3136574074074076E-4</v>
      </c>
      <c r="J185" s="2" cm="1">
        <f t="array" ref="J185">IFERROR(VLOOKUP($A185,_xlfn._xlws.SORT(_xlfn._xlws.FILTER('Time Sheet'!$A:$G,'Time Sheet'!$B:$B=J$1),7,1),7,FALSE),"")</f>
        <v>1.6111111111111109E-3</v>
      </c>
      <c r="K185">
        <f>IFERROR(_xlfn.RANK.EQ(C185,C:C,1),"")</f>
        <v>250</v>
      </c>
      <c r="L185">
        <f>IFERROR(_xlfn.RANK.EQ(D185,D:D,1),"")</f>
        <v>204</v>
      </c>
      <c r="M185">
        <f>IFERROR(_xlfn.RANK.EQ(E185,E:E,1),"")</f>
        <v>144</v>
      </c>
      <c r="N185">
        <f>IFERROR(_xlfn.RANK.EQ(F185,F:F,1),"")</f>
        <v>82</v>
      </c>
      <c r="O185">
        <f>IFERROR(_xlfn.RANK.EQ(G185,G:G,1),"")</f>
        <v>178</v>
      </c>
      <c r="P185">
        <f>IFERROR(_xlfn.RANK.EQ(H185,H:H,1),"")</f>
        <v>324</v>
      </c>
      <c r="Q185">
        <f>IFERROR(_xlfn.RANK.EQ(I185,I:I,1),"")</f>
        <v>145</v>
      </c>
      <c r="R185">
        <f>IFERROR(_xlfn.RANK.EQ(J185,J:J,1),"")</f>
        <v>134</v>
      </c>
      <c r="S185" s="3">
        <f>IFERROR(AVERAGE(GIRLS[[#This Row],[P]:[P8]]),"")</f>
        <v>182.625</v>
      </c>
      <c r="T185" s="4">
        <f>IFERROR(AVERAGE(SMALL(GIRLS[[#This Row],[P]:[P8]],1),SMALL(GIRLS[[#This Row],[P]:[P8]],2)),"")</f>
        <v>108</v>
      </c>
      <c r="U185">
        <f>IF(20-SMALL(GIRLS[[#This Row],[P]:[P8]],1)&lt;0,0,20-SMALL(GIRLS[[#This Row],[P]:[P8]],1))+IF(20-SMALL(GIRLS[[#This Row],[P]:[P8]],2)&lt;0,0,20-SMALL(GIRLS[[#This Row],[P]:[P8]],2))</f>
        <v>0</v>
      </c>
    </row>
    <row r="186" spans="1:21" x14ac:dyDescent="0.2">
      <c r="A186" t="s">
        <v>5316</v>
      </c>
      <c r="B186" t="s">
        <v>5115</v>
      </c>
      <c r="C186" s="2" cm="1">
        <f t="array" ref="C186">IFERROR(VLOOKUP($A186,_xlfn._xlws.SORT(_xlfn._xlws.FILTER('Time Sheet'!$A:$G,'Time Sheet'!$B:$B=C$1),7,1),7,FALSE),"")</f>
        <v>3.0462962962962958E-4</v>
      </c>
      <c r="D186" s="2" cm="1">
        <f t="array" ref="D186">IFERROR(VLOOKUP($A186,_xlfn._xlws.SORT(_xlfn._xlws.FILTER('Time Sheet'!$A:$G,'Time Sheet'!$B:$B=D$1),7,1),7,FALSE),"")</f>
        <v>6.619212962962963E-4</v>
      </c>
      <c r="E186" s="2" cm="1">
        <f t="array" ref="E186">IFERROR(VLOOKUP($A186,_xlfn._xlws.SORT(_xlfn._xlws.FILTER('Time Sheet'!$A:$G,'Time Sheet'!$B:$B=E$1),7,1),7,FALSE),"")</f>
        <v>1.4112268518518521E-3</v>
      </c>
      <c r="F186" s="2" cm="1">
        <f t="array" ref="F186">IFERROR(VLOOKUP($A186,_xlfn._xlws.SORT(_xlfn._xlws.FILTER('Time Sheet'!$A:$G,'Time Sheet'!$B:$B=F$1),7,1),7,FALSE),"")</f>
        <v>3.754629629629629E-3</v>
      </c>
      <c r="G186" s="2" cm="1">
        <f t="array" ref="G186">IFERROR(VLOOKUP($A186,_xlfn._xlws.SORT(_xlfn._xlws.FILTER('Time Sheet'!$A:$G,'Time Sheet'!$B:$B=G$1),7,1),7,FALSE),"")</f>
        <v>8.2141203703703705E-4</v>
      </c>
      <c r="H186" s="2" cm="1">
        <f t="array" ref="H186">IFERROR(VLOOKUP($A186,_xlfn._xlws.SORT(_xlfn._xlws.FILTER('Time Sheet'!$A:$G,'Time Sheet'!$B:$B=H$1),7,1),7,FALSE),"")</f>
        <v>8.5543981481481473E-4</v>
      </c>
      <c r="I186" s="2" cm="1">
        <f t="array" ref="I186">IFERROR(VLOOKUP($A186,_xlfn._xlws.SORT(_xlfn._xlws.FILTER('Time Sheet'!$A:$G,'Time Sheet'!$B:$B=I$1),7,1),7,FALSE),"")</f>
        <v>7.5300925925925926E-4</v>
      </c>
      <c r="J186" s="2" cm="1">
        <f t="array" ref="J186">IFERROR(VLOOKUP($A186,_xlfn._xlws.SORT(_xlfn._xlws.FILTER('Time Sheet'!$A:$G,'Time Sheet'!$B:$B=J$1),7,1),7,FALSE),"")</f>
        <v>1.615509259259259E-3</v>
      </c>
      <c r="K186">
        <f>IFERROR(_xlfn.RANK.EQ(C186,C:C,1),"")</f>
        <v>184</v>
      </c>
      <c r="L186">
        <f>IFERROR(_xlfn.RANK.EQ(D186,D:D,1),"")</f>
        <v>180</v>
      </c>
      <c r="M186">
        <f>IFERROR(_xlfn.RANK.EQ(E186,E:E,1),"")</f>
        <v>120</v>
      </c>
      <c r="N186">
        <f>IFERROR(_xlfn.RANK.EQ(F186,F:F,1),"")</f>
        <v>97</v>
      </c>
      <c r="O186">
        <f>IFERROR(_xlfn.RANK.EQ(G186,G:G,1),"")</f>
        <v>323</v>
      </c>
      <c r="P186">
        <f>IFERROR(_xlfn.RANK.EQ(H186,H:H,1),"")</f>
        <v>132</v>
      </c>
      <c r="Q186">
        <f>IFERROR(_xlfn.RANK.EQ(I186,I:I,1),"")</f>
        <v>195</v>
      </c>
      <c r="R186">
        <f>IFERROR(_xlfn.RANK.EQ(J186,J:J,1),"")</f>
        <v>141</v>
      </c>
      <c r="S186" s="3">
        <f>IFERROR(AVERAGE(GIRLS[[#This Row],[P]:[P8]]),"")</f>
        <v>171.5</v>
      </c>
      <c r="T186" s="4">
        <f>IFERROR(AVERAGE(SMALL(GIRLS[[#This Row],[P]:[P8]],1),SMALL(GIRLS[[#This Row],[P]:[P8]],2)),"")</f>
        <v>108.5</v>
      </c>
      <c r="U186">
        <f>IF(20-SMALL(GIRLS[[#This Row],[P]:[P8]],1)&lt;0,0,20-SMALL(GIRLS[[#This Row],[P]:[P8]],1))+IF(20-SMALL(GIRLS[[#This Row],[P]:[P8]],2)&lt;0,0,20-SMALL(GIRLS[[#This Row],[P]:[P8]],2))</f>
        <v>0</v>
      </c>
    </row>
    <row r="187" spans="1:21" x14ac:dyDescent="0.2">
      <c r="A187" t="s">
        <v>7922</v>
      </c>
      <c r="B187" t="s">
        <v>7842</v>
      </c>
      <c r="C187" s="2" cm="1">
        <f t="array" ref="C187">IFERROR(VLOOKUP($A187,_xlfn._xlws.SORT(_xlfn._xlws.FILTER('Time Sheet'!$A:$G,'Time Sheet'!$B:$B=C$1),7,1),7,FALSE),"")</f>
        <v>3.0983796296296288E-4</v>
      </c>
      <c r="D187" s="2" cm="1">
        <f t="array" ref="D187">IFERROR(VLOOKUP($A187,_xlfn._xlws.SORT(_xlfn._xlws.FILTER('Time Sheet'!$A:$G,'Time Sheet'!$B:$B=D$1),7,1),7,FALSE),"")</f>
        <v>6.607638888888889E-4</v>
      </c>
      <c r="E187" s="2" cm="1">
        <f t="array" ref="E187">IFERROR(VLOOKUP($A187,_xlfn._xlws.SORT(_xlfn._xlws.FILTER('Time Sheet'!$A:$G,'Time Sheet'!$B:$B=E$1),7,1),7,FALSE),"")</f>
        <v>1.398263888888889E-3</v>
      </c>
      <c r="F187" s="2" cm="1">
        <f t="array" ref="F187">IFERROR(VLOOKUP($A187,_xlfn._xlws.SORT(_xlfn._xlws.FILTER('Time Sheet'!$A:$G,'Time Sheet'!$B:$B=F$1),7,1),7,FALSE),"")</f>
        <v>3.7848379629629629E-3</v>
      </c>
      <c r="G187" s="2" cm="1">
        <f t="array" ref="G187">IFERROR(VLOOKUP($A187,_xlfn._xlws.SORT(_xlfn._xlws.FILTER('Time Sheet'!$A:$G,'Time Sheet'!$B:$B=G$1),7,1),7,FALSE),"")</f>
        <v>7.6990740740740741E-4</v>
      </c>
      <c r="H187" s="2" cm="1">
        <f t="array" ref="H187">IFERROR(VLOOKUP($A187,_xlfn._xlws.SORT(_xlfn._xlws.FILTER('Time Sheet'!$A:$G,'Time Sheet'!$B:$B=H$1),7,1),7,FALSE),"")</f>
        <v>1.0028935185185191E-3</v>
      </c>
      <c r="I187" s="2" cm="1">
        <f t="array" ref="I187">IFERROR(VLOOKUP($A187,_xlfn._xlws.SORT(_xlfn._xlws.FILTER('Time Sheet'!$A:$G,'Time Sheet'!$B:$B=I$1),7,1),7,FALSE),"")</f>
        <v>7.6956018518518508E-4</v>
      </c>
      <c r="J187" s="2" cm="1">
        <f t="array" ref="J187">IFERROR(VLOOKUP($A187,_xlfn._xlws.SORT(_xlfn._xlws.FILTER('Time Sheet'!$A:$G,'Time Sheet'!$B:$B=J$1),7,1),7,FALSE),"")</f>
        <v>1.7098379629629629E-3</v>
      </c>
      <c r="K187">
        <f>IFERROR(_xlfn.RANK.EQ(C187,C:C,1),"")</f>
        <v>236</v>
      </c>
      <c r="L187">
        <f>IFERROR(_xlfn.RANK.EQ(D187,D:D,1),"")</f>
        <v>173</v>
      </c>
      <c r="M187">
        <f>IFERROR(_xlfn.RANK.EQ(E187,E:E,1),"")</f>
        <v>108</v>
      </c>
      <c r="N187">
        <f>IFERROR(_xlfn.RANK.EQ(F187,F:F,1),"")</f>
        <v>110</v>
      </c>
      <c r="O187">
        <f>IFERROR(_xlfn.RANK.EQ(G187,G:G,1),"")</f>
        <v>216</v>
      </c>
      <c r="P187">
        <f>IFERROR(_xlfn.RANK.EQ(H187,H:H,1),"")</f>
        <v>386</v>
      </c>
      <c r="Q187">
        <f>IFERROR(_xlfn.RANK.EQ(I187,I:I,1),"")</f>
        <v>220</v>
      </c>
      <c r="R187">
        <f>IFERROR(_xlfn.RANK.EQ(J187,J:J,1),"")</f>
        <v>257</v>
      </c>
      <c r="S187" s="3">
        <f>IFERROR(AVERAGE(GIRLS[[#This Row],[P]:[P8]]),"")</f>
        <v>213.25</v>
      </c>
      <c r="T187" s="4">
        <f>IFERROR(AVERAGE(SMALL(GIRLS[[#This Row],[P]:[P8]],1),SMALL(GIRLS[[#This Row],[P]:[P8]],2)),"")</f>
        <v>109</v>
      </c>
      <c r="U187">
        <f>IF(20-SMALL(GIRLS[[#This Row],[P]:[P8]],1)&lt;0,0,20-SMALL(GIRLS[[#This Row],[P]:[P8]],1))+IF(20-SMALL(GIRLS[[#This Row],[P]:[P8]],2)&lt;0,0,20-SMALL(GIRLS[[#This Row],[P]:[P8]],2))</f>
        <v>0</v>
      </c>
    </row>
    <row r="188" spans="1:21" x14ac:dyDescent="0.2">
      <c r="A188" t="s">
        <v>6451</v>
      </c>
      <c r="B188" t="s">
        <v>6365</v>
      </c>
      <c r="C188" s="2" cm="1">
        <f t="array" ref="C188">IFERROR(VLOOKUP($A188,_xlfn._xlws.SORT(_xlfn._xlws.FILTER('Time Sheet'!$A:$G,'Time Sheet'!$B:$B=C$1),7,1),7,FALSE),"")</f>
        <v>2.9768518518518517E-4</v>
      </c>
      <c r="D188" s="2" cm="1">
        <f t="array" ref="D188">IFERROR(VLOOKUP($A188,_xlfn._xlws.SORT(_xlfn._xlws.FILTER('Time Sheet'!$A:$G,'Time Sheet'!$B:$B=D$1),7,1),7,FALSE),"")</f>
        <v>6.4108796296296299E-4</v>
      </c>
      <c r="E188" s="2" cm="1">
        <f t="array" ref="E188">IFERROR(VLOOKUP($A188,_xlfn._xlws.SORT(_xlfn._xlws.FILTER('Time Sheet'!$A:$G,'Time Sheet'!$B:$B=E$1),7,1),7,FALSE),"")</f>
        <v>1.434027777777778E-3</v>
      </c>
      <c r="F188" s="2" cm="1">
        <f t="array" ref="F188">IFERROR(VLOOKUP($A188,_xlfn._xlws.SORT(_xlfn._xlws.FILTER('Time Sheet'!$A:$G,'Time Sheet'!$B:$B=F$1),7,1),7,FALSE),"")</f>
        <v>4.1525462962962957E-3</v>
      </c>
      <c r="G188" s="2" cm="1">
        <f t="array" ref="G188">IFERROR(VLOOKUP($A188,_xlfn._xlws.SORT(_xlfn._xlws.FILTER('Time Sheet'!$A:$G,'Time Sheet'!$B:$B=G$1),7,1),7,FALSE),"")</f>
        <v>7.2905092592592596E-4</v>
      </c>
      <c r="H188" s="2" cm="1">
        <f t="array" ref="H188">IFERROR(VLOOKUP($A188,_xlfn._xlws.SORT(_xlfn._xlws.FILTER('Time Sheet'!$A:$G,'Time Sheet'!$B:$B=H$1),7,1),7,FALSE),"")</f>
        <v>9.1504629629629629E-4</v>
      </c>
      <c r="I188" s="2" cm="1">
        <f t="array" ref="I188">IFERROR(VLOOKUP($A188,_xlfn._xlws.SORT(_xlfn._xlws.FILTER('Time Sheet'!$A:$G,'Time Sheet'!$B:$B=I$1),7,1),7,FALSE),"")</f>
        <v>7.3946759259259256E-4</v>
      </c>
      <c r="J188" s="2" cm="1">
        <f t="array" ref="J188">IFERROR(VLOOKUP($A188,_xlfn._xlws.SORT(_xlfn._xlws.FILTER('Time Sheet'!$A:$G,'Time Sheet'!$B:$B=J$1),7,1),7,FALSE),"")</f>
        <v>1.701504629629629E-3</v>
      </c>
      <c r="K188">
        <f>IFERROR(_xlfn.RANK.EQ(C188,C:C,1),"")</f>
        <v>124</v>
      </c>
      <c r="L188">
        <f>IFERROR(_xlfn.RANK.EQ(D188,D:D,1),"")</f>
        <v>95</v>
      </c>
      <c r="M188">
        <f>IFERROR(_xlfn.RANK.EQ(E188,E:E,1),"")</f>
        <v>156</v>
      </c>
      <c r="N188">
        <f>IFERROR(_xlfn.RANK.EQ(F188,F:F,1),"")</f>
        <v>274</v>
      </c>
      <c r="O188">
        <f>IFERROR(_xlfn.RANK.EQ(G188,G:G,1),"")</f>
        <v>135</v>
      </c>
      <c r="P188">
        <f>IFERROR(_xlfn.RANK.EQ(H188,H:H,1),"")</f>
        <v>252</v>
      </c>
      <c r="Q188">
        <f>IFERROR(_xlfn.RANK.EQ(I188,I:I,1),"")</f>
        <v>161</v>
      </c>
      <c r="R188">
        <f>IFERROR(_xlfn.RANK.EQ(J188,J:J,1),"")</f>
        <v>251</v>
      </c>
      <c r="S188" s="3">
        <f>IFERROR(AVERAGE(GIRLS[[#This Row],[P]:[P8]]),"")</f>
        <v>181</v>
      </c>
      <c r="T188" s="4">
        <f>IFERROR(AVERAGE(SMALL(GIRLS[[#This Row],[P]:[P8]],1),SMALL(GIRLS[[#This Row],[P]:[P8]],2)),"")</f>
        <v>109.5</v>
      </c>
      <c r="U188">
        <f>IF(20-SMALL(GIRLS[[#This Row],[P]:[P8]],1)&lt;0,0,20-SMALL(GIRLS[[#This Row],[P]:[P8]],1))+IF(20-SMALL(GIRLS[[#This Row],[P]:[P8]],2)&lt;0,0,20-SMALL(GIRLS[[#This Row],[P]:[P8]],2))</f>
        <v>0</v>
      </c>
    </row>
    <row r="189" spans="1:21" x14ac:dyDescent="0.2">
      <c r="A189" t="s">
        <v>4463</v>
      </c>
      <c r="B189" t="s">
        <v>4180</v>
      </c>
      <c r="C189" s="2" cm="1">
        <f t="array" ref="C189">IFERROR(VLOOKUP($A189,_xlfn._xlws.SORT(_xlfn._xlws.FILTER('Time Sheet'!$A:$G,'Time Sheet'!$B:$B=C$1),7,1),7,FALSE),"")</f>
        <v>3.072916666666667E-4</v>
      </c>
      <c r="D189" s="2" cm="1">
        <f t="array" ref="D189">IFERROR(VLOOKUP($A189,_xlfn._xlws.SORT(_xlfn._xlws.FILTER('Time Sheet'!$A:$G,'Time Sheet'!$B:$B=D$1),7,1),7,FALSE),"")</f>
        <v>6.4293981481481483E-4</v>
      </c>
      <c r="E189" s="2" cm="1">
        <f t="array" ref="E189">IFERROR(VLOOKUP($A189,_xlfn._xlws.SORT(_xlfn._xlws.FILTER('Time Sheet'!$A:$G,'Time Sheet'!$B:$B=E$1),7,1),7,FALSE),"")</f>
        <v>1.424884259259259E-3</v>
      </c>
      <c r="F189" s="2" cm="1">
        <f t="array" ref="F189">IFERROR(VLOOKUP($A189,_xlfn._xlws.SORT(_xlfn._xlws.FILTER('Time Sheet'!$A:$G,'Time Sheet'!$B:$B=F$1),7,1),7,FALSE),"")</f>
        <v>3.837152777777777E-3</v>
      </c>
      <c r="G189" s="2" cm="1">
        <f t="array" ref="G189">IFERROR(VLOOKUP($A189,_xlfn._xlws.SORT(_xlfn._xlws.FILTER('Time Sheet'!$A:$G,'Time Sheet'!$B:$B=G$1),7,1),7,FALSE),"")</f>
        <v>7.2118055555555553E-4</v>
      </c>
      <c r="H189" s="2" cm="1">
        <f t="array" ref="H189">IFERROR(VLOOKUP($A189,_xlfn._xlws.SORT(_xlfn._xlws.FILTER('Time Sheet'!$A:$G,'Time Sheet'!$B:$B=H$1),7,1),7,FALSE),"")</f>
        <v>9.6724537037037026E-4</v>
      </c>
      <c r="I189" s="2" cm="1">
        <f t="array" ref="I189">IFERROR(VLOOKUP($A189,_xlfn._xlws.SORT(_xlfn._xlws.FILTER('Time Sheet'!$A:$G,'Time Sheet'!$B:$B=I$1),7,1),7,FALSE),"")</f>
        <v>8.0023148148148152E-4</v>
      </c>
      <c r="J189" s="2" cm="1">
        <f t="array" ref="J189">IFERROR(VLOOKUP($A189,_xlfn._xlws.SORT(_xlfn._xlws.FILTER('Time Sheet'!$A:$G,'Time Sheet'!$B:$B=J$1),7,1),7,FALSE),"")</f>
        <v>1.7218750000000001E-3</v>
      </c>
      <c r="K189">
        <f>IFERROR(_xlfn.RANK.EQ(C189,C:C,1),"")</f>
        <v>213</v>
      </c>
      <c r="L189">
        <f>IFERROR(_xlfn.RANK.EQ(D189,D:D,1),"")</f>
        <v>105</v>
      </c>
      <c r="M189">
        <f>IFERROR(_xlfn.RANK.EQ(E189,E:E,1),"")</f>
        <v>138</v>
      </c>
      <c r="N189">
        <f>IFERROR(_xlfn.RANK.EQ(F189,F:F,1),"")</f>
        <v>134</v>
      </c>
      <c r="O189">
        <f>IFERROR(_xlfn.RANK.EQ(G189,G:G,1),"")</f>
        <v>116</v>
      </c>
      <c r="P189">
        <f>IFERROR(_xlfn.RANK.EQ(H189,H:H,1),"")</f>
        <v>334</v>
      </c>
      <c r="Q189">
        <f>IFERROR(_xlfn.RANK.EQ(I189,I:I,1),"")</f>
        <v>278</v>
      </c>
      <c r="R189">
        <f>IFERROR(_xlfn.RANK.EQ(J189,J:J,1),"")</f>
        <v>268</v>
      </c>
      <c r="S189" s="3">
        <f>IFERROR(AVERAGE(GIRLS[[#This Row],[P]:[P8]]),"")</f>
        <v>198.25</v>
      </c>
      <c r="T189" s="4">
        <f>IFERROR(AVERAGE(SMALL(GIRLS[[#This Row],[P]:[P8]],1),SMALL(GIRLS[[#This Row],[P]:[P8]],2)),"")</f>
        <v>110.5</v>
      </c>
      <c r="U189">
        <f>IF(20-SMALL(GIRLS[[#This Row],[P]:[P8]],1)&lt;0,0,20-SMALL(GIRLS[[#This Row],[P]:[P8]],1))+IF(20-SMALL(GIRLS[[#This Row],[P]:[P8]],2)&lt;0,0,20-SMALL(GIRLS[[#This Row],[P]:[P8]],2))</f>
        <v>0</v>
      </c>
    </row>
    <row r="190" spans="1:21" x14ac:dyDescent="0.2">
      <c r="A190" t="s">
        <v>5044</v>
      </c>
      <c r="B190" t="s">
        <v>4874</v>
      </c>
      <c r="C190" s="2" cm="1">
        <f t="array" ref="C190">IFERROR(VLOOKUP($A190,_xlfn._xlws.SORT(_xlfn._xlws.FILTER('Time Sheet'!$A:$G,'Time Sheet'!$B:$B=C$1),7,1),7,FALSE),"")</f>
        <v>3.0972222222222219E-4</v>
      </c>
      <c r="D190" s="2" cm="1">
        <f t="array" ref="D190">IFERROR(VLOOKUP($A190,_xlfn._xlws.SORT(_xlfn._xlws.FILTER('Time Sheet'!$A:$G,'Time Sheet'!$B:$B=D$1),7,1),7,FALSE),"")</f>
        <v>6.6180555555555556E-4</v>
      </c>
      <c r="E190" s="2" cm="1">
        <f t="array" ref="E190">IFERROR(VLOOKUP($A190,_xlfn._xlws.SORT(_xlfn._xlws.FILTER('Time Sheet'!$A:$G,'Time Sheet'!$B:$B=E$1),7,1),7,FALSE),"")</f>
        <v>1.4140046296296301E-3</v>
      </c>
      <c r="F190" s="2" cm="1">
        <f t="array" ref="F190">IFERROR(VLOOKUP($A190,_xlfn._xlws.SORT(_xlfn._xlws.FILTER('Time Sheet'!$A:$G,'Time Sheet'!$B:$B=F$1),7,1),7,FALSE),"")</f>
        <v>3.7592592592592591E-3</v>
      </c>
      <c r="G190" s="2" cm="1">
        <f t="array" ref="G190">IFERROR(VLOOKUP($A190,_xlfn._xlws.SORT(_xlfn._xlws.FILTER('Time Sheet'!$A:$G,'Time Sheet'!$B:$B=G$1),7,1),7,FALSE),"")</f>
        <v>7.7083333333333322E-4</v>
      </c>
      <c r="H190" s="2" cm="1">
        <f t="array" ref="H190">IFERROR(VLOOKUP($A190,_xlfn._xlws.SORT(_xlfn._xlws.FILTER('Time Sheet'!$A:$G,'Time Sheet'!$B:$B=H$1),7,1),7,FALSE),"")</f>
        <v>8.6458333333333341E-4</v>
      </c>
      <c r="I190" s="2" cm="1">
        <f t="array" ref="I190">IFERROR(VLOOKUP($A190,_xlfn._xlws.SORT(_xlfn._xlws.FILTER('Time Sheet'!$A:$G,'Time Sheet'!$B:$B=I$1),7,1),7,FALSE),"")</f>
        <v>7.4722222222222225E-4</v>
      </c>
      <c r="J190" s="2" cm="1">
        <f t="array" ref="J190">IFERROR(VLOOKUP($A190,_xlfn._xlws.SORT(_xlfn._xlws.FILTER('Time Sheet'!$A:$G,'Time Sheet'!$B:$B=J$1),7,1),7,FALSE),"")</f>
        <v>1.630902777777778E-3</v>
      </c>
      <c r="K190">
        <f>IFERROR(_xlfn.RANK.EQ(C190,C:C,1),"")</f>
        <v>233</v>
      </c>
      <c r="L190">
        <f>IFERROR(_xlfn.RANK.EQ(D190,D:D,1),"")</f>
        <v>179</v>
      </c>
      <c r="M190">
        <f>IFERROR(_xlfn.RANK.EQ(E190,E:E,1),"")</f>
        <v>124</v>
      </c>
      <c r="N190">
        <f>IFERROR(_xlfn.RANK.EQ(F190,F:F,1),"")</f>
        <v>99</v>
      </c>
      <c r="O190">
        <f>IFERROR(_xlfn.RANK.EQ(G190,G:G,1),"")</f>
        <v>219</v>
      </c>
      <c r="P190">
        <f>IFERROR(_xlfn.RANK.EQ(H190,H:H,1),"")</f>
        <v>156</v>
      </c>
      <c r="Q190">
        <f>IFERROR(_xlfn.RANK.EQ(I190,I:I,1),"")</f>
        <v>179</v>
      </c>
      <c r="R190">
        <f>IFERROR(_xlfn.RANK.EQ(J190,J:J,1),"")</f>
        <v>165</v>
      </c>
      <c r="S190" s="3">
        <f>IFERROR(AVERAGE(GIRLS[[#This Row],[P]:[P8]]),"")</f>
        <v>169.25</v>
      </c>
      <c r="T190" s="4">
        <f>IFERROR(AVERAGE(SMALL(GIRLS[[#This Row],[P]:[P8]],1),SMALL(GIRLS[[#This Row],[P]:[P8]],2)),"")</f>
        <v>111.5</v>
      </c>
      <c r="U190">
        <f>IF(20-SMALL(GIRLS[[#This Row],[P]:[P8]],1)&lt;0,0,20-SMALL(GIRLS[[#This Row],[P]:[P8]],1))+IF(20-SMALL(GIRLS[[#This Row],[P]:[P8]],2)&lt;0,0,20-SMALL(GIRLS[[#This Row],[P]:[P8]],2))</f>
        <v>0</v>
      </c>
    </row>
    <row r="191" spans="1:21" x14ac:dyDescent="0.2">
      <c r="A191" t="s">
        <v>248</v>
      </c>
      <c r="B191" t="s">
        <v>13</v>
      </c>
      <c r="C191" s="2">
        <f t="array" ref="C191">IFERROR(VLOOKUP($A191,_xlfn._xlws.SORT(_xlfn._xlws.FILTER('Time Sheet'!$A:$G,'Time Sheet'!$B:$B=C$1),7,1),7,FALSE),"")</f>
        <v>2.9999999999999997E-4</v>
      </c>
      <c r="D191" s="2">
        <f t="array" ref="D191">IFERROR(VLOOKUP($A191,_xlfn._xlws.SORT(_xlfn._xlws.FILTER('Time Sheet'!$A:$G,'Time Sheet'!$B:$B=D$1),7,1),7,FALSE),"")</f>
        <v>6.6087962962962964E-4</v>
      </c>
      <c r="E191" s="2">
        <f t="array" ref="E191">IFERROR(VLOOKUP($A191,_xlfn._xlws.SORT(_xlfn._xlws.FILTER('Time Sheet'!$A:$G,'Time Sheet'!$B:$B=E$1),7,1),7,FALSE),"")</f>
        <v>1.51712962962963E-3</v>
      </c>
      <c r="F191" s="2">
        <f t="array" ref="F191">IFERROR(VLOOKUP($A191,_xlfn._xlws.SORT(_xlfn._xlws.FILTER('Time Sheet'!$A:$G,'Time Sheet'!$B:$B=F$1),7,1),7,FALSE),"")</f>
        <v>3.918287037037037E-3</v>
      </c>
      <c r="G191" s="2">
        <f t="array" ref="G191">IFERROR(VLOOKUP($A191,_xlfn._xlws.SORT(_xlfn._xlws.FILTER('Time Sheet'!$A:$G,'Time Sheet'!$B:$B=G$1),7,1),7,FALSE),"")</f>
        <v>7.9513888888888896E-4</v>
      </c>
      <c r="H191" s="2">
        <f t="array" ref="H191">IFERROR(VLOOKUP($A191,_xlfn._xlws.SORT(_xlfn._xlws.FILTER('Time Sheet'!$A:$G,'Time Sheet'!$B:$B=H$1),7,1),7,FALSE),"")</f>
        <v>8.7511574074074076E-4</v>
      </c>
      <c r="I191" s="2">
        <f t="array" ref="I191">IFERROR(VLOOKUP($A191,_xlfn._xlws.SORT(_xlfn._xlws.FILTER('Time Sheet'!$A:$G,'Time Sheet'!$B:$B=I$1),7,1),7,FALSE),"")</f>
        <v>6.9363425925925929E-4</v>
      </c>
      <c r="J191" s="2">
        <f t="array" ref="J191">IFERROR(VLOOKUP($A191,_xlfn._xlws.SORT(_xlfn._xlws.FILTER('Time Sheet'!$A:$G,'Time Sheet'!$B:$B=J$1),7,1),7,FALSE),"")</f>
        <v>1.651041666666667E-3</v>
      </c>
      <c r="K191">
        <f>IFERROR(_xlfn.RANK.EQ(C191,C:C,1),"")</f>
        <v>146</v>
      </c>
      <c r="L191">
        <f>IFERROR(_xlfn.RANK.EQ(D191,D:D,1),"")</f>
        <v>174</v>
      </c>
      <c r="M191">
        <f>IFERROR(_xlfn.RANK.EQ(E191,E:E,1),"")</f>
        <v>287</v>
      </c>
      <c r="N191">
        <f>IFERROR(_xlfn.RANK.EQ(F191,F:F,1),"")</f>
        <v>173</v>
      </c>
      <c r="O191">
        <f>IFERROR(_xlfn.RANK.EQ(G191,G:G,1),"")</f>
        <v>282</v>
      </c>
      <c r="P191">
        <f>IFERROR(_xlfn.RANK.EQ(H191,H:H,1),"")</f>
        <v>176</v>
      </c>
      <c r="Q191">
        <f>IFERROR(_xlfn.RANK.EQ(I191,I:I,1),"")</f>
        <v>78</v>
      </c>
      <c r="R191">
        <f>IFERROR(_xlfn.RANK.EQ(J191,J:J,1),"")</f>
        <v>191</v>
      </c>
      <c r="S191" s="3">
        <f>IFERROR(AVERAGE(GIRLS[[#This Row],[P]:[P8]]),"")</f>
        <v>188.375</v>
      </c>
      <c r="T191" s="4">
        <f>IFERROR(AVERAGE(SMALL(GIRLS[[#This Row],[P]:[P8]],1),SMALL(GIRLS[[#This Row],[P]:[P8]],2)),"")</f>
        <v>112</v>
      </c>
      <c r="U191">
        <f>IF(20-SMALL(GIRLS[[#This Row],[P]:[P8]],1)&lt;0,0,20-SMALL(GIRLS[[#This Row],[P]:[P8]],1))+IF(20-SMALL(GIRLS[[#This Row],[P]:[P8]],2)&lt;0,0,20-SMALL(GIRLS[[#This Row],[P]:[P8]],2))</f>
        <v>0</v>
      </c>
    </row>
    <row r="192" spans="1:21" x14ac:dyDescent="0.2">
      <c r="A192" t="s">
        <v>221</v>
      </c>
      <c r="B192" t="s">
        <v>13</v>
      </c>
      <c r="C192" s="2">
        <f t="array" ref="C192">IFERROR(VLOOKUP($A192,_xlfn._xlws.SORT(_xlfn._xlws.FILTER('Time Sheet'!$A:$G,'Time Sheet'!$B:$B=C$1),7,1),7,FALSE),"")</f>
        <v>3.0138888888888891E-4</v>
      </c>
      <c r="D192" s="2">
        <f t="array" ref="D192">IFERROR(VLOOKUP($A192,_xlfn._xlws.SORT(_xlfn._xlws.FILTER('Time Sheet'!$A:$G,'Time Sheet'!$B:$B=D$1),7,1),7,FALSE),"")</f>
        <v>6.5150462962962959E-4</v>
      </c>
      <c r="E192" s="2">
        <f t="array" ref="E192">IFERROR(VLOOKUP($A192,_xlfn._xlws.SORT(_xlfn._xlws.FILTER('Time Sheet'!$A:$G,'Time Sheet'!$B:$B=E$1),7,1),7,FALSE),"")</f>
        <v>1.4228009259259261E-3</v>
      </c>
      <c r="F192" s="2">
        <f t="array" ref="F192">IFERROR(VLOOKUP($A192,_xlfn._xlws.SORT(_xlfn._xlws.FILTER('Time Sheet'!$A:$G,'Time Sheet'!$B:$B=F$1),7,1),7,FALSE),"")</f>
        <v>3.8420138888888892E-3</v>
      </c>
      <c r="G192" s="2">
        <f t="array" ref="G192">IFERROR(VLOOKUP($A192,_xlfn._xlws.SORT(_xlfn._xlws.FILTER('Time Sheet'!$A:$G,'Time Sheet'!$B:$B=G$1),7,1),7,FALSE),"")</f>
        <v>7.1493055555555557E-4</v>
      </c>
      <c r="H192" s="2">
        <f t="array" ref="H192">IFERROR(VLOOKUP($A192,_xlfn._xlws.SORT(_xlfn._xlws.FILTER('Time Sheet'!$A:$G,'Time Sheet'!$B:$B=H$1),7,1),7,FALSE),"")</f>
        <v>9.0671296296296301E-4</v>
      </c>
      <c r="I192" s="2">
        <f t="array" ref="I192">IFERROR(VLOOKUP($A192,_xlfn._xlws.SORT(_xlfn._xlws.FILTER('Time Sheet'!$A:$G,'Time Sheet'!$B:$B=I$1),7,1),7,FALSE),"")</f>
        <v>7.413194444444444E-4</v>
      </c>
      <c r="J192" s="2">
        <f t="array" ref="J192">IFERROR(VLOOKUP($A192,_xlfn._xlws.SORT(_xlfn._xlws.FILTER('Time Sheet'!$A:$G,'Time Sheet'!$B:$B=J$1),7,1),7,FALSE),"")</f>
        <v>1.607291666666667E-3</v>
      </c>
      <c r="K192">
        <f>IFERROR(_xlfn.RANK.EQ(C192,C:C,1),"")</f>
        <v>155</v>
      </c>
      <c r="L192">
        <f>IFERROR(_xlfn.RANK.EQ(D192,D:D,1),"")</f>
        <v>145</v>
      </c>
      <c r="M192">
        <f>IFERROR(_xlfn.RANK.EQ(E192,E:E,1),"")</f>
        <v>135</v>
      </c>
      <c r="N192">
        <f>IFERROR(_xlfn.RANK.EQ(F192,F:F,1),"")</f>
        <v>138</v>
      </c>
      <c r="O192">
        <f>IFERROR(_xlfn.RANK.EQ(G192,G:G,1),"")</f>
        <v>98</v>
      </c>
      <c r="P192">
        <f>IFERROR(_xlfn.RANK.EQ(H192,H:H,1),"")</f>
        <v>235</v>
      </c>
      <c r="Q192">
        <f>IFERROR(_xlfn.RANK.EQ(I192,I:I,1),"")</f>
        <v>167</v>
      </c>
      <c r="R192">
        <f>IFERROR(_xlfn.RANK.EQ(J192,J:J,1),"")</f>
        <v>130</v>
      </c>
      <c r="S192" s="3">
        <f>IFERROR(AVERAGE(GIRLS[[#This Row],[P]:[P8]]),"")</f>
        <v>150.375</v>
      </c>
      <c r="T192" s="4">
        <f>IFERROR(AVERAGE(SMALL(GIRLS[[#This Row],[P]:[P8]],1),SMALL(GIRLS[[#This Row],[P]:[P8]],2)),"")</f>
        <v>114</v>
      </c>
      <c r="U192">
        <f>IF(20-SMALL(GIRLS[[#This Row],[P]:[P8]],1)&lt;0,0,20-SMALL(GIRLS[[#This Row],[P]:[P8]],1))+IF(20-SMALL(GIRLS[[#This Row],[P]:[P8]],2)&lt;0,0,20-SMALL(GIRLS[[#This Row],[P]:[P8]],2))</f>
        <v>0</v>
      </c>
    </row>
    <row r="193" spans="1:21" x14ac:dyDescent="0.2">
      <c r="A193" t="s">
        <v>4047</v>
      </c>
      <c r="B193" t="s">
        <v>3884</v>
      </c>
      <c r="C193" s="2" cm="1">
        <f t="array" ref="C193">IFERROR(VLOOKUP($A193,_xlfn._xlws.SORT(_xlfn._xlws.FILTER('Time Sheet'!$A:$G,'Time Sheet'!$B:$B=C$1),7,1),7,FALSE),"")</f>
        <v>3.0960648148148151E-4</v>
      </c>
      <c r="D193" s="2" cm="1">
        <f t="array" ref="D193">IFERROR(VLOOKUP($A193,_xlfn._xlws.SORT(_xlfn._xlws.FILTER('Time Sheet'!$A:$G,'Time Sheet'!$B:$B=D$1),7,1),7,FALSE),"")</f>
        <v>6.8969907407407413E-4</v>
      </c>
      <c r="E193" s="2" cm="1">
        <f t="array" ref="E193">IFERROR(VLOOKUP($A193,_xlfn._xlws.SORT(_xlfn._xlws.FILTER('Time Sheet'!$A:$G,'Time Sheet'!$B:$B=E$1),7,1),7,FALSE),"")</f>
        <v>1.421643518518518E-3</v>
      </c>
      <c r="F193" s="2" cm="1">
        <f t="array" ref="F193">IFERROR(VLOOKUP($A193,_xlfn._xlws.SORT(_xlfn._xlws.FILTER('Time Sheet'!$A:$G,'Time Sheet'!$B:$B=F$1),7,1),7,FALSE),"")</f>
        <v>3.7708333333333339E-3</v>
      </c>
      <c r="G193" s="2" cm="1">
        <f t="array" ref="G193">IFERROR(VLOOKUP($A193,_xlfn._xlws.SORT(_xlfn._xlws.FILTER('Time Sheet'!$A:$G,'Time Sheet'!$B:$B=G$1),7,1),7,FALSE),"")</f>
        <v>7.3136574074074076E-4</v>
      </c>
      <c r="H193" s="2" cm="1">
        <f t="array" ref="H193">IFERROR(VLOOKUP($A193,_xlfn._xlws.SORT(_xlfn._xlws.FILTER('Time Sheet'!$A:$G,'Time Sheet'!$B:$B=H$1),7,1),7,FALSE),"")</f>
        <v>8.5115740740740746E-4</v>
      </c>
      <c r="I193" s="2" cm="1">
        <f t="array" ref="I193">IFERROR(VLOOKUP($A193,_xlfn._xlws.SORT(_xlfn._xlws.FILTER('Time Sheet'!$A:$G,'Time Sheet'!$B:$B=I$1),7,1),7,FALSE),"")</f>
        <v>8.4571759259259246E-4</v>
      </c>
      <c r="J193" s="2" cm="1">
        <f t="array" ref="J193">IFERROR(VLOOKUP($A193,_xlfn._xlws.SORT(_xlfn._xlws.FILTER('Time Sheet'!$A:$G,'Time Sheet'!$B:$B=J$1),7,1),7,FALSE),"")</f>
        <v>1.684722222222222E-3</v>
      </c>
      <c r="K193">
        <f>IFERROR(_xlfn.RANK.EQ(C193,C:C,1),"")</f>
        <v>231</v>
      </c>
      <c r="L193">
        <f>IFERROR(_xlfn.RANK.EQ(D193,D:D,1),"")</f>
        <v>295</v>
      </c>
      <c r="M193">
        <f>IFERROR(_xlfn.RANK.EQ(E193,E:E,1),"")</f>
        <v>133</v>
      </c>
      <c r="N193">
        <f>IFERROR(_xlfn.RANK.EQ(F193,F:F,1),"")</f>
        <v>102</v>
      </c>
      <c r="O193">
        <f>IFERROR(_xlfn.RANK.EQ(G193,G:G,1),"")</f>
        <v>141</v>
      </c>
      <c r="P193">
        <f>IFERROR(_xlfn.RANK.EQ(H193,H:H,1),"")</f>
        <v>127</v>
      </c>
      <c r="Q193">
        <f>IFERROR(_xlfn.RANK.EQ(I193,I:I,1),"")</f>
        <v>331</v>
      </c>
      <c r="R193">
        <f>IFERROR(_xlfn.RANK.EQ(J193,J:J,1),"")</f>
        <v>231</v>
      </c>
      <c r="S193" s="3">
        <f>IFERROR(AVERAGE(GIRLS[[#This Row],[P]:[P8]]),"")</f>
        <v>198.875</v>
      </c>
      <c r="T193" s="4">
        <f>IFERROR(AVERAGE(SMALL(GIRLS[[#This Row],[P]:[P8]],1),SMALL(GIRLS[[#This Row],[P]:[P8]],2)),"")</f>
        <v>114.5</v>
      </c>
      <c r="U193">
        <f>IF(20-SMALL(GIRLS[[#This Row],[P]:[P8]],1)&lt;0,0,20-SMALL(GIRLS[[#This Row],[P]:[P8]],1))+IF(20-SMALL(GIRLS[[#This Row],[P]:[P8]],2)&lt;0,0,20-SMALL(GIRLS[[#This Row],[P]:[P8]],2))</f>
        <v>0</v>
      </c>
    </row>
    <row r="194" spans="1:21" x14ac:dyDescent="0.2">
      <c r="A194" t="s">
        <v>6996</v>
      </c>
      <c r="B194" t="s">
        <v>6761</v>
      </c>
      <c r="C194" s="2" cm="1">
        <f t="array" ref="C194">IFERROR(VLOOKUP($A194,_xlfn._xlws.SORT(_xlfn._xlws.FILTER('Time Sheet'!$A:$G,'Time Sheet'!$B:$B=C$1),7,1),7,FALSE),"")</f>
        <v>3.1504629629629629E-4</v>
      </c>
      <c r="D194" s="2" cm="1">
        <f t="array" ref="D194">IFERROR(VLOOKUP($A194,_xlfn._xlws.SORT(_xlfn._xlws.FILTER('Time Sheet'!$A:$G,'Time Sheet'!$B:$B=D$1),7,1),7,FALSE),"")</f>
        <v>6.8344907407407406E-4</v>
      </c>
      <c r="E194" s="2" cm="1">
        <f t="array" ref="E194">IFERROR(VLOOKUP($A194,_xlfn._xlws.SORT(_xlfn._xlws.FILTER('Time Sheet'!$A:$G,'Time Sheet'!$B:$B=E$1),7,1),7,FALSE),"")</f>
        <v>1.4898148148148149E-3</v>
      </c>
      <c r="F194" s="2" cm="1">
        <f t="array" ref="F194">IFERROR(VLOOKUP($A194,_xlfn._xlws.SORT(_xlfn._xlws.FILTER('Time Sheet'!$A:$G,'Time Sheet'!$B:$B=F$1),7,1),7,FALSE),"")</f>
        <v>4.0381944444444441E-3</v>
      </c>
      <c r="G194" s="2" cm="1">
        <f t="array" ref="G194">IFERROR(VLOOKUP($A194,_xlfn._xlws.SORT(_xlfn._xlws.FILTER('Time Sheet'!$A:$G,'Time Sheet'!$B:$B=G$1),7,1),7,FALSE),"")</f>
        <v>7.8425925925925928E-4</v>
      </c>
      <c r="H194" s="2" cm="1">
        <f t="array" ref="H194">IFERROR(VLOOKUP($A194,_xlfn._xlws.SORT(_xlfn._xlws.FILTER('Time Sheet'!$A:$G,'Time Sheet'!$B:$B=H$1),7,1),7,FALSE),"")</f>
        <v>7.9039351851851861E-4</v>
      </c>
      <c r="I194" s="2" cm="1">
        <f t="array" ref="I194">IFERROR(VLOOKUP($A194,_xlfn._xlws.SORT(_xlfn._xlws.FILTER('Time Sheet'!$A:$G,'Time Sheet'!$B:$B=I$1),7,1),7,FALSE),"")</f>
        <v>8.021990740740741E-4</v>
      </c>
      <c r="J194" s="2" cm="1">
        <f t="array" ref="J194">IFERROR(VLOOKUP($A194,_xlfn._xlws.SORT(_xlfn._xlws.FILTER('Time Sheet'!$A:$G,'Time Sheet'!$B:$B=J$1),7,1),7,FALSE),"")</f>
        <v>1.6468749999999999E-3</v>
      </c>
      <c r="K194">
        <f>IFERROR(_xlfn.RANK.EQ(C194,C:C,1),"")</f>
        <v>286</v>
      </c>
      <c r="L194">
        <f>IFERROR(_xlfn.RANK.EQ(D194,D:D,1),"")</f>
        <v>273</v>
      </c>
      <c r="M194">
        <f>IFERROR(_xlfn.RANK.EQ(E194,E:E,1),"")</f>
        <v>237</v>
      </c>
      <c r="N194">
        <f>IFERROR(_xlfn.RANK.EQ(F194,F:F,1),"")</f>
        <v>228</v>
      </c>
      <c r="O194">
        <f>IFERROR(_xlfn.RANK.EQ(G194,G:G,1),"")</f>
        <v>255</v>
      </c>
      <c r="P194">
        <f>IFERROR(_xlfn.RANK.EQ(H194,H:H,1),"")</f>
        <v>46</v>
      </c>
      <c r="Q194">
        <f>IFERROR(_xlfn.RANK.EQ(I194,I:I,1),"")</f>
        <v>281</v>
      </c>
      <c r="R194">
        <f>IFERROR(_xlfn.RANK.EQ(J194,J:J,1),"")</f>
        <v>185</v>
      </c>
      <c r="S194" s="3">
        <f>IFERROR(AVERAGE(GIRLS[[#This Row],[P]:[P8]]),"")</f>
        <v>223.875</v>
      </c>
      <c r="T194" s="4">
        <f>IFERROR(AVERAGE(SMALL(GIRLS[[#This Row],[P]:[P8]],1),SMALL(GIRLS[[#This Row],[P]:[P8]],2)),"")</f>
        <v>115.5</v>
      </c>
      <c r="U194">
        <f>IF(20-SMALL(GIRLS[[#This Row],[P]:[P8]],1)&lt;0,0,20-SMALL(GIRLS[[#This Row],[P]:[P8]],1))+IF(20-SMALL(GIRLS[[#This Row],[P]:[P8]],2)&lt;0,0,20-SMALL(GIRLS[[#This Row],[P]:[P8]],2))</f>
        <v>0</v>
      </c>
    </row>
    <row r="195" spans="1:21" x14ac:dyDescent="0.2">
      <c r="A195" t="s">
        <v>7232</v>
      </c>
      <c r="B195" t="s">
        <v>7120</v>
      </c>
      <c r="C195" s="2" cm="1">
        <f t="array" ref="C195">IFERROR(VLOOKUP($A195,_xlfn._xlws.SORT(_xlfn._xlws.FILTER('Time Sheet'!$A:$G,'Time Sheet'!$B:$B=C$1),7,1),7,FALSE),"")</f>
        <v>3.0312500000000001E-4</v>
      </c>
      <c r="D195" s="2" cm="1">
        <f t="array" ref="D195">IFERROR(VLOOKUP($A195,_xlfn._xlws.SORT(_xlfn._xlws.FILTER('Time Sheet'!$A:$G,'Time Sheet'!$B:$B=D$1),7,1),7,FALSE),"")</f>
        <v>6.5763888888888892E-4</v>
      </c>
      <c r="E195" s="2" cm="1">
        <f t="array" ref="E195">IFERROR(VLOOKUP($A195,_xlfn._xlws.SORT(_xlfn._xlws.FILTER('Time Sheet'!$A:$G,'Time Sheet'!$B:$B=E$1),7,1),7,FALSE),"")</f>
        <v>1.4528935185185189E-3</v>
      </c>
      <c r="F195" s="2" cm="1">
        <f t="array" ref="F195">IFERROR(VLOOKUP($A195,_xlfn._xlws.SORT(_xlfn._xlws.FILTER('Time Sheet'!$A:$G,'Time Sheet'!$B:$B=F$1),7,1),7,FALSE),"")</f>
        <v>4.3734953703703696E-3</v>
      </c>
      <c r="G195" s="2" cm="1">
        <f t="array" ref="G195">IFERROR(VLOOKUP($A195,_xlfn._xlws.SORT(_xlfn._xlws.FILTER('Time Sheet'!$A:$G,'Time Sheet'!$B:$B=G$1),7,1),7,FALSE),"")</f>
        <v>7.0659722222222218E-4</v>
      </c>
      <c r="H195" s="2" cm="1">
        <f t="array" ref="H195">IFERROR(VLOOKUP($A195,_xlfn._xlws.SORT(_xlfn._xlws.FILTER('Time Sheet'!$A:$G,'Time Sheet'!$B:$B=H$1),7,1),7,FALSE),"")</f>
        <v>1.03287037037037E-3</v>
      </c>
      <c r="I195" s="2" cm="1">
        <f t="array" ref="I195">IFERROR(VLOOKUP($A195,_xlfn._xlws.SORT(_xlfn._xlws.FILTER('Time Sheet'!$A:$G,'Time Sheet'!$B:$B=I$1),7,1),7,FALSE),"")</f>
        <v>7.366898148148148E-4</v>
      </c>
      <c r="J195" s="2" cm="1">
        <f t="array" ref="J195">IFERROR(VLOOKUP($A195,_xlfn._xlws.SORT(_xlfn._xlws.FILTER('Time Sheet'!$A:$G,'Time Sheet'!$B:$B=J$1),7,1),7,FALSE),"")</f>
        <v>1.6774305555555559E-3</v>
      </c>
      <c r="K195">
        <f>IFERROR(_xlfn.RANK.EQ(C195,C:C,1),"")</f>
        <v>174</v>
      </c>
      <c r="L195">
        <f>IFERROR(_xlfn.RANK.EQ(D195,D:D,1),"")</f>
        <v>164</v>
      </c>
      <c r="M195">
        <f>IFERROR(_xlfn.RANK.EQ(E195,E:E,1),"")</f>
        <v>184</v>
      </c>
      <c r="N195">
        <f>IFERROR(_xlfn.RANK.EQ(F195,F:F,1),"")</f>
        <v>335</v>
      </c>
      <c r="O195">
        <f>IFERROR(_xlfn.RANK.EQ(G195,G:G,1),"")</f>
        <v>75</v>
      </c>
      <c r="P195">
        <f>IFERROR(_xlfn.RANK.EQ(H195,H:H,1),"")</f>
        <v>441</v>
      </c>
      <c r="Q195">
        <f>IFERROR(_xlfn.RANK.EQ(I195,I:I,1),"")</f>
        <v>158</v>
      </c>
      <c r="R195">
        <f>IFERROR(_xlfn.RANK.EQ(J195,J:J,1),"")</f>
        <v>221</v>
      </c>
      <c r="S195" s="3">
        <f>IFERROR(AVERAGE(GIRLS[[#This Row],[P]:[P8]]),"")</f>
        <v>219</v>
      </c>
      <c r="T195" s="4">
        <f>IFERROR(AVERAGE(SMALL(GIRLS[[#This Row],[P]:[P8]],1),SMALL(GIRLS[[#This Row],[P]:[P8]],2)),"")</f>
        <v>116.5</v>
      </c>
      <c r="U195">
        <f>IF(20-SMALL(GIRLS[[#This Row],[P]:[P8]],1)&lt;0,0,20-SMALL(GIRLS[[#This Row],[P]:[P8]],1))+IF(20-SMALL(GIRLS[[#This Row],[P]:[P8]],2)&lt;0,0,20-SMALL(GIRLS[[#This Row],[P]:[P8]],2))</f>
        <v>0</v>
      </c>
    </row>
    <row r="196" spans="1:21" x14ac:dyDescent="0.2">
      <c r="A196" t="s">
        <v>6280</v>
      </c>
      <c r="B196" t="s">
        <v>6200</v>
      </c>
      <c r="C196" s="2" cm="1">
        <f t="array" ref="C196">IFERROR(VLOOKUP($A196,_xlfn._xlws.SORT(_xlfn._xlws.FILTER('Time Sheet'!$A:$G,'Time Sheet'!$B:$B=C$1),7,1),7,FALSE),"")</f>
        <v>2.9560185185185191E-4</v>
      </c>
      <c r="D196" s="2" cm="1">
        <f t="array" ref="D196">IFERROR(VLOOKUP($A196,_xlfn._xlws.SORT(_xlfn._xlws.FILTER('Time Sheet'!$A:$G,'Time Sheet'!$B:$B=D$1),7,1),7,FALSE),"")</f>
        <v>6.4907407407407405E-4</v>
      </c>
      <c r="E196" s="2" cm="1">
        <f t="array" ref="E196">IFERROR(VLOOKUP($A196,_xlfn._xlws.SORT(_xlfn._xlws.FILTER('Time Sheet'!$A:$G,'Time Sheet'!$B:$B=E$1),7,1),7,FALSE),"")</f>
        <v>1.438078703703704E-3</v>
      </c>
      <c r="F196" s="2" cm="1">
        <f t="array" ref="F196">IFERROR(VLOOKUP($A196,_xlfn._xlws.SORT(_xlfn._xlws.FILTER('Time Sheet'!$A:$G,'Time Sheet'!$B:$B=F$1),7,1),7,FALSE),"")</f>
        <v>3.826157407407407E-3</v>
      </c>
      <c r="G196" s="2" cm="1">
        <f t="array" ref="G196">IFERROR(VLOOKUP($A196,_xlfn._xlws.SORT(_xlfn._xlws.FILTER('Time Sheet'!$A:$G,'Time Sheet'!$B:$B=G$1),7,1),7,FALSE),"")</f>
        <v>7.3576388888888888E-4</v>
      </c>
      <c r="H196" s="2" cm="1">
        <f t="array" ref="H196">IFERROR(VLOOKUP($A196,_xlfn._xlws.SORT(_xlfn._xlws.FILTER('Time Sheet'!$A:$G,'Time Sheet'!$B:$B=H$1),7,1),7,FALSE),"")</f>
        <v>9.3599537037037045E-4</v>
      </c>
      <c r="I196" s="2" cm="1">
        <f t="array" ref="I196">IFERROR(VLOOKUP($A196,_xlfn._xlws.SORT(_xlfn._xlws.FILTER('Time Sheet'!$A:$G,'Time Sheet'!$B:$B=I$1),7,1),7,FALSE),"")</f>
        <v>7.9074074074074062E-4</v>
      </c>
      <c r="J196" s="2" cm="1">
        <f t="array" ref="J196">IFERROR(VLOOKUP($A196,_xlfn._xlws.SORT(_xlfn._xlws.FILTER('Time Sheet'!$A:$G,'Time Sheet'!$B:$B=J$1),7,1),7,FALSE),"")</f>
        <v>1.6695601851851849E-3</v>
      </c>
      <c r="K196">
        <f>IFERROR(_xlfn.RANK.EQ(C196,C:C,1),"")</f>
        <v>104</v>
      </c>
      <c r="L196">
        <f>IFERROR(_xlfn.RANK.EQ(D196,D:D,1),"")</f>
        <v>130</v>
      </c>
      <c r="M196">
        <f>IFERROR(_xlfn.RANK.EQ(E196,E:E,1),"")</f>
        <v>164</v>
      </c>
      <c r="N196">
        <f>IFERROR(_xlfn.RANK.EQ(F196,F:F,1),"")</f>
        <v>131</v>
      </c>
      <c r="O196">
        <f>IFERROR(_xlfn.RANK.EQ(G196,G:G,1),"")</f>
        <v>150</v>
      </c>
      <c r="P196">
        <f>IFERROR(_xlfn.RANK.EQ(H196,H:H,1),"")</f>
        <v>283</v>
      </c>
      <c r="Q196">
        <f>IFERROR(_xlfn.RANK.EQ(I196,I:I,1),"")</f>
        <v>259</v>
      </c>
      <c r="R196">
        <f>IFERROR(_xlfn.RANK.EQ(J196,J:J,1),"")</f>
        <v>213</v>
      </c>
      <c r="S196" s="3">
        <f>IFERROR(AVERAGE(GIRLS[[#This Row],[P]:[P8]]),"")</f>
        <v>179.25</v>
      </c>
      <c r="T196" s="4">
        <f>IFERROR(AVERAGE(SMALL(GIRLS[[#This Row],[P]:[P8]],1),SMALL(GIRLS[[#This Row],[P]:[P8]],2)),"")</f>
        <v>117</v>
      </c>
      <c r="U196">
        <f>IF(20-SMALL(GIRLS[[#This Row],[P]:[P8]],1)&lt;0,0,20-SMALL(GIRLS[[#This Row],[P]:[P8]],1))+IF(20-SMALL(GIRLS[[#This Row],[P]:[P8]],2)&lt;0,0,20-SMALL(GIRLS[[#This Row],[P]:[P8]],2))</f>
        <v>0</v>
      </c>
    </row>
    <row r="197" spans="1:21" x14ac:dyDescent="0.2">
      <c r="A197" t="s">
        <v>887</v>
      </c>
      <c r="B197" t="s">
        <v>564</v>
      </c>
      <c r="C197" s="2" cm="1">
        <f t="array" ref="C197">IFERROR(VLOOKUP($A197,_xlfn._xlws.SORT(_xlfn._xlws.FILTER('Time Sheet'!$A:$G,'Time Sheet'!$B:$B=C$1),7,1),7,FALSE),"")</f>
        <v>3.0104166666666669E-4</v>
      </c>
      <c r="D197" s="2" cm="1">
        <f t="array" ref="D197">IFERROR(VLOOKUP($A197,_xlfn._xlws.SORT(_xlfn._xlws.FILTER('Time Sheet'!$A:$G,'Time Sheet'!$B:$B=D$1),7,1),7,FALSE),"")</f>
        <v>6.5891203703703706E-4</v>
      </c>
      <c r="E197" s="2" cm="1">
        <f t="array" ref="E197">IFERROR(VLOOKUP($A197,_xlfn._xlws.SORT(_xlfn._xlws.FILTER('Time Sheet'!$A:$G,'Time Sheet'!$B:$B=E$1),7,1),7,FALSE),"")</f>
        <v>1.482291666666666E-3</v>
      </c>
      <c r="F197" s="2" cm="1">
        <f t="array" ref="F197">IFERROR(VLOOKUP($A197,_xlfn._xlws.SORT(_xlfn._xlws.FILTER('Time Sheet'!$A:$G,'Time Sheet'!$B:$B=F$1),7,1),7,FALSE),"")</f>
        <v>3.9719907407407412E-3</v>
      </c>
      <c r="G197" s="2" cm="1">
        <f t="array" ref="G197">IFERROR(VLOOKUP($A197,_xlfn._xlws.SORT(_xlfn._xlws.FILTER('Time Sheet'!$A:$G,'Time Sheet'!$B:$B=G$1),7,1),7,FALSE),"")</f>
        <v>7.0995370370370374E-4</v>
      </c>
      <c r="H197" s="2" cm="1">
        <f t="array" ref="H197">IFERROR(VLOOKUP($A197,_xlfn._xlws.SORT(_xlfn._xlws.FILTER('Time Sheet'!$A:$G,'Time Sheet'!$B:$B=H$1),7,1),7,FALSE),"")</f>
        <v>8.6932870370370365E-4</v>
      </c>
      <c r="I197" s="2" cm="1">
        <f t="array" ref="I197">IFERROR(VLOOKUP($A197,_xlfn._xlws.SORT(_xlfn._xlws.FILTER('Time Sheet'!$A:$G,'Time Sheet'!$B:$B=I$1),7,1),7,FALSE),"")</f>
        <v>7.9016203703703703E-4</v>
      </c>
      <c r="J197" s="2" cm="1">
        <f t="array" ref="J197">IFERROR(VLOOKUP($A197,_xlfn._xlws.SORT(_xlfn._xlws.FILTER('Time Sheet'!$A:$G,'Time Sheet'!$B:$B=J$1),7,1),7,FALSE),"")</f>
        <v>1.65474537037037E-3</v>
      </c>
      <c r="K197">
        <f>IFERROR(_xlfn.RANK.EQ(C197,C:C,1),"")</f>
        <v>152</v>
      </c>
      <c r="L197">
        <f>IFERROR(_xlfn.RANK.EQ(D197,D:D,1),"")</f>
        <v>166</v>
      </c>
      <c r="M197">
        <f>IFERROR(_xlfn.RANK.EQ(E197,E:E,1),"")</f>
        <v>224</v>
      </c>
      <c r="N197">
        <f>IFERROR(_xlfn.RANK.EQ(F197,F:F,1),"")</f>
        <v>195</v>
      </c>
      <c r="O197">
        <f>IFERROR(_xlfn.RANK.EQ(G197,G:G,1),"")</f>
        <v>84</v>
      </c>
      <c r="P197">
        <f>IFERROR(_xlfn.RANK.EQ(H197,H:H,1),"")</f>
        <v>164</v>
      </c>
      <c r="Q197">
        <f>IFERROR(_xlfn.RANK.EQ(I197,I:I,1),"")</f>
        <v>256</v>
      </c>
      <c r="R197">
        <f>IFERROR(_xlfn.RANK.EQ(J197,J:J,1),"")</f>
        <v>193</v>
      </c>
      <c r="S197" s="3">
        <f>IFERROR(AVERAGE(GIRLS[[#This Row],[P]:[P8]]),"")</f>
        <v>179.25</v>
      </c>
      <c r="T197" s="4">
        <f>IFERROR(AVERAGE(SMALL(GIRLS[[#This Row],[P]:[P8]],1),SMALL(GIRLS[[#This Row],[P]:[P8]],2)),"")</f>
        <v>118</v>
      </c>
      <c r="U197">
        <f>IF(20-SMALL(GIRLS[[#This Row],[P]:[P8]],1)&lt;0,0,20-SMALL(GIRLS[[#This Row],[P]:[P8]],1))+IF(20-SMALL(GIRLS[[#This Row],[P]:[P8]],2)&lt;0,0,20-SMALL(GIRLS[[#This Row],[P]:[P8]],2))</f>
        <v>0</v>
      </c>
    </row>
    <row r="198" spans="1:21" x14ac:dyDescent="0.2">
      <c r="A198" t="s">
        <v>4497</v>
      </c>
      <c r="B198" t="s">
        <v>4180</v>
      </c>
      <c r="C198" s="2" cm="1">
        <f t="array" ref="C198">IFERROR(VLOOKUP($A198,_xlfn._xlws.SORT(_xlfn._xlws.FILTER('Time Sheet'!$A:$G,'Time Sheet'!$B:$B=C$1),7,1),7,FALSE),"")</f>
        <v>3.1261574074074069E-4</v>
      </c>
      <c r="D198" s="2" cm="1">
        <f t="array" ref="D198">IFERROR(VLOOKUP($A198,_xlfn._xlws.SORT(_xlfn._xlws.FILTER('Time Sheet'!$A:$G,'Time Sheet'!$B:$B=D$1),7,1),7,FALSE),"")</f>
        <v>6.7673611111111114E-4</v>
      </c>
      <c r="E198" s="2" cm="1">
        <f t="array" ref="E198">IFERROR(VLOOKUP($A198,_xlfn._xlws.SORT(_xlfn._xlws.FILTER('Time Sheet'!$A:$G,'Time Sheet'!$B:$B=E$1),7,1),7,FALSE),"")</f>
        <v>1.440972222222222E-3</v>
      </c>
      <c r="F198" s="2" cm="1">
        <f t="array" ref="F198">IFERROR(VLOOKUP($A198,_xlfn._xlws.SORT(_xlfn._xlws.FILTER('Time Sheet'!$A:$G,'Time Sheet'!$B:$B=F$1),7,1),7,FALSE),"")</f>
        <v>3.9160879629629632E-3</v>
      </c>
      <c r="G198" s="2" cm="1">
        <f t="array" ref="G198">IFERROR(VLOOKUP($A198,_xlfn._xlws.SORT(_xlfn._xlws.FILTER('Time Sheet'!$A:$G,'Time Sheet'!$B:$B=G$1),7,1),7,FALSE),"")</f>
        <v>7.1736111111111111E-4</v>
      </c>
      <c r="H198" s="2" cm="1">
        <f t="array" ref="H198">IFERROR(VLOOKUP($A198,_xlfn._xlws.SORT(_xlfn._xlws.FILTER('Time Sheet'!$A:$G,'Time Sheet'!$B:$B=H$1),7,1),7,FALSE),"")</f>
        <v>9.1550925925925914E-4</v>
      </c>
      <c r="I198" s="2" cm="1">
        <f t="array" ref="I198">IFERROR(VLOOKUP($A198,_xlfn._xlws.SORT(_xlfn._xlws.FILTER('Time Sheet'!$A:$G,'Time Sheet'!$B:$B=I$1),7,1),7,FALSE),"")</f>
        <v>7.6562500000000003E-4</v>
      </c>
      <c r="J198" s="2" cm="1">
        <f t="array" ref="J198">IFERROR(VLOOKUP($A198,_xlfn._xlws.SORT(_xlfn._xlws.FILTER('Time Sheet'!$A:$G,'Time Sheet'!$B:$B=J$1),7,1),7,FALSE),"")</f>
        <v>1.6123842592592589E-3</v>
      </c>
      <c r="K198">
        <f>IFERROR(_xlfn.RANK.EQ(C198,C:C,1),"")</f>
        <v>258</v>
      </c>
      <c r="L198">
        <f>IFERROR(_xlfn.RANK.EQ(D198,D:D,1),"")</f>
        <v>241</v>
      </c>
      <c r="M198">
        <f>IFERROR(_xlfn.RANK.EQ(E198,E:E,1),"")</f>
        <v>166</v>
      </c>
      <c r="N198">
        <f>IFERROR(_xlfn.RANK.EQ(F198,F:F,1),"")</f>
        <v>172</v>
      </c>
      <c r="O198">
        <f>IFERROR(_xlfn.RANK.EQ(G198,G:G,1),"")</f>
        <v>105</v>
      </c>
      <c r="P198">
        <f>IFERROR(_xlfn.RANK.EQ(H198,H:H,1),"")</f>
        <v>255</v>
      </c>
      <c r="Q198">
        <f>IFERROR(_xlfn.RANK.EQ(I198,I:I,1),"")</f>
        <v>215</v>
      </c>
      <c r="R198">
        <f>IFERROR(_xlfn.RANK.EQ(J198,J:J,1),"")</f>
        <v>136</v>
      </c>
      <c r="S198" s="3">
        <f>IFERROR(AVERAGE(GIRLS[[#This Row],[P]:[P8]]),"")</f>
        <v>193.5</v>
      </c>
      <c r="T198" s="4">
        <f>IFERROR(AVERAGE(SMALL(GIRLS[[#This Row],[P]:[P8]],1),SMALL(GIRLS[[#This Row],[P]:[P8]],2)),"")</f>
        <v>120.5</v>
      </c>
      <c r="U198">
        <f>IF(20-SMALL(GIRLS[[#This Row],[P]:[P8]],1)&lt;0,0,20-SMALL(GIRLS[[#This Row],[P]:[P8]],1))+IF(20-SMALL(GIRLS[[#This Row],[P]:[P8]],2)&lt;0,0,20-SMALL(GIRLS[[#This Row],[P]:[P8]],2))</f>
        <v>0</v>
      </c>
    </row>
    <row r="199" spans="1:21" x14ac:dyDescent="0.2">
      <c r="A199" t="s">
        <v>5638</v>
      </c>
      <c r="B199" t="s">
        <v>5467</v>
      </c>
      <c r="C199" s="2" cm="1">
        <f t="array" ref="C199">IFERROR(VLOOKUP($A199,_xlfn._xlws.SORT(_xlfn._xlws.FILTER('Time Sheet'!$A:$G,'Time Sheet'!$B:$B=C$1),7,1),7,FALSE),"")</f>
        <v>3.1759259259259262E-4</v>
      </c>
      <c r="D199" s="2" cm="1">
        <f t="array" ref="D199">IFERROR(VLOOKUP($A199,_xlfn._xlws.SORT(_xlfn._xlws.FILTER('Time Sheet'!$A:$G,'Time Sheet'!$B:$B=D$1),7,1),7,FALSE),"")</f>
        <v>6.8425925925925924E-4</v>
      </c>
      <c r="E199" s="2" cm="1">
        <f t="array" ref="E199">IFERROR(VLOOKUP($A199,_xlfn._xlws.SORT(_xlfn._xlws.FILTER('Time Sheet'!$A:$G,'Time Sheet'!$B:$B=E$1),7,1),7,FALSE),"")</f>
        <v>1.458333333333333E-3</v>
      </c>
      <c r="F199" s="2" cm="1">
        <f t="array" ref="F199">IFERROR(VLOOKUP($A199,_xlfn._xlws.SORT(_xlfn._xlws.FILTER('Time Sheet'!$A:$G,'Time Sheet'!$B:$B=F$1),7,1),7,FALSE),"")</f>
        <v>3.9090277777777778E-3</v>
      </c>
      <c r="G199" s="2" cm="1">
        <f t="array" ref="G199">IFERROR(VLOOKUP($A199,_xlfn._xlws.SORT(_xlfn._xlws.FILTER('Time Sheet'!$A:$G,'Time Sheet'!$B:$B=G$1),7,1),7,FALSE),"")</f>
        <v>8.3391203703703698E-4</v>
      </c>
      <c r="H199" s="2" cm="1">
        <f t="array" ref="H199">IFERROR(VLOOKUP($A199,_xlfn._xlws.SORT(_xlfn._xlws.FILTER('Time Sheet'!$A:$G,'Time Sheet'!$B:$B=H$1),7,1),7,FALSE),"")</f>
        <v>8.1099537037037034E-4</v>
      </c>
      <c r="I199" s="2" cm="1">
        <f t="array" ref="I199">IFERROR(VLOOKUP($A199,_xlfn._xlws.SORT(_xlfn._xlws.FILTER('Time Sheet'!$A:$G,'Time Sheet'!$B:$B=I$1),7,1),7,FALSE),"")</f>
        <v>8.0937500000000009E-4</v>
      </c>
      <c r="J199" s="2" cm="1">
        <f t="array" ref="J199">IFERROR(VLOOKUP($A199,_xlfn._xlws.SORT(_xlfn._xlws.FILTER('Time Sheet'!$A:$G,'Time Sheet'!$B:$B=J$1),7,1),7,FALSE),"")</f>
        <v>1.671412037037037E-3</v>
      </c>
      <c r="K199">
        <f>IFERROR(_xlfn.RANK.EQ(C199,C:C,1),"")</f>
        <v>310</v>
      </c>
      <c r="L199">
        <f>IFERROR(_xlfn.RANK.EQ(D199,D:D,1),"")</f>
        <v>277</v>
      </c>
      <c r="M199">
        <f>IFERROR(_xlfn.RANK.EQ(E199,E:E,1),"")</f>
        <v>193</v>
      </c>
      <c r="N199">
        <f>IFERROR(_xlfn.RANK.EQ(F199,F:F,1),"")</f>
        <v>168</v>
      </c>
      <c r="O199">
        <f>IFERROR(_xlfn.RANK.EQ(G199,G:G,1),"")</f>
        <v>350</v>
      </c>
      <c r="P199">
        <f>IFERROR(_xlfn.RANK.EQ(H199,H:H,1),"")</f>
        <v>73</v>
      </c>
      <c r="Q199">
        <f>IFERROR(_xlfn.RANK.EQ(I199,I:I,1),"")</f>
        <v>290</v>
      </c>
      <c r="R199">
        <f>IFERROR(_xlfn.RANK.EQ(J199,J:J,1),"")</f>
        <v>216</v>
      </c>
      <c r="S199" s="3">
        <f>IFERROR(AVERAGE(GIRLS[[#This Row],[P]:[P8]]),"")</f>
        <v>234.625</v>
      </c>
      <c r="T199" s="4">
        <f>IFERROR(AVERAGE(SMALL(GIRLS[[#This Row],[P]:[P8]],1),SMALL(GIRLS[[#This Row],[P]:[P8]],2)),"")</f>
        <v>120.5</v>
      </c>
      <c r="U199">
        <f>IF(20-SMALL(GIRLS[[#This Row],[P]:[P8]],1)&lt;0,0,20-SMALL(GIRLS[[#This Row],[P]:[P8]],1))+IF(20-SMALL(GIRLS[[#This Row],[P]:[P8]],2)&lt;0,0,20-SMALL(GIRLS[[#This Row],[P]:[P8]],2))</f>
        <v>0</v>
      </c>
    </row>
    <row r="200" spans="1:21" x14ac:dyDescent="0.2">
      <c r="A200" t="s">
        <v>6442</v>
      </c>
      <c r="B200" t="s">
        <v>6365</v>
      </c>
      <c r="C200" s="2" cm="1">
        <f t="array" ref="C200">IFERROR(VLOOKUP($A200,_xlfn._xlws.SORT(_xlfn._xlws.FILTER('Time Sheet'!$A:$G,'Time Sheet'!$B:$B=C$1),7,1),7,FALSE),"")</f>
        <v>3.0925925925925918E-4</v>
      </c>
      <c r="D200" s="2" cm="1">
        <f t="array" ref="D200">IFERROR(VLOOKUP($A200,_xlfn._xlws.SORT(_xlfn._xlws.FILTER('Time Sheet'!$A:$G,'Time Sheet'!$B:$B=D$1),7,1),7,FALSE),"")</f>
        <v>6.538194444444445E-4</v>
      </c>
      <c r="E200" s="2" cm="1">
        <f t="array" ref="E200">IFERROR(VLOOKUP($A200,_xlfn._xlws.SORT(_xlfn._xlws.FILTER('Time Sheet'!$A:$G,'Time Sheet'!$B:$B=E$1),7,1),7,FALSE),"")</f>
        <v>1.4465277777777779E-3</v>
      </c>
      <c r="F200" s="2" cm="1">
        <f t="array" ref="F200">IFERROR(VLOOKUP($A200,_xlfn._xlws.SORT(_xlfn._xlws.FILTER('Time Sheet'!$A:$G,'Time Sheet'!$B:$B=F$1),7,1),7,FALSE),"")</f>
        <v>3.8491898148148148E-3</v>
      </c>
      <c r="G200" s="2" cm="1">
        <f t="array" ref="G200">IFERROR(VLOOKUP($A200,_xlfn._xlws.SORT(_xlfn._xlws.FILTER('Time Sheet'!$A:$G,'Time Sheet'!$B:$B=G$1),7,1),7,FALSE),"")</f>
        <v>7.9942129629629623E-4</v>
      </c>
      <c r="H200" s="2" cm="1">
        <f t="array" ref="H200">IFERROR(VLOOKUP($A200,_xlfn._xlws.SORT(_xlfn._xlws.FILTER('Time Sheet'!$A:$G,'Time Sheet'!$B:$B=H$1),7,1),7,FALSE),"")</f>
        <v>8.5023148148148143E-4</v>
      </c>
      <c r="I200" s="2" cm="1">
        <f t="array" ref="I200">IFERROR(VLOOKUP($A200,_xlfn._xlws.SORT(_xlfn._xlws.FILTER('Time Sheet'!$A:$G,'Time Sheet'!$B:$B=I$1),7,1),7,FALSE),"")</f>
        <v>7.2013888888888887E-4</v>
      </c>
      <c r="J200" s="2" cm="1">
        <f t="array" ref="J200">IFERROR(VLOOKUP($A200,_xlfn._xlws.SORT(_xlfn._xlws.FILTER('Time Sheet'!$A:$G,'Time Sheet'!$B:$B=J$1),7,1),7,FALSE),"")</f>
        <v>1.6243055555555559E-3</v>
      </c>
      <c r="K200">
        <f>IFERROR(_xlfn.RANK.EQ(C200,C:C,1),"")</f>
        <v>228</v>
      </c>
      <c r="L200">
        <f>IFERROR(_xlfn.RANK.EQ(D200,D:D,1),"")</f>
        <v>154</v>
      </c>
      <c r="M200">
        <f>IFERROR(_xlfn.RANK.EQ(E200,E:E,1),"")</f>
        <v>176</v>
      </c>
      <c r="N200">
        <f>IFERROR(_xlfn.RANK.EQ(F200,F:F,1),"")</f>
        <v>141</v>
      </c>
      <c r="O200">
        <f>IFERROR(_xlfn.RANK.EQ(G200,G:G,1),"")</f>
        <v>291</v>
      </c>
      <c r="P200">
        <f>IFERROR(_xlfn.RANK.EQ(H200,H:H,1),"")</f>
        <v>124</v>
      </c>
      <c r="Q200">
        <f>IFERROR(_xlfn.RANK.EQ(I200,I:I,1),"")</f>
        <v>124</v>
      </c>
      <c r="R200">
        <f>IFERROR(_xlfn.RANK.EQ(J200,J:J,1),"")</f>
        <v>157</v>
      </c>
      <c r="S200" s="3">
        <f>IFERROR(AVERAGE(GIRLS[[#This Row],[P]:[P8]]),"")</f>
        <v>174.375</v>
      </c>
      <c r="T200" s="4">
        <f>IFERROR(AVERAGE(SMALL(GIRLS[[#This Row],[P]:[P8]],1),SMALL(GIRLS[[#This Row],[P]:[P8]],2)),"")</f>
        <v>124</v>
      </c>
      <c r="U200">
        <f>IF(20-SMALL(GIRLS[[#This Row],[P]:[P8]],1)&lt;0,0,20-SMALL(GIRLS[[#This Row],[P]:[P8]],1))+IF(20-SMALL(GIRLS[[#This Row],[P]:[P8]],2)&lt;0,0,20-SMALL(GIRLS[[#This Row],[P]:[P8]],2))</f>
        <v>0</v>
      </c>
    </row>
    <row r="201" spans="1:21" x14ac:dyDescent="0.2">
      <c r="A201" t="s">
        <v>7438</v>
      </c>
      <c r="B201" t="s">
        <v>7318</v>
      </c>
      <c r="C201" s="2" cm="1">
        <f t="array" ref="C201">IFERROR(VLOOKUP($A201,_xlfn._xlws.SORT(_xlfn._xlws.FILTER('Time Sheet'!$A:$G,'Time Sheet'!$B:$B=C$1),7,1),7,FALSE),"")</f>
        <v>3.0972222222222219E-4</v>
      </c>
      <c r="D201" s="2" cm="1">
        <f t="array" ref="D201">IFERROR(VLOOKUP($A201,_xlfn._xlws.SORT(_xlfn._xlws.FILTER('Time Sheet'!$A:$G,'Time Sheet'!$B:$B=D$1),7,1),7,FALSE),"")</f>
        <v>6.8159722222222222E-4</v>
      </c>
      <c r="E201" s="2" cm="1">
        <f t="array" ref="E201">IFERROR(VLOOKUP($A201,_xlfn._xlws.SORT(_xlfn._xlws.FILTER('Time Sheet'!$A:$G,'Time Sheet'!$B:$B=E$1),7,1),7,FALSE),"")</f>
        <v>1.513773148148148E-3</v>
      </c>
      <c r="F201" s="2" cm="1">
        <f t="array" ref="F201">IFERROR(VLOOKUP($A201,_xlfn._xlws.SORT(_xlfn._xlws.FILTER('Time Sheet'!$A:$G,'Time Sheet'!$B:$B=F$1),7,1),7,FALSE),"")</f>
        <v>3.9210648148148147E-3</v>
      </c>
      <c r="G201" s="2" cm="1">
        <f t="array" ref="G201">IFERROR(VLOOKUP($A201,_xlfn._xlws.SORT(_xlfn._xlws.FILTER('Time Sheet'!$A:$G,'Time Sheet'!$B:$B=G$1),7,1),7,FALSE),"")</f>
        <v>7.1307870370370373E-4</v>
      </c>
      <c r="H201" s="2" cm="1">
        <f t="array" ref="H201">IFERROR(VLOOKUP($A201,_xlfn._xlws.SORT(_xlfn._xlws.FILTER('Time Sheet'!$A:$G,'Time Sheet'!$B:$B=H$1),7,1),7,FALSE),"")</f>
        <v>9.5046296296296307E-4</v>
      </c>
      <c r="I201" s="2" cm="1">
        <f t="array" ref="I201">IFERROR(VLOOKUP($A201,_xlfn._xlws.SORT(_xlfn._xlws.FILTER('Time Sheet'!$A:$G,'Time Sheet'!$B:$B=I$1),7,1),7,FALSE),"")</f>
        <v>7.3645833333333332E-4</v>
      </c>
      <c r="J201" s="2" cm="1">
        <f t="array" ref="J201">IFERROR(VLOOKUP($A201,_xlfn._xlws.SORT(_xlfn._xlws.FILTER('Time Sheet'!$A:$G,'Time Sheet'!$B:$B=J$1),7,1),7,FALSE),"")</f>
        <v>1.641898148148148E-3</v>
      </c>
      <c r="K201">
        <f>IFERROR(_xlfn.RANK.EQ(C201,C:C,1),"")</f>
        <v>233</v>
      </c>
      <c r="L201">
        <f>IFERROR(_xlfn.RANK.EQ(D201,D:D,1),"")</f>
        <v>261</v>
      </c>
      <c r="M201">
        <f>IFERROR(_xlfn.RANK.EQ(E201,E:E,1),"")</f>
        <v>283</v>
      </c>
      <c r="N201">
        <f>IFERROR(_xlfn.RANK.EQ(F201,F:F,1),"")</f>
        <v>175</v>
      </c>
      <c r="O201">
        <f>IFERROR(_xlfn.RANK.EQ(G201,G:G,1),"")</f>
        <v>92</v>
      </c>
      <c r="P201">
        <f>IFERROR(_xlfn.RANK.EQ(H201,H:H,1),"")</f>
        <v>306</v>
      </c>
      <c r="Q201">
        <f>IFERROR(_xlfn.RANK.EQ(I201,I:I,1),"")</f>
        <v>157</v>
      </c>
      <c r="R201">
        <f>IFERROR(_xlfn.RANK.EQ(J201,J:J,1),"")</f>
        <v>181</v>
      </c>
      <c r="S201" s="3">
        <f>IFERROR(AVERAGE(GIRLS[[#This Row],[P]:[P8]]),"")</f>
        <v>211</v>
      </c>
      <c r="T201" s="4">
        <f>IFERROR(AVERAGE(SMALL(GIRLS[[#This Row],[P]:[P8]],1),SMALL(GIRLS[[#This Row],[P]:[P8]],2)),"")</f>
        <v>124.5</v>
      </c>
      <c r="U201">
        <f>IF(20-SMALL(GIRLS[[#This Row],[P]:[P8]],1)&lt;0,0,20-SMALL(GIRLS[[#This Row],[P]:[P8]],1))+IF(20-SMALL(GIRLS[[#This Row],[P]:[P8]],2)&lt;0,0,20-SMALL(GIRLS[[#This Row],[P]:[P8]],2))</f>
        <v>0</v>
      </c>
    </row>
    <row r="202" spans="1:21" x14ac:dyDescent="0.2">
      <c r="A202" t="s">
        <v>3488</v>
      </c>
      <c r="B202" t="s">
        <v>3163</v>
      </c>
      <c r="C202" s="2" cm="1">
        <f t="array" ref="C202">IFERROR(VLOOKUP($A202,_xlfn._xlws.SORT(_xlfn._xlws.FILTER('Time Sheet'!$A:$G,'Time Sheet'!$B:$B=C$1),7,1),7,FALSE),"")</f>
        <v>3.0543981481481481E-4</v>
      </c>
      <c r="D202" s="2" cm="1">
        <f t="array" ref="D202">IFERROR(VLOOKUP($A202,_xlfn._xlws.SORT(_xlfn._xlws.FILTER('Time Sheet'!$A:$G,'Time Sheet'!$B:$B=D$1),7,1),7,FALSE),"")</f>
        <v>6.5914351851851854E-4</v>
      </c>
      <c r="E202" s="2" cm="1">
        <f t="array" ref="E202">IFERROR(VLOOKUP($A202,_xlfn._xlws.SORT(_xlfn._xlws.FILTER('Time Sheet'!$A:$G,'Time Sheet'!$B:$B=E$1),7,1),7,FALSE),"")</f>
        <v>1.422106481481481E-3</v>
      </c>
      <c r="F202" s="2" cm="1">
        <f t="array" ref="F202">IFERROR(VLOOKUP($A202,_xlfn._xlws.SORT(_xlfn._xlws.FILTER('Time Sheet'!$A:$G,'Time Sheet'!$B:$B=F$1),7,1),7,FALSE),"")</f>
        <v>3.7968749999999999E-3</v>
      </c>
      <c r="G202" s="2" cm="1">
        <f t="array" ref="G202">IFERROR(VLOOKUP($A202,_xlfn._xlws.SORT(_xlfn._xlws.FILTER('Time Sheet'!$A:$G,'Time Sheet'!$B:$B=G$1),7,1),7,FALSE),"")</f>
        <v>7.326388888888889E-4</v>
      </c>
      <c r="H202" s="2" cm="1">
        <f t="array" ref="H202">IFERROR(VLOOKUP($A202,_xlfn._xlws.SORT(_xlfn._xlws.FILTER('Time Sheet'!$A:$G,'Time Sheet'!$B:$B=H$1),7,1),7,FALSE),"")</f>
        <v>1.032291666666667E-3</v>
      </c>
      <c r="I202" s="2" cm="1">
        <f t="array" ref="I202">IFERROR(VLOOKUP($A202,_xlfn._xlws.SORT(_xlfn._xlws.FILTER('Time Sheet'!$A:$G,'Time Sheet'!$B:$B=I$1),7,1),7,FALSE),"")</f>
        <v>8.2314814814814815E-4</v>
      </c>
      <c r="J202" s="2" cm="1">
        <f t="array" ref="J202">IFERROR(VLOOKUP($A202,_xlfn._xlws.SORT(_xlfn._xlws.FILTER('Time Sheet'!$A:$G,'Time Sheet'!$B:$B=J$1),7,1),7,FALSE),"")</f>
        <v>1.690046296296296E-3</v>
      </c>
      <c r="K202">
        <f>IFERROR(_xlfn.RANK.EQ(C202,C:C,1),"")</f>
        <v>195</v>
      </c>
      <c r="L202">
        <f>IFERROR(_xlfn.RANK.EQ(D202,D:D,1),"")</f>
        <v>167</v>
      </c>
      <c r="M202">
        <f>IFERROR(_xlfn.RANK.EQ(E202,E:E,1),"")</f>
        <v>134</v>
      </c>
      <c r="N202">
        <f>IFERROR(_xlfn.RANK.EQ(F202,F:F,1),"")</f>
        <v>116</v>
      </c>
      <c r="O202">
        <f>IFERROR(_xlfn.RANK.EQ(G202,G:G,1),"")</f>
        <v>143</v>
      </c>
      <c r="P202">
        <f>IFERROR(_xlfn.RANK.EQ(H202,H:H,1),"")</f>
        <v>439</v>
      </c>
      <c r="Q202">
        <f>IFERROR(_xlfn.RANK.EQ(I202,I:I,1),"")</f>
        <v>308</v>
      </c>
      <c r="R202">
        <f>IFERROR(_xlfn.RANK.EQ(J202,J:J,1),"")</f>
        <v>240</v>
      </c>
      <c r="S202" s="3">
        <f>IFERROR(AVERAGE(GIRLS[[#This Row],[P]:[P8]]),"")</f>
        <v>217.75</v>
      </c>
      <c r="T202" s="4">
        <f>IFERROR(AVERAGE(SMALL(GIRLS[[#This Row],[P]:[P8]],1),SMALL(GIRLS[[#This Row],[P]:[P8]],2)),"")</f>
        <v>125</v>
      </c>
      <c r="U202">
        <f>IF(20-SMALL(GIRLS[[#This Row],[P]:[P8]],1)&lt;0,0,20-SMALL(GIRLS[[#This Row],[P]:[P8]],1))+IF(20-SMALL(GIRLS[[#This Row],[P]:[P8]],2)&lt;0,0,20-SMALL(GIRLS[[#This Row],[P]:[P8]],2))</f>
        <v>0</v>
      </c>
    </row>
    <row r="203" spans="1:21" x14ac:dyDescent="0.2">
      <c r="A203" t="s">
        <v>6985</v>
      </c>
      <c r="B203" t="s">
        <v>6761</v>
      </c>
      <c r="C203" s="2" cm="1">
        <f t="array" ref="C203">IFERROR(VLOOKUP($A203,_xlfn._xlws.SORT(_xlfn._xlws.FILTER('Time Sheet'!$A:$G,'Time Sheet'!$B:$B=C$1),7,1),7,FALSE),"")</f>
        <v>3.1365740740740741E-4</v>
      </c>
      <c r="D203" s="2" cm="1">
        <f t="array" ref="D203">IFERROR(VLOOKUP($A203,_xlfn._xlws.SORT(_xlfn._xlws.FILTER('Time Sheet'!$A:$G,'Time Sheet'!$B:$B=D$1),7,1),7,FALSE),"")</f>
        <v>6.9351851851851855E-4</v>
      </c>
      <c r="E203" s="2" cm="1">
        <f t="array" ref="E203">IFERROR(VLOOKUP($A203,_xlfn._xlws.SORT(_xlfn._xlws.FILTER('Time Sheet'!$A:$G,'Time Sheet'!$B:$B=E$1),7,1),7,FALSE),"")</f>
        <v>1.511458333333333E-3</v>
      </c>
      <c r="F203" s="2" cm="1">
        <f t="array" ref="F203">IFERROR(VLOOKUP($A203,_xlfn._xlws.SORT(_xlfn._xlws.FILTER('Time Sheet'!$A:$G,'Time Sheet'!$B:$B=F$1),7,1),7,FALSE),"")</f>
        <v>4.2302083333333332E-3</v>
      </c>
      <c r="G203" s="2" cm="1">
        <f t="array" ref="G203">IFERROR(VLOOKUP($A203,_xlfn._xlws.SORT(_xlfn._xlws.FILTER('Time Sheet'!$A:$G,'Time Sheet'!$B:$B=G$1),7,1),7,FALSE),"")</f>
        <v>7.2418981481481477E-4</v>
      </c>
      <c r="H203" s="2" cm="1">
        <f t="array" ref="H203">IFERROR(VLOOKUP($A203,_xlfn._xlws.SORT(_xlfn._xlws.FILTER('Time Sheet'!$A:$G,'Time Sheet'!$B:$B=H$1),7,1),7,FALSE),"")</f>
        <v>9.341435185185184E-4</v>
      </c>
      <c r="I203" s="2" cm="1">
        <f t="array" ref="I203">IFERROR(VLOOKUP($A203,_xlfn._xlws.SORT(_xlfn._xlws.FILTER('Time Sheet'!$A:$G,'Time Sheet'!$B:$B=I$1),7,1),7,FALSE),"")</f>
        <v>7.2187499999999997E-4</v>
      </c>
      <c r="J203" s="2" cm="1">
        <f t="array" ref="J203">IFERROR(VLOOKUP($A203,_xlfn._xlws.SORT(_xlfn._xlws.FILTER('Time Sheet'!$A:$G,'Time Sheet'!$B:$B=J$1),7,1),7,FALSE),"")</f>
        <v>1.7274305555555561E-3</v>
      </c>
      <c r="K203">
        <f>IFERROR(_xlfn.RANK.EQ(C203,C:C,1),"")</f>
        <v>272</v>
      </c>
      <c r="L203">
        <f>IFERROR(_xlfn.RANK.EQ(D203,D:D,1),"")</f>
        <v>307</v>
      </c>
      <c r="M203">
        <f>IFERROR(_xlfn.RANK.EQ(E203,E:E,1),"")</f>
        <v>279</v>
      </c>
      <c r="N203">
        <f>IFERROR(_xlfn.RANK.EQ(F203,F:F,1),"")</f>
        <v>296</v>
      </c>
      <c r="O203">
        <f>IFERROR(_xlfn.RANK.EQ(G203,G:G,1),"")</f>
        <v>124</v>
      </c>
      <c r="P203">
        <f>IFERROR(_xlfn.RANK.EQ(H203,H:H,1),"")</f>
        <v>282</v>
      </c>
      <c r="Q203">
        <f>IFERROR(_xlfn.RANK.EQ(I203,I:I,1),"")</f>
        <v>130</v>
      </c>
      <c r="R203">
        <f>IFERROR(_xlfn.RANK.EQ(J203,J:J,1),"")</f>
        <v>276</v>
      </c>
      <c r="S203" s="3">
        <f>IFERROR(AVERAGE(GIRLS[[#This Row],[P]:[P8]]),"")</f>
        <v>245.75</v>
      </c>
      <c r="T203" s="4">
        <f>IFERROR(AVERAGE(SMALL(GIRLS[[#This Row],[P]:[P8]],1),SMALL(GIRLS[[#This Row],[P]:[P8]],2)),"")</f>
        <v>127</v>
      </c>
      <c r="U203">
        <f>IF(20-SMALL(GIRLS[[#This Row],[P]:[P8]],1)&lt;0,0,20-SMALL(GIRLS[[#This Row],[P]:[P8]],1))+IF(20-SMALL(GIRLS[[#This Row],[P]:[P8]],2)&lt;0,0,20-SMALL(GIRLS[[#This Row],[P]:[P8]],2))</f>
        <v>0</v>
      </c>
    </row>
    <row r="204" spans="1:21" x14ac:dyDescent="0.2">
      <c r="A204" t="s">
        <v>1647</v>
      </c>
      <c r="B204" t="s">
        <v>1497</v>
      </c>
      <c r="C204" s="2" cm="1">
        <f t="array" ref="C204">IFERROR(VLOOKUP($A204,_xlfn._xlws.SORT(_xlfn._xlws.FILTER('Time Sheet'!$A:$G,'Time Sheet'!$B:$B=C$1),7,1),7,FALSE),"")</f>
        <v>3.0300925925925932E-4</v>
      </c>
      <c r="D204" s="2" cm="1">
        <f t="array" ref="D204">IFERROR(VLOOKUP($A204,_xlfn._xlws.SORT(_xlfn._xlws.FILTER('Time Sheet'!$A:$G,'Time Sheet'!$B:$B=D$1),7,1),7,FALSE),"")</f>
        <v>6.8020833333333334E-4</v>
      </c>
      <c r="E204" s="2" cm="1">
        <f t="array" ref="E204">IFERROR(VLOOKUP($A204,_xlfn._xlws.SORT(_xlfn._xlws.FILTER('Time Sheet'!$A:$G,'Time Sheet'!$B:$B=E$1),7,1),7,FALSE),"")</f>
        <v>1.578009259259259E-3</v>
      </c>
      <c r="F204" s="2" cm="1">
        <f t="array" ref="F204">IFERROR(VLOOKUP($A204,_xlfn._xlws.SORT(_xlfn._xlws.FILTER('Time Sheet'!$A:$G,'Time Sheet'!$B:$B=F$1),7,1),7,FALSE),"")</f>
        <v>4.247106481481481E-3</v>
      </c>
      <c r="G204" s="2" cm="1">
        <f t="array" ref="G204">IFERROR(VLOOKUP($A204,_xlfn._xlws.SORT(_xlfn._xlws.FILTER('Time Sheet'!$A:$G,'Time Sheet'!$B:$B=G$1),7,1),7,FALSE),"")</f>
        <v>8.2291666666666657E-4</v>
      </c>
      <c r="H204" s="2" cm="1">
        <f t="array" ref="H204">IFERROR(VLOOKUP($A204,_xlfn._xlws.SORT(_xlfn._xlws.FILTER('Time Sheet'!$A:$G,'Time Sheet'!$B:$B=H$1),7,1),7,FALSE),"")</f>
        <v>8.1678240740740734E-4</v>
      </c>
      <c r="I204" s="2" cm="1">
        <f t="array" ref="I204">IFERROR(VLOOKUP($A204,_xlfn._xlws.SORT(_xlfn._xlws.FILTER('Time Sheet'!$A:$G,'Time Sheet'!$B:$B=I$1),7,1),7,FALSE),"")</f>
        <v>7.7222222222222221E-4</v>
      </c>
      <c r="J204" s="2" cm="1">
        <f t="array" ref="J204">IFERROR(VLOOKUP($A204,_xlfn._xlws.SORT(_xlfn._xlws.FILTER('Time Sheet'!$A:$G,'Time Sheet'!$B:$B=J$1),7,1),7,FALSE),"")</f>
        <v>1.646527777777778E-3</v>
      </c>
      <c r="K204">
        <f>IFERROR(_xlfn.RANK.EQ(C204,C:C,1),"")</f>
        <v>172</v>
      </c>
      <c r="L204">
        <f>IFERROR(_xlfn.RANK.EQ(D204,D:D,1),"")</f>
        <v>256</v>
      </c>
      <c r="M204">
        <f>IFERROR(_xlfn.RANK.EQ(E204,E:E,1),"")</f>
        <v>347</v>
      </c>
      <c r="N204">
        <f>IFERROR(_xlfn.RANK.EQ(F204,F:F,1),"")</f>
        <v>298</v>
      </c>
      <c r="O204">
        <f>IFERROR(_xlfn.RANK.EQ(G204,G:G,1),"")</f>
        <v>325</v>
      </c>
      <c r="P204">
        <f>IFERROR(_xlfn.RANK.EQ(H204,H:H,1),"")</f>
        <v>84</v>
      </c>
      <c r="Q204">
        <f>IFERROR(_xlfn.RANK.EQ(I204,I:I,1),"")</f>
        <v>225</v>
      </c>
      <c r="R204">
        <f>IFERROR(_xlfn.RANK.EQ(J204,J:J,1),"")</f>
        <v>184</v>
      </c>
      <c r="S204" s="3">
        <f>IFERROR(AVERAGE(GIRLS[[#This Row],[P]:[P8]]),"")</f>
        <v>236.375</v>
      </c>
      <c r="T204" s="4">
        <f>IFERROR(AVERAGE(SMALL(GIRLS[[#This Row],[P]:[P8]],1),SMALL(GIRLS[[#This Row],[P]:[P8]],2)),"")</f>
        <v>128</v>
      </c>
      <c r="U204">
        <f>IF(20-SMALL(GIRLS[[#This Row],[P]:[P8]],1)&lt;0,0,20-SMALL(GIRLS[[#This Row],[P]:[P8]],1))+IF(20-SMALL(GIRLS[[#This Row],[P]:[P8]],2)&lt;0,0,20-SMALL(GIRLS[[#This Row],[P]:[P8]],2))</f>
        <v>0</v>
      </c>
    </row>
    <row r="205" spans="1:21" x14ac:dyDescent="0.2">
      <c r="A205" t="s">
        <v>6124</v>
      </c>
      <c r="B205" t="s">
        <v>6020</v>
      </c>
      <c r="C205" s="2" cm="1">
        <f t="array" ref="C205">IFERROR(VLOOKUP($A205,_xlfn._xlws.SORT(_xlfn._xlws.FILTER('Time Sheet'!$A:$G,'Time Sheet'!$B:$B=C$1),7,1),7,FALSE),"")</f>
        <v>3.0289351851851847E-4</v>
      </c>
      <c r="D205" s="2" cm="1">
        <f t="array" ref="D205">IFERROR(VLOOKUP($A205,_xlfn._xlws.SORT(_xlfn._xlws.FILTER('Time Sheet'!$A:$G,'Time Sheet'!$B:$B=D$1),7,1),7,FALSE),"")</f>
        <v>6.876157407407407E-4</v>
      </c>
      <c r="E205" s="2" cm="1">
        <f t="array" ref="E205">IFERROR(VLOOKUP($A205,_xlfn._xlws.SORT(_xlfn._xlws.FILTER('Time Sheet'!$A:$G,'Time Sheet'!$B:$B=E$1),7,1),7,FALSE),"")</f>
        <v>1.550231481481481E-3</v>
      </c>
      <c r="F205" s="2" cm="1">
        <f t="array" ref="F205">IFERROR(VLOOKUP($A205,_xlfn._xlws.SORT(_xlfn._xlws.FILTER('Time Sheet'!$A:$G,'Time Sheet'!$B:$B=F$1),7,1),7,FALSE),"")</f>
        <v>4.150925925925926E-3</v>
      </c>
      <c r="G205" s="2" cm="1">
        <f t="array" ref="G205">IFERROR(VLOOKUP($A205,_xlfn._xlws.SORT(_xlfn._xlws.FILTER('Time Sheet'!$A:$G,'Time Sheet'!$B:$B=G$1),7,1),7,FALSE),"")</f>
        <v>8.4594907407407416E-4</v>
      </c>
      <c r="H205" s="2" cm="1">
        <f t="array" ref="H205">IFERROR(VLOOKUP($A205,_xlfn._xlws.SORT(_xlfn._xlws.FILTER('Time Sheet'!$A:$G,'Time Sheet'!$B:$B=H$1),7,1),7,FALSE),"")</f>
        <v>8.1921296296296299E-4</v>
      </c>
      <c r="I205" s="2" cm="1">
        <f t="array" ref="I205">IFERROR(VLOOKUP($A205,_xlfn._xlws.SORT(_xlfn._xlws.FILTER('Time Sheet'!$A:$G,'Time Sheet'!$B:$B=I$1),7,1),7,FALSE),"")</f>
        <v>7.765046296296297E-4</v>
      </c>
      <c r="J205" s="2" cm="1">
        <f t="array" ref="J205">IFERROR(VLOOKUP($A205,_xlfn._xlws.SORT(_xlfn._xlws.FILTER('Time Sheet'!$A:$G,'Time Sheet'!$B:$B=J$1),7,1),7,FALSE),"")</f>
        <v>1.725115740740741E-3</v>
      </c>
      <c r="K205">
        <f>IFERROR(_xlfn.RANK.EQ(C205,C:C,1),"")</f>
        <v>171</v>
      </c>
      <c r="L205">
        <f>IFERROR(_xlfn.RANK.EQ(D205,D:D,1),"")</f>
        <v>288</v>
      </c>
      <c r="M205">
        <f>IFERROR(_xlfn.RANK.EQ(E205,E:E,1),"")</f>
        <v>322</v>
      </c>
      <c r="N205">
        <f>IFERROR(_xlfn.RANK.EQ(F205,F:F,1),"")</f>
        <v>272</v>
      </c>
      <c r="O205">
        <f>IFERROR(_xlfn.RANK.EQ(G205,G:G,1),"")</f>
        <v>378</v>
      </c>
      <c r="P205">
        <f>IFERROR(_xlfn.RANK.EQ(H205,H:H,1),"")</f>
        <v>88</v>
      </c>
      <c r="Q205">
        <f>IFERROR(_xlfn.RANK.EQ(I205,I:I,1),"")</f>
        <v>234</v>
      </c>
      <c r="R205">
        <f>IFERROR(_xlfn.RANK.EQ(J205,J:J,1),"")</f>
        <v>273</v>
      </c>
      <c r="S205" s="3">
        <f>IFERROR(AVERAGE(GIRLS[[#This Row],[P]:[P8]]),"")</f>
        <v>253.25</v>
      </c>
      <c r="T205" s="4">
        <f>IFERROR(AVERAGE(SMALL(GIRLS[[#This Row],[P]:[P8]],1),SMALL(GIRLS[[#This Row],[P]:[P8]],2)),"")</f>
        <v>129.5</v>
      </c>
      <c r="U205">
        <f>IF(20-SMALL(GIRLS[[#This Row],[P]:[P8]],1)&lt;0,0,20-SMALL(GIRLS[[#This Row],[P]:[P8]],1))+IF(20-SMALL(GIRLS[[#This Row],[P]:[P8]],2)&lt;0,0,20-SMALL(GIRLS[[#This Row],[P]:[P8]],2))</f>
        <v>0</v>
      </c>
    </row>
    <row r="206" spans="1:21" x14ac:dyDescent="0.2">
      <c r="A206" t="s">
        <v>953</v>
      </c>
      <c r="B206" t="s">
        <v>564</v>
      </c>
      <c r="C206" s="2" cm="1">
        <f t="array" ref="C206">IFERROR(VLOOKUP($A206,_xlfn._xlws.SORT(_xlfn._xlws.FILTER('Time Sheet'!$A:$G,'Time Sheet'!$B:$B=C$1),7,1),7,FALSE),"")</f>
        <v>3.0162037037037028E-4</v>
      </c>
      <c r="D206" s="2" cm="1">
        <f t="array" ref="D206">IFERROR(VLOOKUP($A206,_xlfn._xlws.SORT(_xlfn._xlws.FILTER('Time Sheet'!$A:$G,'Time Sheet'!$B:$B=D$1),7,1),7,FALSE),"")</f>
        <v>6.5046296296296304E-4</v>
      </c>
      <c r="E206" s="2" cm="1">
        <f t="array" ref="E206">IFERROR(VLOOKUP($A206,_xlfn._xlws.SORT(_xlfn._xlws.FILTER('Time Sheet'!$A:$G,'Time Sheet'!$B:$B=E$1),7,1),7,FALSE),"")</f>
        <v>1.4250000000000001E-3</v>
      </c>
      <c r="F206" s="2" cm="1">
        <f t="array" ref="F206">IFERROR(VLOOKUP($A206,_xlfn._xlws.SORT(_xlfn._xlws.FILTER('Time Sheet'!$A:$G,'Time Sheet'!$B:$B=F$1),7,1),7,FALSE),"")</f>
        <v>3.8638888888888881E-3</v>
      </c>
      <c r="G206" s="2" cm="1">
        <f t="array" ref="G206">IFERROR(VLOOKUP($A206,_xlfn._xlws.SORT(_xlfn._xlws.FILTER('Time Sheet'!$A:$G,'Time Sheet'!$B:$B=G$1),7,1),7,FALSE),"")</f>
        <v>7.4699074074074077E-4</v>
      </c>
      <c r="H206" s="2" cm="1">
        <f t="array" ref="H206">IFERROR(VLOOKUP($A206,_xlfn._xlws.SORT(_xlfn._xlws.FILTER('Time Sheet'!$A:$G,'Time Sheet'!$B:$B=H$1),7,1),7,FALSE),"")</f>
        <v>8.9409722222222223E-4</v>
      </c>
      <c r="I206" s="2" cm="1">
        <f t="array" ref="I206">IFERROR(VLOOKUP($A206,_xlfn._xlws.SORT(_xlfn._xlws.FILTER('Time Sheet'!$A:$G,'Time Sheet'!$B:$B=I$1),7,1),7,FALSE),"")</f>
        <v>7.1990740740740739E-4</v>
      </c>
      <c r="J206" s="2" cm="1">
        <f t="array" ref="J206">IFERROR(VLOOKUP($A206,_xlfn._xlws.SORT(_xlfn._xlws.FILTER('Time Sheet'!$A:$G,'Time Sheet'!$B:$B=J$1),7,1),7,FALSE),"")</f>
        <v>1.65625E-3</v>
      </c>
      <c r="K206">
        <f>IFERROR(_xlfn.RANK.EQ(C206,C:C,1),"")</f>
        <v>156</v>
      </c>
      <c r="L206">
        <f>IFERROR(_xlfn.RANK.EQ(D206,D:D,1),"")</f>
        <v>138</v>
      </c>
      <c r="M206">
        <f>IFERROR(_xlfn.RANK.EQ(E206,E:E,1),"")</f>
        <v>140</v>
      </c>
      <c r="N206">
        <f>IFERROR(_xlfn.RANK.EQ(F206,F:F,1),"")</f>
        <v>148</v>
      </c>
      <c r="O206">
        <f>IFERROR(_xlfn.RANK.EQ(G206,G:G,1),"")</f>
        <v>174</v>
      </c>
      <c r="P206">
        <f>IFERROR(_xlfn.RANK.EQ(H206,H:H,1),"")</f>
        <v>218</v>
      </c>
      <c r="Q206">
        <f>IFERROR(_xlfn.RANK.EQ(I206,I:I,1),"")</f>
        <v>122</v>
      </c>
      <c r="R206">
        <f>IFERROR(_xlfn.RANK.EQ(J206,J:J,1),"")</f>
        <v>195</v>
      </c>
      <c r="S206" s="3">
        <f>IFERROR(AVERAGE(GIRLS[[#This Row],[P]:[P8]]),"")</f>
        <v>161.375</v>
      </c>
      <c r="T206" s="4">
        <f>IFERROR(AVERAGE(SMALL(GIRLS[[#This Row],[P]:[P8]],1),SMALL(GIRLS[[#This Row],[P]:[P8]],2)),"")</f>
        <v>130</v>
      </c>
      <c r="U206">
        <f>IF(20-SMALL(GIRLS[[#This Row],[P]:[P8]],1)&lt;0,0,20-SMALL(GIRLS[[#This Row],[P]:[P8]],1))+IF(20-SMALL(GIRLS[[#This Row],[P]:[P8]],2)&lt;0,0,20-SMALL(GIRLS[[#This Row],[P]:[P8]],2))</f>
        <v>0</v>
      </c>
    </row>
    <row r="207" spans="1:21" x14ac:dyDescent="0.2">
      <c r="A207" t="s">
        <v>7733</v>
      </c>
      <c r="B207" t="s">
        <v>7496</v>
      </c>
      <c r="C207" s="2" cm="1">
        <f t="array" ref="C207">IFERROR(VLOOKUP($A207,_xlfn._xlws.SORT(_xlfn._xlws.FILTER('Time Sheet'!$A:$G,'Time Sheet'!$B:$B=C$1),7,1),7,FALSE),"")</f>
        <v>3.0370370370370371E-4</v>
      </c>
      <c r="D207" s="2" cm="1">
        <f t="array" ref="D207">IFERROR(VLOOKUP($A207,_xlfn._xlws.SORT(_xlfn._xlws.FILTER('Time Sheet'!$A:$G,'Time Sheet'!$B:$B=D$1),7,1),7,FALSE),"")</f>
        <v>6.5833333333333336E-4</v>
      </c>
      <c r="E207" s="2" cm="1">
        <f t="array" ref="E207">IFERROR(VLOOKUP($A207,_xlfn._xlws.SORT(_xlfn._xlws.FILTER('Time Sheet'!$A:$G,'Time Sheet'!$B:$B=E$1),7,1),7,FALSE),"")</f>
        <v>1.4413194444444449E-3</v>
      </c>
      <c r="F207" s="2" cm="1">
        <f t="array" ref="F207">IFERROR(VLOOKUP($A207,_xlfn._xlws.SORT(_xlfn._xlws.FILTER('Time Sheet'!$A:$G,'Time Sheet'!$B:$B=F$1),7,1),7,FALSE),"")</f>
        <v>4.0574074074074071E-3</v>
      </c>
      <c r="G207" s="2" cm="1">
        <f t="array" ref="G207">IFERROR(VLOOKUP($A207,_xlfn._xlws.SORT(_xlfn._xlws.FILTER('Time Sheet'!$A:$G,'Time Sheet'!$B:$B=G$1),7,1),7,FALSE),"")</f>
        <v>7.7280092592592591E-4</v>
      </c>
      <c r="H207" s="2" cm="1">
        <f t="array" ref="H207">IFERROR(VLOOKUP($A207,_xlfn._xlws.SORT(_xlfn._xlws.FILTER('Time Sheet'!$A:$G,'Time Sheet'!$B:$B=H$1),7,1),7,FALSE),"")</f>
        <v>8.7442129629629621E-4</v>
      </c>
      <c r="I207" s="2" cm="1">
        <f t="array" ref="I207">IFERROR(VLOOKUP($A207,_xlfn._xlws.SORT(_xlfn._xlws.FILTER('Time Sheet'!$A:$G,'Time Sheet'!$B:$B=I$1),7,1),7,FALSE),"")</f>
        <v>7.0405092592592589E-4</v>
      </c>
      <c r="J207" s="2" cm="1">
        <f t="array" ref="J207">IFERROR(VLOOKUP($A207,_xlfn._xlws.SORT(_xlfn._xlws.FILTER('Time Sheet'!$A:$G,'Time Sheet'!$B:$B=J$1),7,1),7,FALSE),"")</f>
        <v>1.6325231481481479E-3</v>
      </c>
      <c r="K207">
        <f>IFERROR(_xlfn.RANK.EQ(C207,C:C,1),"")</f>
        <v>178</v>
      </c>
      <c r="L207">
        <f>IFERROR(_xlfn.RANK.EQ(D207,D:D,1),"")</f>
        <v>165</v>
      </c>
      <c r="M207">
        <f>IFERROR(_xlfn.RANK.EQ(E207,E:E,1),"")</f>
        <v>168</v>
      </c>
      <c r="N207">
        <f>IFERROR(_xlfn.RANK.EQ(F207,F:F,1),"")</f>
        <v>241</v>
      </c>
      <c r="O207">
        <f>IFERROR(_xlfn.RANK.EQ(G207,G:G,1),"")</f>
        <v>224</v>
      </c>
      <c r="P207">
        <f>IFERROR(_xlfn.RANK.EQ(H207,H:H,1),"")</f>
        <v>173</v>
      </c>
      <c r="Q207">
        <f>IFERROR(_xlfn.RANK.EQ(I207,I:I,1),"")</f>
        <v>96</v>
      </c>
      <c r="R207">
        <f>IFERROR(_xlfn.RANK.EQ(J207,J:J,1),"")</f>
        <v>168</v>
      </c>
      <c r="S207" s="3">
        <f>IFERROR(AVERAGE(GIRLS[[#This Row],[P]:[P8]]),"")</f>
        <v>176.625</v>
      </c>
      <c r="T207" s="4">
        <f>IFERROR(AVERAGE(SMALL(GIRLS[[#This Row],[P]:[P8]],1),SMALL(GIRLS[[#This Row],[P]:[P8]],2)),"")</f>
        <v>130.5</v>
      </c>
      <c r="U207">
        <f>IF(20-SMALL(GIRLS[[#This Row],[P]:[P8]],1)&lt;0,0,20-SMALL(GIRLS[[#This Row],[P]:[P8]],1))+IF(20-SMALL(GIRLS[[#This Row],[P]:[P8]],2)&lt;0,0,20-SMALL(GIRLS[[#This Row],[P]:[P8]],2))</f>
        <v>0</v>
      </c>
    </row>
    <row r="208" spans="1:21" x14ac:dyDescent="0.2">
      <c r="A208" t="s">
        <v>5625</v>
      </c>
      <c r="B208" t="s">
        <v>5467</v>
      </c>
      <c r="C208" s="2" cm="1">
        <f t="array" ref="C208">IFERROR(VLOOKUP($A208,_xlfn._xlws.SORT(_xlfn._xlws.FILTER('Time Sheet'!$A:$G,'Time Sheet'!$B:$B=C$1),7,1),7,FALSE),"")</f>
        <v>3.1018518518518521E-4</v>
      </c>
      <c r="D208" s="2" cm="1">
        <f t="array" ref="D208">IFERROR(VLOOKUP($A208,_xlfn._xlws.SORT(_xlfn._xlws.FILTER('Time Sheet'!$A:$G,'Time Sheet'!$B:$B=D$1),7,1),7,FALSE),"")</f>
        <v>6.677083333333333E-4</v>
      </c>
      <c r="E208" s="2" cm="1">
        <f t="array" ref="E208">IFERROR(VLOOKUP($A208,_xlfn._xlws.SORT(_xlfn._xlws.FILTER('Time Sheet'!$A:$G,'Time Sheet'!$B:$B=E$1),7,1),7,FALSE),"")</f>
        <v>1.503819444444445E-3</v>
      </c>
      <c r="F208" s="2" cm="1">
        <f t="array" ref="F208">IFERROR(VLOOKUP($A208,_xlfn._xlws.SORT(_xlfn._xlws.FILTER('Time Sheet'!$A:$G,'Time Sheet'!$B:$B=F$1),7,1),7,FALSE),"")</f>
        <v>4.0199074074074069E-3</v>
      </c>
      <c r="G208" s="2" cm="1">
        <f t="array" ref="G208">IFERROR(VLOOKUP($A208,_xlfn._xlws.SORT(_xlfn._xlws.FILTER('Time Sheet'!$A:$G,'Time Sheet'!$B:$B=G$1),7,1),7,FALSE),"")</f>
        <v>7.675925925925925E-4</v>
      </c>
      <c r="H208" s="2" cm="1">
        <f t="array" ref="H208">IFERROR(VLOOKUP($A208,_xlfn._xlws.SORT(_xlfn._xlws.FILTER('Time Sheet'!$A:$G,'Time Sheet'!$B:$B=H$1),7,1),7,FALSE),"")</f>
        <v>8.3946759259259261E-4</v>
      </c>
      <c r="I208" s="2" cm="1">
        <f t="array" ref="I208">IFERROR(VLOOKUP($A208,_xlfn._xlws.SORT(_xlfn._xlws.FILTER('Time Sheet'!$A:$G,'Time Sheet'!$B:$B=I$1),7,1),7,FALSE),"")</f>
        <v>7.7407407407407405E-4</v>
      </c>
      <c r="J208" s="2" cm="1">
        <f t="array" ref="J208">IFERROR(VLOOKUP($A208,_xlfn._xlws.SORT(_xlfn._xlws.FILTER('Time Sheet'!$A:$G,'Time Sheet'!$B:$B=J$1),7,1),7,FALSE),"")</f>
        <v>1.6208333333333331E-3</v>
      </c>
      <c r="K208">
        <f>IFERROR(_xlfn.RANK.EQ(C208,C:C,1),"")</f>
        <v>241</v>
      </c>
      <c r="L208">
        <f>IFERROR(_xlfn.RANK.EQ(D208,D:D,1),"")</f>
        <v>199</v>
      </c>
      <c r="M208">
        <f>IFERROR(_xlfn.RANK.EQ(E208,E:E,1),"")</f>
        <v>253</v>
      </c>
      <c r="N208">
        <f>IFERROR(_xlfn.RANK.EQ(F208,F:F,1),"")</f>
        <v>221</v>
      </c>
      <c r="O208">
        <f>IFERROR(_xlfn.RANK.EQ(G208,G:G,1),"")</f>
        <v>212</v>
      </c>
      <c r="P208">
        <f>IFERROR(_xlfn.RANK.EQ(H208,H:H,1),"")</f>
        <v>115</v>
      </c>
      <c r="Q208">
        <f>IFERROR(_xlfn.RANK.EQ(I208,I:I,1),"")</f>
        <v>230</v>
      </c>
      <c r="R208">
        <f>IFERROR(_xlfn.RANK.EQ(J208,J:J,1),"")</f>
        <v>147</v>
      </c>
      <c r="S208" s="3">
        <f>IFERROR(AVERAGE(GIRLS[[#This Row],[P]:[P8]]),"")</f>
        <v>202.25</v>
      </c>
      <c r="T208" s="4">
        <f>IFERROR(AVERAGE(SMALL(GIRLS[[#This Row],[P]:[P8]],1),SMALL(GIRLS[[#This Row],[P]:[P8]],2)),"")</f>
        <v>131</v>
      </c>
      <c r="U208">
        <f>IF(20-SMALL(GIRLS[[#This Row],[P]:[P8]],1)&lt;0,0,20-SMALL(GIRLS[[#This Row],[P]:[P8]],1))+IF(20-SMALL(GIRLS[[#This Row],[P]:[P8]],2)&lt;0,0,20-SMALL(GIRLS[[#This Row],[P]:[P8]],2))</f>
        <v>0</v>
      </c>
    </row>
    <row r="209" spans="1:21" x14ac:dyDescent="0.2">
      <c r="A209" t="s">
        <v>6670</v>
      </c>
      <c r="B209" t="s">
        <v>6556</v>
      </c>
      <c r="C209" s="2" cm="1">
        <f t="array" ref="C209">IFERROR(VLOOKUP($A209,_xlfn._xlws.SORT(_xlfn._xlws.FILTER('Time Sheet'!$A:$G,'Time Sheet'!$B:$B=C$1),7,1),7,FALSE),"")</f>
        <v>2.9872685185185178E-4</v>
      </c>
      <c r="D209" s="2" cm="1">
        <f t="array" ref="D209">IFERROR(VLOOKUP($A209,_xlfn._xlws.SORT(_xlfn._xlws.FILTER('Time Sheet'!$A:$G,'Time Sheet'!$B:$B=D$1),7,1),7,FALSE),"")</f>
        <v>6.50925925925926E-4</v>
      </c>
      <c r="E209" s="2" cm="1">
        <f t="array" ref="E209">IFERROR(VLOOKUP($A209,_xlfn._xlws.SORT(_xlfn._xlws.FILTER('Time Sheet'!$A:$G,'Time Sheet'!$B:$B=E$1),7,1),7,FALSE),"")</f>
        <v>1.4171296296296299E-3</v>
      </c>
      <c r="F209" s="2" cm="1">
        <f t="array" ref="F209">IFERROR(VLOOKUP($A209,_xlfn._xlws.SORT(_xlfn._xlws.FILTER('Time Sheet'!$A:$G,'Time Sheet'!$B:$B=F$1),7,1),7,FALSE),"")</f>
        <v>3.8600694444444442E-3</v>
      </c>
      <c r="G209" s="2" cm="1">
        <f t="array" ref="G209">IFERROR(VLOOKUP($A209,_xlfn._xlws.SORT(_xlfn._xlws.FILTER('Time Sheet'!$A:$G,'Time Sheet'!$B:$B=G$1),7,1),7,FALSE),"")</f>
        <v>7.9421296296296304E-4</v>
      </c>
      <c r="H209" s="2" cm="1">
        <f t="array" ref="H209">IFERROR(VLOOKUP($A209,_xlfn._xlws.SORT(_xlfn._xlws.FILTER('Time Sheet'!$A:$G,'Time Sheet'!$B:$B=H$1),7,1),7,FALSE),"")</f>
        <v>8.9444444444444445E-4</v>
      </c>
      <c r="I209" s="2" cm="1">
        <f t="array" ref="I209">IFERROR(VLOOKUP($A209,_xlfn._xlws.SORT(_xlfn._xlws.FILTER('Time Sheet'!$A:$G,'Time Sheet'!$B:$B=I$1),7,1),7,FALSE),"")</f>
        <v>7.4872685185185188E-4</v>
      </c>
      <c r="J209" s="2" cm="1">
        <f t="array" ref="J209">IFERROR(VLOOKUP($A209,_xlfn._xlws.SORT(_xlfn._xlws.FILTER('Time Sheet'!$A:$G,'Time Sheet'!$B:$B=J$1),7,1),7,FALSE),"")</f>
        <v>1.6554398148148151E-3</v>
      </c>
      <c r="K209">
        <f>IFERROR(_xlfn.RANK.EQ(C209,C:C,1),"")</f>
        <v>134</v>
      </c>
      <c r="L209">
        <f>IFERROR(_xlfn.RANK.EQ(D209,D:D,1),"")</f>
        <v>140</v>
      </c>
      <c r="M209">
        <f>IFERROR(_xlfn.RANK.EQ(E209,E:E,1),"")</f>
        <v>128</v>
      </c>
      <c r="N209">
        <f>IFERROR(_xlfn.RANK.EQ(F209,F:F,1),"")</f>
        <v>146</v>
      </c>
      <c r="O209">
        <f>IFERROR(_xlfn.RANK.EQ(G209,G:G,1),"")</f>
        <v>281</v>
      </c>
      <c r="P209">
        <f>IFERROR(_xlfn.RANK.EQ(H209,H:H,1),"")</f>
        <v>219</v>
      </c>
      <c r="Q209">
        <f>IFERROR(_xlfn.RANK.EQ(I209,I:I,1),"")</f>
        <v>182</v>
      </c>
      <c r="R209">
        <f>IFERROR(_xlfn.RANK.EQ(J209,J:J,1),"")</f>
        <v>194</v>
      </c>
      <c r="S209" s="3">
        <f>IFERROR(AVERAGE(GIRLS[[#This Row],[P]:[P8]]),"")</f>
        <v>178</v>
      </c>
      <c r="T209" s="4">
        <f>IFERROR(AVERAGE(SMALL(GIRLS[[#This Row],[P]:[P8]],1),SMALL(GIRLS[[#This Row],[P]:[P8]],2)),"")</f>
        <v>131</v>
      </c>
      <c r="U209">
        <f>IF(20-SMALL(GIRLS[[#This Row],[P]:[P8]],1)&lt;0,0,20-SMALL(GIRLS[[#This Row],[P]:[P8]],1))+IF(20-SMALL(GIRLS[[#This Row],[P]:[P8]],2)&lt;0,0,20-SMALL(GIRLS[[#This Row],[P]:[P8]],2))</f>
        <v>0</v>
      </c>
    </row>
    <row r="210" spans="1:21" x14ac:dyDescent="0.2">
      <c r="A210" t="s">
        <v>1927</v>
      </c>
      <c r="B210" t="s">
        <v>1757</v>
      </c>
      <c r="C210" s="2" cm="1">
        <f t="array" ref="C210">IFERROR(VLOOKUP($A210,_xlfn._xlws.SORT(_xlfn._xlws.FILTER('Time Sheet'!$A:$G,'Time Sheet'!$B:$B=C$1),7,1),7,FALSE),"")</f>
        <v>3.155092592592593E-4</v>
      </c>
      <c r="D210" s="2" cm="1">
        <f t="array" ref="D210">IFERROR(VLOOKUP($A210,_xlfn._xlws.SORT(_xlfn._xlws.FILTER('Time Sheet'!$A:$G,'Time Sheet'!$B:$B=D$1),7,1),7,FALSE),"")</f>
        <v>6.8159722222222222E-4</v>
      </c>
      <c r="E210" s="2" cm="1">
        <f t="array" ref="E210">IFERROR(VLOOKUP($A210,_xlfn._xlws.SORT(_xlfn._xlws.FILTER('Time Sheet'!$A:$G,'Time Sheet'!$B:$B=E$1),7,1),7,FALSE),"")</f>
        <v>1.463657407407407E-3</v>
      </c>
      <c r="F210" s="2" cm="1">
        <f t="array" ref="F210">IFERROR(VLOOKUP($A210,_xlfn._xlws.SORT(_xlfn._xlws.FILTER('Time Sheet'!$A:$G,'Time Sheet'!$B:$B=F$1),7,1),7,FALSE),"")</f>
        <v>3.9603009259259261E-3</v>
      </c>
      <c r="G210" s="2" cm="1">
        <f t="array" ref="G210">IFERROR(VLOOKUP($A210,_xlfn._xlws.SORT(_xlfn._xlws.FILTER('Time Sheet'!$A:$G,'Time Sheet'!$B:$B=G$1),7,1),7,FALSE),"")</f>
        <v>7.8333333333333336E-4</v>
      </c>
      <c r="H210" s="2" cm="1">
        <f t="array" ref="H210">IFERROR(VLOOKUP($A210,_xlfn._xlws.SORT(_xlfn._xlws.FILTER('Time Sheet'!$A:$G,'Time Sheet'!$B:$B=H$1),7,1),7,FALSE),"")</f>
        <v>9.9733796296296289E-4</v>
      </c>
      <c r="I210" s="2" cm="1">
        <f t="array" ref="I210">IFERROR(VLOOKUP($A210,_xlfn._xlws.SORT(_xlfn._xlws.FILTER('Time Sheet'!$A:$G,'Time Sheet'!$B:$B=I$1),7,1),7,FALSE),"")</f>
        <v>7.1134259259259263E-4</v>
      </c>
      <c r="J210" s="2" cm="1">
        <f t="array" ref="J210">IFERROR(VLOOKUP($A210,_xlfn._xlws.SORT(_xlfn._xlws.FILTER('Time Sheet'!$A:$G,'Time Sheet'!$B:$B=J$1),7,1),7,FALSE),"")</f>
        <v>1.6259259259259261E-3</v>
      </c>
      <c r="K210">
        <f>IFERROR(_xlfn.RANK.EQ(C210,C:C,1),"")</f>
        <v>291</v>
      </c>
      <c r="L210">
        <f>IFERROR(_xlfn.RANK.EQ(D210,D:D,1),"")</f>
        <v>261</v>
      </c>
      <c r="M210">
        <f>IFERROR(_xlfn.RANK.EQ(E210,E:E,1),"")</f>
        <v>202</v>
      </c>
      <c r="N210">
        <f>IFERROR(_xlfn.RANK.EQ(F210,F:F,1),"")</f>
        <v>187</v>
      </c>
      <c r="O210">
        <f>IFERROR(_xlfn.RANK.EQ(G210,G:G,1),"")</f>
        <v>252</v>
      </c>
      <c r="P210">
        <f>IFERROR(_xlfn.RANK.EQ(H210,H:H,1),"")</f>
        <v>378</v>
      </c>
      <c r="Q210">
        <f>IFERROR(_xlfn.RANK.EQ(I210,I:I,1),"")</f>
        <v>102</v>
      </c>
      <c r="R210">
        <f>IFERROR(_xlfn.RANK.EQ(J210,J:J,1),"")</f>
        <v>161</v>
      </c>
      <c r="S210" s="3">
        <f>IFERROR(AVERAGE(GIRLS[[#This Row],[P]:[P8]]),"")</f>
        <v>229.25</v>
      </c>
      <c r="T210" s="4">
        <f>IFERROR(AVERAGE(SMALL(GIRLS[[#This Row],[P]:[P8]],1),SMALL(GIRLS[[#This Row],[P]:[P8]],2)),"")</f>
        <v>131.5</v>
      </c>
      <c r="U210">
        <f>IF(20-SMALL(GIRLS[[#This Row],[P]:[P8]],1)&lt;0,0,20-SMALL(GIRLS[[#This Row],[P]:[P8]],1))+IF(20-SMALL(GIRLS[[#This Row],[P]:[P8]],2)&lt;0,0,20-SMALL(GIRLS[[#This Row],[P]:[P8]],2))</f>
        <v>0</v>
      </c>
    </row>
    <row r="211" spans="1:21" x14ac:dyDescent="0.2">
      <c r="A211" t="s">
        <v>5350</v>
      </c>
      <c r="B211" t="s">
        <v>5115</v>
      </c>
      <c r="C211" s="2" cm="1">
        <f t="array" ref="C211">IFERROR(VLOOKUP($A211,_xlfn._xlws.SORT(_xlfn._xlws.FILTER('Time Sheet'!$A:$G,'Time Sheet'!$B:$B=C$1),7,1),7,FALSE),"")</f>
        <v>3.1238425925925932E-4</v>
      </c>
      <c r="D211" s="2" cm="1">
        <f t="array" ref="D211">IFERROR(VLOOKUP($A211,_xlfn._xlws.SORT(_xlfn._xlws.FILTER('Time Sheet'!$A:$G,'Time Sheet'!$B:$B=D$1),7,1),7,FALSE),"")</f>
        <v>6.7800925925925928E-4</v>
      </c>
      <c r="E211" s="2" cm="1">
        <f t="array" ref="E211">IFERROR(VLOOKUP($A211,_xlfn._xlws.SORT(_xlfn._xlws.FILTER('Time Sheet'!$A:$G,'Time Sheet'!$B:$B=E$1),7,1),7,FALSE),"")</f>
        <v>1.503935185185185E-3</v>
      </c>
      <c r="F211" s="2" cm="1">
        <f t="array" ref="F211">IFERROR(VLOOKUP($A211,_xlfn._xlws.SORT(_xlfn._xlws.FILTER('Time Sheet'!$A:$G,'Time Sheet'!$B:$B=F$1),7,1),7,FALSE),"")</f>
        <v>3.9658564814814808E-3</v>
      </c>
      <c r="G211" s="2" cm="1">
        <f t="array" ref="G211">IFERROR(VLOOKUP($A211,_xlfn._xlws.SORT(_xlfn._xlws.FILTER('Time Sheet'!$A:$G,'Time Sheet'!$B:$B=G$1),7,1),7,FALSE),"")</f>
        <v>7.1909722222222221E-4</v>
      </c>
      <c r="H211" s="2" cm="1">
        <f t="array" ref="H211">IFERROR(VLOOKUP($A211,_xlfn._xlws.SORT(_xlfn._xlws.FILTER('Time Sheet'!$A:$G,'Time Sheet'!$B:$B=H$1),7,1),7,FALSE),"")</f>
        <v>1.111226851851852E-3</v>
      </c>
      <c r="I211" s="2" cm="1">
        <f t="array" ref="I211">IFERROR(VLOOKUP($A211,_xlfn._xlws.SORT(_xlfn._xlws.FILTER('Time Sheet'!$A:$G,'Time Sheet'!$B:$B=I$1),7,1),7,FALSE),"")</f>
        <v>7.3564814814814814E-4</v>
      </c>
      <c r="J211" s="2" cm="1">
        <f t="array" ref="J211">IFERROR(VLOOKUP($A211,_xlfn._xlws.SORT(_xlfn._xlws.FILTER('Time Sheet'!$A:$G,'Time Sheet'!$B:$B=J$1),7,1),7,FALSE),"")</f>
        <v>1.789236111111111E-3</v>
      </c>
      <c r="K211">
        <f>IFERROR(_xlfn.RANK.EQ(C211,C:C,1),"")</f>
        <v>254</v>
      </c>
      <c r="L211">
        <f>IFERROR(_xlfn.RANK.EQ(D211,D:D,1),"")</f>
        <v>246</v>
      </c>
      <c r="M211">
        <f>IFERROR(_xlfn.RANK.EQ(E211,E:E,1),"")</f>
        <v>254</v>
      </c>
      <c r="N211">
        <f>IFERROR(_xlfn.RANK.EQ(F211,F:F,1),"")</f>
        <v>192</v>
      </c>
      <c r="O211">
        <f>IFERROR(_xlfn.RANK.EQ(G211,G:G,1),"")</f>
        <v>110</v>
      </c>
      <c r="P211">
        <f>IFERROR(_xlfn.RANK.EQ(H211,H:H,1),"")</f>
        <v>549</v>
      </c>
      <c r="Q211">
        <f>IFERROR(_xlfn.RANK.EQ(I211,I:I,1),"")</f>
        <v>155</v>
      </c>
      <c r="R211">
        <f>IFERROR(_xlfn.RANK.EQ(J211,J:J,1),"")</f>
        <v>331</v>
      </c>
      <c r="S211" s="3">
        <f>IFERROR(AVERAGE(GIRLS[[#This Row],[P]:[P8]]),"")</f>
        <v>261.375</v>
      </c>
      <c r="T211" s="4">
        <f>IFERROR(AVERAGE(SMALL(GIRLS[[#This Row],[P]:[P8]],1),SMALL(GIRLS[[#This Row],[P]:[P8]],2)),"")</f>
        <v>132.5</v>
      </c>
      <c r="U211">
        <f>IF(20-SMALL(GIRLS[[#This Row],[P]:[P8]],1)&lt;0,0,20-SMALL(GIRLS[[#This Row],[P]:[P8]],1))+IF(20-SMALL(GIRLS[[#This Row],[P]:[P8]],2)&lt;0,0,20-SMALL(GIRLS[[#This Row],[P]:[P8]],2))</f>
        <v>0</v>
      </c>
    </row>
    <row r="212" spans="1:21" x14ac:dyDescent="0.2">
      <c r="A212" t="s">
        <v>5632</v>
      </c>
      <c r="B212" t="s">
        <v>5467</v>
      </c>
      <c r="C212" s="2" cm="1">
        <f t="array" ref="C212">IFERROR(VLOOKUP($A212,_xlfn._xlws.SORT(_xlfn._xlws.FILTER('Time Sheet'!$A:$G,'Time Sheet'!$B:$B=C$1),7,1),7,FALSE),"")</f>
        <v>2.9814814814814819E-4</v>
      </c>
      <c r="D212" s="2" cm="1">
        <f t="array" ref="D212">IFERROR(VLOOKUP($A212,_xlfn._xlws.SORT(_xlfn._xlws.FILTER('Time Sheet'!$A:$G,'Time Sheet'!$B:$B=D$1),7,1),7,FALSE),"")</f>
        <v>6.4999999999999997E-4</v>
      </c>
      <c r="E212" s="2" cm="1">
        <f t="array" ref="E212">IFERROR(VLOOKUP($A212,_xlfn._xlws.SORT(_xlfn._xlws.FILTER('Time Sheet'!$A:$G,'Time Sheet'!$B:$B=E$1),7,1),7,FALSE),"")</f>
        <v>1.5261574074074071E-3</v>
      </c>
      <c r="F212" s="2" t="str" cm="1">
        <f t="array" ref="F212">IFERROR(VLOOKUP($A212,_xlfn._xlws.SORT(_xlfn._xlws.FILTER('Time Sheet'!$A:$G,'Time Sheet'!$B:$B=F$1),7,1),7,FALSE),"")</f>
        <v/>
      </c>
      <c r="G212" s="2" cm="1">
        <f t="array" ref="G212">IFERROR(VLOOKUP($A212,_xlfn._xlws.SORT(_xlfn._xlws.FILTER('Time Sheet'!$A:$G,'Time Sheet'!$B:$B=G$1),7,1),7,FALSE),"")</f>
        <v>7.675925925925925E-4</v>
      </c>
      <c r="H212" s="2" cm="1">
        <f t="array" ref="H212">IFERROR(VLOOKUP($A212,_xlfn._xlws.SORT(_xlfn._xlws.FILTER('Time Sheet'!$A:$G,'Time Sheet'!$B:$B=H$1),7,1),7,FALSE),"")</f>
        <v>1.0449074074074069E-3</v>
      </c>
      <c r="I212" s="2" cm="1">
        <f t="array" ref="I212">IFERROR(VLOOKUP($A212,_xlfn._xlws.SORT(_xlfn._xlws.FILTER('Time Sheet'!$A:$G,'Time Sheet'!$B:$B=I$1),7,1),7,FALSE),"")</f>
        <v>8.0879629629629628E-4</v>
      </c>
      <c r="J212" s="2" cm="1">
        <f t="array" ref="J212">IFERROR(VLOOKUP($A212,_xlfn._xlws.SORT(_xlfn._xlws.FILTER('Time Sheet'!$A:$G,'Time Sheet'!$B:$B=J$1),7,1),7,FALSE),"")</f>
        <v>1.7304398148148151E-3</v>
      </c>
      <c r="K212">
        <f>IFERROR(_xlfn.RANK.EQ(C212,C:C,1),"")</f>
        <v>129</v>
      </c>
      <c r="L212">
        <f>IFERROR(_xlfn.RANK.EQ(D212,D:D,1),"")</f>
        <v>136</v>
      </c>
      <c r="M212">
        <f>IFERROR(_xlfn.RANK.EQ(E212,E:E,1),"")</f>
        <v>294</v>
      </c>
      <c r="N212" t="str">
        <f>IFERROR(_xlfn.RANK.EQ(F212,F:F,1),"")</f>
        <v/>
      </c>
      <c r="O212">
        <f>IFERROR(_xlfn.RANK.EQ(G212,G:G,1),"")</f>
        <v>212</v>
      </c>
      <c r="P212">
        <f>IFERROR(_xlfn.RANK.EQ(H212,H:H,1),"")</f>
        <v>463</v>
      </c>
      <c r="Q212">
        <f>IFERROR(_xlfn.RANK.EQ(I212,I:I,1),"")</f>
        <v>289</v>
      </c>
      <c r="R212">
        <f>IFERROR(_xlfn.RANK.EQ(J212,J:J,1),"")</f>
        <v>280</v>
      </c>
      <c r="S212" s="3">
        <f>IFERROR(AVERAGE(GIRLS[[#This Row],[P]:[P8]]),"")</f>
        <v>257.57142857142856</v>
      </c>
      <c r="T212" s="4">
        <f>IFERROR(AVERAGE(SMALL(GIRLS[[#This Row],[P]:[P8]],1),SMALL(GIRLS[[#This Row],[P]:[P8]],2)),"")</f>
        <v>132.5</v>
      </c>
      <c r="U212">
        <f>IF(20-SMALL(GIRLS[[#This Row],[P]:[P8]],1)&lt;0,0,20-SMALL(GIRLS[[#This Row],[P]:[P8]],1))+IF(20-SMALL(GIRLS[[#This Row],[P]:[P8]],2)&lt;0,0,20-SMALL(GIRLS[[#This Row],[P]:[P8]],2))</f>
        <v>0</v>
      </c>
    </row>
    <row r="213" spans="1:21" x14ac:dyDescent="0.2">
      <c r="A213" t="s">
        <v>2791</v>
      </c>
      <c r="B213" t="s">
        <v>2602</v>
      </c>
      <c r="C213" s="2" cm="1">
        <f t="array" ref="C213">IFERROR(VLOOKUP($A213,_xlfn._xlws.SORT(_xlfn._xlws.FILTER('Time Sheet'!$A:$G,'Time Sheet'!$B:$B=C$1),7,1),7,FALSE),"")</f>
        <v>2.9918981481481479E-4</v>
      </c>
      <c r="D213" s="2" cm="1">
        <f t="array" ref="D213">IFERROR(VLOOKUP($A213,_xlfn._xlws.SORT(_xlfn._xlws.FILTER('Time Sheet'!$A:$G,'Time Sheet'!$B:$B=D$1),7,1),7,FALSE),"")</f>
        <v>6.4791666666666665E-4</v>
      </c>
      <c r="E213" s="2" cm="1">
        <f t="array" ref="E213">IFERROR(VLOOKUP($A213,_xlfn._xlws.SORT(_xlfn._xlws.FILTER('Time Sheet'!$A:$G,'Time Sheet'!$B:$B=E$1),7,1),7,FALSE),"")</f>
        <v>1.4304398148148149E-3</v>
      </c>
      <c r="F213" s="2" cm="1">
        <f t="array" ref="F213">IFERROR(VLOOKUP($A213,_xlfn._xlws.SORT(_xlfn._xlws.FILTER('Time Sheet'!$A:$G,'Time Sheet'!$B:$B=F$1),7,1),7,FALSE),"")</f>
        <v>3.9635416666666664E-3</v>
      </c>
      <c r="G213" s="2" cm="1">
        <f t="array" ref="G213">IFERROR(VLOOKUP($A213,_xlfn._xlws.SORT(_xlfn._xlws.FILTER('Time Sheet'!$A:$G,'Time Sheet'!$B:$B=G$1),7,1),7,FALSE),"")</f>
        <v>7.3402777777777778E-4</v>
      </c>
      <c r="H213" s="2" cm="1">
        <f t="array" ref="H213">IFERROR(VLOOKUP($A213,_xlfn._xlws.SORT(_xlfn._xlws.FILTER('Time Sheet'!$A:$G,'Time Sheet'!$B:$B=H$1),7,1),7,FALSE),"")</f>
        <v>8.78125E-4</v>
      </c>
      <c r="I213" s="2" cm="1">
        <f t="array" ref="I213">IFERROR(VLOOKUP($A213,_xlfn._xlws.SORT(_xlfn._xlws.FILTER('Time Sheet'!$A:$G,'Time Sheet'!$B:$B=I$1),7,1),7,FALSE),"")</f>
        <v>7.4861111111111124E-4</v>
      </c>
      <c r="J213" s="2" cm="1">
        <f t="array" ref="J213">IFERROR(VLOOKUP($A213,_xlfn._xlws.SORT(_xlfn._xlws.FILTER('Time Sheet'!$A:$G,'Time Sheet'!$B:$B=J$1),7,1),7,FALSE),"")</f>
        <v>1.61875E-3</v>
      </c>
      <c r="K213">
        <f>IFERROR(_xlfn.RANK.EQ(C213,C:C,1),"")</f>
        <v>142</v>
      </c>
      <c r="L213">
        <f>IFERROR(_xlfn.RANK.EQ(D213,D:D,1),"")</f>
        <v>126</v>
      </c>
      <c r="M213">
        <f>IFERROR(_xlfn.RANK.EQ(E213,E:E,1),"")</f>
        <v>148</v>
      </c>
      <c r="N213">
        <f>IFERROR(_xlfn.RANK.EQ(F213,F:F,1),"")</f>
        <v>190</v>
      </c>
      <c r="O213">
        <f>IFERROR(_xlfn.RANK.EQ(G213,G:G,1),"")</f>
        <v>148</v>
      </c>
      <c r="P213">
        <f>IFERROR(_xlfn.RANK.EQ(H213,H:H,1),"")</f>
        <v>186</v>
      </c>
      <c r="Q213">
        <f>IFERROR(_xlfn.RANK.EQ(I213,I:I,1),"")</f>
        <v>181</v>
      </c>
      <c r="R213">
        <f>IFERROR(_xlfn.RANK.EQ(J213,J:J,1),"")</f>
        <v>145</v>
      </c>
      <c r="S213" s="3">
        <f>IFERROR(AVERAGE(GIRLS[[#This Row],[P]:[P8]]),"")</f>
        <v>158.25</v>
      </c>
      <c r="T213" s="4">
        <f>IFERROR(AVERAGE(SMALL(GIRLS[[#This Row],[P]:[P8]],1),SMALL(GIRLS[[#This Row],[P]:[P8]],2)),"")</f>
        <v>134</v>
      </c>
      <c r="U213">
        <f>IF(20-SMALL(GIRLS[[#This Row],[P]:[P8]],1)&lt;0,0,20-SMALL(GIRLS[[#This Row],[P]:[P8]],1))+IF(20-SMALL(GIRLS[[#This Row],[P]:[P8]],2)&lt;0,0,20-SMALL(GIRLS[[#This Row],[P]:[P8]],2))</f>
        <v>0</v>
      </c>
    </row>
    <row r="214" spans="1:21" x14ac:dyDescent="0.2">
      <c r="A214" t="s">
        <v>5335</v>
      </c>
      <c r="B214" t="s">
        <v>5115</v>
      </c>
      <c r="C214" s="2" cm="1">
        <f t="array" ref="C214">IFERROR(VLOOKUP($A214,_xlfn._xlws.SORT(_xlfn._xlws.FILTER('Time Sheet'!$A:$G,'Time Sheet'!$B:$B=C$1),7,1),7,FALSE),"")</f>
        <v>2.9189814814814812E-4</v>
      </c>
      <c r="D214" s="2" cm="1">
        <f t="array" ref="D214">IFERROR(VLOOKUP($A214,_xlfn._xlws.SORT(_xlfn._xlws.FILTER('Time Sheet'!$A:$G,'Time Sheet'!$B:$B=D$1),7,1),7,FALSE),"")</f>
        <v>6.6631944444444442E-4</v>
      </c>
      <c r="E214" s="2" cm="1">
        <f t="array" ref="E214">IFERROR(VLOOKUP($A214,_xlfn._xlws.SORT(_xlfn._xlws.FILTER('Time Sheet'!$A:$G,'Time Sheet'!$B:$B=E$1),7,1),7,FALSE),"")</f>
        <v>1.5228009259259259E-3</v>
      </c>
      <c r="F214" s="2" cm="1">
        <f t="array" ref="F214">IFERROR(VLOOKUP($A214,_xlfn._xlws.SORT(_xlfn._xlws.FILTER('Time Sheet'!$A:$G,'Time Sheet'!$B:$B=F$1),7,1),7,FALSE),"")</f>
        <v>4.3407407407407414E-3</v>
      </c>
      <c r="G214" s="2" cm="1">
        <f t="array" ref="G214">IFERROR(VLOOKUP($A214,_xlfn._xlws.SORT(_xlfn._xlws.FILTER('Time Sheet'!$A:$G,'Time Sheet'!$B:$B=G$1),7,1),7,FALSE),"")</f>
        <v>7.9618055555555562E-4</v>
      </c>
      <c r="H214" s="2" cm="1">
        <f t="array" ref="H214">IFERROR(VLOOKUP($A214,_xlfn._xlws.SORT(_xlfn._xlws.FILTER('Time Sheet'!$A:$G,'Time Sheet'!$B:$B=H$1),7,1),7,FALSE),"")</f>
        <v>9.364583333333333E-4</v>
      </c>
      <c r="I214" s="2" cm="1">
        <f t="array" ref="I214">IFERROR(VLOOKUP($A214,_xlfn._xlws.SORT(_xlfn._xlws.FILTER('Time Sheet'!$A:$G,'Time Sheet'!$B:$B=I$1),7,1),7,FALSE),"")</f>
        <v>8.0520833333333323E-4</v>
      </c>
      <c r="J214" s="2" cm="1">
        <f t="array" ref="J214">IFERROR(VLOOKUP($A214,_xlfn._xlws.SORT(_xlfn._xlws.FILTER('Time Sheet'!$A:$G,'Time Sheet'!$B:$B=J$1),7,1),7,FALSE),"")</f>
        <v>1.7578703703703699E-3</v>
      </c>
      <c r="K214">
        <f>IFERROR(_xlfn.RANK.EQ(C214,C:C,1),"")</f>
        <v>74</v>
      </c>
      <c r="L214">
        <f>IFERROR(_xlfn.RANK.EQ(D214,D:D,1),"")</f>
        <v>195</v>
      </c>
      <c r="M214">
        <f>IFERROR(_xlfn.RANK.EQ(E214,E:E,1),"")</f>
        <v>290</v>
      </c>
      <c r="N214">
        <f>IFERROR(_xlfn.RANK.EQ(F214,F:F,1),"")</f>
        <v>325</v>
      </c>
      <c r="O214">
        <f>IFERROR(_xlfn.RANK.EQ(G214,G:G,1),"")</f>
        <v>285</v>
      </c>
      <c r="P214">
        <f>IFERROR(_xlfn.RANK.EQ(H214,H:H,1),"")</f>
        <v>285</v>
      </c>
      <c r="Q214">
        <f>IFERROR(_xlfn.RANK.EQ(I214,I:I,1),"")</f>
        <v>284</v>
      </c>
      <c r="R214">
        <f>IFERROR(_xlfn.RANK.EQ(J214,J:J,1),"")</f>
        <v>307</v>
      </c>
      <c r="S214" s="3">
        <f>IFERROR(AVERAGE(GIRLS[[#This Row],[P]:[P8]]),"")</f>
        <v>255.625</v>
      </c>
      <c r="T214" s="4">
        <f>IFERROR(AVERAGE(SMALL(GIRLS[[#This Row],[P]:[P8]],1),SMALL(GIRLS[[#This Row],[P]:[P8]],2)),"")</f>
        <v>134.5</v>
      </c>
      <c r="U214">
        <f>IF(20-SMALL(GIRLS[[#This Row],[P]:[P8]],1)&lt;0,0,20-SMALL(GIRLS[[#This Row],[P]:[P8]],1))+IF(20-SMALL(GIRLS[[#This Row],[P]:[P8]],2)&lt;0,0,20-SMALL(GIRLS[[#This Row],[P]:[P8]],2))</f>
        <v>0</v>
      </c>
    </row>
    <row r="215" spans="1:21" x14ac:dyDescent="0.2">
      <c r="A215" t="s">
        <v>6129</v>
      </c>
      <c r="B215" t="s">
        <v>6020</v>
      </c>
      <c r="C215" s="2" cm="1">
        <f t="array" ref="C215">IFERROR(VLOOKUP($A215,_xlfn._xlws.SORT(_xlfn._xlws.FILTER('Time Sheet'!$A:$G,'Time Sheet'!$B:$B=C$1),7,1),7,FALSE),"")</f>
        <v>3.0694444444444438E-4</v>
      </c>
      <c r="D215" s="2" cm="1">
        <f t="array" ref="D215">IFERROR(VLOOKUP($A215,_xlfn._xlws.SORT(_xlfn._xlws.FILTER('Time Sheet'!$A:$G,'Time Sheet'!$B:$B=D$1),7,1),7,FALSE),"")</f>
        <v>6.7569444444444448E-4</v>
      </c>
      <c r="E215" s="2" cm="1">
        <f t="array" ref="E215">IFERROR(VLOOKUP($A215,_xlfn._xlws.SORT(_xlfn._xlws.FILTER('Time Sheet'!$A:$G,'Time Sheet'!$B:$B=E$1),7,1),7,FALSE),"")</f>
        <v>1.47349537037037E-3</v>
      </c>
      <c r="F215" s="2" cm="1">
        <f t="array" ref="F215">IFERROR(VLOOKUP($A215,_xlfn._xlws.SORT(_xlfn._xlws.FILTER('Time Sheet'!$A:$G,'Time Sheet'!$B:$B=F$1),7,1),7,FALSE),"")</f>
        <v>3.9843750000000001E-3</v>
      </c>
      <c r="G215" s="2" cm="1">
        <f t="array" ref="G215">IFERROR(VLOOKUP($A215,_xlfn._xlws.SORT(_xlfn._xlws.FILTER('Time Sheet'!$A:$G,'Time Sheet'!$B:$B=G$1),7,1),7,FALSE),"")</f>
        <v>7.1886574074074073E-4</v>
      </c>
      <c r="H215" s="2" cm="1">
        <f t="array" ref="H215">IFERROR(VLOOKUP($A215,_xlfn._xlws.SORT(_xlfn._xlws.FILTER('Time Sheet'!$A:$G,'Time Sheet'!$B:$B=H$1),7,1),7,FALSE),"")</f>
        <v>8.7592592592592605E-4</v>
      </c>
      <c r="I215" s="2" cm="1">
        <f t="array" ref="I215">IFERROR(VLOOKUP($A215,_xlfn._xlws.SORT(_xlfn._xlws.FILTER('Time Sheet'!$A:$G,'Time Sheet'!$B:$B=I$1),7,1),7,FALSE),"")</f>
        <v>7.4097222222222218E-4</v>
      </c>
      <c r="J215" s="2" cm="1">
        <f t="array" ref="J215">IFERROR(VLOOKUP($A215,_xlfn._xlws.SORT(_xlfn._xlws.FILTER('Time Sheet'!$A:$G,'Time Sheet'!$B:$B=J$1),7,1),7,FALSE),"")</f>
        <v>1.6508101851851851E-3</v>
      </c>
      <c r="K215">
        <f>IFERROR(_xlfn.RANK.EQ(C215,C:C,1),"")</f>
        <v>209</v>
      </c>
      <c r="L215">
        <f>IFERROR(_xlfn.RANK.EQ(D215,D:D,1),"")</f>
        <v>238</v>
      </c>
      <c r="M215">
        <f>IFERROR(_xlfn.RANK.EQ(E215,E:E,1),"")</f>
        <v>214</v>
      </c>
      <c r="N215">
        <f>IFERROR(_xlfn.RANK.EQ(F215,F:F,1),"")</f>
        <v>206</v>
      </c>
      <c r="O215">
        <f>IFERROR(_xlfn.RANK.EQ(G215,G:G,1),"")</f>
        <v>108</v>
      </c>
      <c r="P215">
        <f>IFERROR(_xlfn.RANK.EQ(H215,H:H,1),"")</f>
        <v>181</v>
      </c>
      <c r="Q215">
        <f>IFERROR(_xlfn.RANK.EQ(I215,I:I,1),"")</f>
        <v>164</v>
      </c>
      <c r="R215">
        <f>IFERROR(_xlfn.RANK.EQ(J215,J:J,1),"")</f>
        <v>190</v>
      </c>
      <c r="S215" s="3">
        <f>IFERROR(AVERAGE(GIRLS[[#This Row],[P]:[P8]]),"")</f>
        <v>188.75</v>
      </c>
      <c r="T215" s="4">
        <f>IFERROR(AVERAGE(SMALL(GIRLS[[#This Row],[P]:[P8]],1),SMALL(GIRLS[[#This Row],[P]:[P8]],2)),"")</f>
        <v>136</v>
      </c>
      <c r="U215">
        <f>IF(20-SMALL(GIRLS[[#This Row],[P]:[P8]],1)&lt;0,0,20-SMALL(GIRLS[[#This Row],[P]:[P8]],1))+IF(20-SMALL(GIRLS[[#This Row],[P]:[P8]],2)&lt;0,0,20-SMALL(GIRLS[[#This Row],[P]:[P8]],2))</f>
        <v>0</v>
      </c>
    </row>
    <row r="216" spans="1:21" x14ac:dyDescent="0.2">
      <c r="A216" t="s">
        <v>3505</v>
      </c>
      <c r="B216" t="s">
        <v>3163</v>
      </c>
      <c r="C216" s="2" cm="1">
        <f t="array" ref="C216">IFERROR(VLOOKUP($A216,_xlfn._xlws.SORT(_xlfn._xlws.FILTER('Time Sheet'!$A:$G,'Time Sheet'!$B:$B=C$1),7,1),7,FALSE),"")</f>
        <v>3.2719907407407399E-4</v>
      </c>
      <c r="D216" s="2" cm="1">
        <f t="array" ref="D216">IFERROR(VLOOKUP($A216,_xlfn._xlws.SORT(_xlfn._xlws.FILTER('Time Sheet'!$A:$G,'Time Sheet'!$B:$B=D$1),7,1),7,FALSE),"")</f>
        <v>6.9733796296296297E-4</v>
      </c>
      <c r="E216" s="2" cm="1">
        <f t="array" ref="E216">IFERROR(VLOOKUP($A216,_xlfn._xlws.SORT(_xlfn._xlws.FILTER('Time Sheet'!$A:$G,'Time Sheet'!$B:$B=E$1),7,1),7,FALSE),"")</f>
        <v>1.4539351851851851E-3</v>
      </c>
      <c r="F216" s="2" cm="1">
        <f t="array" ref="F216">IFERROR(VLOOKUP($A216,_xlfn._xlws.SORT(_xlfn._xlws.FILTER('Time Sheet'!$A:$G,'Time Sheet'!$B:$B=F$1),7,1),7,FALSE),"")</f>
        <v>3.9249999999999997E-3</v>
      </c>
      <c r="G216" s="2" cm="1">
        <f t="array" ref="G216">IFERROR(VLOOKUP($A216,_xlfn._xlws.SORT(_xlfn._xlws.FILTER('Time Sheet'!$A:$G,'Time Sheet'!$B:$B=G$1),7,1),7,FALSE),"")</f>
        <v>7.1620370370370371E-4</v>
      </c>
      <c r="H216" s="2" cm="1">
        <f t="array" ref="H216">IFERROR(VLOOKUP($A216,_xlfn._xlws.SORT(_xlfn._xlws.FILTER('Time Sheet'!$A:$G,'Time Sheet'!$B:$B=H$1),7,1),7,FALSE),"")</f>
        <v>9.2500000000000004E-4</v>
      </c>
      <c r="I216" s="2" cm="1">
        <f t="array" ref="I216">IFERROR(VLOOKUP($A216,_xlfn._xlws.SORT(_xlfn._xlws.FILTER('Time Sheet'!$A:$G,'Time Sheet'!$B:$B=I$1),7,1),7,FALSE),"")</f>
        <v>8.4745370370370367E-4</v>
      </c>
      <c r="J216" s="2" cm="1">
        <f t="array" ref="J216">IFERROR(VLOOKUP($A216,_xlfn._xlws.SORT(_xlfn._xlws.FILTER('Time Sheet'!$A:$G,'Time Sheet'!$B:$B=J$1),7,1),7,FALSE),"")</f>
        <v>1.670833333333333E-3</v>
      </c>
      <c r="K216">
        <f>IFERROR(_xlfn.RANK.EQ(C216,C:C,1),"")</f>
        <v>375</v>
      </c>
      <c r="L216">
        <f>IFERROR(_xlfn.RANK.EQ(D216,D:D,1),"")</f>
        <v>317</v>
      </c>
      <c r="M216">
        <f>IFERROR(_xlfn.RANK.EQ(E216,E:E,1),"")</f>
        <v>185</v>
      </c>
      <c r="N216">
        <f>IFERROR(_xlfn.RANK.EQ(F216,F:F,1),"")</f>
        <v>178</v>
      </c>
      <c r="O216">
        <f>IFERROR(_xlfn.RANK.EQ(G216,G:G,1),"")</f>
        <v>104</v>
      </c>
      <c r="P216">
        <f>IFERROR(_xlfn.RANK.EQ(H216,H:H,1),"")</f>
        <v>267</v>
      </c>
      <c r="Q216">
        <f>IFERROR(_xlfn.RANK.EQ(I216,I:I,1),"")</f>
        <v>340</v>
      </c>
      <c r="R216">
        <f>IFERROR(_xlfn.RANK.EQ(J216,J:J,1),"")</f>
        <v>215</v>
      </c>
      <c r="S216" s="3">
        <f>IFERROR(AVERAGE(GIRLS[[#This Row],[P]:[P8]]),"")</f>
        <v>247.625</v>
      </c>
      <c r="T216" s="4">
        <f>IFERROR(AVERAGE(SMALL(GIRLS[[#This Row],[P]:[P8]],1),SMALL(GIRLS[[#This Row],[P]:[P8]],2)),"")</f>
        <v>141</v>
      </c>
      <c r="U216">
        <f>IF(20-SMALL(GIRLS[[#This Row],[P]:[P8]],1)&lt;0,0,20-SMALL(GIRLS[[#This Row],[P]:[P8]],1))+IF(20-SMALL(GIRLS[[#This Row],[P]:[P8]],2)&lt;0,0,20-SMALL(GIRLS[[#This Row],[P]:[P8]],2))</f>
        <v>0</v>
      </c>
    </row>
    <row r="217" spans="1:21" x14ac:dyDescent="0.2">
      <c r="A217" t="s">
        <v>4021</v>
      </c>
      <c r="B217" t="s">
        <v>3884</v>
      </c>
      <c r="C217" s="2" cm="1">
        <f t="array" ref="C217">IFERROR(VLOOKUP($A217,_xlfn._xlws.SORT(_xlfn._xlws.FILTER('Time Sheet'!$A:$G,'Time Sheet'!$B:$B=C$1),7,1),7,FALSE),"")</f>
        <v>2.9409722222222218E-4</v>
      </c>
      <c r="D217" s="2" cm="1">
        <f t="array" ref="D217">IFERROR(VLOOKUP($A217,_xlfn._xlws.SORT(_xlfn._xlws.FILTER('Time Sheet'!$A:$G,'Time Sheet'!$B:$B=D$1),7,1),7,FALSE),"")</f>
        <v>6.6574074074074072E-4</v>
      </c>
      <c r="E217" s="2" cm="1">
        <f t="array" ref="E217">IFERROR(VLOOKUP($A217,_xlfn._xlws.SORT(_xlfn._xlws.FILTER('Time Sheet'!$A:$G,'Time Sheet'!$B:$B=E$1),7,1),7,FALSE),"")</f>
        <v>1.507291666666667E-3</v>
      </c>
      <c r="F217" s="2" cm="1">
        <f t="array" ref="F217">IFERROR(VLOOKUP($A217,_xlfn._xlws.SORT(_xlfn._xlws.FILTER('Time Sheet'!$A:$G,'Time Sheet'!$B:$B=F$1),7,1),7,FALSE),"")</f>
        <v>4.1747685185185186E-3</v>
      </c>
      <c r="G217" s="2" cm="1">
        <f t="array" ref="G217">IFERROR(VLOOKUP($A217,_xlfn._xlws.SORT(_xlfn._xlws.FILTER('Time Sheet'!$A:$G,'Time Sheet'!$B:$B=G$1),7,1),7,FALSE),"")</f>
        <v>8.0011574074074067E-4</v>
      </c>
      <c r="H217" s="2" cm="1">
        <f t="array" ref="H217">IFERROR(VLOOKUP($A217,_xlfn._xlws.SORT(_xlfn._xlws.FILTER('Time Sheet'!$A:$G,'Time Sheet'!$B:$B=H$1),7,1),7,FALSE),"")</f>
        <v>1.0428240740740741E-3</v>
      </c>
      <c r="I217" s="2" cm="1">
        <f t="array" ref="I217">IFERROR(VLOOKUP($A217,_xlfn._xlws.SORT(_xlfn._xlws.FILTER('Time Sheet'!$A:$G,'Time Sheet'!$B:$B=I$1),7,1),7,FALSE),"")</f>
        <v>8.8750000000000005E-4</v>
      </c>
      <c r="J217" s="2" cm="1">
        <f t="array" ref="J217">IFERROR(VLOOKUP($A217,_xlfn._xlws.SORT(_xlfn._xlws.FILTER('Time Sheet'!$A:$G,'Time Sheet'!$B:$B=J$1),7,1),7,FALSE),"")</f>
        <v>1.7835648148148151E-3</v>
      </c>
      <c r="K217">
        <f>IFERROR(_xlfn.RANK.EQ(C217,C:C,1),"")</f>
        <v>93</v>
      </c>
      <c r="L217">
        <f>IFERROR(_xlfn.RANK.EQ(D217,D:D,1),"")</f>
        <v>190</v>
      </c>
      <c r="M217">
        <f>IFERROR(_xlfn.RANK.EQ(E217,E:E,1),"")</f>
        <v>264</v>
      </c>
      <c r="N217">
        <f>IFERROR(_xlfn.RANK.EQ(F217,F:F,1),"")</f>
        <v>281</v>
      </c>
      <c r="O217">
        <f>IFERROR(_xlfn.RANK.EQ(G217,G:G,1),"")</f>
        <v>292</v>
      </c>
      <c r="P217">
        <f>IFERROR(_xlfn.RANK.EQ(H217,H:H,1),"")</f>
        <v>459</v>
      </c>
      <c r="Q217">
        <f>IFERROR(_xlfn.RANK.EQ(I217,I:I,1),"")</f>
        <v>387</v>
      </c>
      <c r="R217">
        <f>IFERROR(_xlfn.RANK.EQ(J217,J:J,1),"")</f>
        <v>327</v>
      </c>
      <c r="S217" s="3">
        <f>IFERROR(AVERAGE(GIRLS[[#This Row],[P]:[P8]]),"")</f>
        <v>286.625</v>
      </c>
      <c r="T217" s="4">
        <f>IFERROR(AVERAGE(SMALL(GIRLS[[#This Row],[P]:[P8]],1),SMALL(GIRLS[[#This Row],[P]:[P8]],2)),"")</f>
        <v>141.5</v>
      </c>
      <c r="U217">
        <f>IF(20-SMALL(GIRLS[[#This Row],[P]:[P8]],1)&lt;0,0,20-SMALL(GIRLS[[#This Row],[P]:[P8]],1))+IF(20-SMALL(GIRLS[[#This Row],[P]:[P8]],2)&lt;0,0,20-SMALL(GIRLS[[#This Row],[P]:[P8]],2))</f>
        <v>0</v>
      </c>
    </row>
    <row r="218" spans="1:21" x14ac:dyDescent="0.2">
      <c r="A218" t="s">
        <v>5061</v>
      </c>
      <c r="B218" t="s">
        <v>4874</v>
      </c>
      <c r="C218" s="2" cm="1">
        <f t="array" ref="C218">IFERROR(VLOOKUP($A218,_xlfn._xlws.SORT(_xlfn._xlws.FILTER('Time Sheet'!$A:$G,'Time Sheet'!$B:$B=C$1),7,1),7,FALSE),"")</f>
        <v>3.1747685185185177E-4</v>
      </c>
      <c r="D218" s="2" cm="1">
        <f t="array" ref="D218">IFERROR(VLOOKUP($A218,_xlfn._xlws.SORT(_xlfn._xlws.FILTER('Time Sheet'!$A:$G,'Time Sheet'!$B:$B=D$1),7,1),7,FALSE),"")</f>
        <v>6.7743055555555558E-4</v>
      </c>
      <c r="E218" s="2" cm="1">
        <f t="array" ref="E218">IFERROR(VLOOKUP($A218,_xlfn._xlws.SORT(_xlfn._xlws.FILTER('Time Sheet'!$A:$G,'Time Sheet'!$B:$B=E$1),7,1),7,FALSE),"")</f>
        <v>1.4309027777777779E-3</v>
      </c>
      <c r="F218" s="2" cm="1">
        <f t="array" ref="F218">IFERROR(VLOOKUP($A218,_xlfn._xlws.SORT(_xlfn._xlws.FILTER('Time Sheet'!$A:$G,'Time Sheet'!$B:$B=F$1),7,1),7,FALSE),"")</f>
        <v>3.83275462962963E-3</v>
      </c>
      <c r="G218" s="2" cm="1">
        <f t="array" ref="G218">IFERROR(VLOOKUP($A218,_xlfn._xlws.SORT(_xlfn._xlws.FILTER('Time Sheet'!$A:$G,'Time Sheet'!$B:$B=G$1),7,1),7,FALSE),"")</f>
        <v>7.3969907407407404E-4</v>
      </c>
      <c r="H218" s="2" cm="1">
        <f t="array" ref="H218">IFERROR(VLOOKUP($A218,_xlfn._xlws.SORT(_xlfn._xlws.FILTER('Time Sheet'!$A:$G,'Time Sheet'!$B:$B=H$1),7,1),7,FALSE),"")</f>
        <v>9.5879629629629635E-4</v>
      </c>
      <c r="I218" s="2" cm="1">
        <f t="array" ref="I218">IFERROR(VLOOKUP($A218,_xlfn._xlws.SORT(_xlfn._xlws.FILTER('Time Sheet'!$A:$G,'Time Sheet'!$B:$B=I$1),7,1),7,FALSE),"")</f>
        <v>7.8969907407407407E-4</v>
      </c>
      <c r="J218" s="2" cm="1">
        <f t="array" ref="J218">IFERROR(VLOOKUP($A218,_xlfn._xlws.SORT(_xlfn._xlws.FILTER('Time Sheet'!$A:$G,'Time Sheet'!$B:$B=J$1),7,1),7,FALSE),"")</f>
        <v>1.8437499999999999E-3</v>
      </c>
      <c r="K218">
        <f>IFERROR(_xlfn.RANK.EQ(C218,C:C,1),"")</f>
        <v>308</v>
      </c>
      <c r="L218">
        <f>IFERROR(_xlfn.RANK.EQ(D218,D:D,1),"")</f>
        <v>244</v>
      </c>
      <c r="M218">
        <f>IFERROR(_xlfn.RANK.EQ(E218,E:E,1),"")</f>
        <v>150</v>
      </c>
      <c r="N218">
        <f>IFERROR(_xlfn.RANK.EQ(F218,F:F,1),"")</f>
        <v>133</v>
      </c>
      <c r="O218">
        <f>IFERROR(_xlfn.RANK.EQ(G218,G:G,1),"")</f>
        <v>158</v>
      </c>
      <c r="P218">
        <f>IFERROR(_xlfn.RANK.EQ(H218,H:H,1),"")</f>
        <v>322</v>
      </c>
      <c r="Q218">
        <f>IFERROR(_xlfn.RANK.EQ(I218,I:I,1),"")</f>
        <v>254</v>
      </c>
      <c r="R218">
        <f>IFERROR(_xlfn.RANK.EQ(J218,J:J,1),"")</f>
        <v>369</v>
      </c>
      <c r="S218" s="3">
        <f>IFERROR(AVERAGE(GIRLS[[#This Row],[P]:[P8]]),"")</f>
        <v>242.25</v>
      </c>
      <c r="T218" s="4">
        <f>IFERROR(AVERAGE(SMALL(GIRLS[[#This Row],[P]:[P8]],1),SMALL(GIRLS[[#This Row],[P]:[P8]],2)),"")</f>
        <v>141.5</v>
      </c>
      <c r="U218">
        <f>IF(20-SMALL(GIRLS[[#This Row],[P]:[P8]],1)&lt;0,0,20-SMALL(GIRLS[[#This Row],[P]:[P8]],1))+IF(20-SMALL(GIRLS[[#This Row],[P]:[P8]],2)&lt;0,0,20-SMALL(GIRLS[[#This Row],[P]:[P8]],2))</f>
        <v>0</v>
      </c>
    </row>
    <row r="219" spans="1:21" x14ac:dyDescent="0.2">
      <c r="A219" t="s">
        <v>2850</v>
      </c>
      <c r="B219" t="s">
        <v>2602</v>
      </c>
      <c r="C219" s="2" cm="1">
        <f t="array" ref="C219">IFERROR(VLOOKUP($A219,_xlfn._xlws.SORT(_xlfn._xlws.FILTER('Time Sheet'!$A:$G,'Time Sheet'!$B:$B=C$1),7,1),7,FALSE),"")</f>
        <v>3.1655092592592602E-4</v>
      </c>
      <c r="D219" s="2" cm="1">
        <f t="array" ref="D219">IFERROR(VLOOKUP($A219,_xlfn._xlws.SORT(_xlfn._xlws.FILTER('Time Sheet'!$A:$G,'Time Sheet'!$B:$B=D$1),7,1),7,FALSE),"")</f>
        <v>6.9409722222222225E-4</v>
      </c>
      <c r="E219" s="2" cm="1">
        <f t="array" ref="E219">IFERROR(VLOOKUP($A219,_xlfn._xlws.SORT(_xlfn._xlws.FILTER('Time Sheet'!$A:$G,'Time Sheet'!$B:$B=E$1),7,1),7,FALSE),"")</f>
        <v>1.507986111111111E-3</v>
      </c>
      <c r="F219" s="2" cm="1">
        <f t="array" ref="F219">IFERROR(VLOOKUP($A219,_xlfn._xlws.SORT(_xlfn._xlws.FILTER('Time Sheet'!$A:$G,'Time Sheet'!$B:$B=F$1),7,1),7,FALSE),"")</f>
        <v>3.8995370370370369E-3</v>
      </c>
      <c r="G219" s="2" cm="1">
        <f t="array" ref="G219">IFERROR(VLOOKUP($A219,_xlfn._xlws.SORT(_xlfn._xlws.FILTER('Time Sheet'!$A:$G,'Time Sheet'!$B:$B=G$1),7,1),7,FALSE),"")</f>
        <v>8.0659722222222222E-4</v>
      </c>
      <c r="H219" s="2" cm="1">
        <f t="array" ref="H219">IFERROR(VLOOKUP($A219,_xlfn._xlws.SORT(_xlfn._xlws.FILTER('Time Sheet'!$A:$G,'Time Sheet'!$B:$B=H$1),7,1),7,FALSE),"")</f>
        <v>8.495370370370371E-4</v>
      </c>
      <c r="I219" s="2" cm="1">
        <f t="array" ref="I219">IFERROR(VLOOKUP($A219,_xlfn._xlws.SORT(_xlfn._xlws.FILTER('Time Sheet'!$A:$G,'Time Sheet'!$B:$B=I$1),7,1),7,FALSE),"")</f>
        <v>7.8483796296296298E-4</v>
      </c>
      <c r="J219" s="2" cm="1">
        <f t="array" ref="J219">IFERROR(VLOOKUP($A219,_xlfn._xlws.SORT(_xlfn._xlws.FILTER('Time Sheet'!$A:$G,'Time Sheet'!$B:$B=J$1),7,1),7,FALSE),"")</f>
        <v>1.6866898148148149E-3</v>
      </c>
      <c r="K219">
        <f>IFERROR(_xlfn.RANK.EQ(C219,C:C,1),"")</f>
        <v>299</v>
      </c>
      <c r="L219">
        <f>IFERROR(_xlfn.RANK.EQ(D219,D:D,1),"")</f>
        <v>309</v>
      </c>
      <c r="M219">
        <f>IFERROR(_xlfn.RANK.EQ(E219,E:E,1),"")</f>
        <v>265</v>
      </c>
      <c r="N219">
        <f>IFERROR(_xlfn.RANK.EQ(F219,F:F,1),"")</f>
        <v>163</v>
      </c>
      <c r="O219">
        <f>IFERROR(_xlfn.RANK.EQ(G219,G:G,1),"")</f>
        <v>300</v>
      </c>
      <c r="P219">
        <f>IFERROR(_xlfn.RANK.EQ(H219,H:H,1),"")</f>
        <v>123</v>
      </c>
      <c r="Q219">
        <f>IFERROR(_xlfn.RANK.EQ(I219,I:I,1),"")</f>
        <v>244</v>
      </c>
      <c r="R219">
        <f>IFERROR(_xlfn.RANK.EQ(J219,J:J,1),"")</f>
        <v>237</v>
      </c>
      <c r="S219" s="3">
        <f>IFERROR(AVERAGE(GIRLS[[#This Row],[P]:[P8]]),"")</f>
        <v>242.5</v>
      </c>
      <c r="T219" s="4">
        <f>IFERROR(AVERAGE(SMALL(GIRLS[[#This Row],[P]:[P8]],1),SMALL(GIRLS[[#This Row],[P]:[P8]],2)),"")</f>
        <v>143</v>
      </c>
      <c r="U219">
        <f>IF(20-SMALL(GIRLS[[#This Row],[P]:[P8]],1)&lt;0,0,20-SMALL(GIRLS[[#This Row],[P]:[P8]],1))+IF(20-SMALL(GIRLS[[#This Row],[P]:[P8]],2)&lt;0,0,20-SMALL(GIRLS[[#This Row],[P]:[P8]],2))</f>
        <v>0</v>
      </c>
    </row>
    <row r="220" spans="1:21" x14ac:dyDescent="0.2">
      <c r="A220" t="s">
        <v>266</v>
      </c>
      <c r="B220" t="s">
        <v>13</v>
      </c>
      <c r="C220" s="2">
        <f t="array" ref="C220">IFERROR(VLOOKUP($A220,_xlfn._xlws.SORT(_xlfn._xlws.FILTER('Time Sheet'!$A:$G,'Time Sheet'!$B:$B=C$1),7,1),7,FALSE),"")</f>
        <v>3.0428240740740741E-4</v>
      </c>
      <c r="D220" s="2">
        <f t="array" ref="D220">IFERROR(VLOOKUP($A220,_xlfn._xlws.SORT(_xlfn._xlws.FILTER('Time Sheet'!$A:$G,'Time Sheet'!$B:$B=D$1),7,1),7,FALSE),"")</f>
        <v>6.653935185185185E-4</v>
      </c>
      <c r="E220" s="2">
        <f t="array" ref="E220">IFERROR(VLOOKUP($A220,_xlfn._xlws.SORT(_xlfn._xlws.FILTER('Time Sheet'!$A:$G,'Time Sheet'!$B:$B=E$1),7,1),7,FALSE),"")</f>
        <v>1.43125E-3</v>
      </c>
      <c r="F220" s="2">
        <f t="array" ref="F220">IFERROR(VLOOKUP($A220,_xlfn._xlws.SORT(_xlfn._xlws.FILTER('Time Sheet'!$A:$G,'Time Sheet'!$B:$B=F$1),7,1),7,FALSE),"")</f>
        <v>3.8395833333333329E-3</v>
      </c>
      <c r="G220" s="2">
        <f t="array" ref="G220">IFERROR(VLOOKUP($A220,_xlfn._xlws.SORT(_xlfn._xlws.FILTER('Time Sheet'!$A:$G,'Time Sheet'!$B:$B=G$1),7,1),7,FALSE),"")</f>
        <v>7.6585648148148151E-4</v>
      </c>
      <c r="H220" s="2">
        <f t="array" ref="H220">IFERROR(VLOOKUP($A220,_xlfn._xlws.SORT(_xlfn._xlws.FILTER('Time Sheet'!$A:$G,'Time Sheet'!$B:$B=H$1),7,1),7,FALSE),"")</f>
        <v>9.0601851851851857E-4</v>
      </c>
      <c r="I220" s="2">
        <f t="array" ref="I220">IFERROR(VLOOKUP($A220,_xlfn._xlws.SORT(_xlfn._xlws.FILTER('Time Sheet'!$A:$G,'Time Sheet'!$B:$B=I$1),7,1),7,FALSE),"")</f>
        <v>8.0555555555555545E-4</v>
      </c>
      <c r="J220" s="2">
        <f t="array" ref="J220">IFERROR(VLOOKUP($A220,_xlfn._xlws.SORT(_xlfn._xlws.FILTER('Time Sheet'!$A:$G,'Time Sheet'!$B:$B=J$1),7,1),7,FALSE),"")</f>
        <v>1.6687500000000001E-3</v>
      </c>
      <c r="K220">
        <f>IFERROR(_xlfn.RANK.EQ(C220,C:C,1),"")</f>
        <v>181</v>
      </c>
      <c r="L220">
        <f>IFERROR(_xlfn.RANK.EQ(D220,D:D,1),"")</f>
        <v>189</v>
      </c>
      <c r="M220">
        <f>IFERROR(_xlfn.RANK.EQ(E220,E:E,1),"")</f>
        <v>151</v>
      </c>
      <c r="N220">
        <f>IFERROR(_xlfn.RANK.EQ(F220,F:F,1),"")</f>
        <v>136</v>
      </c>
      <c r="O220">
        <f>IFERROR(_xlfn.RANK.EQ(G220,G:G,1),"")</f>
        <v>208</v>
      </c>
      <c r="P220">
        <f>IFERROR(_xlfn.RANK.EQ(H220,H:H,1),"")</f>
        <v>233</v>
      </c>
      <c r="Q220">
        <f>IFERROR(_xlfn.RANK.EQ(I220,I:I,1),"")</f>
        <v>286</v>
      </c>
      <c r="R220">
        <f>IFERROR(_xlfn.RANK.EQ(J220,J:J,1),"")</f>
        <v>211</v>
      </c>
      <c r="S220" s="3">
        <f>IFERROR(AVERAGE(GIRLS[[#This Row],[P]:[P8]]),"")</f>
        <v>199.375</v>
      </c>
      <c r="T220" s="4">
        <f>IFERROR(AVERAGE(SMALL(GIRLS[[#This Row],[P]:[P8]],1),SMALL(GIRLS[[#This Row],[P]:[P8]],2)),"")</f>
        <v>143.5</v>
      </c>
      <c r="U220">
        <f>IF(20-SMALL(GIRLS[[#This Row],[P]:[P8]],1)&lt;0,0,20-SMALL(GIRLS[[#This Row],[P]:[P8]],1))+IF(20-SMALL(GIRLS[[#This Row],[P]:[P8]],2)&lt;0,0,20-SMALL(GIRLS[[#This Row],[P]:[P8]],2))</f>
        <v>0</v>
      </c>
    </row>
    <row r="221" spans="1:21" x14ac:dyDescent="0.2">
      <c r="A221" t="s">
        <v>6118</v>
      </c>
      <c r="B221" t="s">
        <v>6020</v>
      </c>
      <c r="C221" s="2" cm="1">
        <f t="array" ref="C221">IFERROR(VLOOKUP($A221,_xlfn._xlws.SORT(_xlfn._xlws.FILTER('Time Sheet'!$A:$G,'Time Sheet'!$B:$B=C$1),7,1),7,FALSE),"")</f>
        <v>3.2025462962962959E-4</v>
      </c>
      <c r="D221" s="2" cm="1">
        <f t="array" ref="D221">IFERROR(VLOOKUP($A221,_xlfn._xlws.SORT(_xlfn._xlws.FILTER('Time Sheet'!$A:$G,'Time Sheet'!$B:$B=D$1),7,1),7,FALSE),"")</f>
        <v>6.8043981481481482E-4</v>
      </c>
      <c r="E221" s="2" cm="1">
        <f t="array" ref="E221">IFERROR(VLOOKUP($A221,_xlfn._xlws.SORT(_xlfn._xlws.FILTER('Time Sheet'!$A:$G,'Time Sheet'!$B:$B=E$1),7,1),7,FALSE),"")</f>
        <v>1.460763888888889E-3</v>
      </c>
      <c r="F221" s="2" cm="1">
        <f t="array" ref="F221">IFERROR(VLOOKUP($A221,_xlfn._xlws.SORT(_xlfn._xlws.FILTER('Time Sheet'!$A:$G,'Time Sheet'!$B:$B=F$1),7,1),7,FALSE),"")</f>
        <v>3.8025462962962961E-3</v>
      </c>
      <c r="G221" s="2" cm="1">
        <f t="array" ref="G221">IFERROR(VLOOKUP($A221,_xlfn._xlws.SORT(_xlfn._xlws.FILTER('Time Sheet'!$A:$G,'Time Sheet'!$B:$B=G$1),7,1),7,FALSE),"")</f>
        <v>7.851851851851852E-4</v>
      </c>
      <c r="H221" s="2" cm="1">
        <f t="array" ref="H221">IFERROR(VLOOKUP($A221,_xlfn._xlws.SORT(_xlfn._xlws.FILTER('Time Sheet'!$A:$G,'Time Sheet'!$B:$B=H$1),7,1),7,FALSE),"")</f>
        <v>8.7025462962962957E-4</v>
      </c>
      <c r="I221" s="2" cm="1">
        <f t="array" ref="I221">IFERROR(VLOOKUP($A221,_xlfn._xlws.SORT(_xlfn._xlws.FILTER('Time Sheet'!$A:$G,'Time Sheet'!$B:$B=I$1),7,1),7,FALSE),"")</f>
        <v>7.7349537037037035E-4</v>
      </c>
      <c r="J221" s="2" cm="1">
        <f t="array" ref="J221">IFERROR(VLOOKUP($A221,_xlfn._xlws.SORT(_xlfn._xlws.FILTER('Time Sheet'!$A:$G,'Time Sheet'!$B:$B=J$1),7,1),7,FALSE),"")</f>
        <v>1.6565972222222221E-3</v>
      </c>
      <c r="K221">
        <f>IFERROR(_xlfn.RANK.EQ(C221,C:C,1),"")</f>
        <v>331</v>
      </c>
      <c r="L221">
        <f>IFERROR(_xlfn.RANK.EQ(D221,D:D,1),"")</f>
        <v>257</v>
      </c>
      <c r="M221">
        <f>IFERROR(_xlfn.RANK.EQ(E221,E:E,1),"")</f>
        <v>197</v>
      </c>
      <c r="N221">
        <f>IFERROR(_xlfn.RANK.EQ(F221,F:F,1),"")</f>
        <v>121</v>
      </c>
      <c r="O221">
        <f>IFERROR(_xlfn.RANK.EQ(G221,G:G,1),"")</f>
        <v>261</v>
      </c>
      <c r="P221">
        <f>IFERROR(_xlfn.RANK.EQ(H221,H:H,1),"")</f>
        <v>166</v>
      </c>
      <c r="Q221">
        <f>IFERROR(_xlfn.RANK.EQ(I221,I:I,1),"")</f>
        <v>228</v>
      </c>
      <c r="R221">
        <f>IFERROR(_xlfn.RANK.EQ(J221,J:J,1),"")</f>
        <v>196</v>
      </c>
      <c r="S221" s="3">
        <f>IFERROR(AVERAGE(GIRLS[[#This Row],[P]:[P8]]),"")</f>
        <v>219.625</v>
      </c>
      <c r="T221" s="4">
        <f>IFERROR(AVERAGE(SMALL(GIRLS[[#This Row],[P]:[P8]],1),SMALL(GIRLS[[#This Row],[P]:[P8]],2)),"")</f>
        <v>143.5</v>
      </c>
      <c r="U221">
        <f>IF(20-SMALL(GIRLS[[#This Row],[P]:[P8]],1)&lt;0,0,20-SMALL(GIRLS[[#This Row],[P]:[P8]],1))+IF(20-SMALL(GIRLS[[#This Row],[P]:[P8]],2)&lt;0,0,20-SMALL(GIRLS[[#This Row],[P]:[P8]],2))</f>
        <v>0</v>
      </c>
    </row>
    <row r="222" spans="1:21" x14ac:dyDescent="0.2">
      <c r="A222" t="s">
        <v>7763</v>
      </c>
      <c r="B222" t="s">
        <v>7496</v>
      </c>
      <c r="C222" s="2" cm="1">
        <f t="array" ref="C222">IFERROR(VLOOKUP($A222,_xlfn._xlws.SORT(_xlfn._xlws.FILTER('Time Sheet'!$A:$G,'Time Sheet'!$B:$B=C$1),7,1),7,FALSE),"")</f>
        <v>3.1157407407407409E-4</v>
      </c>
      <c r="D222" s="2" cm="1">
        <f t="array" ref="D222">IFERROR(VLOOKUP($A222,_xlfn._xlws.SORT(_xlfn._xlws.FILTER('Time Sheet'!$A:$G,'Time Sheet'!$B:$B=D$1),7,1),7,FALSE),"")</f>
        <v>6.6805555555555552E-4</v>
      </c>
      <c r="E222" s="2" cm="1">
        <f t="array" ref="E222">IFERROR(VLOOKUP($A222,_xlfn._xlws.SORT(_xlfn._xlws.FILTER('Time Sheet'!$A:$G,'Time Sheet'!$B:$B=E$1),7,1),7,FALSE),"")</f>
        <v>1.4361111111111111E-3</v>
      </c>
      <c r="F222" s="2" cm="1">
        <f t="array" ref="F222">IFERROR(VLOOKUP($A222,_xlfn._xlws.SORT(_xlfn._xlws.FILTER('Time Sheet'!$A:$G,'Time Sheet'!$B:$B=F$1),7,1),7,FALSE),"")</f>
        <v>3.8254629629629628E-3</v>
      </c>
      <c r="G222" s="2" cm="1">
        <f t="array" ref="G222">IFERROR(VLOOKUP($A222,_xlfn._xlws.SORT(_xlfn._xlws.FILTER('Time Sheet'!$A:$G,'Time Sheet'!$B:$B=G$1),7,1),7,FALSE),"")</f>
        <v>8.3611111111111104E-4</v>
      </c>
      <c r="H222" s="2" cm="1">
        <f t="array" ref="H222">IFERROR(VLOOKUP($A222,_xlfn._xlws.SORT(_xlfn._xlws.FILTER('Time Sheet'!$A:$G,'Time Sheet'!$B:$B=H$1),7,1),7,FALSE),"")</f>
        <v>9.0567129629629635E-4</v>
      </c>
      <c r="I222" s="2" cm="1">
        <f t="array" ref="I222">IFERROR(VLOOKUP($A222,_xlfn._xlws.SORT(_xlfn._xlws.FILTER('Time Sheet'!$A:$G,'Time Sheet'!$B:$B=I$1),7,1),7,FALSE),"")</f>
        <v>7.8321759259259262E-4</v>
      </c>
      <c r="J222" s="2" cm="1">
        <f t="array" ref="J222">IFERROR(VLOOKUP($A222,_xlfn._xlws.SORT(_xlfn._xlws.FILTER('Time Sheet'!$A:$G,'Time Sheet'!$B:$B=J$1),7,1),7,FALSE),"")</f>
        <v>1.6918981481481481E-3</v>
      </c>
      <c r="K222">
        <f>IFERROR(_xlfn.RANK.EQ(C222,C:C,1),"")</f>
        <v>248</v>
      </c>
      <c r="L222">
        <f>IFERROR(_xlfn.RANK.EQ(D222,D:D,1),"")</f>
        <v>200</v>
      </c>
      <c r="M222">
        <f>IFERROR(_xlfn.RANK.EQ(E222,E:E,1),"")</f>
        <v>160</v>
      </c>
      <c r="N222">
        <f>IFERROR(_xlfn.RANK.EQ(F222,F:F,1),"")</f>
        <v>129</v>
      </c>
      <c r="O222">
        <f>IFERROR(_xlfn.RANK.EQ(G222,G:G,1),"")</f>
        <v>359</v>
      </c>
      <c r="P222">
        <f>IFERROR(_xlfn.RANK.EQ(H222,H:H,1),"")</f>
        <v>232</v>
      </c>
      <c r="Q222">
        <f>IFERROR(_xlfn.RANK.EQ(I222,I:I,1),"")</f>
        <v>242</v>
      </c>
      <c r="R222">
        <f>IFERROR(_xlfn.RANK.EQ(J222,J:J,1),"")</f>
        <v>241</v>
      </c>
      <c r="S222" s="3">
        <f>IFERROR(AVERAGE(GIRLS[[#This Row],[P]:[P8]]),"")</f>
        <v>226.375</v>
      </c>
      <c r="T222" s="4">
        <f>IFERROR(AVERAGE(SMALL(GIRLS[[#This Row],[P]:[P8]],1),SMALL(GIRLS[[#This Row],[P]:[P8]],2)),"")</f>
        <v>144.5</v>
      </c>
      <c r="U222">
        <f>IF(20-SMALL(GIRLS[[#This Row],[P]:[P8]],1)&lt;0,0,20-SMALL(GIRLS[[#This Row],[P]:[P8]],1))+IF(20-SMALL(GIRLS[[#This Row],[P]:[P8]],2)&lt;0,0,20-SMALL(GIRLS[[#This Row],[P]:[P8]],2))</f>
        <v>0</v>
      </c>
    </row>
    <row r="223" spans="1:21" x14ac:dyDescent="0.2">
      <c r="A223" t="s">
        <v>4477</v>
      </c>
      <c r="B223" t="s">
        <v>4180</v>
      </c>
      <c r="C223" s="2" cm="1">
        <f t="array" ref="C223">IFERROR(VLOOKUP($A223,_xlfn._xlws.SORT(_xlfn._xlws.FILTER('Time Sheet'!$A:$G,'Time Sheet'!$B:$B=C$1),7,1),7,FALSE),"")</f>
        <v>3.0196759259259261E-4</v>
      </c>
      <c r="D223" s="2" cm="1">
        <f t="array" ref="D223">IFERROR(VLOOKUP($A223,_xlfn._xlws.SORT(_xlfn._xlws.FILTER('Time Sheet'!$A:$G,'Time Sheet'!$B:$B=D$1),7,1),7,FALSE),"")</f>
        <v>6.6608796296296294E-4</v>
      </c>
      <c r="E223" s="2" cm="1">
        <f t="array" ref="E223">IFERROR(VLOOKUP($A223,_xlfn._xlws.SORT(_xlfn._xlws.FILTER('Time Sheet'!$A:$G,'Time Sheet'!$B:$B=E$1),7,1),7,FALSE),"")</f>
        <v>1.474305555555556E-3</v>
      </c>
      <c r="F223" s="2" t="str" cm="1">
        <f t="array" ref="F223">IFERROR(VLOOKUP($A223,_xlfn._xlws.SORT(_xlfn._xlws.FILTER('Time Sheet'!$A:$G,'Time Sheet'!$B:$B=F$1),7,1),7,FALSE),"")</f>
        <v/>
      </c>
      <c r="G223" s="2" cm="1">
        <f t="array" ref="G223">IFERROR(VLOOKUP($A223,_xlfn._xlws.SORT(_xlfn._xlws.FILTER('Time Sheet'!$A:$G,'Time Sheet'!$B:$B=G$1),7,1),7,FALSE),"")</f>
        <v>7.513888888888889E-4</v>
      </c>
      <c r="H223" s="2" cm="1">
        <f t="array" ref="H223">IFERROR(VLOOKUP($A223,_xlfn._xlws.SORT(_xlfn._xlws.FILTER('Time Sheet'!$A:$G,'Time Sheet'!$B:$B=H$1),7,1),7,FALSE),"")</f>
        <v>9.0451388888888895E-4</v>
      </c>
      <c r="I223" s="2" cm="1">
        <f t="array" ref="I223">IFERROR(VLOOKUP($A223,_xlfn._xlws.SORT(_xlfn._xlws.FILTER('Time Sheet'!$A:$G,'Time Sheet'!$B:$B=I$1),7,1),7,FALSE),"")</f>
        <v>7.2256944444444441E-4</v>
      </c>
      <c r="J223" s="2" cm="1">
        <f t="array" ref="J223">IFERROR(VLOOKUP($A223,_xlfn._xlws.SORT(_xlfn._xlws.FILTER('Time Sheet'!$A:$G,'Time Sheet'!$B:$B=J$1),7,1),7,FALSE),"")</f>
        <v>1.6341435185185181E-3</v>
      </c>
      <c r="K223">
        <f>IFERROR(_xlfn.RANK.EQ(C223,C:C,1),"")</f>
        <v>160</v>
      </c>
      <c r="L223">
        <f>IFERROR(_xlfn.RANK.EQ(D223,D:D,1),"")</f>
        <v>194</v>
      </c>
      <c r="M223">
        <f>IFERROR(_xlfn.RANK.EQ(E223,E:E,1),"")</f>
        <v>215</v>
      </c>
      <c r="N223" t="str">
        <f>IFERROR(_xlfn.RANK.EQ(F223,F:F,1),"")</f>
        <v/>
      </c>
      <c r="O223">
        <f>IFERROR(_xlfn.RANK.EQ(G223,G:G,1),"")</f>
        <v>180</v>
      </c>
      <c r="P223">
        <f>IFERROR(_xlfn.RANK.EQ(H223,H:H,1),"")</f>
        <v>230</v>
      </c>
      <c r="Q223">
        <f>IFERROR(_xlfn.RANK.EQ(I223,I:I,1),"")</f>
        <v>131</v>
      </c>
      <c r="R223">
        <f>IFERROR(_xlfn.RANK.EQ(J223,J:J,1),"")</f>
        <v>171</v>
      </c>
      <c r="S223" s="3">
        <f>IFERROR(AVERAGE(GIRLS[[#This Row],[P]:[P8]]),"")</f>
        <v>183</v>
      </c>
      <c r="T223" s="4">
        <f>IFERROR(AVERAGE(SMALL(GIRLS[[#This Row],[P]:[P8]],1),SMALL(GIRLS[[#This Row],[P]:[P8]],2)),"")</f>
        <v>145.5</v>
      </c>
      <c r="U223">
        <f>IF(20-SMALL(GIRLS[[#This Row],[P]:[P8]],1)&lt;0,0,20-SMALL(GIRLS[[#This Row],[P]:[P8]],1))+IF(20-SMALL(GIRLS[[#This Row],[P]:[P8]],2)&lt;0,0,20-SMALL(GIRLS[[#This Row],[P]:[P8]],2))</f>
        <v>0</v>
      </c>
    </row>
    <row r="224" spans="1:21" x14ac:dyDescent="0.2">
      <c r="A224" t="s">
        <v>6991</v>
      </c>
      <c r="B224" t="s">
        <v>6761</v>
      </c>
      <c r="C224" s="2" cm="1">
        <f t="array" ref="C224">IFERROR(VLOOKUP($A224,_xlfn._xlws.SORT(_xlfn._xlws.FILTER('Time Sheet'!$A:$G,'Time Sheet'!$B:$B=C$1),7,1),7,FALSE),"")</f>
        <v>3.207175925925926E-4</v>
      </c>
      <c r="D224" s="2" cm="1">
        <f t="array" ref="D224">IFERROR(VLOOKUP($A224,_xlfn._xlws.SORT(_xlfn._xlws.FILTER('Time Sheet'!$A:$G,'Time Sheet'!$B:$B=D$1),7,1),7,FALSE),"")</f>
        <v>6.8171296296296296E-4</v>
      </c>
      <c r="E224" s="2" cm="1">
        <f t="array" ref="E224">IFERROR(VLOOKUP($A224,_xlfn._xlws.SORT(_xlfn._xlws.FILTER('Time Sheet'!$A:$G,'Time Sheet'!$B:$B=E$1),7,1),7,FALSE),"")</f>
        <v>1.5280092592592589E-3</v>
      </c>
      <c r="F224" s="2" t="str" cm="1">
        <f t="array" ref="F224">IFERROR(VLOOKUP($A224,_xlfn._xlws.SORT(_xlfn._xlws.FILTER('Time Sheet'!$A:$G,'Time Sheet'!$B:$B=F$1),7,1),7,FALSE),"")</f>
        <v/>
      </c>
      <c r="G224" s="2" cm="1">
        <f t="array" ref="G224">IFERROR(VLOOKUP($A224,_xlfn._xlws.SORT(_xlfn._xlws.FILTER('Time Sheet'!$A:$G,'Time Sheet'!$B:$B=G$1),7,1),7,FALSE),"")</f>
        <v>7.9097222222222232E-4</v>
      </c>
      <c r="H224" s="2" cm="1">
        <f t="array" ref="H224">IFERROR(VLOOKUP($A224,_xlfn._xlws.SORT(_xlfn._xlws.FILTER('Time Sheet'!$A:$G,'Time Sheet'!$B:$B=H$1),7,1),7,FALSE),"")</f>
        <v>8.3831018518518532E-4</v>
      </c>
      <c r="I224" s="2" cm="1">
        <f t="array" ref="I224">IFERROR(VLOOKUP($A224,_xlfn._xlws.SORT(_xlfn._xlws.FILTER('Time Sheet'!$A:$G,'Time Sheet'!$B:$B=I$1),7,1),7,FALSE),"")</f>
        <v>7.4826388888888892E-4</v>
      </c>
      <c r="J224" s="2" cm="1">
        <f t="array" ref="J224">IFERROR(VLOOKUP($A224,_xlfn._xlws.SORT(_xlfn._xlws.FILTER('Time Sheet'!$A:$G,'Time Sheet'!$B:$B=J$1),7,1),7,FALSE),"")</f>
        <v>1.6774305555555559E-3</v>
      </c>
      <c r="K224">
        <f>IFERROR(_xlfn.RANK.EQ(C224,C:C,1),"")</f>
        <v>333</v>
      </c>
      <c r="L224">
        <f>IFERROR(_xlfn.RANK.EQ(D224,D:D,1),"")</f>
        <v>263</v>
      </c>
      <c r="M224">
        <f>IFERROR(_xlfn.RANK.EQ(E224,E:E,1),"")</f>
        <v>297</v>
      </c>
      <c r="N224" t="str">
        <f>IFERROR(_xlfn.RANK.EQ(F224,F:F,1),"")</f>
        <v/>
      </c>
      <c r="O224">
        <f>IFERROR(_xlfn.RANK.EQ(G224,G:G,1),"")</f>
        <v>272</v>
      </c>
      <c r="P224">
        <f>IFERROR(_xlfn.RANK.EQ(H224,H:H,1),"")</f>
        <v>112</v>
      </c>
      <c r="Q224">
        <f>IFERROR(_xlfn.RANK.EQ(I224,I:I,1),"")</f>
        <v>180</v>
      </c>
      <c r="R224">
        <f>IFERROR(_xlfn.RANK.EQ(J224,J:J,1),"")</f>
        <v>221</v>
      </c>
      <c r="S224" s="3">
        <f>IFERROR(AVERAGE(GIRLS[[#This Row],[P]:[P8]]),"")</f>
        <v>239.71428571428572</v>
      </c>
      <c r="T224" s="4">
        <f>IFERROR(AVERAGE(SMALL(GIRLS[[#This Row],[P]:[P8]],1),SMALL(GIRLS[[#This Row],[P]:[P8]],2)),"")</f>
        <v>146</v>
      </c>
      <c r="U224">
        <f>IF(20-SMALL(GIRLS[[#This Row],[P]:[P8]],1)&lt;0,0,20-SMALL(GIRLS[[#This Row],[P]:[P8]],1))+IF(20-SMALL(GIRLS[[#This Row],[P]:[P8]],2)&lt;0,0,20-SMALL(GIRLS[[#This Row],[P]:[P8]],2))</f>
        <v>0</v>
      </c>
    </row>
    <row r="225" spans="1:21" x14ac:dyDescent="0.2">
      <c r="A225" t="s">
        <v>6965</v>
      </c>
      <c r="B225" t="s">
        <v>6761</v>
      </c>
      <c r="C225" s="2" cm="1">
        <f t="array" ref="C225">IFERROR(VLOOKUP($A225,_xlfn._xlws.SORT(_xlfn._xlws.FILTER('Time Sheet'!$A:$G,'Time Sheet'!$B:$B=C$1),7,1),7,FALSE),"")</f>
        <v>3.0405092592592588E-4</v>
      </c>
      <c r="D225" s="2" cm="1">
        <f t="array" ref="D225">IFERROR(VLOOKUP($A225,_xlfn._xlws.SORT(_xlfn._xlws.FILTER('Time Sheet'!$A:$G,'Time Sheet'!$B:$B=D$1),7,1),7,FALSE),"")</f>
        <v>6.5358796296296291E-4</v>
      </c>
      <c r="E225" s="2" cm="1">
        <f t="array" ref="E225">IFERROR(VLOOKUP($A225,_xlfn._xlws.SORT(_xlfn._xlws.FILTER('Time Sheet'!$A:$G,'Time Sheet'!$B:$B=E$1),7,1),7,FALSE),"")</f>
        <v>1.489930555555556E-3</v>
      </c>
      <c r="F225" s="2" t="str" cm="1">
        <f t="array" ref="F225">IFERROR(VLOOKUP($A225,_xlfn._xlws.SORT(_xlfn._xlws.FILTER('Time Sheet'!$A:$G,'Time Sheet'!$B:$B=F$1),7,1),7,FALSE),"")</f>
        <v/>
      </c>
      <c r="G225" s="2" cm="1">
        <f t="array" ref="G225">IFERROR(VLOOKUP($A225,_xlfn._xlws.SORT(_xlfn._xlws.FILTER('Time Sheet'!$A:$G,'Time Sheet'!$B:$B=G$1),7,1),7,FALSE),"")</f>
        <v>7.9178240740740739E-4</v>
      </c>
      <c r="H225" s="2" cm="1">
        <f t="array" ref="H225">IFERROR(VLOOKUP($A225,_xlfn._xlws.SORT(_xlfn._xlws.FILTER('Time Sheet'!$A:$G,'Time Sheet'!$B:$B=H$1),7,1),7,FALSE),"")</f>
        <v>1.3011574074074069E-3</v>
      </c>
      <c r="I225" s="2" cm="1">
        <f t="array" ref="I225">IFERROR(VLOOKUP($A225,_xlfn._xlws.SORT(_xlfn._xlws.FILTER('Time Sheet'!$A:$G,'Time Sheet'!$B:$B=I$1),7,1),7,FALSE),"")</f>
        <v>7.28587962962963E-4</v>
      </c>
      <c r="J225" s="2" cm="1">
        <f t="array" ref="J225">IFERROR(VLOOKUP($A225,_xlfn._xlws.SORT(_xlfn._xlws.FILTER('Time Sheet'!$A:$G,'Time Sheet'!$B:$B=J$1),7,1),7,FALSE),"")</f>
        <v>1.634953703703704E-3</v>
      </c>
      <c r="K225">
        <f>IFERROR(_xlfn.RANK.EQ(C225,C:C,1),"")</f>
        <v>179</v>
      </c>
      <c r="L225">
        <f>IFERROR(_xlfn.RANK.EQ(D225,D:D,1),"")</f>
        <v>152</v>
      </c>
      <c r="M225">
        <f>IFERROR(_xlfn.RANK.EQ(E225,E:E,1),"")</f>
        <v>238</v>
      </c>
      <c r="N225" t="str">
        <f>IFERROR(_xlfn.RANK.EQ(F225,F:F,1),"")</f>
        <v/>
      </c>
      <c r="O225">
        <f>IFERROR(_xlfn.RANK.EQ(G225,G:G,1),"")</f>
        <v>274</v>
      </c>
      <c r="P225">
        <f>IFERROR(_xlfn.RANK.EQ(H225,H:H,1),"")</f>
        <v>624</v>
      </c>
      <c r="Q225">
        <f>IFERROR(_xlfn.RANK.EQ(I225,I:I,1),"")</f>
        <v>141</v>
      </c>
      <c r="R225">
        <f>IFERROR(_xlfn.RANK.EQ(J225,J:J,1),"")</f>
        <v>173</v>
      </c>
      <c r="S225" s="3">
        <f>IFERROR(AVERAGE(GIRLS[[#This Row],[P]:[P8]]),"")</f>
        <v>254.42857142857142</v>
      </c>
      <c r="T225" s="4">
        <f>IFERROR(AVERAGE(SMALL(GIRLS[[#This Row],[P]:[P8]],1),SMALL(GIRLS[[#This Row],[P]:[P8]],2)),"")</f>
        <v>146.5</v>
      </c>
      <c r="U225">
        <f>IF(20-SMALL(GIRLS[[#This Row],[P]:[P8]],1)&lt;0,0,20-SMALL(GIRLS[[#This Row],[P]:[P8]],1))+IF(20-SMALL(GIRLS[[#This Row],[P]:[P8]],2)&lt;0,0,20-SMALL(GIRLS[[#This Row],[P]:[P8]],2))</f>
        <v>0</v>
      </c>
    </row>
    <row r="226" spans="1:21" x14ac:dyDescent="0.2">
      <c r="A226" t="s">
        <v>3500</v>
      </c>
      <c r="B226" t="s">
        <v>3163</v>
      </c>
      <c r="C226" s="2" cm="1">
        <f t="array" ref="C226">IFERROR(VLOOKUP($A226,_xlfn._xlws.SORT(_xlfn._xlws.FILTER('Time Sheet'!$A:$G,'Time Sheet'!$B:$B=C$1),7,1),7,FALSE),"")</f>
        <v>3.1203703703703699E-4</v>
      </c>
      <c r="D226" s="2" cm="1">
        <f t="array" ref="D226">IFERROR(VLOOKUP($A226,_xlfn._xlws.SORT(_xlfn._xlws.FILTER('Time Sheet'!$A:$G,'Time Sheet'!$B:$B=D$1),7,1),7,FALSE),"")</f>
        <v>6.7361111111111116E-4</v>
      </c>
      <c r="E226" s="2" cm="1">
        <f t="array" ref="E226">IFERROR(VLOOKUP($A226,_xlfn._xlws.SORT(_xlfn._xlws.FILTER('Time Sheet'!$A:$G,'Time Sheet'!$B:$B=E$1),7,1),7,FALSE),"")</f>
        <v>1.5081018518518521E-3</v>
      </c>
      <c r="F226" s="2" cm="1">
        <f t="array" ref="F226">IFERROR(VLOOKUP($A226,_xlfn._xlws.SORT(_xlfn._xlws.FILTER('Time Sheet'!$A:$G,'Time Sheet'!$B:$B=F$1),7,1),7,FALSE),"")</f>
        <v>4.0104166666666656E-3</v>
      </c>
      <c r="G226" s="2" cm="1">
        <f t="array" ref="G226">IFERROR(VLOOKUP($A226,_xlfn._xlws.SORT(_xlfn._xlws.FILTER('Time Sheet'!$A:$G,'Time Sheet'!$B:$B=G$1),7,1),7,FALSE),"")</f>
        <v>7.3981481481481478E-4</v>
      </c>
      <c r="H226" s="2" cm="1">
        <f t="array" ref="H226">IFERROR(VLOOKUP($A226,_xlfn._xlws.SORT(_xlfn._xlws.FILTER('Time Sheet'!$A:$G,'Time Sheet'!$B:$B=H$1),7,1),7,FALSE),"")</f>
        <v>8.5775462962962964E-4</v>
      </c>
      <c r="I226" s="2" cm="1">
        <f t="array" ref="I226">IFERROR(VLOOKUP($A226,_xlfn._xlws.SORT(_xlfn._xlws.FILTER('Time Sheet'!$A:$G,'Time Sheet'!$B:$B=I$1),7,1),7,FALSE),"")</f>
        <v>8.4386574074074073E-4</v>
      </c>
      <c r="J226" s="2" cm="1">
        <f t="array" ref="J226">IFERROR(VLOOKUP($A226,_xlfn._xlws.SORT(_xlfn._xlws.FILTER('Time Sheet'!$A:$G,'Time Sheet'!$B:$B=J$1),7,1),7,FALSE),"")</f>
        <v>1.6674768518518521E-3</v>
      </c>
      <c r="K226">
        <f>IFERROR(_xlfn.RANK.EQ(C226,C:C,1),"")</f>
        <v>251</v>
      </c>
      <c r="L226">
        <f>IFERROR(_xlfn.RANK.EQ(D226,D:D,1),"")</f>
        <v>229</v>
      </c>
      <c r="M226">
        <f>IFERROR(_xlfn.RANK.EQ(E226,E:E,1),"")</f>
        <v>266</v>
      </c>
      <c r="N226">
        <f>IFERROR(_xlfn.RANK.EQ(F226,F:F,1),"")</f>
        <v>218</v>
      </c>
      <c r="O226">
        <f>IFERROR(_xlfn.RANK.EQ(G226,G:G,1),"")</f>
        <v>160</v>
      </c>
      <c r="P226">
        <f>IFERROR(_xlfn.RANK.EQ(H226,H:H,1),"")</f>
        <v>136</v>
      </c>
      <c r="Q226">
        <f>IFERROR(_xlfn.RANK.EQ(I226,I:I,1),"")</f>
        <v>326</v>
      </c>
      <c r="R226">
        <f>IFERROR(_xlfn.RANK.EQ(J226,J:J,1),"")</f>
        <v>210</v>
      </c>
      <c r="S226" s="3">
        <f>IFERROR(AVERAGE(GIRLS[[#This Row],[P]:[P8]]),"")</f>
        <v>224.5</v>
      </c>
      <c r="T226" s="4">
        <f>IFERROR(AVERAGE(SMALL(GIRLS[[#This Row],[P]:[P8]],1),SMALL(GIRLS[[#This Row],[P]:[P8]],2)),"")</f>
        <v>148</v>
      </c>
      <c r="U226">
        <f>IF(20-SMALL(GIRLS[[#This Row],[P]:[P8]],1)&lt;0,0,20-SMALL(GIRLS[[#This Row],[P]:[P8]],1))+IF(20-SMALL(GIRLS[[#This Row],[P]:[P8]],2)&lt;0,0,20-SMALL(GIRLS[[#This Row],[P]:[P8]],2))</f>
        <v>0</v>
      </c>
    </row>
    <row r="227" spans="1:21" x14ac:dyDescent="0.2">
      <c r="A227" t="s">
        <v>4808</v>
      </c>
      <c r="B227" t="s">
        <v>4644</v>
      </c>
      <c r="C227" s="2" cm="1">
        <f t="array" ref="C227">IFERROR(VLOOKUP($A227,_xlfn._xlws.SORT(_xlfn._xlws.FILTER('Time Sheet'!$A:$G,'Time Sheet'!$B:$B=C$1),7,1),7,FALSE),"")</f>
        <v>3.1909722222222219E-4</v>
      </c>
      <c r="D227" s="2" cm="1">
        <f t="array" ref="D227">IFERROR(VLOOKUP($A227,_xlfn._xlws.SORT(_xlfn._xlws.FILTER('Time Sheet'!$A:$G,'Time Sheet'!$B:$B=D$1),7,1),7,FALSE),"")</f>
        <v>6.8136574074074074E-4</v>
      </c>
      <c r="E227" s="2" cm="1">
        <f t="array" ref="E227">IFERROR(VLOOKUP($A227,_xlfn._xlws.SORT(_xlfn._xlws.FILTER('Time Sheet'!$A:$G,'Time Sheet'!$B:$B=E$1),7,1),7,FALSE),"")</f>
        <v>1.432291666666667E-3</v>
      </c>
      <c r="F227" s="2" cm="1">
        <f t="array" ref="F227">IFERROR(VLOOKUP($A227,_xlfn._xlws.SORT(_xlfn._xlws.FILTER('Time Sheet'!$A:$G,'Time Sheet'!$B:$B=F$1),7,1),7,FALSE),"")</f>
        <v>3.854398148148148E-3</v>
      </c>
      <c r="G227" s="2" t="str" cm="1">
        <f t="array" ref="G227">IFERROR(VLOOKUP($A227,_xlfn._xlws.SORT(_xlfn._xlws.FILTER('Time Sheet'!$A:$G,'Time Sheet'!$B:$B=G$1),7,1),7,FALSE),"")</f>
        <v/>
      </c>
      <c r="H227" s="2" t="str" cm="1">
        <f t="array" ref="H227">IFERROR(VLOOKUP($A227,_xlfn._xlws.SORT(_xlfn._xlws.FILTER('Time Sheet'!$A:$G,'Time Sheet'!$B:$B=H$1),7,1),7,FALSE),"")</f>
        <v/>
      </c>
      <c r="I227" s="2" t="str" cm="1">
        <f t="array" ref="I227">IFERROR(VLOOKUP($A227,_xlfn._xlws.SORT(_xlfn._xlws.FILTER('Time Sheet'!$A:$G,'Time Sheet'!$B:$B=I$1),7,1),7,FALSE),"")</f>
        <v/>
      </c>
      <c r="J227" s="2" t="str" cm="1">
        <f t="array" ref="J227">IFERROR(VLOOKUP($A227,_xlfn._xlws.SORT(_xlfn._xlws.FILTER('Time Sheet'!$A:$G,'Time Sheet'!$B:$B=J$1),7,1),7,FALSE),"")</f>
        <v/>
      </c>
      <c r="K227">
        <f>IFERROR(_xlfn.RANK.EQ(C227,C:C,1),"")</f>
        <v>321</v>
      </c>
      <c r="L227">
        <f>IFERROR(_xlfn.RANK.EQ(D227,D:D,1),"")</f>
        <v>260</v>
      </c>
      <c r="M227">
        <f>IFERROR(_xlfn.RANK.EQ(E227,E:E,1),"")</f>
        <v>153</v>
      </c>
      <c r="N227">
        <f>IFERROR(_xlfn.RANK.EQ(F227,F:F,1),"")</f>
        <v>144</v>
      </c>
      <c r="O227" t="str">
        <f>IFERROR(_xlfn.RANK.EQ(G227,G:G,1),"")</f>
        <v/>
      </c>
      <c r="P227" t="str">
        <f>IFERROR(_xlfn.RANK.EQ(H227,H:H,1),"")</f>
        <v/>
      </c>
      <c r="Q227" t="str">
        <f>IFERROR(_xlfn.RANK.EQ(I227,I:I,1),"")</f>
        <v/>
      </c>
      <c r="R227" t="str">
        <f>IFERROR(_xlfn.RANK.EQ(J227,J:J,1),"")</f>
        <v/>
      </c>
      <c r="S227" s="3">
        <f>IFERROR(AVERAGE(GIRLS[[#This Row],[P]:[P8]]),"")</f>
        <v>219.5</v>
      </c>
      <c r="T227" s="4">
        <f>IFERROR(AVERAGE(SMALL(GIRLS[[#This Row],[P]:[P8]],1),SMALL(GIRLS[[#This Row],[P]:[P8]],2)),"")</f>
        <v>148.5</v>
      </c>
      <c r="U227">
        <f>IF(20-SMALL(GIRLS[[#This Row],[P]:[P8]],1)&lt;0,0,20-SMALL(GIRLS[[#This Row],[P]:[P8]],1))+IF(20-SMALL(GIRLS[[#This Row],[P]:[P8]],2)&lt;0,0,20-SMALL(GIRLS[[#This Row],[P]:[P8]],2))</f>
        <v>0</v>
      </c>
    </row>
    <row r="228" spans="1:21" x14ac:dyDescent="0.2">
      <c r="A228" t="s">
        <v>2387</v>
      </c>
      <c r="B228" t="s">
        <v>2272</v>
      </c>
      <c r="C228" s="2" cm="1">
        <f t="array" ref="C228">IFERROR(VLOOKUP($A228,_xlfn._xlws.SORT(_xlfn._xlws.FILTER('Time Sheet'!$A:$G,'Time Sheet'!$B:$B=C$1),7,1),7,FALSE),"")</f>
        <v>3.0520833333333328E-4</v>
      </c>
      <c r="D228" s="2" cm="1">
        <f t="array" ref="D228">IFERROR(VLOOKUP($A228,_xlfn._xlws.SORT(_xlfn._xlws.FILTER('Time Sheet'!$A:$G,'Time Sheet'!$B:$B=D$1),7,1),7,FALSE),"")</f>
        <v>6.5509259259259264E-4</v>
      </c>
      <c r="E228" s="2" cm="1">
        <f t="array" ref="E228">IFERROR(VLOOKUP($A228,_xlfn._xlws.SORT(_xlfn._xlws.FILTER('Time Sheet'!$A:$G,'Time Sheet'!$B:$B=E$1),7,1),7,FALSE),"")</f>
        <v>1.470486111111111E-3</v>
      </c>
      <c r="F228" s="2" cm="1">
        <f t="array" ref="F228">IFERROR(VLOOKUP($A228,_xlfn._xlws.SORT(_xlfn._xlws.FILTER('Time Sheet'!$A:$G,'Time Sheet'!$B:$B=F$1),7,1),7,FALSE),"")</f>
        <v>3.9674768518518522E-3</v>
      </c>
      <c r="G228" s="2" cm="1">
        <f t="array" ref="G228">IFERROR(VLOOKUP($A228,_xlfn._xlws.SORT(_xlfn._xlws.FILTER('Time Sheet'!$A:$G,'Time Sheet'!$B:$B=G$1),7,1),7,FALSE),"")</f>
        <v>7.6192129629629624E-4</v>
      </c>
      <c r="H228" s="2" cm="1">
        <f t="array" ref="H228">IFERROR(VLOOKUP($A228,_xlfn._xlws.SORT(_xlfn._xlws.FILTER('Time Sheet'!$A:$G,'Time Sheet'!$B:$B=H$1),7,1),7,FALSE),"")</f>
        <v>9.4282407407407401E-4</v>
      </c>
      <c r="I228" s="2" cm="1">
        <f t="array" ref="I228">IFERROR(VLOOKUP($A228,_xlfn._xlws.SORT(_xlfn._xlws.FILTER('Time Sheet'!$A:$G,'Time Sheet'!$B:$B=I$1),7,1),7,FALSE),"")</f>
        <v>7.3530092592592592E-4</v>
      </c>
      <c r="J228" s="2" cm="1">
        <f t="array" ref="J228">IFERROR(VLOOKUP($A228,_xlfn._xlws.SORT(_xlfn._xlws.FILTER('Time Sheet'!$A:$G,'Time Sheet'!$B:$B=J$1),7,1),7,FALSE),"")</f>
        <v>1.61875E-3</v>
      </c>
      <c r="K228">
        <f>IFERROR(_xlfn.RANK.EQ(C228,C:C,1),"")</f>
        <v>188</v>
      </c>
      <c r="L228">
        <f>IFERROR(_xlfn.RANK.EQ(D228,D:D,1),"")</f>
        <v>158</v>
      </c>
      <c r="M228">
        <f>IFERROR(_xlfn.RANK.EQ(E228,E:E,1),"")</f>
        <v>209</v>
      </c>
      <c r="N228">
        <f>IFERROR(_xlfn.RANK.EQ(F228,F:F,1),"")</f>
        <v>193</v>
      </c>
      <c r="O228">
        <f>IFERROR(_xlfn.RANK.EQ(G228,G:G,1),"")</f>
        <v>202</v>
      </c>
      <c r="P228">
        <f>IFERROR(_xlfn.RANK.EQ(H228,H:H,1),"")</f>
        <v>295</v>
      </c>
      <c r="Q228">
        <f>IFERROR(_xlfn.RANK.EQ(I228,I:I,1),"")</f>
        <v>153</v>
      </c>
      <c r="R228">
        <f>IFERROR(_xlfn.RANK.EQ(J228,J:J,1),"")</f>
        <v>145</v>
      </c>
      <c r="S228" s="3">
        <f>IFERROR(AVERAGE(GIRLS[[#This Row],[P]:[P8]]),"")</f>
        <v>192.875</v>
      </c>
      <c r="T228" s="4">
        <f>IFERROR(AVERAGE(SMALL(GIRLS[[#This Row],[P]:[P8]],1),SMALL(GIRLS[[#This Row],[P]:[P8]],2)),"")</f>
        <v>149</v>
      </c>
      <c r="U228">
        <f>IF(20-SMALL(GIRLS[[#This Row],[P]:[P8]],1)&lt;0,0,20-SMALL(GIRLS[[#This Row],[P]:[P8]],1))+IF(20-SMALL(GIRLS[[#This Row],[P]:[P8]],2)&lt;0,0,20-SMALL(GIRLS[[#This Row],[P]:[P8]],2))</f>
        <v>0</v>
      </c>
    </row>
    <row r="229" spans="1:21" x14ac:dyDescent="0.2">
      <c r="A229" t="s">
        <v>1322</v>
      </c>
      <c r="B229" t="s">
        <v>1002</v>
      </c>
      <c r="C229" s="2" cm="1">
        <f t="array" ref="C229">IFERROR(VLOOKUP($A229,_xlfn._xlws.SORT(_xlfn._xlws.FILTER('Time Sheet'!$A:$G,'Time Sheet'!$B:$B=C$1),7,1),7,FALSE),"")</f>
        <v>3.0300925925925932E-4</v>
      </c>
      <c r="D229" s="2" cm="1">
        <f t="array" ref="D229">IFERROR(VLOOKUP($A229,_xlfn._xlws.SORT(_xlfn._xlws.FILTER('Time Sheet'!$A:$G,'Time Sheet'!$B:$B=D$1),7,1),7,FALSE),"")</f>
        <v>6.7152777777777783E-4</v>
      </c>
      <c r="E229" s="2" cm="1">
        <f t="array" ref="E229">IFERROR(VLOOKUP($A229,_xlfn._xlws.SORT(_xlfn._xlws.FILTER('Time Sheet'!$A:$G,'Time Sheet'!$B:$B=E$1),7,1),7,FALSE),"")</f>
        <v>1.511342592592593E-3</v>
      </c>
      <c r="F229" s="2" cm="1">
        <f t="array" ref="F229">IFERROR(VLOOKUP($A229,_xlfn._xlws.SORT(_xlfn._xlws.FILTER('Time Sheet'!$A:$G,'Time Sheet'!$B:$B=F$1),7,1),7,FALSE),"")</f>
        <v>4.1136574074074079E-3</v>
      </c>
      <c r="G229" s="2" cm="1">
        <f t="array" ref="G229">IFERROR(VLOOKUP($A229,_xlfn._xlws.SORT(_xlfn._xlws.FILTER('Time Sheet'!$A:$G,'Time Sheet'!$B:$B=G$1),7,1),7,FALSE),"")</f>
        <v>7.70486111111111E-4</v>
      </c>
      <c r="H229" s="2" cm="1">
        <f t="array" ref="H229">IFERROR(VLOOKUP($A229,_xlfn._xlws.SORT(_xlfn._xlws.FILTER('Time Sheet'!$A:$G,'Time Sheet'!$B:$B=H$1),7,1),7,FALSE),"")</f>
        <v>8.5138888888888894E-4</v>
      </c>
      <c r="I229" s="2" cm="1">
        <f t="array" ref="I229">IFERROR(VLOOKUP($A229,_xlfn._xlws.SORT(_xlfn._xlws.FILTER('Time Sheet'!$A:$G,'Time Sheet'!$B:$B=I$1),7,1),7,FALSE),"")</f>
        <v>8.850694444444444E-4</v>
      </c>
      <c r="J229" s="2" cm="1">
        <f t="array" ref="J229">IFERROR(VLOOKUP($A229,_xlfn._xlws.SORT(_xlfn._xlws.FILTER('Time Sheet'!$A:$G,'Time Sheet'!$B:$B=J$1),7,1),7,FALSE),"")</f>
        <v>1.685069444444445E-3</v>
      </c>
      <c r="K229">
        <f>IFERROR(_xlfn.RANK.EQ(C229,C:C,1),"")</f>
        <v>172</v>
      </c>
      <c r="L229">
        <f>IFERROR(_xlfn.RANK.EQ(D229,D:D,1),"")</f>
        <v>217</v>
      </c>
      <c r="M229">
        <f>IFERROR(_xlfn.RANK.EQ(E229,E:E,1),"")</f>
        <v>278</v>
      </c>
      <c r="N229">
        <f>IFERROR(_xlfn.RANK.EQ(F229,F:F,1),"")</f>
        <v>260</v>
      </c>
      <c r="O229">
        <f>IFERROR(_xlfn.RANK.EQ(G229,G:G,1),"")</f>
        <v>218</v>
      </c>
      <c r="P229">
        <f>IFERROR(_xlfn.RANK.EQ(H229,H:H,1),"")</f>
        <v>128</v>
      </c>
      <c r="Q229">
        <f>IFERROR(_xlfn.RANK.EQ(I229,I:I,1),"")</f>
        <v>383</v>
      </c>
      <c r="R229">
        <f>IFERROR(_xlfn.RANK.EQ(J229,J:J,1),"")</f>
        <v>233</v>
      </c>
      <c r="S229" s="3">
        <f>IFERROR(AVERAGE(GIRLS[[#This Row],[P]:[P8]]),"")</f>
        <v>236.125</v>
      </c>
      <c r="T229" s="4">
        <f>IFERROR(AVERAGE(SMALL(GIRLS[[#This Row],[P]:[P8]],1),SMALL(GIRLS[[#This Row],[P]:[P8]],2)),"")</f>
        <v>150</v>
      </c>
      <c r="U229">
        <f>IF(20-SMALL(GIRLS[[#This Row],[P]:[P8]],1)&lt;0,0,20-SMALL(GIRLS[[#This Row],[P]:[P8]],1))+IF(20-SMALL(GIRLS[[#This Row],[P]:[P8]],2)&lt;0,0,20-SMALL(GIRLS[[#This Row],[P]:[P8]],2))</f>
        <v>0</v>
      </c>
    </row>
    <row r="230" spans="1:21" x14ac:dyDescent="0.2">
      <c r="A230" t="s">
        <v>6150</v>
      </c>
      <c r="B230" t="s">
        <v>6020</v>
      </c>
      <c r="C230" s="2" cm="1">
        <f t="array" ref="C230">IFERROR(VLOOKUP($A230,_xlfn._xlws.SORT(_xlfn._xlws.FILTER('Time Sheet'!$A:$G,'Time Sheet'!$B:$B=C$1),7,1),7,FALSE),"")</f>
        <v>3.318287037037037E-4</v>
      </c>
      <c r="D230" s="2" cm="1">
        <f t="array" ref="D230">IFERROR(VLOOKUP($A230,_xlfn._xlws.SORT(_xlfn._xlws.FILTER('Time Sheet'!$A:$G,'Time Sheet'!$B:$B=D$1),7,1),7,FALSE),"")</f>
        <v>7.0428240740740737E-4</v>
      </c>
      <c r="E230" s="2" cm="1">
        <f t="array" ref="E230">IFERROR(VLOOKUP($A230,_xlfn._xlws.SORT(_xlfn._xlws.FILTER('Time Sheet'!$A:$G,'Time Sheet'!$B:$B=E$1),7,1),7,FALSE),"")</f>
        <v>1.546296296296296E-3</v>
      </c>
      <c r="F230" s="2" cm="1">
        <f t="array" ref="F230">IFERROR(VLOOKUP($A230,_xlfn._xlws.SORT(_xlfn._xlws.FILTER('Time Sheet'!$A:$G,'Time Sheet'!$B:$B=F$1),7,1),7,FALSE),"")</f>
        <v>4.0513888888888891E-3</v>
      </c>
      <c r="G230" s="2" cm="1">
        <f t="array" ref="G230">IFERROR(VLOOKUP($A230,_xlfn._xlws.SORT(_xlfn._xlws.FILTER('Time Sheet'!$A:$G,'Time Sheet'!$B:$B=G$1),7,1),7,FALSE),"")</f>
        <v>7.7430555555555564E-4</v>
      </c>
      <c r="H230" s="2" cm="1">
        <f t="array" ref="H230">IFERROR(VLOOKUP($A230,_xlfn._xlws.SORT(_xlfn._xlws.FILTER('Time Sheet'!$A:$G,'Time Sheet'!$B:$B=H$1),7,1),7,FALSE),"")</f>
        <v>8.3900462962962954E-4</v>
      </c>
      <c r="I230" s="2" cm="1">
        <f t="array" ref="I230">IFERROR(VLOOKUP($A230,_xlfn._xlws.SORT(_xlfn._xlws.FILTER('Time Sheet'!$A:$G,'Time Sheet'!$B:$B=I$1),7,1),7,FALSE),"")</f>
        <v>7.5208333333333334E-4</v>
      </c>
      <c r="J230" s="2" cm="1">
        <f t="array" ref="J230">IFERROR(VLOOKUP($A230,_xlfn._xlws.SORT(_xlfn._xlws.FILTER('Time Sheet'!$A:$G,'Time Sheet'!$B:$B=J$1),7,1),7,FALSE),"")</f>
        <v>1.649421296296296E-3</v>
      </c>
      <c r="K230">
        <f>IFERROR(_xlfn.RANK.EQ(C230,C:C,1),"")</f>
        <v>413</v>
      </c>
      <c r="L230">
        <f>IFERROR(_xlfn.RANK.EQ(D230,D:D,1),"")</f>
        <v>339</v>
      </c>
      <c r="M230">
        <f>IFERROR(_xlfn.RANK.EQ(E230,E:E,1),"")</f>
        <v>320</v>
      </c>
      <c r="N230">
        <f>IFERROR(_xlfn.RANK.EQ(F230,F:F,1),"")</f>
        <v>238</v>
      </c>
      <c r="O230">
        <f>IFERROR(_xlfn.RANK.EQ(G230,G:G,1),"")</f>
        <v>229</v>
      </c>
      <c r="P230">
        <f>IFERROR(_xlfn.RANK.EQ(H230,H:H,1),"")</f>
        <v>113</v>
      </c>
      <c r="Q230">
        <f>IFERROR(_xlfn.RANK.EQ(I230,I:I,1),"")</f>
        <v>191</v>
      </c>
      <c r="R230">
        <f>IFERROR(_xlfn.RANK.EQ(J230,J:J,1),"")</f>
        <v>187</v>
      </c>
      <c r="S230" s="3">
        <f>IFERROR(AVERAGE(GIRLS[[#This Row],[P]:[P8]]),"")</f>
        <v>253.75</v>
      </c>
      <c r="T230" s="4">
        <f>IFERROR(AVERAGE(SMALL(GIRLS[[#This Row],[P]:[P8]],1),SMALL(GIRLS[[#This Row],[P]:[P8]],2)),"")</f>
        <v>150</v>
      </c>
      <c r="U230">
        <f>IF(20-SMALL(GIRLS[[#This Row],[P]:[P8]],1)&lt;0,0,20-SMALL(GIRLS[[#This Row],[P]:[P8]],1))+IF(20-SMALL(GIRLS[[#This Row],[P]:[P8]],2)&lt;0,0,20-SMALL(GIRLS[[#This Row],[P]:[P8]],2))</f>
        <v>0</v>
      </c>
    </row>
    <row r="231" spans="1:21" x14ac:dyDescent="0.2">
      <c r="A231" t="s">
        <v>6468</v>
      </c>
      <c r="B231" t="s">
        <v>6365</v>
      </c>
      <c r="C231" s="2" cm="1">
        <f t="array" ref="C231">IFERROR(VLOOKUP($A231,_xlfn._xlws.SORT(_xlfn._xlws.FILTER('Time Sheet'!$A:$G,'Time Sheet'!$B:$B=C$1),7,1),7,FALSE),"")</f>
        <v>3.1481481481481481E-4</v>
      </c>
      <c r="D231" s="2" cm="1">
        <f t="array" ref="D231">IFERROR(VLOOKUP($A231,_xlfn._xlws.SORT(_xlfn._xlws.FILTER('Time Sheet'!$A:$G,'Time Sheet'!$B:$B=D$1),7,1),7,FALSE),"")</f>
        <v>6.7696759259259262E-4</v>
      </c>
      <c r="E231" s="2" cm="1">
        <f t="array" ref="E231">IFERROR(VLOOKUP($A231,_xlfn._xlws.SORT(_xlfn._xlws.FILTER('Time Sheet'!$A:$G,'Time Sheet'!$B:$B=E$1),7,1),7,FALSE),"")</f>
        <v>1.50150462962963E-3</v>
      </c>
      <c r="F231" s="2" cm="1">
        <f t="array" ref="F231">IFERROR(VLOOKUP($A231,_xlfn._xlws.SORT(_xlfn._xlws.FILTER('Time Sheet'!$A:$G,'Time Sheet'!$B:$B=F$1),7,1),7,FALSE),"")</f>
        <v>4.0843749999999986E-3</v>
      </c>
      <c r="G231" s="2" cm="1">
        <f t="array" ref="G231">IFERROR(VLOOKUP($A231,_xlfn._xlws.SORT(_xlfn._xlws.FILTER('Time Sheet'!$A:$G,'Time Sheet'!$B:$B=G$1),7,1),7,FALSE),"")</f>
        <v>7.5590277777777776E-4</v>
      </c>
      <c r="H231" s="2" cm="1">
        <f t="array" ref="H231">IFERROR(VLOOKUP($A231,_xlfn._xlws.SORT(_xlfn._xlws.FILTER('Time Sheet'!$A:$G,'Time Sheet'!$B:$B=H$1),7,1),7,FALSE),"")</f>
        <v>8.3726851851851855E-4</v>
      </c>
      <c r="I231" s="2" cm="1">
        <f t="array" ref="I231">IFERROR(VLOOKUP($A231,_xlfn._xlws.SORT(_xlfn._xlws.FILTER('Time Sheet'!$A:$G,'Time Sheet'!$B:$B=I$1),7,1),7,FALSE),"")</f>
        <v>7.6516203703703707E-4</v>
      </c>
      <c r="J231" s="2" cm="1">
        <f t="array" ref="J231">IFERROR(VLOOKUP($A231,_xlfn._xlws.SORT(_xlfn._xlws.FILTER('Time Sheet'!$A:$G,'Time Sheet'!$B:$B=J$1),7,1),7,FALSE),"")</f>
        <v>1.7744212962962961E-3</v>
      </c>
      <c r="K231">
        <f>IFERROR(_xlfn.RANK.EQ(C231,C:C,1),"")</f>
        <v>282</v>
      </c>
      <c r="L231">
        <f>IFERROR(_xlfn.RANK.EQ(D231,D:D,1),"")</f>
        <v>242</v>
      </c>
      <c r="M231">
        <f>IFERROR(_xlfn.RANK.EQ(E231,E:E,1),"")</f>
        <v>249</v>
      </c>
      <c r="N231">
        <f>IFERROR(_xlfn.RANK.EQ(F231,F:F,1),"")</f>
        <v>246</v>
      </c>
      <c r="O231">
        <f>IFERROR(_xlfn.RANK.EQ(G231,G:G,1),"")</f>
        <v>191</v>
      </c>
      <c r="P231">
        <f>IFERROR(_xlfn.RANK.EQ(H231,H:H,1),"")</f>
        <v>109</v>
      </c>
      <c r="Q231">
        <f>IFERROR(_xlfn.RANK.EQ(I231,I:I,1),"")</f>
        <v>214</v>
      </c>
      <c r="R231">
        <f>IFERROR(_xlfn.RANK.EQ(J231,J:J,1),"")</f>
        <v>322</v>
      </c>
      <c r="S231" s="3">
        <f>IFERROR(AVERAGE(GIRLS[[#This Row],[P]:[P8]]),"")</f>
        <v>231.875</v>
      </c>
      <c r="T231" s="4">
        <f>IFERROR(AVERAGE(SMALL(GIRLS[[#This Row],[P]:[P8]],1),SMALL(GIRLS[[#This Row],[P]:[P8]],2)),"")</f>
        <v>150</v>
      </c>
      <c r="U231">
        <f>IF(20-SMALL(GIRLS[[#This Row],[P]:[P8]],1)&lt;0,0,20-SMALL(GIRLS[[#This Row],[P]:[P8]],1))+IF(20-SMALL(GIRLS[[#This Row],[P]:[P8]],2)&lt;0,0,20-SMALL(GIRLS[[#This Row],[P]:[P8]],2))</f>
        <v>0</v>
      </c>
    </row>
    <row r="232" spans="1:21" x14ac:dyDescent="0.2">
      <c r="A232" t="s">
        <v>7462</v>
      </c>
      <c r="B232" t="s">
        <v>7318</v>
      </c>
      <c r="C232" s="2" cm="1">
        <f t="array" ref="C232">IFERROR(VLOOKUP($A232,_xlfn._xlws.SORT(_xlfn._xlws.FILTER('Time Sheet'!$A:$G,'Time Sheet'!$B:$B=C$1),7,1),7,FALSE),"")</f>
        <v>3.1307870370370371E-4</v>
      </c>
      <c r="D232" s="2" cm="1">
        <f t="array" ref="D232">IFERROR(VLOOKUP($A232,_xlfn._xlws.SORT(_xlfn._xlws.FILTER('Time Sheet'!$A:$G,'Time Sheet'!$B:$B=D$1),7,1),7,FALSE),"")</f>
        <v>7.0115740740740739E-4</v>
      </c>
      <c r="E232" s="2" cm="1">
        <f t="array" ref="E232">IFERROR(VLOOKUP($A232,_xlfn._xlws.SORT(_xlfn._xlws.FILTER('Time Sheet'!$A:$G,'Time Sheet'!$B:$B=E$1),7,1),7,FALSE),"")</f>
        <v>1.5457175925925931E-3</v>
      </c>
      <c r="F232" s="2" cm="1">
        <f t="array" ref="F232">IFERROR(VLOOKUP($A232,_xlfn._xlws.SORT(_xlfn._xlws.FILTER('Time Sheet'!$A:$G,'Time Sheet'!$B:$B=F$1),7,1),7,FALSE),"")</f>
        <v>4.3177083333333331E-3</v>
      </c>
      <c r="G232" s="2" cm="1">
        <f t="array" ref="G232">IFERROR(VLOOKUP($A232,_xlfn._xlws.SORT(_xlfn._xlws.FILTER('Time Sheet'!$A:$G,'Time Sheet'!$B:$B=G$1),7,1),7,FALSE),"")</f>
        <v>7.8599537037037039E-4</v>
      </c>
      <c r="H232" s="2" cm="1">
        <f t="array" ref="H232">IFERROR(VLOOKUP($A232,_xlfn._xlws.SORT(_xlfn._xlws.FILTER('Time Sheet'!$A:$G,'Time Sheet'!$B:$B=H$1),7,1),7,FALSE),"")</f>
        <v>8.3148148148148155E-4</v>
      </c>
      <c r="I232" s="2" cm="1">
        <f t="array" ref="I232">IFERROR(VLOOKUP($A232,_xlfn._xlws.SORT(_xlfn._xlws.FILTER('Time Sheet'!$A:$G,'Time Sheet'!$B:$B=I$1),7,1),7,FALSE),"")</f>
        <v>7.7743055555555562E-4</v>
      </c>
      <c r="J232" s="2" cm="1">
        <f t="array" ref="J232">IFERROR(VLOOKUP($A232,_xlfn._xlws.SORT(_xlfn._xlws.FILTER('Time Sheet'!$A:$G,'Time Sheet'!$B:$B=J$1),7,1),7,FALSE),"")</f>
        <v>1.659375E-3</v>
      </c>
      <c r="K232">
        <f>IFERROR(_xlfn.RANK.EQ(C232,C:C,1),"")</f>
        <v>267</v>
      </c>
      <c r="L232">
        <f>IFERROR(_xlfn.RANK.EQ(D232,D:D,1),"")</f>
        <v>328</v>
      </c>
      <c r="M232">
        <f>IFERROR(_xlfn.RANK.EQ(E232,E:E,1),"")</f>
        <v>318</v>
      </c>
      <c r="N232">
        <f>IFERROR(_xlfn.RANK.EQ(F232,F:F,1),"")</f>
        <v>322</v>
      </c>
      <c r="O232">
        <f>IFERROR(_xlfn.RANK.EQ(G232,G:G,1),"")</f>
        <v>263</v>
      </c>
      <c r="P232">
        <f>IFERROR(_xlfn.RANK.EQ(H232,H:H,1),"")</f>
        <v>101</v>
      </c>
      <c r="Q232">
        <f>IFERROR(_xlfn.RANK.EQ(I232,I:I,1),"")</f>
        <v>235</v>
      </c>
      <c r="R232">
        <f>IFERROR(_xlfn.RANK.EQ(J232,J:J,1),"")</f>
        <v>199</v>
      </c>
      <c r="S232" s="3">
        <f>IFERROR(AVERAGE(GIRLS[[#This Row],[P]:[P8]]),"")</f>
        <v>254.125</v>
      </c>
      <c r="T232" s="4">
        <f>IFERROR(AVERAGE(SMALL(GIRLS[[#This Row],[P]:[P8]],1),SMALL(GIRLS[[#This Row],[P]:[P8]],2)),"")</f>
        <v>150</v>
      </c>
      <c r="U232">
        <f>IF(20-SMALL(GIRLS[[#This Row],[P]:[P8]],1)&lt;0,0,20-SMALL(GIRLS[[#This Row],[P]:[P8]],1))+IF(20-SMALL(GIRLS[[#This Row],[P]:[P8]],2)&lt;0,0,20-SMALL(GIRLS[[#This Row],[P]:[P8]],2))</f>
        <v>0</v>
      </c>
    </row>
    <row r="233" spans="1:21" x14ac:dyDescent="0.2">
      <c r="A233" t="s">
        <v>3473</v>
      </c>
      <c r="B233" t="s">
        <v>3163</v>
      </c>
      <c r="C233" s="2" cm="1">
        <f t="array" ref="C233">IFERROR(VLOOKUP($A233,_xlfn._xlws.SORT(_xlfn._xlws.FILTER('Time Sheet'!$A:$G,'Time Sheet'!$B:$B=C$1),7,1),7,FALSE),"")</f>
        <v>2.9918981481481479E-4</v>
      </c>
      <c r="D233" s="2" cm="1">
        <f t="array" ref="D233">IFERROR(VLOOKUP($A233,_xlfn._xlws.SORT(_xlfn._xlws.FILTER('Time Sheet'!$A:$G,'Time Sheet'!$B:$B=D$1),7,1),7,FALSE),"")</f>
        <v>6.6921296296296293E-4</v>
      </c>
      <c r="E233" s="2" cm="1">
        <f t="array" ref="E233">IFERROR(VLOOKUP($A233,_xlfn._xlws.SORT(_xlfn._xlws.FILTER('Time Sheet'!$A:$G,'Time Sheet'!$B:$B=E$1),7,1),7,FALSE),"")</f>
        <v>1.491319444444444E-3</v>
      </c>
      <c r="F233" s="2" cm="1">
        <f t="array" ref="F233">IFERROR(VLOOKUP($A233,_xlfn._xlws.SORT(_xlfn._xlws.FILTER('Time Sheet'!$A:$G,'Time Sheet'!$B:$B=F$1),7,1),7,FALSE),"")</f>
        <v>3.9255787037037037E-3</v>
      </c>
      <c r="G233" s="2" cm="1">
        <f t="array" ref="G233">IFERROR(VLOOKUP($A233,_xlfn._xlws.SORT(_xlfn._xlws.FILTER('Time Sheet'!$A:$G,'Time Sheet'!$B:$B=G$1),7,1),7,FALSE),"")</f>
        <v>8.3391203703703698E-4</v>
      </c>
      <c r="H233" s="2" cm="1">
        <f t="array" ref="H233">IFERROR(VLOOKUP($A233,_xlfn._xlws.SORT(_xlfn._xlws.FILTER('Time Sheet'!$A:$G,'Time Sheet'!$B:$B=H$1),7,1),7,FALSE),"")</f>
        <v>8.8576388888888895E-4</v>
      </c>
      <c r="I233" s="2" cm="1">
        <f t="array" ref="I233">IFERROR(VLOOKUP($A233,_xlfn._xlws.SORT(_xlfn._xlws.FILTER('Time Sheet'!$A:$G,'Time Sheet'!$B:$B=I$1),7,1),7,FALSE),"")</f>
        <v>7.384259259259259E-4</v>
      </c>
      <c r="J233" s="2" cm="1">
        <f t="array" ref="J233">IFERROR(VLOOKUP($A233,_xlfn._xlws.SORT(_xlfn._xlws.FILTER('Time Sheet'!$A:$G,'Time Sheet'!$B:$B=J$1),7,1),7,FALSE),"")</f>
        <v>1.6704861111111111E-3</v>
      </c>
      <c r="K233">
        <f>IFERROR(_xlfn.RANK.EQ(C233,C:C,1),"")</f>
        <v>142</v>
      </c>
      <c r="L233">
        <f>IFERROR(_xlfn.RANK.EQ(D233,D:D,1),"")</f>
        <v>206</v>
      </c>
      <c r="M233">
        <f>IFERROR(_xlfn.RANK.EQ(E233,E:E,1),"")</f>
        <v>239</v>
      </c>
      <c r="N233">
        <f>IFERROR(_xlfn.RANK.EQ(F233,F:F,1),"")</f>
        <v>179</v>
      </c>
      <c r="O233">
        <f>IFERROR(_xlfn.RANK.EQ(G233,G:G,1),"")</f>
        <v>350</v>
      </c>
      <c r="P233">
        <f>IFERROR(_xlfn.RANK.EQ(H233,H:H,1),"")</f>
        <v>201</v>
      </c>
      <c r="Q233">
        <f>IFERROR(_xlfn.RANK.EQ(I233,I:I,1),"")</f>
        <v>159</v>
      </c>
      <c r="R233">
        <f>IFERROR(_xlfn.RANK.EQ(J233,J:J,1),"")</f>
        <v>214</v>
      </c>
      <c r="S233" s="3">
        <f>IFERROR(AVERAGE(GIRLS[[#This Row],[P]:[P8]]),"")</f>
        <v>211.25</v>
      </c>
      <c r="T233" s="4">
        <f>IFERROR(AVERAGE(SMALL(GIRLS[[#This Row],[P]:[P8]],1),SMALL(GIRLS[[#This Row],[P]:[P8]],2)),"")</f>
        <v>150.5</v>
      </c>
      <c r="U233">
        <f>IF(20-SMALL(GIRLS[[#This Row],[P]:[P8]],1)&lt;0,0,20-SMALL(GIRLS[[#This Row],[P]:[P8]],1))+IF(20-SMALL(GIRLS[[#This Row],[P]:[P8]],2)&lt;0,0,20-SMALL(GIRLS[[#This Row],[P]:[P8]],2))</f>
        <v>0</v>
      </c>
    </row>
    <row r="234" spans="1:21" x14ac:dyDescent="0.2">
      <c r="A234" t="s">
        <v>7938</v>
      </c>
      <c r="B234" t="s">
        <v>7842</v>
      </c>
      <c r="C234" s="2" cm="1">
        <f t="array" ref="C234">IFERROR(VLOOKUP($A234,_xlfn._xlws.SORT(_xlfn._xlws.FILTER('Time Sheet'!$A:$G,'Time Sheet'!$B:$B=C$1),7,1),7,FALSE),"")</f>
        <v>2.9861111111111109E-4</v>
      </c>
      <c r="D234" s="2" cm="1">
        <f t="array" ref="D234">IFERROR(VLOOKUP($A234,_xlfn._xlws.SORT(_xlfn._xlws.FILTER('Time Sheet'!$A:$G,'Time Sheet'!$B:$B=D$1),7,1),7,FALSE),"")</f>
        <v>6.596064814814815E-4</v>
      </c>
      <c r="E234" s="2" cm="1">
        <f t="array" ref="E234">IFERROR(VLOOKUP($A234,_xlfn._xlws.SORT(_xlfn._xlws.FILTER('Time Sheet'!$A:$G,'Time Sheet'!$B:$B=E$1),7,1),7,FALSE),"")</f>
        <v>1.526388888888889E-3</v>
      </c>
      <c r="F234" s="2" cm="1">
        <f t="array" ref="F234">IFERROR(VLOOKUP($A234,_xlfn._xlws.SORT(_xlfn._xlws.FILTER('Time Sheet'!$A:$G,'Time Sheet'!$B:$B=F$1),7,1),7,FALSE),"")</f>
        <v>4.2016203703703703E-3</v>
      </c>
      <c r="G234" s="2" cm="1">
        <f t="array" ref="G234">IFERROR(VLOOKUP($A234,_xlfn._xlws.SORT(_xlfn._xlws.FILTER('Time Sheet'!$A:$G,'Time Sheet'!$B:$B=G$1),7,1),7,FALSE),"")</f>
        <v>7.4884259259259262E-4</v>
      </c>
      <c r="H234" s="2" cm="1">
        <f t="array" ref="H234">IFERROR(VLOOKUP($A234,_xlfn._xlws.SORT(_xlfn._xlws.FILTER('Time Sheet'!$A:$G,'Time Sheet'!$B:$B=H$1),7,1),7,FALSE),"")</f>
        <v>1.0033564814814809E-3</v>
      </c>
      <c r="I234" s="2" cm="1">
        <f t="array" ref="I234">IFERROR(VLOOKUP($A234,_xlfn._xlws.SORT(_xlfn._xlws.FILTER('Time Sheet'!$A:$G,'Time Sheet'!$B:$B=I$1),7,1),7,FALSE),"")</f>
        <v>7.9525462962962959E-4</v>
      </c>
      <c r="J234" s="2" cm="1">
        <f t="array" ref="J234">IFERROR(VLOOKUP($A234,_xlfn._xlws.SORT(_xlfn._xlws.FILTER('Time Sheet'!$A:$G,'Time Sheet'!$B:$B=J$1),7,1),7,FALSE),"")</f>
        <v>1.8240740740740741E-3</v>
      </c>
      <c r="K234">
        <f>IFERROR(_xlfn.RANK.EQ(C234,C:C,1),"")</f>
        <v>133</v>
      </c>
      <c r="L234">
        <f>IFERROR(_xlfn.RANK.EQ(D234,D:D,1),"")</f>
        <v>168</v>
      </c>
      <c r="M234">
        <f>IFERROR(_xlfn.RANK.EQ(E234,E:E,1),"")</f>
        <v>295</v>
      </c>
      <c r="N234">
        <f>IFERROR(_xlfn.RANK.EQ(F234,F:F,1),"")</f>
        <v>291</v>
      </c>
      <c r="O234">
        <f>IFERROR(_xlfn.RANK.EQ(G234,G:G,1),"")</f>
        <v>176</v>
      </c>
      <c r="P234">
        <f>IFERROR(_xlfn.RANK.EQ(H234,H:H,1),"")</f>
        <v>389</v>
      </c>
      <c r="Q234">
        <f>IFERROR(_xlfn.RANK.EQ(I234,I:I,1),"")</f>
        <v>268</v>
      </c>
      <c r="R234">
        <f>IFERROR(_xlfn.RANK.EQ(J234,J:J,1),"")</f>
        <v>352</v>
      </c>
      <c r="S234" s="3">
        <f>IFERROR(AVERAGE(GIRLS[[#This Row],[P]:[P8]]),"")</f>
        <v>259</v>
      </c>
      <c r="T234" s="4">
        <f>IFERROR(AVERAGE(SMALL(GIRLS[[#This Row],[P]:[P8]],1),SMALL(GIRLS[[#This Row],[P]:[P8]],2)),"")</f>
        <v>150.5</v>
      </c>
      <c r="U234">
        <f>IF(20-SMALL(GIRLS[[#This Row],[P]:[P8]],1)&lt;0,0,20-SMALL(GIRLS[[#This Row],[P]:[P8]],1))+IF(20-SMALL(GIRLS[[#This Row],[P]:[P8]],2)&lt;0,0,20-SMALL(GIRLS[[#This Row],[P]:[P8]],2))</f>
        <v>0</v>
      </c>
    </row>
    <row r="235" spans="1:21" x14ac:dyDescent="0.2">
      <c r="A235" t="s">
        <v>4469</v>
      </c>
      <c r="B235" t="s">
        <v>4180</v>
      </c>
      <c r="C235" s="2" cm="1">
        <f t="array" ref="C235">IFERROR(VLOOKUP($A235,_xlfn._xlws.SORT(_xlfn._xlws.FILTER('Time Sheet'!$A:$G,'Time Sheet'!$B:$B=C$1),7,1),7,FALSE),"")</f>
        <v>2.9895833333333331E-4</v>
      </c>
      <c r="D235" s="2" cm="1">
        <f t="array" ref="D235">IFERROR(VLOOKUP($A235,_xlfn._xlws.SORT(_xlfn._xlws.FILTER('Time Sheet'!$A:$G,'Time Sheet'!$B:$B=D$1),7,1),7,FALSE),"")</f>
        <v>6.5752314814814818E-4</v>
      </c>
      <c r="E235" s="2" cm="1">
        <f t="array" ref="E235">IFERROR(VLOOKUP($A235,_xlfn._xlws.SORT(_xlfn._xlws.FILTER('Time Sheet'!$A:$G,'Time Sheet'!$B:$B=E$1),7,1),7,FALSE),"")</f>
        <v>1.552314814814815E-3</v>
      </c>
      <c r="F235" s="2" cm="1">
        <f t="array" ref="F235">IFERROR(VLOOKUP($A235,_xlfn._xlws.SORT(_xlfn._xlws.FILTER('Time Sheet'!$A:$G,'Time Sheet'!$B:$B=F$1),7,1),7,FALSE),"")</f>
        <v>4.3078703703703699E-3</v>
      </c>
      <c r="G235" s="2" cm="1">
        <f t="array" ref="G235">IFERROR(VLOOKUP($A235,_xlfn._xlws.SORT(_xlfn._xlws.FILTER('Time Sheet'!$A:$G,'Time Sheet'!$B:$B=G$1),7,1),7,FALSE),"")</f>
        <v>7.9560185185185181E-4</v>
      </c>
      <c r="H235" s="2" cm="1">
        <f t="array" ref="H235">IFERROR(VLOOKUP($A235,_xlfn._xlws.SORT(_xlfn._xlws.FILTER('Time Sheet'!$A:$G,'Time Sheet'!$B:$B=H$1),7,1),7,FALSE),"")</f>
        <v>9.8333333333333324E-4</v>
      </c>
      <c r="I235" s="2" cm="1">
        <f t="array" ref="I235">IFERROR(VLOOKUP($A235,_xlfn._xlws.SORT(_xlfn._xlws.FILTER('Time Sheet'!$A:$G,'Time Sheet'!$B:$B=I$1),7,1),7,FALSE),"")</f>
        <v>8.1168981481481478E-4</v>
      </c>
      <c r="J235" s="2" cm="1">
        <f t="array" ref="J235">IFERROR(VLOOKUP($A235,_xlfn._xlws.SORT(_xlfn._xlws.FILTER('Time Sheet'!$A:$G,'Time Sheet'!$B:$B=J$1),7,1),7,FALSE),"")</f>
        <v>1.761342592592593E-3</v>
      </c>
      <c r="K235">
        <f>IFERROR(_xlfn.RANK.EQ(C235,C:C,1),"")</f>
        <v>139</v>
      </c>
      <c r="L235">
        <f>IFERROR(_xlfn.RANK.EQ(D235,D:D,1),"")</f>
        <v>163</v>
      </c>
      <c r="M235">
        <f>IFERROR(_xlfn.RANK.EQ(E235,E:E,1),"")</f>
        <v>326</v>
      </c>
      <c r="N235">
        <f>IFERROR(_xlfn.RANK.EQ(F235,F:F,1),"")</f>
        <v>315</v>
      </c>
      <c r="O235">
        <f>IFERROR(_xlfn.RANK.EQ(G235,G:G,1),"")</f>
        <v>283</v>
      </c>
      <c r="P235">
        <f>IFERROR(_xlfn.RANK.EQ(H235,H:H,1),"")</f>
        <v>360</v>
      </c>
      <c r="Q235">
        <f>IFERROR(_xlfn.RANK.EQ(I235,I:I,1),"")</f>
        <v>295</v>
      </c>
      <c r="R235">
        <f>IFERROR(_xlfn.RANK.EQ(J235,J:J,1),"")</f>
        <v>311</v>
      </c>
      <c r="S235" s="3">
        <f>IFERROR(AVERAGE(GIRLS[[#This Row],[P]:[P8]]),"")</f>
        <v>274</v>
      </c>
      <c r="T235" s="4">
        <f>IFERROR(AVERAGE(SMALL(GIRLS[[#This Row],[P]:[P8]],1),SMALL(GIRLS[[#This Row],[P]:[P8]],2)),"")</f>
        <v>151</v>
      </c>
      <c r="U235">
        <f>IF(20-SMALL(GIRLS[[#This Row],[P]:[P8]],1)&lt;0,0,20-SMALL(GIRLS[[#This Row],[P]:[P8]],1))+IF(20-SMALL(GIRLS[[#This Row],[P]:[P8]],2)&lt;0,0,20-SMALL(GIRLS[[#This Row],[P]:[P8]],2))</f>
        <v>0</v>
      </c>
    </row>
    <row r="236" spans="1:21" x14ac:dyDescent="0.2">
      <c r="A236" t="s">
        <v>5664</v>
      </c>
      <c r="B236" t="s">
        <v>5467</v>
      </c>
      <c r="C236" s="2" cm="1">
        <f t="array" ref="C236">IFERROR(VLOOKUP($A236,_xlfn._xlws.SORT(_xlfn._xlws.FILTER('Time Sheet'!$A:$G,'Time Sheet'!$B:$B=C$1),7,1),7,FALSE),"")</f>
        <v>3.0960648148148151E-4</v>
      </c>
      <c r="D236" s="2" cm="1">
        <f t="array" ref="D236">IFERROR(VLOOKUP($A236,_xlfn._xlws.SORT(_xlfn._xlws.FILTER('Time Sheet'!$A:$G,'Time Sheet'!$B:$B=D$1),7,1),7,FALSE),"")</f>
        <v>6.6921296296296293E-4</v>
      </c>
      <c r="E236" s="2" cm="1">
        <f t="array" ref="E236">IFERROR(VLOOKUP($A236,_xlfn._xlws.SORT(_xlfn._xlws.FILTER('Time Sheet'!$A:$G,'Time Sheet'!$B:$B=E$1),7,1),7,FALSE),"")</f>
        <v>1.4268518518518519E-3</v>
      </c>
      <c r="F236" s="2" cm="1">
        <f t="array" ref="F236">IFERROR(VLOOKUP($A236,_xlfn._xlws.SORT(_xlfn._xlws.FILTER('Time Sheet'!$A:$G,'Time Sheet'!$B:$B=F$1),7,1),7,FALSE),"")</f>
        <v>3.9628472222222218E-3</v>
      </c>
      <c r="G236" s="2" cm="1">
        <f t="array" ref="G236">IFERROR(VLOOKUP($A236,_xlfn._xlws.SORT(_xlfn._xlws.FILTER('Time Sheet'!$A:$G,'Time Sheet'!$B:$B=G$1),7,1),7,FALSE),"")</f>
        <v>7.4178240740740747E-4</v>
      </c>
      <c r="H236" s="2" cm="1">
        <f t="array" ref="H236">IFERROR(VLOOKUP($A236,_xlfn._xlws.SORT(_xlfn._xlws.FILTER('Time Sheet'!$A:$G,'Time Sheet'!$B:$B=H$1),7,1),7,FALSE),"")</f>
        <v>8.7372685185185177E-4</v>
      </c>
      <c r="I236" s="2" cm="1">
        <f t="array" ref="I236">IFERROR(VLOOKUP($A236,_xlfn._xlws.SORT(_xlfn._xlws.FILTER('Time Sheet'!$A:$G,'Time Sheet'!$B:$B=I$1),7,1),7,FALSE),"")</f>
        <v>7.9942129629629623E-4</v>
      </c>
      <c r="J236" s="2" cm="1">
        <f t="array" ref="J236">IFERROR(VLOOKUP($A236,_xlfn._xlws.SORT(_xlfn._xlws.FILTER('Time Sheet'!$A:$G,'Time Sheet'!$B:$B=J$1),7,1),7,FALSE),"")</f>
        <v>1.6824074074074081E-3</v>
      </c>
      <c r="K236">
        <f>IFERROR(_xlfn.RANK.EQ(C236,C:C,1),"")</f>
        <v>231</v>
      </c>
      <c r="L236">
        <f>IFERROR(_xlfn.RANK.EQ(D236,D:D,1),"")</f>
        <v>206</v>
      </c>
      <c r="M236">
        <f>IFERROR(_xlfn.RANK.EQ(E236,E:E,1),"")</f>
        <v>142</v>
      </c>
      <c r="N236">
        <f>IFERROR(_xlfn.RANK.EQ(F236,F:F,1),"")</f>
        <v>189</v>
      </c>
      <c r="O236">
        <f>IFERROR(_xlfn.RANK.EQ(G236,G:G,1),"")</f>
        <v>163</v>
      </c>
      <c r="P236">
        <f>IFERROR(_xlfn.RANK.EQ(H236,H:H,1),"")</f>
        <v>171</v>
      </c>
      <c r="Q236">
        <f>IFERROR(_xlfn.RANK.EQ(I236,I:I,1),"")</f>
        <v>277</v>
      </c>
      <c r="R236">
        <f>IFERROR(_xlfn.RANK.EQ(J236,J:J,1),"")</f>
        <v>229</v>
      </c>
      <c r="S236" s="3">
        <f>IFERROR(AVERAGE(GIRLS[[#This Row],[P]:[P8]]),"")</f>
        <v>201</v>
      </c>
      <c r="T236" s="4">
        <f>IFERROR(AVERAGE(SMALL(GIRLS[[#This Row],[P]:[P8]],1),SMALL(GIRLS[[#This Row],[P]:[P8]],2)),"")</f>
        <v>152.5</v>
      </c>
      <c r="U236">
        <f>IF(20-SMALL(GIRLS[[#This Row],[P]:[P8]],1)&lt;0,0,20-SMALL(GIRLS[[#This Row],[P]:[P8]],1))+IF(20-SMALL(GIRLS[[#This Row],[P]:[P8]],2)&lt;0,0,20-SMALL(GIRLS[[#This Row],[P]:[P8]],2))</f>
        <v>0</v>
      </c>
    </row>
    <row r="237" spans="1:21" x14ac:dyDescent="0.2">
      <c r="A237" t="s">
        <v>1669</v>
      </c>
      <c r="B237" t="s">
        <v>1497</v>
      </c>
      <c r="C237" s="2" cm="1">
        <f t="array" ref="C237">IFERROR(VLOOKUP($A237,_xlfn._xlws.SORT(_xlfn._xlws.FILTER('Time Sheet'!$A:$G,'Time Sheet'!$B:$B=C$1),7,1),7,FALSE),"")</f>
        <v>3.0636574074074068E-4</v>
      </c>
      <c r="D237" s="2" cm="1">
        <f t="array" ref="D237">IFERROR(VLOOKUP($A237,_xlfn._xlws.SORT(_xlfn._xlws.FILTER('Time Sheet'!$A:$G,'Time Sheet'!$B:$B=D$1),7,1),7,FALSE),"")</f>
        <v>6.6886574074074071E-4</v>
      </c>
      <c r="E237" s="2" cm="1">
        <f t="array" ref="E237">IFERROR(VLOOKUP($A237,_xlfn._xlws.SORT(_xlfn._xlws.FILTER('Time Sheet'!$A:$G,'Time Sheet'!$B:$B=E$1),7,1),7,FALSE),"")</f>
        <v>1.5024305555555559E-3</v>
      </c>
      <c r="F237" s="2" cm="1">
        <f t="array" ref="F237">IFERROR(VLOOKUP($A237,_xlfn._xlws.SORT(_xlfn._xlws.FILTER('Time Sheet'!$A:$G,'Time Sheet'!$B:$B=F$1),7,1),7,FALSE),"")</f>
        <v>4.0489583333333332E-3</v>
      </c>
      <c r="G237" s="2" cm="1">
        <f t="array" ref="G237">IFERROR(VLOOKUP($A237,_xlfn._xlws.SORT(_xlfn._xlws.FILTER('Time Sheet'!$A:$G,'Time Sheet'!$B:$B=G$1),7,1),7,FALSE),"")</f>
        <v>7.9363425925925923E-4</v>
      </c>
      <c r="H237" s="2" cm="1">
        <f t="array" ref="H237">IFERROR(VLOOKUP($A237,_xlfn._xlws.SORT(_xlfn._xlws.FILTER('Time Sheet'!$A:$G,'Time Sheet'!$B:$B=H$1),7,1),7,FALSE),"")</f>
        <v>8.3657407407407411E-4</v>
      </c>
      <c r="I237" s="2" cm="1">
        <f t="array" ref="I237">IFERROR(VLOOKUP($A237,_xlfn._xlws.SORT(_xlfn._xlws.FILTER('Time Sheet'!$A:$G,'Time Sheet'!$B:$B=I$1),7,1),7,FALSE),"")</f>
        <v>8.2835648148148146E-4</v>
      </c>
      <c r="J237" s="2" cm="1">
        <f t="array" ref="J237">IFERROR(VLOOKUP($A237,_xlfn._xlws.SORT(_xlfn._xlws.FILTER('Time Sheet'!$A:$G,'Time Sheet'!$B:$B=J$1),7,1),7,FALSE),"")</f>
        <v>1.6717592592592589E-3</v>
      </c>
      <c r="K237">
        <f>IFERROR(_xlfn.RANK.EQ(C237,C:C,1),"")</f>
        <v>206</v>
      </c>
      <c r="L237">
        <f>IFERROR(_xlfn.RANK.EQ(D237,D:D,1),"")</f>
        <v>203</v>
      </c>
      <c r="M237">
        <f>IFERROR(_xlfn.RANK.EQ(E237,E:E,1),"")</f>
        <v>252</v>
      </c>
      <c r="N237">
        <f>IFERROR(_xlfn.RANK.EQ(F237,F:F,1),"")</f>
        <v>237</v>
      </c>
      <c r="O237">
        <f>IFERROR(_xlfn.RANK.EQ(G237,G:G,1),"")</f>
        <v>279</v>
      </c>
      <c r="P237">
        <f>IFERROR(_xlfn.RANK.EQ(H237,H:H,1),"")</f>
        <v>106</v>
      </c>
      <c r="Q237">
        <f>IFERROR(_xlfn.RANK.EQ(I237,I:I,1),"")</f>
        <v>311</v>
      </c>
      <c r="R237">
        <f>IFERROR(_xlfn.RANK.EQ(J237,J:J,1),"")</f>
        <v>217</v>
      </c>
      <c r="S237" s="3">
        <f>IFERROR(AVERAGE(GIRLS[[#This Row],[P]:[P8]]),"")</f>
        <v>226.375</v>
      </c>
      <c r="T237" s="4">
        <f>IFERROR(AVERAGE(SMALL(GIRLS[[#This Row],[P]:[P8]],1),SMALL(GIRLS[[#This Row],[P]:[P8]],2)),"")</f>
        <v>154.5</v>
      </c>
      <c r="U237">
        <f>IF(20-SMALL(GIRLS[[#This Row],[P]:[P8]],1)&lt;0,0,20-SMALL(GIRLS[[#This Row],[P]:[P8]],1))+IF(20-SMALL(GIRLS[[#This Row],[P]:[P8]],2)&lt;0,0,20-SMALL(GIRLS[[#This Row],[P]:[P8]],2))</f>
        <v>0</v>
      </c>
    </row>
    <row r="238" spans="1:21" x14ac:dyDescent="0.2">
      <c r="A238" t="s">
        <v>4040</v>
      </c>
      <c r="B238" t="s">
        <v>3884</v>
      </c>
      <c r="C238" s="2" cm="1">
        <f t="array" ref="C238">IFERROR(VLOOKUP($A238,_xlfn._xlws.SORT(_xlfn._xlws.FILTER('Time Sheet'!$A:$G,'Time Sheet'!$B:$B=C$1),7,1),7,FALSE),"")</f>
        <v>3.0196759259259261E-4</v>
      </c>
      <c r="D238" s="2" cm="1">
        <f t="array" ref="D238">IFERROR(VLOOKUP($A238,_xlfn._xlws.SORT(_xlfn._xlws.FILTER('Time Sheet'!$A:$G,'Time Sheet'!$B:$B=D$1),7,1),7,FALSE),"")</f>
        <v>6.6226851851851852E-4</v>
      </c>
      <c r="E238" s="2" cm="1">
        <f t="array" ref="E238">IFERROR(VLOOKUP($A238,_xlfn._xlws.SORT(_xlfn._xlws.FILTER('Time Sheet'!$A:$G,'Time Sheet'!$B:$B=E$1),7,1),7,FALSE),"")</f>
        <v>1.4701388888888891E-3</v>
      </c>
      <c r="F238" s="2" t="str" cm="1">
        <f t="array" ref="F238">IFERROR(VLOOKUP($A238,_xlfn._xlws.SORT(_xlfn._xlws.FILTER('Time Sheet'!$A:$G,'Time Sheet'!$B:$B=F$1),7,1),7,FALSE),"")</f>
        <v/>
      </c>
      <c r="G238" s="2" cm="1">
        <f t="array" ref="G238">IFERROR(VLOOKUP($A238,_xlfn._xlws.SORT(_xlfn._xlws.FILTER('Time Sheet'!$A:$G,'Time Sheet'!$B:$B=G$1),7,1),7,FALSE),"")</f>
        <v>7.7453703703703701E-4</v>
      </c>
      <c r="H238" s="2" cm="1">
        <f t="array" ref="H238">IFERROR(VLOOKUP($A238,_xlfn._xlws.SORT(_xlfn._xlws.FILTER('Time Sheet'!$A:$G,'Time Sheet'!$B:$B=H$1),7,1),7,FALSE),"")</f>
        <v>8.9398148148148138E-4</v>
      </c>
      <c r="I238" s="2" cm="1">
        <f t="array" ref="I238">IFERROR(VLOOKUP($A238,_xlfn._xlws.SORT(_xlfn._xlws.FILTER('Time Sheet'!$A:$G,'Time Sheet'!$B:$B=I$1),7,1),7,FALSE),"")</f>
        <v>7.3425925925925926E-4</v>
      </c>
      <c r="J238" s="2" cm="1">
        <f t="array" ref="J238">IFERROR(VLOOKUP($A238,_xlfn._xlws.SORT(_xlfn._xlws.FILTER('Time Sheet'!$A:$G,'Time Sheet'!$B:$B=J$1),7,1),7,FALSE),"")</f>
        <v>1.633912037037037E-3</v>
      </c>
      <c r="K238">
        <f>IFERROR(_xlfn.RANK.EQ(C238,C:C,1),"")</f>
        <v>160</v>
      </c>
      <c r="L238">
        <f>IFERROR(_xlfn.RANK.EQ(D238,D:D,1),"")</f>
        <v>181</v>
      </c>
      <c r="M238">
        <f>IFERROR(_xlfn.RANK.EQ(E238,E:E,1),"")</f>
        <v>207</v>
      </c>
      <c r="N238" t="str">
        <f>IFERROR(_xlfn.RANK.EQ(F238,F:F,1),"")</f>
        <v/>
      </c>
      <c r="O238">
        <f>IFERROR(_xlfn.RANK.EQ(G238,G:G,1),"")</f>
        <v>231</v>
      </c>
      <c r="P238">
        <f>IFERROR(_xlfn.RANK.EQ(H238,H:H,1),"")</f>
        <v>217</v>
      </c>
      <c r="Q238">
        <f>IFERROR(_xlfn.RANK.EQ(I238,I:I,1),"")</f>
        <v>149</v>
      </c>
      <c r="R238">
        <f>IFERROR(_xlfn.RANK.EQ(J238,J:J,1),"")</f>
        <v>170</v>
      </c>
      <c r="S238" s="3">
        <f>IFERROR(AVERAGE(GIRLS[[#This Row],[P]:[P8]]),"")</f>
        <v>187.85714285714286</v>
      </c>
      <c r="T238" s="4">
        <f>IFERROR(AVERAGE(SMALL(GIRLS[[#This Row],[P]:[P8]],1),SMALL(GIRLS[[#This Row],[P]:[P8]],2)),"")</f>
        <v>154.5</v>
      </c>
      <c r="U238">
        <f>IF(20-SMALL(GIRLS[[#This Row],[P]:[P8]],1)&lt;0,0,20-SMALL(GIRLS[[#This Row],[P]:[P8]],1))+IF(20-SMALL(GIRLS[[#This Row],[P]:[P8]],2)&lt;0,0,20-SMALL(GIRLS[[#This Row],[P]:[P8]],2))</f>
        <v>0</v>
      </c>
    </row>
    <row r="239" spans="1:21" x14ac:dyDescent="0.2">
      <c r="A239" t="s">
        <v>6268</v>
      </c>
      <c r="B239" t="s">
        <v>6200</v>
      </c>
      <c r="C239" s="2" cm="1">
        <f t="array" ref="C239">IFERROR(VLOOKUP($A239,_xlfn._xlws.SORT(_xlfn._xlws.FILTER('Time Sheet'!$A:$G,'Time Sheet'!$B:$B=C$1),7,1),7,FALSE),"")</f>
        <v>3.0856481481481479E-4</v>
      </c>
      <c r="D239" s="2" t="str" cm="1">
        <f t="array" ref="D239">IFERROR(VLOOKUP($A239,_xlfn._xlws.SORT(_xlfn._xlws.FILTER('Time Sheet'!$A:$G,'Time Sheet'!$B:$B=D$1),7,1),7,FALSE),"")</f>
        <v/>
      </c>
      <c r="E239" s="2" t="str" cm="1">
        <f t="array" ref="E239">IFERROR(VLOOKUP($A239,_xlfn._xlws.SORT(_xlfn._xlws.FILTER('Time Sheet'!$A:$G,'Time Sheet'!$B:$B=E$1),7,1),7,FALSE),"")</f>
        <v/>
      </c>
      <c r="F239" s="2" t="str" cm="1">
        <f t="array" ref="F239">IFERROR(VLOOKUP($A239,_xlfn._xlws.SORT(_xlfn._xlws.FILTER('Time Sheet'!$A:$G,'Time Sheet'!$B:$B=F$1),7,1),7,FALSE),"")</f>
        <v/>
      </c>
      <c r="G239" s="2" t="str" cm="1">
        <f t="array" ref="G239">IFERROR(VLOOKUP($A239,_xlfn._xlws.SORT(_xlfn._xlws.FILTER('Time Sheet'!$A:$G,'Time Sheet'!$B:$B=G$1),7,1),7,FALSE),"")</f>
        <v/>
      </c>
      <c r="H239" s="2" cm="1">
        <f t="array" ref="H239">IFERROR(VLOOKUP($A239,_xlfn._xlws.SORT(_xlfn._xlws.FILTER('Time Sheet'!$A:$G,'Time Sheet'!$B:$B=H$1),7,1),7,FALSE),"")</f>
        <v>8.6203703703703713E-4</v>
      </c>
      <c r="I239" s="2" cm="1">
        <f t="array" ref="I239">IFERROR(VLOOKUP($A239,_xlfn._xlws.SORT(_xlfn._xlws.FILTER('Time Sheet'!$A:$G,'Time Sheet'!$B:$B=I$1),7,1),7,FALSE),"")</f>
        <v>7.4097222222222218E-4</v>
      </c>
      <c r="J239" s="2" cm="1">
        <f t="array" ref="J239">IFERROR(VLOOKUP($A239,_xlfn._xlws.SORT(_xlfn._xlws.FILTER('Time Sheet'!$A:$G,'Time Sheet'!$B:$B=J$1),7,1),7,FALSE),"")</f>
        <v>1.7328703703703701E-3</v>
      </c>
      <c r="K239">
        <f>IFERROR(_xlfn.RANK.EQ(C239,C:C,1),"")</f>
        <v>222</v>
      </c>
      <c r="L239" t="str">
        <f>IFERROR(_xlfn.RANK.EQ(D239,D:D,1),"")</f>
        <v/>
      </c>
      <c r="M239" t="str">
        <f>IFERROR(_xlfn.RANK.EQ(E239,E:E,1),"")</f>
        <v/>
      </c>
      <c r="N239" t="str">
        <f>IFERROR(_xlfn.RANK.EQ(F239,F:F,1),"")</f>
        <v/>
      </c>
      <c r="O239" t="str">
        <f>IFERROR(_xlfn.RANK.EQ(G239,G:G,1),"")</f>
        <v/>
      </c>
      <c r="P239">
        <f>IFERROR(_xlfn.RANK.EQ(H239,H:H,1),"")</f>
        <v>147</v>
      </c>
      <c r="Q239">
        <f>IFERROR(_xlfn.RANK.EQ(I239,I:I,1),"")</f>
        <v>164</v>
      </c>
      <c r="R239">
        <f>IFERROR(_xlfn.RANK.EQ(J239,J:J,1),"")</f>
        <v>282</v>
      </c>
      <c r="S239" s="3">
        <f>IFERROR(AVERAGE(GIRLS[[#This Row],[P]:[P8]]),"")</f>
        <v>203.75</v>
      </c>
      <c r="T239" s="4">
        <f>IFERROR(AVERAGE(SMALL(GIRLS[[#This Row],[P]:[P8]],1),SMALL(GIRLS[[#This Row],[P]:[P8]],2)),"")</f>
        <v>155.5</v>
      </c>
      <c r="U239">
        <f>IF(20-SMALL(GIRLS[[#This Row],[P]:[P8]],1)&lt;0,0,20-SMALL(GIRLS[[#This Row],[P]:[P8]],1))+IF(20-SMALL(GIRLS[[#This Row],[P]:[P8]],2)&lt;0,0,20-SMALL(GIRLS[[#This Row],[P]:[P8]],2))</f>
        <v>0</v>
      </c>
    </row>
    <row r="240" spans="1:21" x14ac:dyDescent="0.2">
      <c r="A240" t="s">
        <v>904</v>
      </c>
      <c r="B240" t="s">
        <v>564</v>
      </c>
      <c r="C240" s="2" cm="1">
        <f t="array" ref="C240">IFERROR(VLOOKUP($A240,_xlfn._xlws.SORT(_xlfn._xlws.FILTER('Time Sheet'!$A:$G,'Time Sheet'!$B:$B=C$1),7,1),7,FALSE),"")</f>
        <v>3.0185185185185181E-4</v>
      </c>
      <c r="D240" s="2" cm="1">
        <f t="array" ref="D240">IFERROR(VLOOKUP($A240,_xlfn._xlws.SORT(_xlfn._xlws.FILTER('Time Sheet'!$A:$G,'Time Sheet'!$B:$B=D$1),7,1),7,FALSE),"")</f>
        <v>6.6099537037037038E-4</v>
      </c>
      <c r="E240" s="2" cm="1">
        <f t="array" ref="E240">IFERROR(VLOOKUP($A240,_xlfn._xlws.SORT(_xlfn._xlws.FILTER('Time Sheet'!$A:$G,'Time Sheet'!$B:$B=E$1),7,1),7,FALSE),"")</f>
        <v>1.434490740740741E-3</v>
      </c>
      <c r="F240" s="2" cm="1">
        <f t="array" ref="F240">IFERROR(VLOOKUP($A240,_xlfn._xlws.SORT(_xlfn._xlws.FILTER('Time Sheet'!$A:$G,'Time Sheet'!$B:$B=F$1),7,1),7,FALSE),"")</f>
        <v>3.8902777777777781E-3</v>
      </c>
      <c r="G240" s="2" cm="1">
        <f t="array" ref="G240">IFERROR(VLOOKUP($A240,_xlfn._xlws.SORT(_xlfn._xlws.FILTER('Time Sheet'!$A:$G,'Time Sheet'!$B:$B=G$1),7,1),7,FALSE),"")</f>
        <v>7.7465277777777786E-4</v>
      </c>
      <c r="H240" s="2" cm="1">
        <f t="array" ref="H240">IFERROR(VLOOKUP($A240,_xlfn._xlws.SORT(_xlfn._xlws.FILTER('Time Sheet'!$A:$G,'Time Sheet'!$B:$B=H$1),7,1),7,FALSE),"")</f>
        <v>8.8553240740740747E-4</v>
      </c>
      <c r="I240" s="2" cm="1">
        <f t="array" ref="I240">IFERROR(VLOOKUP($A240,_xlfn._xlws.SORT(_xlfn._xlws.FILTER('Time Sheet'!$A:$G,'Time Sheet'!$B:$B=I$1),7,1),7,FALSE),"")</f>
        <v>7.4039351851851848E-4</v>
      </c>
      <c r="J240" s="2" cm="1">
        <f t="array" ref="J240">IFERROR(VLOOKUP($A240,_xlfn._xlws.SORT(_xlfn._xlws.FILTER('Time Sheet'!$A:$G,'Time Sheet'!$B:$B=J$1),7,1),7,FALSE),"")</f>
        <v>1.6479166666666671E-3</v>
      </c>
      <c r="K240">
        <f>IFERROR(_xlfn.RANK.EQ(C240,C:C,1),"")</f>
        <v>159</v>
      </c>
      <c r="L240">
        <f>IFERROR(_xlfn.RANK.EQ(D240,D:D,1),"")</f>
        <v>175</v>
      </c>
      <c r="M240">
        <f>IFERROR(_xlfn.RANK.EQ(E240,E:E,1),"")</f>
        <v>157</v>
      </c>
      <c r="N240">
        <f>IFERROR(_xlfn.RANK.EQ(F240,F:F,1),"")</f>
        <v>158</v>
      </c>
      <c r="O240">
        <f>IFERROR(_xlfn.RANK.EQ(G240,G:G,1),"")</f>
        <v>232</v>
      </c>
      <c r="P240">
        <f>IFERROR(_xlfn.RANK.EQ(H240,H:H,1),"")</f>
        <v>200</v>
      </c>
      <c r="Q240">
        <f>IFERROR(_xlfn.RANK.EQ(I240,I:I,1),"")</f>
        <v>163</v>
      </c>
      <c r="R240">
        <f>IFERROR(_xlfn.RANK.EQ(J240,J:J,1),"")</f>
        <v>186</v>
      </c>
      <c r="S240" s="3">
        <f>IFERROR(AVERAGE(GIRLS[[#This Row],[P]:[P8]]),"")</f>
        <v>178.75</v>
      </c>
      <c r="T240" s="4">
        <f>IFERROR(AVERAGE(SMALL(GIRLS[[#This Row],[P]:[P8]],1),SMALL(GIRLS[[#This Row],[P]:[P8]],2)),"")</f>
        <v>157.5</v>
      </c>
      <c r="U240">
        <f>IF(20-SMALL(GIRLS[[#This Row],[P]:[P8]],1)&lt;0,0,20-SMALL(GIRLS[[#This Row],[P]:[P8]],1))+IF(20-SMALL(GIRLS[[#This Row],[P]:[P8]],2)&lt;0,0,20-SMALL(GIRLS[[#This Row],[P]:[P8]],2))</f>
        <v>0</v>
      </c>
    </row>
    <row r="241" spans="1:21" x14ac:dyDescent="0.2">
      <c r="A241" t="s">
        <v>5668</v>
      </c>
      <c r="B241" t="s">
        <v>5467</v>
      </c>
      <c r="C241" s="2" cm="1">
        <f t="array" ref="C241">IFERROR(VLOOKUP($A241,_xlfn._xlws.SORT(_xlfn._xlws.FILTER('Time Sheet'!$A:$G,'Time Sheet'!$B:$B=C$1),7,1),7,FALSE),"")</f>
        <v>3.21875E-4</v>
      </c>
      <c r="D241" s="2" cm="1">
        <f t="array" ref="D241">IFERROR(VLOOKUP($A241,_xlfn._xlws.SORT(_xlfn._xlws.FILTER('Time Sheet'!$A:$G,'Time Sheet'!$B:$B=D$1),7,1),7,FALSE),"")</f>
        <v>6.7870370370370372E-4</v>
      </c>
      <c r="E241" s="2" cm="1">
        <f t="array" ref="E241">IFERROR(VLOOKUP($A241,_xlfn._xlws.SORT(_xlfn._xlws.FILTER('Time Sheet'!$A:$G,'Time Sheet'!$B:$B=E$1),7,1),7,FALSE),"")</f>
        <v>1.446296296296296E-3</v>
      </c>
      <c r="F241" s="2" cm="1">
        <f t="array" ref="F241">IFERROR(VLOOKUP($A241,_xlfn._xlws.SORT(_xlfn._xlws.FILTER('Time Sheet'!$A:$G,'Time Sheet'!$B:$B=F$1),7,1),7,FALSE),"")</f>
        <v>3.8521990740740739E-3</v>
      </c>
      <c r="G241" s="2" cm="1">
        <f t="array" ref="G241">IFERROR(VLOOKUP($A241,_xlfn._xlws.SORT(_xlfn._xlws.FILTER('Time Sheet'!$A:$G,'Time Sheet'!$B:$B=G$1),7,1),7,FALSE),"")</f>
        <v>7.4502314814814819E-4</v>
      </c>
      <c r="H241" s="2" cm="1">
        <f t="array" ref="H241">IFERROR(VLOOKUP($A241,_xlfn._xlws.SORT(_xlfn._xlws.FILTER('Time Sheet'!$A:$G,'Time Sheet'!$B:$B=H$1),7,1),7,FALSE),"")</f>
        <v>9.7974537037037041E-4</v>
      </c>
      <c r="I241" s="2" cm="1">
        <f t="array" ref="I241">IFERROR(VLOOKUP($A241,_xlfn._xlws.SORT(_xlfn._xlws.FILTER('Time Sheet'!$A:$G,'Time Sheet'!$B:$B=I$1),7,1),7,FALSE),"")</f>
        <v>7.8969907407407407E-4</v>
      </c>
      <c r="J241" s="2" cm="1">
        <f t="array" ref="J241">IFERROR(VLOOKUP($A241,_xlfn._xlws.SORT(_xlfn._xlws.FILTER('Time Sheet'!$A:$G,'Time Sheet'!$B:$B=J$1),7,1),7,FALSE),"")</f>
        <v>1.6687500000000001E-3</v>
      </c>
      <c r="K241">
        <f>IFERROR(_xlfn.RANK.EQ(C241,C:C,1),"")</f>
        <v>343</v>
      </c>
      <c r="L241">
        <f>IFERROR(_xlfn.RANK.EQ(D241,D:D,1),"")</f>
        <v>250</v>
      </c>
      <c r="M241">
        <f>IFERROR(_xlfn.RANK.EQ(E241,E:E,1),"")</f>
        <v>175</v>
      </c>
      <c r="N241">
        <f>IFERROR(_xlfn.RANK.EQ(F241,F:F,1),"")</f>
        <v>143</v>
      </c>
      <c r="O241">
        <f>IFERROR(_xlfn.RANK.EQ(G241,G:G,1),"")</f>
        <v>172</v>
      </c>
      <c r="P241">
        <f>IFERROR(_xlfn.RANK.EQ(H241,H:H,1),"")</f>
        <v>355</v>
      </c>
      <c r="Q241">
        <f>IFERROR(_xlfn.RANK.EQ(I241,I:I,1),"")</f>
        <v>254</v>
      </c>
      <c r="R241">
        <f>IFERROR(_xlfn.RANK.EQ(J241,J:J,1),"")</f>
        <v>211</v>
      </c>
      <c r="S241" s="3">
        <f>IFERROR(AVERAGE(GIRLS[[#This Row],[P]:[P8]]),"")</f>
        <v>237.875</v>
      </c>
      <c r="T241" s="4">
        <f>IFERROR(AVERAGE(SMALL(GIRLS[[#This Row],[P]:[P8]],1),SMALL(GIRLS[[#This Row],[P]:[P8]],2)),"")</f>
        <v>157.5</v>
      </c>
      <c r="U241">
        <f>IF(20-SMALL(GIRLS[[#This Row],[P]:[P8]],1)&lt;0,0,20-SMALL(GIRLS[[#This Row],[P]:[P8]],1))+IF(20-SMALL(GIRLS[[#This Row],[P]:[P8]],2)&lt;0,0,20-SMALL(GIRLS[[#This Row],[P]:[P8]],2))</f>
        <v>0</v>
      </c>
    </row>
    <row r="242" spans="1:21" x14ac:dyDescent="0.2">
      <c r="A242" t="s">
        <v>6975</v>
      </c>
      <c r="B242" t="s">
        <v>6761</v>
      </c>
      <c r="C242" s="2" cm="1">
        <f t="array" ref="C242">IFERROR(VLOOKUP($A242,_xlfn._xlws.SORT(_xlfn._xlws.FILTER('Time Sheet'!$A:$G,'Time Sheet'!$B:$B=C$1),7,1),7,FALSE),"")</f>
        <v>3.3854166666666668E-4</v>
      </c>
      <c r="D242" s="2" cm="1">
        <f t="array" ref="D242">IFERROR(VLOOKUP($A242,_xlfn._xlws.SORT(_xlfn._xlws.FILTER('Time Sheet'!$A:$G,'Time Sheet'!$B:$B=D$1),7,1),7,FALSE),"")</f>
        <v>6.9722222222222223E-4</v>
      </c>
      <c r="E242" s="2" cm="1">
        <f t="array" ref="E242">IFERROR(VLOOKUP($A242,_xlfn._xlws.SORT(_xlfn._xlws.FILTER('Time Sheet'!$A:$G,'Time Sheet'!$B:$B=E$1),7,1),7,FALSE),"")</f>
        <v>1.464699074074074E-3</v>
      </c>
      <c r="F242" s="2" cm="1">
        <f t="array" ref="F242">IFERROR(VLOOKUP($A242,_xlfn._xlws.SORT(_xlfn._xlws.FILTER('Time Sheet'!$A:$G,'Time Sheet'!$B:$B=F$1),7,1),7,FALSE),"")</f>
        <v>3.7923611111111109E-3</v>
      </c>
      <c r="G242" s="2" cm="1">
        <f t="array" ref="G242">IFERROR(VLOOKUP($A242,_xlfn._xlws.SORT(_xlfn._xlws.FILTER('Time Sheet'!$A:$G,'Time Sheet'!$B:$B=G$1),7,1),7,FALSE),"")</f>
        <v>8.3946759259259261E-4</v>
      </c>
      <c r="H242" s="2" cm="1">
        <f t="array" ref="H242">IFERROR(VLOOKUP($A242,_xlfn._xlws.SORT(_xlfn._xlws.FILTER('Time Sheet'!$A:$G,'Time Sheet'!$B:$B=H$1),7,1),7,FALSE),"")</f>
        <v>9.5717592592592599E-4</v>
      </c>
      <c r="I242" s="2" cm="1">
        <f t="array" ref="I242">IFERROR(VLOOKUP($A242,_xlfn._xlws.SORT(_xlfn._xlws.FILTER('Time Sheet'!$A:$G,'Time Sheet'!$B:$B=I$1),7,1),7,FALSE),"")</f>
        <v>8.1168981481481478E-4</v>
      </c>
      <c r="J242" s="2" cm="1">
        <f t="array" ref="J242">IFERROR(VLOOKUP($A242,_xlfn._xlws.SORT(_xlfn._xlws.FILTER('Time Sheet'!$A:$G,'Time Sheet'!$B:$B=J$1),7,1),7,FALSE),"")</f>
        <v>1.718287037037037E-3</v>
      </c>
      <c r="K242">
        <f>IFERROR(_xlfn.RANK.EQ(C242,C:C,1),"")</f>
        <v>459</v>
      </c>
      <c r="L242">
        <f>IFERROR(_xlfn.RANK.EQ(D242,D:D,1),"")</f>
        <v>315</v>
      </c>
      <c r="M242">
        <f>IFERROR(_xlfn.RANK.EQ(E242,E:E,1),"")</f>
        <v>203</v>
      </c>
      <c r="N242">
        <f>IFERROR(_xlfn.RANK.EQ(F242,F:F,1),"")</f>
        <v>113</v>
      </c>
      <c r="O242">
        <f>IFERROR(_xlfn.RANK.EQ(G242,G:G,1),"")</f>
        <v>365</v>
      </c>
      <c r="P242">
        <f>IFERROR(_xlfn.RANK.EQ(H242,H:H,1),"")</f>
        <v>317</v>
      </c>
      <c r="Q242">
        <f>IFERROR(_xlfn.RANK.EQ(I242,I:I,1),"")</f>
        <v>295</v>
      </c>
      <c r="R242">
        <f>IFERROR(_xlfn.RANK.EQ(J242,J:J,1),"")</f>
        <v>264</v>
      </c>
      <c r="S242" s="3">
        <f>IFERROR(AVERAGE(GIRLS[[#This Row],[P]:[P8]]),"")</f>
        <v>291.375</v>
      </c>
      <c r="T242" s="4">
        <f>IFERROR(AVERAGE(SMALL(GIRLS[[#This Row],[P]:[P8]],1),SMALL(GIRLS[[#This Row],[P]:[P8]],2)),"")</f>
        <v>158</v>
      </c>
      <c r="U242">
        <f>IF(20-SMALL(GIRLS[[#This Row],[P]:[P8]],1)&lt;0,0,20-SMALL(GIRLS[[#This Row],[P]:[P8]],1))+IF(20-SMALL(GIRLS[[#This Row],[P]:[P8]],2)&lt;0,0,20-SMALL(GIRLS[[#This Row],[P]:[P8]],2))</f>
        <v>0</v>
      </c>
    </row>
    <row r="243" spans="1:21" x14ac:dyDescent="0.2">
      <c r="A243" t="s">
        <v>6134</v>
      </c>
      <c r="B243" t="s">
        <v>6020</v>
      </c>
      <c r="C243" s="2" cm="1">
        <f t="array" ref="C243">IFERROR(VLOOKUP($A243,_xlfn._xlws.SORT(_xlfn._xlws.FILTER('Time Sheet'!$A:$G,'Time Sheet'!$B:$B=C$1),7,1),7,FALSE),"")</f>
        <v>3.055555555555555E-4</v>
      </c>
      <c r="D243" s="2" cm="1">
        <f t="array" ref="D243">IFERROR(VLOOKUP($A243,_xlfn._xlws.SORT(_xlfn._xlws.FILTER('Time Sheet'!$A:$G,'Time Sheet'!$B:$B=D$1),7,1),7,FALSE),"")</f>
        <v>6.7314814814814809E-4</v>
      </c>
      <c r="E243" s="2" cm="1">
        <f t="array" ref="E243">IFERROR(VLOOKUP($A243,_xlfn._xlws.SORT(_xlfn._xlws.FILTER('Time Sheet'!$A:$G,'Time Sheet'!$B:$B=E$1),7,1),7,FALSE),"")</f>
        <v>1.4731481481481479E-3</v>
      </c>
      <c r="F243" s="2" cm="1">
        <f t="array" ref="F243">IFERROR(VLOOKUP($A243,_xlfn._xlws.SORT(_xlfn._xlws.FILTER('Time Sheet'!$A:$G,'Time Sheet'!$B:$B=F$1),7,1),7,FALSE),"")</f>
        <v>4.0079861111111106E-3</v>
      </c>
      <c r="G243" s="2" cm="1">
        <f t="array" ref="G243">IFERROR(VLOOKUP($A243,_xlfn._xlws.SORT(_xlfn._xlws.FILTER('Time Sheet'!$A:$G,'Time Sheet'!$B:$B=G$1),7,1),7,FALSE),"")</f>
        <v>7.8587962962962964E-4</v>
      </c>
      <c r="H243" s="2" cm="1">
        <f t="array" ref="H243">IFERROR(VLOOKUP($A243,_xlfn._xlws.SORT(_xlfn._xlws.FILTER('Time Sheet'!$A:$G,'Time Sheet'!$B:$B=H$1),7,1),7,FALSE),"")</f>
        <v>8.4872685185185181E-4</v>
      </c>
      <c r="I243" s="2" cm="1">
        <f t="array" ref="I243">IFERROR(VLOOKUP($A243,_xlfn._xlws.SORT(_xlfn._xlws.FILTER('Time Sheet'!$A:$G,'Time Sheet'!$B:$B=I$1),7,1),7,FALSE),"")</f>
        <v>7.799768518518519E-4</v>
      </c>
      <c r="J243" s="2" cm="1">
        <f t="array" ref="J243">IFERROR(VLOOKUP($A243,_xlfn._xlws.SORT(_xlfn._xlws.FILTER('Time Sheet'!$A:$G,'Time Sheet'!$B:$B=J$1),7,1),7,FALSE),"")</f>
        <v>1.675231481481482E-3</v>
      </c>
      <c r="K243">
        <f>IFERROR(_xlfn.RANK.EQ(C243,C:C,1),"")</f>
        <v>197</v>
      </c>
      <c r="L243">
        <f>IFERROR(_xlfn.RANK.EQ(D243,D:D,1),"")</f>
        <v>226</v>
      </c>
      <c r="M243">
        <f>IFERROR(_xlfn.RANK.EQ(E243,E:E,1),"")</f>
        <v>212</v>
      </c>
      <c r="N243">
        <f>IFERROR(_xlfn.RANK.EQ(F243,F:F,1),"")</f>
        <v>215</v>
      </c>
      <c r="O243">
        <f>IFERROR(_xlfn.RANK.EQ(G243,G:G,1),"")</f>
        <v>262</v>
      </c>
      <c r="P243">
        <f>IFERROR(_xlfn.RANK.EQ(H243,H:H,1),"")</f>
        <v>122</v>
      </c>
      <c r="Q243">
        <f>IFERROR(_xlfn.RANK.EQ(I243,I:I,1),"")</f>
        <v>238</v>
      </c>
      <c r="R243">
        <f>IFERROR(_xlfn.RANK.EQ(J243,J:J,1),"")</f>
        <v>218</v>
      </c>
      <c r="S243" s="3">
        <f>IFERROR(AVERAGE(GIRLS[[#This Row],[P]:[P8]]),"")</f>
        <v>211.25</v>
      </c>
      <c r="T243" s="4">
        <f>IFERROR(AVERAGE(SMALL(GIRLS[[#This Row],[P]:[P8]],1),SMALL(GIRLS[[#This Row],[P]:[P8]],2)),"")</f>
        <v>159.5</v>
      </c>
      <c r="U243">
        <f>IF(20-SMALL(GIRLS[[#This Row],[P]:[P8]],1)&lt;0,0,20-SMALL(GIRLS[[#This Row],[P]:[P8]],1))+IF(20-SMALL(GIRLS[[#This Row],[P]:[P8]],2)&lt;0,0,20-SMALL(GIRLS[[#This Row],[P]:[P8]],2))</f>
        <v>0</v>
      </c>
    </row>
    <row r="244" spans="1:21" x14ac:dyDescent="0.2">
      <c r="A244" t="s">
        <v>3533</v>
      </c>
      <c r="B244" t="s">
        <v>3163</v>
      </c>
      <c r="C244" s="2" cm="1">
        <f t="array" ref="C244">IFERROR(VLOOKUP($A244,_xlfn._xlws.SORT(_xlfn._xlws.FILTER('Time Sheet'!$A:$G,'Time Sheet'!$B:$B=C$1),7,1),7,FALSE),"")</f>
        <v>3.0972222222222219E-4</v>
      </c>
      <c r="D244" s="2" cm="1">
        <f t="array" ref="D244">IFERROR(VLOOKUP($A244,_xlfn._xlws.SORT(_xlfn._xlws.FILTER('Time Sheet'!$A:$G,'Time Sheet'!$B:$B=D$1),7,1),7,FALSE),"")</f>
        <v>6.8043981481481482E-4</v>
      </c>
      <c r="E244" s="2" cm="1">
        <f t="array" ref="E244">IFERROR(VLOOKUP($A244,_xlfn._xlws.SORT(_xlfn._xlws.FILTER('Time Sheet'!$A:$G,'Time Sheet'!$B:$B=E$1),7,1),7,FALSE),"")</f>
        <v>1.5152777777777779E-3</v>
      </c>
      <c r="F244" s="2" cm="1">
        <f t="array" ref="F244">IFERROR(VLOOKUP($A244,_xlfn._xlws.SORT(_xlfn._xlws.FILTER('Time Sheet'!$A:$G,'Time Sheet'!$B:$B=F$1),7,1),7,FALSE),"")</f>
        <v>4.3365740740740743E-3</v>
      </c>
      <c r="G244" s="2" cm="1">
        <f t="array" ref="G244">IFERROR(VLOOKUP($A244,_xlfn._xlws.SORT(_xlfn._xlws.FILTER('Time Sheet'!$A:$G,'Time Sheet'!$B:$B=G$1),7,1),7,FALSE),"")</f>
        <v>7.2187499999999997E-4</v>
      </c>
      <c r="H244" s="2" cm="1">
        <f t="array" ref="H244">IFERROR(VLOOKUP($A244,_xlfn._xlws.SORT(_xlfn._xlws.FILTER('Time Sheet'!$A:$G,'Time Sheet'!$B:$B=H$1),7,1),7,FALSE),"")</f>
        <v>1.0361111111111109E-3</v>
      </c>
      <c r="I244" s="2" cm="1">
        <f t="array" ref="I244">IFERROR(VLOOKUP($A244,_xlfn._xlws.SORT(_xlfn._xlws.FILTER('Time Sheet'!$A:$G,'Time Sheet'!$B:$B=I$1),7,1),7,FALSE),"")</f>
        <v>7.5740740740740738E-4</v>
      </c>
      <c r="J244" s="2" cm="1">
        <f t="array" ref="J244">IFERROR(VLOOKUP($A244,_xlfn._xlws.SORT(_xlfn._xlws.FILTER('Time Sheet'!$A:$G,'Time Sheet'!$B:$B=J$1),7,1),7,FALSE),"")</f>
        <v>1.738194444444445E-3</v>
      </c>
      <c r="K244">
        <f>IFERROR(_xlfn.RANK.EQ(C244,C:C,1),"")</f>
        <v>233</v>
      </c>
      <c r="L244">
        <f>IFERROR(_xlfn.RANK.EQ(D244,D:D,1),"")</f>
        <v>257</v>
      </c>
      <c r="M244">
        <f>IFERROR(_xlfn.RANK.EQ(E244,E:E,1),"")</f>
        <v>285</v>
      </c>
      <c r="N244">
        <f>IFERROR(_xlfn.RANK.EQ(F244,F:F,1),"")</f>
        <v>324</v>
      </c>
      <c r="O244">
        <f>IFERROR(_xlfn.RANK.EQ(G244,G:G,1),"")</f>
        <v>118</v>
      </c>
      <c r="P244">
        <f>IFERROR(_xlfn.RANK.EQ(H244,H:H,1),"")</f>
        <v>449</v>
      </c>
      <c r="Q244">
        <f>IFERROR(_xlfn.RANK.EQ(I244,I:I,1),"")</f>
        <v>204</v>
      </c>
      <c r="R244">
        <f>IFERROR(_xlfn.RANK.EQ(J244,J:J,1),"")</f>
        <v>289</v>
      </c>
      <c r="S244" s="3">
        <f>IFERROR(AVERAGE(GIRLS[[#This Row],[P]:[P8]]),"")</f>
        <v>269.875</v>
      </c>
      <c r="T244" s="4">
        <f>IFERROR(AVERAGE(SMALL(GIRLS[[#This Row],[P]:[P8]],1),SMALL(GIRLS[[#This Row],[P]:[P8]],2)),"")</f>
        <v>161</v>
      </c>
      <c r="U244">
        <f>IF(20-SMALL(GIRLS[[#This Row],[P]:[P8]],1)&lt;0,0,20-SMALL(GIRLS[[#This Row],[P]:[P8]],1))+IF(20-SMALL(GIRLS[[#This Row],[P]:[P8]],2)&lt;0,0,20-SMALL(GIRLS[[#This Row],[P]:[P8]],2))</f>
        <v>0</v>
      </c>
    </row>
    <row r="245" spans="1:21" x14ac:dyDescent="0.2">
      <c r="A245" t="s">
        <v>7427</v>
      </c>
      <c r="B245" t="s">
        <v>7318</v>
      </c>
      <c r="C245" s="2" cm="1">
        <f t="array" ref="C245">IFERROR(VLOOKUP($A245,_xlfn._xlws.SORT(_xlfn._xlws.FILTER('Time Sheet'!$A:$G,'Time Sheet'!$B:$B=C$1),7,1),7,FALSE),"")</f>
        <v>3.0532407407407412E-4</v>
      </c>
      <c r="D245" s="2" cm="1">
        <f t="array" ref="D245">IFERROR(VLOOKUP($A245,_xlfn._xlws.SORT(_xlfn._xlws.FILTER('Time Sheet'!$A:$G,'Time Sheet'!$B:$B=D$1),7,1),7,FALSE),"")</f>
        <v>6.7615740740740744E-4</v>
      </c>
      <c r="E245" s="2" cm="1">
        <f t="array" ref="E245">IFERROR(VLOOKUP($A245,_xlfn._xlws.SORT(_xlfn._xlws.FILTER('Time Sheet'!$A:$G,'Time Sheet'!$B:$B=E$1),7,1),7,FALSE),"")</f>
        <v>1.575E-3</v>
      </c>
      <c r="F245" s="2" cm="1">
        <f t="array" ref="F245">IFERROR(VLOOKUP($A245,_xlfn._xlws.SORT(_xlfn._xlws.FILTER('Time Sheet'!$A:$G,'Time Sheet'!$B:$B=F$1),7,1),7,FALSE),"")</f>
        <v>4.2604166666666667E-3</v>
      </c>
      <c r="G245" s="2" cm="1">
        <f t="array" ref="G245">IFERROR(VLOOKUP($A245,_xlfn._xlws.SORT(_xlfn._xlws.FILTER('Time Sheet'!$A:$G,'Time Sheet'!$B:$B=G$1),7,1),7,FALSE),"")</f>
        <v>7.418981481481481E-4</v>
      </c>
      <c r="H245" s="2" cm="1">
        <f t="array" ref="H245">IFERROR(VLOOKUP($A245,_xlfn._xlws.SORT(_xlfn._xlws.FILTER('Time Sheet'!$A:$G,'Time Sheet'!$B:$B=H$1),7,1),7,FALSE),"")</f>
        <v>8.6504629629629627E-4</v>
      </c>
      <c r="I245" s="2" cm="1">
        <f t="array" ref="I245">IFERROR(VLOOKUP($A245,_xlfn._xlws.SORT(_xlfn._xlws.FILTER('Time Sheet'!$A:$G,'Time Sheet'!$B:$B=I$1),7,1),7,FALSE),"")</f>
        <v>8.3692129629629633E-4</v>
      </c>
      <c r="J245" s="2" cm="1">
        <f t="array" ref="J245">IFERROR(VLOOKUP($A245,_xlfn._xlws.SORT(_xlfn._xlws.FILTER('Time Sheet'!$A:$G,'Time Sheet'!$B:$B=J$1),7,1),7,FALSE),"")</f>
        <v>1.712962962962963E-3</v>
      </c>
      <c r="K245">
        <f>IFERROR(_xlfn.RANK.EQ(C245,C:C,1),"")</f>
        <v>192</v>
      </c>
      <c r="L245">
        <f>IFERROR(_xlfn.RANK.EQ(D245,D:D,1),"")</f>
        <v>239</v>
      </c>
      <c r="M245">
        <f>IFERROR(_xlfn.RANK.EQ(E245,E:E,1),"")</f>
        <v>345</v>
      </c>
      <c r="N245">
        <f>IFERROR(_xlfn.RANK.EQ(F245,F:F,1),"")</f>
        <v>304</v>
      </c>
      <c r="O245">
        <f>IFERROR(_xlfn.RANK.EQ(G245,G:G,1),"")</f>
        <v>164</v>
      </c>
      <c r="P245">
        <f>IFERROR(_xlfn.RANK.EQ(H245,H:H,1),"")</f>
        <v>158</v>
      </c>
      <c r="Q245">
        <f>IFERROR(_xlfn.RANK.EQ(I245,I:I,1),"")</f>
        <v>320</v>
      </c>
      <c r="R245">
        <f>IFERROR(_xlfn.RANK.EQ(J245,J:J,1),"")</f>
        <v>259</v>
      </c>
      <c r="S245" s="3">
        <f>IFERROR(AVERAGE(GIRLS[[#This Row],[P]:[P8]]),"")</f>
        <v>247.625</v>
      </c>
      <c r="T245" s="4">
        <f>IFERROR(AVERAGE(SMALL(GIRLS[[#This Row],[P]:[P8]],1),SMALL(GIRLS[[#This Row],[P]:[P8]],2)),"")</f>
        <v>161</v>
      </c>
      <c r="U245">
        <f>IF(20-SMALL(GIRLS[[#This Row],[P]:[P8]],1)&lt;0,0,20-SMALL(GIRLS[[#This Row],[P]:[P8]],1))+IF(20-SMALL(GIRLS[[#This Row],[P]:[P8]],2)&lt;0,0,20-SMALL(GIRLS[[#This Row],[P]:[P8]],2))</f>
        <v>0</v>
      </c>
    </row>
    <row r="246" spans="1:21" x14ac:dyDescent="0.2">
      <c r="A246" t="s">
        <v>5398</v>
      </c>
      <c r="B246" t="s">
        <v>5115</v>
      </c>
      <c r="C246" s="2" cm="1">
        <f t="array" ref="C246">IFERROR(VLOOKUP($A246,_xlfn._xlws.SORT(_xlfn._xlws.FILTER('Time Sheet'!$A:$G,'Time Sheet'!$B:$B=C$1),7,1),7,FALSE),"")</f>
        <v>3.0914351851851849E-4</v>
      </c>
      <c r="D246" s="2" cm="1">
        <f t="array" ref="D246">IFERROR(VLOOKUP($A246,_xlfn._xlws.SORT(_xlfn._xlws.FILTER('Time Sheet'!$A:$G,'Time Sheet'!$B:$B=D$1),7,1),7,FALSE),"")</f>
        <v>6.6805555555555552E-4</v>
      </c>
      <c r="E246" s="2" cm="1">
        <f t="array" ref="E246">IFERROR(VLOOKUP($A246,_xlfn._xlws.SORT(_xlfn._xlws.FILTER('Time Sheet'!$A:$G,'Time Sheet'!$B:$B=E$1),7,1),7,FALSE),"")</f>
        <v>1.50162037037037E-3</v>
      </c>
      <c r="F246" s="2" cm="1">
        <f t="array" ref="F246">IFERROR(VLOOKUP($A246,_xlfn._xlws.SORT(_xlfn._xlws.FILTER('Time Sheet'!$A:$G,'Time Sheet'!$B:$B=F$1),7,1),7,FALSE),"")</f>
        <v>4.0678240740740744E-3</v>
      </c>
      <c r="G246" s="2" cm="1">
        <f t="array" ref="G246">IFERROR(VLOOKUP($A246,_xlfn._xlws.SORT(_xlfn._xlws.FILTER('Time Sheet'!$A:$G,'Time Sheet'!$B:$B=G$1),7,1),7,FALSE),"")</f>
        <v>8.056712962962963E-4</v>
      </c>
      <c r="H246" s="2" cm="1">
        <f t="array" ref="H246">IFERROR(VLOOKUP($A246,_xlfn._xlws.SORT(_xlfn._xlws.FILTER('Time Sheet'!$A:$G,'Time Sheet'!$B:$B=H$1),7,1),7,FALSE),"")</f>
        <v>8.6331018518518527E-4</v>
      </c>
      <c r="I246" s="2" cm="1">
        <f t="array" ref="I246">IFERROR(VLOOKUP($A246,_xlfn._xlws.SORT(_xlfn._xlws.FILTER('Time Sheet'!$A:$G,'Time Sheet'!$B:$B=I$1),7,1),7,FALSE),"")</f>
        <v>7.4398148148148153E-4</v>
      </c>
      <c r="J246" s="2" cm="1">
        <f t="array" ref="J246">IFERROR(VLOOKUP($A246,_xlfn._xlws.SORT(_xlfn._xlws.FILTER('Time Sheet'!$A:$G,'Time Sheet'!$B:$B=J$1),7,1),7,FALSE),"")</f>
        <v>1.665046296296296E-3</v>
      </c>
      <c r="K246">
        <f>IFERROR(_xlfn.RANK.EQ(C246,C:C,1),"")</f>
        <v>226</v>
      </c>
      <c r="L246">
        <f>IFERROR(_xlfn.RANK.EQ(D246,D:D,1),"")</f>
        <v>200</v>
      </c>
      <c r="M246">
        <f>IFERROR(_xlfn.RANK.EQ(E246,E:E,1),"")</f>
        <v>250</v>
      </c>
      <c r="N246">
        <f>IFERROR(_xlfn.RANK.EQ(F246,F:F,1),"")</f>
        <v>243</v>
      </c>
      <c r="O246">
        <f>IFERROR(_xlfn.RANK.EQ(G246,G:G,1),"")</f>
        <v>299</v>
      </c>
      <c r="P246">
        <f>IFERROR(_xlfn.RANK.EQ(H246,H:H,1),"")</f>
        <v>152</v>
      </c>
      <c r="Q246">
        <f>IFERROR(_xlfn.RANK.EQ(I246,I:I,1),"")</f>
        <v>173</v>
      </c>
      <c r="R246">
        <f>IFERROR(_xlfn.RANK.EQ(J246,J:J,1),"")</f>
        <v>206</v>
      </c>
      <c r="S246" s="3">
        <f>IFERROR(AVERAGE(GIRLS[[#This Row],[P]:[P8]]),"")</f>
        <v>218.625</v>
      </c>
      <c r="T246" s="4">
        <f>IFERROR(AVERAGE(SMALL(GIRLS[[#This Row],[P]:[P8]],1),SMALL(GIRLS[[#This Row],[P]:[P8]],2)),"")</f>
        <v>162.5</v>
      </c>
      <c r="U246">
        <f>IF(20-SMALL(GIRLS[[#This Row],[P]:[P8]],1)&lt;0,0,20-SMALL(GIRLS[[#This Row],[P]:[P8]],1))+IF(20-SMALL(GIRLS[[#This Row],[P]:[P8]],2)&lt;0,0,20-SMALL(GIRLS[[#This Row],[P]:[P8]],2))</f>
        <v>0</v>
      </c>
    </row>
    <row r="247" spans="1:21" x14ac:dyDescent="0.2">
      <c r="A247" t="s">
        <v>4481</v>
      </c>
      <c r="B247" t="s">
        <v>4180</v>
      </c>
      <c r="C247" s="2" cm="1">
        <f t="array" ref="C247">IFERROR(VLOOKUP($A247,_xlfn._xlws.SORT(_xlfn._xlws.FILTER('Time Sheet'!$A:$G,'Time Sheet'!$B:$B=C$1),7,1),7,FALSE),"")</f>
        <v>2.9884259259259257E-4</v>
      </c>
      <c r="D247" s="2" cm="1">
        <f t="array" ref="D247">IFERROR(VLOOKUP($A247,_xlfn._xlws.SORT(_xlfn._xlws.FILTER('Time Sheet'!$A:$G,'Time Sheet'!$B:$B=D$1),7,1),7,FALSE),"")</f>
        <v>6.7210648148148153E-4</v>
      </c>
      <c r="E247" s="2" cm="1">
        <f t="array" ref="E247">IFERROR(VLOOKUP($A247,_xlfn._xlws.SORT(_xlfn._xlws.FILTER('Time Sheet'!$A:$G,'Time Sheet'!$B:$B=E$1),7,1),7,FALSE),"")</f>
        <v>1.510300925925926E-3</v>
      </c>
      <c r="F247" s="2" cm="1">
        <f t="array" ref="F247">IFERROR(VLOOKUP($A247,_xlfn._xlws.SORT(_xlfn._xlws.FILTER('Time Sheet'!$A:$G,'Time Sheet'!$B:$B=F$1),7,1),7,FALSE),"")</f>
        <v>3.977199074074074E-3</v>
      </c>
      <c r="G247" s="2" cm="1">
        <f t="array" ref="G247">IFERROR(VLOOKUP($A247,_xlfn._xlws.SORT(_xlfn._xlws.FILTER('Time Sheet'!$A:$G,'Time Sheet'!$B:$B=G$1),7,1),7,FALSE),"")</f>
        <v>8.3645833333333326E-4</v>
      </c>
      <c r="H247" s="2" cm="1">
        <f t="array" ref="H247">IFERROR(VLOOKUP($A247,_xlfn._xlws.SORT(_xlfn._xlws.FILTER('Time Sheet'!$A:$G,'Time Sheet'!$B:$B=H$1),7,1),7,FALSE),"")</f>
        <v>8.8067129629629639E-4</v>
      </c>
      <c r="I247" s="2" cm="1">
        <f t="array" ref="I247">IFERROR(VLOOKUP($A247,_xlfn._xlws.SORT(_xlfn._xlws.FILTER('Time Sheet'!$A:$G,'Time Sheet'!$B:$B=I$1),7,1),7,FALSE),"")</f>
        <v>8.4791666666666674E-4</v>
      </c>
      <c r="J247" s="2" cm="1">
        <f t="array" ref="J247">IFERROR(VLOOKUP($A247,_xlfn._xlws.SORT(_xlfn._xlws.FILTER('Time Sheet'!$A:$G,'Time Sheet'!$B:$B=J$1),7,1),7,FALSE),"")</f>
        <v>1.7081018518518519E-3</v>
      </c>
      <c r="K247">
        <f>IFERROR(_xlfn.RANK.EQ(C247,C:C,1),"")</f>
        <v>137</v>
      </c>
      <c r="L247">
        <f>IFERROR(_xlfn.RANK.EQ(D247,D:D,1),"")</f>
        <v>223</v>
      </c>
      <c r="M247">
        <f>IFERROR(_xlfn.RANK.EQ(E247,E:E,1),"")</f>
        <v>275</v>
      </c>
      <c r="N247">
        <f>IFERROR(_xlfn.RANK.EQ(F247,F:F,1),"")</f>
        <v>199</v>
      </c>
      <c r="O247">
        <f>IFERROR(_xlfn.RANK.EQ(G247,G:G,1),"")</f>
        <v>360</v>
      </c>
      <c r="P247">
        <f>IFERROR(_xlfn.RANK.EQ(H247,H:H,1),"")</f>
        <v>189</v>
      </c>
      <c r="Q247">
        <f>IFERROR(_xlfn.RANK.EQ(I247,I:I,1),"")</f>
        <v>343</v>
      </c>
      <c r="R247">
        <f>IFERROR(_xlfn.RANK.EQ(J247,J:J,1),"")</f>
        <v>255</v>
      </c>
      <c r="S247" s="3">
        <f>IFERROR(AVERAGE(GIRLS[[#This Row],[P]:[P8]]),"")</f>
        <v>247.625</v>
      </c>
      <c r="T247" s="4">
        <f>IFERROR(AVERAGE(SMALL(GIRLS[[#This Row],[P]:[P8]],1),SMALL(GIRLS[[#This Row],[P]:[P8]],2)),"")</f>
        <v>163</v>
      </c>
      <c r="U247">
        <f>IF(20-SMALL(GIRLS[[#This Row],[P]:[P8]],1)&lt;0,0,20-SMALL(GIRLS[[#This Row],[P]:[P8]],1))+IF(20-SMALL(GIRLS[[#This Row],[P]:[P8]],2)&lt;0,0,20-SMALL(GIRLS[[#This Row],[P]:[P8]],2))</f>
        <v>0</v>
      </c>
    </row>
    <row r="248" spans="1:21" x14ac:dyDescent="0.2">
      <c r="A248" t="s">
        <v>4481</v>
      </c>
      <c r="B248" t="s">
        <v>4874</v>
      </c>
      <c r="C248" s="2" cm="1">
        <f t="array" ref="C248">IFERROR(VLOOKUP($A248,_xlfn._xlws.SORT(_xlfn._xlws.FILTER('Time Sheet'!$A:$G,'Time Sheet'!$B:$B=C$1),7,1),7,FALSE),"")</f>
        <v>2.9884259259259257E-4</v>
      </c>
      <c r="D248" s="2" cm="1">
        <f t="array" ref="D248">IFERROR(VLOOKUP($A248,_xlfn._xlws.SORT(_xlfn._xlws.FILTER('Time Sheet'!$A:$G,'Time Sheet'!$B:$B=D$1),7,1),7,FALSE),"")</f>
        <v>6.7210648148148153E-4</v>
      </c>
      <c r="E248" s="2" cm="1">
        <f t="array" ref="E248">IFERROR(VLOOKUP($A248,_xlfn._xlws.SORT(_xlfn._xlws.FILTER('Time Sheet'!$A:$G,'Time Sheet'!$B:$B=E$1),7,1),7,FALSE),"")</f>
        <v>1.510300925925926E-3</v>
      </c>
      <c r="F248" s="2" cm="1">
        <f t="array" ref="F248">IFERROR(VLOOKUP($A248,_xlfn._xlws.SORT(_xlfn._xlws.FILTER('Time Sheet'!$A:$G,'Time Sheet'!$B:$B=F$1),7,1),7,FALSE),"")</f>
        <v>3.977199074074074E-3</v>
      </c>
      <c r="G248" s="2" cm="1">
        <f t="array" ref="G248">IFERROR(VLOOKUP($A248,_xlfn._xlws.SORT(_xlfn._xlws.FILTER('Time Sheet'!$A:$G,'Time Sheet'!$B:$B=G$1),7,1),7,FALSE),"")</f>
        <v>8.3645833333333326E-4</v>
      </c>
      <c r="H248" s="2" cm="1">
        <f t="array" ref="H248">IFERROR(VLOOKUP($A248,_xlfn._xlws.SORT(_xlfn._xlws.FILTER('Time Sheet'!$A:$G,'Time Sheet'!$B:$B=H$1),7,1),7,FALSE),"")</f>
        <v>8.8067129629629639E-4</v>
      </c>
      <c r="I248" s="2" cm="1">
        <f t="array" ref="I248">IFERROR(VLOOKUP($A248,_xlfn._xlws.SORT(_xlfn._xlws.FILTER('Time Sheet'!$A:$G,'Time Sheet'!$B:$B=I$1),7,1),7,FALSE),"")</f>
        <v>8.4791666666666674E-4</v>
      </c>
      <c r="J248" s="2" cm="1">
        <f t="array" ref="J248">IFERROR(VLOOKUP($A248,_xlfn._xlws.SORT(_xlfn._xlws.FILTER('Time Sheet'!$A:$G,'Time Sheet'!$B:$B=J$1),7,1),7,FALSE),"")</f>
        <v>1.7081018518518519E-3</v>
      </c>
      <c r="K248">
        <f>IFERROR(_xlfn.RANK.EQ(C248,C:C,1),"")</f>
        <v>137</v>
      </c>
      <c r="L248">
        <f>IFERROR(_xlfn.RANK.EQ(D248,D:D,1),"")</f>
        <v>223</v>
      </c>
      <c r="M248">
        <f>IFERROR(_xlfn.RANK.EQ(E248,E:E,1),"")</f>
        <v>275</v>
      </c>
      <c r="N248">
        <f>IFERROR(_xlfn.RANK.EQ(F248,F:F,1),"")</f>
        <v>199</v>
      </c>
      <c r="O248">
        <f>IFERROR(_xlfn.RANK.EQ(G248,G:G,1),"")</f>
        <v>360</v>
      </c>
      <c r="P248">
        <f>IFERROR(_xlfn.RANK.EQ(H248,H:H,1),"")</f>
        <v>189</v>
      </c>
      <c r="Q248">
        <f>IFERROR(_xlfn.RANK.EQ(I248,I:I,1),"")</f>
        <v>343</v>
      </c>
      <c r="R248">
        <f>IFERROR(_xlfn.RANK.EQ(J248,J:J,1),"")</f>
        <v>255</v>
      </c>
      <c r="S248" s="3">
        <f>IFERROR(AVERAGE(GIRLS[[#This Row],[P]:[P8]]),"")</f>
        <v>247.625</v>
      </c>
      <c r="T248" s="4">
        <f>IFERROR(AVERAGE(SMALL(GIRLS[[#This Row],[P]:[P8]],1),SMALL(GIRLS[[#This Row],[P]:[P8]],2)),"")</f>
        <v>163</v>
      </c>
      <c r="U248">
        <f>IF(20-SMALL(GIRLS[[#This Row],[P]:[P8]],1)&lt;0,0,20-SMALL(GIRLS[[#This Row],[P]:[P8]],1))+IF(20-SMALL(GIRLS[[#This Row],[P]:[P8]],2)&lt;0,0,20-SMALL(GIRLS[[#This Row],[P]:[P8]],2))</f>
        <v>0</v>
      </c>
    </row>
    <row r="249" spans="1:21" x14ac:dyDescent="0.2">
      <c r="A249" t="s">
        <v>5364</v>
      </c>
      <c r="B249" t="s">
        <v>5115</v>
      </c>
      <c r="C249" s="2" cm="1">
        <f t="array" ref="C249">IFERROR(VLOOKUP($A249,_xlfn._xlws.SORT(_xlfn._xlws.FILTER('Time Sheet'!$A:$G,'Time Sheet'!$B:$B=C$1),7,1),7,FALSE),"")</f>
        <v>3.0891203703703712E-4</v>
      </c>
      <c r="D249" s="2" cm="1">
        <f t="array" ref="D249">IFERROR(VLOOKUP($A249,_xlfn._xlws.SORT(_xlfn._xlws.FILTER('Time Sheet'!$A:$G,'Time Sheet'!$B:$B=D$1),7,1),7,FALSE),"")</f>
        <v>6.6956018518518525E-4</v>
      </c>
      <c r="E249" s="2" cm="1">
        <f t="array" ref="E249">IFERROR(VLOOKUP($A249,_xlfn._xlws.SORT(_xlfn._xlws.FILTER('Time Sheet'!$A:$G,'Time Sheet'!$B:$B=E$1),7,1),7,FALSE),"")</f>
        <v>1.458333333333333E-3</v>
      </c>
      <c r="F249" s="2" cm="1">
        <f t="array" ref="F249">IFERROR(VLOOKUP($A249,_xlfn._xlws.SORT(_xlfn._xlws.FILTER('Time Sheet'!$A:$G,'Time Sheet'!$B:$B=F$1),7,1),7,FALSE),"")</f>
        <v>3.893634259259259E-3</v>
      </c>
      <c r="G249" s="2" cm="1">
        <f t="array" ref="G249">IFERROR(VLOOKUP($A249,_xlfn._xlws.SORT(_xlfn._xlws.FILTER('Time Sheet'!$A:$G,'Time Sheet'!$B:$B=G$1),7,1),7,FALSE),"")</f>
        <v>7.4305555555555561E-4</v>
      </c>
      <c r="H249" s="2" cm="1">
        <f t="array" ref="H249">IFERROR(VLOOKUP($A249,_xlfn._xlws.SORT(_xlfn._xlws.FILTER('Time Sheet'!$A:$G,'Time Sheet'!$B:$B=H$1),7,1),7,FALSE),"")</f>
        <v>9.3819444444444451E-4</v>
      </c>
      <c r="I249" s="2" cm="1">
        <f t="array" ref="I249">IFERROR(VLOOKUP($A249,_xlfn._xlws.SORT(_xlfn._xlws.FILTER('Time Sheet'!$A:$G,'Time Sheet'!$B:$B=I$1),7,1),7,FALSE),"")</f>
        <v>7.5949074074074081E-4</v>
      </c>
      <c r="J249" s="2" cm="1">
        <f t="array" ref="J249">IFERROR(VLOOKUP($A249,_xlfn._xlws.SORT(_xlfn._xlws.FILTER('Time Sheet'!$A:$G,'Time Sheet'!$B:$B=J$1),7,1),7,FALSE),"")</f>
        <v>1.6571759259259261E-3</v>
      </c>
      <c r="K249">
        <f>IFERROR(_xlfn.RANK.EQ(C249,C:C,1),"")</f>
        <v>225</v>
      </c>
      <c r="L249">
        <f>IFERROR(_xlfn.RANK.EQ(D249,D:D,1),"")</f>
        <v>208</v>
      </c>
      <c r="M249">
        <f>IFERROR(_xlfn.RANK.EQ(E249,E:E,1),"")</f>
        <v>193</v>
      </c>
      <c r="N249">
        <f>IFERROR(_xlfn.RANK.EQ(F249,F:F,1),"")</f>
        <v>160</v>
      </c>
      <c r="O249">
        <f>IFERROR(_xlfn.RANK.EQ(G249,G:G,1),"")</f>
        <v>166</v>
      </c>
      <c r="P249">
        <f>IFERROR(_xlfn.RANK.EQ(H249,H:H,1),"")</f>
        <v>289</v>
      </c>
      <c r="Q249">
        <f>IFERROR(_xlfn.RANK.EQ(I249,I:I,1),"")</f>
        <v>207</v>
      </c>
      <c r="R249">
        <f>IFERROR(_xlfn.RANK.EQ(J249,J:J,1),"")</f>
        <v>197</v>
      </c>
      <c r="S249" s="3">
        <f>IFERROR(AVERAGE(GIRLS[[#This Row],[P]:[P8]]),"")</f>
        <v>205.625</v>
      </c>
      <c r="T249" s="4">
        <f>IFERROR(AVERAGE(SMALL(GIRLS[[#This Row],[P]:[P8]],1),SMALL(GIRLS[[#This Row],[P]:[P8]],2)),"")</f>
        <v>163</v>
      </c>
      <c r="U249">
        <f>IF(20-SMALL(GIRLS[[#This Row],[P]:[P8]],1)&lt;0,0,20-SMALL(GIRLS[[#This Row],[P]:[P8]],1))+IF(20-SMALL(GIRLS[[#This Row],[P]:[P8]],2)&lt;0,0,20-SMALL(GIRLS[[#This Row],[P]:[P8]],2))</f>
        <v>0</v>
      </c>
    </row>
    <row r="250" spans="1:21" x14ac:dyDescent="0.2">
      <c r="A250" t="s">
        <v>1315</v>
      </c>
      <c r="B250" t="s">
        <v>1002</v>
      </c>
      <c r="C250" s="2" cm="1">
        <f t="array" ref="C250">IFERROR(VLOOKUP($A250,_xlfn._xlws.SORT(_xlfn._xlws.FILTER('Time Sheet'!$A:$G,'Time Sheet'!$B:$B=C$1),7,1),7,FALSE),"")</f>
        <v>3.1273148148148149E-4</v>
      </c>
      <c r="D250" s="2" cm="1">
        <f t="array" ref="D250">IFERROR(VLOOKUP($A250,_xlfn._xlws.SORT(_xlfn._xlws.FILTER('Time Sheet'!$A:$G,'Time Sheet'!$B:$B=D$1),7,1),7,FALSE),"")</f>
        <v>6.8333333333333332E-4</v>
      </c>
      <c r="E250" s="2" cm="1">
        <f t="array" ref="E250">IFERROR(VLOOKUP($A250,_xlfn._xlws.SORT(_xlfn._xlws.FILTER('Time Sheet'!$A:$G,'Time Sheet'!$B:$B=E$1),7,1),7,FALSE),"")</f>
        <v>1.505092592592593E-3</v>
      </c>
      <c r="F250" s="2" cm="1">
        <f t="array" ref="F250">IFERROR(VLOOKUP($A250,_xlfn._xlws.SORT(_xlfn._xlws.FILTER('Time Sheet'!$A:$G,'Time Sheet'!$B:$B=F$1),7,1),7,FALSE),"")</f>
        <v>4.1594907407407414E-3</v>
      </c>
      <c r="G250" s="2" cm="1">
        <f t="array" ref="G250">IFERROR(VLOOKUP($A250,_xlfn._xlws.SORT(_xlfn._xlws.FILTER('Time Sheet'!$A:$G,'Time Sheet'!$B:$B=G$1),7,1),7,FALSE),"")</f>
        <v>7.3287037037037038E-4</v>
      </c>
      <c r="H250" s="2" cm="1">
        <f t="array" ref="H250">IFERROR(VLOOKUP($A250,_xlfn._xlws.SORT(_xlfn._xlws.FILTER('Time Sheet'!$A:$G,'Time Sheet'!$B:$B=H$1),7,1),7,FALSE),"")</f>
        <v>8.8692129629629624E-4</v>
      </c>
      <c r="I250" s="2" cm="1">
        <f t="array" ref="I250">IFERROR(VLOOKUP($A250,_xlfn._xlws.SORT(_xlfn._xlws.FILTER('Time Sheet'!$A:$G,'Time Sheet'!$B:$B=I$1),7,1),7,FALSE),"")</f>
        <v>7.4872685185185188E-4</v>
      </c>
      <c r="J250" s="2" cm="1">
        <f t="array" ref="J250">IFERROR(VLOOKUP($A250,_xlfn._xlws.SORT(_xlfn._xlws.FILTER('Time Sheet'!$A:$G,'Time Sheet'!$B:$B=J$1),7,1),7,FALSE),"")</f>
        <v>1.6931712962962959E-3</v>
      </c>
      <c r="K250">
        <f>IFERROR(_xlfn.RANK.EQ(C250,C:C,1),"")</f>
        <v>260</v>
      </c>
      <c r="L250">
        <f>IFERROR(_xlfn.RANK.EQ(D250,D:D,1),"")</f>
        <v>272</v>
      </c>
      <c r="M250">
        <f>IFERROR(_xlfn.RANK.EQ(E250,E:E,1),"")</f>
        <v>258</v>
      </c>
      <c r="N250">
        <f>IFERROR(_xlfn.RANK.EQ(F250,F:F,1),"")</f>
        <v>276</v>
      </c>
      <c r="O250">
        <f>IFERROR(_xlfn.RANK.EQ(G250,G:G,1),"")</f>
        <v>145</v>
      </c>
      <c r="P250">
        <f>IFERROR(_xlfn.RANK.EQ(H250,H:H,1),"")</f>
        <v>202</v>
      </c>
      <c r="Q250">
        <f>IFERROR(_xlfn.RANK.EQ(I250,I:I,1),"")</f>
        <v>182</v>
      </c>
      <c r="R250">
        <f>IFERROR(_xlfn.RANK.EQ(J250,J:J,1),"")</f>
        <v>243</v>
      </c>
      <c r="S250" s="3">
        <f>IFERROR(AVERAGE(GIRLS[[#This Row],[P]:[P8]]),"")</f>
        <v>229.75</v>
      </c>
      <c r="T250" s="4">
        <f>IFERROR(AVERAGE(SMALL(GIRLS[[#This Row],[P]:[P8]],1),SMALL(GIRLS[[#This Row],[P]:[P8]],2)),"")</f>
        <v>163.5</v>
      </c>
      <c r="U250">
        <f>IF(20-SMALL(GIRLS[[#This Row],[P]:[P8]],1)&lt;0,0,20-SMALL(GIRLS[[#This Row],[P]:[P8]],1))+IF(20-SMALL(GIRLS[[#This Row],[P]:[P8]],2)&lt;0,0,20-SMALL(GIRLS[[#This Row],[P]:[P8]],2))</f>
        <v>0</v>
      </c>
    </row>
    <row r="251" spans="1:21" x14ac:dyDescent="0.2">
      <c r="A251" t="s">
        <v>239</v>
      </c>
      <c r="B251" t="s">
        <v>13</v>
      </c>
      <c r="C251" s="2">
        <f t="array" ref="C251">IFERROR(VLOOKUP($A251,_xlfn._xlws.SORT(_xlfn._xlws.FILTER('Time Sheet'!$A:$G,'Time Sheet'!$B:$B=C$1),7,1),7,FALSE),"")</f>
        <v>3.0104166666666669E-4</v>
      </c>
      <c r="D251" s="2">
        <f t="array" ref="D251">IFERROR(VLOOKUP($A251,_xlfn._xlws.SORT(_xlfn._xlws.FILTER('Time Sheet'!$A:$G,'Time Sheet'!$B:$B=D$1),7,1),7,FALSE),"")</f>
        <v>6.6157407407407408E-4</v>
      </c>
      <c r="E251" s="2">
        <f t="array" ref="E251">IFERROR(VLOOKUP($A251,_xlfn._xlws.SORT(_xlfn._xlws.FILTER('Time Sheet'!$A:$G,'Time Sheet'!$B:$B=E$1),7,1),7,FALSE),"")</f>
        <v>1.511574074074074E-3</v>
      </c>
      <c r="F251" s="2">
        <f t="array" ref="F251">IFERROR(VLOOKUP($A251,_xlfn._xlws.SORT(_xlfn._xlws.FILTER('Time Sheet'!$A:$G,'Time Sheet'!$B:$B=F$1),7,1),7,FALSE),"")</f>
        <v>3.9216435185185188E-3</v>
      </c>
      <c r="G251" s="2">
        <f t="array" ref="G251">IFERROR(VLOOKUP($A251,_xlfn._xlws.SORT(_xlfn._xlws.FILTER('Time Sheet'!$A:$G,'Time Sheet'!$B:$B=G$1),7,1),7,FALSE),"")</f>
        <v>7.6226851851851846E-4</v>
      </c>
      <c r="H251" s="2">
        <f t="array" ref="H251">IFERROR(VLOOKUP($A251,_xlfn._xlws.SORT(_xlfn._xlws.FILTER('Time Sheet'!$A:$G,'Time Sheet'!$B:$B=H$1),7,1),7,FALSE),"")</f>
        <v>8.9247685185185187E-4</v>
      </c>
      <c r="I251" s="2">
        <f t="array" ref="I251">IFERROR(VLOOKUP($A251,_xlfn._xlws.SORT(_xlfn._xlws.FILTER('Time Sheet'!$A:$G,'Time Sheet'!$B:$B=I$1),7,1),7,FALSE),"")</f>
        <v>8.6597222222222219E-4</v>
      </c>
      <c r="J251" s="2">
        <f t="array" ref="J251">IFERROR(VLOOKUP($A251,_xlfn._xlws.SORT(_xlfn._xlws.FILTER('Time Sheet'!$A:$G,'Time Sheet'!$B:$B=J$1),7,1),7,FALSE),"")</f>
        <v>1.734259259259259E-3</v>
      </c>
      <c r="K251">
        <f>IFERROR(_xlfn.RANK.EQ(C251,C:C,1),"")</f>
        <v>152</v>
      </c>
      <c r="L251">
        <f>IFERROR(_xlfn.RANK.EQ(D251,D:D,1),"")</f>
        <v>176</v>
      </c>
      <c r="M251">
        <f>IFERROR(_xlfn.RANK.EQ(E251,E:E,1),"")</f>
        <v>280</v>
      </c>
      <c r="N251">
        <f>IFERROR(_xlfn.RANK.EQ(F251,F:F,1),"")</f>
        <v>176</v>
      </c>
      <c r="O251">
        <f>IFERROR(_xlfn.RANK.EQ(G251,G:G,1),"")</f>
        <v>203</v>
      </c>
      <c r="P251">
        <f>IFERROR(_xlfn.RANK.EQ(H251,H:H,1),"")</f>
        <v>212</v>
      </c>
      <c r="Q251">
        <f>IFERROR(_xlfn.RANK.EQ(I251,I:I,1),"")</f>
        <v>368</v>
      </c>
      <c r="R251">
        <f>IFERROR(_xlfn.RANK.EQ(J251,J:J,1),"")</f>
        <v>283</v>
      </c>
      <c r="S251" s="3">
        <f>IFERROR(AVERAGE(GIRLS[[#This Row],[P]:[P8]]),"")</f>
        <v>231.25</v>
      </c>
      <c r="T251" s="4">
        <f>IFERROR(AVERAGE(SMALL(GIRLS[[#This Row],[P]:[P8]],1),SMALL(GIRLS[[#This Row],[P]:[P8]],2)),"")</f>
        <v>164</v>
      </c>
      <c r="U251">
        <f>IF(20-SMALL(GIRLS[[#This Row],[P]:[P8]],1)&lt;0,0,20-SMALL(GIRLS[[#This Row],[P]:[P8]],1))+IF(20-SMALL(GIRLS[[#This Row],[P]:[P8]],2)&lt;0,0,20-SMALL(GIRLS[[#This Row],[P]:[P8]],2))</f>
        <v>0</v>
      </c>
    </row>
    <row r="252" spans="1:21" x14ac:dyDescent="0.2">
      <c r="A252" t="s">
        <v>4821</v>
      </c>
      <c r="B252" t="s">
        <v>4644</v>
      </c>
      <c r="C252" s="2" cm="1">
        <f t="array" ref="C252">IFERROR(VLOOKUP($A252,_xlfn._xlws.SORT(_xlfn._xlws.FILTER('Time Sheet'!$A:$G,'Time Sheet'!$B:$B=C$1),7,1),7,FALSE),"")</f>
        <v>3.3148148148148148E-4</v>
      </c>
      <c r="D252" s="2" cm="1">
        <f t="array" ref="D252">IFERROR(VLOOKUP($A252,_xlfn._xlws.SORT(_xlfn._xlws.FILTER('Time Sheet'!$A:$G,'Time Sheet'!$B:$B=D$1),7,1),7,FALSE),"")</f>
        <v>6.9201388888888893E-4</v>
      </c>
      <c r="E252" s="2" cm="1">
        <f t="array" ref="E252">IFERROR(VLOOKUP($A252,_xlfn._xlws.SORT(_xlfn._xlws.FILTER('Time Sheet'!$A:$G,'Time Sheet'!$B:$B=E$1),7,1),7,FALSE),"")</f>
        <v>1.4552083333333331E-3</v>
      </c>
      <c r="F252" s="2" cm="1">
        <f t="array" ref="F252">IFERROR(VLOOKUP($A252,_xlfn._xlws.SORT(_xlfn._xlws.FILTER('Time Sheet'!$A:$G,'Time Sheet'!$B:$B=F$1),7,1),7,FALSE),"")</f>
        <v>3.8711805555555561E-3</v>
      </c>
      <c r="G252" s="2" cm="1">
        <f t="array" ref="G252">IFERROR(VLOOKUP($A252,_xlfn._xlws.SORT(_xlfn._xlws.FILTER('Time Sheet'!$A:$G,'Time Sheet'!$B:$B=G$1),7,1),7,FALSE),"")</f>
        <v>7.5416666666666666E-4</v>
      </c>
      <c r="H252" s="2" cm="1">
        <f t="array" ref="H252">IFERROR(VLOOKUP($A252,_xlfn._xlws.SORT(_xlfn._xlws.FILTER('Time Sheet'!$A:$G,'Time Sheet'!$B:$B=H$1),7,1),7,FALSE),"")</f>
        <v>9.3958333333333339E-4</v>
      </c>
      <c r="I252" s="2" cm="1">
        <f t="array" ref="I252">IFERROR(VLOOKUP($A252,_xlfn._xlws.SORT(_xlfn._xlws.FILTER('Time Sheet'!$A:$G,'Time Sheet'!$B:$B=I$1),7,1),7,FALSE),"")</f>
        <v>7.8437499999999992E-4</v>
      </c>
      <c r="J252" s="2" cm="1">
        <f t="array" ref="J252">IFERROR(VLOOKUP($A252,_xlfn._xlws.SORT(_xlfn._xlws.FILTER('Time Sheet'!$A:$G,'Time Sheet'!$B:$B=J$1),7,1),7,FALSE),"")</f>
        <v>1.6393518518518519E-3</v>
      </c>
      <c r="K252">
        <f>IFERROR(_xlfn.RANK.EQ(C252,C:C,1),"")</f>
        <v>409</v>
      </c>
      <c r="L252">
        <f>IFERROR(_xlfn.RANK.EQ(D252,D:D,1),"")</f>
        <v>303</v>
      </c>
      <c r="M252">
        <f>IFERROR(_xlfn.RANK.EQ(E252,E:E,1),"")</f>
        <v>188</v>
      </c>
      <c r="N252">
        <f>IFERROR(_xlfn.RANK.EQ(F252,F:F,1),"")</f>
        <v>152</v>
      </c>
      <c r="O252">
        <f>IFERROR(_xlfn.RANK.EQ(G252,G:G,1),"")</f>
        <v>190</v>
      </c>
      <c r="P252">
        <f>IFERROR(_xlfn.RANK.EQ(H252,H:H,1),"")</f>
        <v>292</v>
      </c>
      <c r="Q252">
        <f>IFERROR(_xlfn.RANK.EQ(I252,I:I,1),"")</f>
        <v>243</v>
      </c>
      <c r="R252">
        <f>IFERROR(_xlfn.RANK.EQ(J252,J:J,1),"")</f>
        <v>177</v>
      </c>
      <c r="S252" s="3">
        <f>IFERROR(AVERAGE(GIRLS[[#This Row],[P]:[P8]]),"")</f>
        <v>244.25</v>
      </c>
      <c r="T252" s="4">
        <f>IFERROR(AVERAGE(SMALL(GIRLS[[#This Row],[P]:[P8]],1),SMALL(GIRLS[[#This Row],[P]:[P8]],2)),"")</f>
        <v>164.5</v>
      </c>
      <c r="U252">
        <f>IF(20-SMALL(GIRLS[[#This Row],[P]:[P8]],1)&lt;0,0,20-SMALL(GIRLS[[#This Row],[P]:[P8]],1))+IF(20-SMALL(GIRLS[[#This Row],[P]:[P8]],2)&lt;0,0,20-SMALL(GIRLS[[#This Row],[P]:[P8]],2))</f>
        <v>0</v>
      </c>
    </row>
    <row r="253" spans="1:21" x14ac:dyDescent="0.2">
      <c r="A253" t="s">
        <v>1739</v>
      </c>
      <c r="B253" t="s">
        <v>1497</v>
      </c>
      <c r="C253" s="2" cm="1">
        <f t="array" ref="C253">IFERROR(VLOOKUP($A253,_xlfn._xlws.SORT(_xlfn._xlws.FILTER('Time Sheet'!$A:$G,'Time Sheet'!$B:$B=C$1),7,1),7,FALSE),"")</f>
        <v>3.0995370370370373E-4</v>
      </c>
      <c r="D253" s="2" cm="1">
        <f t="array" ref="D253">IFERROR(VLOOKUP($A253,_xlfn._xlws.SORT(_xlfn._xlws.FILTER('Time Sheet'!$A:$G,'Time Sheet'!$B:$B=D$1),7,1),7,FALSE),"")</f>
        <v>6.8194444444444444E-4</v>
      </c>
      <c r="E253" s="2" cm="1">
        <f t="array" ref="E253">IFERROR(VLOOKUP($A253,_xlfn._xlws.SORT(_xlfn._xlws.FILTER('Time Sheet'!$A:$G,'Time Sheet'!$B:$B=E$1),7,1),7,FALSE),"")</f>
        <v>1.483680555555556E-3</v>
      </c>
      <c r="F253" s="2" cm="1">
        <f t="array" ref="F253">IFERROR(VLOOKUP($A253,_xlfn._xlws.SORT(_xlfn._xlws.FILTER('Time Sheet'!$A:$G,'Time Sheet'!$B:$B=F$1),7,1),7,FALSE),"")</f>
        <v>4.162037037037037E-3</v>
      </c>
      <c r="G253" s="2" cm="1">
        <f t="array" ref="G253">IFERROR(VLOOKUP($A253,_xlfn._xlws.SORT(_xlfn._xlws.FILTER('Time Sheet'!$A:$G,'Time Sheet'!$B:$B=G$1),7,1),7,FALSE),"")</f>
        <v>7.1608796296296297E-4</v>
      </c>
      <c r="H253" s="2" cm="1">
        <f t="array" ref="H253">IFERROR(VLOOKUP($A253,_xlfn._xlws.SORT(_xlfn._xlws.FILTER('Time Sheet'!$A:$G,'Time Sheet'!$B:$B=H$1),7,1),7,FALSE),"")</f>
        <v>9.00925925925926E-4</v>
      </c>
      <c r="I253" s="2" cm="1">
        <f t="array" ref="I253">IFERROR(VLOOKUP($A253,_xlfn._xlws.SORT(_xlfn._xlws.FILTER('Time Sheet'!$A:$G,'Time Sheet'!$B:$B=I$1),7,1),7,FALSE),"")</f>
        <v>7.8657407407407398E-4</v>
      </c>
      <c r="J253" s="2" cm="1">
        <f t="array" ref="J253">IFERROR(VLOOKUP($A253,_xlfn._xlws.SORT(_xlfn._xlws.FILTER('Time Sheet'!$A:$G,'Time Sheet'!$B:$B=J$1),7,1),7,FALSE),"")</f>
        <v>1.7380787037037031E-3</v>
      </c>
      <c r="K253">
        <f>IFERROR(_xlfn.RANK.EQ(C253,C:C,1),"")</f>
        <v>238</v>
      </c>
      <c r="L253">
        <f>IFERROR(_xlfn.RANK.EQ(D253,D:D,1),"")</f>
        <v>266</v>
      </c>
      <c r="M253">
        <f>IFERROR(_xlfn.RANK.EQ(E253,E:E,1),"")</f>
        <v>228</v>
      </c>
      <c r="N253">
        <f>IFERROR(_xlfn.RANK.EQ(F253,F:F,1),"")</f>
        <v>277</v>
      </c>
      <c r="O253">
        <f>IFERROR(_xlfn.RANK.EQ(G253,G:G,1),"")</f>
        <v>103</v>
      </c>
      <c r="P253">
        <f>IFERROR(_xlfn.RANK.EQ(H253,H:H,1),"")</f>
        <v>228</v>
      </c>
      <c r="Q253">
        <f>IFERROR(_xlfn.RANK.EQ(I253,I:I,1),"")</f>
        <v>247</v>
      </c>
      <c r="R253">
        <f>IFERROR(_xlfn.RANK.EQ(J253,J:J,1),"")</f>
        <v>287</v>
      </c>
      <c r="S253" s="3">
        <f>IFERROR(AVERAGE(GIRLS[[#This Row],[P]:[P8]]),"")</f>
        <v>234.25</v>
      </c>
      <c r="T253" s="4">
        <f>IFERROR(AVERAGE(SMALL(GIRLS[[#This Row],[P]:[P8]],1),SMALL(GIRLS[[#This Row],[P]:[P8]],2)),"")</f>
        <v>165.5</v>
      </c>
      <c r="U253">
        <f>IF(20-SMALL(GIRLS[[#This Row],[P]:[P8]],1)&lt;0,0,20-SMALL(GIRLS[[#This Row],[P]:[P8]],1))+IF(20-SMALL(GIRLS[[#This Row],[P]:[P8]],2)&lt;0,0,20-SMALL(GIRLS[[#This Row],[P]:[P8]],2))</f>
        <v>0</v>
      </c>
    </row>
    <row r="254" spans="1:21" x14ac:dyDescent="0.2">
      <c r="A254" t="s">
        <v>6702</v>
      </c>
      <c r="B254" t="s">
        <v>6556</v>
      </c>
      <c r="C254" s="2" cm="1">
        <f t="array" ref="C254">IFERROR(VLOOKUP($A254,_xlfn._xlws.SORT(_xlfn._xlws.FILTER('Time Sheet'!$A:$G,'Time Sheet'!$B:$B=C$1),7,1),7,FALSE),"")</f>
        <v>3.1539351851851851E-4</v>
      </c>
      <c r="D254" s="2" cm="1">
        <f t="array" ref="D254">IFERROR(VLOOKUP($A254,_xlfn._xlws.SORT(_xlfn._xlws.FILTER('Time Sheet'!$A:$G,'Time Sheet'!$B:$B=D$1),7,1),7,FALSE),"")</f>
        <v>6.876157407407407E-4</v>
      </c>
      <c r="E254" s="2" cm="1">
        <f t="array" ref="E254">IFERROR(VLOOKUP($A254,_xlfn._xlws.SORT(_xlfn._xlws.FILTER('Time Sheet'!$A:$G,'Time Sheet'!$B:$B=E$1),7,1),7,FALSE),"")</f>
        <v>1.48587962962963E-3</v>
      </c>
      <c r="F254" s="2" cm="1">
        <f t="array" ref="F254">IFERROR(VLOOKUP($A254,_xlfn._xlws.SORT(_xlfn._xlws.FILTER('Time Sheet'!$A:$G,'Time Sheet'!$B:$B=F$1),7,1),7,FALSE),"")</f>
        <v>3.9206018518518522E-3</v>
      </c>
      <c r="G254" s="2" cm="1">
        <f t="array" ref="G254">IFERROR(VLOOKUP($A254,_xlfn._xlws.SORT(_xlfn._xlws.FILTER('Time Sheet'!$A:$G,'Time Sheet'!$B:$B=G$1),7,1),7,FALSE),"")</f>
        <v>8.2118055555555557E-4</v>
      </c>
      <c r="H254" s="2" cm="1">
        <f t="array" ref="H254">IFERROR(VLOOKUP($A254,_xlfn._xlws.SORT(_xlfn._xlws.FILTER('Time Sheet'!$A:$G,'Time Sheet'!$B:$B=H$1),7,1),7,FALSE),"")</f>
        <v>8.6562500000000007E-4</v>
      </c>
      <c r="I254" s="2" cm="1">
        <f t="array" ref="I254">IFERROR(VLOOKUP($A254,_xlfn._xlws.SORT(_xlfn._xlws.FILTER('Time Sheet'!$A:$G,'Time Sheet'!$B:$B=I$1),7,1),7,FALSE),"")</f>
        <v>7.4317129629629624E-4</v>
      </c>
      <c r="J254" s="2" cm="1">
        <f t="array" ref="J254">IFERROR(VLOOKUP($A254,_xlfn._xlws.SORT(_xlfn._xlws.FILTER('Time Sheet'!$A:$G,'Time Sheet'!$B:$B=J$1),7,1),7,FALSE),"")</f>
        <v>1.6572916666666669E-3</v>
      </c>
      <c r="K254">
        <f>IFERROR(_xlfn.RANK.EQ(C254,C:C,1),"")</f>
        <v>289</v>
      </c>
      <c r="L254">
        <f>IFERROR(_xlfn.RANK.EQ(D254,D:D,1),"")</f>
        <v>288</v>
      </c>
      <c r="M254">
        <f>IFERROR(_xlfn.RANK.EQ(E254,E:E,1),"")</f>
        <v>231</v>
      </c>
      <c r="N254">
        <f>IFERROR(_xlfn.RANK.EQ(F254,F:F,1),"")</f>
        <v>174</v>
      </c>
      <c r="O254">
        <f>IFERROR(_xlfn.RANK.EQ(G254,G:G,1),"")</f>
        <v>321</v>
      </c>
      <c r="P254">
        <f>IFERROR(_xlfn.RANK.EQ(H254,H:H,1),"")</f>
        <v>160</v>
      </c>
      <c r="Q254">
        <f>IFERROR(_xlfn.RANK.EQ(I254,I:I,1),"")</f>
        <v>171</v>
      </c>
      <c r="R254">
        <f>IFERROR(_xlfn.RANK.EQ(J254,J:J,1),"")</f>
        <v>198</v>
      </c>
      <c r="S254" s="3">
        <f>IFERROR(AVERAGE(GIRLS[[#This Row],[P]:[P8]]),"")</f>
        <v>229</v>
      </c>
      <c r="T254" s="4">
        <f>IFERROR(AVERAGE(SMALL(GIRLS[[#This Row],[P]:[P8]],1),SMALL(GIRLS[[#This Row],[P]:[P8]],2)),"")</f>
        <v>165.5</v>
      </c>
      <c r="U254">
        <f>IF(20-SMALL(GIRLS[[#This Row],[P]:[P8]],1)&lt;0,0,20-SMALL(GIRLS[[#This Row],[P]:[P8]],1))+IF(20-SMALL(GIRLS[[#This Row],[P]:[P8]],2)&lt;0,0,20-SMALL(GIRLS[[#This Row],[P]:[P8]],2))</f>
        <v>0</v>
      </c>
    </row>
    <row r="255" spans="1:21" x14ac:dyDescent="0.2">
      <c r="A255" t="s">
        <v>6674</v>
      </c>
      <c r="B255" t="s">
        <v>6556</v>
      </c>
      <c r="C255" s="2" cm="1">
        <f t="array" ref="C255">IFERROR(VLOOKUP($A255,_xlfn._xlws.SORT(_xlfn._xlws.FILTER('Time Sheet'!$A:$G,'Time Sheet'!$B:$B=C$1),7,1),7,FALSE),"")</f>
        <v>3.0763888888888892E-4</v>
      </c>
      <c r="D255" s="2" cm="1">
        <f t="array" ref="D255">IFERROR(VLOOKUP($A255,_xlfn._xlws.SORT(_xlfn._xlws.FILTER('Time Sheet'!$A:$G,'Time Sheet'!$B:$B=D$1),7,1),7,FALSE),"")</f>
        <v>6.7106481481481477E-4</v>
      </c>
      <c r="E255" s="2" cm="1">
        <f t="array" ref="E255">IFERROR(VLOOKUP($A255,_xlfn._xlws.SORT(_xlfn._xlws.FILTER('Time Sheet'!$A:$G,'Time Sheet'!$B:$B=E$1),7,1),7,FALSE),"")</f>
        <v>1.457638888888889E-3</v>
      </c>
      <c r="F255" s="2" cm="1">
        <f t="array" ref="F255">IFERROR(VLOOKUP($A255,_xlfn._xlws.SORT(_xlfn._xlws.FILTER('Time Sheet'!$A:$G,'Time Sheet'!$B:$B=F$1),7,1),7,FALSE),"")</f>
        <v>3.9990740740740742E-3</v>
      </c>
      <c r="G255" s="2" cm="1">
        <f t="array" ref="G255">IFERROR(VLOOKUP($A255,_xlfn._xlws.SORT(_xlfn._xlws.FILTER('Time Sheet'!$A:$G,'Time Sheet'!$B:$B=G$1),7,1),7,FALSE),"")</f>
        <v>7.3298611111111112E-4</v>
      </c>
      <c r="H255" s="2" cm="1">
        <f t="array" ref="H255">IFERROR(VLOOKUP($A255,_xlfn._xlws.SORT(_xlfn._xlws.FILTER('Time Sheet'!$A:$G,'Time Sheet'!$B:$B=H$1),7,1),7,FALSE),"")</f>
        <v>9.3171296296296296E-4</v>
      </c>
      <c r="I255" s="2" cm="1">
        <f t="array" ref="I255">IFERROR(VLOOKUP($A255,_xlfn._xlws.SORT(_xlfn._xlws.FILTER('Time Sheet'!$A:$G,'Time Sheet'!$B:$B=I$1),7,1),7,FALSE),"")</f>
        <v>7.5381944444444444E-4</v>
      </c>
      <c r="J255" s="2" cm="1">
        <f t="array" ref="J255">IFERROR(VLOOKUP($A255,_xlfn._xlws.SORT(_xlfn._xlws.FILTER('Time Sheet'!$A:$G,'Time Sheet'!$B:$B=J$1),7,1),7,FALSE),"")</f>
        <v>1.6875E-3</v>
      </c>
      <c r="K255">
        <f>IFERROR(_xlfn.RANK.EQ(C255,C:C,1),"")</f>
        <v>215</v>
      </c>
      <c r="L255">
        <f>IFERROR(_xlfn.RANK.EQ(D255,D:D,1),"")</f>
        <v>215</v>
      </c>
      <c r="M255">
        <f>IFERROR(_xlfn.RANK.EQ(E255,E:E,1),"")</f>
        <v>192</v>
      </c>
      <c r="N255">
        <f>IFERROR(_xlfn.RANK.EQ(F255,F:F,1),"")</f>
        <v>210</v>
      </c>
      <c r="O255">
        <f>IFERROR(_xlfn.RANK.EQ(G255,G:G,1),"")</f>
        <v>146</v>
      </c>
      <c r="P255">
        <f>IFERROR(_xlfn.RANK.EQ(H255,H:H,1),"")</f>
        <v>278</v>
      </c>
      <c r="Q255">
        <f>IFERROR(_xlfn.RANK.EQ(I255,I:I,1),"")</f>
        <v>196</v>
      </c>
      <c r="R255">
        <f>IFERROR(_xlfn.RANK.EQ(J255,J:J,1),"")</f>
        <v>238</v>
      </c>
      <c r="S255" s="3">
        <f>IFERROR(AVERAGE(GIRLS[[#This Row],[P]:[P8]]),"")</f>
        <v>211.25</v>
      </c>
      <c r="T255" s="4">
        <f>IFERROR(AVERAGE(SMALL(GIRLS[[#This Row],[P]:[P8]],1),SMALL(GIRLS[[#This Row],[P]:[P8]],2)),"")</f>
        <v>169</v>
      </c>
      <c r="U255">
        <f>IF(20-SMALL(GIRLS[[#This Row],[P]:[P8]],1)&lt;0,0,20-SMALL(GIRLS[[#This Row],[P]:[P8]],1))+IF(20-SMALL(GIRLS[[#This Row],[P]:[P8]],2)&lt;0,0,20-SMALL(GIRLS[[#This Row],[P]:[P8]],2))</f>
        <v>0</v>
      </c>
    </row>
    <row r="256" spans="1:21" x14ac:dyDescent="0.2">
      <c r="A256" t="s">
        <v>6979</v>
      </c>
      <c r="B256" t="s">
        <v>6761</v>
      </c>
      <c r="C256" s="2" cm="1">
        <f t="array" ref="C256">IFERROR(VLOOKUP($A256,_xlfn._xlws.SORT(_xlfn._xlws.FILTER('Time Sheet'!$A:$G,'Time Sheet'!$B:$B=C$1),7,1),7,FALSE),"")</f>
        <v>3.207175925925926E-4</v>
      </c>
      <c r="D256" s="2" cm="1">
        <f t="array" ref="D256">IFERROR(VLOOKUP($A256,_xlfn._xlws.SORT(_xlfn._xlws.FILTER('Time Sheet'!$A:$G,'Time Sheet'!$B:$B=D$1),7,1),7,FALSE),"")</f>
        <v>6.9756944444444445E-4</v>
      </c>
      <c r="E256" s="2" cm="1">
        <f t="array" ref="E256">IFERROR(VLOOKUP($A256,_xlfn._xlws.SORT(_xlfn._xlws.FILTER('Time Sheet'!$A:$G,'Time Sheet'!$B:$B=E$1),7,1),7,FALSE),"")</f>
        <v>1.474305555555556E-3</v>
      </c>
      <c r="F256" s="2" cm="1">
        <f t="array" ref="F256">IFERROR(VLOOKUP($A256,_xlfn._xlws.SORT(_xlfn._xlws.FILTER('Time Sheet'!$A:$G,'Time Sheet'!$B:$B=F$1),7,1),7,FALSE),"")</f>
        <v>3.8106481481481481E-3</v>
      </c>
      <c r="G256" s="2" cm="1">
        <f t="array" ref="G256">IFERROR(VLOOKUP($A256,_xlfn._xlws.SORT(_xlfn._xlws.FILTER('Time Sheet'!$A:$G,'Time Sheet'!$B:$B=G$1),7,1),7,FALSE),"")</f>
        <v>7.7245370370370369E-4</v>
      </c>
      <c r="H256" s="2" cm="1">
        <f t="array" ref="H256">IFERROR(VLOOKUP($A256,_xlfn._xlws.SORT(_xlfn._xlws.FILTER('Time Sheet'!$A:$G,'Time Sheet'!$B:$B=H$1),7,1),7,FALSE),"")</f>
        <v>9.8715277777777777E-4</v>
      </c>
      <c r="I256" s="2" cm="1">
        <f t="array" ref="I256">IFERROR(VLOOKUP($A256,_xlfn._xlws.SORT(_xlfn._xlws.FILTER('Time Sheet'!$A:$G,'Time Sheet'!$B:$B=I$1),7,1),7,FALSE),"")</f>
        <v>8.0173611111111103E-4</v>
      </c>
      <c r="J256" s="2" cm="1">
        <f t="array" ref="J256">IFERROR(VLOOKUP($A256,_xlfn._xlws.SORT(_xlfn._xlws.FILTER('Time Sheet'!$A:$G,'Time Sheet'!$B:$B=J$1),7,1),7,FALSE),"")</f>
        <v>1.7206018518518521E-3</v>
      </c>
      <c r="K256">
        <f>IFERROR(_xlfn.RANK.EQ(C256,C:C,1),"")</f>
        <v>333</v>
      </c>
      <c r="L256">
        <f>IFERROR(_xlfn.RANK.EQ(D256,D:D,1),"")</f>
        <v>318</v>
      </c>
      <c r="M256">
        <f>IFERROR(_xlfn.RANK.EQ(E256,E:E,1),"")</f>
        <v>215</v>
      </c>
      <c r="N256">
        <f>IFERROR(_xlfn.RANK.EQ(F256,F:F,1),"")</f>
        <v>125</v>
      </c>
      <c r="O256">
        <f>IFERROR(_xlfn.RANK.EQ(G256,G:G,1),"")</f>
        <v>223</v>
      </c>
      <c r="P256">
        <f>IFERROR(_xlfn.RANK.EQ(H256,H:H,1),"")</f>
        <v>366</v>
      </c>
      <c r="Q256">
        <f>IFERROR(_xlfn.RANK.EQ(I256,I:I,1),"")</f>
        <v>280</v>
      </c>
      <c r="R256">
        <f>IFERROR(_xlfn.RANK.EQ(J256,J:J,1),"")</f>
        <v>266</v>
      </c>
      <c r="S256" s="3">
        <f>IFERROR(AVERAGE(GIRLS[[#This Row],[P]:[P8]]),"")</f>
        <v>265.75</v>
      </c>
      <c r="T256" s="4">
        <f>IFERROR(AVERAGE(SMALL(GIRLS[[#This Row],[P]:[P8]],1),SMALL(GIRLS[[#This Row],[P]:[P8]],2)),"")</f>
        <v>170</v>
      </c>
      <c r="U256">
        <f>IF(20-SMALL(GIRLS[[#This Row],[P]:[P8]],1)&lt;0,0,20-SMALL(GIRLS[[#This Row],[P]:[P8]],1))+IF(20-SMALL(GIRLS[[#This Row],[P]:[P8]],2)&lt;0,0,20-SMALL(GIRLS[[#This Row],[P]:[P8]],2))</f>
        <v>0</v>
      </c>
    </row>
    <row r="257" spans="1:21" x14ac:dyDescent="0.2">
      <c r="A257" t="s">
        <v>3512</v>
      </c>
      <c r="B257" t="s">
        <v>3163</v>
      </c>
      <c r="C257" s="2" cm="1">
        <f t="array" ref="C257">IFERROR(VLOOKUP($A257,_xlfn._xlws.SORT(_xlfn._xlws.FILTER('Time Sheet'!$A:$G,'Time Sheet'!$B:$B=C$1),7,1),7,FALSE),"")</f>
        <v>3.201388888888889E-4</v>
      </c>
      <c r="D257" s="2" cm="1">
        <f t="array" ref="D257">IFERROR(VLOOKUP($A257,_xlfn._xlws.SORT(_xlfn._xlws.FILTER('Time Sheet'!$A:$G,'Time Sheet'!$B:$B=D$1),7,1),7,FALSE),"")</f>
        <v>6.9074074074074079E-4</v>
      </c>
      <c r="E257" s="2" cm="1">
        <f t="array" ref="E257">IFERROR(VLOOKUP($A257,_xlfn._xlws.SORT(_xlfn._xlws.FILTER('Time Sheet'!$A:$G,'Time Sheet'!$B:$B=E$1),7,1),7,FALSE),"")</f>
        <v>1.454398148148148E-3</v>
      </c>
      <c r="F257" s="2" cm="1">
        <f t="array" ref="F257">IFERROR(VLOOKUP($A257,_xlfn._xlws.SORT(_xlfn._xlws.FILTER('Time Sheet'!$A:$G,'Time Sheet'!$B:$B=F$1),7,1),7,FALSE),"")</f>
        <v>3.8807870370370372E-3</v>
      </c>
      <c r="G257" s="2" cm="1">
        <f t="array" ref="G257">IFERROR(VLOOKUP($A257,_xlfn._xlws.SORT(_xlfn._xlws.FILTER('Time Sheet'!$A:$G,'Time Sheet'!$B:$B=G$1),7,1),7,FALSE),"")</f>
        <v>8.2812499999999998E-4</v>
      </c>
      <c r="H257" s="2" cm="1">
        <f t="array" ref="H257">IFERROR(VLOOKUP($A257,_xlfn._xlws.SORT(_xlfn._xlws.FILTER('Time Sheet'!$A:$G,'Time Sheet'!$B:$B=H$1),7,1),7,FALSE),"")</f>
        <v>1.0626157407407409E-3</v>
      </c>
      <c r="I257" s="2" cm="1">
        <f t="array" ref="I257">IFERROR(VLOOKUP($A257,_xlfn._xlws.SORT(_xlfn._xlws.FILTER('Time Sheet'!$A:$G,'Time Sheet'!$B:$B=I$1),7,1),7,FALSE),"")</f>
        <v>7.5497685185185195E-4</v>
      </c>
      <c r="J257" s="2" cm="1">
        <f t="array" ref="J257">IFERROR(VLOOKUP($A257,_xlfn._xlws.SORT(_xlfn._xlws.FILTER('Time Sheet'!$A:$G,'Time Sheet'!$B:$B=J$1),7,1),7,FALSE),"")</f>
        <v>1.7812500000000001E-3</v>
      </c>
      <c r="K257">
        <f>IFERROR(_xlfn.RANK.EQ(C257,C:C,1),"")</f>
        <v>330</v>
      </c>
      <c r="L257">
        <f>IFERROR(_xlfn.RANK.EQ(D257,D:D,1),"")</f>
        <v>300</v>
      </c>
      <c r="M257">
        <f>IFERROR(_xlfn.RANK.EQ(E257,E:E,1),"")</f>
        <v>187</v>
      </c>
      <c r="N257">
        <f>IFERROR(_xlfn.RANK.EQ(F257,F:F,1),"")</f>
        <v>154</v>
      </c>
      <c r="O257">
        <f>IFERROR(_xlfn.RANK.EQ(G257,G:G,1),"")</f>
        <v>338</v>
      </c>
      <c r="P257">
        <f>IFERROR(_xlfn.RANK.EQ(H257,H:H,1),"")</f>
        <v>494</v>
      </c>
      <c r="Q257">
        <f>IFERROR(_xlfn.RANK.EQ(I257,I:I,1),"")</f>
        <v>198</v>
      </c>
      <c r="R257">
        <f>IFERROR(_xlfn.RANK.EQ(J257,J:J,1),"")</f>
        <v>326</v>
      </c>
      <c r="S257" s="3">
        <f>IFERROR(AVERAGE(GIRLS[[#This Row],[P]:[P8]]),"")</f>
        <v>290.875</v>
      </c>
      <c r="T257" s="4">
        <f>IFERROR(AVERAGE(SMALL(GIRLS[[#This Row],[P]:[P8]],1),SMALL(GIRLS[[#This Row],[P]:[P8]],2)),"")</f>
        <v>170.5</v>
      </c>
      <c r="U257">
        <f>IF(20-SMALL(GIRLS[[#This Row],[P]:[P8]],1)&lt;0,0,20-SMALL(GIRLS[[#This Row],[P]:[P8]],1))+IF(20-SMALL(GIRLS[[#This Row],[P]:[P8]],2)&lt;0,0,20-SMALL(GIRLS[[#This Row],[P]:[P8]],2))</f>
        <v>0</v>
      </c>
    </row>
    <row r="258" spans="1:21" x14ac:dyDescent="0.2">
      <c r="A258" t="s">
        <v>1330</v>
      </c>
      <c r="B258" t="s">
        <v>1002</v>
      </c>
      <c r="C258" s="2" cm="1">
        <f t="array" ref="C258">IFERROR(VLOOKUP($A258,_xlfn._xlws.SORT(_xlfn._xlws.FILTER('Time Sheet'!$A:$G,'Time Sheet'!$B:$B=C$1),7,1),7,FALSE),"")</f>
        <v>3.1481481481481481E-4</v>
      </c>
      <c r="D258" s="2" cm="1">
        <f t="array" ref="D258">IFERROR(VLOOKUP($A258,_xlfn._xlws.SORT(_xlfn._xlws.FILTER('Time Sheet'!$A:$G,'Time Sheet'!$B:$B=D$1),7,1),7,FALSE),"")</f>
        <v>6.7418981481481486E-4</v>
      </c>
      <c r="E258" s="2" cm="1">
        <f t="array" ref="E258">IFERROR(VLOOKUP($A258,_xlfn._xlws.SORT(_xlfn._xlws.FILTER('Time Sheet'!$A:$G,'Time Sheet'!$B:$B=E$1),7,1),7,FALSE),"")</f>
        <v>1.468518518518519E-3</v>
      </c>
      <c r="F258" s="2" cm="1">
        <f t="array" ref="F258">IFERROR(VLOOKUP($A258,_xlfn._xlws.SORT(_xlfn._xlws.FILTER('Time Sheet'!$A:$G,'Time Sheet'!$B:$B=F$1),7,1),7,FALSE),"")</f>
        <v>4.177083333333333E-3</v>
      </c>
      <c r="G258" s="2" cm="1">
        <f t="array" ref="G258">IFERROR(VLOOKUP($A258,_xlfn._xlws.SORT(_xlfn._xlws.FILTER('Time Sheet'!$A:$G,'Time Sheet'!$B:$B=G$1),7,1),7,FALSE),"")</f>
        <v>7.8807870370370371E-4</v>
      </c>
      <c r="H258" s="2" cm="1">
        <f t="array" ref="H258">IFERROR(VLOOKUP($A258,_xlfn._xlws.SORT(_xlfn._xlws.FILTER('Time Sheet'!$A:$G,'Time Sheet'!$B:$B=H$1),7,1),7,FALSE),"")</f>
        <v>8.9594907407407407E-4</v>
      </c>
      <c r="I258" s="2" cm="1">
        <f t="array" ref="I258">IFERROR(VLOOKUP($A258,_xlfn._xlws.SORT(_xlfn._xlws.FILTER('Time Sheet'!$A:$G,'Time Sheet'!$B:$B=I$1),7,1),7,FALSE),"")</f>
        <v>7.2592592592592587E-4</v>
      </c>
      <c r="J258" s="2" cm="1">
        <f t="array" ref="J258">IFERROR(VLOOKUP($A258,_xlfn._xlws.SORT(_xlfn._xlws.FILTER('Time Sheet'!$A:$G,'Time Sheet'!$B:$B=J$1),7,1),7,FALSE),"")</f>
        <v>1.696180555555556E-3</v>
      </c>
      <c r="K258">
        <f>IFERROR(_xlfn.RANK.EQ(C258,C:C,1),"")</f>
        <v>282</v>
      </c>
      <c r="L258">
        <f>IFERROR(_xlfn.RANK.EQ(D258,D:D,1),"")</f>
        <v>232</v>
      </c>
      <c r="M258">
        <f>IFERROR(_xlfn.RANK.EQ(E258,E:E,1),"")</f>
        <v>205</v>
      </c>
      <c r="N258">
        <f>IFERROR(_xlfn.RANK.EQ(F258,F:F,1),"")</f>
        <v>282</v>
      </c>
      <c r="O258">
        <f>IFERROR(_xlfn.RANK.EQ(G258,G:G,1),"")</f>
        <v>267</v>
      </c>
      <c r="P258">
        <f>IFERROR(_xlfn.RANK.EQ(H258,H:H,1),"")</f>
        <v>222</v>
      </c>
      <c r="Q258">
        <f>IFERROR(_xlfn.RANK.EQ(I258,I:I,1),"")</f>
        <v>137</v>
      </c>
      <c r="R258">
        <f>IFERROR(_xlfn.RANK.EQ(J258,J:J,1),"")</f>
        <v>247</v>
      </c>
      <c r="S258" s="3">
        <f>IFERROR(AVERAGE(GIRLS[[#This Row],[P]:[P8]]),"")</f>
        <v>234.25</v>
      </c>
      <c r="T258" s="4">
        <f>IFERROR(AVERAGE(SMALL(GIRLS[[#This Row],[P]:[P8]],1),SMALL(GIRLS[[#This Row],[P]:[P8]],2)),"")</f>
        <v>171</v>
      </c>
      <c r="U258">
        <f>IF(20-SMALL(GIRLS[[#This Row],[P]:[P8]],1)&lt;0,0,20-SMALL(GIRLS[[#This Row],[P]:[P8]],1))+IF(20-SMALL(GIRLS[[#This Row],[P]:[P8]],2)&lt;0,0,20-SMALL(GIRLS[[#This Row],[P]:[P8]],2))</f>
        <v>0</v>
      </c>
    </row>
    <row r="259" spans="1:21" x14ac:dyDescent="0.2">
      <c r="A259" t="s">
        <v>4053</v>
      </c>
      <c r="B259" t="s">
        <v>3884</v>
      </c>
      <c r="C259" s="2" cm="1">
        <f t="array" ref="C259">IFERROR(VLOOKUP($A259,_xlfn._xlws.SORT(_xlfn._xlws.FILTER('Time Sheet'!$A:$G,'Time Sheet'!$B:$B=C$1),7,1),7,FALSE),"")</f>
        <v>3.0208333333333329E-4</v>
      </c>
      <c r="D259" s="2" cm="1">
        <f t="array" ref="D259">IFERROR(VLOOKUP($A259,_xlfn._xlws.SORT(_xlfn._xlws.FILTER('Time Sheet'!$A:$G,'Time Sheet'!$B:$B=D$1),7,1),7,FALSE),"")</f>
        <v>6.7453703703703708E-4</v>
      </c>
      <c r="E259" s="2" cm="1">
        <f t="array" ref="E259">IFERROR(VLOOKUP($A259,_xlfn._xlws.SORT(_xlfn._xlws.FILTER('Time Sheet'!$A:$G,'Time Sheet'!$B:$B=E$1),7,1),7,FALSE),"")</f>
        <v>1.6400462962962959E-3</v>
      </c>
      <c r="F259" s="2" cm="1">
        <f t="array" ref="F259">IFERROR(VLOOKUP($A259,_xlfn._xlws.SORT(_xlfn._xlws.FILTER('Time Sheet'!$A:$G,'Time Sheet'!$B:$B=F$1),7,1),7,FALSE),"")</f>
        <v>4.3145833333333326E-3</v>
      </c>
      <c r="G259" s="2" cm="1">
        <f t="array" ref="G259">IFERROR(VLOOKUP($A259,_xlfn._xlws.SORT(_xlfn._xlws.FILTER('Time Sheet'!$A:$G,'Time Sheet'!$B:$B=G$1),7,1),7,FALSE),"")</f>
        <v>7.513888888888889E-4</v>
      </c>
      <c r="H259" s="2" cm="1">
        <f t="array" ref="H259">IFERROR(VLOOKUP($A259,_xlfn._xlws.SORT(_xlfn._xlws.FILTER('Time Sheet'!$A:$G,'Time Sheet'!$B:$B=H$1),7,1),7,FALSE),"")</f>
        <v>1.042708333333333E-3</v>
      </c>
      <c r="I259" s="2" cm="1">
        <f t="array" ref="I259">IFERROR(VLOOKUP($A259,_xlfn._xlws.SORT(_xlfn._xlws.FILTER('Time Sheet'!$A:$G,'Time Sheet'!$B:$B=I$1),7,1),7,FALSE),"")</f>
        <v>8.5451388888888892E-4</v>
      </c>
      <c r="J259" s="2" cm="1">
        <f t="array" ref="J259">IFERROR(VLOOKUP($A259,_xlfn._xlws.SORT(_xlfn._xlws.FILTER('Time Sheet'!$A:$G,'Time Sheet'!$B:$B=J$1),7,1),7,FALSE),"")</f>
        <v>1.8385416666666661E-3</v>
      </c>
      <c r="K259">
        <f>IFERROR(_xlfn.RANK.EQ(C259,C:C,1),"")</f>
        <v>164</v>
      </c>
      <c r="L259">
        <f>IFERROR(_xlfn.RANK.EQ(D259,D:D,1),"")</f>
        <v>233</v>
      </c>
      <c r="M259">
        <f>IFERROR(_xlfn.RANK.EQ(E259,E:E,1),"")</f>
        <v>388</v>
      </c>
      <c r="N259">
        <f>IFERROR(_xlfn.RANK.EQ(F259,F:F,1),"")</f>
        <v>318</v>
      </c>
      <c r="O259">
        <f>IFERROR(_xlfn.RANK.EQ(G259,G:G,1),"")</f>
        <v>180</v>
      </c>
      <c r="P259">
        <f>IFERROR(_xlfn.RANK.EQ(H259,H:H,1),"")</f>
        <v>458</v>
      </c>
      <c r="Q259">
        <f>IFERROR(_xlfn.RANK.EQ(I259,I:I,1),"")</f>
        <v>357</v>
      </c>
      <c r="R259">
        <f>IFERROR(_xlfn.RANK.EQ(J259,J:J,1),"")</f>
        <v>366</v>
      </c>
      <c r="S259" s="3">
        <f>IFERROR(AVERAGE(GIRLS[[#This Row],[P]:[P8]]),"")</f>
        <v>308</v>
      </c>
      <c r="T259" s="4">
        <f>IFERROR(AVERAGE(SMALL(GIRLS[[#This Row],[P]:[P8]],1),SMALL(GIRLS[[#This Row],[P]:[P8]],2)),"")</f>
        <v>172</v>
      </c>
      <c r="U259">
        <f>IF(20-SMALL(GIRLS[[#This Row],[P]:[P8]],1)&lt;0,0,20-SMALL(GIRLS[[#This Row],[P]:[P8]],1))+IF(20-SMALL(GIRLS[[#This Row],[P]:[P8]],2)&lt;0,0,20-SMALL(GIRLS[[#This Row],[P]:[P8]],2))</f>
        <v>0</v>
      </c>
    </row>
    <row r="260" spans="1:21" x14ac:dyDescent="0.2">
      <c r="A260" t="s">
        <v>293</v>
      </c>
      <c r="B260" t="s">
        <v>13</v>
      </c>
      <c r="C260" s="2">
        <f t="array" ref="C260">IFERROR(VLOOKUP($A260,_xlfn._xlws.SORT(_xlfn._xlws.FILTER('Time Sheet'!$A:$G,'Time Sheet'!$B:$B=C$1),7,1),7,FALSE),"")</f>
        <v>3.2233796296296302E-4</v>
      </c>
      <c r="D260" s="2">
        <f t="array" ref="D260">IFERROR(VLOOKUP($A260,_xlfn._xlws.SORT(_xlfn._xlws.FILTER('Time Sheet'!$A:$G,'Time Sheet'!$B:$B=D$1),7,1),7,FALSE),"")</f>
        <v>6.8379629629629628E-4</v>
      </c>
      <c r="E260" s="2">
        <f t="array" ref="E260">IFERROR(VLOOKUP($A260,_xlfn._xlws.SORT(_xlfn._xlws.FILTER('Time Sheet'!$A:$G,'Time Sheet'!$B:$B=E$1),7,1),7,FALSE),"")</f>
        <v>1.4592592592592591E-3</v>
      </c>
      <c r="F260" s="2">
        <f t="array" ref="F260">IFERROR(VLOOKUP($A260,_xlfn._xlws.SORT(_xlfn._xlws.FILTER('Time Sheet'!$A:$G,'Time Sheet'!$B:$B=F$1),7,1),7,FALSE),"")</f>
        <v>3.8673611111111109E-3</v>
      </c>
      <c r="G260" s="2">
        <f t="array" ref="G260">IFERROR(VLOOKUP($A260,_xlfn._xlws.SORT(_xlfn._xlws.FILTER('Time Sheet'!$A:$G,'Time Sheet'!$B:$B=G$1),7,1),7,FALSE),"")</f>
        <v>8.7592592592592605E-4</v>
      </c>
      <c r="H260" s="2">
        <f t="array" ref="H260">IFERROR(VLOOKUP($A260,_xlfn._xlws.SORT(_xlfn._xlws.FILTER('Time Sheet'!$A:$G,'Time Sheet'!$B:$B=H$1),7,1),7,FALSE),"")</f>
        <v>9.6724537037037026E-4</v>
      </c>
      <c r="I260" s="2">
        <f t="array" ref="I260">IFERROR(VLOOKUP($A260,_xlfn._xlws.SORT(_xlfn._xlws.FILTER('Time Sheet'!$A:$G,'Time Sheet'!$B:$B=I$1),7,1),7,FALSE),"")</f>
        <v>7.7395833333333342E-4</v>
      </c>
      <c r="J260" s="2">
        <f t="array" ref="J260">IFERROR(VLOOKUP($A260,_xlfn._xlws.SORT(_xlfn._xlws.FILTER('Time Sheet'!$A:$G,'Time Sheet'!$B:$B=J$1),7,1),7,FALSE),"")</f>
        <v>1.721759259259259E-3</v>
      </c>
      <c r="K260">
        <f>IFERROR(_xlfn.RANK.EQ(C260,C:C,1),"")</f>
        <v>346</v>
      </c>
      <c r="L260">
        <f>IFERROR(_xlfn.RANK.EQ(D260,D:D,1),"")</f>
        <v>274</v>
      </c>
      <c r="M260">
        <f>IFERROR(_xlfn.RANK.EQ(E260,E:E,1),"")</f>
        <v>195</v>
      </c>
      <c r="N260">
        <f>IFERROR(_xlfn.RANK.EQ(F260,F:F,1),"")</f>
        <v>150</v>
      </c>
      <c r="O260">
        <f>IFERROR(_xlfn.RANK.EQ(G260,G:G,1),"")</f>
        <v>418</v>
      </c>
      <c r="P260">
        <f>IFERROR(_xlfn.RANK.EQ(H260,H:H,1),"")</f>
        <v>334</v>
      </c>
      <c r="Q260">
        <f>IFERROR(_xlfn.RANK.EQ(I260,I:I,1),"")</f>
        <v>229</v>
      </c>
      <c r="R260">
        <f>IFERROR(_xlfn.RANK.EQ(J260,J:J,1),"")</f>
        <v>267</v>
      </c>
      <c r="S260" s="3">
        <f>IFERROR(AVERAGE(GIRLS[[#This Row],[P]:[P8]]),"")</f>
        <v>276.625</v>
      </c>
      <c r="T260" s="4">
        <f>IFERROR(AVERAGE(SMALL(GIRLS[[#This Row],[P]:[P8]],1),SMALL(GIRLS[[#This Row],[P]:[P8]],2)),"")</f>
        <v>172.5</v>
      </c>
      <c r="U260">
        <f>IF(20-SMALL(GIRLS[[#This Row],[P]:[P8]],1)&lt;0,0,20-SMALL(GIRLS[[#This Row],[P]:[P8]],1))+IF(20-SMALL(GIRLS[[#This Row],[P]:[P8]],2)&lt;0,0,20-SMALL(GIRLS[[#This Row],[P]:[P8]],2))</f>
        <v>0</v>
      </c>
    </row>
    <row r="261" spans="1:21" x14ac:dyDescent="0.2">
      <c r="A261" t="s">
        <v>7926</v>
      </c>
      <c r="B261" t="s">
        <v>7842</v>
      </c>
      <c r="C261" s="2" cm="1">
        <f t="array" ref="C261">IFERROR(VLOOKUP($A261,_xlfn._xlws.SORT(_xlfn._xlws.FILTER('Time Sheet'!$A:$G,'Time Sheet'!$B:$B=C$1),7,1),7,FALSE),"")</f>
        <v>3.2233796296296302E-4</v>
      </c>
      <c r="D261" s="2" cm="1">
        <f t="array" ref="D261">IFERROR(VLOOKUP($A261,_xlfn._xlws.SORT(_xlfn._xlws.FILTER('Time Sheet'!$A:$G,'Time Sheet'!$B:$B=D$1),7,1),7,FALSE),"")</f>
        <v>6.841435185185185E-4</v>
      </c>
      <c r="E261" s="2" cm="1">
        <f t="array" ref="E261">IFERROR(VLOOKUP($A261,_xlfn._xlws.SORT(_xlfn._xlws.FILTER('Time Sheet'!$A:$G,'Time Sheet'!$B:$B=E$1),7,1),7,FALSE),"")</f>
        <v>1.4540509259259259E-3</v>
      </c>
      <c r="F261" s="2" cm="1">
        <f t="array" ref="F261">IFERROR(VLOOKUP($A261,_xlfn._xlws.SORT(_xlfn._xlws.FILTER('Time Sheet'!$A:$G,'Time Sheet'!$B:$B=F$1),7,1),7,FALSE),"")</f>
        <v>3.8973379629629631E-3</v>
      </c>
      <c r="G261" s="2" cm="1">
        <f t="array" ref="G261">IFERROR(VLOOKUP($A261,_xlfn._xlws.SORT(_xlfn._xlws.FILTER('Time Sheet'!$A:$G,'Time Sheet'!$B:$B=G$1),7,1),7,FALSE),"")</f>
        <v>7.7326388888888887E-4</v>
      </c>
      <c r="H261" s="2" cm="1">
        <f t="array" ref="H261">IFERROR(VLOOKUP($A261,_xlfn._xlws.SORT(_xlfn._xlws.FILTER('Time Sheet'!$A:$G,'Time Sheet'!$B:$B=H$1),7,1),7,FALSE),"")</f>
        <v>8.9212962962962965E-4</v>
      </c>
      <c r="I261" s="2" cm="1">
        <f t="array" ref="I261">IFERROR(VLOOKUP($A261,_xlfn._xlws.SORT(_xlfn._xlws.FILTER('Time Sheet'!$A:$G,'Time Sheet'!$B:$B=I$1),7,1),7,FALSE),"")</f>
        <v>7.6377314814814808E-4</v>
      </c>
      <c r="J261" s="2" cm="1">
        <f t="array" ref="J261">IFERROR(VLOOKUP($A261,_xlfn._xlws.SORT(_xlfn._xlws.FILTER('Time Sheet'!$A:$G,'Time Sheet'!$B:$B=J$1),7,1),7,FALSE),"")</f>
        <v>1.64525462962963E-3</v>
      </c>
      <c r="K261">
        <f>IFERROR(_xlfn.RANK.EQ(C261,C:C,1),"")</f>
        <v>346</v>
      </c>
      <c r="L261">
        <f>IFERROR(_xlfn.RANK.EQ(D261,D:D,1),"")</f>
        <v>275</v>
      </c>
      <c r="M261">
        <f>IFERROR(_xlfn.RANK.EQ(E261,E:E,1),"")</f>
        <v>186</v>
      </c>
      <c r="N261">
        <f>IFERROR(_xlfn.RANK.EQ(F261,F:F,1),"")</f>
        <v>162</v>
      </c>
      <c r="O261">
        <f>IFERROR(_xlfn.RANK.EQ(G261,G:G,1),"")</f>
        <v>227</v>
      </c>
      <c r="P261">
        <f>IFERROR(_xlfn.RANK.EQ(H261,H:H,1),"")</f>
        <v>210</v>
      </c>
      <c r="Q261">
        <f>IFERROR(_xlfn.RANK.EQ(I261,I:I,1),"")</f>
        <v>211</v>
      </c>
      <c r="R261">
        <f>IFERROR(_xlfn.RANK.EQ(J261,J:J,1),"")</f>
        <v>183</v>
      </c>
      <c r="S261" s="3">
        <f>IFERROR(AVERAGE(GIRLS[[#This Row],[P]:[P8]]),"")</f>
        <v>225</v>
      </c>
      <c r="T261" s="4">
        <f>IFERROR(AVERAGE(SMALL(GIRLS[[#This Row],[P]:[P8]],1),SMALL(GIRLS[[#This Row],[P]:[P8]],2)),"")</f>
        <v>172.5</v>
      </c>
      <c r="U261">
        <f>IF(20-SMALL(GIRLS[[#This Row],[P]:[P8]],1)&lt;0,0,20-SMALL(GIRLS[[#This Row],[P]:[P8]],1))+IF(20-SMALL(GIRLS[[#This Row],[P]:[P8]],2)&lt;0,0,20-SMALL(GIRLS[[#This Row],[P]:[P8]],2))</f>
        <v>0</v>
      </c>
    </row>
    <row r="262" spans="1:21" x14ac:dyDescent="0.2">
      <c r="A262" t="s">
        <v>4816</v>
      </c>
      <c r="B262" t="s">
        <v>4644</v>
      </c>
      <c r="C262" s="2" cm="1">
        <f t="array" ref="C262">IFERROR(VLOOKUP($A262,_xlfn._xlws.SORT(_xlfn._xlws.FILTER('Time Sheet'!$A:$G,'Time Sheet'!$B:$B=C$1),7,1),7,FALSE),"")</f>
        <v>3.078703703703704E-4</v>
      </c>
      <c r="D262" s="2" cm="1">
        <f t="array" ref="D262">IFERROR(VLOOKUP($A262,_xlfn._xlws.SORT(_xlfn._xlws.FILTER('Time Sheet'!$A:$G,'Time Sheet'!$B:$B=D$1),7,1),7,FALSE),"")</f>
        <v>6.6655092592592601E-4</v>
      </c>
      <c r="E262" s="2" cm="1">
        <f t="array" ref="E262">IFERROR(VLOOKUP($A262,_xlfn._xlws.SORT(_xlfn._xlws.FILTER('Time Sheet'!$A:$G,'Time Sheet'!$B:$B=E$1),7,1),7,FALSE),"")</f>
        <v>1.486111111111111E-3</v>
      </c>
      <c r="F262" s="2" cm="1">
        <f t="array" ref="F262">IFERROR(VLOOKUP($A262,_xlfn._xlws.SORT(_xlfn._xlws.FILTER('Time Sheet'!$A:$G,'Time Sheet'!$B:$B=F$1),7,1),7,FALSE),"")</f>
        <v>4.3092592592592592E-3</v>
      </c>
      <c r="G262" s="2" cm="1">
        <f t="array" ref="G262">IFERROR(VLOOKUP($A262,_xlfn._xlws.SORT(_xlfn._xlws.FILTER('Time Sheet'!$A:$G,'Time Sheet'!$B:$B=G$1),7,1),7,FALSE),"")</f>
        <v>7.7511574074074071E-4</v>
      </c>
      <c r="H262" s="2" t="str" cm="1">
        <f t="array" ref="H262">IFERROR(VLOOKUP($A262,_xlfn._xlws.SORT(_xlfn._xlws.FILTER('Time Sheet'!$A:$G,'Time Sheet'!$B:$B=H$1),7,1),7,FALSE),"")</f>
        <v/>
      </c>
      <c r="I262" s="2" cm="1">
        <f t="array" ref="I262">IFERROR(VLOOKUP($A262,_xlfn._xlws.SORT(_xlfn._xlws.FILTER('Time Sheet'!$A:$G,'Time Sheet'!$B:$B=I$1),7,1),7,FALSE),"")</f>
        <v>7.3460648148148148E-4</v>
      </c>
      <c r="J262" s="2" cm="1">
        <f t="array" ref="J262">IFERROR(VLOOKUP($A262,_xlfn._xlws.SORT(_xlfn._xlws.FILTER('Time Sheet'!$A:$G,'Time Sheet'!$B:$B=J$1),7,1),7,FALSE),"")</f>
        <v>1.6940972222222221E-3</v>
      </c>
      <c r="K262">
        <f>IFERROR(_xlfn.RANK.EQ(C262,C:C,1),"")</f>
        <v>216</v>
      </c>
      <c r="L262">
        <f>IFERROR(_xlfn.RANK.EQ(D262,D:D,1),"")</f>
        <v>197</v>
      </c>
      <c r="M262">
        <f>IFERROR(_xlfn.RANK.EQ(E262,E:E,1),"")</f>
        <v>232</v>
      </c>
      <c r="N262">
        <f>IFERROR(_xlfn.RANK.EQ(F262,F:F,1),"")</f>
        <v>316</v>
      </c>
      <c r="O262">
        <f>IFERROR(_xlfn.RANK.EQ(G262,G:G,1),"")</f>
        <v>236</v>
      </c>
      <c r="P262" t="str">
        <f>IFERROR(_xlfn.RANK.EQ(H262,H:H,1),"")</f>
        <v/>
      </c>
      <c r="Q262">
        <f>IFERROR(_xlfn.RANK.EQ(I262,I:I,1),"")</f>
        <v>150</v>
      </c>
      <c r="R262">
        <f>IFERROR(_xlfn.RANK.EQ(J262,J:J,1),"")</f>
        <v>244</v>
      </c>
      <c r="S262" s="3">
        <f>IFERROR(AVERAGE(GIRLS[[#This Row],[P]:[P8]]),"")</f>
        <v>227.28571428571428</v>
      </c>
      <c r="T262" s="4">
        <f>IFERROR(AVERAGE(SMALL(GIRLS[[#This Row],[P]:[P8]],1),SMALL(GIRLS[[#This Row],[P]:[P8]],2)),"")</f>
        <v>173.5</v>
      </c>
      <c r="U262">
        <f>IF(20-SMALL(GIRLS[[#This Row],[P]:[P8]],1)&lt;0,0,20-SMALL(GIRLS[[#This Row],[P]:[P8]],1))+IF(20-SMALL(GIRLS[[#This Row],[P]:[P8]],2)&lt;0,0,20-SMALL(GIRLS[[#This Row],[P]:[P8]],2))</f>
        <v>0</v>
      </c>
    </row>
    <row r="263" spans="1:21" x14ac:dyDescent="0.2">
      <c r="A263" t="s">
        <v>4027</v>
      </c>
      <c r="B263" t="s">
        <v>3884</v>
      </c>
      <c r="C263" s="2" cm="1">
        <f t="array" ref="C263">IFERROR(VLOOKUP($A263,_xlfn._xlws.SORT(_xlfn._xlws.FILTER('Time Sheet'!$A:$G,'Time Sheet'!$B:$B=C$1),7,1),7,FALSE),"")</f>
        <v>3.0543981481481481E-4</v>
      </c>
      <c r="D263" s="2" cm="1">
        <f t="array" ref="D263">IFERROR(VLOOKUP($A263,_xlfn._xlws.SORT(_xlfn._xlws.FILTER('Time Sheet'!$A:$G,'Time Sheet'!$B:$B=D$1),7,1),7,FALSE),"")</f>
        <v>6.766203703703704E-4</v>
      </c>
      <c r="E263" s="2" cm="1">
        <f t="array" ref="E263">IFERROR(VLOOKUP($A263,_xlfn._xlws.SORT(_xlfn._xlws.FILTER('Time Sheet'!$A:$G,'Time Sheet'!$B:$B=E$1),7,1),7,FALSE),"")</f>
        <v>1.5170138888888889E-3</v>
      </c>
      <c r="F263" s="2" cm="1">
        <f t="array" ref="F263">IFERROR(VLOOKUP($A263,_xlfn._xlws.SORT(_xlfn._xlws.FILTER('Time Sheet'!$A:$G,'Time Sheet'!$B:$B=F$1),7,1),7,FALSE),"")</f>
        <v>4.3152777777777773E-3</v>
      </c>
      <c r="G263" s="2" cm="1">
        <f t="array" ref="G263">IFERROR(VLOOKUP($A263,_xlfn._xlws.SORT(_xlfn._xlws.FILTER('Time Sheet'!$A:$G,'Time Sheet'!$B:$B=G$1),7,1),7,FALSE),"")</f>
        <v>7.846064814814815E-4</v>
      </c>
      <c r="H263" s="2" cm="1">
        <f t="array" ref="H263">IFERROR(VLOOKUP($A263,_xlfn._xlws.SORT(_xlfn._xlws.FILTER('Time Sheet'!$A:$G,'Time Sheet'!$B:$B=H$1),7,1),7,FALSE),"")</f>
        <v>8.6400462962962971E-4</v>
      </c>
      <c r="I263" s="2" cm="1">
        <f t="array" ref="I263">IFERROR(VLOOKUP($A263,_xlfn._xlws.SORT(_xlfn._xlws.FILTER('Time Sheet'!$A:$G,'Time Sheet'!$B:$B=I$1),7,1),7,FALSE),"")</f>
        <v>8.3310185185185191E-4</v>
      </c>
      <c r="J263" s="2" cm="1">
        <f t="array" ref="J263">IFERROR(VLOOKUP($A263,_xlfn._xlws.SORT(_xlfn._xlws.FILTER('Time Sheet'!$A:$G,'Time Sheet'!$B:$B=J$1),7,1),7,FALSE),"")</f>
        <v>1.705902777777778E-3</v>
      </c>
      <c r="K263">
        <f>IFERROR(_xlfn.RANK.EQ(C263,C:C,1),"")</f>
        <v>195</v>
      </c>
      <c r="L263">
        <f>IFERROR(_xlfn.RANK.EQ(D263,D:D,1),"")</f>
        <v>240</v>
      </c>
      <c r="M263">
        <f>IFERROR(_xlfn.RANK.EQ(E263,E:E,1),"")</f>
        <v>286</v>
      </c>
      <c r="N263">
        <f>IFERROR(_xlfn.RANK.EQ(F263,F:F,1),"")</f>
        <v>319</v>
      </c>
      <c r="O263">
        <f>IFERROR(_xlfn.RANK.EQ(G263,G:G,1),"")</f>
        <v>259</v>
      </c>
      <c r="P263">
        <f>IFERROR(_xlfn.RANK.EQ(H263,H:H,1),"")</f>
        <v>154</v>
      </c>
      <c r="Q263">
        <f>IFERROR(_xlfn.RANK.EQ(I263,I:I,1),"")</f>
        <v>317</v>
      </c>
      <c r="R263">
        <f>IFERROR(_xlfn.RANK.EQ(J263,J:J,1),"")</f>
        <v>253</v>
      </c>
      <c r="S263" s="3">
        <f>IFERROR(AVERAGE(GIRLS[[#This Row],[P]:[P8]]),"")</f>
        <v>252.875</v>
      </c>
      <c r="T263" s="4">
        <f>IFERROR(AVERAGE(SMALL(GIRLS[[#This Row],[P]:[P8]],1),SMALL(GIRLS[[#This Row],[P]:[P8]],2)),"")</f>
        <v>174.5</v>
      </c>
      <c r="U263">
        <f>IF(20-SMALL(GIRLS[[#This Row],[P]:[P8]],1)&lt;0,0,20-SMALL(GIRLS[[#This Row],[P]:[P8]],1))+IF(20-SMALL(GIRLS[[#This Row],[P]:[P8]],2)&lt;0,0,20-SMALL(GIRLS[[#This Row],[P]:[P8]],2))</f>
        <v>0</v>
      </c>
    </row>
    <row r="264" spans="1:21" x14ac:dyDescent="0.2">
      <c r="A264" t="s">
        <v>4033</v>
      </c>
      <c r="B264" t="s">
        <v>3884</v>
      </c>
      <c r="C264" s="2" cm="1">
        <f t="array" ref="C264">IFERROR(VLOOKUP($A264,_xlfn._xlws.SORT(_xlfn._xlws.FILTER('Time Sheet'!$A:$G,'Time Sheet'!$B:$B=C$1),7,1),7,FALSE),"")</f>
        <v>3.0590277777777782E-4</v>
      </c>
      <c r="D264" s="2" cm="1">
        <f t="array" ref="D264">IFERROR(VLOOKUP($A264,_xlfn._xlws.SORT(_xlfn._xlws.FILTER('Time Sheet'!$A:$G,'Time Sheet'!$B:$B=D$1),7,1),7,FALSE),"")</f>
        <v>6.8310185185185184E-4</v>
      </c>
      <c r="E264" s="2" cm="1">
        <f t="array" ref="E264">IFERROR(VLOOKUP($A264,_xlfn._xlws.SORT(_xlfn._xlws.FILTER('Time Sheet'!$A:$G,'Time Sheet'!$B:$B=E$1),7,1),7,FALSE),"")</f>
        <v>1.572222222222222E-3</v>
      </c>
      <c r="F264" s="2" cm="1">
        <f t="array" ref="F264">IFERROR(VLOOKUP($A264,_xlfn._xlws.SORT(_xlfn._xlws.FILTER('Time Sheet'!$A:$G,'Time Sheet'!$B:$B=F$1),7,1),7,FALSE),"")</f>
        <v>4.6090277777777779E-3</v>
      </c>
      <c r="G264" s="2" cm="1">
        <f t="array" ref="G264">IFERROR(VLOOKUP($A264,_xlfn._xlws.SORT(_xlfn._xlws.FILTER('Time Sheet'!$A:$G,'Time Sheet'!$B:$B=G$1),7,1),7,FALSE),"")</f>
        <v>8.0821759259259258E-4</v>
      </c>
      <c r="H264" s="2" cm="1">
        <f t="array" ref="H264">IFERROR(VLOOKUP($A264,_xlfn._xlws.SORT(_xlfn._xlws.FILTER('Time Sheet'!$A:$G,'Time Sheet'!$B:$B=H$1),7,1),7,FALSE),"")</f>
        <v>8.6284722222222221E-4</v>
      </c>
      <c r="I264" s="2" cm="1">
        <f t="array" ref="I264">IFERROR(VLOOKUP($A264,_xlfn._xlws.SORT(_xlfn._xlws.FILTER('Time Sheet'!$A:$G,'Time Sheet'!$B:$B=I$1),7,1),7,FALSE),"")</f>
        <v>8.1296296296296292E-4</v>
      </c>
      <c r="J264" s="2" cm="1">
        <f t="array" ref="J264">IFERROR(VLOOKUP($A264,_xlfn._xlws.SORT(_xlfn._xlws.FILTER('Time Sheet'!$A:$G,'Time Sheet'!$B:$B=J$1),7,1),7,FALSE),"")</f>
        <v>1.745138888888889E-3</v>
      </c>
      <c r="K264">
        <f>IFERROR(_xlfn.RANK.EQ(C264,C:C,1),"")</f>
        <v>201</v>
      </c>
      <c r="L264">
        <f>IFERROR(_xlfn.RANK.EQ(D264,D:D,1),"")</f>
        <v>268</v>
      </c>
      <c r="M264">
        <f>IFERROR(_xlfn.RANK.EQ(E264,E:E,1),"")</f>
        <v>340</v>
      </c>
      <c r="N264">
        <f>IFERROR(_xlfn.RANK.EQ(F264,F:F,1),"")</f>
        <v>372</v>
      </c>
      <c r="O264">
        <f>IFERROR(_xlfn.RANK.EQ(G264,G:G,1),"")</f>
        <v>303</v>
      </c>
      <c r="P264">
        <f>IFERROR(_xlfn.RANK.EQ(H264,H:H,1),"")</f>
        <v>148</v>
      </c>
      <c r="Q264">
        <f>IFERROR(_xlfn.RANK.EQ(I264,I:I,1),"")</f>
        <v>298</v>
      </c>
      <c r="R264">
        <f>IFERROR(_xlfn.RANK.EQ(J264,J:J,1),"")</f>
        <v>300</v>
      </c>
      <c r="S264" s="3">
        <f>IFERROR(AVERAGE(GIRLS[[#This Row],[P]:[P8]]),"")</f>
        <v>278.75</v>
      </c>
      <c r="T264" s="4">
        <f>IFERROR(AVERAGE(SMALL(GIRLS[[#This Row],[P]:[P8]],1),SMALL(GIRLS[[#This Row],[P]:[P8]],2)),"")</f>
        <v>174.5</v>
      </c>
      <c r="U264">
        <f>IF(20-SMALL(GIRLS[[#This Row],[P]:[P8]],1)&lt;0,0,20-SMALL(GIRLS[[#This Row],[P]:[P8]],1))+IF(20-SMALL(GIRLS[[#This Row],[P]:[P8]],2)&lt;0,0,20-SMALL(GIRLS[[#This Row],[P]:[P8]],2))</f>
        <v>0</v>
      </c>
    </row>
    <row r="265" spans="1:21" x14ac:dyDescent="0.2">
      <c r="A265" t="s">
        <v>7768</v>
      </c>
      <c r="B265" t="s">
        <v>7496</v>
      </c>
      <c r="C265" s="2" cm="1">
        <f t="array" ref="C265">IFERROR(VLOOKUP($A265,_xlfn._xlws.SORT(_xlfn._xlws.FILTER('Time Sheet'!$A:$G,'Time Sheet'!$B:$B=C$1),7,1),7,FALSE),"")</f>
        <v>3.2106481481481482E-4</v>
      </c>
      <c r="D265" s="2" cm="1">
        <f t="array" ref="D265">IFERROR(VLOOKUP($A265,_xlfn._xlws.SORT(_xlfn._xlws.FILTER('Time Sheet'!$A:$G,'Time Sheet'!$B:$B=D$1),7,1),7,FALSE),"")</f>
        <v>6.8425925925925924E-4</v>
      </c>
      <c r="E265" s="2" cm="1">
        <f t="array" ref="E265">IFERROR(VLOOKUP($A265,_xlfn._xlws.SORT(_xlfn._xlws.FILTER('Time Sheet'!$A:$G,'Time Sheet'!$B:$B=E$1),7,1),7,FALSE),"")</f>
        <v>1.476736111111111E-3</v>
      </c>
      <c r="F265" s="2" cm="1">
        <f t="array" ref="F265">IFERROR(VLOOKUP($A265,_xlfn._xlws.SORT(_xlfn._xlws.FILTER('Time Sheet'!$A:$G,'Time Sheet'!$B:$B=F$1),7,1),7,FALSE),"")</f>
        <v>3.9326388888888883E-3</v>
      </c>
      <c r="G265" s="2" cm="1">
        <f t="array" ref="G265">IFERROR(VLOOKUP($A265,_xlfn._xlws.SORT(_xlfn._xlws.FILTER('Time Sheet'!$A:$G,'Time Sheet'!$B:$B=G$1),7,1),7,FALSE),"")</f>
        <v>7.822916666666667E-4</v>
      </c>
      <c r="H265" s="2" cm="1">
        <f t="array" ref="H265">IFERROR(VLOOKUP($A265,_xlfn._xlws.SORT(_xlfn._xlws.FILTER('Time Sheet'!$A:$G,'Time Sheet'!$B:$B=H$1),7,1),7,FALSE),"")</f>
        <v>9.5150462962962951E-4</v>
      </c>
      <c r="I265" s="2" cm="1">
        <f t="array" ref="I265">IFERROR(VLOOKUP($A265,_xlfn._xlws.SORT(_xlfn._xlws.FILTER('Time Sheet'!$A:$G,'Time Sheet'!$B:$B=I$1),7,1),7,FALSE),"")</f>
        <v>7.4212962962962969E-4</v>
      </c>
      <c r="J265" s="2" cm="1">
        <f t="array" ref="J265">IFERROR(VLOOKUP($A265,_xlfn._xlws.SORT(_xlfn._xlws.FILTER('Time Sheet'!$A:$G,'Time Sheet'!$B:$B=J$1),7,1),7,FALSE),"")</f>
        <v>1.667245370370371E-3</v>
      </c>
      <c r="K265">
        <f>IFERROR(_xlfn.RANK.EQ(C265,C:C,1),"")</f>
        <v>338</v>
      </c>
      <c r="L265">
        <f>IFERROR(_xlfn.RANK.EQ(D265,D:D,1),"")</f>
        <v>277</v>
      </c>
      <c r="M265">
        <f>IFERROR(_xlfn.RANK.EQ(E265,E:E,1),"")</f>
        <v>219</v>
      </c>
      <c r="N265">
        <f>IFERROR(_xlfn.RANK.EQ(F265,F:F,1),"")</f>
        <v>180</v>
      </c>
      <c r="O265">
        <f>IFERROR(_xlfn.RANK.EQ(G265,G:G,1),"")</f>
        <v>249</v>
      </c>
      <c r="P265">
        <f>IFERROR(_xlfn.RANK.EQ(H265,H:H,1),"")</f>
        <v>310</v>
      </c>
      <c r="Q265">
        <f>IFERROR(_xlfn.RANK.EQ(I265,I:I,1),"")</f>
        <v>169</v>
      </c>
      <c r="R265">
        <f>IFERROR(_xlfn.RANK.EQ(J265,J:J,1),"")</f>
        <v>209</v>
      </c>
      <c r="S265" s="3">
        <f>IFERROR(AVERAGE(GIRLS[[#This Row],[P]:[P8]]),"")</f>
        <v>243.875</v>
      </c>
      <c r="T265" s="4">
        <f>IFERROR(AVERAGE(SMALL(GIRLS[[#This Row],[P]:[P8]],1),SMALL(GIRLS[[#This Row],[P]:[P8]],2)),"")</f>
        <v>174.5</v>
      </c>
      <c r="U265">
        <f>IF(20-SMALL(GIRLS[[#This Row],[P]:[P8]],1)&lt;0,0,20-SMALL(GIRLS[[#This Row],[P]:[P8]],1))+IF(20-SMALL(GIRLS[[#This Row],[P]:[P8]],2)&lt;0,0,20-SMALL(GIRLS[[#This Row],[P]:[P8]],2))</f>
        <v>0</v>
      </c>
    </row>
    <row r="266" spans="1:21" x14ac:dyDescent="0.2">
      <c r="A266" t="s">
        <v>969</v>
      </c>
      <c r="B266" t="s">
        <v>564</v>
      </c>
      <c r="C266" s="2" cm="1">
        <f t="array" ref="C266">IFERROR(VLOOKUP($A266,_xlfn._xlws.SORT(_xlfn._xlws.FILTER('Time Sheet'!$A:$G,'Time Sheet'!$B:$B=C$1),7,1),7,FALSE),"")</f>
        <v>3.1655092592592602E-4</v>
      </c>
      <c r="D266" s="2" cm="1">
        <f t="array" ref="D266">IFERROR(VLOOKUP($A266,_xlfn._xlws.SORT(_xlfn._xlws.FILTER('Time Sheet'!$A:$G,'Time Sheet'!$B:$B=D$1),7,1),7,FALSE),"")</f>
        <v>6.7962962962962964E-4</v>
      </c>
      <c r="E266" s="2" cm="1">
        <f t="array" ref="E266">IFERROR(VLOOKUP($A266,_xlfn._xlws.SORT(_xlfn._xlws.FILTER('Time Sheet'!$A:$G,'Time Sheet'!$B:$B=E$1),7,1),7,FALSE),"")</f>
        <v>1.486574074074074E-3</v>
      </c>
      <c r="F266" s="2" cm="1">
        <f t="array" ref="F266">IFERROR(VLOOKUP($A266,_xlfn._xlws.SORT(_xlfn._xlws.FILTER('Time Sheet'!$A:$G,'Time Sheet'!$B:$B=F$1),7,1),7,FALSE),"")</f>
        <v>3.9833333333333344E-3</v>
      </c>
      <c r="G266" s="2" cm="1">
        <f t="array" ref="G266">IFERROR(VLOOKUP($A266,_xlfn._xlws.SORT(_xlfn._xlws.FILTER('Time Sheet'!$A:$G,'Time Sheet'!$B:$B=G$1),7,1),7,FALSE),"")</f>
        <v>8.0092592592592596E-4</v>
      </c>
      <c r="H266" s="2" cm="1">
        <f t="array" ref="H266">IFERROR(VLOOKUP($A266,_xlfn._xlws.SORT(_xlfn._xlws.FILTER('Time Sheet'!$A:$G,'Time Sheet'!$B:$B=H$1),7,1),7,FALSE),"")</f>
        <v>9.5173611111111121E-4</v>
      </c>
      <c r="I266" s="2" cm="1">
        <f t="array" ref="I266">IFERROR(VLOOKUP($A266,_xlfn._xlws.SORT(_xlfn._xlws.FILTER('Time Sheet'!$A:$G,'Time Sheet'!$B:$B=I$1),7,1),7,FALSE),"")</f>
        <v>7.3275462962962964E-4</v>
      </c>
      <c r="J266" s="2" cm="1">
        <f t="array" ref="J266">IFERROR(VLOOKUP($A266,_xlfn._xlws.SORT(_xlfn._xlws.FILTER('Time Sheet'!$A:$G,'Time Sheet'!$B:$B=J$1),7,1),7,FALSE),"")</f>
        <v>1.661574074074074E-3</v>
      </c>
      <c r="K266">
        <f>IFERROR(_xlfn.RANK.EQ(C266,C:C,1),"")</f>
        <v>299</v>
      </c>
      <c r="L266">
        <f>IFERROR(_xlfn.RANK.EQ(D266,D:D,1),"")</f>
        <v>253</v>
      </c>
      <c r="M266">
        <f>IFERROR(_xlfn.RANK.EQ(E266,E:E,1),"")</f>
        <v>234</v>
      </c>
      <c r="N266">
        <f>IFERROR(_xlfn.RANK.EQ(F266,F:F,1),"")</f>
        <v>205</v>
      </c>
      <c r="O266">
        <f>IFERROR(_xlfn.RANK.EQ(G266,G:G,1),"")</f>
        <v>293</v>
      </c>
      <c r="P266">
        <f>IFERROR(_xlfn.RANK.EQ(H266,H:H,1),"")</f>
        <v>311</v>
      </c>
      <c r="Q266">
        <f>IFERROR(_xlfn.RANK.EQ(I266,I:I,1),"")</f>
        <v>148</v>
      </c>
      <c r="R266">
        <f>IFERROR(_xlfn.RANK.EQ(J266,J:J,1),"")</f>
        <v>204</v>
      </c>
      <c r="S266" s="3">
        <f>IFERROR(AVERAGE(GIRLS[[#This Row],[P]:[P8]]),"")</f>
        <v>243.375</v>
      </c>
      <c r="T266" s="4">
        <f>IFERROR(AVERAGE(SMALL(GIRLS[[#This Row],[P]:[P8]],1),SMALL(GIRLS[[#This Row],[P]:[P8]],2)),"")</f>
        <v>176</v>
      </c>
      <c r="U266">
        <f>IF(20-SMALL(GIRLS[[#This Row],[P]:[P8]],1)&lt;0,0,20-SMALL(GIRLS[[#This Row],[P]:[P8]],1))+IF(20-SMALL(GIRLS[[#This Row],[P]:[P8]],2)&lt;0,0,20-SMALL(GIRLS[[#This Row],[P]:[P8]],2))</f>
        <v>0</v>
      </c>
    </row>
    <row r="267" spans="1:21" x14ac:dyDescent="0.2">
      <c r="A267" t="s">
        <v>5888</v>
      </c>
      <c r="B267" t="s">
        <v>5765</v>
      </c>
      <c r="C267" s="2" cm="1">
        <f t="array" ref="C267">IFERROR(VLOOKUP($A267,_xlfn._xlws.SORT(_xlfn._xlws.FILTER('Time Sheet'!$A:$G,'Time Sheet'!$B:$B=C$1),7,1),7,FALSE),"")</f>
        <v>3.1759259259259262E-4</v>
      </c>
      <c r="D267" s="2" cm="1">
        <f t="array" ref="D267">IFERROR(VLOOKUP($A267,_xlfn._xlws.SORT(_xlfn._xlws.FILTER('Time Sheet'!$A:$G,'Time Sheet'!$B:$B=D$1),7,1),7,FALSE),"")</f>
        <v>6.87037037037037E-4</v>
      </c>
      <c r="E267" s="2" cm="1">
        <f t="array" ref="E267">IFERROR(VLOOKUP($A267,_xlfn._xlws.SORT(_xlfn._xlws.FILTER('Time Sheet'!$A:$G,'Time Sheet'!$B:$B=E$1),7,1),7,FALSE),"")</f>
        <v>1.510069444444445E-3</v>
      </c>
      <c r="F267" s="2" cm="1">
        <f t="array" ref="F267">IFERROR(VLOOKUP($A267,_xlfn._xlws.SORT(_xlfn._xlws.FILTER('Time Sheet'!$A:$G,'Time Sheet'!$B:$B=F$1),7,1),7,FALSE),"")</f>
        <v>4.2030092592592588E-3</v>
      </c>
      <c r="G267" s="2" cm="1">
        <f t="array" ref="G267">IFERROR(VLOOKUP($A267,_xlfn._xlws.SORT(_xlfn._xlws.FILTER('Time Sheet'!$A:$G,'Time Sheet'!$B:$B=G$1),7,1),7,FALSE),"")</f>
        <v>8.1076388888888886E-4</v>
      </c>
      <c r="H267" s="2" cm="1">
        <f t="array" ref="H267">IFERROR(VLOOKUP($A267,_xlfn._xlws.SORT(_xlfn._xlws.FILTER('Time Sheet'!$A:$G,'Time Sheet'!$B:$B=H$1),7,1),7,FALSE),"")</f>
        <v>8.5717592592592594E-4</v>
      </c>
      <c r="I267" s="2" cm="1">
        <f t="array" ref="I267">IFERROR(VLOOKUP($A267,_xlfn._xlws.SORT(_xlfn._xlws.FILTER('Time Sheet'!$A:$G,'Time Sheet'!$B:$B=I$1),7,1),7,FALSE),"")</f>
        <v>7.9409722222222219E-4</v>
      </c>
      <c r="J267" s="2" cm="1">
        <f t="array" ref="J267">IFERROR(VLOOKUP($A267,_xlfn._xlws.SORT(_xlfn._xlws.FILTER('Time Sheet'!$A:$G,'Time Sheet'!$B:$B=J$1),7,1),7,FALSE),"")</f>
        <v>1.676736111111111E-3</v>
      </c>
      <c r="K267">
        <f>IFERROR(_xlfn.RANK.EQ(C267,C:C,1),"")</f>
        <v>310</v>
      </c>
      <c r="L267">
        <f>IFERROR(_xlfn.RANK.EQ(D267,D:D,1),"")</f>
        <v>287</v>
      </c>
      <c r="M267">
        <f>IFERROR(_xlfn.RANK.EQ(E267,E:E,1),"")</f>
        <v>274</v>
      </c>
      <c r="N267">
        <f>IFERROR(_xlfn.RANK.EQ(F267,F:F,1),"")</f>
        <v>292</v>
      </c>
      <c r="O267">
        <f>IFERROR(_xlfn.RANK.EQ(G267,G:G,1),"")</f>
        <v>306</v>
      </c>
      <c r="P267">
        <f>IFERROR(_xlfn.RANK.EQ(H267,H:H,1),"")</f>
        <v>134</v>
      </c>
      <c r="Q267">
        <f>IFERROR(_xlfn.RANK.EQ(I267,I:I,1),"")</f>
        <v>264</v>
      </c>
      <c r="R267">
        <f>IFERROR(_xlfn.RANK.EQ(J267,J:J,1),"")</f>
        <v>220</v>
      </c>
      <c r="S267" s="3">
        <f>IFERROR(AVERAGE(GIRLS[[#This Row],[P]:[P8]]),"")</f>
        <v>260.875</v>
      </c>
      <c r="T267" s="4">
        <f>IFERROR(AVERAGE(SMALL(GIRLS[[#This Row],[P]:[P8]],1),SMALL(GIRLS[[#This Row],[P]:[P8]],2)),"")</f>
        <v>177</v>
      </c>
      <c r="U267">
        <f>IF(20-SMALL(GIRLS[[#This Row],[P]:[P8]],1)&lt;0,0,20-SMALL(GIRLS[[#This Row],[P]:[P8]],1))+IF(20-SMALL(GIRLS[[#This Row],[P]:[P8]],2)&lt;0,0,20-SMALL(GIRLS[[#This Row],[P]:[P8]],2))</f>
        <v>0</v>
      </c>
    </row>
    <row r="268" spans="1:21" x14ac:dyDescent="0.2">
      <c r="A268" t="s">
        <v>1677</v>
      </c>
      <c r="B268" t="s">
        <v>1497</v>
      </c>
      <c r="C268" s="2" cm="1">
        <f t="array" ref="C268">IFERROR(VLOOKUP($A268,_xlfn._xlws.SORT(_xlfn._xlws.FILTER('Time Sheet'!$A:$G,'Time Sheet'!$B:$B=C$1),7,1),7,FALSE),"")</f>
        <v>3.1875000000000002E-4</v>
      </c>
      <c r="D268" s="2" cm="1">
        <f t="array" ref="D268">IFERROR(VLOOKUP($A268,_xlfn._xlws.SORT(_xlfn._xlws.FILTER('Time Sheet'!$A:$G,'Time Sheet'!$B:$B=D$1),7,1),7,FALSE),"")</f>
        <v>6.9722222222222223E-4</v>
      </c>
      <c r="E268" s="2" cm="1">
        <f t="array" ref="E268">IFERROR(VLOOKUP($A268,_xlfn._xlws.SORT(_xlfn._xlws.FILTER('Time Sheet'!$A:$G,'Time Sheet'!$B:$B=E$1),7,1),7,FALSE),"")</f>
        <v>1.513310185185185E-3</v>
      </c>
      <c r="F268" s="2" cm="1">
        <f t="array" ref="F268">IFERROR(VLOOKUP($A268,_xlfn._xlws.SORT(_xlfn._xlws.FILTER('Time Sheet'!$A:$G,'Time Sheet'!$B:$B=F$1),7,1),7,FALSE),"")</f>
        <v>4.3668981481481484E-3</v>
      </c>
      <c r="G268" s="2" cm="1">
        <f t="array" ref="G268">IFERROR(VLOOKUP($A268,_xlfn._xlws.SORT(_xlfn._xlws.FILTER('Time Sheet'!$A:$G,'Time Sheet'!$B:$B=G$1),7,1),7,FALSE),"")</f>
        <v>7.3344907407407408E-4</v>
      </c>
      <c r="H268" s="2" cm="1">
        <f t="array" ref="H268">IFERROR(VLOOKUP($A268,_xlfn._xlws.SORT(_xlfn._xlws.FILTER('Time Sheet'!$A:$G,'Time Sheet'!$B:$B=H$1),7,1),7,FALSE),"")</f>
        <v>9.5717592592592599E-4</v>
      </c>
      <c r="I268" s="2" cm="1">
        <f t="array" ref="I268">IFERROR(VLOOKUP($A268,_xlfn._xlws.SORT(_xlfn._xlws.FILTER('Time Sheet'!$A:$G,'Time Sheet'!$B:$B=I$1),7,1),7,FALSE),"")</f>
        <v>9.0312500000000006E-4</v>
      </c>
      <c r="J268" s="2" cm="1">
        <f t="array" ref="J268">IFERROR(VLOOKUP($A268,_xlfn._xlws.SORT(_xlfn._xlws.FILTER('Time Sheet'!$A:$G,'Time Sheet'!$B:$B=J$1),7,1),7,FALSE),"")</f>
        <v>1.6664351851851851E-3</v>
      </c>
      <c r="K268">
        <f>IFERROR(_xlfn.RANK.EQ(C268,C:C,1),"")</f>
        <v>319</v>
      </c>
      <c r="L268">
        <f>IFERROR(_xlfn.RANK.EQ(D268,D:D,1),"")</f>
        <v>315</v>
      </c>
      <c r="M268">
        <f>IFERROR(_xlfn.RANK.EQ(E268,E:E,1),"")</f>
        <v>282</v>
      </c>
      <c r="N268">
        <f>IFERROR(_xlfn.RANK.EQ(F268,F:F,1),"")</f>
        <v>332</v>
      </c>
      <c r="O268">
        <f>IFERROR(_xlfn.RANK.EQ(G268,G:G,1),"")</f>
        <v>147</v>
      </c>
      <c r="P268">
        <f>IFERROR(_xlfn.RANK.EQ(H268,H:H,1),"")</f>
        <v>317</v>
      </c>
      <c r="Q268">
        <f>IFERROR(_xlfn.RANK.EQ(I268,I:I,1),"")</f>
        <v>399</v>
      </c>
      <c r="R268">
        <f>IFERROR(_xlfn.RANK.EQ(J268,J:J,1),"")</f>
        <v>208</v>
      </c>
      <c r="S268" s="3">
        <f>IFERROR(AVERAGE(GIRLS[[#This Row],[P]:[P8]]),"")</f>
        <v>289.875</v>
      </c>
      <c r="T268" s="4">
        <f>IFERROR(AVERAGE(SMALL(GIRLS[[#This Row],[P]:[P8]],1),SMALL(GIRLS[[#This Row],[P]:[P8]],2)),"")</f>
        <v>177.5</v>
      </c>
      <c r="U268">
        <f>IF(20-SMALL(GIRLS[[#This Row],[P]:[P8]],1)&lt;0,0,20-SMALL(GIRLS[[#This Row],[P]:[P8]],1))+IF(20-SMALL(GIRLS[[#This Row],[P]:[P8]],2)&lt;0,0,20-SMALL(GIRLS[[#This Row],[P]:[P8]],2))</f>
        <v>0</v>
      </c>
    </row>
    <row r="269" spans="1:21" x14ac:dyDescent="0.2">
      <c r="A269" t="s">
        <v>3062</v>
      </c>
      <c r="B269" t="s">
        <v>2940</v>
      </c>
      <c r="C269" s="2" cm="1">
        <f t="array" ref="C269">IFERROR(VLOOKUP($A269,_xlfn._xlws.SORT(_xlfn._xlws.FILTER('Time Sheet'!$A:$G,'Time Sheet'!$B:$B=C$1),7,1),7,FALSE),"")</f>
        <v>3.1712962962962961E-4</v>
      </c>
      <c r="D269" s="2" cm="1">
        <f t="array" ref="D269">IFERROR(VLOOKUP($A269,_xlfn._xlws.SORT(_xlfn._xlws.FILTER('Time Sheet'!$A:$G,'Time Sheet'!$B:$B=D$1),7,1),7,FALSE),"")</f>
        <v>6.8321759259259258E-4</v>
      </c>
      <c r="E269" s="2" cm="1">
        <f t="array" ref="E269">IFERROR(VLOOKUP($A269,_xlfn._xlws.SORT(_xlfn._xlws.FILTER('Time Sheet'!$A:$G,'Time Sheet'!$B:$B=E$1),7,1),7,FALSE),"")</f>
        <v>1.5234953703703699E-3</v>
      </c>
      <c r="F269" s="2" cm="1">
        <f t="array" ref="F269">IFERROR(VLOOKUP($A269,_xlfn._xlws.SORT(_xlfn._xlws.FILTER('Time Sheet'!$A:$G,'Time Sheet'!$B:$B=F$1),7,1),7,FALSE),"")</f>
        <v>3.9790509259259258E-3</v>
      </c>
      <c r="G269" s="2" cm="1">
        <f t="array" ref="G269">IFERROR(VLOOKUP($A269,_xlfn._xlws.SORT(_xlfn._xlws.FILTER('Time Sheet'!$A:$G,'Time Sheet'!$B:$B=G$1),7,1),7,FALSE),"")</f>
        <v>8.2418981481481471E-4</v>
      </c>
      <c r="H269" s="2" cm="1">
        <f t="array" ref="H269">IFERROR(VLOOKUP($A269,_xlfn._xlws.SORT(_xlfn._xlws.FILTER('Time Sheet'!$A:$G,'Time Sheet'!$B:$B=H$1),7,1),7,FALSE),"")</f>
        <v>8.7592592592592605E-4</v>
      </c>
      <c r="I269" s="2" cm="1">
        <f t="array" ref="I269">IFERROR(VLOOKUP($A269,_xlfn._xlws.SORT(_xlfn._xlws.FILTER('Time Sheet'!$A:$G,'Time Sheet'!$B:$B=I$1),7,1),7,FALSE),"")</f>
        <v>7.4456018518518513E-4</v>
      </c>
      <c r="J269" s="2" cm="1">
        <f t="array" ref="J269">IFERROR(VLOOKUP($A269,_xlfn._xlws.SORT(_xlfn._xlws.FILTER('Time Sheet'!$A:$G,'Time Sheet'!$B:$B=J$1),7,1),7,FALSE),"")</f>
        <v>1.7288194444444449E-3</v>
      </c>
      <c r="K269">
        <f>IFERROR(_xlfn.RANK.EQ(C269,C:C,1),"")</f>
        <v>306</v>
      </c>
      <c r="L269">
        <f>IFERROR(_xlfn.RANK.EQ(D269,D:D,1),"")</f>
        <v>269</v>
      </c>
      <c r="M269">
        <f>IFERROR(_xlfn.RANK.EQ(E269,E:E,1),"")</f>
        <v>292</v>
      </c>
      <c r="N269">
        <f>IFERROR(_xlfn.RANK.EQ(F269,F:F,1),"")</f>
        <v>203</v>
      </c>
      <c r="O269">
        <f>IFERROR(_xlfn.RANK.EQ(G269,G:G,1),"")</f>
        <v>331</v>
      </c>
      <c r="P269">
        <f>IFERROR(_xlfn.RANK.EQ(H269,H:H,1),"")</f>
        <v>181</v>
      </c>
      <c r="Q269">
        <f>IFERROR(_xlfn.RANK.EQ(I269,I:I,1),"")</f>
        <v>175</v>
      </c>
      <c r="R269">
        <f>IFERROR(_xlfn.RANK.EQ(J269,J:J,1),"")</f>
        <v>277</v>
      </c>
      <c r="S269" s="3">
        <f>IFERROR(AVERAGE(GIRLS[[#This Row],[P]:[P8]]),"")</f>
        <v>254.25</v>
      </c>
      <c r="T269" s="4">
        <f>IFERROR(AVERAGE(SMALL(GIRLS[[#This Row],[P]:[P8]],1),SMALL(GIRLS[[#This Row],[P]:[P8]],2)),"")</f>
        <v>178</v>
      </c>
      <c r="U269">
        <f>IF(20-SMALL(GIRLS[[#This Row],[P]:[P8]],1)&lt;0,0,20-SMALL(GIRLS[[#This Row],[P]:[P8]],1))+IF(20-SMALL(GIRLS[[#This Row],[P]:[P8]],2)&lt;0,0,20-SMALL(GIRLS[[#This Row],[P]:[P8]],2))</f>
        <v>0</v>
      </c>
    </row>
    <row r="270" spans="1:21" x14ac:dyDescent="0.2">
      <c r="A270" t="s">
        <v>5658</v>
      </c>
      <c r="B270" t="s">
        <v>5467</v>
      </c>
      <c r="C270" s="2" cm="1">
        <f t="array" ref="C270">IFERROR(VLOOKUP($A270,_xlfn._xlws.SORT(_xlfn._xlws.FILTER('Time Sheet'!$A:$G,'Time Sheet'!$B:$B=C$1),7,1),7,FALSE),"")</f>
        <v>3.1481481481481481E-4</v>
      </c>
      <c r="D270" s="2" cm="1">
        <f t="array" ref="D270">IFERROR(VLOOKUP($A270,_xlfn._xlws.SORT(_xlfn._xlws.FILTER('Time Sheet'!$A:$G,'Time Sheet'!$B:$B=D$1),7,1),7,FALSE),"")</f>
        <v>6.7824074074074076E-4</v>
      </c>
      <c r="E270" s="2" cm="1">
        <f t="array" ref="E270">IFERROR(VLOOKUP($A270,_xlfn._xlws.SORT(_xlfn._xlws.FILTER('Time Sheet'!$A:$G,'Time Sheet'!$B:$B=E$1),7,1),7,FALSE),"")</f>
        <v>1.4771990740740739E-3</v>
      </c>
      <c r="F270" s="2" cm="1">
        <f t="array" ref="F270">IFERROR(VLOOKUP($A270,_xlfn._xlws.SORT(_xlfn._xlws.FILTER('Time Sheet'!$A:$G,'Time Sheet'!$B:$B=F$1),7,1),7,FALSE),"")</f>
        <v>3.9093749999999997E-3</v>
      </c>
      <c r="G270" s="2" cm="1">
        <f t="array" ref="G270">IFERROR(VLOOKUP($A270,_xlfn._xlws.SORT(_xlfn._xlws.FILTER('Time Sheet'!$A:$G,'Time Sheet'!$B:$B=G$1),7,1),7,FALSE),"")</f>
        <v>7.5393518518518518E-4</v>
      </c>
      <c r="H270" s="2" cm="1">
        <f t="array" ref="H270">IFERROR(VLOOKUP($A270,_xlfn._xlws.SORT(_xlfn._xlws.FILTER('Time Sheet'!$A:$G,'Time Sheet'!$B:$B=H$1),7,1),7,FALSE),"")</f>
        <v>9.7708333333333328E-4</v>
      </c>
      <c r="I270" s="2" t="str" cm="1">
        <f t="array" ref="I270">IFERROR(VLOOKUP($A270,_xlfn._xlws.SORT(_xlfn._xlws.FILTER('Time Sheet'!$A:$G,'Time Sheet'!$B:$B=I$1),7,1),7,FALSE),"")</f>
        <v/>
      </c>
      <c r="J270" s="2" cm="1">
        <f t="array" ref="J270">IFERROR(VLOOKUP($A270,_xlfn._xlws.SORT(_xlfn._xlws.FILTER('Time Sheet'!$A:$G,'Time Sheet'!$B:$B=J$1),7,1),7,FALSE),"")</f>
        <v>1.711921296296296E-3</v>
      </c>
      <c r="K270">
        <f>IFERROR(_xlfn.RANK.EQ(C270,C:C,1),"")</f>
        <v>282</v>
      </c>
      <c r="L270">
        <f>IFERROR(_xlfn.RANK.EQ(D270,D:D,1),"")</f>
        <v>247</v>
      </c>
      <c r="M270">
        <f>IFERROR(_xlfn.RANK.EQ(E270,E:E,1),"")</f>
        <v>220</v>
      </c>
      <c r="N270">
        <f>IFERROR(_xlfn.RANK.EQ(F270,F:F,1),"")</f>
        <v>169</v>
      </c>
      <c r="O270">
        <f>IFERROR(_xlfn.RANK.EQ(G270,G:G,1),"")</f>
        <v>188</v>
      </c>
      <c r="P270">
        <f>IFERROR(_xlfn.RANK.EQ(H270,H:H,1),"")</f>
        <v>350</v>
      </c>
      <c r="Q270" t="str">
        <f>IFERROR(_xlfn.RANK.EQ(I270,I:I,1),"")</f>
        <v/>
      </c>
      <c r="R270">
        <f>IFERROR(_xlfn.RANK.EQ(J270,J:J,1),"")</f>
        <v>258</v>
      </c>
      <c r="S270" s="3">
        <f>IFERROR(AVERAGE(GIRLS[[#This Row],[P]:[P8]]),"")</f>
        <v>244.85714285714286</v>
      </c>
      <c r="T270" s="4">
        <f>IFERROR(AVERAGE(SMALL(GIRLS[[#This Row],[P]:[P8]],1),SMALL(GIRLS[[#This Row],[P]:[P8]],2)),"")</f>
        <v>178.5</v>
      </c>
      <c r="U270">
        <f>IF(20-SMALL(GIRLS[[#This Row],[P]:[P8]],1)&lt;0,0,20-SMALL(GIRLS[[#This Row],[P]:[P8]],1))+IF(20-SMALL(GIRLS[[#This Row],[P]:[P8]],2)&lt;0,0,20-SMALL(GIRLS[[#This Row],[P]:[P8]],2))</f>
        <v>0</v>
      </c>
    </row>
    <row r="271" spans="1:21" x14ac:dyDescent="0.2">
      <c r="A271" t="s">
        <v>6457</v>
      </c>
      <c r="B271" t="s">
        <v>6365</v>
      </c>
      <c r="C271" s="2" cm="1">
        <f t="array" ref="C271">IFERROR(VLOOKUP($A271,_xlfn._xlws.SORT(_xlfn._xlws.FILTER('Time Sheet'!$A:$G,'Time Sheet'!$B:$B=C$1),7,1),7,FALSE),"")</f>
        <v>3.0243055555555562E-4</v>
      </c>
      <c r="D271" s="2" cm="1">
        <f t="array" ref="D271">IFERROR(VLOOKUP($A271,_xlfn._xlws.SORT(_xlfn._xlws.FILTER('Time Sheet'!$A:$G,'Time Sheet'!$B:$B=D$1),7,1),7,FALSE),"")</f>
        <v>6.6585648148148146E-4</v>
      </c>
      <c r="E271" s="2" cm="1">
        <f t="array" ref="E271">IFERROR(VLOOKUP($A271,_xlfn._xlws.SORT(_xlfn._xlws.FILTER('Time Sheet'!$A:$G,'Time Sheet'!$B:$B=E$1),7,1),7,FALSE),"")</f>
        <v>1.584606481481482E-3</v>
      </c>
      <c r="F271" s="2" cm="1">
        <f t="array" ref="F271">IFERROR(VLOOKUP($A271,_xlfn._xlws.SORT(_xlfn._xlws.FILTER('Time Sheet'!$A:$G,'Time Sheet'!$B:$B=F$1),7,1),7,FALSE),"")</f>
        <v>4.3635416666666666E-3</v>
      </c>
      <c r="G271" s="2" cm="1">
        <f t="array" ref="G271">IFERROR(VLOOKUP($A271,_xlfn._xlws.SORT(_xlfn._xlws.FILTER('Time Sheet'!$A:$G,'Time Sheet'!$B:$B=G$1),7,1),7,FALSE),"")</f>
        <v>7.8495370370370362E-4</v>
      </c>
      <c r="H271" s="2" cm="1">
        <f t="array" ref="H271">IFERROR(VLOOKUP($A271,_xlfn._xlws.SORT(_xlfn._xlws.FILTER('Time Sheet'!$A:$G,'Time Sheet'!$B:$B=H$1),7,1),7,FALSE),"")</f>
        <v>1.066203703703704E-3</v>
      </c>
      <c r="I271" s="2" cm="1">
        <f t="array" ref="I271">IFERROR(VLOOKUP($A271,_xlfn._xlws.SORT(_xlfn._xlws.FILTER('Time Sheet'!$A:$G,'Time Sheet'!$B:$B=I$1),7,1),7,FALSE),"")</f>
        <v>8.8738425925925931E-4</v>
      </c>
      <c r="J271" s="2" cm="1">
        <f t="array" ref="J271">IFERROR(VLOOKUP($A271,_xlfn._xlws.SORT(_xlfn._xlws.FILTER('Time Sheet'!$A:$G,'Time Sheet'!$B:$B=J$1),7,1),7,FALSE),"")</f>
        <v>1.8206018518518519E-3</v>
      </c>
      <c r="K271">
        <f>IFERROR(_xlfn.RANK.EQ(C271,C:C,1),"")</f>
        <v>167</v>
      </c>
      <c r="L271">
        <f>IFERROR(_xlfn.RANK.EQ(D271,D:D,1),"")</f>
        <v>191</v>
      </c>
      <c r="M271">
        <f>IFERROR(_xlfn.RANK.EQ(E271,E:E,1),"")</f>
        <v>353</v>
      </c>
      <c r="N271">
        <f>IFERROR(_xlfn.RANK.EQ(F271,F:F,1),"")</f>
        <v>331</v>
      </c>
      <c r="O271">
        <f>IFERROR(_xlfn.RANK.EQ(G271,G:G,1),"")</f>
        <v>260</v>
      </c>
      <c r="P271">
        <f>IFERROR(_xlfn.RANK.EQ(H271,H:H,1),"")</f>
        <v>499</v>
      </c>
      <c r="Q271">
        <f>IFERROR(_xlfn.RANK.EQ(I271,I:I,1),"")</f>
        <v>386</v>
      </c>
      <c r="R271">
        <f>IFERROR(_xlfn.RANK.EQ(J271,J:J,1),"")</f>
        <v>350</v>
      </c>
      <c r="S271" s="3">
        <f>IFERROR(AVERAGE(GIRLS[[#This Row],[P]:[P8]]),"")</f>
        <v>317.125</v>
      </c>
      <c r="T271" s="4">
        <f>IFERROR(AVERAGE(SMALL(GIRLS[[#This Row],[P]:[P8]],1),SMALL(GIRLS[[#This Row],[P]:[P8]],2)),"")</f>
        <v>179</v>
      </c>
      <c r="U271">
        <f>IF(20-SMALL(GIRLS[[#This Row],[P]:[P8]],1)&lt;0,0,20-SMALL(GIRLS[[#This Row],[P]:[P8]],1))+IF(20-SMALL(GIRLS[[#This Row],[P]:[P8]],2)&lt;0,0,20-SMALL(GIRLS[[#This Row],[P]:[P8]],2))</f>
        <v>0</v>
      </c>
    </row>
    <row r="272" spans="1:21" x14ac:dyDescent="0.2">
      <c r="A272" t="s">
        <v>6144</v>
      </c>
      <c r="B272" t="s">
        <v>6020</v>
      </c>
      <c r="C272" s="2" cm="1">
        <f t="array" ref="C272">IFERROR(VLOOKUP($A272,_xlfn._xlws.SORT(_xlfn._xlws.FILTER('Time Sheet'!$A:$G,'Time Sheet'!$B:$B=C$1),7,1),7,FALSE),"")</f>
        <v>3.0810185185185188E-4</v>
      </c>
      <c r="D272" s="2" cm="1">
        <f t="array" ref="D272">IFERROR(VLOOKUP($A272,_xlfn._xlws.SORT(_xlfn._xlws.FILTER('Time Sheet'!$A:$G,'Time Sheet'!$B:$B=D$1),7,1),7,FALSE),"")</f>
        <v>6.7152777777777783E-4</v>
      </c>
      <c r="E272" s="2" cm="1">
        <f t="array" ref="E272">IFERROR(VLOOKUP($A272,_xlfn._xlws.SORT(_xlfn._xlws.FILTER('Time Sheet'!$A:$G,'Time Sheet'!$B:$B=E$1),7,1),7,FALSE),"")</f>
        <v>1.447916666666667E-3</v>
      </c>
      <c r="F272" s="2" cm="1">
        <f t="array" ref="F272">IFERROR(VLOOKUP($A272,_xlfn._xlws.SORT(_xlfn._xlws.FILTER('Time Sheet'!$A:$G,'Time Sheet'!$B:$B=F$1),7,1),7,FALSE),"")</f>
        <v>3.942013888888889E-3</v>
      </c>
      <c r="G272" s="2" cm="1">
        <f t="array" ref="G272">IFERROR(VLOOKUP($A272,_xlfn._xlws.SORT(_xlfn._xlws.FILTER('Time Sheet'!$A:$G,'Time Sheet'!$B:$B=G$1),7,1),7,FALSE),"")</f>
        <v>7.5381944444444444E-4</v>
      </c>
      <c r="H272" s="2" cm="1">
        <f t="array" ref="H272">IFERROR(VLOOKUP($A272,_xlfn._xlws.SORT(_xlfn._xlws.FILTER('Time Sheet'!$A:$G,'Time Sheet'!$B:$B=H$1),7,1),7,FALSE),"")</f>
        <v>9.4513888888888881E-4</v>
      </c>
      <c r="I272" s="2" cm="1">
        <f t="array" ref="I272">IFERROR(VLOOKUP($A272,_xlfn._xlws.SORT(_xlfn._xlws.FILTER('Time Sheet'!$A:$G,'Time Sheet'!$B:$B=I$1),7,1),7,FALSE),"")</f>
        <v>7.8668981481481483E-4</v>
      </c>
      <c r="J272" s="2" cm="1">
        <f t="array" ref="J272">IFERROR(VLOOKUP($A272,_xlfn._xlws.SORT(_xlfn._xlws.FILTER('Time Sheet'!$A:$G,'Time Sheet'!$B:$B=J$1),7,1),7,FALSE),"")</f>
        <v>1.67650462962963E-3</v>
      </c>
      <c r="K272">
        <f>IFERROR(_xlfn.RANK.EQ(C272,C:C,1),"")</f>
        <v>218</v>
      </c>
      <c r="L272">
        <f>IFERROR(_xlfn.RANK.EQ(D272,D:D,1),"")</f>
        <v>217</v>
      </c>
      <c r="M272">
        <f>IFERROR(_xlfn.RANK.EQ(E272,E:E,1),"")</f>
        <v>177</v>
      </c>
      <c r="N272">
        <f>IFERROR(_xlfn.RANK.EQ(F272,F:F,1),"")</f>
        <v>183</v>
      </c>
      <c r="O272">
        <f>IFERROR(_xlfn.RANK.EQ(G272,G:G,1),"")</f>
        <v>187</v>
      </c>
      <c r="P272">
        <f>IFERROR(_xlfn.RANK.EQ(H272,H:H,1),"")</f>
        <v>298</v>
      </c>
      <c r="Q272">
        <f>IFERROR(_xlfn.RANK.EQ(I272,I:I,1),"")</f>
        <v>248</v>
      </c>
      <c r="R272">
        <f>IFERROR(_xlfn.RANK.EQ(J272,J:J,1),"")</f>
        <v>219</v>
      </c>
      <c r="S272" s="3">
        <f>IFERROR(AVERAGE(GIRLS[[#This Row],[P]:[P8]]),"")</f>
        <v>218.375</v>
      </c>
      <c r="T272" s="4">
        <f>IFERROR(AVERAGE(SMALL(GIRLS[[#This Row],[P]:[P8]],1),SMALL(GIRLS[[#This Row],[P]:[P8]],2)),"")</f>
        <v>180</v>
      </c>
      <c r="U272">
        <f>IF(20-SMALL(GIRLS[[#This Row],[P]:[P8]],1)&lt;0,0,20-SMALL(GIRLS[[#This Row],[P]:[P8]],1))+IF(20-SMALL(GIRLS[[#This Row],[P]:[P8]],2)&lt;0,0,20-SMALL(GIRLS[[#This Row],[P]:[P8]],2))</f>
        <v>0</v>
      </c>
    </row>
    <row r="273" spans="1:21" x14ac:dyDescent="0.2">
      <c r="A273" t="s">
        <v>5370</v>
      </c>
      <c r="B273" t="s">
        <v>5115</v>
      </c>
      <c r="C273" s="2" cm="1">
        <f t="array" ref="C273">IFERROR(VLOOKUP($A273,_xlfn._xlws.SORT(_xlfn._xlws.FILTER('Time Sheet'!$A:$G,'Time Sheet'!$B:$B=C$1),7,1),7,FALSE),"")</f>
        <v>3.1979166666666657E-4</v>
      </c>
      <c r="D273" s="2" cm="1">
        <f t="array" ref="D273">IFERROR(VLOOKUP($A273,_xlfn._xlws.SORT(_xlfn._xlws.FILTER('Time Sheet'!$A:$G,'Time Sheet'!$B:$B=D$1),7,1),7,FALSE),"")</f>
        <v>6.8321759259259258E-4</v>
      </c>
      <c r="E273" s="2" cm="1">
        <f t="array" ref="E273">IFERROR(VLOOKUP($A273,_xlfn._xlws.SORT(_xlfn._xlws.FILTER('Time Sheet'!$A:$G,'Time Sheet'!$B:$B=E$1),7,1),7,FALSE),"")</f>
        <v>1.5353009259259261E-3</v>
      </c>
      <c r="F273" s="2" cm="1">
        <f t="array" ref="F273">IFERROR(VLOOKUP($A273,_xlfn._xlws.SORT(_xlfn._xlws.FILTER('Time Sheet'!$A:$G,'Time Sheet'!$B:$B=F$1),7,1),7,FALSE),"")</f>
        <v>4.0265046296296299E-3</v>
      </c>
      <c r="G273" s="2" cm="1">
        <f t="array" ref="G273">IFERROR(VLOOKUP($A273,_xlfn._xlws.SORT(_xlfn._xlws.FILTER('Time Sheet'!$A:$G,'Time Sheet'!$B:$B=G$1),7,1),7,FALSE),"")</f>
        <v>7.7187499999999999E-4</v>
      </c>
      <c r="H273" s="2" cm="1">
        <f t="array" ref="H273">IFERROR(VLOOKUP($A273,_xlfn._xlws.SORT(_xlfn._xlws.FILTER('Time Sheet'!$A:$G,'Time Sheet'!$B:$B=H$1),7,1),7,FALSE),"")</f>
        <v>8.5972222222222222E-4</v>
      </c>
      <c r="I273" s="2" cm="1">
        <f t="array" ref="I273">IFERROR(VLOOKUP($A273,_xlfn._xlws.SORT(_xlfn._xlws.FILTER('Time Sheet'!$A:$G,'Time Sheet'!$B:$B=I$1),7,1),7,FALSE),"")</f>
        <v>7.9907407407407412E-4</v>
      </c>
      <c r="J273" s="2" cm="1">
        <f t="array" ref="J273">IFERROR(VLOOKUP($A273,_xlfn._xlws.SORT(_xlfn._xlws.FILTER('Time Sheet'!$A:$G,'Time Sheet'!$B:$B=J$1),7,1),7,FALSE),"")</f>
        <v>1.678472222222222E-3</v>
      </c>
      <c r="K273">
        <f>IFERROR(_xlfn.RANK.EQ(C273,C:C,1),"")</f>
        <v>325</v>
      </c>
      <c r="L273">
        <f>IFERROR(_xlfn.RANK.EQ(D273,D:D,1),"")</f>
        <v>269</v>
      </c>
      <c r="M273">
        <f>IFERROR(_xlfn.RANK.EQ(E273,E:E,1),"")</f>
        <v>306</v>
      </c>
      <c r="N273">
        <f>IFERROR(_xlfn.RANK.EQ(F273,F:F,1),"")</f>
        <v>224</v>
      </c>
      <c r="O273">
        <f>IFERROR(_xlfn.RANK.EQ(G273,G:G,1),"")</f>
        <v>222</v>
      </c>
      <c r="P273">
        <f>IFERROR(_xlfn.RANK.EQ(H273,H:H,1),"")</f>
        <v>139</v>
      </c>
      <c r="Q273">
        <f>IFERROR(_xlfn.RANK.EQ(I273,I:I,1),"")</f>
        <v>273</v>
      </c>
      <c r="R273">
        <f>IFERROR(_xlfn.RANK.EQ(J273,J:J,1),"")</f>
        <v>223</v>
      </c>
      <c r="S273" s="3">
        <f>IFERROR(AVERAGE(GIRLS[[#This Row],[P]:[P8]]),"")</f>
        <v>247.625</v>
      </c>
      <c r="T273" s="4">
        <f>IFERROR(AVERAGE(SMALL(GIRLS[[#This Row],[P]:[P8]],1),SMALL(GIRLS[[#This Row],[P]:[P8]],2)),"")</f>
        <v>180.5</v>
      </c>
      <c r="U273">
        <f>IF(20-SMALL(GIRLS[[#This Row],[P]:[P8]],1)&lt;0,0,20-SMALL(GIRLS[[#This Row],[P]:[P8]],1))+IF(20-SMALL(GIRLS[[#This Row],[P]:[P8]],2)&lt;0,0,20-SMALL(GIRLS[[#This Row],[P]:[P8]],2))</f>
        <v>0</v>
      </c>
    </row>
    <row r="274" spans="1:21" x14ac:dyDescent="0.2">
      <c r="A274" t="s">
        <v>5069</v>
      </c>
      <c r="B274" t="s">
        <v>4874</v>
      </c>
      <c r="C274" s="2" cm="1">
        <f t="array" ref="C274">IFERROR(VLOOKUP($A274,_xlfn._xlws.SORT(_xlfn._xlws.FILTER('Time Sheet'!$A:$G,'Time Sheet'!$B:$B=C$1),7,1),7,FALSE),"")</f>
        <v>3.1979166666666657E-4</v>
      </c>
      <c r="D274" s="2" cm="1">
        <f t="array" ref="D274">IFERROR(VLOOKUP($A274,_xlfn._xlws.SORT(_xlfn._xlws.FILTER('Time Sheet'!$A:$G,'Time Sheet'!$B:$B=D$1),7,1),7,FALSE),"")</f>
        <v>7.0381944444444452E-4</v>
      </c>
      <c r="E274" s="2" cm="1">
        <f t="array" ref="E274">IFERROR(VLOOKUP($A274,_xlfn._xlws.SORT(_xlfn._xlws.FILTER('Time Sheet'!$A:$G,'Time Sheet'!$B:$B=E$1),7,1),7,FALSE),"")</f>
        <v>1.531134259259259E-3</v>
      </c>
      <c r="F274" s="2" cm="1">
        <f t="array" ref="F274">IFERROR(VLOOKUP($A274,_xlfn._xlws.SORT(_xlfn._xlws.FILTER('Time Sheet'!$A:$G,'Time Sheet'!$B:$B=F$1),7,1),7,FALSE),"")</f>
        <v>4.1818287037037041E-3</v>
      </c>
      <c r="G274" s="2" cm="1">
        <f t="array" ref="G274">IFERROR(VLOOKUP($A274,_xlfn._xlws.SORT(_xlfn._xlws.FILTER('Time Sheet'!$A:$G,'Time Sheet'!$B:$B=G$1),7,1),7,FALSE),"")</f>
        <v>7.4814814814814817E-4</v>
      </c>
      <c r="H274" s="2" cm="1">
        <f t="array" ref="H274">IFERROR(VLOOKUP($A274,_xlfn._xlws.SORT(_xlfn._xlws.FILTER('Time Sheet'!$A:$G,'Time Sheet'!$B:$B=H$1),7,1),7,FALSE),"")</f>
        <v>9.0752314814814808E-4</v>
      </c>
      <c r="I274" s="2" cm="1">
        <f t="array" ref="I274">IFERROR(VLOOKUP($A274,_xlfn._xlws.SORT(_xlfn._xlws.FILTER('Time Sheet'!$A:$G,'Time Sheet'!$B:$B=I$1),7,1),7,FALSE),"")</f>
        <v>7.5046296296296298E-4</v>
      </c>
      <c r="J274" s="2" cm="1">
        <f t="array" ref="J274">IFERROR(VLOOKUP($A274,_xlfn._xlws.SORT(_xlfn._xlws.FILTER('Time Sheet'!$A:$G,'Time Sheet'!$B:$B=J$1),7,1),7,FALSE),"")</f>
        <v>1.696064814814815E-3</v>
      </c>
      <c r="K274">
        <f>IFERROR(_xlfn.RANK.EQ(C274,C:C,1),"")</f>
        <v>325</v>
      </c>
      <c r="L274">
        <f>IFERROR(_xlfn.RANK.EQ(D274,D:D,1),"")</f>
        <v>334</v>
      </c>
      <c r="M274">
        <f>IFERROR(_xlfn.RANK.EQ(E274,E:E,1),"")</f>
        <v>300</v>
      </c>
      <c r="N274">
        <f>IFERROR(_xlfn.RANK.EQ(F274,F:F,1),"")</f>
        <v>285</v>
      </c>
      <c r="O274">
        <f>IFERROR(_xlfn.RANK.EQ(G274,G:G,1),"")</f>
        <v>175</v>
      </c>
      <c r="P274">
        <f>IFERROR(_xlfn.RANK.EQ(H274,H:H,1),"")</f>
        <v>237</v>
      </c>
      <c r="Q274">
        <f>IFERROR(_xlfn.RANK.EQ(I274,I:I,1),"")</f>
        <v>187</v>
      </c>
      <c r="R274">
        <f>IFERROR(_xlfn.RANK.EQ(J274,J:J,1),"")</f>
        <v>246</v>
      </c>
      <c r="S274" s="3">
        <f>IFERROR(AVERAGE(GIRLS[[#This Row],[P]:[P8]]),"")</f>
        <v>261.125</v>
      </c>
      <c r="T274" s="4">
        <f>IFERROR(AVERAGE(SMALL(GIRLS[[#This Row],[P]:[P8]],1),SMALL(GIRLS[[#This Row],[P]:[P8]],2)),"")</f>
        <v>181</v>
      </c>
      <c r="U274">
        <f>IF(20-SMALL(GIRLS[[#This Row],[P]:[P8]],1)&lt;0,0,20-SMALL(GIRLS[[#This Row],[P]:[P8]],1))+IF(20-SMALL(GIRLS[[#This Row],[P]:[P8]],2)&lt;0,0,20-SMALL(GIRLS[[#This Row],[P]:[P8]],2))</f>
        <v>0</v>
      </c>
    </row>
    <row r="275" spans="1:21" x14ac:dyDescent="0.2">
      <c r="A275" t="s">
        <v>2395</v>
      </c>
      <c r="B275" t="s">
        <v>2272</v>
      </c>
      <c r="C275" s="2" cm="1">
        <f t="array" ref="C275">IFERROR(VLOOKUP($A275,_xlfn._xlws.SORT(_xlfn._xlws.FILTER('Time Sheet'!$A:$G,'Time Sheet'!$B:$B=C$1),7,1),7,FALSE),"")</f>
        <v>3.1875000000000002E-4</v>
      </c>
      <c r="D275" s="2" cm="1">
        <f t="array" ref="D275">IFERROR(VLOOKUP($A275,_xlfn._xlws.SORT(_xlfn._xlws.FILTER('Time Sheet'!$A:$G,'Time Sheet'!$B:$B=D$1),7,1),7,FALSE),"")</f>
        <v>6.6990740740740747E-4</v>
      </c>
      <c r="E275" s="2" cm="1">
        <f t="array" ref="E275">IFERROR(VLOOKUP($A275,_xlfn._xlws.SORT(_xlfn._xlws.FILTER('Time Sheet'!$A:$G,'Time Sheet'!$B:$B=E$1),7,1),7,FALSE),"")</f>
        <v>1.4723379629629631E-3</v>
      </c>
      <c r="F275" s="2" cm="1">
        <f t="array" ref="F275">IFERROR(VLOOKUP($A275,_xlfn._xlws.SORT(_xlfn._xlws.FILTER('Time Sheet'!$A:$G,'Time Sheet'!$B:$B=F$1),7,1),7,FALSE),"")</f>
        <v>3.8847222222222221E-3</v>
      </c>
      <c r="G275" s="2" cm="1">
        <f t="array" ref="G275">IFERROR(VLOOKUP($A275,_xlfn._xlws.SORT(_xlfn._xlws.FILTER('Time Sheet'!$A:$G,'Time Sheet'!$B:$B=G$1),7,1),7,FALSE),"")</f>
        <v>8.3379629629629635E-4</v>
      </c>
      <c r="H275" s="2" cm="1">
        <f t="array" ref="H275">IFERROR(VLOOKUP($A275,_xlfn._xlws.SORT(_xlfn._xlws.FILTER('Time Sheet'!$A:$G,'Time Sheet'!$B:$B=H$1),7,1),7,FALSE),"")</f>
        <v>9.5416666666666664E-4</v>
      </c>
      <c r="I275" s="2" cm="1">
        <f t="array" ref="I275">IFERROR(VLOOKUP($A275,_xlfn._xlws.SORT(_xlfn._xlws.FILTER('Time Sheet'!$A:$G,'Time Sheet'!$B:$B=I$1),7,1),7,FALSE),"")</f>
        <v>9.3969907407407403E-4</v>
      </c>
      <c r="J275" s="2" cm="1">
        <f t="array" ref="J275">IFERROR(VLOOKUP($A275,_xlfn._xlws.SORT(_xlfn._xlws.FILTER('Time Sheet'!$A:$G,'Time Sheet'!$B:$B=J$1),7,1),7,FALSE),"")</f>
        <v>1.723958333333333E-3</v>
      </c>
      <c r="K275">
        <f>IFERROR(_xlfn.RANK.EQ(C275,C:C,1),"")</f>
        <v>319</v>
      </c>
      <c r="L275">
        <f>IFERROR(_xlfn.RANK.EQ(D275,D:D,1),"")</f>
        <v>210</v>
      </c>
      <c r="M275">
        <f>IFERROR(_xlfn.RANK.EQ(E275,E:E,1),"")</f>
        <v>210</v>
      </c>
      <c r="N275">
        <f>IFERROR(_xlfn.RANK.EQ(F275,F:F,1),"")</f>
        <v>155</v>
      </c>
      <c r="O275">
        <f>IFERROR(_xlfn.RANK.EQ(G275,G:G,1),"")</f>
        <v>349</v>
      </c>
      <c r="P275">
        <f>IFERROR(_xlfn.RANK.EQ(H275,H:H,1),"")</f>
        <v>313</v>
      </c>
      <c r="Q275">
        <f>IFERROR(_xlfn.RANK.EQ(I275,I:I,1),"")</f>
        <v>427</v>
      </c>
      <c r="R275">
        <f>IFERROR(_xlfn.RANK.EQ(J275,J:J,1),"")</f>
        <v>272</v>
      </c>
      <c r="S275" s="3">
        <f>IFERROR(AVERAGE(GIRLS[[#This Row],[P]:[P8]]),"")</f>
        <v>281.875</v>
      </c>
      <c r="T275" s="4">
        <f>IFERROR(AVERAGE(SMALL(GIRLS[[#This Row],[P]:[P8]],1),SMALL(GIRLS[[#This Row],[P]:[P8]],2)),"")</f>
        <v>182.5</v>
      </c>
      <c r="U275">
        <f>IF(20-SMALL(GIRLS[[#This Row],[P]:[P8]],1)&lt;0,0,20-SMALL(GIRLS[[#This Row],[P]:[P8]],1))+IF(20-SMALL(GIRLS[[#This Row],[P]:[P8]],2)&lt;0,0,20-SMALL(GIRLS[[#This Row],[P]:[P8]],2))</f>
        <v>0</v>
      </c>
    </row>
    <row r="276" spans="1:21" x14ac:dyDescent="0.2">
      <c r="A276" t="s">
        <v>5648</v>
      </c>
      <c r="B276" t="s">
        <v>5467</v>
      </c>
      <c r="C276" s="2" cm="1">
        <f t="array" ref="C276">IFERROR(VLOOKUP($A276,_xlfn._xlws.SORT(_xlfn._xlws.FILTER('Time Sheet'!$A:$G,'Time Sheet'!$B:$B=C$1),7,1),7,FALSE),"")</f>
        <v>3.2337962962962962E-4</v>
      </c>
      <c r="D276" s="2" cm="1">
        <f t="array" ref="D276">IFERROR(VLOOKUP($A276,_xlfn._xlws.SORT(_xlfn._xlws.FILTER('Time Sheet'!$A:$G,'Time Sheet'!$B:$B=D$1),7,1),7,FALSE),"")</f>
        <v>7.4594907407407411E-4</v>
      </c>
      <c r="E276" s="2" cm="1">
        <f t="array" ref="E276">IFERROR(VLOOKUP($A276,_xlfn._xlws.SORT(_xlfn._xlws.FILTER('Time Sheet'!$A:$G,'Time Sheet'!$B:$B=E$1),7,1),7,FALSE),"")</f>
        <v>1.445833333333333E-3</v>
      </c>
      <c r="F276" s="2" t="str" cm="1">
        <f t="array" ref="F276">IFERROR(VLOOKUP($A276,_xlfn._xlws.SORT(_xlfn._xlws.FILTER('Time Sheet'!$A:$G,'Time Sheet'!$B:$B=F$1),7,1),7,FALSE),"")</f>
        <v/>
      </c>
      <c r="G276" s="2" cm="1">
        <f t="array" ref="G276">IFERROR(VLOOKUP($A276,_xlfn._xlws.SORT(_xlfn._xlws.FILTER('Time Sheet'!$A:$G,'Time Sheet'!$B:$B=G$1),7,1),7,FALSE),"")</f>
        <v>7.5590277777777776E-4</v>
      </c>
      <c r="H276" s="2" cm="1">
        <f t="array" ref="H276">IFERROR(VLOOKUP($A276,_xlfn._xlws.SORT(_xlfn._xlws.FILTER('Time Sheet'!$A:$G,'Time Sheet'!$B:$B=H$1),7,1),7,FALSE),"")</f>
        <v>1.1133101851851851E-3</v>
      </c>
      <c r="I276" s="2" cm="1">
        <f t="array" ref="I276">IFERROR(VLOOKUP($A276,_xlfn._xlws.SORT(_xlfn._xlws.FILTER('Time Sheet'!$A:$G,'Time Sheet'!$B:$B=I$1),7,1),7,FALSE),"")</f>
        <v>8.2083333333333335E-4</v>
      </c>
      <c r="J276" s="2" cm="1">
        <f t="array" ref="J276">IFERROR(VLOOKUP($A276,_xlfn._xlws.SORT(_xlfn._xlws.FILTER('Time Sheet'!$A:$G,'Time Sheet'!$B:$B=J$1),7,1),7,FALSE),"")</f>
        <v>1.858912037037037E-3</v>
      </c>
      <c r="K276">
        <f>IFERROR(_xlfn.RANK.EQ(C276,C:C,1),"")</f>
        <v>352</v>
      </c>
      <c r="L276">
        <f>IFERROR(_xlfn.RANK.EQ(D276,D:D,1),"")</f>
        <v>426</v>
      </c>
      <c r="M276">
        <f>IFERROR(_xlfn.RANK.EQ(E276,E:E,1),"")</f>
        <v>174</v>
      </c>
      <c r="N276" t="str">
        <f>IFERROR(_xlfn.RANK.EQ(F276,F:F,1),"")</f>
        <v/>
      </c>
      <c r="O276">
        <f>IFERROR(_xlfn.RANK.EQ(G276,G:G,1),"")</f>
        <v>191</v>
      </c>
      <c r="P276">
        <f>IFERROR(_xlfn.RANK.EQ(H276,H:H,1),"")</f>
        <v>550</v>
      </c>
      <c r="Q276">
        <f>IFERROR(_xlfn.RANK.EQ(I276,I:I,1),"")</f>
        <v>305</v>
      </c>
      <c r="R276">
        <f>IFERROR(_xlfn.RANK.EQ(J276,J:J,1),"")</f>
        <v>380</v>
      </c>
      <c r="S276" s="3">
        <f>IFERROR(AVERAGE(GIRLS[[#This Row],[P]:[P8]]),"")</f>
        <v>339.71428571428572</v>
      </c>
      <c r="T276" s="4">
        <f>IFERROR(AVERAGE(SMALL(GIRLS[[#This Row],[P]:[P8]],1),SMALL(GIRLS[[#This Row],[P]:[P8]],2)),"")</f>
        <v>182.5</v>
      </c>
      <c r="U276">
        <f>IF(20-SMALL(GIRLS[[#This Row],[P]:[P8]],1)&lt;0,0,20-SMALL(GIRLS[[#This Row],[P]:[P8]],1))+IF(20-SMALL(GIRLS[[#This Row],[P]:[P8]],2)&lt;0,0,20-SMALL(GIRLS[[#This Row],[P]:[P8]],2))</f>
        <v>0</v>
      </c>
    </row>
    <row r="277" spans="1:21" x14ac:dyDescent="0.2">
      <c r="A277" t="s">
        <v>5034</v>
      </c>
      <c r="B277" t="s">
        <v>4874</v>
      </c>
      <c r="C277" s="2" cm="1">
        <f t="array" ref="C277">IFERROR(VLOOKUP($A277,_xlfn._xlws.SORT(_xlfn._xlws.FILTER('Time Sheet'!$A:$G,'Time Sheet'!$B:$B=C$1),7,1),7,FALSE),"")</f>
        <v>3.0914351851851849E-4</v>
      </c>
      <c r="D277" s="2" cm="1">
        <f t="array" ref="D277">IFERROR(VLOOKUP($A277,_xlfn._xlws.SORT(_xlfn._xlws.FILTER('Time Sheet'!$A:$G,'Time Sheet'!$B:$B=D$1),7,1),7,FALSE),"")</f>
        <v>6.7916666666666668E-4</v>
      </c>
      <c r="E277" s="2" cm="1">
        <f t="array" ref="E277">IFERROR(VLOOKUP($A277,_xlfn._xlws.SORT(_xlfn._xlws.FILTER('Time Sheet'!$A:$G,'Time Sheet'!$B:$B=E$1),7,1),7,FALSE),"")</f>
        <v>1.5359953703703709E-3</v>
      </c>
      <c r="F277" s="2" cm="1">
        <f t="array" ref="F277">IFERROR(VLOOKUP($A277,_xlfn._xlws.SORT(_xlfn._xlws.FILTER('Time Sheet'!$A:$G,'Time Sheet'!$B:$B=F$1),7,1),7,FALSE),"")</f>
        <v>4.0850694444444441E-3</v>
      </c>
      <c r="G277" s="2" cm="1">
        <f t="array" ref="G277">IFERROR(VLOOKUP($A277,_xlfn._xlws.SORT(_xlfn._xlws.FILTER('Time Sheet'!$A:$G,'Time Sheet'!$B:$B=G$1),7,1),7,FALSE),"")</f>
        <v>7.8275462962962956E-4</v>
      </c>
      <c r="H277" s="2" cm="1">
        <f t="array" ref="H277">IFERROR(VLOOKUP($A277,_xlfn._xlws.SORT(_xlfn._xlws.FILTER('Time Sheet'!$A:$G,'Time Sheet'!$B:$B=H$1),7,1),7,FALSE),"")</f>
        <v>9.6863425925925925E-4</v>
      </c>
      <c r="I277" s="2" cm="1">
        <f t="array" ref="I277">IFERROR(VLOOKUP($A277,_xlfn._xlws.SORT(_xlfn._xlws.FILTER('Time Sheet'!$A:$G,'Time Sheet'!$B:$B=I$1),7,1),7,FALSE),"")</f>
        <v>7.2951388888888892E-4</v>
      </c>
      <c r="J277" s="2" cm="1">
        <f t="array" ref="J277">IFERROR(VLOOKUP($A277,_xlfn._xlws.SORT(_xlfn._xlws.FILTER('Time Sheet'!$A:$G,'Time Sheet'!$B:$B=J$1),7,1),7,FALSE),"")</f>
        <v>1.679282407407408E-3</v>
      </c>
      <c r="K277">
        <f>IFERROR(_xlfn.RANK.EQ(C277,C:C,1),"")</f>
        <v>226</v>
      </c>
      <c r="L277">
        <f>IFERROR(_xlfn.RANK.EQ(D277,D:D,1),"")</f>
        <v>251</v>
      </c>
      <c r="M277">
        <f>IFERROR(_xlfn.RANK.EQ(E277,E:E,1),"")</f>
        <v>308</v>
      </c>
      <c r="N277">
        <f>IFERROR(_xlfn.RANK.EQ(F277,F:F,1),"")</f>
        <v>248</v>
      </c>
      <c r="O277">
        <f>IFERROR(_xlfn.RANK.EQ(G277,G:G,1),"")</f>
        <v>250</v>
      </c>
      <c r="P277">
        <f>IFERROR(_xlfn.RANK.EQ(H277,H:H,1),"")</f>
        <v>338</v>
      </c>
      <c r="Q277">
        <f>IFERROR(_xlfn.RANK.EQ(I277,I:I,1),"")</f>
        <v>144</v>
      </c>
      <c r="R277">
        <f>IFERROR(_xlfn.RANK.EQ(J277,J:J,1),"")</f>
        <v>225</v>
      </c>
      <c r="S277" s="3">
        <f>IFERROR(AVERAGE(GIRLS[[#This Row],[P]:[P8]]),"")</f>
        <v>248.75</v>
      </c>
      <c r="T277" s="4">
        <f>IFERROR(AVERAGE(SMALL(GIRLS[[#This Row],[P]:[P8]],1),SMALL(GIRLS[[#This Row],[P]:[P8]],2)),"")</f>
        <v>184.5</v>
      </c>
      <c r="U277">
        <f>IF(20-SMALL(GIRLS[[#This Row],[P]:[P8]],1)&lt;0,0,20-SMALL(GIRLS[[#This Row],[P]:[P8]],1))+IF(20-SMALL(GIRLS[[#This Row],[P]:[P8]],2)&lt;0,0,20-SMALL(GIRLS[[#This Row],[P]:[P8]],2))</f>
        <v>0</v>
      </c>
    </row>
    <row r="278" spans="1:21" x14ac:dyDescent="0.2">
      <c r="A278" t="s">
        <v>928</v>
      </c>
      <c r="B278" t="s">
        <v>564</v>
      </c>
      <c r="C278" s="2" cm="1">
        <f t="array" ref="C278">IFERROR(VLOOKUP($A278,_xlfn._xlws.SORT(_xlfn._xlws.FILTER('Time Sheet'!$A:$G,'Time Sheet'!$B:$B=C$1),7,1),7,FALSE),"")</f>
        <v>3.1493055555555549E-4</v>
      </c>
      <c r="D278" s="2" cm="1">
        <f t="array" ref="D278">IFERROR(VLOOKUP($A278,_xlfn._xlws.SORT(_xlfn._xlws.FILTER('Time Sheet'!$A:$G,'Time Sheet'!$B:$B=D$1),7,1),7,FALSE),"")</f>
        <v>6.8541666666666664E-4</v>
      </c>
      <c r="E278" s="2" cm="1">
        <f t="array" ref="E278">IFERROR(VLOOKUP($A278,_xlfn._xlws.SORT(_xlfn._xlws.FILTER('Time Sheet'!$A:$G,'Time Sheet'!$B:$B=E$1),7,1),7,FALSE),"")</f>
        <v>1.535648148148148E-3</v>
      </c>
      <c r="F278" s="2" cm="1">
        <f t="array" ref="F278">IFERROR(VLOOKUP($A278,_xlfn._xlws.SORT(_xlfn._xlws.FILTER('Time Sheet'!$A:$G,'Time Sheet'!$B:$B=F$1),7,1),7,FALSE),"")</f>
        <v>4.1837962962962966E-3</v>
      </c>
      <c r="G278" s="2" cm="1">
        <f t="array" ref="G278">IFERROR(VLOOKUP($A278,_xlfn._xlws.SORT(_xlfn._xlws.FILTER('Time Sheet'!$A:$G,'Time Sheet'!$B:$B=G$1),7,1),7,FALSE),"")</f>
        <v>8.0995370370370379E-4</v>
      </c>
      <c r="H278" s="2" cm="1">
        <f t="array" ref="H278">IFERROR(VLOOKUP($A278,_xlfn._xlws.SORT(_xlfn._xlws.FILTER('Time Sheet'!$A:$G,'Time Sheet'!$B:$B=H$1),7,1),7,FALSE),"")</f>
        <v>8.2291666666666657E-4</v>
      </c>
      <c r="I278" s="2" cm="1">
        <f t="array" ref="I278">IFERROR(VLOOKUP($A278,_xlfn._xlws.SORT(_xlfn._xlws.FILTER('Time Sheet'!$A:$G,'Time Sheet'!$B:$B=I$1),7,1),7,FALSE),"")</f>
        <v>8.5266203703703708E-4</v>
      </c>
      <c r="J278" s="2" cm="1">
        <f t="array" ref="J278">IFERROR(VLOOKUP($A278,_xlfn._xlws.SORT(_xlfn._xlws.FILTER('Time Sheet'!$A:$G,'Time Sheet'!$B:$B=J$1),7,1),7,FALSE),"")</f>
        <v>1.749884259259259E-3</v>
      </c>
      <c r="K278">
        <f>IFERROR(_xlfn.RANK.EQ(C278,C:C,1),"")</f>
        <v>285</v>
      </c>
      <c r="L278">
        <f>IFERROR(_xlfn.RANK.EQ(D278,D:D,1),"")</f>
        <v>279</v>
      </c>
      <c r="M278">
        <f>IFERROR(_xlfn.RANK.EQ(E278,E:E,1),"")</f>
        <v>307</v>
      </c>
      <c r="N278">
        <f>IFERROR(_xlfn.RANK.EQ(F278,F:F,1),"")</f>
        <v>286</v>
      </c>
      <c r="O278">
        <f>IFERROR(_xlfn.RANK.EQ(G278,G:G,1),"")</f>
        <v>304</v>
      </c>
      <c r="P278">
        <f>IFERROR(_xlfn.RANK.EQ(H278,H:H,1),"")</f>
        <v>91</v>
      </c>
      <c r="Q278">
        <f>IFERROR(_xlfn.RANK.EQ(I278,I:I,1),"")</f>
        <v>355</v>
      </c>
      <c r="R278">
        <f>IFERROR(_xlfn.RANK.EQ(J278,J:J,1),"")</f>
        <v>303</v>
      </c>
      <c r="S278" s="3">
        <f>IFERROR(AVERAGE(GIRLS[[#This Row],[P]:[P8]]),"")</f>
        <v>276.25</v>
      </c>
      <c r="T278" s="4">
        <f>IFERROR(AVERAGE(SMALL(GIRLS[[#This Row],[P]:[P8]],1),SMALL(GIRLS[[#This Row],[P]:[P8]],2)),"")</f>
        <v>185</v>
      </c>
      <c r="U278">
        <f>IF(20-SMALL(GIRLS[[#This Row],[P]:[P8]],1)&lt;0,0,20-SMALL(GIRLS[[#This Row],[P]:[P8]],1))+IF(20-SMALL(GIRLS[[#This Row],[P]:[P8]],2)&lt;0,0,20-SMALL(GIRLS[[#This Row],[P]:[P8]],2))</f>
        <v>0</v>
      </c>
    </row>
    <row r="279" spans="1:21" x14ac:dyDescent="0.2">
      <c r="A279" t="s">
        <v>6138</v>
      </c>
      <c r="B279" t="s">
        <v>6020</v>
      </c>
      <c r="C279" s="2" cm="1">
        <f t="array" ref="C279">IFERROR(VLOOKUP($A279,_xlfn._xlws.SORT(_xlfn._xlws.FILTER('Time Sheet'!$A:$G,'Time Sheet'!$B:$B=C$1),7,1),7,FALSE),"")</f>
        <v>3.1238425925925932E-4</v>
      </c>
      <c r="D279" s="2" cm="1">
        <f t="array" ref="D279">IFERROR(VLOOKUP($A279,_xlfn._xlws.SORT(_xlfn._xlws.FILTER('Time Sheet'!$A:$G,'Time Sheet'!$B:$B=D$1),7,1),7,FALSE),"")</f>
        <v>6.7326388888888894E-4</v>
      </c>
      <c r="E279" s="2" cm="1">
        <f t="array" ref="E279">IFERROR(VLOOKUP($A279,_xlfn._xlws.SORT(_xlfn._xlws.FILTER('Time Sheet'!$A:$G,'Time Sheet'!$B:$B=E$1),7,1),7,FALSE),"")</f>
        <v>1.4630787037037041E-3</v>
      </c>
      <c r="F279" s="2" cm="1">
        <f t="array" ref="F279">IFERROR(VLOOKUP($A279,_xlfn._xlws.SORT(_xlfn._xlws.FILTER('Time Sheet'!$A:$G,'Time Sheet'!$B:$B=F$1),7,1),7,FALSE),"")</f>
        <v>3.9129629629629627E-3</v>
      </c>
      <c r="G279" s="2" cm="1">
        <f t="array" ref="G279">IFERROR(VLOOKUP($A279,_xlfn._xlws.SORT(_xlfn._xlws.FILTER('Time Sheet'!$A:$G,'Time Sheet'!$B:$B=G$1),7,1),7,FALSE),"")</f>
        <v>7.8009259259259264E-4</v>
      </c>
      <c r="H279" s="2" cm="1">
        <f t="array" ref="H279">IFERROR(VLOOKUP($A279,_xlfn._xlws.SORT(_xlfn._xlws.FILTER('Time Sheet'!$A:$G,'Time Sheet'!$B:$B=H$1),7,1),7,FALSE),"")</f>
        <v>9.7314814814814811E-4</v>
      </c>
      <c r="I279" s="2" cm="1">
        <f t="array" ref="I279">IFERROR(VLOOKUP($A279,_xlfn._xlws.SORT(_xlfn._xlws.FILTER('Time Sheet'!$A:$G,'Time Sheet'!$B:$B=I$1),7,1),7,FALSE),"")</f>
        <v>8.3333333333333339E-4</v>
      </c>
      <c r="J279" s="2" cm="1">
        <f t="array" ref="J279">IFERROR(VLOOKUP($A279,_xlfn._xlws.SORT(_xlfn._xlws.FILTER('Time Sheet'!$A:$G,'Time Sheet'!$B:$B=J$1),7,1),7,FALSE),"")</f>
        <v>1.716782407407408E-3</v>
      </c>
      <c r="K279">
        <f>IFERROR(_xlfn.RANK.EQ(C279,C:C,1),"")</f>
        <v>254</v>
      </c>
      <c r="L279">
        <f>IFERROR(_xlfn.RANK.EQ(D279,D:D,1),"")</f>
        <v>227</v>
      </c>
      <c r="M279">
        <f>IFERROR(_xlfn.RANK.EQ(E279,E:E,1),"")</f>
        <v>199</v>
      </c>
      <c r="N279">
        <f>IFERROR(_xlfn.RANK.EQ(F279,F:F,1),"")</f>
        <v>171</v>
      </c>
      <c r="O279">
        <f>IFERROR(_xlfn.RANK.EQ(G279,G:G,1),"")</f>
        <v>244</v>
      </c>
      <c r="P279">
        <f>IFERROR(_xlfn.RANK.EQ(H279,H:H,1),"")</f>
        <v>342</v>
      </c>
      <c r="Q279">
        <f>IFERROR(_xlfn.RANK.EQ(I279,I:I,1),"")</f>
        <v>318</v>
      </c>
      <c r="R279">
        <f>IFERROR(_xlfn.RANK.EQ(J279,J:J,1),"")</f>
        <v>261</v>
      </c>
      <c r="S279" s="3">
        <f>IFERROR(AVERAGE(GIRLS[[#This Row],[P]:[P8]]),"")</f>
        <v>252</v>
      </c>
      <c r="T279" s="4">
        <f>IFERROR(AVERAGE(SMALL(GIRLS[[#This Row],[P]:[P8]],1),SMALL(GIRLS[[#This Row],[P]:[P8]],2)),"")</f>
        <v>185</v>
      </c>
      <c r="U279">
        <f>IF(20-SMALL(GIRLS[[#This Row],[P]:[P8]],1)&lt;0,0,20-SMALL(GIRLS[[#This Row],[P]:[P8]],1))+IF(20-SMALL(GIRLS[[#This Row],[P]:[P8]],2)&lt;0,0,20-SMALL(GIRLS[[#This Row],[P]:[P8]],2))</f>
        <v>0</v>
      </c>
    </row>
    <row r="280" spans="1:21" x14ac:dyDescent="0.2">
      <c r="A280" t="s">
        <v>1686</v>
      </c>
      <c r="B280" t="s">
        <v>1497</v>
      </c>
      <c r="C280" s="2" cm="1">
        <f t="array" ref="C280">IFERROR(VLOOKUP($A280,_xlfn._xlws.SORT(_xlfn._xlws.FILTER('Time Sheet'!$A:$G,'Time Sheet'!$B:$B=C$1),7,1),7,FALSE),"")</f>
        <v>3.1134259259259261E-4</v>
      </c>
      <c r="D280" s="2" cm="1">
        <f t="array" ref="D280">IFERROR(VLOOKUP($A280,_xlfn._xlws.SORT(_xlfn._xlws.FILTER('Time Sheet'!$A:$G,'Time Sheet'!$B:$B=D$1),7,1),7,FALSE),"")</f>
        <v>6.818287037037037E-4</v>
      </c>
      <c r="E280" s="2" cm="1">
        <f t="array" ref="E280">IFERROR(VLOOKUP($A280,_xlfn._xlws.SORT(_xlfn._xlws.FILTER('Time Sheet'!$A:$G,'Time Sheet'!$B:$B=E$1),7,1),7,FALSE),"")</f>
        <v>1.50625E-3</v>
      </c>
      <c r="F280" s="2" cm="1">
        <f t="array" ref="F280">IFERROR(VLOOKUP($A280,_xlfn._xlws.SORT(_xlfn._xlws.FILTER('Time Sheet'!$A:$G,'Time Sheet'!$B:$B=F$1),7,1),7,FALSE),"")</f>
        <v>4.1355324074074072E-3</v>
      </c>
      <c r="G280" s="2" cm="1">
        <f t="array" ref="G280">IFERROR(VLOOKUP($A280,_xlfn._xlws.SORT(_xlfn._xlws.FILTER('Time Sheet'!$A:$G,'Time Sheet'!$B:$B=G$1),7,1),7,FALSE),"")</f>
        <v>7.606481481481481E-4</v>
      </c>
      <c r="H280" s="2" cm="1">
        <f t="array" ref="H280">IFERROR(VLOOKUP($A280,_xlfn._xlws.SORT(_xlfn._xlws.FILTER('Time Sheet'!$A:$G,'Time Sheet'!$B:$B=H$1),7,1),7,FALSE),"")</f>
        <v>8.7534722222222213E-4</v>
      </c>
      <c r="I280" s="2" cm="1">
        <f t="array" ref="I280">IFERROR(VLOOKUP($A280,_xlfn._xlws.SORT(_xlfn._xlws.FILTER('Time Sheet'!$A:$G,'Time Sheet'!$B:$B=I$1),7,1),7,FALSE),"")</f>
        <v>8.6215277777777777E-4</v>
      </c>
      <c r="J280" s="2" cm="1">
        <f t="array" ref="J280">IFERROR(VLOOKUP($A280,_xlfn._xlws.SORT(_xlfn._xlws.FILTER('Time Sheet'!$A:$G,'Time Sheet'!$B:$B=J$1),7,1),7,FALSE),"")</f>
        <v>1.771643518518519E-3</v>
      </c>
      <c r="K280">
        <f>IFERROR(_xlfn.RANK.EQ(C280,C:C,1),"")</f>
        <v>247</v>
      </c>
      <c r="L280">
        <f>IFERROR(_xlfn.RANK.EQ(D280,D:D,1),"")</f>
        <v>264</v>
      </c>
      <c r="M280">
        <f>IFERROR(_xlfn.RANK.EQ(E280,E:E,1),"")</f>
        <v>261</v>
      </c>
      <c r="N280">
        <f>IFERROR(_xlfn.RANK.EQ(F280,F:F,1),"")</f>
        <v>268</v>
      </c>
      <c r="O280">
        <f>IFERROR(_xlfn.RANK.EQ(G280,G:G,1),"")</f>
        <v>198</v>
      </c>
      <c r="P280">
        <f>IFERROR(_xlfn.RANK.EQ(H280,H:H,1),"")</f>
        <v>177</v>
      </c>
      <c r="Q280">
        <f>IFERROR(_xlfn.RANK.EQ(I280,I:I,1),"")</f>
        <v>364</v>
      </c>
      <c r="R280">
        <f>IFERROR(_xlfn.RANK.EQ(J280,J:J,1),"")</f>
        <v>319</v>
      </c>
      <c r="S280" s="3">
        <f>IFERROR(AVERAGE(GIRLS[[#This Row],[P]:[P8]]),"")</f>
        <v>262.25</v>
      </c>
      <c r="T280" s="4">
        <f>IFERROR(AVERAGE(SMALL(GIRLS[[#This Row],[P]:[P8]],1),SMALL(GIRLS[[#This Row],[P]:[P8]],2)),"")</f>
        <v>187.5</v>
      </c>
      <c r="U280">
        <f>IF(20-SMALL(GIRLS[[#This Row],[P]:[P8]],1)&lt;0,0,20-SMALL(GIRLS[[#This Row],[P]:[P8]],1))+IF(20-SMALL(GIRLS[[#This Row],[P]:[P8]],2)&lt;0,0,20-SMALL(GIRLS[[#This Row],[P]:[P8]],2))</f>
        <v>0</v>
      </c>
    </row>
    <row r="281" spans="1:21" x14ac:dyDescent="0.2">
      <c r="A281" t="s">
        <v>5620</v>
      </c>
      <c r="B281" t="s">
        <v>5467</v>
      </c>
      <c r="C281" s="2" cm="1">
        <f t="array" ref="C281">IFERROR(VLOOKUP($A281,_xlfn._xlws.SORT(_xlfn._xlws.FILTER('Time Sheet'!$A:$G,'Time Sheet'!$B:$B=C$1),7,1),7,FALSE),"")</f>
        <v>3.1469907407407412E-4</v>
      </c>
      <c r="D281" s="2" cm="1">
        <f t="array" ref="D281">IFERROR(VLOOKUP($A281,_xlfn._xlws.SORT(_xlfn._xlws.FILTER('Time Sheet'!$A:$G,'Time Sheet'!$B:$B=D$1),7,1),7,FALSE),"")</f>
        <v>6.6157407407407408E-4</v>
      </c>
      <c r="E281" s="2" cm="1">
        <f t="array" ref="E281">IFERROR(VLOOKUP($A281,_xlfn._xlws.SORT(_xlfn._xlws.FILTER('Time Sheet'!$A:$G,'Time Sheet'!$B:$B=E$1),7,1),7,FALSE),"")</f>
        <v>1.463541666666667E-3</v>
      </c>
      <c r="F281" s="2" cm="1">
        <f t="array" ref="F281">IFERROR(VLOOKUP($A281,_xlfn._xlws.SORT(_xlfn._xlws.FILTER('Time Sheet'!$A:$G,'Time Sheet'!$B:$B=F$1),7,1),7,FALSE),"")</f>
        <v>4.2729166666666671E-3</v>
      </c>
      <c r="G281" s="2" cm="1">
        <f t="array" ref="G281">IFERROR(VLOOKUP($A281,_xlfn._xlws.SORT(_xlfn._xlws.FILTER('Time Sheet'!$A:$G,'Time Sheet'!$B:$B=G$1),7,1),7,FALSE),"")</f>
        <v>8.2395833333333334E-4</v>
      </c>
      <c r="H281" s="2" t="str" cm="1">
        <f t="array" ref="H281">IFERROR(VLOOKUP($A281,_xlfn._xlws.SORT(_xlfn._xlws.FILTER('Time Sheet'!$A:$G,'Time Sheet'!$B:$B=H$1),7,1),7,FALSE),"")</f>
        <v/>
      </c>
      <c r="I281" s="2" t="str" cm="1">
        <f t="array" ref="I281">IFERROR(VLOOKUP($A281,_xlfn._xlws.SORT(_xlfn._xlws.FILTER('Time Sheet'!$A:$G,'Time Sheet'!$B:$B=I$1),7,1),7,FALSE),"")</f>
        <v/>
      </c>
      <c r="J281" s="2" t="str" cm="1">
        <f t="array" ref="J281">IFERROR(VLOOKUP($A281,_xlfn._xlws.SORT(_xlfn._xlws.FILTER('Time Sheet'!$A:$G,'Time Sheet'!$B:$B=J$1),7,1),7,FALSE),"")</f>
        <v/>
      </c>
      <c r="K281">
        <f>IFERROR(_xlfn.RANK.EQ(C281,C:C,1),"")</f>
        <v>281</v>
      </c>
      <c r="L281">
        <f>IFERROR(_xlfn.RANK.EQ(D281,D:D,1),"")</f>
        <v>176</v>
      </c>
      <c r="M281">
        <f>IFERROR(_xlfn.RANK.EQ(E281,E:E,1),"")</f>
        <v>201</v>
      </c>
      <c r="N281">
        <f>IFERROR(_xlfn.RANK.EQ(F281,F:F,1),"")</f>
        <v>307</v>
      </c>
      <c r="O281">
        <f>IFERROR(_xlfn.RANK.EQ(G281,G:G,1),"")</f>
        <v>329</v>
      </c>
      <c r="P281" t="str">
        <f>IFERROR(_xlfn.RANK.EQ(H281,H:H,1),"")</f>
        <v/>
      </c>
      <c r="Q281" t="str">
        <f>IFERROR(_xlfn.RANK.EQ(I281,I:I,1),"")</f>
        <v/>
      </c>
      <c r="R281" t="str">
        <f>IFERROR(_xlfn.RANK.EQ(J281,J:J,1),"")</f>
        <v/>
      </c>
      <c r="S281" s="3">
        <f>IFERROR(AVERAGE(GIRLS[[#This Row],[P]:[P8]]),"")</f>
        <v>258.8</v>
      </c>
      <c r="T281" s="4">
        <f>IFERROR(AVERAGE(SMALL(GIRLS[[#This Row],[P]:[P8]],1),SMALL(GIRLS[[#This Row],[P]:[P8]],2)),"")</f>
        <v>188.5</v>
      </c>
      <c r="U281">
        <f>IF(20-SMALL(GIRLS[[#This Row],[P]:[P8]],1)&lt;0,0,20-SMALL(GIRLS[[#This Row],[P]:[P8]],1))+IF(20-SMALL(GIRLS[[#This Row],[P]:[P8]],2)&lt;0,0,20-SMALL(GIRLS[[#This Row],[P]:[P8]],2))</f>
        <v>0</v>
      </c>
    </row>
    <row r="282" spans="1:21" x14ac:dyDescent="0.2">
      <c r="A282" t="s">
        <v>984</v>
      </c>
      <c r="B282" t="s">
        <v>564</v>
      </c>
      <c r="C282" s="2" cm="1">
        <f t="array" ref="C282">IFERROR(VLOOKUP($A282,_xlfn._xlws.SORT(_xlfn._xlws.FILTER('Time Sheet'!$A:$G,'Time Sheet'!$B:$B=C$1),7,1),7,FALSE),"")</f>
        <v>3.1759259259259262E-4</v>
      </c>
      <c r="D282" s="2" cm="1">
        <f t="array" ref="D282">IFERROR(VLOOKUP($A282,_xlfn._xlws.SORT(_xlfn._xlws.FILTER('Time Sheet'!$A:$G,'Time Sheet'!$B:$B=D$1),7,1),7,FALSE),"")</f>
        <v>6.9282407407407411E-4</v>
      </c>
      <c r="E282" s="2" cm="1">
        <f t="array" ref="E282">IFERROR(VLOOKUP($A282,_xlfn._xlws.SORT(_xlfn._xlws.FILTER('Time Sheet'!$A:$G,'Time Sheet'!$B:$B=E$1),7,1),7,FALSE),"")</f>
        <v>1.5232638888888891E-3</v>
      </c>
      <c r="F282" s="2" cm="1">
        <f t="array" ref="F282">IFERROR(VLOOKUP($A282,_xlfn._xlws.SORT(_xlfn._xlws.FILTER('Time Sheet'!$A:$G,'Time Sheet'!$B:$B=F$1),7,1),7,FALSE),"")</f>
        <v>4.2846064814814813E-3</v>
      </c>
      <c r="G282" s="2" cm="1">
        <f t="array" ref="G282">IFERROR(VLOOKUP($A282,_xlfn._xlws.SORT(_xlfn._xlws.FILTER('Time Sheet'!$A:$G,'Time Sheet'!$B:$B=G$1),7,1),7,FALSE),"")</f>
        <v>7.5173611111111112E-4</v>
      </c>
      <c r="H282" s="2" cm="1">
        <f t="array" ref="H282">IFERROR(VLOOKUP($A282,_xlfn._xlws.SORT(_xlfn._xlws.FILTER('Time Sheet'!$A:$G,'Time Sheet'!$B:$B=H$1),7,1),7,FALSE),"")</f>
        <v>8.8356481481481489E-4</v>
      </c>
      <c r="I282" s="2" cm="1">
        <f t="array" ref="I282">IFERROR(VLOOKUP($A282,_xlfn._xlws.SORT(_xlfn._xlws.FILTER('Time Sheet'!$A:$G,'Time Sheet'!$B:$B=I$1),7,1),7,FALSE),"")</f>
        <v>7.8043981481481486E-4</v>
      </c>
      <c r="J282" s="2" cm="1">
        <f t="array" ref="J282">IFERROR(VLOOKUP($A282,_xlfn._xlws.SORT(_xlfn._xlws.FILTER('Time Sheet'!$A:$G,'Time Sheet'!$B:$B=J$1),7,1),7,FALSE),"")</f>
        <v>1.659375E-3</v>
      </c>
      <c r="K282">
        <f>IFERROR(_xlfn.RANK.EQ(C282,C:C,1),"")</f>
        <v>310</v>
      </c>
      <c r="L282">
        <f>IFERROR(_xlfn.RANK.EQ(D282,D:D,1),"")</f>
        <v>306</v>
      </c>
      <c r="M282">
        <f>IFERROR(_xlfn.RANK.EQ(E282,E:E,1),"")</f>
        <v>291</v>
      </c>
      <c r="N282">
        <f>IFERROR(_xlfn.RANK.EQ(F282,F:F,1),"")</f>
        <v>312</v>
      </c>
      <c r="O282">
        <f>IFERROR(_xlfn.RANK.EQ(G282,G:G,1),"")</f>
        <v>183</v>
      </c>
      <c r="P282">
        <f>IFERROR(_xlfn.RANK.EQ(H282,H:H,1),"")</f>
        <v>195</v>
      </c>
      <c r="Q282">
        <f>IFERROR(_xlfn.RANK.EQ(I282,I:I,1),"")</f>
        <v>240</v>
      </c>
      <c r="R282">
        <f>IFERROR(_xlfn.RANK.EQ(J282,J:J,1),"")</f>
        <v>199</v>
      </c>
      <c r="S282" s="3">
        <f>IFERROR(AVERAGE(GIRLS[[#This Row],[P]:[P8]]),"")</f>
        <v>254.5</v>
      </c>
      <c r="T282" s="4">
        <f>IFERROR(AVERAGE(SMALL(GIRLS[[#This Row],[P]:[P8]],1),SMALL(GIRLS[[#This Row],[P]:[P8]],2)),"")</f>
        <v>189</v>
      </c>
      <c r="U282">
        <f>IF(20-SMALL(GIRLS[[#This Row],[P]:[P8]],1)&lt;0,0,20-SMALL(GIRLS[[#This Row],[P]:[P8]],1))+IF(20-SMALL(GIRLS[[#This Row],[P]:[P8]],2)&lt;0,0,20-SMALL(GIRLS[[#This Row],[P]:[P8]],2))</f>
        <v>0</v>
      </c>
    </row>
    <row r="283" spans="1:21" x14ac:dyDescent="0.2">
      <c r="A283" t="s">
        <v>1694</v>
      </c>
      <c r="B283" t="s">
        <v>1497</v>
      </c>
      <c r="C283" s="2" cm="1">
        <f t="array" ref="C283">IFERROR(VLOOKUP($A283,_xlfn._xlws.SORT(_xlfn._xlws.FILTER('Time Sheet'!$A:$G,'Time Sheet'!$B:$B=C$1),7,1),7,FALSE),"")</f>
        <v>3.0983796296296288E-4</v>
      </c>
      <c r="D283" s="2" cm="1">
        <f t="array" ref="D283">IFERROR(VLOOKUP($A283,_xlfn._xlws.SORT(_xlfn._xlws.FILTER('Time Sheet'!$A:$G,'Time Sheet'!$B:$B=D$1),7,1),7,FALSE),"")</f>
        <v>6.9120370370370364E-4</v>
      </c>
      <c r="E283" s="2" cm="1">
        <f t="array" ref="E283">IFERROR(VLOOKUP($A283,_xlfn._xlws.SORT(_xlfn._xlws.FILTER('Time Sheet'!$A:$G,'Time Sheet'!$B:$B=E$1),7,1),7,FALSE),"")</f>
        <v>1.536226851851852E-3</v>
      </c>
      <c r="F283" s="2" cm="1">
        <f t="array" ref="F283">IFERROR(VLOOKUP($A283,_xlfn._xlws.SORT(_xlfn._xlws.FILTER('Time Sheet'!$A:$G,'Time Sheet'!$B:$B=F$1),7,1),7,FALSE),"")</f>
        <v>4.2487268518518516E-3</v>
      </c>
      <c r="G283" s="2" cm="1">
        <f t="array" ref="G283">IFERROR(VLOOKUP($A283,_xlfn._xlws.SORT(_xlfn._xlws.FILTER('Time Sheet'!$A:$G,'Time Sheet'!$B:$B=G$1),7,1),7,FALSE),"")</f>
        <v>7.6655092592592595E-4</v>
      </c>
      <c r="H283" s="2" cm="1">
        <f t="array" ref="H283">IFERROR(VLOOKUP($A283,_xlfn._xlws.SORT(_xlfn._xlws.FILTER('Time Sheet'!$A:$G,'Time Sheet'!$B:$B=H$1),7,1),7,FALSE),"")</f>
        <v>8.7337962962962955E-4</v>
      </c>
      <c r="I283" s="2" cm="1">
        <f t="array" ref="I283">IFERROR(VLOOKUP($A283,_xlfn._xlws.SORT(_xlfn._xlws.FILTER('Time Sheet'!$A:$G,'Time Sheet'!$B:$B=I$1),7,1),7,FALSE),"")</f>
        <v>8.0983796296296294E-4</v>
      </c>
      <c r="J283" s="2" cm="1">
        <f t="array" ref="J283">IFERROR(VLOOKUP($A283,_xlfn._xlws.SORT(_xlfn._xlws.FILTER('Time Sheet'!$A:$G,'Time Sheet'!$B:$B=J$1),7,1),7,FALSE),"")</f>
        <v>1.6820601851851851E-3</v>
      </c>
      <c r="K283">
        <f>IFERROR(_xlfn.RANK.EQ(C283,C:C,1),"")</f>
        <v>236</v>
      </c>
      <c r="L283">
        <f>IFERROR(_xlfn.RANK.EQ(D283,D:D,1),"")</f>
        <v>302</v>
      </c>
      <c r="M283">
        <f>IFERROR(_xlfn.RANK.EQ(E283,E:E,1),"")</f>
        <v>309</v>
      </c>
      <c r="N283">
        <f>IFERROR(_xlfn.RANK.EQ(F283,F:F,1),"")</f>
        <v>299</v>
      </c>
      <c r="O283">
        <f>IFERROR(_xlfn.RANK.EQ(G283,G:G,1),"")</f>
        <v>209</v>
      </c>
      <c r="P283">
        <f>IFERROR(_xlfn.RANK.EQ(H283,H:H,1),"")</f>
        <v>170</v>
      </c>
      <c r="Q283">
        <f>IFERROR(_xlfn.RANK.EQ(I283,I:I,1),"")</f>
        <v>291</v>
      </c>
      <c r="R283">
        <f>IFERROR(_xlfn.RANK.EQ(J283,J:J,1),"")</f>
        <v>228</v>
      </c>
      <c r="S283" s="3">
        <f>IFERROR(AVERAGE(GIRLS[[#This Row],[P]:[P8]]),"")</f>
        <v>255.5</v>
      </c>
      <c r="T283" s="4">
        <f>IFERROR(AVERAGE(SMALL(GIRLS[[#This Row],[P]:[P8]],1),SMALL(GIRLS[[#This Row],[P]:[P8]],2)),"")</f>
        <v>189.5</v>
      </c>
      <c r="U283">
        <f>IF(20-SMALL(GIRLS[[#This Row],[P]:[P8]],1)&lt;0,0,20-SMALL(GIRLS[[#This Row],[P]:[P8]],1))+IF(20-SMALL(GIRLS[[#This Row],[P]:[P8]],2)&lt;0,0,20-SMALL(GIRLS[[#This Row],[P]:[P8]],2))</f>
        <v>0</v>
      </c>
    </row>
    <row r="284" spans="1:21" x14ac:dyDescent="0.2">
      <c r="A284" t="s">
        <v>3812</v>
      </c>
      <c r="B284" t="s">
        <v>3602</v>
      </c>
      <c r="C284" s="2" cm="1">
        <f t="array" ref="C284">IFERROR(VLOOKUP($A284,_xlfn._xlws.SORT(_xlfn._xlws.FILTER('Time Sheet'!$A:$G,'Time Sheet'!$B:$B=C$1),7,1),7,FALSE),"")</f>
        <v>3.1597222222222221E-4</v>
      </c>
      <c r="D284" s="2" cm="1">
        <f t="array" ref="D284">IFERROR(VLOOKUP($A284,_xlfn._xlws.SORT(_xlfn._xlws.FILTER('Time Sheet'!$A:$G,'Time Sheet'!$B:$B=D$1),7,1),7,FALSE),"")</f>
        <v>6.841435185185185E-4</v>
      </c>
      <c r="E284" s="2" cm="1">
        <f t="array" ref="E284">IFERROR(VLOOKUP($A284,_xlfn._xlws.SORT(_xlfn._xlws.FILTER('Time Sheet'!$A:$G,'Time Sheet'!$B:$B=E$1),7,1),7,FALSE),"")</f>
        <v>1.5018518518518521E-3</v>
      </c>
      <c r="F284" s="2" cm="1">
        <f t="array" ref="F284">IFERROR(VLOOKUP($A284,_xlfn._xlws.SORT(_xlfn._xlws.FILTER('Time Sheet'!$A:$G,'Time Sheet'!$B:$B=F$1),7,1),7,FALSE),"")</f>
        <v>4.0057870370370369E-3</v>
      </c>
      <c r="G284" s="2" cm="1">
        <f t="array" ref="G284">IFERROR(VLOOKUP($A284,_xlfn._xlws.SORT(_xlfn._xlws.FILTER('Time Sheet'!$A:$G,'Time Sheet'!$B:$B=G$1),7,1),7,FALSE),"")</f>
        <v>7.4317129629629624E-4</v>
      </c>
      <c r="H284" s="2" cm="1">
        <f t="array" ref="H284">IFERROR(VLOOKUP($A284,_xlfn._xlws.SORT(_xlfn._xlws.FILTER('Time Sheet'!$A:$G,'Time Sheet'!$B:$B=H$1),7,1),7,FALSE),"")</f>
        <v>9.563657407407407E-4</v>
      </c>
      <c r="I284" s="2" cm="1">
        <f t="array" ref="I284">IFERROR(VLOOKUP($A284,_xlfn._xlws.SORT(_xlfn._xlws.FILTER('Time Sheet'!$A:$G,'Time Sheet'!$B:$B=I$1),7,1),7,FALSE),"")</f>
        <v>7.7858796296296291E-4</v>
      </c>
      <c r="J284" s="2" cm="1">
        <f t="array" ref="J284">IFERROR(VLOOKUP($A284,_xlfn._xlws.SORT(_xlfn._xlws.FILTER('Time Sheet'!$A:$G,'Time Sheet'!$B:$B=J$1),7,1),7,FALSE),"")</f>
        <v>1.747569444444445E-3</v>
      </c>
      <c r="K284">
        <f>IFERROR(_xlfn.RANK.EQ(C284,C:C,1),"")</f>
        <v>297</v>
      </c>
      <c r="L284">
        <f>IFERROR(_xlfn.RANK.EQ(D284,D:D,1),"")</f>
        <v>275</v>
      </c>
      <c r="M284">
        <f>IFERROR(_xlfn.RANK.EQ(E284,E:E,1),"")</f>
        <v>251</v>
      </c>
      <c r="N284">
        <f>IFERROR(_xlfn.RANK.EQ(F284,F:F,1),"")</f>
        <v>212</v>
      </c>
      <c r="O284">
        <f>IFERROR(_xlfn.RANK.EQ(G284,G:G,1),"")</f>
        <v>167</v>
      </c>
      <c r="P284">
        <f>IFERROR(_xlfn.RANK.EQ(H284,H:H,1),"")</f>
        <v>316</v>
      </c>
      <c r="Q284">
        <f>IFERROR(_xlfn.RANK.EQ(I284,I:I,1),"")</f>
        <v>237</v>
      </c>
      <c r="R284">
        <f>IFERROR(_xlfn.RANK.EQ(J284,J:J,1),"")</f>
        <v>302</v>
      </c>
      <c r="S284" s="3">
        <f>IFERROR(AVERAGE(GIRLS[[#This Row],[P]:[P8]]),"")</f>
        <v>257.125</v>
      </c>
      <c r="T284" s="4">
        <f>IFERROR(AVERAGE(SMALL(GIRLS[[#This Row],[P]:[P8]],1),SMALL(GIRLS[[#This Row],[P]:[P8]],2)),"")</f>
        <v>189.5</v>
      </c>
      <c r="U284">
        <f>IF(20-SMALL(GIRLS[[#This Row],[P]:[P8]],1)&lt;0,0,20-SMALL(GIRLS[[#This Row],[P]:[P8]],1))+IF(20-SMALL(GIRLS[[#This Row],[P]:[P8]],2)&lt;0,0,20-SMALL(GIRLS[[#This Row],[P]:[P8]],2))</f>
        <v>0</v>
      </c>
    </row>
    <row r="285" spans="1:21" x14ac:dyDescent="0.2">
      <c r="A285" t="s">
        <v>945</v>
      </c>
      <c r="B285" t="s">
        <v>564</v>
      </c>
      <c r="C285" s="2" cm="1">
        <f t="array" ref="C285">IFERROR(VLOOKUP($A285,_xlfn._xlws.SORT(_xlfn._xlws.FILTER('Time Sheet'!$A:$G,'Time Sheet'!$B:$B=C$1),7,1),7,FALSE),"")</f>
        <v>3.2800925925925928E-4</v>
      </c>
      <c r="D285" s="2" cm="1">
        <f t="array" ref="D285">IFERROR(VLOOKUP($A285,_xlfn._xlws.SORT(_xlfn._xlws.FILTER('Time Sheet'!$A:$G,'Time Sheet'!$B:$B=D$1),7,1),7,FALSE),"")</f>
        <v>6.9953703703703703E-4</v>
      </c>
      <c r="E285" s="2" cm="1">
        <f t="array" ref="E285">IFERROR(VLOOKUP($A285,_xlfn._xlws.SORT(_xlfn._xlws.FILTER('Time Sheet'!$A:$G,'Time Sheet'!$B:$B=E$1),7,1),7,FALSE),"")</f>
        <v>1.485648148148148E-3</v>
      </c>
      <c r="F285" s="2" cm="1">
        <f t="array" ref="F285">IFERROR(VLOOKUP($A285,_xlfn._xlws.SORT(_xlfn._xlws.FILTER('Time Sheet'!$A:$G,'Time Sheet'!$B:$B=F$1),7,1),7,FALSE),"")</f>
        <v>3.942013888888889E-3</v>
      </c>
      <c r="G285" s="2" cm="1">
        <f t="array" ref="G285">IFERROR(VLOOKUP($A285,_xlfn._xlws.SORT(_xlfn._xlws.FILTER('Time Sheet'!$A:$G,'Time Sheet'!$B:$B=G$1),7,1),7,FALSE),"")</f>
        <v>7.6145833333333339E-4</v>
      </c>
      <c r="H285" s="2" cm="1">
        <f t="array" ref="H285">IFERROR(VLOOKUP($A285,_xlfn._xlws.SORT(_xlfn._xlws.FILTER('Time Sheet'!$A:$G,'Time Sheet'!$B:$B=H$1),7,1),7,FALSE),"")</f>
        <v>9.1076388888888891E-4</v>
      </c>
      <c r="I285" s="2" cm="1">
        <f t="array" ref="I285">IFERROR(VLOOKUP($A285,_xlfn._xlws.SORT(_xlfn._xlws.FILTER('Time Sheet'!$A:$G,'Time Sheet'!$B:$B=I$1),7,1),7,FALSE),"")</f>
        <v>8.7592592592592605E-4</v>
      </c>
      <c r="J285" s="2" cm="1">
        <f t="array" ref="J285">IFERROR(VLOOKUP($A285,_xlfn._xlws.SORT(_xlfn._xlws.FILTER('Time Sheet'!$A:$G,'Time Sheet'!$B:$B=J$1),7,1),7,FALSE),"")</f>
        <v>1.686458333333333E-3</v>
      </c>
      <c r="K285">
        <f>IFERROR(_xlfn.RANK.EQ(C285,C:C,1),"")</f>
        <v>383</v>
      </c>
      <c r="L285">
        <f>IFERROR(_xlfn.RANK.EQ(D285,D:D,1),"")</f>
        <v>325</v>
      </c>
      <c r="M285">
        <f>IFERROR(_xlfn.RANK.EQ(E285,E:E,1),"")</f>
        <v>230</v>
      </c>
      <c r="N285">
        <f>IFERROR(_xlfn.RANK.EQ(F285,F:F,1),"")</f>
        <v>183</v>
      </c>
      <c r="O285">
        <f>IFERROR(_xlfn.RANK.EQ(G285,G:G,1),"")</f>
        <v>200</v>
      </c>
      <c r="P285">
        <f>IFERROR(_xlfn.RANK.EQ(H285,H:H,1),"")</f>
        <v>246</v>
      </c>
      <c r="Q285">
        <f>IFERROR(_xlfn.RANK.EQ(I285,I:I,1),"")</f>
        <v>375</v>
      </c>
      <c r="R285">
        <f>IFERROR(_xlfn.RANK.EQ(J285,J:J,1),"")</f>
        <v>235</v>
      </c>
      <c r="S285" s="3">
        <f>IFERROR(AVERAGE(GIRLS[[#This Row],[P]:[P8]]),"")</f>
        <v>272.125</v>
      </c>
      <c r="T285" s="4">
        <f>IFERROR(AVERAGE(SMALL(GIRLS[[#This Row],[P]:[P8]],1),SMALL(GIRLS[[#This Row],[P]:[P8]],2)),"")</f>
        <v>191.5</v>
      </c>
      <c r="U285">
        <f>IF(20-SMALL(GIRLS[[#This Row],[P]:[P8]],1)&lt;0,0,20-SMALL(GIRLS[[#This Row],[P]:[P8]],1))+IF(20-SMALL(GIRLS[[#This Row],[P]:[P8]],2)&lt;0,0,20-SMALL(GIRLS[[#This Row],[P]:[P8]],2))</f>
        <v>0</v>
      </c>
    </row>
    <row r="286" spans="1:21" x14ac:dyDescent="0.2">
      <c r="A286" t="s">
        <v>2809</v>
      </c>
      <c r="B286" t="s">
        <v>2602</v>
      </c>
      <c r="C286" s="2" cm="1">
        <f t="array" ref="C286">IFERROR(VLOOKUP($A286,_xlfn._xlws.SORT(_xlfn._xlws.FILTER('Time Sheet'!$A:$G,'Time Sheet'!$B:$B=C$1),7,1),7,FALSE),"")</f>
        <v>3.1759259259259262E-4</v>
      </c>
      <c r="D286" s="2" cm="1">
        <f t="array" ref="D286">IFERROR(VLOOKUP($A286,_xlfn._xlws.SORT(_xlfn._xlws.FILTER('Time Sheet'!$A:$G,'Time Sheet'!$B:$B=D$1),7,1),7,FALSE),"")</f>
        <v>6.7743055555555558E-4</v>
      </c>
      <c r="E286" s="2" cm="1">
        <f t="array" ref="E286">IFERROR(VLOOKUP($A286,_xlfn._xlws.SORT(_xlfn._xlws.FILTER('Time Sheet'!$A:$G,'Time Sheet'!$B:$B=E$1),7,1),7,FALSE),"")</f>
        <v>1.474537037037037E-3</v>
      </c>
      <c r="F286" s="2" cm="1">
        <f t="array" ref="F286">IFERROR(VLOOKUP($A286,_xlfn._xlws.SORT(_xlfn._xlws.FILTER('Time Sheet'!$A:$G,'Time Sheet'!$B:$B=F$1),7,1),7,FALSE),"")</f>
        <v>3.9332175925925923E-3</v>
      </c>
      <c r="G286" s="2" cm="1">
        <f t="array" ref="G286">IFERROR(VLOOKUP($A286,_xlfn._xlws.SORT(_xlfn._xlws.FILTER('Time Sheet'!$A:$G,'Time Sheet'!$B:$B=G$1),7,1),7,FALSE),"")</f>
        <v>8.4097222222222223E-4</v>
      </c>
      <c r="H286" s="2" cm="1">
        <f t="array" ref="H286">IFERROR(VLOOKUP($A286,_xlfn._xlws.SORT(_xlfn._xlws.FILTER('Time Sheet'!$A:$G,'Time Sheet'!$B:$B=H$1),7,1),7,FALSE),"")</f>
        <v>9.4282407407407401E-4</v>
      </c>
      <c r="I286" s="2" cm="1">
        <f t="array" ref="I286">IFERROR(VLOOKUP($A286,_xlfn._xlws.SORT(_xlfn._xlws.FILTER('Time Sheet'!$A:$G,'Time Sheet'!$B:$B=I$1),7,1),7,FALSE),"")</f>
        <v>7.5706018518518516E-4</v>
      </c>
      <c r="J286" s="2" cm="1">
        <f t="array" ref="J286">IFERROR(VLOOKUP($A286,_xlfn._xlws.SORT(_xlfn._xlws.FILTER('Time Sheet'!$A:$G,'Time Sheet'!$B:$B=J$1),7,1),7,FALSE),"")</f>
        <v>1.718055555555556E-3</v>
      </c>
      <c r="K286">
        <f>IFERROR(_xlfn.RANK.EQ(C286,C:C,1),"")</f>
        <v>310</v>
      </c>
      <c r="L286">
        <f>IFERROR(_xlfn.RANK.EQ(D286,D:D,1),"")</f>
        <v>244</v>
      </c>
      <c r="M286">
        <f>IFERROR(_xlfn.RANK.EQ(E286,E:E,1),"")</f>
        <v>217</v>
      </c>
      <c r="N286">
        <f>IFERROR(_xlfn.RANK.EQ(F286,F:F,1),"")</f>
        <v>181</v>
      </c>
      <c r="O286">
        <f>IFERROR(_xlfn.RANK.EQ(G286,G:G,1),"")</f>
        <v>368</v>
      </c>
      <c r="P286">
        <f>IFERROR(_xlfn.RANK.EQ(H286,H:H,1),"")</f>
        <v>295</v>
      </c>
      <c r="Q286">
        <f>IFERROR(_xlfn.RANK.EQ(I286,I:I,1),"")</f>
        <v>203</v>
      </c>
      <c r="R286">
        <f>IFERROR(_xlfn.RANK.EQ(J286,J:J,1),"")</f>
        <v>263</v>
      </c>
      <c r="S286" s="3">
        <f>IFERROR(AVERAGE(GIRLS[[#This Row],[P]:[P8]]),"")</f>
        <v>260.125</v>
      </c>
      <c r="T286" s="4">
        <f>IFERROR(AVERAGE(SMALL(GIRLS[[#This Row],[P]:[P8]],1),SMALL(GIRLS[[#This Row],[P]:[P8]],2)),"")</f>
        <v>192</v>
      </c>
      <c r="U286">
        <f>IF(20-SMALL(GIRLS[[#This Row],[P]:[P8]],1)&lt;0,0,20-SMALL(GIRLS[[#This Row],[P]:[P8]],1))+IF(20-SMALL(GIRLS[[#This Row],[P]:[P8]],2)&lt;0,0,20-SMALL(GIRLS[[#This Row],[P]:[P8]],2))</f>
        <v>0</v>
      </c>
    </row>
    <row r="287" spans="1:21" x14ac:dyDescent="0.2">
      <c r="A287" t="s">
        <v>5344</v>
      </c>
      <c r="B287" t="s">
        <v>5115</v>
      </c>
      <c r="C287" s="2" cm="1">
        <f t="array" ref="C287">IFERROR(VLOOKUP($A287,_xlfn._xlws.SORT(_xlfn._xlws.FILTER('Time Sheet'!$A:$G,'Time Sheet'!$B:$B=C$1),7,1),7,FALSE),"")</f>
        <v>3.2280092592592592E-4</v>
      </c>
      <c r="D287" s="2" cm="1">
        <f t="array" ref="D287">IFERROR(VLOOKUP($A287,_xlfn._xlws.SORT(_xlfn._xlws.FILTER('Time Sheet'!$A:$G,'Time Sheet'!$B:$B=D$1),7,1),7,FALSE),"")</f>
        <v>7.1585648148148149E-4</v>
      </c>
      <c r="E287" s="2" cm="1">
        <f t="array" ref="E287">IFERROR(VLOOKUP($A287,_xlfn._xlws.SORT(_xlfn._xlws.FILTER('Time Sheet'!$A:$G,'Time Sheet'!$B:$B=E$1),7,1),7,FALSE),"")</f>
        <v>1.540509259259259E-3</v>
      </c>
      <c r="F287" s="2" cm="1">
        <f t="array" ref="F287">IFERROR(VLOOKUP($A287,_xlfn._xlws.SORT(_xlfn._xlws.FILTER('Time Sheet'!$A:$G,'Time Sheet'!$B:$B=F$1),7,1),7,FALSE),"")</f>
        <v>4.0899305555555559E-3</v>
      </c>
      <c r="G287" s="2" cm="1">
        <f t="array" ref="G287">IFERROR(VLOOKUP($A287,_xlfn._xlws.SORT(_xlfn._xlws.FILTER('Time Sheet'!$A:$G,'Time Sheet'!$B:$B=G$1),7,1),7,FALSE),"")</f>
        <v>8.2048611111111113E-4</v>
      </c>
      <c r="H287" s="2" cm="1">
        <f t="array" ref="H287">IFERROR(VLOOKUP($A287,_xlfn._xlws.SORT(_xlfn._xlws.FILTER('Time Sheet'!$A:$G,'Time Sheet'!$B:$B=H$1),7,1),7,FALSE),"")</f>
        <v>1.1064814814814819E-3</v>
      </c>
      <c r="I287" s="2" cm="1">
        <f t="array" ref="I287">IFERROR(VLOOKUP($A287,_xlfn._xlws.SORT(_xlfn._xlws.FILTER('Time Sheet'!$A:$G,'Time Sheet'!$B:$B=I$1),7,1),7,FALSE),"")</f>
        <v>7.2465277777777773E-4</v>
      </c>
      <c r="J287" s="2" cm="1">
        <f t="array" ref="J287">IFERROR(VLOOKUP($A287,_xlfn._xlws.SORT(_xlfn._xlws.FILTER('Time Sheet'!$A:$G,'Time Sheet'!$B:$B=J$1),7,1),7,FALSE),"")</f>
        <v>1.742939814814815E-3</v>
      </c>
      <c r="K287">
        <f>IFERROR(_xlfn.RANK.EQ(C287,C:C,1),"")</f>
        <v>349</v>
      </c>
      <c r="L287">
        <f>IFERROR(_xlfn.RANK.EQ(D287,D:D,1),"")</f>
        <v>354</v>
      </c>
      <c r="M287">
        <f>IFERROR(_xlfn.RANK.EQ(E287,E:E,1),"")</f>
        <v>311</v>
      </c>
      <c r="N287">
        <f>IFERROR(_xlfn.RANK.EQ(F287,F:F,1),"")</f>
        <v>250</v>
      </c>
      <c r="O287">
        <f>IFERROR(_xlfn.RANK.EQ(G287,G:G,1),"")</f>
        <v>320</v>
      </c>
      <c r="P287">
        <f>IFERROR(_xlfn.RANK.EQ(H287,H:H,1),"")</f>
        <v>543</v>
      </c>
      <c r="Q287">
        <f>IFERROR(_xlfn.RANK.EQ(I287,I:I,1),"")</f>
        <v>135</v>
      </c>
      <c r="R287">
        <f>IFERROR(_xlfn.RANK.EQ(J287,J:J,1),"")</f>
        <v>298</v>
      </c>
      <c r="S287" s="3">
        <f>IFERROR(AVERAGE(GIRLS[[#This Row],[P]:[P8]]),"")</f>
        <v>320</v>
      </c>
      <c r="T287" s="4">
        <f>IFERROR(AVERAGE(SMALL(GIRLS[[#This Row],[P]:[P8]],1),SMALL(GIRLS[[#This Row],[P]:[P8]],2)),"")</f>
        <v>192.5</v>
      </c>
      <c r="U287">
        <f>IF(20-SMALL(GIRLS[[#This Row],[P]:[P8]],1)&lt;0,0,20-SMALL(GIRLS[[#This Row],[P]:[P8]],1))+IF(20-SMALL(GIRLS[[#This Row],[P]:[P8]],2)&lt;0,0,20-SMALL(GIRLS[[#This Row],[P]:[P8]],2))</f>
        <v>0</v>
      </c>
    </row>
    <row r="288" spans="1:21" x14ac:dyDescent="0.2">
      <c r="A288" t="s">
        <v>7447</v>
      </c>
      <c r="B288" t="s">
        <v>7318</v>
      </c>
      <c r="C288" s="2" cm="1">
        <f t="array" ref="C288">IFERROR(VLOOKUP($A288,_xlfn._xlws.SORT(_xlfn._xlws.FILTER('Time Sheet'!$A:$G,'Time Sheet'!$B:$B=C$1),7,1),7,FALSE),"")</f>
        <v>3.043981481481481E-4</v>
      </c>
      <c r="D288" s="2" cm="1">
        <f t="array" ref="D288">IFERROR(VLOOKUP($A288,_xlfn._xlws.SORT(_xlfn._xlws.FILTER('Time Sheet'!$A:$G,'Time Sheet'!$B:$B=D$1),7,1),7,FALSE),"")</f>
        <v>6.6909722222222229E-4</v>
      </c>
      <c r="E288" s="2" cm="1">
        <f t="array" ref="E288">IFERROR(VLOOKUP($A288,_xlfn._xlws.SORT(_xlfn._xlws.FILTER('Time Sheet'!$A:$G,'Time Sheet'!$B:$B=E$1),7,1),7,FALSE),"")</f>
        <v>1.4832175925925931E-3</v>
      </c>
      <c r="F288" s="2" cm="1">
        <f t="array" ref="F288">IFERROR(VLOOKUP($A288,_xlfn._xlws.SORT(_xlfn._xlws.FILTER('Time Sheet'!$A:$G,'Time Sheet'!$B:$B=F$1),7,1),7,FALSE),"")</f>
        <v>4.1041666666666674E-3</v>
      </c>
      <c r="G288" s="2" cm="1">
        <f t="array" ref="G288">IFERROR(VLOOKUP($A288,_xlfn._xlws.SORT(_xlfn._xlws.FILTER('Time Sheet'!$A:$G,'Time Sheet'!$B:$B=G$1),7,1),7,FALSE),"")</f>
        <v>8.2407407407407408E-4</v>
      </c>
      <c r="H288" s="2" cm="1">
        <f t="array" ref="H288">IFERROR(VLOOKUP($A288,_xlfn._xlws.SORT(_xlfn._xlws.FILTER('Time Sheet'!$A:$G,'Time Sheet'!$B:$B=H$1),7,1),7,FALSE),"")</f>
        <v>9.1608796296296306E-4</v>
      </c>
      <c r="I288" s="2" cm="1">
        <f t="array" ref="I288">IFERROR(VLOOKUP($A288,_xlfn._xlws.SORT(_xlfn._xlws.FILTER('Time Sheet'!$A:$G,'Time Sheet'!$B:$B=I$1),7,1),7,FALSE),"")</f>
        <v>8.143518518518518E-4</v>
      </c>
      <c r="J288" s="2" cm="1">
        <f t="array" ref="J288">IFERROR(VLOOKUP($A288,_xlfn._xlws.SORT(_xlfn._xlws.FILTER('Time Sheet'!$A:$G,'Time Sheet'!$B:$B=J$1),7,1),7,FALSE),"")</f>
        <v>1.7957175925925929E-3</v>
      </c>
      <c r="K288">
        <f>IFERROR(_xlfn.RANK.EQ(C288,C:C,1),"")</f>
        <v>182</v>
      </c>
      <c r="L288">
        <f>IFERROR(_xlfn.RANK.EQ(D288,D:D,1),"")</f>
        <v>205</v>
      </c>
      <c r="M288">
        <f>IFERROR(_xlfn.RANK.EQ(E288,E:E,1),"")</f>
        <v>227</v>
      </c>
      <c r="N288">
        <f>IFERROR(_xlfn.RANK.EQ(F288,F:F,1),"")</f>
        <v>257</v>
      </c>
      <c r="O288">
        <f>IFERROR(_xlfn.RANK.EQ(G288,G:G,1),"")</f>
        <v>330</v>
      </c>
      <c r="P288">
        <f>IFERROR(_xlfn.RANK.EQ(H288,H:H,1),"")</f>
        <v>257</v>
      </c>
      <c r="Q288">
        <f>IFERROR(_xlfn.RANK.EQ(I288,I:I,1),"")</f>
        <v>299</v>
      </c>
      <c r="R288">
        <f>IFERROR(_xlfn.RANK.EQ(J288,J:J,1),"")</f>
        <v>337</v>
      </c>
      <c r="S288" s="3">
        <f>IFERROR(AVERAGE(GIRLS[[#This Row],[P]:[P8]]),"")</f>
        <v>261.75</v>
      </c>
      <c r="T288" s="4">
        <f>IFERROR(AVERAGE(SMALL(GIRLS[[#This Row],[P]:[P8]],1),SMALL(GIRLS[[#This Row],[P]:[P8]],2)),"")</f>
        <v>193.5</v>
      </c>
      <c r="U288">
        <f>IF(20-SMALL(GIRLS[[#This Row],[P]:[P8]],1)&lt;0,0,20-SMALL(GIRLS[[#This Row],[P]:[P8]],1))+IF(20-SMALL(GIRLS[[#This Row],[P]:[P8]],2)&lt;0,0,20-SMALL(GIRLS[[#This Row],[P]:[P8]],2))</f>
        <v>0</v>
      </c>
    </row>
    <row r="289" spans="1:21" x14ac:dyDescent="0.2">
      <c r="A289" t="s">
        <v>1725</v>
      </c>
      <c r="B289" t="s">
        <v>1497</v>
      </c>
      <c r="C289" s="2" cm="1">
        <f t="array" ref="C289">IFERROR(VLOOKUP($A289,_xlfn._xlws.SORT(_xlfn._xlws.FILTER('Time Sheet'!$A:$G,'Time Sheet'!$B:$B=C$1),7,1),7,FALSE),"")</f>
        <v>3.1805555555555558E-4</v>
      </c>
      <c r="D289" s="2" cm="1">
        <f t="array" ref="D289">IFERROR(VLOOKUP($A289,_xlfn._xlws.SORT(_xlfn._xlws.FILTER('Time Sheet'!$A:$G,'Time Sheet'!$B:$B=D$1),7,1),7,FALSE),"")</f>
        <v>6.8854166666666673E-4</v>
      </c>
      <c r="E289" s="2" cm="1">
        <f t="array" ref="E289">IFERROR(VLOOKUP($A289,_xlfn._xlws.SORT(_xlfn._xlws.FILTER('Time Sheet'!$A:$G,'Time Sheet'!$B:$B=E$1),7,1),7,FALSE),"")</f>
        <v>1.4686342592592589E-3</v>
      </c>
      <c r="F289" s="2" cm="1">
        <f t="array" ref="F289">IFERROR(VLOOKUP($A289,_xlfn._xlws.SORT(_xlfn._xlws.FILTER('Time Sheet'!$A:$G,'Time Sheet'!$B:$B=F$1),7,1),7,FALSE),"")</f>
        <v>3.9788194444444454E-3</v>
      </c>
      <c r="G289" s="2" cm="1">
        <f t="array" ref="G289">IFERROR(VLOOKUP($A289,_xlfn._xlws.SORT(_xlfn._xlws.FILTER('Time Sheet'!$A:$G,'Time Sheet'!$B:$B=G$1),7,1),7,FALSE),"")</f>
        <v>7.8148148148148142E-4</v>
      </c>
      <c r="H289" s="2" cm="1">
        <f t="array" ref="H289">IFERROR(VLOOKUP($A289,_xlfn._xlws.SORT(_xlfn._xlws.FILTER('Time Sheet'!$A:$G,'Time Sheet'!$B:$B=H$1),7,1),7,FALSE),"")</f>
        <v>9.9039351851851849E-4</v>
      </c>
      <c r="I289" s="2" cm="1">
        <f t="array" ref="I289">IFERROR(VLOOKUP($A289,_xlfn._xlws.SORT(_xlfn._xlws.FILTER('Time Sheet'!$A:$G,'Time Sheet'!$B:$B=I$1),7,1),7,FALSE),"")</f>
        <v>7.508101851851852E-4</v>
      </c>
      <c r="J289" s="2" cm="1">
        <f t="array" ref="J289">IFERROR(VLOOKUP($A289,_xlfn._xlws.SORT(_xlfn._xlws.FILTER('Time Sheet'!$A:$G,'Time Sheet'!$B:$B=J$1),7,1),7,FALSE),"")</f>
        <v>1.7863425925925931E-3</v>
      </c>
      <c r="K289">
        <f>IFERROR(_xlfn.RANK.EQ(C289,C:C,1),"")</f>
        <v>316</v>
      </c>
      <c r="L289">
        <f>IFERROR(_xlfn.RANK.EQ(D289,D:D,1),"")</f>
        <v>292</v>
      </c>
      <c r="M289">
        <f>IFERROR(_xlfn.RANK.EQ(E289,E:E,1),"")</f>
        <v>206</v>
      </c>
      <c r="N289">
        <f>IFERROR(_xlfn.RANK.EQ(F289,F:F,1),"")</f>
        <v>201</v>
      </c>
      <c r="O289">
        <f>IFERROR(_xlfn.RANK.EQ(G289,G:G,1),"")</f>
        <v>248</v>
      </c>
      <c r="P289">
        <f>IFERROR(_xlfn.RANK.EQ(H289,H:H,1),"")</f>
        <v>370</v>
      </c>
      <c r="Q289">
        <f>IFERROR(_xlfn.RANK.EQ(I289,I:I,1),"")</f>
        <v>189</v>
      </c>
      <c r="R289">
        <f>IFERROR(_xlfn.RANK.EQ(J289,J:J,1),"")</f>
        <v>330</v>
      </c>
      <c r="S289" s="3">
        <f>IFERROR(AVERAGE(GIRLS[[#This Row],[P]:[P8]]),"")</f>
        <v>269</v>
      </c>
      <c r="T289" s="4">
        <f>IFERROR(AVERAGE(SMALL(GIRLS[[#This Row],[P]:[P8]],1),SMALL(GIRLS[[#This Row],[P]:[P8]],2)),"")</f>
        <v>195</v>
      </c>
      <c r="U289">
        <f>IF(20-SMALL(GIRLS[[#This Row],[P]:[P8]],1)&lt;0,0,20-SMALL(GIRLS[[#This Row],[P]:[P8]],1))+IF(20-SMALL(GIRLS[[#This Row],[P]:[P8]],2)&lt;0,0,20-SMALL(GIRLS[[#This Row],[P]:[P8]],2))</f>
        <v>0</v>
      </c>
    </row>
    <row r="290" spans="1:21" x14ac:dyDescent="0.2">
      <c r="A290" t="s">
        <v>961</v>
      </c>
      <c r="B290" t="s">
        <v>564</v>
      </c>
      <c r="C290" s="2" cm="1">
        <f t="array" ref="C290">IFERROR(VLOOKUP($A290,_xlfn._xlws.SORT(_xlfn._xlws.FILTER('Time Sheet'!$A:$G,'Time Sheet'!$B:$B=C$1),7,1),7,FALSE),"")</f>
        <v>3.25462962962963E-4</v>
      </c>
      <c r="D290" s="2" cm="1">
        <f t="array" ref="D290">IFERROR(VLOOKUP($A290,_xlfn._xlws.SORT(_xlfn._xlws.FILTER('Time Sheet'!$A:$G,'Time Sheet'!$B:$B=D$1),7,1),7,FALSE),"")</f>
        <v>6.9259259259259263E-4</v>
      </c>
      <c r="E290" s="2" cm="1">
        <f t="array" ref="E290">IFERROR(VLOOKUP($A290,_xlfn._xlws.SORT(_xlfn._xlws.FILTER('Time Sheet'!$A:$G,'Time Sheet'!$B:$B=E$1),7,1),7,FALSE),"")</f>
        <v>1.550578703703704E-3</v>
      </c>
      <c r="F290" s="2" t="str" cm="1">
        <f t="array" ref="F290">IFERROR(VLOOKUP($A290,_xlfn._xlws.SORT(_xlfn._xlws.FILTER('Time Sheet'!$A:$G,'Time Sheet'!$B:$B=F$1),7,1),7,FALSE),"")</f>
        <v/>
      </c>
      <c r="G290" s="2" cm="1">
        <f t="array" ref="G290">IFERROR(VLOOKUP($A290,_xlfn._xlws.SORT(_xlfn._xlws.FILTER('Time Sheet'!$A:$G,'Time Sheet'!$B:$B=G$1),7,1),7,FALSE),"")</f>
        <v>7.8750000000000011E-4</v>
      </c>
      <c r="H290" s="2" cm="1">
        <f t="array" ref="H290">IFERROR(VLOOKUP($A290,_xlfn._xlws.SORT(_xlfn._xlws.FILTER('Time Sheet'!$A:$G,'Time Sheet'!$B:$B=H$1),7,1),7,FALSE),"")</f>
        <v>8.605324074074073E-4</v>
      </c>
      <c r="I290" s="2" cm="1">
        <f t="array" ref="I290">IFERROR(VLOOKUP($A290,_xlfn._xlws.SORT(_xlfn._xlws.FILTER('Time Sheet'!$A:$G,'Time Sheet'!$B:$B=I$1),7,1),7,FALSE),"")</f>
        <v>9.5208333333333343E-4</v>
      </c>
      <c r="J290" s="2" cm="1">
        <f t="array" ref="J290">IFERROR(VLOOKUP($A290,_xlfn._xlws.SORT(_xlfn._xlws.FILTER('Time Sheet'!$A:$G,'Time Sheet'!$B:$B=J$1),7,1),7,FALSE),"")</f>
        <v>1.6997685185185191E-3</v>
      </c>
      <c r="K290">
        <f>IFERROR(_xlfn.RANK.EQ(C290,C:C,1),"")</f>
        <v>367</v>
      </c>
      <c r="L290">
        <f>IFERROR(_xlfn.RANK.EQ(D290,D:D,1),"")</f>
        <v>304</v>
      </c>
      <c r="M290">
        <f>IFERROR(_xlfn.RANK.EQ(E290,E:E,1),"")</f>
        <v>324</v>
      </c>
      <c r="N290" t="str">
        <f>IFERROR(_xlfn.RANK.EQ(F290,F:F,1),"")</f>
        <v/>
      </c>
      <c r="O290">
        <f>IFERROR(_xlfn.RANK.EQ(G290,G:G,1),"")</f>
        <v>265</v>
      </c>
      <c r="P290">
        <f>IFERROR(_xlfn.RANK.EQ(H290,H:H,1),"")</f>
        <v>141</v>
      </c>
      <c r="Q290">
        <f>IFERROR(_xlfn.RANK.EQ(I290,I:I,1),"")</f>
        <v>437</v>
      </c>
      <c r="R290">
        <f>IFERROR(_xlfn.RANK.EQ(J290,J:J,1),"")</f>
        <v>250</v>
      </c>
      <c r="S290" s="3">
        <f>IFERROR(AVERAGE(GIRLS[[#This Row],[P]:[P8]]),"")</f>
        <v>298.28571428571428</v>
      </c>
      <c r="T290" s="4">
        <f>IFERROR(AVERAGE(SMALL(GIRLS[[#This Row],[P]:[P8]],1),SMALL(GIRLS[[#This Row],[P]:[P8]],2)),"")</f>
        <v>195.5</v>
      </c>
      <c r="U290">
        <f>IF(20-SMALL(GIRLS[[#This Row],[P]:[P8]],1)&lt;0,0,20-SMALL(GIRLS[[#This Row],[P]:[P8]],1))+IF(20-SMALL(GIRLS[[#This Row],[P]:[P8]],2)&lt;0,0,20-SMALL(GIRLS[[#This Row],[P]:[P8]],2))</f>
        <v>0</v>
      </c>
    </row>
    <row r="291" spans="1:21" x14ac:dyDescent="0.2">
      <c r="A291" t="s">
        <v>2403</v>
      </c>
      <c r="B291" t="s">
        <v>2272</v>
      </c>
      <c r="C291" s="2" cm="1">
        <f t="array" ref="C291">IFERROR(VLOOKUP($A291,_xlfn._xlws.SORT(_xlfn._xlws.FILTER('Time Sheet'!$A:$G,'Time Sheet'!$B:$B=C$1),7,1),7,FALSE),"")</f>
        <v>3.3368055555555549E-4</v>
      </c>
      <c r="D291" s="2" cm="1">
        <f t="array" ref="D291">IFERROR(VLOOKUP($A291,_xlfn._xlws.SORT(_xlfn._xlws.FILTER('Time Sheet'!$A:$G,'Time Sheet'!$B:$B=D$1),7,1),7,FALSE),"")</f>
        <v>7.6689814814814817E-4</v>
      </c>
      <c r="E291" s="2" cm="1">
        <f t="array" ref="E291">IFERROR(VLOOKUP($A291,_xlfn._xlws.SORT(_xlfn._xlws.FILTER('Time Sheet'!$A:$G,'Time Sheet'!$B:$B=E$1),7,1),7,FALSE),"")</f>
        <v>1.836342592592593E-3</v>
      </c>
      <c r="F291" s="2" cm="1">
        <f t="array" ref="F291">IFERROR(VLOOKUP($A291,_xlfn._xlws.SORT(_xlfn._xlws.FILTER('Time Sheet'!$A:$G,'Time Sheet'!$B:$B=F$1),7,1),7,FALSE),"")</f>
        <v>4.9996527777777782E-3</v>
      </c>
      <c r="G291" s="2" cm="1">
        <f t="array" ref="G291">IFERROR(VLOOKUP($A291,_xlfn._xlws.SORT(_xlfn._xlws.FILTER('Time Sheet'!$A:$G,'Time Sheet'!$B:$B=G$1),7,1),7,FALSE),"")</f>
        <v>8.1979166666666669E-4</v>
      </c>
      <c r="H291" s="2" cm="1">
        <f t="array" ref="H291">IFERROR(VLOOKUP($A291,_xlfn._xlws.SORT(_xlfn._xlws.FILTER('Time Sheet'!$A:$G,'Time Sheet'!$B:$B=H$1),7,1),7,FALSE),"")</f>
        <v>8.466435185185186E-4</v>
      </c>
      <c r="I291" s="2" cm="1">
        <f t="array" ref="I291">IFERROR(VLOOKUP($A291,_xlfn._xlws.SORT(_xlfn._xlws.FILTER('Time Sheet'!$A:$G,'Time Sheet'!$B:$B=I$1),7,1),7,FALSE),"")</f>
        <v>7.9849537037037031E-4</v>
      </c>
      <c r="J291" s="2" cm="1">
        <f t="array" ref="J291">IFERROR(VLOOKUP($A291,_xlfn._xlws.SORT(_xlfn._xlws.FILTER('Time Sheet'!$A:$G,'Time Sheet'!$B:$B=J$1),7,1),7,FALSE),"")</f>
        <v>1.8593749999999999E-3</v>
      </c>
      <c r="K291">
        <f>IFERROR(_xlfn.RANK.EQ(C291,C:C,1),"")</f>
        <v>423</v>
      </c>
      <c r="L291">
        <f>IFERROR(_xlfn.RANK.EQ(D291,D:D,1),"")</f>
        <v>485</v>
      </c>
      <c r="M291">
        <f>IFERROR(_xlfn.RANK.EQ(E291,E:E,1),"")</f>
        <v>499</v>
      </c>
      <c r="N291">
        <f>IFERROR(_xlfn.RANK.EQ(F291,F:F,1),"")</f>
        <v>421</v>
      </c>
      <c r="O291">
        <f>IFERROR(_xlfn.RANK.EQ(G291,G:G,1),"")</f>
        <v>318</v>
      </c>
      <c r="P291">
        <f>IFERROR(_xlfn.RANK.EQ(H291,H:H,1),"")</f>
        <v>119</v>
      </c>
      <c r="Q291">
        <f>IFERROR(_xlfn.RANK.EQ(I291,I:I,1),"")</f>
        <v>272</v>
      </c>
      <c r="R291">
        <f>IFERROR(_xlfn.RANK.EQ(J291,J:J,1),"")</f>
        <v>382</v>
      </c>
      <c r="S291" s="3">
        <f>IFERROR(AVERAGE(GIRLS[[#This Row],[P]:[P8]]),"")</f>
        <v>364.875</v>
      </c>
      <c r="T291" s="4">
        <f>IFERROR(AVERAGE(SMALL(GIRLS[[#This Row],[P]:[P8]],1),SMALL(GIRLS[[#This Row],[P]:[P8]],2)),"")</f>
        <v>195.5</v>
      </c>
      <c r="U291">
        <f>IF(20-SMALL(GIRLS[[#This Row],[P]:[P8]],1)&lt;0,0,20-SMALL(GIRLS[[#This Row],[P]:[P8]],1))+IF(20-SMALL(GIRLS[[#This Row],[P]:[P8]],2)&lt;0,0,20-SMALL(GIRLS[[#This Row],[P]:[P8]],2))</f>
        <v>0</v>
      </c>
    </row>
    <row r="292" spans="1:21" x14ac:dyDescent="0.2">
      <c r="A292" t="s">
        <v>5379</v>
      </c>
      <c r="B292" t="s">
        <v>5115</v>
      </c>
      <c r="C292" s="2" cm="1">
        <f t="array" ref="C292">IFERROR(VLOOKUP($A292,_xlfn._xlws.SORT(_xlfn._xlws.FILTER('Time Sheet'!$A:$G,'Time Sheet'!$B:$B=C$1),7,1),7,FALSE),"")</f>
        <v>3.1990740740740742E-4</v>
      </c>
      <c r="D292" s="2" cm="1">
        <f t="array" ref="D292">IFERROR(VLOOKUP($A292,_xlfn._xlws.SORT(_xlfn._xlws.FILTER('Time Sheet'!$A:$G,'Time Sheet'!$B:$B=D$1),7,1),7,FALSE),"")</f>
        <v>6.7326388888888894E-4</v>
      </c>
      <c r="E292" s="2" cm="1">
        <f t="array" ref="E292">IFERROR(VLOOKUP($A292,_xlfn._xlws.SORT(_xlfn._xlws.FILTER('Time Sheet'!$A:$G,'Time Sheet'!$B:$B=E$1),7,1),7,FALSE),"")</f>
        <v>1.5002314814814819E-3</v>
      </c>
      <c r="F292" s="2" cm="1">
        <f t="array" ref="F292">IFERROR(VLOOKUP($A292,_xlfn._xlws.SORT(_xlfn._xlws.FILTER('Time Sheet'!$A:$G,'Time Sheet'!$B:$B=F$1),7,1),7,FALSE),"")</f>
        <v>3.9020833333333329E-3</v>
      </c>
      <c r="G292" s="2" cm="1">
        <f t="array" ref="G292">IFERROR(VLOOKUP($A292,_xlfn._xlws.SORT(_xlfn._xlws.FILTER('Time Sheet'!$A:$G,'Time Sheet'!$B:$B=G$1),7,1),7,FALSE),"")</f>
        <v>7.9270833333333331E-4</v>
      </c>
      <c r="H292" s="2" cm="1">
        <f t="array" ref="H292">IFERROR(VLOOKUP($A292,_xlfn._xlws.SORT(_xlfn._xlws.FILTER('Time Sheet'!$A:$G,'Time Sheet'!$B:$B=H$1),7,1),7,FALSE),"")</f>
        <v>9.1377314814814815E-4</v>
      </c>
      <c r="I292" s="2" cm="1">
        <f t="array" ref="I292">IFERROR(VLOOKUP($A292,_xlfn._xlws.SORT(_xlfn._xlws.FILTER('Time Sheet'!$A:$G,'Time Sheet'!$B:$B=I$1),7,1),7,FALSE),"")</f>
        <v>8.5428240740740744E-4</v>
      </c>
      <c r="J292" s="2" cm="1">
        <f t="array" ref="J292">IFERROR(VLOOKUP($A292,_xlfn._xlws.SORT(_xlfn._xlws.FILTER('Time Sheet'!$A:$G,'Time Sheet'!$B:$B=J$1),7,1),7,FALSE),"")</f>
        <v>1.713541666666667E-3</v>
      </c>
      <c r="K292">
        <f>IFERROR(_xlfn.RANK.EQ(C292,C:C,1),"")</f>
        <v>328</v>
      </c>
      <c r="L292">
        <f>IFERROR(_xlfn.RANK.EQ(D292,D:D,1),"")</f>
        <v>227</v>
      </c>
      <c r="M292">
        <f>IFERROR(_xlfn.RANK.EQ(E292,E:E,1),"")</f>
        <v>247</v>
      </c>
      <c r="N292">
        <f>IFERROR(_xlfn.RANK.EQ(F292,F:F,1),"")</f>
        <v>164</v>
      </c>
      <c r="O292">
        <f>IFERROR(_xlfn.RANK.EQ(G292,G:G,1),"")</f>
        <v>276</v>
      </c>
      <c r="P292">
        <f>IFERROR(_xlfn.RANK.EQ(H292,H:H,1),"")</f>
        <v>250</v>
      </c>
      <c r="Q292">
        <f>IFERROR(_xlfn.RANK.EQ(I292,I:I,1),"")</f>
        <v>356</v>
      </c>
      <c r="R292">
        <f>IFERROR(_xlfn.RANK.EQ(J292,J:J,1),"")</f>
        <v>260</v>
      </c>
      <c r="S292" s="3">
        <f>IFERROR(AVERAGE(GIRLS[[#This Row],[P]:[P8]]),"")</f>
        <v>263.5</v>
      </c>
      <c r="T292" s="4">
        <f>IFERROR(AVERAGE(SMALL(GIRLS[[#This Row],[P]:[P8]],1),SMALL(GIRLS[[#This Row],[P]:[P8]],2)),"")</f>
        <v>195.5</v>
      </c>
      <c r="U292">
        <f>IF(20-SMALL(GIRLS[[#This Row],[P]:[P8]],1)&lt;0,0,20-SMALL(GIRLS[[#This Row],[P]:[P8]],1))+IF(20-SMALL(GIRLS[[#This Row],[P]:[P8]],2)&lt;0,0,20-SMALL(GIRLS[[#This Row],[P]:[P8]],2))</f>
        <v>0</v>
      </c>
    </row>
    <row r="293" spans="1:21" x14ac:dyDescent="0.2">
      <c r="A293" t="s">
        <v>1710</v>
      </c>
      <c r="B293" t="s">
        <v>1497</v>
      </c>
      <c r="C293" s="2" cm="1">
        <f t="array" ref="C293">IFERROR(VLOOKUP($A293,_xlfn._xlws.SORT(_xlfn._xlws.FILTER('Time Sheet'!$A:$G,'Time Sheet'!$B:$B=C$1),7,1),7,FALSE),"")</f>
        <v>3.212962962962963E-4</v>
      </c>
      <c r="D293" s="2" cm="1">
        <f t="array" ref="D293">IFERROR(VLOOKUP($A293,_xlfn._xlws.SORT(_xlfn._xlws.FILTER('Time Sheet'!$A:$G,'Time Sheet'!$B:$B=D$1),7,1),7,FALSE),"")</f>
        <v>6.9108796296296301E-4</v>
      </c>
      <c r="E293" s="2" cm="1">
        <f t="array" ref="E293">IFERROR(VLOOKUP($A293,_xlfn._xlws.SORT(_xlfn._xlws.FILTER('Time Sheet'!$A:$G,'Time Sheet'!$B:$B=E$1),7,1),7,FALSE),"")</f>
        <v>1.5063657407407411E-3</v>
      </c>
      <c r="F293" s="2" cm="1">
        <f t="array" ref="F293">IFERROR(VLOOKUP($A293,_xlfn._xlws.SORT(_xlfn._xlws.FILTER('Time Sheet'!$A:$G,'Time Sheet'!$B:$B=F$1),7,1),7,FALSE),"")</f>
        <v>3.9996527777777773E-3</v>
      </c>
      <c r="G293" s="2" cm="1">
        <f t="array" ref="G293">IFERROR(VLOOKUP($A293,_xlfn._xlws.SORT(_xlfn._xlws.FILTER('Time Sheet'!$A:$G,'Time Sheet'!$B:$B=G$1),7,1),7,FALSE),"")</f>
        <v>7.5173611111111112E-4</v>
      </c>
      <c r="H293" s="2" cm="1">
        <f t="array" ref="H293">IFERROR(VLOOKUP($A293,_xlfn._xlws.SORT(_xlfn._xlws.FILTER('Time Sheet'!$A:$G,'Time Sheet'!$B:$B=H$1),7,1),7,FALSE),"")</f>
        <v>9.3101851851851852E-4</v>
      </c>
      <c r="I293" s="2" cm="1">
        <f t="array" ref="I293">IFERROR(VLOOKUP($A293,_xlfn._xlws.SORT(_xlfn._xlws.FILTER('Time Sheet'!$A:$G,'Time Sheet'!$B:$B=I$1),7,1),7,FALSE),"")</f>
        <v>7.9918981481481475E-4</v>
      </c>
      <c r="J293" s="2" cm="1">
        <f t="array" ref="J293">IFERROR(VLOOKUP($A293,_xlfn._xlws.SORT(_xlfn._xlws.FILTER('Time Sheet'!$A:$G,'Time Sheet'!$B:$B=J$1),7,1),7,FALSE),"")</f>
        <v>1.725810185185185E-3</v>
      </c>
      <c r="K293">
        <f>IFERROR(_xlfn.RANK.EQ(C293,C:C,1),"")</f>
        <v>339</v>
      </c>
      <c r="L293">
        <f>IFERROR(_xlfn.RANK.EQ(D293,D:D,1),"")</f>
        <v>301</v>
      </c>
      <c r="M293">
        <f>IFERROR(_xlfn.RANK.EQ(E293,E:E,1),"")</f>
        <v>263</v>
      </c>
      <c r="N293">
        <f>IFERROR(_xlfn.RANK.EQ(F293,F:F,1),"")</f>
        <v>211</v>
      </c>
      <c r="O293">
        <f>IFERROR(_xlfn.RANK.EQ(G293,G:G,1),"")</f>
        <v>183</v>
      </c>
      <c r="P293">
        <f>IFERROR(_xlfn.RANK.EQ(H293,H:H,1),"")</f>
        <v>276</v>
      </c>
      <c r="Q293">
        <f>IFERROR(_xlfn.RANK.EQ(I293,I:I,1),"")</f>
        <v>274</v>
      </c>
      <c r="R293">
        <f>IFERROR(_xlfn.RANK.EQ(J293,J:J,1),"")</f>
        <v>274</v>
      </c>
      <c r="S293" s="3">
        <f>IFERROR(AVERAGE(GIRLS[[#This Row],[P]:[P8]]),"")</f>
        <v>265.125</v>
      </c>
      <c r="T293" s="4">
        <f>IFERROR(AVERAGE(SMALL(GIRLS[[#This Row],[P]:[P8]],1),SMALL(GIRLS[[#This Row],[P]:[P8]],2)),"")</f>
        <v>197</v>
      </c>
      <c r="U293">
        <f>IF(20-SMALL(GIRLS[[#This Row],[P]:[P8]],1)&lt;0,0,20-SMALL(GIRLS[[#This Row],[P]:[P8]],1))+IF(20-SMALL(GIRLS[[#This Row],[P]:[P8]],2)&lt;0,0,20-SMALL(GIRLS[[#This Row],[P]:[P8]],2))</f>
        <v>0</v>
      </c>
    </row>
    <row r="294" spans="1:21" x14ac:dyDescent="0.2">
      <c r="A294" t="s">
        <v>6688</v>
      </c>
      <c r="B294" t="s">
        <v>6556</v>
      </c>
      <c r="C294" s="2" cm="1">
        <f t="array" ref="C294">IFERROR(VLOOKUP($A294,_xlfn._xlws.SORT(_xlfn._xlws.FILTER('Time Sheet'!$A:$G,'Time Sheet'!$B:$B=C$1),7,1),7,FALSE),"")</f>
        <v>3.2442129629629628E-4</v>
      </c>
      <c r="D294" s="2" cm="1">
        <f t="array" ref="D294">IFERROR(VLOOKUP($A294,_xlfn._xlws.SORT(_xlfn._xlws.FILTER('Time Sheet'!$A:$G,'Time Sheet'!$B:$B=D$1),7,1),7,FALSE),"")</f>
        <v>7.0208333333333331E-4</v>
      </c>
      <c r="E294" s="2" cm="1">
        <f t="array" ref="E294">IFERROR(VLOOKUP($A294,_xlfn._xlws.SORT(_xlfn._xlws.FILTER('Time Sheet'!$A:$G,'Time Sheet'!$B:$B=E$1),7,1),7,FALSE),"")</f>
        <v>1.586574074074074E-3</v>
      </c>
      <c r="F294" s="2" cm="1">
        <f t="array" ref="F294">IFERROR(VLOOKUP($A294,_xlfn._xlws.SORT(_xlfn._xlws.FILTER('Time Sheet'!$A:$G,'Time Sheet'!$B:$B=F$1),7,1),7,FALSE),"")</f>
        <v>4.1443287037037039E-3</v>
      </c>
      <c r="G294" s="2" cm="1">
        <f t="array" ref="G294">IFERROR(VLOOKUP($A294,_xlfn._xlws.SORT(_xlfn._xlws.FILTER('Time Sheet'!$A:$G,'Time Sheet'!$B:$B=G$1),7,1),7,FALSE),"")</f>
        <v>8.9421296296296297E-4</v>
      </c>
      <c r="H294" s="2" cm="1">
        <f t="array" ref="H294">IFERROR(VLOOKUP($A294,_xlfn._xlws.SORT(_xlfn._xlws.FILTER('Time Sheet'!$A:$G,'Time Sheet'!$B:$B=H$1),7,1),7,FALSE),"")</f>
        <v>8.6157407407407407E-4</v>
      </c>
      <c r="I294" s="2" cm="1">
        <f t="array" ref="I294">IFERROR(VLOOKUP($A294,_xlfn._xlws.SORT(_xlfn._xlws.FILTER('Time Sheet'!$A:$G,'Time Sheet'!$B:$B=I$1),7,1),7,FALSE),"")</f>
        <v>7.9016203703703703E-4</v>
      </c>
      <c r="J294" s="2" cm="1">
        <f t="array" ref="J294">IFERROR(VLOOKUP($A294,_xlfn._xlws.SORT(_xlfn._xlws.FILTER('Time Sheet'!$A:$G,'Time Sheet'!$B:$B=J$1),7,1),7,FALSE),"")</f>
        <v>1.705902777777778E-3</v>
      </c>
      <c r="K294">
        <f>IFERROR(_xlfn.RANK.EQ(C294,C:C,1),"")</f>
        <v>359</v>
      </c>
      <c r="L294">
        <f>IFERROR(_xlfn.RANK.EQ(D294,D:D,1),"")</f>
        <v>330</v>
      </c>
      <c r="M294">
        <f>IFERROR(_xlfn.RANK.EQ(E294,E:E,1),"")</f>
        <v>357</v>
      </c>
      <c r="N294">
        <f>IFERROR(_xlfn.RANK.EQ(F294,F:F,1),"")</f>
        <v>270</v>
      </c>
      <c r="O294">
        <f>IFERROR(_xlfn.RANK.EQ(G294,G:G,1),"")</f>
        <v>450</v>
      </c>
      <c r="P294">
        <f>IFERROR(_xlfn.RANK.EQ(H294,H:H,1),"")</f>
        <v>144</v>
      </c>
      <c r="Q294">
        <f>IFERROR(_xlfn.RANK.EQ(I294,I:I,1),"")</f>
        <v>256</v>
      </c>
      <c r="R294">
        <f>IFERROR(_xlfn.RANK.EQ(J294,J:J,1),"")</f>
        <v>253</v>
      </c>
      <c r="S294" s="3">
        <f>IFERROR(AVERAGE(GIRLS[[#This Row],[P]:[P8]]),"")</f>
        <v>302.375</v>
      </c>
      <c r="T294" s="4">
        <f>IFERROR(AVERAGE(SMALL(GIRLS[[#This Row],[P]:[P8]],1),SMALL(GIRLS[[#This Row],[P]:[P8]],2)),"")</f>
        <v>198.5</v>
      </c>
      <c r="U294">
        <f>IF(20-SMALL(GIRLS[[#This Row],[P]:[P8]],1)&lt;0,0,20-SMALL(GIRLS[[#This Row],[P]:[P8]],1))+IF(20-SMALL(GIRLS[[#This Row],[P]:[P8]],2)&lt;0,0,20-SMALL(GIRLS[[#This Row],[P]:[P8]],2))</f>
        <v>0</v>
      </c>
    </row>
    <row r="295" spans="1:21" x14ac:dyDescent="0.2">
      <c r="A295" t="s">
        <v>2829</v>
      </c>
      <c r="B295" t="s">
        <v>2602</v>
      </c>
      <c r="C295" s="2" cm="1">
        <f t="array" ref="C295">IFERROR(VLOOKUP($A295,_xlfn._xlws.SORT(_xlfn._xlws.FILTER('Time Sheet'!$A:$G,'Time Sheet'!$B:$B=C$1),7,1),7,FALSE),"")</f>
        <v>3.1689814814814807E-4</v>
      </c>
      <c r="D295" s="2" cm="1">
        <f t="array" ref="D295">IFERROR(VLOOKUP($A295,_xlfn._xlws.SORT(_xlfn._xlws.FILTER('Time Sheet'!$A:$G,'Time Sheet'!$B:$B=D$1),7,1),7,FALSE),"")</f>
        <v>6.8969907407407413E-4</v>
      </c>
      <c r="E295" s="2" cm="1">
        <f t="array" ref="E295">IFERROR(VLOOKUP($A295,_xlfn._xlws.SORT(_xlfn._xlws.FILTER('Time Sheet'!$A:$G,'Time Sheet'!$B:$B=E$1),7,1),7,FALSE),"")</f>
        <v>1.5043981481481479E-3</v>
      </c>
      <c r="F295" s="2" cm="1">
        <f t="array" ref="F295">IFERROR(VLOOKUP($A295,_xlfn._xlws.SORT(_xlfn._xlws.FILTER('Time Sheet'!$A:$G,'Time Sheet'!$B:$B=F$1),7,1),7,FALSE),"")</f>
        <v>3.9704861111111113E-3</v>
      </c>
      <c r="G295" s="2" cm="1">
        <f t="array" ref="G295">IFERROR(VLOOKUP($A295,_xlfn._xlws.SORT(_xlfn._xlws.FILTER('Time Sheet'!$A:$G,'Time Sheet'!$B:$B=G$1),7,1),7,FALSE),"")</f>
        <v>7.9768518518518524E-4</v>
      </c>
      <c r="H295" s="2" cm="1">
        <f t="array" ref="H295">IFERROR(VLOOKUP($A295,_xlfn._xlws.SORT(_xlfn._xlws.FILTER('Time Sheet'!$A:$G,'Time Sheet'!$B:$B=H$1),7,1),7,FALSE),"")</f>
        <v>9.4803240740740742E-4</v>
      </c>
      <c r="I295" s="2" cm="1">
        <f t="array" ref="I295">IFERROR(VLOOKUP($A295,_xlfn._xlws.SORT(_xlfn._xlws.FILTER('Time Sheet'!$A:$G,'Time Sheet'!$B:$B=I$1),7,1),7,FALSE),"")</f>
        <v>7.5740740740740738E-4</v>
      </c>
      <c r="J295" s="2" cm="1">
        <f t="array" ref="J295">IFERROR(VLOOKUP($A295,_xlfn._xlws.SORT(_xlfn._xlws.FILTER('Time Sheet'!$A:$G,'Time Sheet'!$B:$B=J$1),7,1),7,FALSE),"")</f>
        <v>1.686458333333333E-3</v>
      </c>
      <c r="K295">
        <f>IFERROR(_xlfn.RANK.EQ(C295,C:C,1),"")</f>
        <v>302</v>
      </c>
      <c r="L295">
        <f>IFERROR(_xlfn.RANK.EQ(D295,D:D,1),"")</f>
        <v>295</v>
      </c>
      <c r="M295">
        <f>IFERROR(_xlfn.RANK.EQ(E295,E:E,1),"")</f>
        <v>257</v>
      </c>
      <c r="N295">
        <f>IFERROR(_xlfn.RANK.EQ(F295,F:F,1),"")</f>
        <v>194</v>
      </c>
      <c r="O295">
        <f>IFERROR(_xlfn.RANK.EQ(G295,G:G,1),"")</f>
        <v>289</v>
      </c>
      <c r="P295">
        <f>IFERROR(_xlfn.RANK.EQ(H295,H:H,1),"")</f>
        <v>300</v>
      </c>
      <c r="Q295">
        <f>IFERROR(_xlfn.RANK.EQ(I295,I:I,1),"")</f>
        <v>204</v>
      </c>
      <c r="R295">
        <f>IFERROR(_xlfn.RANK.EQ(J295,J:J,1),"")</f>
        <v>235</v>
      </c>
      <c r="S295" s="3">
        <f>IFERROR(AVERAGE(GIRLS[[#This Row],[P]:[P8]]),"")</f>
        <v>259.5</v>
      </c>
      <c r="T295" s="4">
        <f>IFERROR(AVERAGE(SMALL(GIRLS[[#This Row],[P]:[P8]],1),SMALL(GIRLS[[#This Row],[P]:[P8]],2)),"")</f>
        <v>199</v>
      </c>
      <c r="U295">
        <f>IF(20-SMALL(GIRLS[[#This Row],[P]:[P8]],1)&lt;0,0,20-SMALL(GIRLS[[#This Row],[P]:[P8]],1))+IF(20-SMALL(GIRLS[[#This Row],[P]:[P8]],2)&lt;0,0,20-SMALL(GIRLS[[#This Row],[P]:[P8]],2))</f>
        <v>0</v>
      </c>
    </row>
    <row r="296" spans="1:21" x14ac:dyDescent="0.2">
      <c r="A296" t="s">
        <v>3049</v>
      </c>
      <c r="B296" t="s">
        <v>2940</v>
      </c>
      <c r="C296" s="2" cm="1">
        <f t="array" ref="C296">IFERROR(VLOOKUP($A296,_xlfn._xlws.SORT(_xlfn._xlws.FILTER('Time Sheet'!$A:$G,'Time Sheet'!$B:$B=C$1),7,1),7,FALSE),"")</f>
        <v>3.0925925925925918E-4</v>
      </c>
      <c r="D296" s="2" cm="1">
        <f t="array" ref="D296">IFERROR(VLOOKUP($A296,_xlfn._xlws.SORT(_xlfn._xlws.FILTER('Time Sheet'!$A:$G,'Time Sheet'!$B:$B=D$1),7,1),7,FALSE),"")</f>
        <v>6.7152777777777783E-4</v>
      </c>
      <c r="E296" s="2" cm="1">
        <f t="array" ref="E296">IFERROR(VLOOKUP($A296,_xlfn._xlws.SORT(_xlfn._xlws.FILTER('Time Sheet'!$A:$G,'Time Sheet'!$B:$B=E$1),7,1),7,FALSE),"")</f>
        <v>1.4648148148148151E-3</v>
      </c>
      <c r="F296" s="2" cm="1">
        <f t="array" ref="F296">IFERROR(VLOOKUP($A296,_xlfn._xlws.SORT(_xlfn._xlws.FILTER('Time Sheet'!$A:$G,'Time Sheet'!$B:$B=F$1),7,1),7,FALSE),"")</f>
        <v>4.0182870370370372E-3</v>
      </c>
      <c r="G296" s="2" cm="1">
        <f t="array" ref="G296">IFERROR(VLOOKUP($A296,_xlfn._xlws.SORT(_xlfn._xlws.FILTER('Time Sheet'!$A:$G,'Time Sheet'!$B:$B=G$1),7,1),7,FALSE),"")</f>
        <v>7.5937499999999996E-4</v>
      </c>
      <c r="H296" s="2" cm="1">
        <f t="array" ref="H296">IFERROR(VLOOKUP($A296,_xlfn._xlws.SORT(_xlfn._xlws.FILTER('Time Sheet'!$A:$G,'Time Sheet'!$B:$B=H$1),7,1),7,FALSE),"")</f>
        <v>1.0168981481481481E-3</v>
      </c>
      <c r="I296" s="2" cm="1">
        <f t="array" ref="I296">IFERROR(VLOOKUP($A296,_xlfn._xlws.SORT(_xlfn._xlws.FILTER('Time Sheet'!$A:$G,'Time Sheet'!$B:$B=I$1),7,1),7,FALSE),"")</f>
        <v>7.7291666666666665E-4</v>
      </c>
      <c r="J296" s="2" cm="1">
        <f t="array" ref="J296">IFERROR(VLOOKUP($A296,_xlfn._xlws.SORT(_xlfn._xlws.FILTER('Time Sheet'!$A:$G,'Time Sheet'!$B:$B=J$1),7,1),7,FALSE),"")</f>
        <v>1.792476851851852E-3</v>
      </c>
      <c r="K296">
        <f>IFERROR(_xlfn.RANK.EQ(C296,C:C,1),"")</f>
        <v>228</v>
      </c>
      <c r="L296">
        <f>IFERROR(_xlfn.RANK.EQ(D296,D:D,1),"")</f>
        <v>217</v>
      </c>
      <c r="M296">
        <f>IFERROR(_xlfn.RANK.EQ(E296,E:E,1),"")</f>
        <v>204</v>
      </c>
      <c r="N296">
        <f>IFERROR(_xlfn.RANK.EQ(F296,F:F,1),"")</f>
        <v>220</v>
      </c>
      <c r="O296">
        <f>IFERROR(_xlfn.RANK.EQ(G296,G:G,1),"")</f>
        <v>194</v>
      </c>
      <c r="P296">
        <f>IFERROR(_xlfn.RANK.EQ(H296,H:H,1),"")</f>
        <v>419</v>
      </c>
      <c r="Q296">
        <f>IFERROR(_xlfn.RANK.EQ(I296,I:I,1),"")</f>
        <v>226</v>
      </c>
      <c r="R296">
        <f>IFERROR(_xlfn.RANK.EQ(J296,J:J,1),"")</f>
        <v>333</v>
      </c>
      <c r="S296" s="3">
        <f>IFERROR(AVERAGE(GIRLS[[#This Row],[P]:[P8]]),"")</f>
        <v>255.125</v>
      </c>
      <c r="T296" s="4">
        <f>IFERROR(AVERAGE(SMALL(GIRLS[[#This Row],[P]:[P8]],1),SMALL(GIRLS[[#This Row],[P]:[P8]],2)),"")</f>
        <v>199</v>
      </c>
      <c r="U296">
        <f>IF(20-SMALL(GIRLS[[#This Row],[P]:[P8]],1)&lt;0,0,20-SMALL(GIRLS[[#This Row],[P]:[P8]],1))+IF(20-SMALL(GIRLS[[#This Row],[P]:[P8]],2)&lt;0,0,20-SMALL(GIRLS[[#This Row],[P]:[P8]],2))</f>
        <v>0</v>
      </c>
    </row>
    <row r="297" spans="1:21" x14ac:dyDescent="0.2">
      <c r="A297" t="s">
        <v>4071</v>
      </c>
      <c r="B297" t="s">
        <v>3884</v>
      </c>
      <c r="C297" s="2" cm="1">
        <f t="array" ref="C297">IFERROR(VLOOKUP($A297,_xlfn._xlws.SORT(_xlfn._xlws.FILTER('Time Sheet'!$A:$G,'Time Sheet'!$B:$B=C$1),7,1),7,FALSE),"")</f>
        <v>3.1562499999999999E-4</v>
      </c>
      <c r="D297" s="2" cm="1">
        <f t="array" ref="D297">IFERROR(VLOOKUP($A297,_xlfn._xlws.SORT(_xlfn._xlws.FILTER('Time Sheet'!$A:$G,'Time Sheet'!$B:$B=D$1),7,1),7,FALSE),"")</f>
        <v>6.9004629629629624E-4</v>
      </c>
      <c r="E297" s="2" cm="1">
        <f t="array" ref="E297">IFERROR(VLOOKUP($A297,_xlfn._xlws.SORT(_xlfn._xlws.FILTER('Time Sheet'!$A:$G,'Time Sheet'!$B:$B=E$1),7,1),7,FALSE),"")</f>
        <v>1.4968749999999999E-3</v>
      </c>
      <c r="F297" s="2" cm="1">
        <f t="array" ref="F297">IFERROR(VLOOKUP($A297,_xlfn._xlws.SORT(_xlfn._xlws.FILTER('Time Sheet'!$A:$G,'Time Sheet'!$B:$B=F$1),7,1),7,FALSE),"")</f>
        <v>3.9829861111111108E-3</v>
      </c>
      <c r="G297" s="2" cm="1">
        <f t="array" ref="G297">IFERROR(VLOOKUP($A297,_xlfn._xlws.SORT(_xlfn._xlws.FILTER('Time Sheet'!$A:$G,'Time Sheet'!$B:$B=G$1),7,1),7,FALSE),"")</f>
        <v>7.5937499999999996E-4</v>
      </c>
      <c r="H297" s="2" cm="1">
        <f t="array" ref="H297">IFERROR(VLOOKUP($A297,_xlfn._xlws.SORT(_xlfn._xlws.FILTER('Time Sheet'!$A:$G,'Time Sheet'!$B:$B=H$1),7,1),7,FALSE),"")</f>
        <v>9.5729166666666662E-4</v>
      </c>
      <c r="I297" s="2" cm="1">
        <f t="array" ref="I297">IFERROR(VLOOKUP($A297,_xlfn._xlws.SORT(_xlfn._xlws.FILTER('Time Sheet'!$A:$G,'Time Sheet'!$B:$B=I$1),7,1),7,FALSE),"")</f>
        <v>7.8611111111111113E-4</v>
      </c>
      <c r="J297" s="2" cm="1">
        <f t="array" ref="J297">IFERROR(VLOOKUP($A297,_xlfn._xlws.SORT(_xlfn._xlws.FILTER('Time Sheet'!$A:$G,'Time Sheet'!$B:$B=J$1),7,1),7,FALSE),"")</f>
        <v>1.7420138888888891E-3</v>
      </c>
      <c r="K297">
        <f>IFERROR(_xlfn.RANK.EQ(C297,C:C,1),"")</f>
        <v>294</v>
      </c>
      <c r="L297">
        <f>IFERROR(_xlfn.RANK.EQ(D297,D:D,1),"")</f>
        <v>298</v>
      </c>
      <c r="M297">
        <f>IFERROR(_xlfn.RANK.EQ(E297,E:E,1),"")</f>
        <v>244</v>
      </c>
      <c r="N297">
        <f>IFERROR(_xlfn.RANK.EQ(F297,F:F,1),"")</f>
        <v>204</v>
      </c>
      <c r="O297">
        <f>IFERROR(_xlfn.RANK.EQ(G297,G:G,1),"")</f>
        <v>194</v>
      </c>
      <c r="P297">
        <f>IFERROR(_xlfn.RANK.EQ(H297,H:H,1),"")</f>
        <v>319</v>
      </c>
      <c r="Q297">
        <f>IFERROR(_xlfn.RANK.EQ(I297,I:I,1),"")</f>
        <v>246</v>
      </c>
      <c r="R297">
        <f>IFERROR(_xlfn.RANK.EQ(J297,J:J,1),"")</f>
        <v>295</v>
      </c>
      <c r="S297" s="3">
        <f>IFERROR(AVERAGE(GIRLS[[#This Row],[P]:[P8]]),"")</f>
        <v>261.75</v>
      </c>
      <c r="T297" s="4">
        <f>IFERROR(AVERAGE(SMALL(GIRLS[[#This Row],[P]:[P8]],1),SMALL(GIRLS[[#This Row],[P]:[P8]],2)),"")</f>
        <v>199</v>
      </c>
      <c r="U297">
        <f>IF(20-SMALL(GIRLS[[#This Row],[P]:[P8]],1)&lt;0,0,20-SMALL(GIRLS[[#This Row],[P]:[P8]],1))+IF(20-SMALL(GIRLS[[#This Row],[P]:[P8]],2)&lt;0,0,20-SMALL(GIRLS[[#This Row],[P]:[P8]],2))</f>
        <v>0</v>
      </c>
    </row>
    <row r="298" spans="1:21" x14ac:dyDescent="0.2">
      <c r="A298" t="s">
        <v>7779</v>
      </c>
      <c r="B298" t="s">
        <v>7496</v>
      </c>
      <c r="C298" s="2" cm="1">
        <f t="array" ref="C298">IFERROR(VLOOKUP($A298,_xlfn._xlws.SORT(_xlfn._xlws.FILTER('Time Sheet'!$A:$G,'Time Sheet'!$B:$B=C$1),7,1),7,FALSE),"")</f>
        <v>3.289351851851852E-4</v>
      </c>
      <c r="D298" s="2" cm="1">
        <f t="array" ref="D298">IFERROR(VLOOKUP($A298,_xlfn._xlws.SORT(_xlfn._xlws.FILTER('Time Sheet'!$A:$G,'Time Sheet'!$B:$B=D$1),7,1),7,FALSE),"")</f>
        <v>6.9780092592592593E-4</v>
      </c>
      <c r="E298" s="2" cm="1">
        <f t="array" ref="E298">IFERROR(VLOOKUP($A298,_xlfn._xlws.SORT(_xlfn._xlws.FILTER('Time Sheet'!$A:$G,'Time Sheet'!$B:$B=E$1),7,1),7,FALSE),"")</f>
        <v>1.5499999999999999E-3</v>
      </c>
      <c r="F298" s="2" cm="1">
        <f t="array" ref="F298">IFERROR(VLOOKUP($A298,_xlfn._xlws.SORT(_xlfn._xlws.FILTER('Time Sheet'!$A:$G,'Time Sheet'!$B:$B=F$1),7,1),7,FALSE),"")</f>
        <v>4.1216435185185184E-3</v>
      </c>
      <c r="G298" s="2" cm="1">
        <f t="array" ref="G298">IFERROR(VLOOKUP($A298,_xlfn._xlws.SORT(_xlfn._xlws.FILTER('Time Sheet'!$A:$G,'Time Sheet'!$B:$B=G$1),7,1),7,FALSE),"")</f>
        <v>8.0752314814814814E-4</v>
      </c>
      <c r="H298" s="2" cm="1">
        <f t="array" ref="H298">IFERROR(VLOOKUP($A298,_xlfn._xlws.SORT(_xlfn._xlws.FILTER('Time Sheet'!$A:$G,'Time Sheet'!$B:$B=H$1),7,1),7,FALSE),"")</f>
        <v>8.7534722222222213E-4</v>
      </c>
      <c r="I298" s="2" cm="1">
        <f t="array" ref="I298">IFERROR(VLOOKUP($A298,_xlfn._xlws.SORT(_xlfn._xlws.FILTER('Time Sheet'!$A:$G,'Time Sheet'!$B:$B=I$1),7,1),7,FALSE),"")</f>
        <v>7.7071759259259259E-4</v>
      </c>
      <c r="J298" s="2" cm="1">
        <f t="array" ref="J298">IFERROR(VLOOKUP($A298,_xlfn._xlws.SORT(_xlfn._xlws.FILTER('Time Sheet'!$A:$G,'Time Sheet'!$B:$B=J$1),7,1),7,FALSE),"")</f>
        <v>1.72962962962963E-3</v>
      </c>
      <c r="K298">
        <f>IFERROR(_xlfn.RANK.EQ(C298,C:C,1),"")</f>
        <v>392</v>
      </c>
      <c r="L298">
        <f>IFERROR(_xlfn.RANK.EQ(D298,D:D,1),"")</f>
        <v>320</v>
      </c>
      <c r="M298">
        <f>IFERROR(_xlfn.RANK.EQ(E298,E:E,1),"")</f>
        <v>321</v>
      </c>
      <c r="N298">
        <f>IFERROR(_xlfn.RANK.EQ(F298,F:F,1),"")</f>
        <v>263</v>
      </c>
      <c r="O298">
        <f>IFERROR(_xlfn.RANK.EQ(G298,G:G,1),"")</f>
        <v>302</v>
      </c>
      <c r="P298">
        <f>IFERROR(_xlfn.RANK.EQ(H298,H:H,1),"")</f>
        <v>177</v>
      </c>
      <c r="Q298">
        <f>IFERROR(_xlfn.RANK.EQ(I298,I:I,1),"")</f>
        <v>222</v>
      </c>
      <c r="R298">
        <f>IFERROR(_xlfn.RANK.EQ(J298,J:J,1),"")</f>
        <v>278</v>
      </c>
      <c r="S298" s="3">
        <f>IFERROR(AVERAGE(GIRLS[[#This Row],[P]:[P8]]),"")</f>
        <v>284.375</v>
      </c>
      <c r="T298" s="4">
        <f>IFERROR(AVERAGE(SMALL(GIRLS[[#This Row],[P]:[P8]],1),SMALL(GIRLS[[#This Row],[P]:[P8]],2)),"")</f>
        <v>199.5</v>
      </c>
      <c r="U298">
        <f>IF(20-SMALL(GIRLS[[#This Row],[P]:[P8]],1)&lt;0,0,20-SMALL(GIRLS[[#This Row],[P]:[P8]],1))+IF(20-SMALL(GIRLS[[#This Row],[P]:[P8]],2)&lt;0,0,20-SMALL(GIRLS[[#This Row],[P]:[P8]],2))</f>
        <v>0</v>
      </c>
    </row>
    <row r="299" spans="1:21" x14ac:dyDescent="0.2">
      <c r="A299" t="s">
        <v>3792</v>
      </c>
      <c r="B299" t="s">
        <v>3602</v>
      </c>
      <c r="C299" s="2" cm="1">
        <f t="array" ref="C299">IFERROR(VLOOKUP($A299,_xlfn._xlws.SORT(_xlfn._xlws.FILTER('Time Sheet'!$A:$G,'Time Sheet'!$B:$B=C$1),7,1),7,FALSE),"")</f>
        <v>3.2997685185185192E-4</v>
      </c>
      <c r="D299" s="2" cm="1">
        <f t="array" ref="D299">IFERROR(VLOOKUP($A299,_xlfn._xlws.SORT(_xlfn._xlws.FILTER('Time Sheet'!$A:$G,'Time Sheet'!$B:$B=D$1),7,1),7,FALSE),"")</f>
        <v>6.9386574074074077E-4</v>
      </c>
      <c r="E299" s="2" cm="1">
        <f t="array" ref="E299">IFERROR(VLOOKUP($A299,_xlfn._xlws.SORT(_xlfn._xlws.FILTER('Time Sheet'!$A:$G,'Time Sheet'!$B:$B=E$1),7,1),7,FALSE),"")</f>
        <v>1.4777777777777779E-3</v>
      </c>
      <c r="F299" s="2" cm="1">
        <f t="array" ref="F299">IFERROR(VLOOKUP($A299,_xlfn._xlws.SORT(_xlfn._xlws.FILTER('Time Sheet'!$A:$G,'Time Sheet'!$B:$B=F$1),7,1),7,FALSE),"")</f>
        <v>4.0437499999999996E-3</v>
      </c>
      <c r="G299" s="2" cm="1">
        <f t="array" ref="G299">IFERROR(VLOOKUP($A299,_xlfn._xlws.SORT(_xlfn._xlws.FILTER('Time Sheet'!$A:$G,'Time Sheet'!$B:$B=G$1),7,1),7,FALSE),"")</f>
        <v>7.5335648148148148E-4</v>
      </c>
      <c r="H299" s="2" cm="1">
        <f t="array" ref="H299">IFERROR(VLOOKUP($A299,_xlfn._xlws.SORT(_xlfn._xlws.FILTER('Time Sheet'!$A:$G,'Time Sheet'!$B:$B=H$1),7,1),7,FALSE),"")</f>
        <v>9.7465277777777774E-4</v>
      </c>
      <c r="I299" s="2" cm="1">
        <f t="array" ref="I299">IFERROR(VLOOKUP($A299,_xlfn._xlws.SORT(_xlfn._xlws.FILTER('Time Sheet'!$A:$G,'Time Sheet'!$B:$B=I$1),7,1),7,FALSE),"")</f>
        <v>7.730324074074075E-4</v>
      </c>
      <c r="J299" s="2" cm="1">
        <f t="array" ref="J299">IFERROR(VLOOKUP($A299,_xlfn._xlws.SORT(_xlfn._xlws.FILTER('Time Sheet'!$A:$G,'Time Sheet'!$B:$B=J$1),7,1),7,FALSE),"")</f>
        <v>1.6848379629629631E-3</v>
      </c>
      <c r="K299">
        <f>IFERROR(_xlfn.RANK.EQ(C299,C:C,1),"")</f>
        <v>399</v>
      </c>
      <c r="L299">
        <f>IFERROR(_xlfn.RANK.EQ(D299,D:D,1),"")</f>
        <v>308</v>
      </c>
      <c r="M299">
        <f>IFERROR(_xlfn.RANK.EQ(E299,E:E,1),"")</f>
        <v>221</v>
      </c>
      <c r="N299">
        <f>IFERROR(_xlfn.RANK.EQ(F299,F:F,1),"")</f>
        <v>234</v>
      </c>
      <c r="O299">
        <f>IFERROR(_xlfn.RANK.EQ(G299,G:G,1),"")</f>
        <v>186</v>
      </c>
      <c r="P299">
        <f>IFERROR(_xlfn.RANK.EQ(H299,H:H,1),"")</f>
        <v>347</v>
      </c>
      <c r="Q299">
        <f>IFERROR(_xlfn.RANK.EQ(I299,I:I,1),"")</f>
        <v>227</v>
      </c>
      <c r="R299">
        <f>IFERROR(_xlfn.RANK.EQ(J299,J:J,1),"")</f>
        <v>232</v>
      </c>
      <c r="S299" s="3">
        <f>IFERROR(AVERAGE(GIRLS[[#This Row],[P]:[P8]]),"")</f>
        <v>269.25</v>
      </c>
      <c r="T299" s="4">
        <f>IFERROR(AVERAGE(SMALL(GIRLS[[#This Row],[P]:[P8]],1),SMALL(GIRLS[[#This Row],[P]:[P8]],2)),"")</f>
        <v>203.5</v>
      </c>
      <c r="U299">
        <f>IF(20-SMALL(GIRLS[[#This Row],[P]:[P8]],1)&lt;0,0,20-SMALL(GIRLS[[#This Row],[P]:[P8]],1))+IF(20-SMALL(GIRLS[[#This Row],[P]:[P8]],2)&lt;0,0,20-SMALL(GIRLS[[#This Row],[P]:[P8]],2))</f>
        <v>0</v>
      </c>
    </row>
    <row r="300" spans="1:21" x14ac:dyDescent="0.2">
      <c r="A300" t="s">
        <v>5900</v>
      </c>
      <c r="B300" t="s">
        <v>5765</v>
      </c>
      <c r="C300" s="2" cm="1">
        <f t="array" ref="C300">IFERROR(VLOOKUP($A300,_xlfn._xlws.SORT(_xlfn._xlws.FILTER('Time Sheet'!$A:$G,'Time Sheet'!$B:$B=C$1),7,1),7,FALSE),"")</f>
        <v>3.0868055555555559E-4</v>
      </c>
      <c r="D300" s="2" cm="1">
        <f t="array" ref="D300">IFERROR(VLOOKUP($A300,_xlfn._xlws.SORT(_xlfn._xlws.FILTER('Time Sheet'!$A:$G,'Time Sheet'!$B:$B=D$1),7,1),7,FALSE),"")</f>
        <v>6.8611111111111108E-4</v>
      </c>
      <c r="E300" s="2" cm="1">
        <f t="array" ref="E300">IFERROR(VLOOKUP($A300,_xlfn._xlws.SORT(_xlfn._xlws.FILTER('Time Sheet'!$A:$G,'Time Sheet'!$B:$B=E$1),7,1),7,FALSE),"")</f>
        <v>1.6800925925925931E-3</v>
      </c>
      <c r="F300" s="2" cm="1">
        <f t="array" ref="F300">IFERROR(VLOOKUP($A300,_xlfn._xlws.SORT(_xlfn._xlws.FILTER('Time Sheet'!$A:$G,'Time Sheet'!$B:$B=F$1),7,1),7,FALSE),"")</f>
        <v>4.5028935185185189E-3</v>
      </c>
      <c r="G300" s="2" cm="1">
        <f t="array" ref="G300">IFERROR(VLOOKUP($A300,_xlfn._xlws.SORT(_xlfn._xlws.FILTER('Time Sheet'!$A:$G,'Time Sheet'!$B:$B=G$1),7,1),7,FALSE),"")</f>
        <v>8.559027777777778E-4</v>
      </c>
      <c r="H300" s="2" cm="1">
        <f t="array" ref="H300">IFERROR(VLOOKUP($A300,_xlfn._xlws.SORT(_xlfn._xlws.FILTER('Time Sheet'!$A:$G,'Time Sheet'!$B:$B=H$1),7,1),7,FALSE),"")</f>
        <v>8.7662037037037027E-4</v>
      </c>
      <c r="I300" s="2" cm="1">
        <f t="array" ref="I300">IFERROR(VLOOKUP($A300,_xlfn._xlws.SORT(_xlfn._xlws.FILTER('Time Sheet'!$A:$G,'Time Sheet'!$B:$B=I$1),7,1),7,FALSE),"")</f>
        <v>8.4745370370370367E-4</v>
      </c>
      <c r="J300" s="2" cm="1">
        <f t="array" ref="J300">IFERROR(VLOOKUP($A300,_xlfn._xlws.SORT(_xlfn._xlws.FILTER('Time Sheet'!$A:$G,'Time Sheet'!$B:$B=J$1),7,1),7,FALSE),"")</f>
        <v>1.801388888888889E-3</v>
      </c>
      <c r="K300">
        <f>IFERROR(_xlfn.RANK.EQ(C300,C:C,1),"")</f>
        <v>224</v>
      </c>
      <c r="L300">
        <f>IFERROR(_xlfn.RANK.EQ(D300,D:D,1),"")</f>
        <v>282</v>
      </c>
      <c r="M300">
        <f>IFERROR(_xlfn.RANK.EQ(E300,E:E,1),"")</f>
        <v>419</v>
      </c>
      <c r="N300">
        <f>IFERROR(_xlfn.RANK.EQ(F300,F:F,1),"")</f>
        <v>363</v>
      </c>
      <c r="O300">
        <f>IFERROR(_xlfn.RANK.EQ(G300,G:G,1),"")</f>
        <v>391</v>
      </c>
      <c r="P300">
        <f>IFERROR(_xlfn.RANK.EQ(H300,H:H,1),"")</f>
        <v>183</v>
      </c>
      <c r="Q300">
        <f>IFERROR(_xlfn.RANK.EQ(I300,I:I,1),"")</f>
        <v>340</v>
      </c>
      <c r="R300">
        <f>IFERROR(_xlfn.RANK.EQ(J300,J:J,1),"")</f>
        <v>339</v>
      </c>
      <c r="S300" s="3">
        <f>IFERROR(AVERAGE(GIRLS[[#This Row],[P]:[P8]]),"")</f>
        <v>317.625</v>
      </c>
      <c r="T300" s="4">
        <f>IFERROR(AVERAGE(SMALL(GIRLS[[#This Row],[P]:[P8]],1),SMALL(GIRLS[[#This Row],[P]:[P8]],2)),"")</f>
        <v>203.5</v>
      </c>
      <c r="U300">
        <f>IF(20-SMALL(GIRLS[[#This Row],[P]:[P8]],1)&lt;0,0,20-SMALL(GIRLS[[#This Row],[P]:[P8]],1))+IF(20-SMALL(GIRLS[[#This Row],[P]:[P8]],2)&lt;0,0,20-SMALL(GIRLS[[#This Row],[P]:[P8]],2))</f>
        <v>0</v>
      </c>
    </row>
    <row r="301" spans="1:21" x14ac:dyDescent="0.2">
      <c r="A301" t="s">
        <v>5040</v>
      </c>
      <c r="B301" t="s">
        <v>4874</v>
      </c>
      <c r="C301" s="2" cm="1">
        <f t="array" ref="C301">IFERROR(VLOOKUP($A301,_xlfn._xlws.SORT(_xlfn._xlws.FILTER('Time Sheet'!$A:$G,'Time Sheet'!$B:$B=C$1),7,1),7,FALSE),"")</f>
        <v>3.0520833333333328E-4</v>
      </c>
      <c r="D301" s="2" cm="1">
        <f t="array" ref="D301">IFERROR(VLOOKUP($A301,_xlfn._xlws.SORT(_xlfn._xlws.FILTER('Time Sheet'!$A:$G,'Time Sheet'!$B:$B=D$1),7,1),7,FALSE),"")</f>
        <v>6.9953703703703703E-4</v>
      </c>
      <c r="E301" s="2" cm="1">
        <f t="array" ref="E301">IFERROR(VLOOKUP($A301,_xlfn._xlws.SORT(_xlfn._xlws.FILTER('Time Sheet'!$A:$G,'Time Sheet'!$B:$B=E$1),7,1),7,FALSE),"")</f>
        <v>1.643055555555556E-3</v>
      </c>
      <c r="F301" s="2" cm="1">
        <f t="array" ref="F301">IFERROR(VLOOKUP($A301,_xlfn._xlws.SORT(_xlfn._xlws.FILTER('Time Sheet'!$A:$G,'Time Sheet'!$B:$B=F$1),7,1),7,FALSE),"")</f>
        <v>4.276851851851852E-3</v>
      </c>
      <c r="G301" s="2" cm="1">
        <f t="array" ref="G301">IFERROR(VLOOKUP($A301,_xlfn._xlws.SORT(_xlfn._xlws.FILTER('Time Sheet'!$A:$G,'Time Sheet'!$B:$B=G$1),7,1),7,FALSE),"")</f>
        <v>1.0481481481481481E-3</v>
      </c>
      <c r="H301" s="2" cm="1">
        <f t="array" ref="H301">IFERROR(VLOOKUP($A301,_xlfn._xlws.SORT(_xlfn._xlws.FILTER('Time Sheet'!$A:$G,'Time Sheet'!$B:$B=H$1),7,1),7,FALSE),"")</f>
        <v>8.9560185185185175E-4</v>
      </c>
      <c r="I301" s="2" t="str" cm="1">
        <f t="array" ref="I301">IFERROR(VLOOKUP($A301,_xlfn._xlws.SORT(_xlfn._xlws.FILTER('Time Sheet'!$A:$G,'Time Sheet'!$B:$B=I$1),7,1),7,FALSE),"")</f>
        <v/>
      </c>
      <c r="J301" s="2" t="str" cm="1">
        <f t="array" ref="J301">IFERROR(VLOOKUP($A301,_xlfn._xlws.SORT(_xlfn._xlws.FILTER('Time Sheet'!$A:$G,'Time Sheet'!$B:$B=J$1),7,1),7,FALSE),"")</f>
        <v/>
      </c>
      <c r="K301">
        <f>IFERROR(_xlfn.RANK.EQ(C301,C:C,1),"")</f>
        <v>188</v>
      </c>
      <c r="L301">
        <f>IFERROR(_xlfn.RANK.EQ(D301,D:D,1),"")</f>
        <v>325</v>
      </c>
      <c r="M301">
        <f>IFERROR(_xlfn.RANK.EQ(E301,E:E,1),"")</f>
        <v>394</v>
      </c>
      <c r="N301">
        <f>IFERROR(_xlfn.RANK.EQ(F301,F:F,1),"")</f>
        <v>309</v>
      </c>
      <c r="O301">
        <f>IFERROR(_xlfn.RANK.EQ(G301,G:G,1),"")</f>
        <v>593</v>
      </c>
      <c r="P301">
        <f>IFERROR(_xlfn.RANK.EQ(H301,H:H,1),"")</f>
        <v>221</v>
      </c>
      <c r="Q301" t="str">
        <f>IFERROR(_xlfn.RANK.EQ(I301,I:I,1),"")</f>
        <v/>
      </c>
      <c r="R301" t="str">
        <f>IFERROR(_xlfn.RANK.EQ(J301,J:J,1),"")</f>
        <v/>
      </c>
      <c r="S301" s="3">
        <f>IFERROR(AVERAGE(GIRLS[[#This Row],[P]:[P8]]),"")</f>
        <v>338.33333333333331</v>
      </c>
      <c r="T301" s="4">
        <f>IFERROR(AVERAGE(SMALL(GIRLS[[#This Row],[P]:[P8]],1),SMALL(GIRLS[[#This Row],[P]:[P8]],2)),"")</f>
        <v>204.5</v>
      </c>
      <c r="U301">
        <f>IF(20-SMALL(GIRLS[[#This Row],[P]:[P8]],1)&lt;0,0,20-SMALL(GIRLS[[#This Row],[P]:[P8]],1))+IF(20-SMALL(GIRLS[[#This Row],[P]:[P8]],2)&lt;0,0,20-SMALL(GIRLS[[#This Row],[P]:[P8]],2))</f>
        <v>0</v>
      </c>
    </row>
    <row r="302" spans="1:21" x14ac:dyDescent="0.2">
      <c r="A302" t="s">
        <v>2843</v>
      </c>
      <c r="B302" t="s">
        <v>2602</v>
      </c>
      <c r="C302" s="2" cm="1">
        <f t="array" ref="C302">IFERROR(VLOOKUP($A302,_xlfn._xlws.SORT(_xlfn._xlws.FILTER('Time Sheet'!$A:$G,'Time Sheet'!$B:$B=C$1),7,1),7,FALSE),"")</f>
        <v>3.1504629629629629E-4</v>
      </c>
      <c r="D302" s="2" cm="1">
        <f t="array" ref="D302">IFERROR(VLOOKUP($A302,_xlfn._xlws.SORT(_xlfn._xlws.FILTER('Time Sheet'!$A:$G,'Time Sheet'!$B:$B=D$1),7,1),7,FALSE),"")</f>
        <v>7.1064814814814819E-4</v>
      </c>
      <c r="E302" s="2" cm="1">
        <f t="array" ref="E302">IFERROR(VLOOKUP($A302,_xlfn._xlws.SORT(_xlfn._xlws.FILTER('Time Sheet'!$A:$G,'Time Sheet'!$B:$B=E$1),7,1),7,FALSE),"")</f>
        <v>1.531018518518519E-3</v>
      </c>
      <c r="F302" s="2" cm="1">
        <f t="array" ref="F302">IFERROR(VLOOKUP($A302,_xlfn._xlws.SORT(_xlfn._xlws.FILTER('Time Sheet'!$A:$G,'Time Sheet'!$B:$B=F$1),7,1),7,FALSE),"")</f>
        <v>4.1159722222222223E-3</v>
      </c>
      <c r="G302" s="2" cm="1">
        <f t="array" ref="G302">IFERROR(VLOOKUP($A302,_xlfn._xlws.SORT(_xlfn._xlws.FILTER('Time Sheet'!$A:$G,'Time Sheet'!$B:$B=G$1),7,1),7,FALSE),"")</f>
        <v>7.8032407407407412E-4</v>
      </c>
      <c r="H302" s="2" cm="1">
        <f t="array" ref="H302">IFERROR(VLOOKUP($A302,_xlfn._xlws.SORT(_xlfn._xlws.FILTER('Time Sheet'!$A:$G,'Time Sheet'!$B:$B=H$1),7,1),7,FALSE),"")</f>
        <v>8.6979166666666672E-4</v>
      </c>
      <c r="I302" s="2" cm="1">
        <f t="array" ref="I302">IFERROR(VLOOKUP($A302,_xlfn._xlws.SORT(_xlfn._xlws.FILTER('Time Sheet'!$A:$G,'Time Sheet'!$B:$B=I$1),7,1),7,FALSE),"")</f>
        <v>8.2893518518518527E-4</v>
      </c>
      <c r="J302" s="2" cm="1">
        <f t="array" ref="J302">IFERROR(VLOOKUP($A302,_xlfn._xlws.SORT(_xlfn._xlws.FILTER('Time Sheet'!$A:$G,'Time Sheet'!$B:$B=J$1),7,1),7,FALSE),"")</f>
        <v>1.8050925925925929E-3</v>
      </c>
      <c r="K302">
        <f>IFERROR(_xlfn.RANK.EQ(C302,C:C,1),"")</f>
        <v>286</v>
      </c>
      <c r="L302">
        <f>IFERROR(_xlfn.RANK.EQ(D302,D:D,1),"")</f>
        <v>346</v>
      </c>
      <c r="M302">
        <f>IFERROR(_xlfn.RANK.EQ(E302,E:E,1),"")</f>
        <v>299</v>
      </c>
      <c r="N302">
        <f>IFERROR(_xlfn.RANK.EQ(F302,F:F,1),"")</f>
        <v>261</v>
      </c>
      <c r="O302">
        <f>IFERROR(_xlfn.RANK.EQ(G302,G:G,1),"")</f>
        <v>246</v>
      </c>
      <c r="P302">
        <f>IFERROR(_xlfn.RANK.EQ(H302,H:H,1),"")</f>
        <v>165</v>
      </c>
      <c r="Q302">
        <f>IFERROR(_xlfn.RANK.EQ(I302,I:I,1),"")</f>
        <v>312</v>
      </c>
      <c r="R302">
        <f>IFERROR(_xlfn.RANK.EQ(J302,J:J,1),"")</f>
        <v>342</v>
      </c>
      <c r="S302" s="3">
        <f>IFERROR(AVERAGE(GIRLS[[#This Row],[P]:[P8]]),"")</f>
        <v>282.125</v>
      </c>
      <c r="T302" s="4">
        <f>IFERROR(AVERAGE(SMALL(GIRLS[[#This Row],[P]:[P8]],1),SMALL(GIRLS[[#This Row],[P]:[P8]],2)),"")</f>
        <v>205.5</v>
      </c>
      <c r="U302">
        <f>IF(20-SMALL(GIRLS[[#This Row],[P]:[P8]],1)&lt;0,0,20-SMALL(GIRLS[[#This Row],[P]:[P8]],1))+IF(20-SMALL(GIRLS[[#This Row],[P]:[P8]],2)&lt;0,0,20-SMALL(GIRLS[[#This Row],[P]:[P8]],2))</f>
        <v>0</v>
      </c>
    </row>
    <row r="303" spans="1:21" x14ac:dyDescent="0.2">
      <c r="A303" t="s">
        <v>913</v>
      </c>
      <c r="B303" t="s">
        <v>564</v>
      </c>
      <c r="C303" s="2" cm="1">
        <f t="array" ref="C303">IFERROR(VLOOKUP($A303,_xlfn._xlws.SORT(_xlfn._xlws.FILTER('Time Sheet'!$A:$G,'Time Sheet'!$B:$B=C$1),7,1),7,FALSE),"")</f>
        <v>3.1909722222222219E-4</v>
      </c>
      <c r="D303" s="2" cm="1">
        <f t="array" ref="D303">IFERROR(VLOOKUP($A303,_xlfn._xlws.SORT(_xlfn._xlws.FILTER('Time Sheet'!$A:$G,'Time Sheet'!$B:$B=D$1),7,1),7,FALSE),"")</f>
        <v>6.8611111111111108E-4</v>
      </c>
      <c r="E303" s="2" cm="1">
        <f t="array" ref="E303">IFERROR(VLOOKUP($A303,_xlfn._xlws.SORT(_xlfn._xlws.FILTER('Time Sheet'!$A:$G,'Time Sheet'!$B:$B=E$1),7,1),7,FALSE),"")</f>
        <v>1.509837962962963E-3</v>
      </c>
      <c r="F303" s="2" cm="1">
        <f t="array" ref="F303">IFERROR(VLOOKUP($A303,_xlfn._xlws.SORT(_xlfn._xlws.FILTER('Time Sheet'!$A:$G,'Time Sheet'!$B:$B=F$1),7,1),7,FALSE),"")</f>
        <v>4.0115740740740754E-3</v>
      </c>
      <c r="G303" s="2" cm="1">
        <f t="array" ref="G303">IFERROR(VLOOKUP($A303,_xlfn._xlws.SORT(_xlfn._xlws.FILTER('Time Sheet'!$A:$G,'Time Sheet'!$B:$B=G$1),7,1),7,FALSE),"")</f>
        <v>7.7974537037037042E-4</v>
      </c>
      <c r="H303" s="2" cm="1">
        <f t="array" ref="H303">IFERROR(VLOOKUP($A303,_xlfn._xlws.SORT(_xlfn._xlws.FILTER('Time Sheet'!$A:$G,'Time Sheet'!$B:$B=H$1),7,1),7,FALSE),"")</f>
        <v>8.8344907407407404E-4</v>
      </c>
      <c r="I303" s="2" cm="1">
        <f t="array" ref="I303">IFERROR(VLOOKUP($A303,_xlfn._xlws.SORT(_xlfn._xlws.FILTER('Time Sheet'!$A:$G,'Time Sheet'!$B:$B=I$1),7,1),7,FALSE),"")</f>
        <v>8.4618055555555553E-4</v>
      </c>
      <c r="J303" s="2" cm="1">
        <f t="array" ref="J303">IFERROR(VLOOKUP($A303,_xlfn._xlws.SORT(_xlfn._xlws.FILTER('Time Sheet'!$A:$G,'Time Sheet'!$B:$B=J$1),7,1),7,FALSE),"")</f>
        <v>1.777662037037037E-3</v>
      </c>
      <c r="K303">
        <f>IFERROR(_xlfn.RANK.EQ(C303,C:C,1),"")</f>
        <v>321</v>
      </c>
      <c r="L303">
        <f>IFERROR(_xlfn.RANK.EQ(D303,D:D,1),"")</f>
        <v>282</v>
      </c>
      <c r="M303">
        <f>IFERROR(_xlfn.RANK.EQ(E303,E:E,1),"")</f>
        <v>273</v>
      </c>
      <c r="N303">
        <f>IFERROR(_xlfn.RANK.EQ(F303,F:F,1),"")</f>
        <v>219</v>
      </c>
      <c r="O303">
        <f>IFERROR(_xlfn.RANK.EQ(G303,G:G,1),"")</f>
        <v>242</v>
      </c>
      <c r="P303">
        <f>IFERROR(_xlfn.RANK.EQ(H303,H:H,1),"")</f>
        <v>193</v>
      </c>
      <c r="Q303">
        <f>IFERROR(_xlfn.RANK.EQ(I303,I:I,1),"")</f>
        <v>333</v>
      </c>
      <c r="R303">
        <f>IFERROR(_xlfn.RANK.EQ(J303,J:J,1),"")</f>
        <v>324</v>
      </c>
      <c r="S303" s="3">
        <f>IFERROR(AVERAGE(GIRLS[[#This Row],[P]:[P8]]),"")</f>
        <v>273.375</v>
      </c>
      <c r="T303" s="4">
        <f>IFERROR(AVERAGE(SMALL(GIRLS[[#This Row],[P]:[P8]],1),SMALL(GIRLS[[#This Row],[P]:[P8]],2)),"")</f>
        <v>206</v>
      </c>
      <c r="U303">
        <f>IF(20-SMALL(GIRLS[[#This Row],[P]:[P8]],1)&lt;0,0,20-SMALL(GIRLS[[#This Row],[P]:[P8]],1))+IF(20-SMALL(GIRLS[[#This Row],[P]:[P8]],2)&lt;0,0,20-SMALL(GIRLS[[#This Row],[P]:[P8]],2))</f>
        <v>0</v>
      </c>
    </row>
    <row r="304" spans="1:21" x14ac:dyDescent="0.2">
      <c r="A304" t="s">
        <v>3056</v>
      </c>
      <c r="B304" t="s">
        <v>2940</v>
      </c>
      <c r="C304" s="2" cm="1">
        <f t="array" ref="C304">IFERROR(VLOOKUP($A304,_xlfn._xlws.SORT(_xlfn._xlws.FILTER('Time Sheet'!$A:$G,'Time Sheet'!$B:$B=C$1),7,1),7,FALSE),"")</f>
        <v>3.1296296296296302E-4</v>
      </c>
      <c r="D304" s="2" cm="1">
        <f t="array" ref="D304">IFERROR(VLOOKUP($A304,_xlfn._xlws.SORT(_xlfn._xlws.FILTER('Time Sheet'!$A:$G,'Time Sheet'!$B:$B=D$1),7,1),7,FALSE),"")</f>
        <v>6.7407407407407412E-4</v>
      </c>
      <c r="E304" s="2" cm="1">
        <f t="array" ref="E304">IFERROR(VLOOKUP($A304,_xlfn._xlws.SORT(_xlfn._xlws.FILTER('Time Sheet'!$A:$G,'Time Sheet'!$B:$B=E$1),7,1),7,FALSE),"")</f>
        <v>1.504050925925926E-3</v>
      </c>
      <c r="F304" s="2" cm="1">
        <f t="array" ref="F304">IFERROR(VLOOKUP($A304,_xlfn._xlws.SORT(_xlfn._xlws.FILTER('Time Sheet'!$A:$G,'Time Sheet'!$B:$B=F$1),7,1),7,FALSE),"")</f>
        <v>4.0064814814814824E-3</v>
      </c>
      <c r="G304" s="2" cm="1">
        <f t="array" ref="G304">IFERROR(VLOOKUP($A304,_xlfn._xlws.SORT(_xlfn._xlws.FILTER('Time Sheet'!$A:$G,'Time Sheet'!$B:$B=G$1),7,1),7,FALSE),"")</f>
        <v>7.7175925925925936E-4</v>
      </c>
      <c r="H304" s="2" cm="1">
        <f t="array" ref="H304">IFERROR(VLOOKUP($A304,_xlfn._xlws.SORT(_xlfn._xlws.FILTER('Time Sheet'!$A:$G,'Time Sheet'!$B:$B=H$1),7,1),7,FALSE),"")</f>
        <v>9.7326388888888896E-4</v>
      </c>
      <c r="I304" s="2" cm="1">
        <f t="array" ref="I304">IFERROR(VLOOKUP($A304,_xlfn._xlws.SORT(_xlfn._xlws.FILTER('Time Sheet'!$A:$G,'Time Sheet'!$B:$B=I$1),7,1),7,FALSE),"")</f>
        <v>7.5671296296296294E-4</v>
      </c>
      <c r="J304" s="2" cm="1">
        <f t="array" ref="J304">IFERROR(VLOOKUP($A304,_xlfn._xlws.SORT(_xlfn._xlws.FILTER('Time Sheet'!$A:$G,'Time Sheet'!$B:$B=J$1),7,1),7,FALSE),"")</f>
        <v>1.702083333333333E-3</v>
      </c>
      <c r="K304">
        <f>IFERROR(_xlfn.RANK.EQ(C304,C:C,1),"")</f>
        <v>265</v>
      </c>
      <c r="L304">
        <f>IFERROR(_xlfn.RANK.EQ(D304,D:D,1),"")</f>
        <v>230</v>
      </c>
      <c r="M304">
        <f>IFERROR(_xlfn.RANK.EQ(E304,E:E,1),"")</f>
        <v>255</v>
      </c>
      <c r="N304">
        <f>IFERROR(_xlfn.RANK.EQ(F304,F:F,1),"")</f>
        <v>214</v>
      </c>
      <c r="O304">
        <f>IFERROR(_xlfn.RANK.EQ(G304,G:G,1),"")</f>
        <v>221</v>
      </c>
      <c r="P304">
        <f>IFERROR(_xlfn.RANK.EQ(H304,H:H,1),"")</f>
        <v>343</v>
      </c>
      <c r="Q304">
        <f>IFERROR(_xlfn.RANK.EQ(I304,I:I,1),"")</f>
        <v>200</v>
      </c>
      <c r="R304">
        <f>IFERROR(_xlfn.RANK.EQ(J304,J:J,1),"")</f>
        <v>252</v>
      </c>
      <c r="S304" s="3">
        <f>IFERROR(AVERAGE(GIRLS[[#This Row],[P]:[P8]]),"")</f>
        <v>247.5</v>
      </c>
      <c r="T304" s="4">
        <f>IFERROR(AVERAGE(SMALL(GIRLS[[#This Row],[P]:[P8]],1),SMALL(GIRLS[[#This Row],[P]:[P8]],2)),"")</f>
        <v>207</v>
      </c>
      <c r="U304">
        <f>IF(20-SMALL(GIRLS[[#This Row],[P]:[P8]],1)&lt;0,0,20-SMALL(GIRLS[[#This Row],[P]:[P8]],1))+IF(20-SMALL(GIRLS[[#This Row],[P]:[P8]],2)&lt;0,0,20-SMALL(GIRLS[[#This Row],[P]:[P8]],2))</f>
        <v>0</v>
      </c>
    </row>
    <row r="305" spans="1:21" x14ac:dyDescent="0.2">
      <c r="A305" t="s">
        <v>1703</v>
      </c>
      <c r="B305" t="s">
        <v>1497</v>
      </c>
      <c r="C305" s="2" cm="1">
        <f t="array" ref="C305">IFERROR(VLOOKUP($A305,_xlfn._xlws.SORT(_xlfn._xlws.FILTER('Time Sheet'!$A:$G,'Time Sheet'!$B:$B=C$1),7,1),7,FALSE),"")</f>
        <v>3.0601851851851851E-4</v>
      </c>
      <c r="D305" s="2" cm="1">
        <f t="array" ref="D305">IFERROR(VLOOKUP($A305,_xlfn._xlws.SORT(_xlfn._xlws.FILTER('Time Sheet'!$A:$G,'Time Sheet'!$B:$B=D$1),7,1),7,FALSE),"")</f>
        <v>6.7071759259259265E-4</v>
      </c>
      <c r="E305" s="2" cm="1">
        <f t="array" ref="E305">IFERROR(VLOOKUP($A305,_xlfn._xlws.SORT(_xlfn._xlws.FILTER('Time Sheet'!$A:$G,'Time Sheet'!$B:$B=E$1),7,1),7,FALSE),"")</f>
        <v>1.5042824074074071E-3</v>
      </c>
      <c r="F305" s="2" cm="1">
        <f t="array" ref="F305">IFERROR(VLOOKUP($A305,_xlfn._xlws.SORT(_xlfn._xlws.FILTER('Time Sheet'!$A:$G,'Time Sheet'!$B:$B=F$1),7,1),7,FALSE),"")</f>
        <v>4.4995370370370371E-3</v>
      </c>
      <c r="G305" s="2" cm="1">
        <f t="array" ref="G305">IFERROR(VLOOKUP($A305,_xlfn._xlws.SORT(_xlfn._xlws.FILTER('Time Sheet'!$A:$G,'Time Sheet'!$B:$B=G$1),7,1),7,FALSE),"")</f>
        <v>8.1655092592592586E-4</v>
      </c>
      <c r="H305" s="2" cm="1">
        <f t="array" ref="H305">IFERROR(VLOOKUP($A305,_xlfn._xlws.SORT(_xlfn._xlws.FILTER('Time Sheet'!$A:$G,'Time Sheet'!$B:$B=H$1),7,1),7,FALSE),"")</f>
        <v>9.0925925925925929E-4</v>
      </c>
      <c r="I305" s="2" cm="1">
        <f t="array" ref="I305">IFERROR(VLOOKUP($A305,_xlfn._xlws.SORT(_xlfn._xlws.FILTER('Time Sheet'!$A:$G,'Time Sheet'!$B:$B=I$1),7,1),7,FALSE),"")</f>
        <v>8.6354166666666665E-4</v>
      </c>
      <c r="J305" s="2" cm="1">
        <f t="array" ref="J305">IFERROR(VLOOKUP($A305,_xlfn._xlws.SORT(_xlfn._xlws.FILTER('Time Sheet'!$A:$G,'Time Sheet'!$B:$B=J$1),7,1),7,FALSE),"")</f>
        <v>1.7619212962962959E-3</v>
      </c>
      <c r="K305">
        <f>IFERROR(_xlfn.RANK.EQ(C305,C:C,1),"")</f>
        <v>203</v>
      </c>
      <c r="L305">
        <f>IFERROR(_xlfn.RANK.EQ(D305,D:D,1),"")</f>
        <v>212</v>
      </c>
      <c r="M305">
        <f>IFERROR(_xlfn.RANK.EQ(E305,E:E,1),"")</f>
        <v>256</v>
      </c>
      <c r="N305">
        <f>IFERROR(_xlfn.RANK.EQ(F305,F:F,1),"")</f>
        <v>362</v>
      </c>
      <c r="O305">
        <f>IFERROR(_xlfn.RANK.EQ(G305,G:G,1),"")</f>
        <v>310</v>
      </c>
      <c r="P305">
        <f>IFERROR(_xlfn.RANK.EQ(H305,H:H,1),"")</f>
        <v>243</v>
      </c>
      <c r="Q305">
        <f>IFERROR(_xlfn.RANK.EQ(I305,I:I,1),"")</f>
        <v>366</v>
      </c>
      <c r="R305">
        <f>IFERROR(_xlfn.RANK.EQ(J305,J:J,1),"")</f>
        <v>313</v>
      </c>
      <c r="S305" s="3">
        <f>IFERROR(AVERAGE(GIRLS[[#This Row],[P]:[P8]]),"")</f>
        <v>283.125</v>
      </c>
      <c r="T305" s="4">
        <f>IFERROR(AVERAGE(SMALL(GIRLS[[#This Row],[P]:[P8]],1),SMALL(GIRLS[[#This Row],[P]:[P8]],2)),"")</f>
        <v>207.5</v>
      </c>
      <c r="U305">
        <f>IF(20-SMALL(GIRLS[[#This Row],[P]:[P8]],1)&lt;0,0,20-SMALL(GIRLS[[#This Row],[P]:[P8]],1))+IF(20-SMALL(GIRLS[[#This Row],[P]:[P8]],2)&lt;0,0,20-SMALL(GIRLS[[#This Row],[P]:[P8]],2))</f>
        <v>0</v>
      </c>
    </row>
    <row r="306" spans="1:21" x14ac:dyDescent="0.2">
      <c r="A306" t="s">
        <v>3798</v>
      </c>
      <c r="B306" t="s">
        <v>3602</v>
      </c>
      <c r="C306" s="2" cm="1">
        <f t="array" ref="C306">IFERROR(VLOOKUP($A306,_xlfn._xlws.SORT(_xlfn._xlws.FILTER('Time Sheet'!$A:$G,'Time Sheet'!$B:$B=C$1),7,1),7,FALSE),"")</f>
        <v>3.1851851851851849E-4</v>
      </c>
      <c r="D306" s="2" cm="1">
        <f t="array" ref="D306">IFERROR(VLOOKUP($A306,_xlfn._xlws.SORT(_xlfn._xlws.FILTER('Time Sheet'!$A:$G,'Time Sheet'!$B:$B=D$1),7,1),7,FALSE),"")</f>
        <v>7.0416666666666674E-4</v>
      </c>
      <c r="E306" s="2" cm="1">
        <f t="array" ref="E306">IFERROR(VLOOKUP($A306,_xlfn._xlws.SORT(_xlfn._xlws.FILTER('Time Sheet'!$A:$G,'Time Sheet'!$B:$B=E$1),7,1),7,FALSE),"")</f>
        <v>1.5730324074074071E-3</v>
      </c>
      <c r="F306" s="2" cm="1">
        <f t="array" ref="F306">IFERROR(VLOOKUP($A306,_xlfn._xlws.SORT(_xlfn._xlws.FILTER('Time Sheet'!$A:$G,'Time Sheet'!$B:$B=F$1),7,1),7,FALSE),"")</f>
        <v>4.4769675925925923E-3</v>
      </c>
      <c r="G306" s="2" cm="1">
        <f t="array" ref="G306">IFERROR(VLOOKUP($A306,_xlfn._xlws.SORT(_xlfn._xlws.FILTER('Time Sheet'!$A:$G,'Time Sheet'!$B:$B=G$1),7,1),7,FALSE),"")</f>
        <v>8.4178240740740741E-4</v>
      </c>
      <c r="H306" s="2" cm="1">
        <f t="array" ref="H306">IFERROR(VLOOKUP($A306,_xlfn._xlws.SORT(_xlfn._xlws.FILTER('Time Sheet'!$A:$G,'Time Sheet'!$B:$B=H$1),7,1),7,FALSE),"")</f>
        <v>8.5856481481481493E-4</v>
      </c>
      <c r="I306" s="2" cm="1">
        <f t="array" ref="I306">IFERROR(VLOOKUP($A306,_xlfn._xlws.SORT(_xlfn._xlws.FILTER('Time Sheet'!$A:$G,'Time Sheet'!$B:$B=I$1),7,1),7,FALSE),"")</f>
        <v>8.6435185185185193E-4</v>
      </c>
      <c r="J306" s="2" cm="1">
        <f t="array" ref="J306">IFERROR(VLOOKUP($A306,_xlfn._xlws.SORT(_xlfn._xlws.FILTER('Time Sheet'!$A:$G,'Time Sheet'!$B:$B=J$1),7,1),7,FALSE),"")</f>
        <v>1.7302083333333329E-3</v>
      </c>
      <c r="K306">
        <f>IFERROR(_xlfn.RANK.EQ(C306,C:C,1),"")</f>
        <v>318</v>
      </c>
      <c r="L306">
        <f>IFERROR(_xlfn.RANK.EQ(D306,D:D,1),"")</f>
        <v>336</v>
      </c>
      <c r="M306">
        <f>IFERROR(_xlfn.RANK.EQ(E306,E:E,1),"")</f>
        <v>341</v>
      </c>
      <c r="N306">
        <f>IFERROR(_xlfn.RANK.EQ(F306,F:F,1),"")</f>
        <v>360</v>
      </c>
      <c r="O306">
        <f>IFERROR(_xlfn.RANK.EQ(G306,G:G,1),"")</f>
        <v>369</v>
      </c>
      <c r="P306">
        <f>IFERROR(_xlfn.RANK.EQ(H306,H:H,1),"")</f>
        <v>137</v>
      </c>
      <c r="Q306">
        <f>IFERROR(_xlfn.RANK.EQ(I306,I:I,1),"")</f>
        <v>367</v>
      </c>
      <c r="R306">
        <f>IFERROR(_xlfn.RANK.EQ(J306,J:J,1),"")</f>
        <v>279</v>
      </c>
      <c r="S306" s="3">
        <f>IFERROR(AVERAGE(GIRLS[[#This Row],[P]:[P8]]),"")</f>
        <v>313.375</v>
      </c>
      <c r="T306" s="4">
        <f>IFERROR(AVERAGE(SMALL(GIRLS[[#This Row],[P]:[P8]],1),SMALL(GIRLS[[#This Row],[P]:[P8]],2)),"")</f>
        <v>208</v>
      </c>
      <c r="U306">
        <f>IF(20-SMALL(GIRLS[[#This Row],[P]:[P8]],1)&lt;0,0,20-SMALL(GIRLS[[#This Row],[P]:[P8]],1))+IF(20-SMALL(GIRLS[[#This Row],[P]:[P8]],2)&lt;0,0,20-SMALL(GIRLS[[#This Row],[P]:[P8]],2))</f>
        <v>0</v>
      </c>
    </row>
    <row r="307" spans="1:21" x14ac:dyDescent="0.2">
      <c r="A307" t="s">
        <v>5375</v>
      </c>
      <c r="B307" t="s">
        <v>5115</v>
      </c>
      <c r="C307" s="2" cm="1">
        <f t="array" ref="C307">IFERROR(VLOOKUP($A307,_xlfn._xlws.SORT(_xlfn._xlws.FILTER('Time Sheet'!$A:$G,'Time Sheet'!$B:$B=C$1),7,1),7,FALSE),"")</f>
        <v>3.0659722222222221E-4</v>
      </c>
      <c r="D307" s="2" cm="1">
        <f t="array" ref="D307">IFERROR(VLOOKUP($A307,_xlfn._xlws.SORT(_xlfn._xlws.FILTER('Time Sheet'!$A:$G,'Time Sheet'!$B:$B=D$1),7,1),7,FALSE),"")</f>
        <v>6.7048611111111107E-4</v>
      </c>
      <c r="E307" s="2" cm="1">
        <f t="array" ref="E307">IFERROR(VLOOKUP($A307,_xlfn._xlws.SORT(_xlfn._xlws.FILTER('Time Sheet'!$A:$G,'Time Sheet'!$B:$B=E$1),7,1),7,FALSE),"")</f>
        <v>1.491319444444444E-3</v>
      </c>
      <c r="F307" s="2" t="str" cm="1">
        <f t="array" ref="F307">IFERROR(VLOOKUP($A307,_xlfn._xlws.SORT(_xlfn._xlws.FILTER('Time Sheet'!$A:$G,'Time Sheet'!$B:$B=F$1),7,1),7,FALSE),"")</f>
        <v/>
      </c>
      <c r="G307" s="2" cm="1">
        <f t="array" ref="G307">IFERROR(VLOOKUP($A307,_xlfn._xlws.SORT(_xlfn._xlws.FILTER('Time Sheet'!$A:$G,'Time Sheet'!$B:$B=G$1),7,1),7,FALSE),"")</f>
        <v>7.6828703703703694E-4</v>
      </c>
      <c r="H307" s="2" cm="1">
        <f t="array" ref="H307">IFERROR(VLOOKUP($A307,_xlfn._xlws.SORT(_xlfn._xlws.FILTER('Time Sheet'!$A:$G,'Time Sheet'!$B:$B=H$1),7,1),7,FALSE),"")</f>
        <v>1.0701388888888889E-3</v>
      </c>
      <c r="I307" s="2" cm="1">
        <f t="array" ref="I307">IFERROR(VLOOKUP($A307,_xlfn._xlws.SORT(_xlfn._xlws.FILTER('Time Sheet'!$A:$G,'Time Sheet'!$B:$B=I$1),7,1),7,FALSE),"")</f>
        <v>8.466435185185186E-4</v>
      </c>
      <c r="J307" s="2" cm="1">
        <f t="array" ref="J307">IFERROR(VLOOKUP($A307,_xlfn._xlws.SORT(_xlfn._xlws.FILTER('Time Sheet'!$A:$G,'Time Sheet'!$B:$B=J$1),7,1),7,FALSE),"")</f>
        <v>1.86875E-3</v>
      </c>
      <c r="K307">
        <f>IFERROR(_xlfn.RANK.EQ(C307,C:C,1),"")</f>
        <v>208</v>
      </c>
      <c r="L307">
        <f>IFERROR(_xlfn.RANK.EQ(D307,D:D,1),"")</f>
        <v>211</v>
      </c>
      <c r="M307">
        <f>IFERROR(_xlfn.RANK.EQ(E307,E:E,1),"")</f>
        <v>239</v>
      </c>
      <c r="N307" t="str">
        <f>IFERROR(_xlfn.RANK.EQ(F307,F:F,1),"")</f>
        <v/>
      </c>
      <c r="O307">
        <f>IFERROR(_xlfn.RANK.EQ(G307,G:G,1),"")</f>
        <v>214</v>
      </c>
      <c r="P307">
        <f>IFERROR(_xlfn.RANK.EQ(H307,H:H,1),"")</f>
        <v>504</v>
      </c>
      <c r="Q307">
        <f>IFERROR(_xlfn.RANK.EQ(I307,I:I,1),"")</f>
        <v>335</v>
      </c>
      <c r="R307">
        <f>IFERROR(_xlfn.RANK.EQ(J307,J:J,1),"")</f>
        <v>390</v>
      </c>
      <c r="S307" s="3">
        <f>IFERROR(AVERAGE(GIRLS[[#This Row],[P]:[P8]]),"")</f>
        <v>300.14285714285717</v>
      </c>
      <c r="T307" s="4">
        <f>IFERROR(AVERAGE(SMALL(GIRLS[[#This Row],[P]:[P8]],1),SMALL(GIRLS[[#This Row],[P]:[P8]],2)),"")</f>
        <v>209.5</v>
      </c>
      <c r="U307">
        <f>IF(20-SMALL(GIRLS[[#This Row],[P]:[P8]],1)&lt;0,0,20-SMALL(GIRLS[[#This Row],[P]:[P8]],1))+IF(20-SMALL(GIRLS[[#This Row],[P]:[P8]],2)&lt;0,0,20-SMALL(GIRLS[[#This Row],[P]:[P8]],2))</f>
        <v>0</v>
      </c>
    </row>
    <row r="308" spans="1:21" x14ac:dyDescent="0.2">
      <c r="A308" t="s">
        <v>4079</v>
      </c>
      <c r="B308" t="s">
        <v>3884</v>
      </c>
      <c r="C308" s="2" cm="1">
        <f t="array" ref="C308">IFERROR(VLOOKUP($A308,_xlfn._xlws.SORT(_xlfn._xlws.FILTER('Time Sheet'!$A:$G,'Time Sheet'!$B:$B=C$1),7,1),7,FALSE),"")</f>
        <v>3.1273148148148149E-4</v>
      </c>
      <c r="D308" s="2" cm="1">
        <f t="array" ref="D308">IFERROR(VLOOKUP($A308,_xlfn._xlws.SORT(_xlfn._xlws.FILTER('Time Sheet'!$A:$G,'Time Sheet'!$B:$B=D$1),7,1),7,FALSE),"")</f>
        <v>6.8680555555555563E-4</v>
      </c>
      <c r="E308" s="2" cm="1">
        <f t="array" ref="E308">IFERROR(VLOOKUP($A308,_xlfn._xlws.SORT(_xlfn._xlws.FILTER('Time Sheet'!$A:$G,'Time Sheet'!$B:$B=E$1),7,1),7,FALSE),"")</f>
        <v>1.5145833333333331E-3</v>
      </c>
      <c r="F308" s="2" cm="1">
        <f t="array" ref="F308">IFERROR(VLOOKUP($A308,_xlfn._xlws.SORT(_xlfn._xlws.FILTER('Time Sheet'!$A:$G,'Time Sheet'!$B:$B=F$1),7,1),7,FALSE),"")</f>
        <v>4.0847222222222222E-3</v>
      </c>
      <c r="G308" s="2" cm="1">
        <f t="array" ref="G308">IFERROR(VLOOKUP($A308,_xlfn._xlws.SORT(_xlfn._xlws.FILTER('Time Sheet'!$A:$G,'Time Sheet'!$B:$B=G$1),7,1),7,FALSE),"")</f>
        <v>8.9236111111111102E-4</v>
      </c>
      <c r="H308" s="2" cm="1">
        <f t="array" ref="H308">IFERROR(VLOOKUP($A308,_xlfn._xlws.SORT(_xlfn._xlws.FILTER('Time Sheet'!$A:$G,'Time Sheet'!$B:$B=H$1),7,1),7,FALSE),"")</f>
        <v>8.7534722222222213E-4</v>
      </c>
      <c r="I308" s="2" cm="1">
        <f t="array" ref="I308">IFERROR(VLOOKUP($A308,_xlfn._xlws.SORT(_xlfn._xlws.FILTER('Time Sheet'!$A:$G,'Time Sheet'!$B:$B=I$1),7,1),7,FALSE),"")</f>
        <v>7.9918981481481475E-4</v>
      </c>
      <c r="J308" s="2" cm="1">
        <f t="array" ref="J308">IFERROR(VLOOKUP($A308,_xlfn._xlws.SORT(_xlfn._xlws.FILTER('Time Sheet'!$A:$G,'Time Sheet'!$B:$B=J$1),7,1),7,FALSE),"")</f>
        <v>1.7219907407407409E-3</v>
      </c>
      <c r="K308">
        <f>IFERROR(_xlfn.RANK.EQ(C308,C:C,1),"")</f>
        <v>260</v>
      </c>
      <c r="L308">
        <f>IFERROR(_xlfn.RANK.EQ(D308,D:D,1),"")</f>
        <v>284</v>
      </c>
      <c r="M308">
        <f>IFERROR(_xlfn.RANK.EQ(E308,E:E,1),"")</f>
        <v>284</v>
      </c>
      <c r="N308">
        <f>IFERROR(_xlfn.RANK.EQ(F308,F:F,1),"")</f>
        <v>247</v>
      </c>
      <c r="O308">
        <f>IFERROR(_xlfn.RANK.EQ(G308,G:G,1),"")</f>
        <v>447</v>
      </c>
      <c r="P308">
        <f>IFERROR(_xlfn.RANK.EQ(H308,H:H,1),"")</f>
        <v>177</v>
      </c>
      <c r="Q308">
        <f>IFERROR(_xlfn.RANK.EQ(I308,I:I,1),"")</f>
        <v>274</v>
      </c>
      <c r="R308">
        <f>IFERROR(_xlfn.RANK.EQ(J308,J:J,1),"")</f>
        <v>269</v>
      </c>
      <c r="S308" s="3">
        <f>IFERROR(AVERAGE(GIRLS[[#This Row],[P]:[P8]]),"")</f>
        <v>280.25</v>
      </c>
      <c r="T308" s="4">
        <f>IFERROR(AVERAGE(SMALL(GIRLS[[#This Row],[P]:[P8]],1),SMALL(GIRLS[[#This Row],[P]:[P8]],2)),"")</f>
        <v>212</v>
      </c>
      <c r="U308">
        <f>IF(20-SMALL(GIRLS[[#This Row],[P]:[P8]],1)&lt;0,0,20-SMALL(GIRLS[[#This Row],[P]:[P8]],1))+IF(20-SMALL(GIRLS[[#This Row],[P]:[P8]],2)&lt;0,0,20-SMALL(GIRLS[[#This Row],[P]:[P8]],2))</f>
        <v>0</v>
      </c>
    </row>
    <row r="309" spans="1:21" x14ac:dyDescent="0.2">
      <c r="A309" t="s">
        <v>1337</v>
      </c>
      <c r="B309" t="s">
        <v>1002</v>
      </c>
      <c r="C309" s="2" cm="1">
        <f t="array" ref="C309">IFERROR(VLOOKUP($A309,_xlfn._xlws.SORT(_xlfn._xlws.FILTER('Time Sheet'!$A:$G,'Time Sheet'!$B:$B=C$1),7,1),7,FALSE),"")</f>
        <v>3.0833333333333342E-4</v>
      </c>
      <c r="D309" s="2" cm="1">
        <f t="array" ref="D309">IFERROR(VLOOKUP($A309,_xlfn._xlws.SORT(_xlfn._xlws.FILTER('Time Sheet'!$A:$G,'Time Sheet'!$B:$B=D$1),7,1),7,FALSE),"")</f>
        <v>6.8576388888888886E-4</v>
      </c>
      <c r="E309" s="2" cm="1">
        <f t="array" ref="E309">IFERROR(VLOOKUP($A309,_xlfn._xlws.SORT(_xlfn._xlws.FILTER('Time Sheet'!$A:$G,'Time Sheet'!$B:$B=E$1),7,1),7,FALSE),"")</f>
        <v>1.5376157407407411E-3</v>
      </c>
      <c r="F309" s="2" t="str" cm="1">
        <f t="array" ref="F309">IFERROR(VLOOKUP($A309,_xlfn._xlws.SORT(_xlfn._xlws.FILTER('Time Sheet'!$A:$G,'Time Sheet'!$B:$B=F$1),7,1),7,FALSE),"")</f>
        <v/>
      </c>
      <c r="G309" s="2" cm="1">
        <f t="array" ref="G309">IFERROR(VLOOKUP($A309,_xlfn._xlws.SORT(_xlfn._xlws.FILTER('Time Sheet'!$A:$G,'Time Sheet'!$B:$B=G$1),7,1),7,FALSE),"")</f>
        <v>8.8206018518518516E-4</v>
      </c>
      <c r="H309" s="2" cm="1">
        <f t="array" ref="H309">IFERROR(VLOOKUP($A309,_xlfn._xlws.SORT(_xlfn._xlws.FILTER('Time Sheet'!$A:$G,'Time Sheet'!$B:$B=H$1),7,1),7,FALSE),"")</f>
        <v>8.9062500000000003E-4</v>
      </c>
      <c r="I309" s="2" t="str" cm="1">
        <f t="array" ref="I309">IFERROR(VLOOKUP($A309,_xlfn._xlws.SORT(_xlfn._xlws.FILTER('Time Sheet'!$A:$G,'Time Sheet'!$B:$B=I$1),7,1),7,FALSE),"")</f>
        <v/>
      </c>
      <c r="J309" s="2" cm="1">
        <f t="array" ref="J309">IFERROR(VLOOKUP($A309,_xlfn._xlws.SORT(_xlfn._xlws.FILTER('Time Sheet'!$A:$G,'Time Sheet'!$B:$B=J$1),7,1),7,FALSE),"")</f>
        <v>1.9039351851851849E-3</v>
      </c>
      <c r="K309">
        <f>IFERROR(_xlfn.RANK.EQ(C309,C:C,1),"")</f>
        <v>220</v>
      </c>
      <c r="L309">
        <f>IFERROR(_xlfn.RANK.EQ(D309,D:D,1),"")</f>
        <v>280</v>
      </c>
      <c r="M309">
        <f>IFERROR(_xlfn.RANK.EQ(E309,E:E,1),"")</f>
        <v>310</v>
      </c>
      <c r="N309" t="str">
        <f>IFERROR(_xlfn.RANK.EQ(F309,F:F,1),"")</f>
        <v/>
      </c>
      <c r="O309">
        <f>IFERROR(_xlfn.RANK.EQ(G309,G:G,1),"")</f>
        <v>426</v>
      </c>
      <c r="P309">
        <f>IFERROR(_xlfn.RANK.EQ(H309,H:H,1),"")</f>
        <v>207</v>
      </c>
      <c r="Q309" t="str">
        <f>IFERROR(_xlfn.RANK.EQ(I309,I:I,1),"")</f>
        <v/>
      </c>
      <c r="R309">
        <f>IFERROR(_xlfn.RANK.EQ(J309,J:J,1),"")</f>
        <v>419</v>
      </c>
      <c r="S309" s="3">
        <f>IFERROR(AVERAGE(GIRLS[[#This Row],[P]:[P8]]),"")</f>
        <v>310.33333333333331</v>
      </c>
      <c r="T309" s="4">
        <f>IFERROR(AVERAGE(SMALL(GIRLS[[#This Row],[P]:[P8]],1),SMALL(GIRLS[[#This Row],[P]:[P8]],2)),"")</f>
        <v>213.5</v>
      </c>
      <c r="U309">
        <f>IF(20-SMALL(GIRLS[[#This Row],[P]:[P8]],1)&lt;0,0,20-SMALL(GIRLS[[#This Row],[P]:[P8]],1))+IF(20-SMALL(GIRLS[[#This Row],[P]:[P8]],2)&lt;0,0,20-SMALL(GIRLS[[#This Row],[P]:[P8]],2))</f>
        <v>0</v>
      </c>
    </row>
    <row r="310" spans="1:21" x14ac:dyDescent="0.2">
      <c r="A310" t="s">
        <v>275</v>
      </c>
      <c r="B310" t="s">
        <v>13</v>
      </c>
      <c r="C310" s="2">
        <f t="array" ref="C310">IFERROR(VLOOKUP($A310,_xlfn._xlws.SORT(_xlfn._xlws.FILTER('Time Sheet'!$A:$G,'Time Sheet'!$B:$B=C$1),7,1),7,FALSE),"")</f>
        <v>3.0833333333333342E-4</v>
      </c>
      <c r="D310" s="2">
        <f t="array" ref="D310">IFERROR(VLOOKUP($A310,_xlfn._xlws.SORT(_xlfn._xlws.FILTER('Time Sheet'!$A:$G,'Time Sheet'!$B:$B=D$1),7,1),7,FALSE),"")</f>
        <v>6.887731481481481E-4</v>
      </c>
      <c r="E310" s="2">
        <f t="array" ref="E310">IFERROR(VLOOKUP($A310,_xlfn._xlws.SORT(_xlfn._xlws.FILTER('Time Sheet'!$A:$G,'Time Sheet'!$B:$B=E$1),7,1),7,FALSE),"")</f>
        <v>1.4754629629629629E-3</v>
      </c>
      <c r="F310" s="2">
        <f t="array" ref="F310">IFERROR(VLOOKUP($A310,_xlfn._xlws.SORT(_xlfn._xlws.FILTER('Time Sheet'!$A:$G,'Time Sheet'!$B:$B=F$1),7,1),7,FALSE),"")</f>
        <v>4.0400462962962959E-3</v>
      </c>
      <c r="G310" s="2">
        <f t="array" ref="G310">IFERROR(VLOOKUP($A310,_xlfn._xlws.SORT(_xlfn._xlws.FILTER('Time Sheet'!$A:$G,'Time Sheet'!$B:$B=G$1),7,1),7,FALSE),"")</f>
        <v>7.7488425925925934E-4</v>
      </c>
      <c r="H310" s="2">
        <f t="array" ref="H310">IFERROR(VLOOKUP($A310,_xlfn._xlws.SORT(_xlfn._xlws.FILTER('Time Sheet'!$A:$G,'Time Sheet'!$B:$B=H$1),7,1),7,FALSE),"")</f>
        <v>1.01712962962963E-3</v>
      </c>
      <c r="I310" s="2">
        <f t="array" ref="I310">IFERROR(VLOOKUP($A310,_xlfn._xlws.SORT(_xlfn._xlws.FILTER('Time Sheet'!$A:$G,'Time Sheet'!$B:$B=I$1),7,1),7,FALSE),"")</f>
        <v>7.6458333333333337E-4</v>
      </c>
      <c r="J310" s="2">
        <f t="array" ref="J310">IFERROR(VLOOKUP($A310,_xlfn._xlws.SORT(_xlfn._xlws.FILTER('Time Sheet'!$A:$G,'Time Sheet'!$B:$B=J$1),7,1),7,FALSE),"")</f>
        <v>1.7357638888888889E-3</v>
      </c>
      <c r="K310">
        <f>IFERROR(_xlfn.RANK.EQ(C310,C:C,1),"")</f>
        <v>220</v>
      </c>
      <c r="L310">
        <f>IFERROR(_xlfn.RANK.EQ(D310,D:D,1),"")</f>
        <v>293</v>
      </c>
      <c r="M310">
        <f>IFERROR(_xlfn.RANK.EQ(E310,E:E,1),"")</f>
        <v>218</v>
      </c>
      <c r="N310">
        <f>IFERROR(_xlfn.RANK.EQ(F310,F:F,1),"")</f>
        <v>229</v>
      </c>
      <c r="O310">
        <f>IFERROR(_xlfn.RANK.EQ(G310,G:G,1),"")</f>
        <v>234</v>
      </c>
      <c r="P310">
        <f>IFERROR(_xlfn.RANK.EQ(H310,H:H,1),"")</f>
        <v>420</v>
      </c>
      <c r="Q310">
        <f>IFERROR(_xlfn.RANK.EQ(I310,I:I,1),"")</f>
        <v>213</v>
      </c>
      <c r="R310">
        <f>IFERROR(_xlfn.RANK.EQ(J310,J:J,1),"")</f>
        <v>284</v>
      </c>
      <c r="S310" s="3">
        <f>IFERROR(AVERAGE(GIRLS[[#This Row],[P]:[P8]]),"")</f>
        <v>263.875</v>
      </c>
      <c r="T310" s="4">
        <f>IFERROR(AVERAGE(SMALL(GIRLS[[#This Row],[P]:[P8]],1),SMALL(GIRLS[[#This Row],[P]:[P8]],2)),"")</f>
        <v>215.5</v>
      </c>
      <c r="U310">
        <f>IF(20-SMALL(GIRLS[[#This Row],[P]:[P8]],1)&lt;0,0,20-SMALL(GIRLS[[#This Row],[P]:[P8]],1))+IF(20-SMALL(GIRLS[[#This Row],[P]:[P8]],2)&lt;0,0,20-SMALL(GIRLS[[#This Row],[P]:[P8]],2))</f>
        <v>0</v>
      </c>
    </row>
    <row r="311" spans="1:21" x14ac:dyDescent="0.2">
      <c r="A311" t="s">
        <v>7739</v>
      </c>
      <c r="B311" t="s">
        <v>7496</v>
      </c>
      <c r="C311" s="2" cm="1">
        <f t="array" ref="C311">IFERROR(VLOOKUP($A311,_xlfn._xlws.SORT(_xlfn._xlws.FILTER('Time Sheet'!$A:$G,'Time Sheet'!$B:$B=C$1),7,1),7,FALSE),"")</f>
        <v>3.1284722222222223E-4</v>
      </c>
      <c r="D311" s="2" cm="1">
        <f t="array" ref="D311">IFERROR(VLOOKUP($A311,_xlfn._xlws.SORT(_xlfn._xlws.FILTER('Time Sheet'!$A:$G,'Time Sheet'!$B:$B=D$1),7,1),7,FALSE),"")</f>
        <v>6.8321759259259258E-4</v>
      </c>
      <c r="E311" s="2" cm="1">
        <f t="array" ref="E311">IFERROR(VLOOKUP($A311,_xlfn._xlws.SORT(_xlfn._xlws.FILTER('Time Sheet'!$A:$G,'Time Sheet'!$B:$B=E$1),7,1),7,FALSE),"")</f>
        <v>1.533217592592593E-3</v>
      </c>
      <c r="F311" s="2" t="str" cm="1">
        <f t="array" ref="F311">IFERROR(VLOOKUP($A311,_xlfn._xlws.SORT(_xlfn._xlws.FILTER('Time Sheet'!$A:$G,'Time Sheet'!$B:$B=F$1),7,1),7,FALSE),"")</f>
        <v/>
      </c>
      <c r="G311" s="2" cm="1">
        <f t="array" ref="G311">IFERROR(VLOOKUP($A311,_xlfn._xlws.SORT(_xlfn._xlws.FILTER('Time Sheet'!$A:$G,'Time Sheet'!$B:$B=G$1),7,1),7,FALSE),"")</f>
        <v>7.7789351851851847E-4</v>
      </c>
      <c r="H311" s="2" t="str" cm="1">
        <f t="array" ref="H311">IFERROR(VLOOKUP($A311,_xlfn._xlws.SORT(_xlfn._xlws.FILTER('Time Sheet'!$A:$G,'Time Sheet'!$B:$B=H$1),7,1),7,FALSE),"")</f>
        <v/>
      </c>
      <c r="I311" s="2" cm="1">
        <f t="array" ref="I311">IFERROR(VLOOKUP($A311,_xlfn._xlws.SORT(_xlfn._xlws.FILTER('Time Sheet'!$A:$G,'Time Sheet'!$B:$B=I$1),7,1),7,FALSE),"")</f>
        <v>7.5289351851851852E-4</v>
      </c>
      <c r="J311" s="2" t="str" cm="1">
        <f t="array" ref="J311">IFERROR(VLOOKUP($A311,_xlfn._xlws.SORT(_xlfn._xlws.FILTER('Time Sheet'!$A:$G,'Time Sheet'!$B:$B=J$1),7,1),7,FALSE),"")</f>
        <v/>
      </c>
      <c r="K311">
        <f>IFERROR(_xlfn.RANK.EQ(C311,C:C,1),"")</f>
        <v>264</v>
      </c>
      <c r="L311">
        <f>IFERROR(_xlfn.RANK.EQ(D311,D:D,1),"")</f>
        <v>269</v>
      </c>
      <c r="M311">
        <f>IFERROR(_xlfn.RANK.EQ(E311,E:E,1),"")</f>
        <v>301</v>
      </c>
      <c r="N311" t="str">
        <f>IFERROR(_xlfn.RANK.EQ(F311,F:F,1),"")</f>
        <v/>
      </c>
      <c r="O311">
        <f>IFERROR(_xlfn.RANK.EQ(G311,G:G,1),"")</f>
        <v>239</v>
      </c>
      <c r="P311" t="str">
        <f>IFERROR(_xlfn.RANK.EQ(H311,H:H,1),"")</f>
        <v/>
      </c>
      <c r="Q311">
        <f>IFERROR(_xlfn.RANK.EQ(I311,I:I,1),"")</f>
        <v>194</v>
      </c>
      <c r="R311" t="str">
        <f>IFERROR(_xlfn.RANK.EQ(J311,J:J,1),"")</f>
        <v/>
      </c>
      <c r="S311" s="3">
        <f>IFERROR(AVERAGE(GIRLS[[#This Row],[P]:[P8]]),"")</f>
        <v>253.4</v>
      </c>
      <c r="T311" s="4">
        <f>IFERROR(AVERAGE(SMALL(GIRLS[[#This Row],[P]:[P8]],1),SMALL(GIRLS[[#This Row],[P]:[P8]],2)),"")</f>
        <v>216.5</v>
      </c>
      <c r="U311">
        <f>IF(20-SMALL(GIRLS[[#This Row],[P]:[P8]],1)&lt;0,0,20-SMALL(GIRLS[[#This Row],[P]:[P8]],1))+IF(20-SMALL(GIRLS[[#This Row],[P]:[P8]],2)&lt;0,0,20-SMALL(GIRLS[[#This Row],[P]:[P8]],2))</f>
        <v>0</v>
      </c>
    </row>
    <row r="312" spans="1:21" x14ac:dyDescent="0.2">
      <c r="A312" t="s">
        <v>937</v>
      </c>
      <c r="B312" t="s">
        <v>564</v>
      </c>
      <c r="C312" s="2" cm="1">
        <f t="array" ref="C312">IFERROR(VLOOKUP($A312,_xlfn._xlws.SORT(_xlfn._xlws.FILTER('Time Sheet'!$A:$G,'Time Sheet'!$B:$B=C$1),7,1),7,FALSE),"")</f>
        <v>3.1099537037037039E-4</v>
      </c>
      <c r="D312" s="2" cm="1">
        <f t="array" ref="D312">IFERROR(VLOOKUP($A312,_xlfn._xlws.SORT(_xlfn._xlws.FILTER('Time Sheet'!$A:$G,'Time Sheet'!$B:$B=D$1),7,1),7,FALSE),"")</f>
        <v>6.7175925925925921E-4</v>
      </c>
      <c r="E312" s="2" cm="1">
        <f t="array" ref="E312">IFERROR(VLOOKUP($A312,_xlfn._xlws.SORT(_xlfn._xlws.FILTER('Time Sheet'!$A:$G,'Time Sheet'!$B:$B=E$1),7,1),7,FALSE),"")</f>
        <v>1.489467592592593E-3</v>
      </c>
      <c r="F312" s="2" cm="1">
        <f t="array" ref="F312">IFERROR(VLOOKUP($A312,_xlfn._xlws.SORT(_xlfn._xlws.FILTER('Time Sheet'!$A:$G,'Time Sheet'!$B:$B=F$1),7,1),7,FALSE),"")</f>
        <v>4.0451388888888889E-3</v>
      </c>
      <c r="G312" s="2" cm="1">
        <f t="array" ref="G312">IFERROR(VLOOKUP($A312,_xlfn._xlws.SORT(_xlfn._xlws.FILTER('Time Sheet'!$A:$G,'Time Sheet'!$B:$B=G$1),7,1),7,FALSE),"")</f>
        <v>7.7916666666666661E-4</v>
      </c>
      <c r="H312" s="2" cm="1">
        <f t="array" ref="H312">IFERROR(VLOOKUP($A312,_xlfn._xlws.SORT(_xlfn._xlws.FILTER('Time Sheet'!$A:$G,'Time Sheet'!$B:$B=H$1),7,1),7,FALSE),"")</f>
        <v>9.1759259259259257E-4</v>
      </c>
      <c r="I312" s="2" cm="1">
        <f t="array" ref="I312">IFERROR(VLOOKUP($A312,_xlfn._xlws.SORT(_xlfn._xlws.FILTER('Time Sheet'!$A:$G,'Time Sheet'!$B:$B=I$1),7,1),7,FALSE),"")</f>
        <v>7.6678240740740743E-4</v>
      </c>
      <c r="J312" s="2" cm="1">
        <f t="array" ref="J312">IFERROR(VLOOKUP($A312,_xlfn._xlws.SORT(_xlfn._xlws.FILTER('Time Sheet'!$A:$G,'Time Sheet'!$B:$B=J$1),7,1),7,FALSE),"")</f>
        <v>1.6790509259259261E-3</v>
      </c>
      <c r="K312">
        <f>IFERROR(_xlfn.RANK.EQ(C312,C:C,1),"")</f>
        <v>245</v>
      </c>
      <c r="L312">
        <f>IFERROR(_xlfn.RANK.EQ(D312,D:D,1),"")</f>
        <v>220</v>
      </c>
      <c r="M312">
        <f>IFERROR(_xlfn.RANK.EQ(E312,E:E,1),"")</f>
        <v>236</v>
      </c>
      <c r="N312">
        <f>IFERROR(_xlfn.RANK.EQ(F312,F:F,1),"")</f>
        <v>235</v>
      </c>
      <c r="O312">
        <f>IFERROR(_xlfn.RANK.EQ(G312,G:G,1),"")</f>
        <v>241</v>
      </c>
      <c r="P312">
        <f>IFERROR(_xlfn.RANK.EQ(H312,H:H,1),"")</f>
        <v>260</v>
      </c>
      <c r="Q312">
        <f>IFERROR(_xlfn.RANK.EQ(I312,I:I,1),"")</f>
        <v>216</v>
      </c>
      <c r="R312">
        <f>IFERROR(_xlfn.RANK.EQ(J312,J:J,1),"")</f>
        <v>224</v>
      </c>
      <c r="S312" s="3">
        <f>IFERROR(AVERAGE(GIRLS[[#This Row],[P]:[P8]]),"")</f>
        <v>234.625</v>
      </c>
      <c r="T312" s="4">
        <f>IFERROR(AVERAGE(SMALL(GIRLS[[#This Row],[P]:[P8]],1),SMALL(GIRLS[[#This Row],[P]:[P8]],2)),"")</f>
        <v>218</v>
      </c>
      <c r="U312">
        <f>IF(20-SMALL(GIRLS[[#This Row],[P]:[P8]],1)&lt;0,0,20-SMALL(GIRLS[[#This Row],[P]:[P8]],1))+IF(20-SMALL(GIRLS[[#This Row],[P]:[P8]],2)&lt;0,0,20-SMALL(GIRLS[[#This Row],[P]:[P8]],2))</f>
        <v>0</v>
      </c>
    </row>
    <row r="313" spans="1:21" x14ac:dyDescent="0.2">
      <c r="A313" t="s">
        <v>4060</v>
      </c>
      <c r="B313" t="s">
        <v>3884</v>
      </c>
      <c r="C313" s="2" cm="1">
        <f t="array" ref="C313">IFERROR(VLOOKUP($A313,_xlfn._xlws.SORT(_xlfn._xlws.FILTER('Time Sheet'!$A:$G,'Time Sheet'!$B:$B=C$1),7,1),7,FALSE),"")</f>
        <v>3.2418981481481491E-4</v>
      </c>
      <c r="D313" s="2" cm="1">
        <f t="array" ref="D313">IFERROR(VLOOKUP($A313,_xlfn._xlws.SORT(_xlfn._xlws.FILTER('Time Sheet'!$A:$G,'Time Sheet'!$B:$B=D$1),7,1),7,FALSE),"")</f>
        <v>7.0358796296296293E-4</v>
      </c>
      <c r="E313" s="2" cm="1">
        <f t="array" ref="E313">IFERROR(VLOOKUP($A313,_xlfn._xlws.SORT(_xlfn._xlws.FILTER('Time Sheet'!$A:$G,'Time Sheet'!$B:$B=E$1),7,1),7,FALSE),"")</f>
        <v>1.521412037037037E-3</v>
      </c>
      <c r="F313" s="2" t="str" cm="1">
        <f t="array" ref="F313">IFERROR(VLOOKUP($A313,_xlfn._xlws.SORT(_xlfn._xlws.FILTER('Time Sheet'!$A:$G,'Time Sheet'!$B:$B=F$1),7,1),7,FALSE),"")</f>
        <v/>
      </c>
      <c r="G313" s="2" cm="1">
        <f t="array" ref="G313">IFERROR(VLOOKUP($A313,_xlfn._xlws.SORT(_xlfn._xlws.FILTER('Time Sheet'!$A:$G,'Time Sheet'!$B:$B=G$1),7,1),7,FALSE),"")</f>
        <v>8.694444444444445E-4</v>
      </c>
      <c r="H313" s="2" cm="1">
        <f t="array" ref="H313">IFERROR(VLOOKUP($A313,_xlfn._xlws.SORT(_xlfn._xlws.FILTER('Time Sheet'!$A:$G,'Time Sheet'!$B:$B=H$1),7,1),7,FALSE),"")</f>
        <v>8.9814814814814813E-4</v>
      </c>
      <c r="I313" s="2" cm="1">
        <f t="array" ref="I313">IFERROR(VLOOKUP($A313,_xlfn._xlws.SORT(_xlfn._xlws.FILTER('Time Sheet'!$A:$G,'Time Sheet'!$B:$B=I$1),7,1),7,FALSE),"")</f>
        <v>7.6435185185185189E-4</v>
      </c>
      <c r="J313" s="2" cm="1">
        <f t="array" ref="J313">IFERROR(VLOOKUP($A313,_xlfn._xlws.SORT(_xlfn._xlws.FILTER('Time Sheet'!$A:$G,'Time Sheet'!$B:$B=J$1),7,1),7,FALSE),"")</f>
        <v>1.75162037037037E-3</v>
      </c>
      <c r="K313">
        <f>IFERROR(_xlfn.RANK.EQ(C313,C:C,1),"")</f>
        <v>357</v>
      </c>
      <c r="L313">
        <f>IFERROR(_xlfn.RANK.EQ(D313,D:D,1),"")</f>
        <v>333</v>
      </c>
      <c r="M313">
        <f>IFERROR(_xlfn.RANK.EQ(E313,E:E,1),"")</f>
        <v>289</v>
      </c>
      <c r="N313" t="str">
        <f>IFERROR(_xlfn.RANK.EQ(F313,F:F,1),"")</f>
        <v/>
      </c>
      <c r="O313">
        <f>IFERROR(_xlfn.RANK.EQ(G313,G:G,1),"")</f>
        <v>410</v>
      </c>
      <c r="P313">
        <f>IFERROR(_xlfn.RANK.EQ(H313,H:H,1),"")</f>
        <v>225</v>
      </c>
      <c r="Q313">
        <f>IFERROR(_xlfn.RANK.EQ(I313,I:I,1),"")</f>
        <v>212</v>
      </c>
      <c r="R313">
        <f>IFERROR(_xlfn.RANK.EQ(J313,J:J,1),"")</f>
        <v>305</v>
      </c>
      <c r="S313" s="3">
        <f>IFERROR(AVERAGE(GIRLS[[#This Row],[P]:[P8]]),"")</f>
        <v>304.42857142857144</v>
      </c>
      <c r="T313" s="4">
        <f>IFERROR(AVERAGE(SMALL(GIRLS[[#This Row],[P]:[P8]],1),SMALL(GIRLS[[#This Row],[P]:[P8]],2)),"")</f>
        <v>218.5</v>
      </c>
      <c r="U313">
        <f>IF(20-SMALL(GIRLS[[#This Row],[P]:[P8]],1)&lt;0,0,20-SMALL(GIRLS[[#This Row],[P]:[P8]],1))+IF(20-SMALL(GIRLS[[#This Row],[P]:[P8]],2)&lt;0,0,20-SMALL(GIRLS[[#This Row],[P]:[P8]],2))</f>
        <v>0</v>
      </c>
    </row>
    <row r="314" spans="1:21" x14ac:dyDescent="0.2">
      <c r="A314" t="s">
        <v>6275</v>
      </c>
      <c r="B314" t="s">
        <v>6200</v>
      </c>
      <c r="C314" s="2" cm="1">
        <f t="array" ref="C314">IFERROR(VLOOKUP($A314,_xlfn._xlws.SORT(_xlfn._xlws.FILTER('Time Sheet'!$A:$G,'Time Sheet'!$B:$B=C$1),7,1),7,FALSE),"")</f>
        <v>3.0995370370370373E-4</v>
      </c>
      <c r="D314" s="2" cm="1">
        <f t="array" ref="D314">IFERROR(VLOOKUP($A314,_xlfn._xlws.SORT(_xlfn._xlws.FILTER('Time Sheet'!$A:$G,'Time Sheet'!$B:$B=D$1),7,1),7,FALSE),"")</f>
        <v>6.9062500000000005E-4</v>
      </c>
      <c r="E314" s="2" cm="1">
        <f t="array" ref="E314">IFERROR(VLOOKUP($A314,_xlfn._xlws.SORT(_xlfn._xlws.FILTER('Time Sheet'!$A:$G,'Time Sheet'!$B:$B=E$1),7,1),7,FALSE),"")</f>
        <v>1.5549768518518521E-3</v>
      </c>
      <c r="F314" s="2" t="str" cm="1">
        <f t="array" ref="F314">IFERROR(VLOOKUP($A314,_xlfn._xlws.SORT(_xlfn._xlws.FILTER('Time Sheet'!$A:$G,'Time Sheet'!$B:$B=F$1),7,1),7,FALSE),"")</f>
        <v/>
      </c>
      <c r="G314" s="2" cm="1">
        <f t="array" ref="G314">IFERROR(VLOOKUP($A314,_xlfn._xlws.SORT(_xlfn._xlws.FILTER('Time Sheet'!$A:$G,'Time Sheet'!$B:$B=G$1),7,1),7,FALSE),"")</f>
        <v>7.6111111111111117E-4</v>
      </c>
      <c r="H314" s="2" cm="1">
        <f t="array" ref="H314">IFERROR(VLOOKUP($A314,_xlfn._xlws.SORT(_xlfn._xlws.FILTER('Time Sheet'!$A:$G,'Time Sheet'!$B:$B=H$1),7,1),7,FALSE),"")</f>
        <v>9.1516203703703692E-4</v>
      </c>
      <c r="I314" s="2" t="str" cm="1">
        <f t="array" ref="I314">IFERROR(VLOOKUP($A314,_xlfn._xlws.SORT(_xlfn._xlws.FILTER('Time Sheet'!$A:$G,'Time Sheet'!$B:$B=I$1),7,1),7,FALSE),"")</f>
        <v/>
      </c>
      <c r="J314" s="2" cm="1">
        <f t="array" ref="J314">IFERROR(VLOOKUP($A314,_xlfn._xlws.SORT(_xlfn._xlws.FILTER('Time Sheet'!$A:$G,'Time Sheet'!$B:$B=J$1),7,1),7,FALSE),"")</f>
        <v>1.737152777777778E-3</v>
      </c>
      <c r="K314">
        <f>IFERROR(_xlfn.RANK.EQ(C314,C:C,1),"")</f>
        <v>238</v>
      </c>
      <c r="L314">
        <f>IFERROR(_xlfn.RANK.EQ(D314,D:D,1),"")</f>
        <v>299</v>
      </c>
      <c r="M314">
        <f>IFERROR(_xlfn.RANK.EQ(E314,E:E,1),"")</f>
        <v>327</v>
      </c>
      <c r="N314" t="str">
        <f>IFERROR(_xlfn.RANK.EQ(F314,F:F,1),"")</f>
        <v/>
      </c>
      <c r="O314">
        <f>IFERROR(_xlfn.RANK.EQ(G314,G:G,1),"")</f>
        <v>199</v>
      </c>
      <c r="P314">
        <f>IFERROR(_xlfn.RANK.EQ(H314,H:H,1),"")</f>
        <v>253</v>
      </c>
      <c r="Q314" t="str">
        <f>IFERROR(_xlfn.RANK.EQ(I314,I:I,1),"")</f>
        <v/>
      </c>
      <c r="R314">
        <f>IFERROR(_xlfn.RANK.EQ(J314,J:J,1),"")</f>
        <v>286</v>
      </c>
      <c r="S314" s="3">
        <f>IFERROR(AVERAGE(GIRLS[[#This Row],[P]:[P8]]),"")</f>
        <v>267</v>
      </c>
      <c r="T314" s="4">
        <f>IFERROR(AVERAGE(SMALL(GIRLS[[#This Row],[P]:[P8]],1),SMALL(GIRLS[[#This Row],[P]:[P8]],2)),"")</f>
        <v>218.5</v>
      </c>
      <c r="U314">
        <f>IF(20-SMALL(GIRLS[[#This Row],[P]:[P8]],1)&lt;0,0,20-SMALL(GIRLS[[#This Row],[P]:[P8]],1))+IF(20-SMALL(GIRLS[[#This Row],[P]:[P8]],2)&lt;0,0,20-SMALL(GIRLS[[#This Row],[P]:[P8]],2))</f>
        <v>0</v>
      </c>
    </row>
    <row r="315" spans="1:21" x14ac:dyDescent="0.2">
      <c r="A315" t="s">
        <v>5653</v>
      </c>
      <c r="B315" t="s">
        <v>5467</v>
      </c>
      <c r="C315" s="2" cm="1">
        <f t="array" ref="C315">IFERROR(VLOOKUP($A315,_xlfn._xlws.SORT(_xlfn._xlws.FILTER('Time Sheet'!$A:$G,'Time Sheet'!$B:$B=C$1),7,1),7,FALSE),"")</f>
        <v>3.0706018518518522E-4</v>
      </c>
      <c r="D315" s="2" cm="1">
        <f t="array" ref="D315">IFERROR(VLOOKUP($A315,_xlfn._xlws.SORT(_xlfn._xlws.FILTER('Time Sheet'!$A:$G,'Time Sheet'!$B:$B=D$1),7,1),7,FALSE),"")</f>
        <v>7.0127314814814824E-4</v>
      </c>
      <c r="E315" s="2" cm="1">
        <f t="array" ref="E315">IFERROR(VLOOKUP($A315,_xlfn._xlws.SORT(_xlfn._xlws.FILTER('Time Sheet'!$A:$G,'Time Sheet'!$B:$B=E$1),7,1),7,FALSE),"")</f>
        <v>1.556944444444445E-3</v>
      </c>
      <c r="F315" s="2" cm="1">
        <f t="array" ref="F315">IFERROR(VLOOKUP($A315,_xlfn._xlws.SORT(_xlfn._xlws.FILTER('Time Sheet'!$A:$G,'Time Sheet'!$B:$B=F$1),7,1),7,FALSE),"")</f>
        <v>4.3931712962962961E-3</v>
      </c>
      <c r="G315" s="2" cm="1">
        <f t="array" ref="G315">IFERROR(VLOOKUP($A315,_xlfn._xlws.SORT(_xlfn._xlws.FILTER('Time Sheet'!$A:$G,'Time Sheet'!$B:$B=G$1),7,1),7,FALSE),"")</f>
        <v>8.5775462962962964E-4</v>
      </c>
      <c r="H315" s="2" cm="1">
        <f t="array" ref="H315">IFERROR(VLOOKUP($A315,_xlfn._xlws.SORT(_xlfn._xlws.FILTER('Time Sheet'!$A:$G,'Time Sheet'!$B:$B=H$1),7,1),7,FALSE),"")</f>
        <v>1.0037037037037039E-3</v>
      </c>
      <c r="I315" s="2" cm="1">
        <f t="array" ref="I315">IFERROR(VLOOKUP($A315,_xlfn._xlws.SORT(_xlfn._xlws.FILTER('Time Sheet'!$A:$G,'Time Sheet'!$B:$B=I$1),7,1),7,FALSE),"")</f>
        <v>7.8101851851851856E-4</v>
      </c>
      <c r="J315" s="2" cm="1">
        <f t="array" ref="J315">IFERROR(VLOOKUP($A315,_xlfn._xlws.SORT(_xlfn._xlws.FILTER('Time Sheet'!$A:$G,'Time Sheet'!$B:$B=J$1),7,1),7,FALSE),"")</f>
        <v>1.794328703703704E-3</v>
      </c>
      <c r="K315">
        <f>IFERROR(_xlfn.RANK.EQ(C315,C:C,1),"")</f>
        <v>210</v>
      </c>
      <c r="L315">
        <f>IFERROR(_xlfn.RANK.EQ(D315,D:D,1),"")</f>
        <v>329</v>
      </c>
      <c r="M315">
        <f>IFERROR(_xlfn.RANK.EQ(E315,E:E,1),"")</f>
        <v>328</v>
      </c>
      <c r="N315">
        <f>IFERROR(_xlfn.RANK.EQ(F315,F:F,1),"")</f>
        <v>339</v>
      </c>
      <c r="O315">
        <f>IFERROR(_xlfn.RANK.EQ(G315,G:G,1),"")</f>
        <v>395</v>
      </c>
      <c r="P315">
        <f>IFERROR(_xlfn.RANK.EQ(H315,H:H,1),"")</f>
        <v>390</v>
      </c>
      <c r="Q315">
        <f>IFERROR(_xlfn.RANK.EQ(I315,I:I,1),"")</f>
        <v>241</v>
      </c>
      <c r="R315">
        <f>IFERROR(_xlfn.RANK.EQ(J315,J:J,1),"")</f>
        <v>336</v>
      </c>
      <c r="S315" s="3">
        <f>IFERROR(AVERAGE(GIRLS[[#This Row],[P]:[P8]]),"")</f>
        <v>321</v>
      </c>
      <c r="T315" s="4">
        <f>IFERROR(AVERAGE(SMALL(GIRLS[[#This Row],[P]:[P8]],1),SMALL(GIRLS[[#This Row],[P]:[P8]],2)),"")</f>
        <v>225.5</v>
      </c>
      <c r="U315">
        <f>IF(20-SMALL(GIRLS[[#This Row],[P]:[P8]],1)&lt;0,0,20-SMALL(GIRLS[[#This Row],[P]:[P8]],1))+IF(20-SMALL(GIRLS[[#This Row],[P]:[P8]],2)&lt;0,0,20-SMALL(GIRLS[[#This Row],[P]:[P8]],2))</f>
        <v>0</v>
      </c>
    </row>
    <row r="316" spans="1:21" x14ac:dyDescent="0.2">
      <c r="A316" t="s">
        <v>6683</v>
      </c>
      <c r="B316" t="s">
        <v>6556</v>
      </c>
      <c r="C316" s="2" cm="1">
        <f t="array" ref="C316">IFERROR(VLOOKUP($A316,_xlfn._xlws.SORT(_xlfn._xlws.FILTER('Time Sheet'!$A:$G,'Time Sheet'!$B:$B=C$1),7,1),7,FALSE),"")</f>
        <v>3.1365740740740741E-4</v>
      </c>
      <c r="D316" s="2" cm="1">
        <f t="array" ref="D316">IFERROR(VLOOKUP($A316,_xlfn._xlws.SORT(_xlfn._xlws.FILTER('Time Sheet'!$A:$G,'Time Sheet'!$B:$B=D$1),7,1),7,FALSE),"")</f>
        <v>6.8680555555555563E-4</v>
      </c>
      <c r="E316" s="2" cm="1">
        <f t="array" ref="E316">IFERROR(VLOOKUP($A316,_xlfn._xlws.SORT(_xlfn._xlws.FILTER('Time Sheet'!$A:$G,'Time Sheet'!$B:$B=E$1),7,1),7,FALSE),"")</f>
        <v>1.492245370370371E-3</v>
      </c>
      <c r="F316" s="2" cm="1">
        <f t="array" ref="F316">IFERROR(VLOOKUP($A316,_xlfn._xlws.SORT(_xlfn._xlws.FILTER('Time Sheet'!$A:$G,'Time Sheet'!$B:$B=F$1),7,1),7,FALSE),"")</f>
        <v>3.9945601851851852E-3</v>
      </c>
      <c r="G316" s="2" cm="1">
        <f t="array" ref="G316">IFERROR(VLOOKUP($A316,_xlfn._xlws.SORT(_xlfn._xlws.FILTER('Time Sheet'!$A:$G,'Time Sheet'!$B:$B=G$1),7,1),7,FALSE),"")</f>
        <v>7.9664351851851847E-4</v>
      </c>
      <c r="H316" s="2" cm="1">
        <f t="array" ref="H316">IFERROR(VLOOKUP($A316,_xlfn._xlws.SORT(_xlfn._xlws.FILTER('Time Sheet'!$A:$G,'Time Sheet'!$B:$B=H$1),7,1),7,FALSE),"")</f>
        <v>9.4826388888888901E-4</v>
      </c>
      <c r="I316" s="2" cm="1">
        <f t="array" ref="I316">IFERROR(VLOOKUP($A316,_xlfn._xlws.SORT(_xlfn._xlws.FILTER('Time Sheet'!$A:$G,'Time Sheet'!$B:$B=I$1),7,1),7,FALSE),"")</f>
        <v>7.8495370370370362E-4</v>
      </c>
      <c r="J316" s="2" cm="1">
        <f t="array" ref="J316">IFERROR(VLOOKUP($A316,_xlfn._xlws.SORT(_xlfn._xlws.FILTER('Time Sheet'!$A:$G,'Time Sheet'!$B:$B=J$1),7,1),7,FALSE),"")</f>
        <v>1.754976851851852E-3</v>
      </c>
      <c r="K316">
        <f>IFERROR(_xlfn.RANK.EQ(C316,C:C,1),"")</f>
        <v>272</v>
      </c>
      <c r="L316">
        <f>IFERROR(_xlfn.RANK.EQ(D316,D:D,1),"")</f>
        <v>284</v>
      </c>
      <c r="M316">
        <f>IFERROR(_xlfn.RANK.EQ(E316,E:E,1),"")</f>
        <v>242</v>
      </c>
      <c r="N316">
        <f>IFERROR(_xlfn.RANK.EQ(F316,F:F,1),"")</f>
        <v>209</v>
      </c>
      <c r="O316">
        <f>IFERROR(_xlfn.RANK.EQ(G316,G:G,1),"")</f>
        <v>287</v>
      </c>
      <c r="P316">
        <f>IFERROR(_xlfn.RANK.EQ(H316,H:H,1),"")</f>
        <v>301</v>
      </c>
      <c r="Q316">
        <f>IFERROR(_xlfn.RANK.EQ(I316,I:I,1),"")</f>
        <v>245</v>
      </c>
      <c r="R316">
        <f>IFERROR(_xlfn.RANK.EQ(J316,J:J,1),"")</f>
        <v>306</v>
      </c>
      <c r="S316" s="3">
        <f>IFERROR(AVERAGE(GIRLS[[#This Row],[P]:[P8]]),"")</f>
        <v>268.25</v>
      </c>
      <c r="T316" s="4">
        <f>IFERROR(AVERAGE(SMALL(GIRLS[[#This Row],[P]:[P8]],1),SMALL(GIRLS[[#This Row],[P]:[P8]],2)),"")</f>
        <v>225.5</v>
      </c>
      <c r="U316">
        <f>IF(20-SMALL(GIRLS[[#This Row],[P]:[P8]],1)&lt;0,0,20-SMALL(GIRLS[[#This Row],[P]:[P8]],1))+IF(20-SMALL(GIRLS[[#This Row],[P]:[P8]],2)&lt;0,0,20-SMALL(GIRLS[[#This Row],[P]:[P8]],2))</f>
        <v>0</v>
      </c>
    </row>
    <row r="317" spans="1:21" x14ac:dyDescent="0.2">
      <c r="A317" t="s">
        <v>1343</v>
      </c>
      <c r="B317" t="s">
        <v>1002</v>
      </c>
      <c r="C317" s="2" cm="1">
        <f t="array" ref="C317">IFERROR(VLOOKUP($A317,_xlfn._xlws.SORT(_xlfn._xlws.FILTER('Time Sheet'!$A:$G,'Time Sheet'!$B:$B=C$1),7,1),7,FALSE),"")</f>
        <v>3.324074074074074E-4</v>
      </c>
      <c r="D317" s="2" cm="1">
        <f t="array" ref="D317">IFERROR(VLOOKUP($A317,_xlfn._xlws.SORT(_xlfn._xlws.FILTER('Time Sheet'!$A:$G,'Time Sheet'!$B:$B=D$1),7,1),7,FALSE),"")</f>
        <v>7.3113425925925928E-4</v>
      </c>
      <c r="E317" s="2" cm="1">
        <f t="array" ref="E317">IFERROR(VLOOKUP($A317,_xlfn._xlws.SORT(_xlfn._xlws.FILTER('Time Sheet'!$A:$G,'Time Sheet'!$B:$B=E$1),7,1),7,FALSE),"")</f>
        <v>1.5694444444444441E-3</v>
      </c>
      <c r="F317" s="2" cm="1">
        <f t="array" ref="F317">IFERROR(VLOOKUP($A317,_xlfn._xlws.SORT(_xlfn._xlws.FILTER('Time Sheet'!$A:$G,'Time Sheet'!$B:$B=F$1),7,1),7,FALSE),"")</f>
        <v>3.9788194444444454E-3</v>
      </c>
      <c r="G317" s="2" cm="1">
        <f t="array" ref="G317">IFERROR(VLOOKUP($A317,_xlfn._xlws.SORT(_xlfn._xlws.FILTER('Time Sheet'!$A:$G,'Time Sheet'!$B:$B=G$1),7,1),7,FALSE),"")</f>
        <v>7.8425925925925928E-4</v>
      </c>
      <c r="H317" s="2" cm="1">
        <f t="array" ref="H317">IFERROR(VLOOKUP($A317,_xlfn._xlws.SORT(_xlfn._xlws.FILTER('Time Sheet'!$A:$G,'Time Sheet'!$B:$B=H$1),7,1),7,FALSE),"")</f>
        <v>1.0403935185185191E-3</v>
      </c>
      <c r="I317" s="2" cm="1">
        <f t="array" ref="I317">IFERROR(VLOOKUP($A317,_xlfn._xlws.SORT(_xlfn._xlws.FILTER('Time Sheet'!$A:$G,'Time Sheet'!$B:$B=I$1),7,1),7,FALSE),"")</f>
        <v>8.5162037037037031E-4</v>
      </c>
      <c r="J317" s="2" cm="1">
        <f t="array" ref="J317">IFERROR(VLOOKUP($A317,_xlfn._xlws.SORT(_xlfn._xlws.FILTER('Time Sheet'!$A:$G,'Time Sheet'!$B:$B=J$1),7,1),7,FALSE),"")</f>
        <v>1.8052083333333329E-3</v>
      </c>
      <c r="K317">
        <f>IFERROR(_xlfn.RANK.EQ(C317,C:C,1),"")</f>
        <v>417</v>
      </c>
      <c r="L317">
        <f>IFERROR(_xlfn.RANK.EQ(D317,D:D,1),"")</f>
        <v>391</v>
      </c>
      <c r="M317">
        <f>IFERROR(_xlfn.RANK.EQ(E317,E:E,1),"")</f>
        <v>337</v>
      </c>
      <c r="N317">
        <f>IFERROR(_xlfn.RANK.EQ(F317,F:F,1),"")</f>
        <v>201</v>
      </c>
      <c r="O317">
        <f>IFERROR(_xlfn.RANK.EQ(G317,G:G,1),"")</f>
        <v>255</v>
      </c>
      <c r="P317">
        <f>IFERROR(_xlfn.RANK.EQ(H317,H:H,1),"")</f>
        <v>455</v>
      </c>
      <c r="Q317">
        <f>IFERROR(_xlfn.RANK.EQ(I317,I:I,1),"")</f>
        <v>352</v>
      </c>
      <c r="R317">
        <f>IFERROR(_xlfn.RANK.EQ(J317,J:J,1),"")</f>
        <v>343</v>
      </c>
      <c r="S317" s="3">
        <f>IFERROR(AVERAGE(GIRLS[[#This Row],[P]:[P8]]),"")</f>
        <v>343.875</v>
      </c>
      <c r="T317" s="4">
        <f>IFERROR(AVERAGE(SMALL(GIRLS[[#This Row],[P]:[P8]],1),SMALL(GIRLS[[#This Row],[P]:[P8]],2)),"")</f>
        <v>228</v>
      </c>
      <c r="U317">
        <f>IF(20-SMALL(GIRLS[[#This Row],[P]:[P8]],1)&lt;0,0,20-SMALL(GIRLS[[#This Row],[P]:[P8]],1))+IF(20-SMALL(GIRLS[[#This Row],[P]:[P8]],2)&lt;0,0,20-SMALL(GIRLS[[#This Row],[P]:[P8]],2))</f>
        <v>0</v>
      </c>
    </row>
    <row r="318" spans="1:21" x14ac:dyDescent="0.2">
      <c r="A318" t="s">
        <v>5076</v>
      </c>
      <c r="B318" t="s">
        <v>4874</v>
      </c>
      <c r="C318" s="2" cm="1">
        <f t="array" ref="C318">IFERROR(VLOOKUP($A318,_xlfn._xlws.SORT(_xlfn._xlws.FILTER('Time Sheet'!$A:$G,'Time Sheet'!$B:$B=C$1),7,1),7,FALSE),"")</f>
        <v>3.2268518518518518E-4</v>
      </c>
      <c r="D318" s="2" cm="1">
        <f t="array" ref="D318">IFERROR(VLOOKUP($A318,_xlfn._xlws.SORT(_xlfn._xlws.FILTER('Time Sheet'!$A:$G,'Time Sheet'!$B:$B=D$1),7,1),7,FALSE),"")</f>
        <v>6.8576388888888886E-4</v>
      </c>
      <c r="E318" s="2" cm="1">
        <f t="array" ref="E318">IFERROR(VLOOKUP($A318,_xlfn._xlws.SORT(_xlfn._xlws.FILTER('Time Sheet'!$A:$G,'Time Sheet'!$B:$B=E$1),7,1),7,FALSE),"")</f>
        <v>1.501157407407407E-3</v>
      </c>
      <c r="F318" s="2" cm="1">
        <f t="array" ref="F318">IFERROR(VLOOKUP($A318,_xlfn._xlws.SORT(_xlfn._xlws.FILTER('Time Sheet'!$A:$G,'Time Sheet'!$B:$B=F$1),7,1),7,FALSE),"")</f>
        <v>4.1027777777777781E-3</v>
      </c>
      <c r="G318" s="2" cm="1">
        <f t="array" ref="G318">IFERROR(VLOOKUP($A318,_xlfn._xlws.SORT(_xlfn._xlws.FILTER('Time Sheet'!$A:$G,'Time Sheet'!$B:$B=G$1),7,1),7,FALSE),"")</f>
        <v>8.0150462962962966E-4</v>
      </c>
      <c r="H318" s="2" cm="1">
        <f t="array" ref="H318">IFERROR(VLOOKUP($A318,_xlfn._xlws.SORT(_xlfn._xlws.FILTER('Time Sheet'!$A:$G,'Time Sheet'!$B:$B=H$1),7,1),7,FALSE),"")</f>
        <v>1.0025462962962961E-3</v>
      </c>
      <c r="I318" s="2" cm="1">
        <f t="array" ref="I318">IFERROR(VLOOKUP($A318,_xlfn._xlws.SORT(_xlfn._xlws.FILTER('Time Sheet'!$A:$G,'Time Sheet'!$B:$B=I$1),7,1),7,FALSE),"")</f>
        <v>7.6203703703703709E-4</v>
      </c>
      <c r="J318" s="2" cm="1">
        <f t="array" ref="J318">IFERROR(VLOOKUP($A318,_xlfn._xlws.SORT(_xlfn._xlws.FILTER('Time Sheet'!$A:$G,'Time Sheet'!$B:$B=J$1),7,1),7,FALSE),"")</f>
        <v>1.7427083333333331E-3</v>
      </c>
      <c r="K318">
        <f>IFERROR(_xlfn.RANK.EQ(C318,C:C,1),"")</f>
        <v>348</v>
      </c>
      <c r="L318">
        <f>IFERROR(_xlfn.RANK.EQ(D318,D:D,1),"")</f>
        <v>280</v>
      </c>
      <c r="M318">
        <f>IFERROR(_xlfn.RANK.EQ(E318,E:E,1),"")</f>
        <v>248</v>
      </c>
      <c r="N318">
        <f>IFERROR(_xlfn.RANK.EQ(F318,F:F,1),"")</f>
        <v>255</v>
      </c>
      <c r="O318">
        <f>IFERROR(_xlfn.RANK.EQ(G318,G:G,1),"")</f>
        <v>294</v>
      </c>
      <c r="P318">
        <f>IFERROR(_xlfn.RANK.EQ(H318,H:H,1),"")</f>
        <v>385</v>
      </c>
      <c r="Q318">
        <f>IFERROR(_xlfn.RANK.EQ(I318,I:I,1),"")</f>
        <v>209</v>
      </c>
      <c r="R318">
        <f>IFERROR(_xlfn.RANK.EQ(J318,J:J,1),"")</f>
        <v>297</v>
      </c>
      <c r="S318" s="3">
        <f>IFERROR(AVERAGE(GIRLS[[#This Row],[P]:[P8]]),"")</f>
        <v>289.5</v>
      </c>
      <c r="T318" s="4">
        <f>IFERROR(AVERAGE(SMALL(GIRLS[[#This Row],[P]:[P8]],1),SMALL(GIRLS[[#This Row],[P]:[P8]],2)),"")</f>
        <v>228.5</v>
      </c>
      <c r="U318">
        <f>IF(20-SMALL(GIRLS[[#This Row],[P]:[P8]],1)&lt;0,0,20-SMALL(GIRLS[[#This Row],[P]:[P8]],1))+IF(20-SMALL(GIRLS[[#This Row],[P]:[P8]],2)&lt;0,0,20-SMALL(GIRLS[[#This Row],[P]:[P8]],2))</f>
        <v>0</v>
      </c>
    </row>
    <row r="319" spans="1:21" x14ac:dyDescent="0.2">
      <c r="A319" t="s">
        <v>1942</v>
      </c>
      <c r="B319" t="s">
        <v>1757</v>
      </c>
      <c r="C319" s="2" cm="1">
        <f t="array" ref="C319">IFERROR(VLOOKUP($A319,_xlfn._xlws.SORT(_xlfn._xlws.FILTER('Time Sheet'!$A:$G,'Time Sheet'!$B:$B=C$1),7,1),7,FALSE),"")</f>
        <v>3.0810185185185188E-4</v>
      </c>
      <c r="D319" s="2" cm="1">
        <f t="array" ref="D319">IFERROR(VLOOKUP($A319,_xlfn._xlws.SORT(_xlfn._xlws.FILTER('Time Sheet'!$A:$G,'Time Sheet'!$B:$B=D$1),7,1),7,FALSE),"")</f>
        <v>6.7858796296296298E-4</v>
      </c>
      <c r="E319" s="2" cm="1">
        <f t="array" ref="E319">IFERROR(VLOOKUP($A319,_xlfn._xlws.SORT(_xlfn._xlws.FILTER('Time Sheet'!$A:$G,'Time Sheet'!$B:$B=E$1),7,1),7,FALSE),"")</f>
        <v>1.50625E-3</v>
      </c>
      <c r="F319" s="2" cm="1">
        <f t="array" ref="F319">IFERROR(VLOOKUP($A319,_xlfn._xlws.SORT(_xlfn._xlws.FILTER('Time Sheet'!$A:$G,'Time Sheet'!$B:$B=F$1),7,1),7,FALSE),"")</f>
        <v>4.0555555555555553E-3</v>
      </c>
      <c r="G319" s="2" cm="1">
        <f t="array" ref="G319">IFERROR(VLOOKUP($A319,_xlfn._xlws.SORT(_xlfn._xlws.FILTER('Time Sheet'!$A:$G,'Time Sheet'!$B:$B=G$1),7,1),7,FALSE),"")</f>
        <v>8.1701388888888893E-4</v>
      </c>
      <c r="H319" s="2" t="str" cm="1">
        <f t="array" ref="H319">IFERROR(VLOOKUP($A319,_xlfn._xlws.SORT(_xlfn._xlws.FILTER('Time Sheet'!$A:$G,'Time Sheet'!$B:$B=H$1),7,1),7,FALSE),"")</f>
        <v/>
      </c>
      <c r="I319" s="2" cm="1">
        <f t="array" ref="I319">IFERROR(VLOOKUP($A319,_xlfn._xlws.SORT(_xlfn._xlws.FILTER('Time Sheet'!$A:$G,'Time Sheet'!$B:$B=I$1),7,1),7,FALSE),"")</f>
        <v>8.2372685185185186E-4</v>
      </c>
      <c r="J319" s="2" cm="1">
        <f t="array" ref="J319">IFERROR(VLOOKUP($A319,_xlfn._xlws.SORT(_xlfn._xlws.FILTER('Time Sheet'!$A:$G,'Time Sheet'!$B:$B=J$1),7,1),7,FALSE),"")</f>
        <v>1.716898148148148E-3</v>
      </c>
      <c r="K319">
        <f>IFERROR(_xlfn.RANK.EQ(C319,C:C,1),"")</f>
        <v>218</v>
      </c>
      <c r="L319">
        <f>IFERROR(_xlfn.RANK.EQ(D319,D:D,1),"")</f>
        <v>249</v>
      </c>
      <c r="M319">
        <f>IFERROR(_xlfn.RANK.EQ(E319,E:E,1),"")</f>
        <v>261</v>
      </c>
      <c r="N319">
        <f>IFERROR(_xlfn.RANK.EQ(F319,F:F,1),"")</f>
        <v>240</v>
      </c>
      <c r="O319">
        <f>IFERROR(_xlfn.RANK.EQ(G319,G:G,1),"")</f>
        <v>314</v>
      </c>
      <c r="P319" t="str">
        <f>IFERROR(_xlfn.RANK.EQ(H319,H:H,1),"")</f>
        <v/>
      </c>
      <c r="Q319">
        <f>IFERROR(_xlfn.RANK.EQ(I319,I:I,1),"")</f>
        <v>309</v>
      </c>
      <c r="R319">
        <f>IFERROR(_xlfn.RANK.EQ(J319,J:J,1),"")</f>
        <v>262</v>
      </c>
      <c r="S319" s="3">
        <f>IFERROR(AVERAGE(GIRLS[[#This Row],[P]:[P8]]),"")</f>
        <v>264.71428571428572</v>
      </c>
      <c r="T319" s="4">
        <f>IFERROR(AVERAGE(SMALL(GIRLS[[#This Row],[P]:[P8]],1),SMALL(GIRLS[[#This Row],[P]:[P8]],2)),"")</f>
        <v>229</v>
      </c>
      <c r="U319">
        <f>IF(20-SMALL(GIRLS[[#This Row],[P]:[P8]],1)&lt;0,0,20-SMALL(GIRLS[[#This Row],[P]:[P8]],1))+IF(20-SMALL(GIRLS[[#This Row],[P]:[P8]],2)&lt;0,0,20-SMALL(GIRLS[[#This Row],[P]:[P8]],2))</f>
        <v>0</v>
      </c>
    </row>
    <row r="320" spans="1:21" x14ac:dyDescent="0.2">
      <c r="A320" t="s">
        <v>2171</v>
      </c>
      <c r="B320" t="s">
        <v>2056</v>
      </c>
      <c r="C320" s="2" cm="1">
        <f t="array" ref="C320">IFERROR(VLOOKUP($A320,_xlfn._xlws.SORT(_xlfn._xlws.FILTER('Time Sheet'!$A:$G,'Time Sheet'!$B:$B=C$1),7,1),7,FALSE),"")</f>
        <v>2.7916666666666671E-4</v>
      </c>
      <c r="D320" s="2" cm="1">
        <f t="array" ref="D320">IFERROR(VLOOKUP($A320,_xlfn._xlws.SORT(_xlfn._xlws.FILTER('Time Sheet'!$A:$G,'Time Sheet'!$B:$B=D$1),7,1),7,FALSE),"")</f>
        <v>8.4293981481481481E-4</v>
      </c>
      <c r="E320" s="2" cm="1">
        <f t="array" ref="E320">IFERROR(VLOOKUP($A320,_xlfn._xlws.SORT(_xlfn._xlws.FILTER('Time Sheet'!$A:$G,'Time Sheet'!$B:$B=E$1),7,1),7,FALSE),"")</f>
        <v>1.871296296296296E-3</v>
      </c>
      <c r="F320" s="2" cm="1">
        <f t="array" ref="F320">IFERROR(VLOOKUP($A320,_xlfn._xlws.SORT(_xlfn._xlws.FILTER('Time Sheet'!$A:$G,'Time Sheet'!$B:$B=F$1),7,1),7,FALSE),"")</f>
        <v>5.0608796296296296E-3</v>
      </c>
      <c r="G320" s="2" t="str" cm="1">
        <f t="array" ref="G320">IFERROR(VLOOKUP($A320,_xlfn._xlws.SORT(_xlfn._xlws.FILTER('Time Sheet'!$A:$G,'Time Sheet'!$B:$B=G$1),7,1),7,FALSE),"")</f>
        <v/>
      </c>
      <c r="H320" s="2" t="str" cm="1">
        <f t="array" ref="H320">IFERROR(VLOOKUP($A320,_xlfn._xlws.SORT(_xlfn._xlws.FILTER('Time Sheet'!$A:$G,'Time Sheet'!$B:$B=H$1),7,1),7,FALSE),"")</f>
        <v/>
      </c>
      <c r="I320" s="2" t="str" cm="1">
        <f t="array" ref="I320">IFERROR(VLOOKUP($A320,_xlfn._xlws.SORT(_xlfn._xlws.FILTER('Time Sheet'!$A:$G,'Time Sheet'!$B:$B=I$1),7,1),7,FALSE),"")</f>
        <v/>
      </c>
      <c r="J320" s="2" t="str" cm="1">
        <f t="array" ref="J320">IFERROR(VLOOKUP($A320,_xlfn._xlws.SORT(_xlfn._xlws.FILTER('Time Sheet'!$A:$G,'Time Sheet'!$B:$B=J$1),7,1),7,FALSE),"")</f>
        <v/>
      </c>
      <c r="K320">
        <f>IFERROR(_xlfn.RANK.EQ(C320,C:C,1),"")</f>
        <v>28</v>
      </c>
      <c r="L320">
        <f>IFERROR(_xlfn.RANK.EQ(D320,D:D,1),"")</f>
        <v>612</v>
      </c>
      <c r="M320">
        <f>IFERROR(_xlfn.RANK.EQ(E320,E:E,1),"")</f>
        <v>517</v>
      </c>
      <c r="N320">
        <f>IFERROR(_xlfn.RANK.EQ(F320,F:F,1),"")</f>
        <v>430</v>
      </c>
      <c r="O320" t="str">
        <f>IFERROR(_xlfn.RANK.EQ(G320,G:G,1),"")</f>
        <v/>
      </c>
      <c r="P320" t="str">
        <f>IFERROR(_xlfn.RANK.EQ(H320,H:H,1),"")</f>
        <v/>
      </c>
      <c r="Q320" t="str">
        <f>IFERROR(_xlfn.RANK.EQ(I320,I:I,1),"")</f>
        <v/>
      </c>
      <c r="R320" t="str">
        <f>IFERROR(_xlfn.RANK.EQ(J320,J:J,1),"")</f>
        <v/>
      </c>
      <c r="S320" s="3">
        <f>IFERROR(AVERAGE(GIRLS[[#This Row],[P]:[P8]]),"")</f>
        <v>396.75</v>
      </c>
      <c r="T320" s="4">
        <f>IFERROR(AVERAGE(SMALL(GIRLS[[#This Row],[P]:[P8]],1),SMALL(GIRLS[[#This Row],[P]:[P8]],2)),"")</f>
        <v>229</v>
      </c>
      <c r="U320">
        <f>IF(20-SMALL(GIRLS[[#This Row],[P]:[P8]],1)&lt;0,0,20-SMALL(GIRLS[[#This Row],[P]:[P8]],1))+IF(20-SMALL(GIRLS[[#This Row],[P]:[P8]],2)&lt;0,0,20-SMALL(GIRLS[[#This Row],[P]:[P8]],2))</f>
        <v>0</v>
      </c>
    </row>
    <row r="321" spans="1:21" x14ac:dyDescent="0.2">
      <c r="A321" t="s">
        <v>2822</v>
      </c>
      <c r="B321" t="s">
        <v>2602</v>
      </c>
      <c r="C321" s="2" cm="1">
        <f t="array" ref="C321">IFERROR(VLOOKUP($A321,_xlfn._xlws.SORT(_xlfn._xlws.FILTER('Time Sheet'!$A:$G,'Time Sheet'!$B:$B=C$1),7,1),7,FALSE),"")</f>
        <v>3.2349537037037042E-4</v>
      </c>
      <c r="D321" s="2" cm="1">
        <f t="array" ref="D321">IFERROR(VLOOKUP($A321,_xlfn._xlws.SORT(_xlfn._xlws.FILTER('Time Sheet'!$A:$G,'Time Sheet'!$B:$B=D$1),7,1),7,FALSE),"")</f>
        <v>6.9490740740740743E-4</v>
      </c>
      <c r="E321" s="2" cm="1">
        <f t="array" ref="E321">IFERROR(VLOOKUP($A321,_xlfn._xlws.SORT(_xlfn._xlws.FILTER('Time Sheet'!$A:$G,'Time Sheet'!$B:$B=E$1),7,1),7,FALSE),"")</f>
        <v>1.5087962962962961E-3</v>
      </c>
      <c r="F321" s="2" cm="1">
        <f t="array" ref="F321">IFERROR(VLOOKUP($A321,_xlfn._xlws.SORT(_xlfn._xlws.FILTER('Time Sheet'!$A:$G,'Time Sheet'!$B:$B=F$1),7,1),7,FALSE),"")</f>
        <v>4.0936342592592604E-3</v>
      </c>
      <c r="G321" s="2" cm="1">
        <f t="array" ref="G321">IFERROR(VLOOKUP($A321,_xlfn._xlws.SORT(_xlfn._xlws.FILTER('Time Sheet'!$A:$G,'Time Sheet'!$B:$B=G$1),7,1),7,FALSE),"")</f>
        <v>8.5127314814814809E-4</v>
      </c>
      <c r="H321" s="2" cm="1">
        <f t="array" ref="H321">IFERROR(VLOOKUP($A321,_xlfn._xlws.SORT(_xlfn._xlws.FILTER('Time Sheet'!$A:$G,'Time Sheet'!$B:$B=H$1),7,1),7,FALSE),"")</f>
        <v>8.8993055555555559E-4</v>
      </c>
      <c r="I321" s="2" cm="1">
        <f t="array" ref="I321">IFERROR(VLOOKUP($A321,_xlfn._xlws.SORT(_xlfn._xlws.FILTER('Time Sheet'!$A:$G,'Time Sheet'!$B:$B=I$1),7,1),7,FALSE),"")</f>
        <v>7.9490740740740748E-4</v>
      </c>
      <c r="J321" s="2" cm="1">
        <f t="array" ref="J321">IFERROR(VLOOKUP($A321,_xlfn._xlws.SORT(_xlfn._xlws.FILTER('Time Sheet'!$A:$G,'Time Sheet'!$B:$B=J$1),7,1),7,FALSE),"")</f>
        <v>1.727314814814815E-3</v>
      </c>
      <c r="K321">
        <f>IFERROR(_xlfn.RANK.EQ(C321,C:C,1),"")</f>
        <v>354</v>
      </c>
      <c r="L321">
        <f>IFERROR(_xlfn.RANK.EQ(D321,D:D,1),"")</f>
        <v>311</v>
      </c>
      <c r="M321">
        <f>IFERROR(_xlfn.RANK.EQ(E321,E:E,1),"")</f>
        <v>269</v>
      </c>
      <c r="N321">
        <f>IFERROR(_xlfn.RANK.EQ(F321,F:F,1),"")</f>
        <v>252</v>
      </c>
      <c r="O321">
        <f>IFERROR(_xlfn.RANK.EQ(G321,G:G,1),"")</f>
        <v>385</v>
      </c>
      <c r="P321">
        <f>IFERROR(_xlfn.RANK.EQ(H321,H:H,1),"")</f>
        <v>206</v>
      </c>
      <c r="Q321">
        <f>IFERROR(_xlfn.RANK.EQ(I321,I:I,1),"")</f>
        <v>266</v>
      </c>
      <c r="R321">
        <f>IFERROR(_xlfn.RANK.EQ(J321,J:J,1),"")</f>
        <v>275</v>
      </c>
      <c r="S321" s="3">
        <f>IFERROR(AVERAGE(GIRLS[[#This Row],[P]:[P8]]),"")</f>
        <v>289.75</v>
      </c>
      <c r="T321" s="4">
        <f>IFERROR(AVERAGE(SMALL(GIRLS[[#This Row],[P]:[P8]],1),SMALL(GIRLS[[#This Row],[P]:[P8]],2)),"")</f>
        <v>229</v>
      </c>
      <c r="U321">
        <f>IF(20-SMALL(GIRLS[[#This Row],[P]:[P8]],1)&lt;0,0,20-SMALL(GIRLS[[#This Row],[P]:[P8]],1))+IF(20-SMALL(GIRLS[[#This Row],[P]:[P8]],2)&lt;0,0,20-SMALL(GIRLS[[#This Row],[P]:[P8]],2))</f>
        <v>0</v>
      </c>
    </row>
    <row r="322" spans="1:21" x14ac:dyDescent="0.2">
      <c r="A322" t="s">
        <v>4065</v>
      </c>
      <c r="B322" t="s">
        <v>3884</v>
      </c>
      <c r="C322" s="2" cm="1">
        <f t="array" ref="C322">IFERROR(VLOOKUP($A322,_xlfn._xlws.SORT(_xlfn._xlws.FILTER('Time Sheet'!$A:$G,'Time Sheet'!$B:$B=C$1),7,1),7,FALSE),"")</f>
        <v>3.1307870370370371E-4</v>
      </c>
      <c r="D322" s="2" cm="1">
        <f t="array" ref="D322">IFERROR(VLOOKUP($A322,_xlfn._xlws.SORT(_xlfn._xlws.FILTER('Time Sheet'!$A:$G,'Time Sheet'!$B:$B=D$1),7,1),7,FALSE),"")</f>
        <v>6.7962962962962964E-4</v>
      </c>
      <c r="E322" s="2" cm="1">
        <f t="array" ref="E322">IFERROR(VLOOKUP($A322,_xlfn._xlws.SORT(_xlfn._xlws.FILTER('Time Sheet'!$A:$G,'Time Sheet'!$B:$B=E$1),7,1),7,FALSE),"")</f>
        <v>1.486111111111111E-3</v>
      </c>
      <c r="F322" s="2" cm="1">
        <f t="array" ref="F322">IFERROR(VLOOKUP($A322,_xlfn._xlws.SORT(_xlfn._xlws.FILTER('Time Sheet'!$A:$G,'Time Sheet'!$B:$B=F$1),7,1),7,FALSE),"")</f>
        <v>4.0297453703703702E-3</v>
      </c>
      <c r="G322" s="2" cm="1">
        <f t="array" ref="G322">IFERROR(VLOOKUP($A322,_xlfn._xlws.SORT(_xlfn._xlws.FILTER('Time Sheet'!$A:$G,'Time Sheet'!$B:$B=G$1),7,1),7,FALSE),"")</f>
        <v>7.9120370370370369E-4</v>
      </c>
      <c r="H322" s="2" cm="1">
        <f t="array" ref="H322">IFERROR(VLOOKUP($A322,_xlfn._xlws.SORT(_xlfn._xlws.FILTER('Time Sheet'!$A:$G,'Time Sheet'!$B:$B=H$1),7,1),7,FALSE),"")</f>
        <v>9.5763888888888884E-4</v>
      </c>
      <c r="I322" s="2" cm="1">
        <f t="array" ref="I322">IFERROR(VLOOKUP($A322,_xlfn._xlws.SORT(_xlfn._xlws.FILTER('Time Sheet'!$A:$G,'Time Sheet'!$B:$B=I$1),7,1),7,FALSE),"")</f>
        <v>8.4386574074074073E-4</v>
      </c>
      <c r="J322" s="2" cm="1">
        <f t="array" ref="J322">IFERROR(VLOOKUP($A322,_xlfn._xlws.SORT(_xlfn._xlws.FILTER('Time Sheet'!$A:$G,'Time Sheet'!$B:$B=J$1),7,1),7,FALSE),"")</f>
        <v>1.743402777777778E-3</v>
      </c>
      <c r="K322">
        <f>IFERROR(_xlfn.RANK.EQ(C322,C:C,1),"")</f>
        <v>267</v>
      </c>
      <c r="L322">
        <f>IFERROR(_xlfn.RANK.EQ(D322,D:D,1),"")</f>
        <v>253</v>
      </c>
      <c r="M322">
        <f>IFERROR(_xlfn.RANK.EQ(E322,E:E,1),"")</f>
        <v>232</v>
      </c>
      <c r="N322">
        <f>IFERROR(_xlfn.RANK.EQ(F322,F:F,1),"")</f>
        <v>226</v>
      </c>
      <c r="O322">
        <f>IFERROR(_xlfn.RANK.EQ(G322,G:G,1),"")</f>
        <v>273</v>
      </c>
      <c r="P322">
        <f>IFERROR(_xlfn.RANK.EQ(H322,H:H,1),"")</f>
        <v>320</v>
      </c>
      <c r="Q322">
        <f>IFERROR(_xlfn.RANK.EQ(I322,I:I,1),"")</f>
        <v>326</v>
      </c>
      <c r="R322">
        <f>IFERROR(_xlfn.RANK.EQ(J322,J:J,1),"")</f>
        <v>299</v>
      </c>
      <c r="S322" s="3">
        <f>IFERROR(AVERAGE(GIRLS[[#This Row],[P]:[P8]]),"")</f>
        <v>274.5</v>
      </c>
      <c r="T322" s="4">
        <f>IFERROR(AVERAGE(SMALL(GIRLS[[#This Row],[P]:[P8]],1),SMALL(GIRLS[[#This Row],[P]:[P8]],2)),"")</f>
        <v>229</v>
      </c>
      <c r="U322">
        <f>IF(20-SMALL(GIRLS[[#This Row],[P]:[P8]],1)&lt;0,0,20-SMALL(GIRLS[[#This Row],[P]:[P8]],1))+IF(20-SMALL(GIRLS[[#This Row],[P]:[P8]],2)&lt;0,0,20-SMALL(GIRLS[[#This Row],[P]:[P8]],2))</f>
        <v>0</v>
      </c>
    </row>
    <row r="323" spans="1:21" x14ac:dyDescent="0.2">
      <c r="A323" t="s">
        <v>4826</v>
      </c>
      <c r="B323" t="s">
        <v>4644</v>
      </c>
      <c r="C323" s="2" cm="1">
        <f t="array" ref="C323">IFERROR(VLOOKUP($A323,_xlfn._xlws.SORT(_xlfn._xlws.FILTER('Time Sheet'!$A:$G,'Time Sheet'!$B:$B=C$1),7,1),7,FALSE),"")</f>
        <v>3.2060185185185192E-4</v>
      </c>
      <c r="D323" s="2" cm="1">
        <f t="array" ref="D323">IFERROR(VLOOKUP($A323,_xlfn._xlws.SORT(_xlfn._xlws.FILTER('Time Sheet'!$A:$G,'Time Sheet'!$B:$B=D$1),7,1),7,FALSE),"")</f>
        <v>6.9861111111111111E-4</v>
      </c>
      <c r="E323" s="2" cm="1">
        <f t="array" ref="E323">IFERROR(VLOOKUP($A323,_xlfn._xlws.SORT(_xlfn._xlws.FILTER('Time Sheet'!$A:$G,'Time Sheet'!$B:$B=E$1),7,1),7,FALSE),"")</f>
        <v>1.534027777777778E-3</v>
      </c>
      <c r="F323" s="2" cm="1">
        <f t="array" ref="F323">IFERROR(VLOOKUP($A323,_xlfn._xlws.SORT(_xlfn._xlws.FILTER('Time Sheet'!$A:$G,'Time Sheet'!$B:$B=F$1),7,1),7,FALSE),"")</f>
        <v>4.2570601851851849E-3</v>
      </c>
      <c r="G323" s="2" cm="1">
        <f t="array" ref="G323">IFERROR(VLOOKUP($A323,_xlfn._xlws.SORT(_xlfn._xlws.FILTER('Time Sheet'!$A:$G,'Time Sheet'!$B:$B=G$1),7,1),7,FALSE),"")</f>
        <v>7.5405092592592603E-4</v>
      </c>
      <c r="H323" s="2" cm="1">
        <f t="array" ref="H323">IFERROR(VLOOKUP($A323,_xlfn._xlws.SORT(_xlfn._xlws.FILTER('Time Sheet'!$A:$G,'Time Sheet'!$B:$B=H$1),7,1),7,FALSE),"")</f>
        <v>1.0135416666666661E-3</v>
      </c>
      <c r="I323" s="2" cm="1">
        <f t="array" ref="I323">IFERROR(VLOOKUP($A323,_xlfn._xlws.SORT(_xlfn._xlws.FILTER('Time Sheet'!$A:$G,'Time Sheet'!$B:$B=I$1),7,1),7,FALSE),"")</f>
        <v>7.9548611111111118E-4</v>
      </c>
      <c r="J323" s="2" cm="1">
        <f t="array" ref="J323">IFERROR(VLOOKUP($A323,_xlfn._xlws.SORT(_xlfn._xlws.FILTER('Time Sheet'!$A:$G,'Time Sheet'!$B:$B=J$1),7,1),7,FALSE),"")</f>
        <v>1.741782407407408E-3</v>
      </c>
      <c r="K323">
        <f>IFERROR(_xlfn.RANK.EQ(C323,C:C,1),"")</f>
        <v>332</v>
      </c>
      <c r="L323">
        <f>IFERROR(_xlfn.RANK.EQ(D323,D:D,1),"")</f>
        <v>321</v>
      </c>
      <c r="M323">
        <f>IFERROR(_xlfn.RANK.EQ(E323,E:E,1),"")</f>
        <v>303</v>
      </c>
      <c r="N323">
        <f>IFERROR(_xlfn.RANK.EQ(F323,F:F,1),"")</f>
        <v>303</v>
      </c>
      <c r="O323">
        <f>IFERROR(_xlfn.RANK.EQ(G323,G:G,1),"")</f>
        <v>189</v>
      </c>
      <c r="P323">
        <f>IFERROR(_xlfn.RANK.EQ(H323,H:H,1),"")</f>
        <v>410</v>
      </c>
      <c r="Q323">
        <f>IFERROR(_xlfn.RANK.EQ(I323,I:I,1),"")</f>
        <v>269</v>
      </c>
      <c r="R323">
        <f>IFERROR(_xlfn.RANK.EQ(J323,J:J,1),"")</f>
        <v>294</v>
      </c>
      <c r="S323" s="3">
        <f>IFERROR(AVERAGE(GIRLS[[#This Row],[P]:[P8]]),"")</f>
        <v>302.625</v>
      </c>
      <c r="T323" s="4">
        <f>IFERROR(AVERAGE(SMALL(GIRLS[[#This Row],[P]:[P8]],1),SMALL(GIRLS[[#This Row],[P]:[P8]],2)),"")</f>
        <v>229</v>
      </c>
      <c r="U323">
        <f>IF(20-SMALL(GIRLS[[#This Row],[P]:[P8]],1)&lt;0,0,20-SMALL(GIRLS[[#This Row],[P]:[P8]],1))+IF(20-SMALL(GIRLS[[#This Row],[P]:[P8]],2)&lt;0,0,20-SMALL(GIRLS[[#This Row],[P]:[P8]],2))</f>
        <v>0</v>
      </c>
    </row>
    <row r="324" spans="1:21" x14ac:dyDescent="0.2">
      <c r="A324" t="s">
        <v>5674</v>
      </c>
      <c r="B324" t="s">
        <v>5467</v>
      </c>
      <c r="C324" s="2" cm="1">
        <f t="array" ref="C324">IFERROR(VLOOKUP($A324,_xlfn._xlws.SORT(_xlfn._xlws.FILTER('Time Sheet'!$A:$G,'Time Sheet'!$B:$B=C$1),7,1),7,FALSE),"")</f>
        <v>3.2662037037037029E-4</v>
      </c>
      <c r="D324" s="2" cm="1">
        <f t="array" ref="D324">IFERROR(VLOOKUP($A324,_xlfn._xlws.SORT(_xlfn._xlws.FILTER('Time Sheet'!$A:$G,'Time Sheet'!$B:$B=D$1),7,1),7,FALSE),"")</f>
        <v>6.9618055555555557E-4</v>
      </c>
      <c r="E324" s="2" cm="1">
        <f t="array" ref="E324">IFERROR(VLOOKUP($A324,_xlfn._xlws.SORT(_xlfn._xlws.FILTER('Time Sheet'!$A:$G,'Time Sheet'!$B:$B=E$1),7,1),7,FALSE),"")</f>
        <v>1.5626157407407409E-3</v>
      </c>
      <c r="F324" s="2" cm="1">
        <f t="array" ref="F324">IFERROR(VLOOKUP($A324,_xlfn._xlws.SORT(_xlfn._xlws.FILTER('Time Sheet'!$A:$G,'Time Sheet'!$B:$B=F$1),7,1),7,FALSE),"")</f>
        <v>4.0435185185185183E-3</v>
      </c>
      <c r="G324" s="2" cm="1">
        <f t="array" ref="G324">IFERROR(VLOOKUP($A324,_xlfn._xlws.SORT(_xlfn._xlws.FILTER('Time Sheet'!$A:$G,'Time Sheet'!$B:$B=G$1),7,1),7,FALSE),"")</f>
        <v>9.8078703703703696E-4</v>
      </c>
      <c r="H324" s="2" cm="1">
        <f t="array" ref="H324">IFERROR(VLOOKUP($A324,_xlfn._xlws.SORT(_xlfn._xlws.FILTER('Time Sheet'!$A:$G,'Time Sheet'!$B:$B=H$1),7,1),7,FALSE),"")</f>
        <v>8.9814814814814813E-4</v>
      </c>
      <c r="I324" s="2" cm="1">
        <f t="array" ref="I324">IFERROR(VLOOKUP($A324,_xlfn._xlws.SORT(_xlfn._xlws.FILTER('Time Sheet'!$A:$G,'Time Sheet'!$B:$B=I$1),7,1),7,FALSE),"")</f>
        <v>8.4571759259259246E-4</v>
      </c>
      <c r="J324" s="2" cm="1">
        <f t="array" ref="J324">IFERROR(VLOOKUP($A324,_xlfn._xlws.SORT(_xlfn._xlws.FILTER('Time Sheet'!$A:$G,'Time Sheet'!$B:$B=J$1),7,1),7,FALSE),"")</f>
        <v>1.7305555555555559E-3</v>
      </c>
      <c r="K324">
        <f>IFERROR(_xlfn.RANK.EQ(C324,C:C,1),"")</f>
        <v>371</v>
      </c>
      <c r="L324">
        <f>IFERROR(_xlfn.RANK.EQ(D324,D:D,1),"")</f>
        <v>313</v>
      </c>
      <c r="M324">
        <f>IFERROR(_xlfn.RANK.EQ(E324,E:E,1),"")</f>
        <v>331</v>
      </c>
      <c r="N324">
        <f>IFERROR(_xlfn.RANK.EQ(F324,F:F,1),"")</f>
        <v>233</v>
      </c>
      <c r="O324">
        <f>IFERROR(_xlfn.RANK.EQ(G324,G:G,1),"")</f>
        <v>544</v>
      </c>
      <c r="P324">
        <f>IFERROR(_xlfn.RANK.EQ(H324,H:H,1),"")</f>
        <v>225</v>
      </c>
      <c r="Q324">
        <f>IFERROR(_xlfn.RANK.EQ(I324,I:I,1),"")</f>
        <v>331</v>
      </c>
      <c r="R324">
        <f>IFERROR(_xlfn.RANK.EQ(J324,J:J,1),"")</f>
        <v>281</v>
      </c>
      <c r="S324" s="3">
        <f>IFERROR(AVERAGE(GIRLS[[#This Row],[P]:[P8]]),"")</f>
        <v>328.625</v>
      </c>
      <c r="T324" s="4">
        <f>IFERROR(AVERAGE(SMALL(GIRLS[[#This Row],[P]:[P8]],1),SMALL(GIRLS[[#This Row],[P]:[P8]],2)),"")</f>
        <v>229</v>
      </c>
      <c r="U324">
        <f>IF(20-SMALL(GIRLS[[#This Row],[P]:[P8]],1)&lt;0,0,20-SMALL(GIRLS[[#This Row],[P]:[P8]],1))+IF(20-SMALL(GIRLS[[#This Row],[P]:[P8]],2)&lt;0,0,20-SMALL(GIRLS[[#This Row],[P]:[P8]],2))</f>
        <v>0</v>
      </c>
    </row>
    <row r="325" spans="1:21" x14ac:dyDescent="0.2">
      <c r="A325" t="s">
        <v>2578</v>
      </c>
      <c r="B325" t="s">
        <v>2515</v>
      </c>
      <c r="C325" s="2" cm="1">
        <f t="array" ref="C325">IFERROR(VLOOKUP($A325,_xlfn._xlws.SORT(_xlfn._xlws.FILTER('Time Sheet'!$A:$G,'Time Sheet'!$B:$B=C$1),7,1),7,FALSE),"")</f>
        <v>3.2581018518518522E-4</v>
      </c>
      <c r="D325" s="2" cm="1">
        <f t="array" ref="D325">IFERROR(VLOOKUP($A325,_xlfn._xlws.SORT(_xlfn._xlws.FILTER('Time Sheet'!$A:$G,'Time Sheet'!$B:$B=D$1),7,1),7,FALSE),"")</f>
        <v>6.6689814814814812E-4</v>
      </c>
      <c r="E325" s="2" t="str" cm="1">
        <f t="array" ref="E325">IFERROR(VLOOKUP($A325,_xlfn._xlws.SORT(_xlfn._xlws.FILTER('Time Sheet'!$A:$G,'Time Sheet'!$B:$B=E$1),7,1),7,FALSE),"")</f>
        <v/>
      </c>
      <c r="F325" s="2" t="str" cm="1">
        <f t="array" ref="F325">IFERROR(VLOOKUP($A325,_xlfn._xlws.SORT(_xlfn._xlws.FILTER('Time Sheet'!$A:$G,'Time Sheet'!$B:$B=F$1),7,1),7,FALSE),"")</f>
        <v/>
      </c>
      <c r="G325" s="2" cm="1">
        <f t="array" ref="G325">IFERROR(VLOOKUP($A325,_xlfn._xlws.SORT(_xlfn._xlws.FILTER('Time Sheet'!$A:$G,'Time Sheet'!$B:$B=G$1),7,1),7,FALSE),"")</f>
        <v>8.6122685185185184E-4</v>
      </c>
      <c r="H325" s="2" cm="1">
        <f t="array" ref="H325">IFERROR(VLOOKUP($A325,_xlfn._xlws.SORT(_xlfn._xlws.FILTER('Time Sheet'!$A:$G,'Time Sheet'!$B:$B=H$1),7,1),7,FALSE),"")</f>
        <v>9.1886574074074071E-4</v>
      </c>
      <c r="I325" s="2" t="str" cm="1">
        <f t="array" ref="I325">IFERROR(VLOOKUP($A325,_xlfn._xlws.SORT(_xlfn._xlws.FILTER('Time Sheet'!$A:$G,'Time Sheet'!$B:$B=I$1),7,1),7,FALSE),"")</f>
        <v/>
      </c>
      <c r="J325" s="2" t="str" cm="1">
        <f t="array" ref="J325">IFERROR(VLOOKUP($A325,_xlfn._xlws.SORT(_xlfn._xlws.FILTER('Time Sheet'!$A:$G,'Time Sheet'!$B:$B=J$1),7,1),7,FALSE),"")</f>
        <v/>
      </c>
      <c r="K325">
        <f>IFERROR(_xlfn.RANK.EQ(C325,C:C,1),"")</f>
        <v>368</v>
      </c>
      <c r="L325">
        <f>IFERROR(_xlfn.RANK.EQ(D325,D:D,1),"")</f>
        <v>198</v>
      </c>
      <c r="M325" t="str">
        <f>IFERROR(_xlfn.RANK.EQ(E325,E:E,1),"")</f>
        <v/>
      </c>
      <c r="N325" t="str">
        <f>IFERROR(_xlfn.RANK.EQ(F325,F:F,1),"")</f>
        <v/>
      </c>
      <c r="O325">
        <f>IFERROR(_xlfn.RANK.EQ(G325,G:G,1),"")</f>
        <v>397</v>
      </c>
      <c r="P325">
        <f>IFERROR(_xlfn.RANK.EQ(H325,H:H,1),"")</f>
        <v>261</v>
      </c>
      <c r="Q325" t="str">
        <f>IFERROR(_xlfn.RANK.EQ(I325,I:I,1),"")</f>
        <v/>
      </c>
      <c r="R325" t="str">
        <f>IFERROR(_xlfn.RANK.EQ(J325,J:J,1),"")</f>
        <v/>
      </c>
      <c r="S325" s="3">
        <f>IFERROR(AVERAGE(GIRLS[[#This Row],[P]:[P8]]),"")</f>
        <v>306</v>
      </c>
      <c r="T325" s="4">
        <f>IFERROR(AVERAGE(SMALL(GIRLS[[#This Row],[P]:[P8]],1),SMALL(GIRLS[[#This Row],[P]:[P8]],2)),"")</f>
        <v>229.5</v>
      </c>
      <c r="U325">
        <f>IF(20-SMALL(GIRLS[[#This Row],[P]:[P8]],1)&lt;0,0,20-SMALL(GIRLS[[#This Row],[P]:[P8]],1))+IF(20-SMALL(GIRLS[[#This Row],[P]:[P8]],2)&lt;0,0,20-SMALL(GIRLS[[#This Row],[P]:[P8]],2))</f>
        <v>0</v>
      </c>
    </row>
    <row r="326" spans="1:21" x14ac:dyDescent="0.2">
      <c r="A326" t="s">
        <v>7751</v>
      </c>
      <c r="B326" t="s">
        <v>7496</v>
      </c>
      <c r="C326" s="2" cm="1">
        <f t="array" ref="C326">IFERROR(VLOOKUP($A326,_xlfn._xlws.SORT(_xlfn._xlws.FILTER('Time Sheet'!$A:$G,'Time Sheet'!$B:$B=C$1),7,1),7,FALSE),"")</f>
        <v>3.3796296296296298E-4</v>
      </c>
      <c r="D326" s="2" cm="1">
        <f t="array" ref="D326">IFERROR(VLOOKUP($A326,_xlfn._xlws.SORT(_xlfn._xlws.FILTER('Time Sheet'!$A:$G,'Time Sheet'!$B:$B=D$1),7,1),7,FALSE),"")</f>
        <v>7.0416666666666674E-4</v>
      </c>
      <c r="E326" s="2" t="str" cm="1">
        <f t="array" ref="E326">IFERROR(VLOOKUP($A326,_xlfn._xlws.SORT(_xlfn._xlws.FILTER('Time Sheet'!$A:$G,'Time Sheet'!$B:$B=E$1),7,1),7,FALSE),"")</f>
        <v/>
      </c>
      <c r="F326" s="2" t="str" cm="1">
        <f t="array" ref="F326">IFERROR(VLOOKUP($A326,_xlfn._xlws.SORT(_xlfn._xlws.FILTER('Time Sheet'!$A:$G,'Time Sheet'!$B:$B=F$1),7,1),7,FALSE),"")</f>
        <v/>
      </c>
      <c r="G326" s="2" t="str" cm="1">
        <f t="array" ref="G326">IFERROR(VLOOKUP($A326,_xlfn._xlws.SORT(_xlfn._xlws.FILTER('Time Sheet'!$A:$G,'Time Sheet'!$B:$B=G$1),7,1),7,FALSE),"")</f>
        <v/>
      </c>
      <c r="H326" s="2" cm="1">
        <f t="array" ref="H326">IFERROR(VLOOKUP($A326,_xlfn._xlws.SORT(_xlfn._xlws.FILTER('Time Sheet'!$A:$G,'Time Sheet'!$B:$B=H$1),7,1),7,FALSE),"")</f>
        <v>9.1435185185185185E-4</v>
      </c>
      <c r="I326" s="2" cm="1">
        <f t="array" ref="I326">IFERROR(VLOOKUP($A326,_xlfn._xlws.SORT(_xlfn._xlws.FILTER('Time Sheet'!$A:$G,'Time Sheet'!$B:$B=I$1),7,1),7,FALSE),"")</f>
        <v>7.6203703703703709E-4</v>
      </c>
      <c r="J326" s="2" t="str" cm="1">
        <f t="array" ref="J326">IFERROR(VLOOKUP($A326,_xlfn._xlws.SORT(_xlfn._xlws.FILTER('Time Sheet'!$A:$G,'Time Sheet'!$B:$B=J$1),7,1),7,FALSE),"")</f>
        <v/>
      </c>
      <c r="K326">
        <f>IFERROR(_xlfn.RANK.EQ(C326,C:C,1),"")</f>
        <v>453</v>
      </c>
      <c r="L326">
        <f>IFERROR(_xlfn.RANK.EQ(D326,D:D,1),"")</f>
        <v>336</v>
      </c>
      <c r="M326" t="str">
        <f>IFERROR(_xlfn.RANK.EQ(E326,E:E,1),"")</f>
        <v/>
      </c>
      <c r="N326" t="str">
        <f>IFERROR(_xlfn.RANK.EQ(F326,F:F,1),"")</f>
        <v/>
      </c>
      <c r="O326" t="str">
        <f>IFERROR(_xlfn.RANK.EQ(G326,G:G,1),"")</f>
        <v/>
      </c>
      <c r="P326">
        <f>IFERROR(_xlfn.RANK.EQ(H326,H:H,1),"")</f>
        <v>251</v>
      </c>
      <c r="Q326">
        <f>IFERROR(_xlfn.RANK.EQ(I326,I:I,1),"")</f>
        <v>209</v>
      </c>
      <c r="R326" t="str">
        <f>IFERROR(_xlfn.RANK.EQ(J326,J:J,1),"")</f>
        <v/>
      </c>
      <c r="S326" s="3">
        <f>IFERROR(AVERAGE(GIRLS[[#This Row],[P]:[P8]]),"")</f>
        <v>312.25</v>
      </c>
      <c r="T326" s="4">
        <f>IFERROR(AVERAGE(SMALL(GIRLS[[#This Row],[P]:[P8]],1),SMALL(GIRLS[[#This Row],[P]:[P8]],2)),"")</f>
        <v>230</v>
      </c>
      <c r="U326">
        <f>IF(20-SMALL(GIRLS[[#This Row],[P]:[P8]],1)&lt;0,0,20-SMALL(GIRLS[[#This Row],[P]:[P8]],1))+IF(20-SMALL(GIRLS[[#This Row],[P]:[P8]],2)&lt;0,0,20-SMALL(GIRLS[[#This Row],[P]:[P8]],2))</f>
        <v>0</v>
      </c>
    </row>
    <row r="327" spans="1:21" x14ac:dyDescent="0.2">
      <c r="A327" t="s">
        <v>2856</v>
      </c>
      <c r="B327" t="s">
        <v>2602</v>
      </c>
      <c r="C327" s="2" cm="1">
        <f t="array" ref="C327">IFERROR(VLOOKUP($A327,_xlfn._xlws.SORT(_xlfn._xlws.FILTER('Time Sheet'!$A:$G,'Time Sheet'!$B:$B=C$1),7,1),7,FALSE),"")</f>
        <v>3.3125E-4</v>
      </c>
      <c r="D327" s="2" cm="1">
        <f t="array" ref="D327">IFERROR(VLOOKUP($A327,_xlfn._xlws.SORT(_xlfn._xlws.FILTER('Time Sheet'!$A:$G,'Time Sheet'!$B:$B=D$1),7,1),7,FALSE),"")</f>
        <v>7.1701388888888889E-4</v>
      </c>
      <c r="E327" s="2" cm="1">
        <f t="array" ref="E327">IFERROR(VLOOKUP($A327,_xlfn._xlws.SORT(_xlfn._xlws.FILTER('Time Sheet'!$A:$G,'Time Sheet'!$B:$B=E$1),7,1),7,FALSE),"")</f>
        <v>1.5457175925925931E-3</v>
      </c>
      <c r="F327" s="2" cm="1">
        <f t="array" ref="F327">IFERROR(VLOOKUP($A327,_xlfn._xlws.SORT(_xlfn._xlws.FILTER('Time Sheet'!$A:$G,'Time Sheet'!$B:$B=F$1),7,1),7,FALSE),"")</f>
        <v>4.1799768518518514E-3</v>
      </c>
      <c r="G327" s="2" cm="1">
        <f t="array" ref="G327">IFERROR(VLOOKUP($A327,_xlfn._xlws.SORT(_xlfn._xlws.FILTER('Time Sheet'!$A:$G,'Time Sheet'!$B:$B=G$1),7,1),7,FALSE),"")</f>
        <v>7.7430555555555564E-4</v>
      </c>
      <c r="H327" s="2" cm="1">
        <f t="array" ref="H327">IFERROR(VLOOKUP($A327,_xlfn._xlws.SORT(_xlfn._xlws.FILTER('Time Sheet'!$A:$G,'Time Sheet'!$B:$B=H$1),7,1),7,FALSE),"")</f>
        <v>9.2627314814814818E-4</v>
      </c>
      <c r="I327" s="2" cm="1">
        <f t="array" ref="I327">IFERROR(VLOOKUP($A327,_xlfn._xlws.SORT(_xlfn._xlws.FILTER('Time Sheet'!$A:$G,'Time Sheet'!$B:$B=I$1),7,1),7,FALSE),"")</f>
        <v>7.9837962962962968E-4</v>
      </c>
      <c r="J327" s="2" cm="1">
        <f t="array" ref="J327">IFERROR(VLOOKUP($A327,_xlfn._xlws.SORT(_xlfn._xlws.FILTER('Time Sheet'!$A:$G,'Time Sheet'!$B:$B=J$1),7,1),7,FALSE),"")</f>
        <v>1.6854166666666671E-3</v>
      </c>
      <c r="K327">
        <f>IFERROR(_xlfn.RANK.EQ(C327,C:C,1),"")</f>
        <v>407</v>
      </c>
      <c r="L327">
        <f>IFERROR(_xlfn.RANK.EQ(D327,D:D,1),"")</f>
        <v>356</v>
      </c>
      <c r="M327">
        <f>IFERROR(_xlfn.RANK.EQ(E327,E:E,1),"")</f>
        <v>318</v>
      </c>
      <c r="N327">
        <f>IFERROR(_xlfn.RANK.EQ(F327,F:F,1),"")</f>
        <v>284</v>
      </c>
      <c r="O327">
        <f>IFERROR(_xlfn.RANK.EQ(G327,G:G,1),"")</f>
        <v>229</v>
      </c>
      <c r="P327">
        <f>IFERROR(_xlfn.RANK.EQ(H327,H:H,1),"")</f>
        <v>271</v>
      </c>
      <c r="Q327">
        <f>IFERROR(_xlfn.RANK.EQ(I327,I:I,1),"")</f>
        <v>271</v>
      </c>
      <c r="R327">
        <f>IFERROR(_xlfn.RANK.EQ(J327,J:J,1),"")</f>
        <v>234</v>
      </c>
      <c r="S327" s="3">
        <f>IFERROR(AVERAGE(GIRLS[[#This Row],[P]:[P8]]),"")</f>
        <v>296.25</v>
      </c>
      <c r="T327" s="4">
        <f>IFERROR(AVERAGE(SMALL(GIRLS[[#This Row],[P]:[P8]],1),SMALL(GIRLS[[#This Row],[P]:[P8]],2)),"")</f>
        <v>231.5</v>
      </c>
      <c r="U327">
        <f>IF(20-SMALL(GIRLS[[#This Row],[P]:[P8]],1)&lt;0,0,20-SMALL(GIRLS[[#This Row],[P]:[P8]],1))+IF(20-SMALL(GIRLS[[#This Row],[P]:[P8]],2)&lt;0,0,20-SMALL(GIRLS[[#This Row],[P]:[P8]],2))</f>
        <v>0</v>
      </c>
    </row>
    <row r="328" spans="1:21" x14ac:dyDescent="0.2">
      <c r="A328" t="s">
        <v>5893</v>
      </c>
      <c r="B328" t="s">
        <v>5765</v>
      </c>
      <c r="C328" s="2" cm="1">
        <f t="array" ref="C328">IFERROR(VLOOKUP($A328,_xlfn._xlws.SORT(_xlfn._xlws.FILTER('Time Sheet'!$A:$G,'Time Sheet'!$B:$B=C$1),7,1),7,FALSE),"")</f>
        <v>3.0856481481481479E-4</v>
      </c>
      <c r="D328" s="2" cm="1">
        <f t="array" ref="D328">IFERROR(VLOOKUP($A328,_xlfn._xlws.SORT(_xlfn._xlws.FILTER('Time Sheet'!$A:$G,'Time Sheet'!$B:$B=D$1),7,1),7,FALSE),"")</f>
        <v>6.818287037037037E-4</v>
      </c>
      <c r="E328" s="2" cm="1">
        <f t="array" ref="E328">IFERROR(VLOOKUP($A328,_xlfn._xlws.SORT(_xlfn._xlws.FILTER('Time Sheet'!$A:$G,'Time Sheet'!$B:$B=E$1),7,1),7,FALSE),"")</f>
        <v>1.4983796296296301E-3</v>
      </c>
      <c r="F328" s="2" cm="1">
        <f t="array" ref="F328">IFERROR(VLOOKUP($A328,_xlfn._xlws.SORT(_xlfn._xlws.FILTER('Time Sheet'!$A:$G,'Time Sheet'!$B:$B=F$1),7,1),7,FALSE),"")</f>
        <v>4.9578703703703703E-3</v>
      </c>
      <c r="G328" s="2" cm="1">
        <f t="array" ref="G328">IFERROR(VLOOKUP($A328,_xlfn._xlws.SORT(_xlfn._xlws.FILTER('Time Sheet'!$A:$G,'Time Sheet'!$B:$B=G$1),7,1),7,FALSE),"")</f>
        <v>7.828703703703704E-4</v>
      </c>
      <c r="H328" s="2" cm="1">
        <f t="array" ref="H328">IFERROR(VLOOKUP($A328,_xlfn._xlws.SORT(_xlfn._xlws.FILTER('Time Sheet'!$A:$G,'Time Sheet'!$B:$B=H$1),7,1),7,FALSE),"")</f>
        <v>1.0494212962962959E-3</v>
      </c>
      <c r="I328" s="2" cm="1">
        <f t="array" ref="I328">IFERROR(VLOOKUP($A328,_xlfn._xlws.SORT(_xlfn._xlws.FILTER('Time Sheet'!$A:$G,'Time Sheet'!$B:$B=I$1),7,1),7,FALSE),"")</f>
        <v>8.045138888888889E-4</v>
      </c>
      <c r="J328" s="2" cm="1">
        <f t="array" ref="J328">IFERROR(VLOOKUP($A328,_xlfn._xlws.SORT(_xlfn._xlws.FILTER('Time Sheet'!$A:$G,'Time Sheet'!$B:$B=J$1),7,1),7,FALSE),"")</f>
        <v>1.827430555555555E-3</v>
      </c>
      <c r="K328">
        <f>IFERROR(_xlfn.RANK.EQ(C328,C:C,1),"")</f>
        <v>222</v>
      </c>
      <c r="L328">
        <f>IFERROR(_xlfn.RANK.EQ(D328,D:D,1),"")</f>
        <v>264</v>
      </c>
      <c r="M328">
        <f>IFERROR(_xlfn.RANK.EQ(E328,E:E,1),"")</f>
        <v>245</v>
      </c>
      <c r="N328">
        <f>IFERROR(_xlfn.RANK.EQ(F328,F:F,1),"")</f>
        <v>416</v>
      </c>
      <c r="O328">
        <f>IFERROR(_xlfn.RANK.EQ(G328,G:G,1),"")</f>
        <v>251</v>
      </c>
      <c r="P328">
        <f>IFERROR(_xlfn.RANK.EQ(H328,H:H,1),"")</f>
        <v>473</v>
      </c>
      <c r="Q328">
        <f>IFERROR(_xlfn.RANK.EQ(I328,I:I,1),"")</f>
        <v>283</v>
      </c>
      <c r="R328">
        <f>IFERROR(_xlfn.RANK.EQ(J328,J:J,1),"")</f>
        <v>356</v>
      </c>
      <c r="S328" s="3">
        <f>IFERROR(AVERAGE(GIRLS[[#This Row],[P]:[P8]]),"")</f>
        <v>313.75</v>
      </c>
      <c r="T328" s="4">
        <f>IFERROR(AVERAGE(SMALL(GIRLS[[#This Row],[P]:[P8]],1),SMALL(GIRLS[[#This Row],[P]:[P8]],2)),"")</f>
        <v>233.5</v>
      </c>
      <c r="U328">
        <f>IF(20-SMALL(GIRLS[[#This Row],[P]:[P8]],1)&lt;0,0,20-SMALL(GIRLS[[#This Row],[P]:[P8]],1))+IF(20-SMALL(GIRLS[[#This Row],[P]:[P8]],2)&lt;0,0,20-SMALL(GIRLS[[#This Row],[P]:[P8]],2))</f>
        <v>0</v>
      </c>
    </row>
    <row r="329" spans="1:21" x14ac:dyDescent="0.2">
      <c r="A329" t="s">
        <v>7030</v>
      </c>
      <c r="B329" t="s">
        <v>6761</v>
      </c>
      <c r="C329" s="2" cm="1">
        <f t="array" ref="C329">IFERROR(VLOOKUP($A329,_xlfn._xlws.SORT(_xlfn._xlws.FILTER('Time Sheet'!$A:$G,'Time Sheet'!$B:$B=C$1),7,1),7,FALSE),"")</f>
        <v>3.1990740740740742E-4</v>
      </c>
      <c r="D329" s="2" cm="1">
        <f t="array" ref="D329">IFERROR(VLOOKUP($A329,_xlfn._xlws.SORT(_xlfn._xlws.FILTER('Time Sheet'!$A:$G,'Time Sheet'!$B:$B=D$1),7,1),7,FALSE),"")</f>
        <v>7.0266203703703701E-4</v>
      </c>
      <c r="E329" s="2" cm="1">
        <f t="array" ref="E329">IFERROR(VLOOKUP($A329,_xlfn._xlws.SORT(_xlfn._xlws.FILTER('Time Sheet'!$A:$G,'Time Sheet'!$B:$B=E$1),7,1),7,FALSE),"")</f>
        <v>1.482638888888889E-3</v>
      </c>
      <c r="F329" s="2" cm="1">
        <f t="array" ref="F329">IFERROR(VLOOKUP($A329,_xlfn._xlws.SORT(_xlfn._xlws.FILTER('Time Sheet'!$A:$G,'Time Sheet'!$B:$B=F$1),7,1),7,FALSE),"")</f>
        <v>4.0616898148148149E-3</v>
      </c>
      <c r="G329" s="2" cm="1">
        <f t="array" ref="G329">IFERROR(VLOOKUP($A329,_xlfn._xlws.SORT(_xlfn._xlws.FILTER('Time Sheet'!$A:$G,'Time Sheet'!$B:$B=G$1),7,1),7,FALSE),"")</f>
        <v>8.1909722222222215E-4</v>
      </c>
      <c r="H329" s="2" cm="1">
        <f t="array" ref="H329">IFERROR(VLOOKUP($A329,_xlfn._xlws.SORT(_xlfn._xlws.FILTER('Time Sheet'!$A:$G,'Time Sheet'!$B:$B=H$1),7,1),7,FALSE),"")</f>
        <v>1.3062499999999999E-3</v>
      </c>
      <c r="I329" s="2" cm="1">
        <f t="array" ref="I329">IFERROR(VLOOKUP($A329,_xlfn._xlws.SORT(_xlfn._xlws.FILTER('Time Sheet'!$A:$G,'Time Sheet'!$B:$B=I$1),7,1),7,FALSE),"")</f>
        <v>8.5543981481481473E-4</v>
      </c>
      <c r="J329" s="2" cm="1">
        <f t="array" ref="J329">IFERROR(VLOOKUP($A329,_xlfn._xlws.SORT(_xlfn._xlws.FILTER('Time Sheet'!$A:$G,'Time Sheet'!$B:$B=J$1),7,1),7,FALSE),"")</f>
        <v>1.793287037037037E-3</v>
      </c>
      <c r="K329">
        <f>IFERROR(_xlfn.RANK.EQ(C329,C:C,1),"")</f>
        <v>328</v>
      </c>
      <c r="L329">
        <f>IFERROR(_xlfn.RANK.EQ(D329,D:D,1),"")</f>
        <v>332</v>
      </c>
      <c r="M329">
        <f>IFERROR(_xlfn.RANK.EQ(E329,E:E,1),"")</f>
        <v>225</v>
      </c>
      <c r="N329">
        <f>IFERROR(_xlfn.RANK.EQ(F329,F:F,1),"")</f>
        <v>242</v>
      </c>
      <c r="O329">
        <f>IFERROR(_xlfn.RANK.EQ(G329,G:G,1),"")</f>
        <v>317</v>
      </c>
      <c r="P329">
        <f>IFERROR(_xlfn.RANK.EQ(H329,H:H,1),"")</f>
        <v>625</v>
      </c>
      <c r="Q329">
        <f>IFERROR(_xlfn.RANK.EQ(I329,I:I,1),"")</f>
        <v>360</v>
      </c>
      <c r="R329">
        <f>IFERROR(_xlfn.RANK.EQ(J329,J:J,1),"")</f>
        <v>334</v>
      </c>
      <c r="S329" s="3">
        <f>IFERROR(AVERAGE(GIRLS[[#This Row],[P]:[P8]]),"")</f>
        <v>345.375</v>
      </c>
      <c r="T329" s="4">
        <f>IFERROR(AVERAGE(SMALL(GIRLS[[#This Row],[P]:[P8]],1),SMALL(GIRLS[[#This Row],[P]:[P8]],2)),"")</f>
        <v>233.5</v>
      </c>
      <c r="U329">
        <f>IF(20-SMALL(GIRLS[[#This Row],[P]:[P8]],1)&lt;0,0,20-SMALL(GIRLS[[#This Row],[P]:[P8]],1))+IF(20-SMALL(GIRLS[[#This Row],[P]:[P8]],2)&lt;0,0,20-SMALL(GIRLS[[#This Row],[P]:[P8]],2))</f>
        <v>0</v>
      </c>
    </row>
    <row r="330" spans="1:21" x14ac:dyDescent="0.2">
      <c r="A330" t="s">
        <v>3493</v>
      </c>
      <c r="B330" t="s">
        <v>3163</v>
      </c>
      <c r="C330" s="2" cm="1">
        <f t="array" ref="C330">IFERROR(VLOOKUP($A330,_xlfn._xlws.SORT(_xlfn._xlws.FILTER('Time Sheet'!$A:$G,'Time Sheet'!$B:$B=C$1),7,1),7,FALSE),"")</f>
        <v>3.2499999999999999E-4</v>
      </c>
      <c r="D330" s="2" cm="1">
        <f t="array" ref="D330">IFERROR(VLOOKUP($A330,_xlfn._xlws.SORT(_xlfn._xlws.FILTER('Time Sheet'!$A:$G,'Time Sheet'!$B:$B=D$1),7,1),7,FALSE),"")</f>
        <v>7.0405092592592589E-4</v>
      </c>
      <c r="E330" s="2" cm="1">
        <f t="array" ref="E330">IFERROR(VLOOKUP($A330,_xlfn._xlws.SORT(_xlfn._xlws.FILTER('Time Sheet'!$A:$G,'Time Sheet'!$B:$B=E$1),7,1),7,FALSE),"")</f>
        <v>1.505787037037037E-3</v>
      </c>
      <c r="F330" s="2" cm="1">
        <f t="array" ref="F330">IFERROR(VLOOKUP($A330,_xlfn._xlws.SORT(_xlfn._xlws.FILTER('Time Sheet'!$A:$G,'Time Sheet'!$B:$B=F$1),7,1),7,FALSE),"")</f>
        <v>4.0061342592592596E-3</v>
      </c>
      <c r="G330" s="2" cm="1">
        <f t="array" ref="G330">IFERROR(VLOOKUP($A330,_xlfn._xlws.SORT(_xlfn._xlws.FILTER('Time Sheet'!$A:$G,'Time Sheet'!$B:$B=G$1),7,1),7,FALSE),"")</f>
        <v>7.9733796296296302E-4</v>
      </c>
      <c r="H330" s="2" cm="1">
        <f t="array" ref="H330">IFERROR(VLOOKUP($A330,_xlfn._xlws.SORT(_xlfn._xlws.FILTER('Time Sheet'!$A:$G,'Time Sheet'!$B:$B=H$1),7,1),7,FALSE),"")</f>
        <v>1.0217592592592589E-3</v>
      </c>
      <c r="I330" s="2" cm="1">
        <f t="array" ref="I330">IFERROR(VLOOKUP($A330,_xlfn._xlws.SORT(_xlfn._xlws.FILTER('Time Sheet'!$A:$G,'Time Sheet'!$B:$B=I$1),7,1),7,FALSE),"")</f>
        <v>8.5162037037037031E-4</v>
      </c>
      <c r="J330" s="2" cm="1">
        <f t="array" ref="J330">IFERROR(VLOOKUP($A330,_xlfn._xlws.SORT(_xlfn._xlws.FILTER('Time Sheet'!$A:$G,'Time Sheet'!$B:$B=J$1),7,1),7,FALSE),"")</f>
        <v>1.779398148148148E-3</v>
      </c>
      <c r="K330">
        <f>IFERROR(_xlfn.RANK.EQ(C330,C:C,1),"")</f>
        <v>363</v>
      </c>
      <c r="L330">
        <f>IFERROR(_xlfn.RANK.EQ(D330,D:D,1),"")</f>
        <v>335</v>
      </c>
      <c r="M330">
        <f>IFERROR(_xlfn.RANK.EQ(E330,E:E,1),"")</f>
        <v>260</v>
      </c>
      <c r="N330">
        <f>IFERROR(_xlfn.RANK.EQ(F330,F:F,1),"")</f>
        <v>213</v>
      </c>
      <c r="O330">
        <f>IFERROR(_xlfn.RANK.EQ(G330,G:G,1),"")</f>
        <v>288</v>
      </c>
      <c r="P330">
        <f>IFERROR(_xlfn.RANK.EQ(H330,H:H,1),"")</f>
        <v>429</v>
      </c>
      <c r="Q330">
        <f>IFERROR(_xlfn.RANK.EQ(I330,I:I,1),"")</f>
        <v>352</v>
      </c>
      <c r="R330">
        <f>IFERROR(_xlfn.RANK.EQ(J330,J:J,1),"")</f>
        <v>325</v>
      </c>
      <c r="S330" s="3">
        <f>IFERROR(AVERAGE(GIRLS[[#This Row],[P]:[P8]]),"")</f>
        <v>320.625</v>
      </c>
      <c r="T330" s="4">
        <f>IFERROR(AVERAGE(SMALL(GIRLS[[#This Row],[P]:[P8]],1),SMALL(GIRLS[[#This Row],[P]:[P8]],2)),"")</f>
        <v>236.5</v>
      </c>
      <c r="U330">
        <f>IF(20-SMALL(GIRLS[[#This Row],[P]:[P8]],1)&lt;0,0,20-SMALL(GIRLS[[#This Row],[P]:[P8]],1))+IF(20-SMALL(GIRLS[[#This Row],[P]:[P8]],2)&lt;0,0,20-SMALL(GIRLS[[#This Row],[P]:[P8]],2))</f>
        <v>0</v>
      </c>
    </row>
    <row r="331" spans="1:21" x14ac:dyDescent="0.2">
      <c r="A331" t="s">
        <v>1973</v>
      </c>
      <c r="B331" t="s">
        <v>1757</v>
      </c>
      <c r="C331" s="2" cm="1">
        <f t="array" ref="C331">IFERROR(VLOOKUP($A331,_xlfn._xlws.SORT(_xlfn._xlws.FILTER('Time Sheet'!$A:$G,'Time Sheet'!$B:$B=C$1),7,1),7,FALSE),"")</f>
        <v>3.0520833333333328E-4</v>
      </c>
      <c r="D331" s="2" cm="1">
        <f t="array" ref="D331">IFERROR(VLOOKUP($A331,_xlfn._xlws.SORT(_xlfn._xlws.FILTER('Time Sheet'!$A:$G,'Time Sheet'!$B:$B=D$1),7,1),7,FALSE),"")</f>
        <v>7.4594907407407411E-4</v>
      </c>
      <c r="E331" s="2" cm="1">
        <f t="array" ref="E331">IFERROR(VLOOKUP($A331,_xlfn._xlws.SORT(_xlfn._xlws.FILTER('Time Sheet'!$A:$G,'Time Sheet'!$B:$B=E$1),7,1),7,FALSE),"")</f>
        <v>1.66099537037037E-3</v>
      </c>
      <c r="F331" s="2" t="str" cm="1">
        <f t="array" ref="F331">IFERROR(VLOOKUP($A331,_xlfn._xlws.SORT(_xlfn._xlws.FILTER('Time Sheet'!$A:$G,'Time Sheet'!$B:$B=F$1),7,1),7,FALSE),"")</f>
        <v/>
      </c>
      <c r="G331" s="2" cm="1">
        <f t="array" ref="G331">IFERROR(VLOOKUP($A331,_xlfn._xlws.SORT(_xlfn._xlws.FILTER('Time Sheet'!$A:$G,'Time Sheet'!$B:$B=G$1),7,1),7,FALSE),"")</f>
        <v>8.7835648148148148E-4</v>
      </c>
      <c r="H331" s="2" t="str" cm="1">
        <f t="array" ref="H331">IFERROR(VLOOKUP($A331,_xlfn._xlws.SORT(_xlfn._xlws.FILTER('Time Sheet'!$A:$G,'Time Sheet'!$B:$B=H$1),7,1),7,FALSE),"")</f>
        <v/>
      </c>
      <c r="I331" s="2" cm="1">
        <f t="array" ref="I331">IFERROR(VLOOKUP($A331,_xlfn._xlws.SORT(_xlfn._xlws.FILTER('Time Sheet'!$A:$G,'Time Sheet'!$B:$B=I$1),7,1),7,FALSE),"")</f>
        <v>8.0659722222222222E-4</v>
      </c>
      <c r="J331" s="2" cm="1">
        <f t="array" ref="J331">IFERROR(VLOOKUP($A331,_xlfn._xlws.SORT(_xlfn._xlws.FILTER('Time Sheet'!$A:$G,'Time Sheet'!$B:$B=J$1),7,1),7,FALSE),"")</f>
        <v>1.899305555555556E-3</v>
      </c>
      <c r="K331">
        <f>IFERROR(_xlfn.RANK.EQ(C331,C:C,1),"")</f>
        <v>188</v>
      </c>
      <c r="L331">
        <f>IFERROR(_xlfn.RANK.EQ(D331,D:D,1),"")</f>
        <v>426</v>
      </c>
      <c r="M331">
        <f>IFERROR(_xlfn.RANK.EQ(E331,E:E,1),"")</f>
        <v>407</v>
      </c>
      <c r="N331" t="str">
        <f>IFERROR(_xlfn.RANK.EQ(F331,F:F,1),"")</f>
        <v/>
      </c>
      <c r="O331">
        <f>IFERROR(_xlfn.RANK.EQ(G331,G:G,1),"")</f>
        <v>420</v>
      </c>
      <c r="P331" t="str">
        <f>IFERROR(_xlfn.RANK.EQ(H331,H:H,1),"")</f>
        <v/>
      </c>
      <c r="Q331">
        <f>IFERROR(_xlfn.RANK.EQ(I331,I:I,1),"")</f>
        <v>287</v>
      </c>
      <c r="R331">
        <f>IFERROR(_xlfn.RANK.EQ(J331,J:J,1),"")</f>
        <v>411</v>
      </c>
      <c r="S331" s="3">
        <f>IFERROR(AVERAGE(GIRLS[[#This Row],[P]:[P8]]),"")</f>
        <v>356.5</v>
      </c>
      <c r="T331" s="4">
        <f>IFERROR(AVERAGE(SMALL(GIRLS[[#This Row],[P]:[P8]],1),SMALL(GIRLS[[#This Row],[P]:[P8]],2)),"")</f>
        <v>237.5</v>
      </c>
      <c r="U331">
        <f>IF(20-SMALL(GIRLS[[#This Row],[P]:[P8]],1)&lt;0,0,20-SMALL(GIRLS[[#This Row],[P]:[P8]],1))+IF(20-SMALL(GIRLS[[#This Row],[P]:[P8]],2)&lt;0,0,20-SMALL(GIRLS[[#This Row],[P]:[P8]],2))</f>
        <v>0</v>
      </c>
    </row>
    <row r="332" spans="1:21" x14ac:dyDescent="0.2">
      <c r="A332" t="s">
        <v>2158</v>
      </c>
      <c r="B332" t="s">
        <v>2056</v>
      </c>
      <c r="C332" s="2" cm="1">
        <f t="array" ref="C332">IFERROR(VLOOKUP($A332,_xlfn._xlws.SORT(_xlfn._xlws.FILTER('Time Sheet'!$A:$G,'Time Sheet'!$B:$B=C$1),7,1),7,FALSE),"")</f>
        <v>3.1273148148148149E-4</v>
      </c>
      <c r="D332" s="2" cm="1">
        <f t="array" ref="D332">IFERROR(VLOOKUP($A332,_xlfn._xlws.SORT(_xlfn._xlws.FILTER('Time Sheet'!$A:$G,'Time Sheet'!$B:$B=D$1),7,1),7,FALSE),"")</f>
        <v>7.1215277777777781E-4</v>
      </c>
      <c r="E332" s="2" cm="1">
        <f t="array" ref="E332">IFERROR(VLOOKUP($A332,_xlfn._xlws.SORT(_xlfn._xlws.FILTER('Time Sheet'!$A:$G,'Time Sheet'!$B:$B=E$1),7,1),7,FALSE),"")</f>
        <v>1.571527777777778E-3</v>
      </c>
      <c r="F332" s="2" t="str" cm="1">
        <f t="array" ref="F332">IFERROR(VLOOKUP($A332,_xlfn._xlws.SORT(_xlfn._xlws.FILTER('Time Sheet'!$A:$G,'Time Sheet'!$B:$B=F$1),7,1),7,FALSE),"")</f>
        <v/>
      </c>
      <c r="G332" s="2" cm="1">
        <f t="array" ref="G332">IFERROR(VLOOKUP($A332,_xlfn._xlws.SORT(_xlfn._xlws.FILTER('Time Sheet'!$A:$G,'Time Sheet'!$B:$B=G$1),7,1),7,FALSE),"")</f>
        <v>8.3182870370370377E-4</v>
      </c>
      <c r="H332" s="2" cm="1">
        <f t="array" ref="H332">IFERROR(VLOOKUP($A332,_xlfn._xlws.SORT(_xlfn._xlws.FILTER('Time Sheet'!$A:$G,'Time Sheet'!$B:$B=H$1),7,1),7,FALSE),"")</f>
        <v>8.9340277777777779E-4</v>
      </c>
      <c r="I332" s="2" cm="1">
        <f t="array" ref="I332">IFERROR(VLOOKUP($A332,_xlfn._xlws.SORT(_xlfn._xlws.FILTER('Time Sheet'!$A:$G,'Time Sheet'!$B:$B=I$1),7,1),7,FALSE),"")</f>
        <v>9.0567129629629635E-4</v>
      </c>
      <c r="J332" s="2" cm="1">
        <f t="array" ref="J332">IFERROR(VLOOKUP($A332,_xlfn._xlws.SORT(_xlfn._xlws.FILTER('Time Sheet'!$A:$G,'Time Sheet'!$B:$B=J$1),7,1),7,FALSE),"")</f>
        <v>1.8674768518518519E-3</v>
      </c>
      <c r="K332">
        <f>IFERROR(_xlfn.RANK.EQ(C332,C:C,1),"")</f>
        <v>260</v>
      </c>
      <c r="L332">
        <f>IFERROR(_xlfn.RANK.EQ(D332,D:D,1),"")</f>
        <v>348</v>
      </c>
      <c r="M332">
        <f>IFERROR(_xlfn.RANK.EQ(E332,E:E,1),"")</f>
        <v>339</v>
      </c>
      <c r="N332" t="str">
        <f>IFERROR(_xlfn.RANK.EQ(F332,F:F,1),"")</f>
        <v/>
      </c>
      <c r="O332">
        <f>IFERROR(_xlfn.RANK.EQ(G332,G:G,1),"")</f>
        <v>343</v>
      </c>
      <c r="P332">
        <f>IFERROR(_xlfn.RANK.EQ(H332,H:H,1),"")</f>
        <v>215</v>
      </c>
      <c r="Q332">
        <f>IFERROR(_xlfn.RANK.EQ(I332,I:I,1),"")</f>
        <v>402</v>
      </c>
      <c r="R332">
        <f>IFERROR(_xlfn.RANK.EQ(J332,J:J,1),"")</f>
        <v>388</v>
      </c>
      <c r="S332" s="3">
        <f>IFERROR(AVERAGE(GIRLS[[#This Row],[P]:[P8]]),"")</f>
        <v>327.85714285714283</v>
      </c>
      <c r="T332" s="4">
        <f>IFERROR(AVERAGE(SMALL(GIRLS[[#This Row],[P]:[P8]],1),SMALL(GIRLS[[#This Row],[P]:[P8]],2)),"")</f>
        <v>237.5</v>
      </c>
      <c r="U332">
        <f>IF(20-SMALL(GIRLS[[#This Row],[P]:[P8]],1)&lt;0,0,20-SMALL(GIRLS[[#This Row],[P]:[P8]],1))+IF(20-SMALL(GIRLS[[#This Row],[P]:[P8]],2)&lt;0,0,20-SMALL(GIRLS[[#This Row],[P]:[P8]],2))</f>
        <v>0</v>
      </c>
    </row>
    <row r="333" spans="1:21" x14ac:dyDescent="0.2">
      <c r="A333" t="s">
        <v>7432</v>
      </c>
      <c r="B333" t="s">
        <v>7318</v>
      </c>
      <c r="C333" s="2" cm="1">
        <f t="array" ref="C333">IFERROR(VLOOKUP($A333,_xlfn._xlws.SORT(_xlfn._xlws.FILTER('Time Sheet'!$A:$G,'Time Sheet'!$B:$B=C$1),7,1),7,FALSE),"")</f>
        <v>3.1747685185185177E-4</v>
      </c>
      <c r="D333" s="2" cm="1">
        <f t="array" ref="D333">IFERROR(VLOOKUP($A333,_xlfn._xlws.SORT(_xlfn._xlws.FILTER('Time Sheet'!$A:$G,'Time Sheet'!$B:$B=D$1),7,1),7,FALSE),"")</f>
        <v>6.9641203703703705E-4</v>
      </c>
      <c r="E333" s="2" cm="1">
        <f t="array" ref="E333">IFERROR(VLOOKUP($A333,_xlfn._xlws.SORT(_xlfn._xlws.FILTER('Time Sheet'!$A:$G,'Time Sheet'!$B:$B=E$1),7,1),7,FALSE),"")</f>
        <v>1.5089120370370369E-3</v>
      </c>
      <c r="F333" s="2" cm="1">
        <f t="array" ref="F333">IFERROR(VLOOKUP($A333,_xlfn._xlws.SORT(_xlfn._xlws.FILTER('Time Sheet'!$A:$G,'Time Sheet'!$B:$B=F$1),7,1),7,FALSE),"")</f>
        <v>3.9886574074074078E-3</v>
      </c>
      <c r="G333" s="2" cm="1">
        <f t="array" ref="G333">IFERROR(VLOOKUP($A333,_xlfn._xlws.SORT(_xlfn._xlws.FILTER('Time Sheet'!$A:$G,'Time Sheet'!$B:$B=G$1),7,1),7,FALSE),"")</f>
        <v>7.9004629629629639E-4</v>
      </c>
      <c r="H333" s="2" cm="1">
        <f t="array" ref="H333">IFERROR(VLOOKUP($A333,_xlfn._xlws.SORT(_xlfn._xlws.FILTER('Time Sheet'!$A:$G,'Time Sheet'!$B:$B=H$1),7,1),7,FALSE),"")</f>
        <v>9.7719907407407412E-4</v>
      </c>
      <c r="I333" s="2" cm="1">
        <f t="array" ref="I333">IFERROR(VLOOKUP($A333,_xlfn._xlws.SORT(_xlfn._xlws.FILTER('Time Sheet'!$A:$G,'Time Sheet'!$B:$B=I$1),7,1),7,FALSE),"")</f>
        <v>8.1504629629629635E-4</v>
      </c>
      <c r="J333" s="2" cm="1">
        <f t="array" ref="J333">IFERROR(VLOOKUP($A333,_xlfn._xlws.SORT(_xlfn._xlws.FILTER('Time Sheet'!$A:$G,'Time Sheet'!$B:$B=J$1),7,1),7,FALSE),"")</f>
        <v>1.7369212962962961E-3</v>
      </c>
      <c r="K333">
        <f>IFERROR(_xlfn.RANK.EQ(C333,C:C,1),"")</f>
        <v>308</v>
      </c>
      <c r="L333">
        <f>IFERROR(_xlfn.RANK.EQ(D333,D:D,1),"")</f>
        <v>314</v>
      </c>
      <c r="M333">
        <f>IFERROR(_xlfn.RANK.EQ(E333,E:E,1),"")</f>
        <v>271</v>
      </c>
      <c r="N333">
        <f>IFERROR(_xlfn.RANK.EQ(F333,F:F,1),"")</f>
        <v>207</v>
      </c>
      <c r="O333">
        <f>IFERROR(_xlfn.RANK.EQ(G333,G:G,1),"")</f>
        <v>269</v>
      </c>
      <c r="P333">
        <f>IFERROR(_xlfn.RANK.EQ(H333,H:H,1),"")</f>
        <v>351</v>
      </c>
      <c r="Q333">
        <f>IFERROR(_xlfn.RANK.EQ(I333,I:I,1),"")</f>
        <v>300</v>
      </c>
      <c r="R333">
        <f>IFERROR(_xlfn.RANK.EQ(J333,J:J,1),"")</f>
        <v>285</v>
      </c>
      <c r="S333" s="3">
        <f>IFERROR(AVERAGE(GIRLS[[#This Row],[P]:[P8]]),"")</f>
        <v>288.125</v>
      </c>
      <c r="T333" s="4">
        <f>IFERROR(AVERAGE(SMALL(GIRLS[[#This Row],[P]:[P8]],1),SMALL(GIRLS[[#This Row],[P]:[P8]],2)),"")</f>
        <v>238</v>
      </c>
      <c r="U333">
        <f>IF(20-SMALL(GIRLS[[#This Row],[P]:[P8]],1)&lt;0,0,20-SMALL(GIRLS[[#This Row],[P]:[P8]],1))+IF(20-SMALL(GIRLS[[#This Row],[P]:[P8]],2)&lt;0,0,20-SMALL(GIRLS[[#This Row],[P]:[P8]],2))</f>
        <v>0</v>
      </c>
    </row>
    <row r="334" spans="1:21" x14ac:dyDescent="0.2">
      <c r="A334" t="s">
        <v>6698</v>
      </c>
      <c r="B334" t="s">
        <v>6556</v>
      </c>
      <c r="C334" s="2" cm="1">
        <f t="array" ref="C334">IFERROR(VLOOKUP($A334,_xlfn._xlws.SORT(_xlfn._xlws.FILTER('Time Sheet'!$A:$G,'Time Sheet'!$B:$B=C$1),7,1),7,FALSE),"")</f>
        <v>3.1400462962962963E-4</v>
      </c>
      <c r="D334" s="2" cm="1">
        <f t="array" ref="D334">IFERROR(VLOOKUP($A334,_xlfn._xlws.SORT(_xlfn._xlws.FILTER('Time Sheet'!$A:$G,'Time Sheet'!$B:$B=D$1),7,1),7,FALSE),"")</f>
        <v>6.8680555555555563E-4</v>
      </c>
      <c r="E334" s="2" cm="1">
        <f t="array" ref="E334">IFERROR(VLOOKUP($A334,_xlfn._xlws.SORT(_xlfn._xlws.FILTER('Time Sheet'!$A:$G,'Time Sheet'!$B:$B=E$1),7,1),7,FALSE),"")</f>
        <v>1.5423611111111111E-3</v>
      </c>
      <c r="F334" s="2" cm="1">
        <f t="array" ref="F334">IFERROR(VLOOKUP($A334,_xlfn._xlws.SORT(_xlfn._xlws.FILTER('Time Sheet'!$A:$G,'Time Sheet'!$B:$B=F$1),7,1),7,FALSE),"")</f>
        <v>4.3792824074074073E-3</v>
      </c>
      <c r="G334" s="2" cm="1">
        <f t="array" ref="G334">IFERROR(VLOOKUP($A334,_xlfn._xlws.SORT(_xlfn._xlws.FILTER('Time Sheet'!$A:$G,'Time Sheet'!$B:$B=G$1),7,1),7,FALSE),"")</f>
        <v>7.6284722222222216E-4</v>
      </c>
      <c r="H334" s="2" cm="1">
        <f t="array" ref="H334">IFERROR(VLOOKUP($A334,_xlfn._xlws.SORT(_xlfn._xlws.FILTER('Time Sheet'!$A:$G,'Time Sheet'!$B:$B=H$1),7,1),7,FALSE),"")</f>
        <v>9.2928240740740753E-4</v>
      </c>
      <c r="I334" s="2" cm="1">
        <f t="array" ref="I334">IFERROR(VLOOKUP($A334,_xlfn._xlws.SORT(_xlfn._xlws.FILTER('Time Sheet'!$A:$G,'Time Sheet'!$B:$B=I$1),7,1),7,FALSE),"")</f>
        <v>8.4907407407407403E-4</v>
      </c>
      <c r="J334" s="2" cm="1">
        <f t="array" ref="J334">IFERROR(VLOOKUP($A334,_xlfn._xlws.SORT(_xlfn._xlws.FILTER('Time Sheet'!$A:$G,'Time Sheet'!$B:$B=J$1),7,1),7,FALSE),"")</f>
        <v>1.765393518518519E-3</v>
      </c>
      <c r="K334">
        <f>IFERROR(_xlfn.RANK.EQ(C334,C:C,1),"")</f>
        <v>275</v>
      </c>
      <c r="L334">
        <f>IFERROR(_xlfn.RANK.EQ(D334,D:D,1),"")</f>
        <v>284</v>
      </c>
      <c r="M334">
        <f>IFERROR(_xlfn.RANK.EQ(E334,E:E,1),"")</f>
        <v>314</v>
      </c>
      <c r="N334">
        <f>IFERROR(_xlfn.RANK.EQ(F334,F:F,1),"")</f>
        <v>337</v>
      </c>
      <c r="O334">
        <f>IFERROR(_xlfn.RANK.EQ(G334,G:G,1),"")</f>
        <v>204</v>
      </c>
      <c r="P334">
        <f>IFERROR(_xlfn.RANK.EQ(H334,H:H,1),"")</f>
        <v>273</v>
      </c>
      <c r="Q334">
        <f>IFERROR(_xlfn.RANK.EQ(I334,I:I,1),"")</f>
        <v>346</v>
      </c>
      <c r="R334">
        <f>IFERROR(_xlfn.RANK.EQ(J334,J:J,1),"")</f>
        <v>316</v>
      </c>
      <c r="S334" s="3">
        <f>IFERROR(AVERAGE(GIRLS[[#This Row],[P]:[P8]]),"")</f>
        <v>293.625</v>
      </c>
      <c r="T334" s="4">
        <f>IFERROR(AVERAGE(SMALL(GIRLS[[#This Row],[P]:[P8]],1),SMALL(GIRLS[[#This Row],[P]:[P8]],2)),"")</f>
        <v>238.5</v>
      </c>
      <c r="U334">
        <f>IF(20-SMALL(GIRLS[[#This Row],[P]:[P8]],1)&lt;0,0,20-SMALL(GIRLS[[#This Row],[P]:[P8]],1))+IF(20-SMALL(GIRLS[[#This Row],[P]:[P8]],2)&lt;0,0,20-SMALL(GIRLS[[#This Row],[P]:[P8]],2))</f>
        <v>0</v>
      </c>
    </row>
    <row r="335" spans="1:21" x14ac:dyDescent="0.2">
      <c r="A335" t="s">
        <v>7251</v>
      </c>
      <c r="B335" t="s">
        <v>7120</v>
      </c>
      <c r="C335" s="2" cm="1">
        <f t="array" ref="C335">IFERROR(VLOOKUP($A335,_xlfn._xlws.SORT(_xlfn._xlws.FILTER('Time Sheet'!$A:$G,'Time Sheet'!$B:$B=C$1),7,1),7,FALSE),"")</f>
        <v>3.3518518518518522E-4</v>
      </c>
      <c r="D335" s="2" cm="1">
        <f t="array" ref="D335">IFERROR(VLOOKUP($A335,_xlfn._xlws.SORT(_xlfn._xlws.FILTER('Time Sheet'!$A:$G,'Time Sheet'!$B:$B=D$1),7,1),7,FALSE),"")</f>
        <v>7.7534722222222219E-4</v>
      </c>
      <c r="E335" s="2" cm="1">
        <f t="array" ref="E335">IFERROR(VLOOKUP($A335,_xlfn._xlws.SORT(_xlfn._xlws.FILTER('Time Sheet'!$A:$G,'Time Sheet'!$B:$B=E$1),7,1),7,FALSE),"")</f>
        <v>1.728009259259259E-3</v>
      </c>
      <c r="F335" s="2" cm="1">
        <f t="array" ref="F335">IFERROR(VLOOKUP($A335,_xlfn._xlws.SORT(_xlfn._xlws.FILTER('Time Sheet'!$A:$G,'Time Sheet'!$B:$B=F$1),7,1),7,FALSE),"")</f>
        <v>4.7508101851851852E-3</v>
      </c>
      <c r="G335" s="2" cm="1">
        <f t="array" ref="G335">IFERROR(VLOOKUP($A335,_xlfn._xlws.SORT(_xlfn._xlws.FILTER('Time Sheet'!$A:$G,'Time Sheet'!$B:$B=G$1),7,1),7,FALSE),"")</f>
        <v>8.8750000000000005E-4</v>
      </c>
      <c r="H335" s="2" cm="1">
        <f t="array" ref="H335">IFERROR(VLOOKUP($A335,_xlfn._xlws.SORT(_xlfn._xlws.FILTER('Time Sheet'!$A:$G,'Time Sheet'!$B:$B=H$1),7,1),7,FALSE),"")</f>
        <v>1.0209490740740741E-3</v>
      </c>
      <c r="I335" s="2" cm="1">
        <f t="array" ref="I335">IFERROR(VLOOKUP($A335,_xlfn._xlws.SORT(_xlfn._xlws.FILTER('Time Sheet'!$A:$G,'Time Sheet'!$B:$B=I$1),7,1),7,FALSE),"")</f>
        <v>8.1238425925925922E-4</v>
      </c>
      <c r="J335" s="2" cm="1">
        <f t="array" ref="J335">IFERROR(VLOOKUP($A335,_xlfn._xlws.SORT(_xlfn._xlws.FILTER('Time Sheet'!$A:$G,'Time Sheet'!$B:$B=J$1),7,1),7,FALSE),"")</f>
        <v>1.6415509259259261E-3</v>
      </c>
      <c r="K335">
        <f>IFERROR(_xlfn.RANK.EQ(C335,C:C,1),"")</f>
        <v>436</v>
      </c>
      <c r="L335">
        <f>IFERROR(_xlfn.RANK.EQ(D335,D:D,1),"")</f>
        <v>495</v>
      </c>
      <c r="M335">
        <f>IFERROR(_xlfn.RANK.EQ(E335,E:E,1),"")</f>
        <v>445</v>
      </c>
      <c r="N335">
        <f>IFERROR(_xlfn.RANK.EQ(F335,F:F,1),"")</f>
        <v>391</v>
      </c>
      <c r="O335">
        <f>IFERROR(_xlfn.RANK.EQ(G335,G:G,1),"")</f>
        <v>437</v>
      </c>
      <c r="P335">
        <f>IFERROR(_xlfn.RANK.EQ(H335,H:H,1),"")</f>
        <v>428</v>
      </c>
      <c r="Q335">
        <f>IFERROR(_xlfn.RANK.EQ(I335,I:I,1),"")</f>
        <v>297</v>
      </c>
      <c r="R335">
        <f>IFERROR(_xlfn.RANK.EQ(J335,J:J,1),"")</f>
        <v>180</v>
      </c>
      <c r="S335" s="3">
        <f>IFERROR(AVERAGE(GIRLS[[#This Row],[P]:[P8]]),"")</f>
        <v>388.625</v>
      </c>
      <c r="T335" s="4">
        <f>IFERROR(AVERAGE(SMALL(GIRLS[[#This Row],[P]:[P8]],1),SMALL(GIRLS[[#This Row],[P]:[P8]],2)),"")</f>
        <v>238.5</v>
      </c>
      <c r="U335">
        <f>IF(20-SMALL(GIRLS[[#This Row],[P]:[P8]],1)&lt;0,0,20-SMALL(GIRLS[[#This Row],[P]:[P8]],1))+IF(20-SMALL(GIRLS[[#This Row],[P]:[P8]],2)&lt;0,0,20-SMALL(GIRLS[[#This Row],[P]:[P8]],2))</f>
        <v>0</v>
      </c>
    </row>
    <row r="336" spans="1:21" x14ac:dyDescent="0.2">
      <c r="A336" t="s">
        <v>5049</v>
      </c>
      <c r="B336" t="s">
        <v>4874</v>
      </c>
      <c r="C336" s="2" cm="1">
        <f t="array" ref="C336">IFERROR(VLOOKUP($A336,_xlfn._xlws.SORT(_xlfn._xlws.FILTER('Time Sheet'!$A:$G,'Time Sheet'!$B:$B=C$1),7,1),7,FALSE),"")</f>
        <v>3.1770833333333331E-4</v>
      </c>
      <c r="D336" s="2" cm="1">
        <f t="array" ref="D336">IFERROR(VLOOKUP($A336,_xlfn._xlws.SORT(_xlfn._xlws.FILTER('Time Sheet'!$A:$G,'Time Sheet'!$B:$B=D$1),7,1),7,FALSE),"")</f>
        <v>6.9942129629629629E-4</v>
      </c>
      <c r="E336" s="2" cm="1">
        <f t="array" ref="E336">IFERROR(VLOOKUP($A336,_xlfn._xlws.SORT(_xlfn._xlws.FILTER('Time Sheet'!$A:$G,'Time Sheet'!$B:$B=E$1),7,1),7,FALSE),"")</f>
        <v>1.496527777777778E-3</v>
      </c>
      <c r="F336" s="2" cm="1">
        <f t="array" ref="F336">IFERROR(VLOOKUP($A336,_xlfn._xlws.SORT(_xlfn._xlws.FILTER('Time Sheet'!$A:$G,'Time Sheet'!$B:$B=F$1),7,1),7,FALSE),"")</f>
        <v>4.0545138888888888E-3</v>
      </c>
      <c r="G336" s="2" cm="1">
        <f t="array" ref="G336">IFERROR(VLOOKUP($A336,_xlfn._xlws.SORT(_xlfn._xlws.FILTER('Time Sheet'!$A:$G,'Time Sheet'!$B:$B=G$1),7,1),7,FALSE),"")</f>
        <v>8.1979166666666669E-4</v>
      </c>
      <c r="H336" s="2" cm="1">
        <f t="array" ref="H336">IFERROR(VLOOKUP($A336,_xlfn._xlws.SORT(_xlfn._xlws.FILTER('Time Sheet'!$A:$G,'Time Sheet'!$B:$B=H$1),7,1),7,FALSE),"")</f>
        <v>1.0043981481481479E-3</v>
      </c>
      <c r="I336" s="2" cm="1">
        <f t="array" ref="I336">IFERROR(VLOOKUP($A336,_xlfn._xlws.SORT(_xlfn._xlws.FILTER('Time Sheet'!$A:$G,'Time Sheet'!$B:$B=I$1),7,1),7,FALSE),"")</f>
        <v>9.3796296296296303E-4</v>
      </c>
      <c r="J336" s="2" cm="1">
        <f t="array" ref="J336">IFERROR(VLOOKUP($A336,_xlfn._xlws.SORT(_xlfn._xlws.FILTER('Time Sheet'!$A:$G,'Time Sheet'!$B:$B=J$1),7,1),7,FALSE),"")</f>
        <v>1.7934027777777781E-3</v>
      </c>
      <c r="K336">
        <f>IFERROR(_xlfn.RANK.EQ(C336,C:C,1),"")</f>
        <v>314</v>
      </c>
      <c r="L336">
        <f>IFERROR(_xlfn.RANK.EQ(D336,D:D,1),"")</f>
        <v>324</v>
      </c>
      <c r="M336">
        <f>IFERROR(_xlfn.RANK.EQ(E336,E:E,1),"")</f>
        <v>243</v>
      </c>
      <c r="N336">
        <f>IFERROR(_xlfn.RANK.EQ(F336,F:F,1),"")</f>
        <v>239</v>
      </c>
      <c r="O336">
        <f>IFERROR(_xlfn.RANK.EQ(G336,G:G,1),"")</f>
        <v>318</v>
      </c>
      <c r="P336">
        <f>IFERROR(_xlfn.RANK.EQ(H336,H:H,1),"")</f>
        <v>391</v>
      </c>
      <c r="Q336">
        <f>IFERROR(_xlfn.RANK.EQ(I336,I:I,1),"")</f>
        <v>424</v>
      </c>
      <c r="R336">
        <f>IFERROR(_xlfn.RANK.EQ(J336,J:J,1),"")</f>
        <v>335</v>
      </c>
      <c r="S336" s="3">
        <f>IFERROR(AVERAGE(GIRLS[[#This Row],[P]:[P8]]),"")</f>
        <v>323.5</v>
      </c>
      <c r="T336" s="4">
        <f>IFERROR(AVERAGE(SMALL(GIRLS[[#This Row],[P]:[P8]],1),SMALL(GIRLS[[#This Row],[P]:[P8]],2)),"")</f>
        <v>241</v>
      </c>
      <c r="U336">
        <f>IF(20-SMALL(GIRLS[[#This Row],[P]:[P8]],1)&lt;0,0,20-SMALL(GIRLS[[#This Row],[P]:[P8]],1))+IF(20-SMALL(GIRLS[[#This Row],[P]:[P8]],2)&lt;0,0,20-SMALL(GIRLS[[#This Row],[P]:[P8]],2))</f>
        <v>0</v>
      </c>
    </row>
    <row r="337" spans="1:21" x14ac:dyDescent="0.2">
      <c r="A337" t="s">
        <v>7933</v>
      </c>
      <c r="B337" t="s">
        <v>7842</v>
      </c>
      <c r="C337" s="2" cm="1">
        <f t="array" ref="C337">IFERROR(VLOOKUP($A337,_xlfn._xlws.SORT(_xlfn._xlws.FILTER('Time Sheet'!$A:$G,'Time Sheet'!$B:$B=C$1),7,1),7,FALSE),"")</f>
        <v>3.0520833333333328E-4</v>
      </c>
      <c r="D337" s="2" cm="1">
        <f t="array" ref="D337">IFERROR(VLOOKUP($A337,_xlfn._xlws.SORT(_xlfn._xlws.FILTER('Time Sheet'!$A:$G,'Time Sheet'!$B:$B=D$1),7,1),7,FALSE),"")</f>
        <v>6.8958333333333328E-4</v>
      </c>
      <c r="E337" s="2" cm="1">
        <f t="array" ref="E337">IFERROR(VLOOKUP($A337,_xlfn._xlws.SORT(_xlfn._xlws.FILTER('Time Sheet'!$A:$G,'Time Sheet'!$B:$B=E$1),7,1),7,FALSE),"")</f>
        <v>1.565625E-3</v>
      </c>
      <c r="F337" s="2" cm="1">
        <f t="array" ref="F337">IFERROR(VLOOKUP($A337,_xlfn._xlws.SORT(_xlfn._xlws.FILTER('Time Sheet'!$A:$G,'Time Sheet'!$B:$B=F$1),7,1),7,FALSE),"")</f>
        <v>4.4532407407407402E-3</v>
      </c>
      <c r="G337" s="2" cm="1">
        <f t="array" ref="G337">IFERROR(VLOOKUP($A337,_xlfn._xlws.SORT(_xlfn._xlws.FILTER('Time Sheet'!$A:$G,'Time Sheet'!$B:$B=G$1),7,1),7,FALSE),"")</f>
        <v>8.9618055555555566E-4</v>
      </c>
      <c r="H337" s="2" cm="1">
        <f t="array" ref="H337">IFERROR(VLOOKUP($A337,_xlfn._xlws.SORT(_xlfn._xlws.FILTER('Time Sheet'!$A:$G,'Time Sheet'!$B:$B=H$1),7,1),7,FALSE),"")</f>
        <v>1.0300925925925931E-3</v>
      </c>
      <c r="I337" s="2" cm="1">
        <f t="array" ref="I337">IFERROR(VLOOKUP($A337,_xlfn._xlws.SORT(_xlfn._xlws.FILTER('Time Sheet'!$A:$G,'Time Sheet'!$B:$B=I$1),7,1),7,FALSE),"")</f>
        <v>9.1793981481481479E-4</v>
      </c>
      <c r="J337" s="2" cm="1">
        <f t="array" ref="J337">IFERROR(VLOOKUP($A337,_xlfn._xlws.SORT(_xlfn._xlws.FILTER('Time Sheet'!$A:$G,'Time Sheet'!$B:$B=J$1),7,1),7,FALSE),"")</f>
        <v>1.903009259259259E-3</v>
      </c>
      <c r="K337">
        <f>IFERROR(_xlfn.RANK.EQ(C337,C:C,1),"")</f>
        <v>188</v>
      </c>
      <c r="L337">
        <f>IFERROR(_xlfn.RANK.EQ(D337,D:D,1),"")</f>
        <v>294</v>
      </c>
      <c r="M337">
        <f>IFERROR(_xlfn.RANK.EQ(E337,E:E,1),"")</f>
        <v>333</v>
      </c>
      <c r="N337">
        <f>IFERROR(_xlfn.RANK.EQ(F337,F:F,1),"")</f>
        <v>353</v>
      </c>
      <c r="O337">
        <f>IFERROR(_xlfn.RANK.EQ(G337,G:G,1),"")</f>
        <v>453</v>
      </c>
      <c r="P337">
        <f>IFERROR(_xlfn.RANK.EQ(H337,H:H,1),"")</f>
        <v>435</v>
      </c>
      <c r="Q337">
        <f>IFERROR(_xlfn.RANK.EQ(I337,I:I,1),"")</f>
        <v>413</v>
      </c>
      <c r="R337">
        <f>IFERROR(_xlfn.RANK.EQ(J337,J:J,1),"")</f>
        <v>417</v>
      </c>
      <c r="S337" s="3">
        <f>IFERROR(AVERAGE(GIRLS[[#This Row],[P]:[P8]]),"")</f>
        <v>360.75</v>
      </c>
      <c r="T337" s="4">
        <f>IFERROR(AVERAGE(SMALL(GIRLS[[#This Row],[P]:[P8]],1),SMALL(GIRLS[[#This Row],[P]:[P8]],2)),"")</f>
        <v>241</v>
      </c>
      <c r="U337">
        <f>IF(20-SMALL(GIRLS[[#This Row],[P]:[P8]],1)&lt;0,0,20-SMALL(GIRLS[[#This Row],[P]:[P8]],1))+IF(20-SMALL(GIRLS[[#This Row],[P]:[P8]],2)&lt;0,0,20-SMALL(GIRLS[[#This Row],[P]:[P8]],2))</f>
        <v>0</v>
      </c>
    </row>
    <row r="338" spans="1:21" x14ac:dyDescent="0.2">
      <c r="A338" t="s">
        <v>1952</v>
      </c>
      <c r="B338" t="s">
        <v>1757</v>
      </c>
      <c r="C338" s="2" cm="1">
        <f t="array" ref="C338">IFERROR(VLOOKUP($A338,_xlfn._xlws.SORT(_xlfn._xlws.FILTER('Time Sheet'!$A:$G,'Time Sheet'!$B:$B=C$1),7,1),7,FALSE),"")</f>
        <v>3.1574074074074067E-4</v>
      </c>
      <c r="D338" s="2" cm="1">
        <f t="array" ref="D338">IFERROR(VLOOKUP($A338,_xlfn._xlws.SORT(_xlfn._xlws.FILTER('Time Sheet'!$A:$G,'Time Sheet'!$B:$B=D$1),7,1),7,FALSE),"")</f>
        <v>7.1990740740740739E-4</v>
      </c>
      <c r="E338" s="2" cm="1">
        <f t="array" ref="E338">IFERROR(VLOOKUP($A338,_xlfn._xlws.SORT(_xlfn._xlws.FILTER('Time Sheet'!$A:$G,'Time Sheet'!$B:$B=E$1),7,1),7,FALSE),"")</f>
        <v>1.5343749999999999E-3</v>
      </c>
      <c r="F338" s="2" cm="1">
        <f t="array" ref="F338">IFERROR(VLOOKUP($A338,_xlfn._xlws.SORT(_xlfn._xlws.FILTER('Time Sheet'!$A:$G,'Time Sheet'!$B:$B=F$1),7,1),7,FALSE),"")</f>
        <v>4.1430555555555552E-3</v>
      </c>
      <c r="G338" s="2" cm="1">
        <f t="array" ref="G338">IFERROR(VLOOKUP($A338,_xlfn._xlws.SORT(_xlfn._xlws.FILTER('Time Sheet'!$A:$G,'Time Sheet'!$B:$B=G$1),7,1),7,FALSE),"")</f>
        <v>7.7291666666666665E-4</v>
      </c>
      <c r="H338" s="2" cm="1">
        <f t="array" ref="H338">IFERROR(VLOOKUP($A338,_xlfn._xlws.SORT(_xlfn._xlws.FILTER('Time Sheet'!$A:$G,'Time Sheet'!$B:$B=H$1),7,1),7,FALSE),"")</f>
        <v>1.0579861111111111E-3</v>
      </c>
      <c r="I338" s="2" cm="1">
        <f t="array" ref="I338">IFERROR(VLOOKUP($A338,_xlfn._xlws.SORT(_xlfn._xlws.FILTER('Time Sheet'!$A:$G,'Time Sheet'!$B:$B=I$1),7,1),7,FALSE),"")</f>
        <v>7.9039351851851861E-4</v>
      </c>
      <c r="J338" s="2" cm="1">
        <f t="array" ref="J338">IFERROR(VLOOKUP($A338,_xlfn._xlws.SORT(_xlfn._xlws.FILTER('Time Sheet'!$A:$G,'Time Sheet'!$B:$B=J$1),7,1),7,FALSE),"")</f>
        <v>1.799768518518518E-3</v>
      </c>
      <c r="K338">
        <f>IFERROR(_xlfn.RANK.EQ(C338,C:C,1),"")</f>
        <v>295</v>
      </c>
      <c r="L338">
        <f>IFERROR(_xlfn.RANK.EQ(D338,D:D,1),"")</f>
        <v>362</v>
      </c>
      <c r="M338">
        <f>IFERROR(_xlfn.RANK.EQ(E338,E:E,1),"")</f>
        <v>305</v>
      </c>
      <c r="N338">
        <f>IFERROR(_xlfn.RANK.EQ(F338,F:F,1),"")</f>
        <v>269</v>
      </c>
      <c r="O338">
        <f>IFERROR(_xlfn.RANK.EQ(G338,G:G,1),"")</f>
        <v>226</v>
      </c>
      <c r="P338">
        <f>IFERROR(_xlfn.RANK.EQ(H338,H:H,1),"")</f>
        <v>487</v>
      </c>
      <c r="Q338">
        <f>IFERROR(_xlfn.RANK.EQ(I338,I:I,1),"")</f>
        <v>258</v>
      </c>
      <c r="R338">
        <f>IFERROR(_xlfn.RANK.EQ(J338,J:J,1),"")</f>
        <v>338</v>
      </c>
      <c r="S338" s="3">
        <f>IFERROR(AVERAGE(GIRLS[[#This Row],[P]:[P8]]),"")</f>
        <v>317.5</v>
      </c>
      <c r="T338" s="4">
        <f>IFERROR(AVERAGE(SMALL(GIRLS[[#This Row],[P]:[P8]],1),SMALL(GIRLS[[#This Row],[P]:[P8]],2)),"")</f>
        <v>242</v>
      </c>
      <c r="U338">
        <f>IF(20-SMALL(GIRLS[[#This Row],[P]:[P8]],1)&lt;0,0,20-SMALL(GIRLS[[#This Row],[P]:[P8]],1))+IF(20-SMALL(GIRLS[[#This Row],[P]:[P8]],2)&lt;0,0,20-SMALL(GIRLS[[#This Row],[P]:[P8]],2))</f>
        <v>0</v>
      </c>
    </row>
    <row r="339" spans="1:21" x14ac:dyDescent="0.2">
      <c r="A339" t="s">
        <v>7752</v>
      </c>
      <c r="B339" t="s">
        <v>7496</v>
      </c>
      <c r="C339" s="2" cm="1">
        <f t="array" ref="C339">IFERROR(VLOOKUP($A339,_xlfn._xlws.SORT(_xlfn._xlws.FILTER('Time Sheet'!$A:$G,'Time Sheet'!$B:$B=C$1),7,1),7,FALSE),"")</f>
        <v>3.2094907407407408E-4</v>
      </c>
      <c r="D339" s="2" cm="1">
        <f t="array" ref="D339">IFERROR(VLOOKUP($A339,_xlfn._xlws.SORT(_xlfn._xlws.FILTER('Time Sheet'!$A:$G,'Time Sheet'!$B:$B=D$1),7,1),7,FALSE),"")</f>
        <v>6.9270833333333337E-4</v>
      </c>
      <c r="E339" s="2" cm="1">
        <f t="array" ref="E339">IFERROR(VLOOKUP($A339,_xlfn._xlws.SORT(_xlfn._xlws.FILTER('Time Sheet'!$A:$G,'Time Sheet'!$B:$B=E$1),7,1),7,FALSE),"")</f>
        <v>1.533912037037037E-3</v>
      </c>
      <c r="F339" s="2" cm="1">
        <f t="array" ref="F339">IFERROR(VLOOKUP($A339,_xlfn._xlws.SORT(_xlfn._xlws.FILTER('Time Sheet'!$A:$G,'Time Sheet'!$B:$B=F$1),7,1),7,FALSE),"")</f>
        <v>4.4453703703703704E-3</v>
      </c>
      <c r="G339" s="2" cm="1">
        <f t="array" ref="G339">IFERROR(VLOOKUP($A339,_xlfn._xlws.SORT(_xlfn._xlws.FILTER('Time Sheet'!$A:$G,'Time Sheet'!$B:$B=G$1),7,1),7,FALSE),"")</f>
        <v>7.8379629629629632E-4</v>
      </c>
      <c r="H339" s="2" cm="1">
        <f t="array" ref="H339">IFERROR(VLOOKUP($A339,_xlfn._xlws.SORT(_xlfn._xlws.FILTER('Time Sheet'!$A:$G,'Time Sheet'!$B:$B=H$1),7,1),7,FALSE),"")</f>
        <v>1.035069444444445E-3</v>
      </c>
      <c r="I339" s="2" cm="1">
        <f t="array" ref="I339">IFERROR(VLOOKUP($A339,_xlfn._xlws.SORT(_xlfn._xlws.FILTER('Time Sheet'!$A:$G,'Time Sheet'!$B:$B=I$1),7,1),7,FALSE),"")</f>
        <v>7.7430555555555564E-4</v>
      </c>
      <c r="J339" s="2" cm="1">
        <f t="array" ref="J339">IFERROR(VLOOKUP($A339,_xlfn._xlws.SORT(_xlfn._xlws.FILTER('Time Sheet'!$A:$G,'Time Sheet'!$B:$B=J$1),7,1),7,FALSE),"")</f>
        <v>1.7219907407407409E-3</v>
      </c>
      <c r="K339">
        <f>IFERROR(_xlfn.RANK.EQ(C339,C:C,1),"")</f>
        <v>337</v>
      </c>
      <c r="L339">
        <f>IFERROR(_xlfn.RANK.EQ(D339,D:D,1),"")</f>
        <v>305</v>
      </c>
      <c r="M339">
        <f>IFERROR(_xlfn.RANK.EQ(E339,E:E,1),"")</f>
        <v>302</v>
      </c>
      <c r="N339">
        <f>IFERROR(_xlfn.RANK.EQ(F339,F:F,1),"")</f>
        <v>351</v>
      </c>
      <c r="O339">
        <f>IFERROR(_xlfn.RANK.EQ(G339,G:G,1),"")</f>
        <v>254</v>
      </c>
      <c r="P339">
        <f>IFERROR(_xlfn.RANK.EQ(H339,H:H,1),"")</f>
        <v>448</v>
      </c>
      <c r="Q339">
        <f>IFERROR(_xlfn.RANK.EQ(I339,I:I,1),"")</f>
        <v>231</v>
      </c>
      <c r="R339">
        <f>IFERROR(_xlfn.RANK.EQ(J339,J:J,1),"")</f>
        <v>269</v>
      </c>
      <c r="S339" s="3">
        <f>IFERROR(AVERAGE(GIRLS[[#This Row],[P]:[P8]]),"")</f>
        <v>312.125</v>
      </c>
      <c r="T339" s="4">
        <f>IFERROR(AVERAGE(SMALL(GIRLS[[#This Row],[P]:[P8]],1),SMALL(GIRLS[[#This Row],[P]:[P8]],2)),"")</f>
        <v>242.5</v>
      </c>
      <c r="U339">
        <f>IF(20-SMALL(GIRLS[[#This Row],[P]:[P8]],1)&lt;0,0,20-SMALL(GIRLS[[#This Row],[P]:[P8]],1))+IF(20-SMALL(GIRLS[[#This Row],[P]:[P8]],2)&lt;0,0,20-SMALL(GIRLS[[#This Row],[P]:[P8]],2))</f>
        <v>0</v>
      </c>
    </row>
    <row r="340" spans="1:21" x14ac:dyDescent="0.2">
      <c r="A340" t="s">
        <v>5361</v>
      </c>
      <c r="B340" t="s">
        <v>5115</v>
      </c>
      <c r="C340" s="2" cm="1">
        <f t="array" ref="C340">IFERROR(VLOOKUP($A340,_xlfn._xlws.SORT(_xlfn._xlws.FILTER('Time Sheet'!$A:$G,'Time Sheet'!$B:$B=C$1),7,1),7,FALSE),"")</f>
        <v>3.1319444444444439E-4</v>
      </c>
      <c r="D340" s="2" cm="1">
        <f t="array" ref="D340">IFERROR(VLOOKUP($A340,_xlfn._xlws.SORT(_xlfn._xlws.FILTER('Time Sheet'!$A:$G,'Time Sheet'!$B:$B=D$1),7,1),7,FALSE),"")</f>
        <v>6.8206018518518518E-4</v>
      </c>
      <c r="E340" s="2" cm="1">
        <f t="array" ref="E340">IFERROR(VLOOKUP($A340,_xlfn._xlws.SORT(_xlfn._xlws.FILTER('Time Sheet'!$A:$G,'Time Sheet'!$B:$B=E$1),7,1),7,FALSE),"")</f>
        <v>1.580208333333333E-3</v>
      </c>
      <c r="F340" s="2" t="str" cm="1">
        <f t="array" ref="F340">IFERROR(VLOOKUP($A340,_xlfn._xlws.SORT(_xlfn._xlws.FILTER('Time Sheet'!$A:$G,'Time Sheet'!$B:$B=F$1),7,1),7,FALSE),"")</f>
        <v/>
      </c>
      <c r="G340" s="2" cm="1">
        <f t="array" ref="G340">IFERROR(VLOOKUP($A340,_xlfn._xlws.SORT(_xlfn._xlws.FILTER('Time Sheet'!$A:$G,'Time Sheet'!$B:$B=G$1),7,1),7,FALSE),"")</f>
        <v>8.3564814814814819E-4</v>
      </c>
      <c r="H340" s="2" t="str" cm="1">
        <f t="array" ref="H340">IFERROR(VLOOKUP($A340,_xlfn._xlws.SORT(_xlfn._xlws.FILTER('Time Sheet'!$A:$G,'Time Sheet'!$B:$B=H$1),7,1),7,FALSE),"")</f>
        <v/>
      </c>
      <c r="I340" s="2" cm="1">
        <f t="array" ref="I340">IFERROR(VLOOKUP($A340,_xlfn._xlws.SORT(_xlfn._xlws.FILTER('Time Sheet'!$A:$G,'Time Sheet'!$B:$B=I$1),7,1),7,FALSE),"")</f>
        <v>7.6956018518518508E-4</v>
      </c>
      <c r="J340" s="2" cm="1">
        <f t="array" ref="J340">IFERROR(VLOOKUP($A340,_xlfn._xlws.SORT(_xlfn._xlws.FILTER('Time Sheet'!$A:$G,'Time Sheet'!$B:$B=J$1),7,1),7,FALSE),"")</f>
        <v>1.7918981481481479E-3</v>
      </c>
      <c r="K340">
        <f>IFERROR(_xlfn.RANK.EQ(C340,C:C,1),"")</f>
        <v>269</v>
      </c>
      <c r="L340">
        <f>IFERROR(_xlfn.RANK.EQ(D340,D:D,1),"")</f>
        <v>267</v>
      </c>
      <c r="M340">
        <f>IFERROR(_xlfn.RANK.EQ(E340,E:E,1),"")</f>
        <v>349</v>
      </c>
      <c r="N340" t="str">
        <f>IFERROR(_xlfn.RANK.EQ(F340,F:F,1),"")</f>
        <v/>
      </c>
      <c r="O340">
        <f>IFERROR(_xlfn.RANK.EQ(G340,G:G,1),"")</f>
        <v>355</v>
      </c>
      <c r="P340" t="str">
        <f>IFERROR(_xlfn.RANK.EQ(H340,H:H,1),"")</f>
        <v/>
      </c>
      <c r="Q340">
        <f>IFERROR(_xlfn.RANK.EQ(I340,I:I,1),"")</f>
        <v>220</v>
      </c>
      <c r="R340">
        <f>IFERROR(_xlfn.RANK.EQ(J340,J:J,1),"")</f>
        <v>332</v>
      </c>
      <c r="S340" s="3">
        <f>IFERROR(AVERAGE(GIRLS[[#This Row],[P]:[P8]]),"")</f>
        <v>298.66666666666669</v>
      </c>
      <c r="T340" s="4">
        <f>IFERROR(AVERAGE(SMALL(GIRLS[[#This Row],[P]:[P8]],1),SMALL(GIRLS[[#This Row],[P]:[P8]],2)),"")</f>
        <v>243.5</v>
      </c>
      <c r="U340">
        <f>IF(20-SMALL(GIRLS[[#This Row],[P]:[P8]],1)&lt;0,0,20-SMALL(GIRLS[[#This Row],[P]:[P8]],1))+IF(20-SMALL(GIRLS[[#This Row],[P]:[P8]],2)&lt;0,0,20-SMALL(GIRLS[[#This Row],[P]:[P8]],2))</f>
        <v>0</v>
      </c>
    </row>
    <row r="341" spans="1:21" x14ac:dyDescent="0.2">
      <c r="A341" t="s">
        <v>361</v>
      </c>
      <c r="B341" t="s">
        <v>13</v>
      </c>
      <c r="C341" s="2">
        <f t="array" ref="C341">IFERROR(VLOOKUP($A341,_xlfn._xlws.SORT(_xlfn._xlws.FILTER('Time Sheet'!$A:$G,'Time Sheet'!$B:$B=C$1),7,1),7,FALSE),"")</f>
        <v>3.3148148148148148E-4</v>
      </c>
      <c r="D341" s="2">
        <f t="array" ref="D341">IFERROR(VLOOKUP($A341,_xlfn._xlws.SORT(_xlfn._xlws.FILTER('Time Sheet'!$A:$G,'Time Sheet'!$B:$B=D$1),7,1),7,FALSE),"")</f>
        <v>6.9756944444444445E-4</v>
      </c>
      <c r="E341" s="2">
        <f t="array" ref="E341">IFERROR(VLOOKUP($A341,_xlfn._xlws.SORT(_xlfn._xlws.FILTER('Time Sheet'!$A:$G,'Time Sheet'!$B:$B=E$1),7,1),7,FALSE),"")</f>
        <v>1.4984953703703701E-3</v>
      </c>
      <c r="F341" s="2">
        <f t="array" ref="F341">IFERROR(VLOOKUP($A341,_xlfn._xlws.SORT(_xlfn._xlws.FILTER('Time Sheet'!$A:$G,'Time Sheet'!$B:$B=F$1),7,1),7,FALSE),"")</f>
        <v>4.1116898148148154E-3</v>
      </c>
      <c r="G341" s="2">
        <f t="array" ref="G341">IFERROR(VLOOKUP($A341,_xlfn._xlws.SORT(_xlfn._xlws.FILTER('Time Sheet'!$A:$G,'Time Sheet'!$B:$B=G$1),7,1),7,FALSE),"")</f>
        <v>8.4178240740740741E-4</v>
      </c>
      <c r="H341" s="2">
        <f t="array" ref="H341">IFERROR(VLOOKUP($A341,_xlfn._xlws.SORT(_xlfn._xlws.FILTER('Time Sheet'!$A:$G,'Time Sheet'!$B:$B=H$1),7,1),7,FALSE),"")</f>
        <v>9.1053240740740743E-4</v>
      </c>
      <c r="I341" s="2">
        <f t="array" ref="I341">IFERROR(VLOOKUP($A341,_xlfn._xlws.SORT(_xlfn._xlws.FILTER('Time Sheet'!$A:$G,'Time Sheet'!$B:$B=I$1),7,1),7,FALSE),"")</f>
        <v>7.8900462962962963E-4</v>
      </c>
      <c r="J341" s="2">
        <f t="array" ref="J341">IFERROR(VLOOKUP($A341,_xlfn._xlws.SORT(_xlfn._xlws.FILTER('Time Sheet'!$A:$G,'Time Sheet'!$B:$B=J$1),7,1),7,FALSE),"")</f>
        <v>1.696180555555556E-3</v>
      </c>
      <c r="K341">
        <f>IFERROR(_xlfn.RANK.EQ(C341,C:C,1),"")</f>
        <v>409</v>
      </c>
      <c r="L341">
        <f>IFERROR(_xlfn.RANK.EQ(D341,D:D,1),"")</f>
        <v>318</v>
      </c>
      <c r="M341">
        <f>IFERROR(_xlfn.RANK.EQ(E341,E:E,1),"")</f>
        <v>246</v>
      </c>
      <c r="N341">
        <f>IFERROR(_xlfn.RANK.EQ(F341,F:F,1),"")</f>
        <v>259</v>
      </c>
      <c r="O341">
        <f>IFERROR(_xlfn.RANK.EQ(G341,G:G,1),"")</f>
        <v>369</v>
      </c>
      <c r="P341">
        <f>IFERROR(_xlfn.RANK.EQ(H341,H:H,1),"")</f>
        <v>245</v>
      </c>
      <c r="Q341">
        <f>IFERROR(_xlfn.RANK.EQ(I341,I:I,1),"")</f>
        <v>250</v>
      </c>
      <c r="R341">
        <f>IFERROR(_xlfn.RANK.EQ(J341,J:J,1),"")</f>
        <v>247</v>
      </c>
      <c r="S341" s="3">
        <f>IFERROR(AVERAGE(GIRLS[[#This Row],[P]:[P8]]),"")</f>
        <v>292.875</v>
      </c>
      <c r="T341" s="4">
        <f>IFERROR(AVERAGE(SMALL(GIRLS[[#This Row],[P]:[P8]],1),SMALL(GIRLS[[#This Row],[P]:[P8]],2)),"")</f>
        <v>245.5</v>
      </c>
      <c r="U341">
        <f>IF(20-SMALL(GIRLS[[#This Row],[P]:[P8]],1)&lt;0,0,20-SMALL(GIRLS[[#This Row],[P]:[P8]],1))+IF(20-SMALL(GIRLS[[#This Row],[P]:[P8]],2)&lt;0,0,20-SMALL(GIRLS[[#This Row],[P]:[P8]],2))</f>
        <v>0</v>
      </c>
    </row>
    <row r="342" spans="1:21" x14ac:dyDescent="0.2">
      <c r="A342" t="s">
        <v>6679</v>
      </c>
      <c r="B342" t="s">
        <v>6556</v>
      </c>
      <c r="C342" s="2" cm="1">
        <f t="array" ref="C342">IFERROR(VLOOKUP($A342,_xlfn._xlws.SORT(_xlfn._xlws.FILTER('Time Sheet'!$A:$G,'Time Sheet'!$B:$B=C$1),7,1),7,FALSE),"")</f>
        <v>3.4618055555555558E-4</v>
      </c>
      <c r="D342" s="2" cm="1">
        <f t="array" ref="D342">IFERROR(VLOOKUP($A342,_xlfn._xlws.SORT(_xlfn._xlws.FILTER('Time Sheet'!$A:$G,'Time Sheet'!$B:$B=D$1),7,1),7,FALSE),"")</f>
        <v>7.3923611111111108E-4</v>
      </c>
      <c r="E342" s="2" t="str" cm="1">
        <f t="array" ref="E342">IFERROR(VLOOKUP($A342,_xlfn._xlws.SORT(_xlfn._xlws.FILTER('Time Sheet'!$A:$G,'Time Sheet'!$B:$B=E$1),7,1),7,FALSE),"")</f>
        <v/>
      </c>
      <c r="F342" s="2" t="str" cm="1">
        <f t="array" ref="F342">IFERROR(VLOOKUP($A342,_xlfn._xlws.SORT(_xlfn._xlws.FILTER('Time Sheet'!$A:$G,'Time Sheet'!$B:$B=F$1),7,1),7,FALSE),"")</f>
        <v/>
      </c>
      <c r="G342" s="2" cm="1">
        <f t="array" ref="G342">IFERROR(VLOOKUP($A342,_xlfn._xlws.SORT(_xlfn._xlws.FILTER('Time Sheet'!$A:$G,'Time Sheet'!$B:$B=G$1),7,1),7,FALSE),"")</f>
        <v>8.3356481481481476E-4</v>
      </c>
      <c r="H342" s="2" cm="1">
        <f t="array" ref="H342">IFERROR(VLOOKUP($A342,_xlfn._xlws.SORT(_xlfn._xlws.FILTER('Time Sheet'!$A:$G,'Time Sheet'!$B:$B=H$1),7,1),7,FALSE),"")</f>
        <v>8.6307870370370358E-4</v>
      </c>
      <c r="I342" s="2" t="str" cm="1">
        <f t="array" ref="I342">IFERROR(VLOOKUP($A342,_xlfn._xlws.SORT(_xlfn._xlws.FILTER('Time Sheet'!$A:$G,'Time Sheet'!$B:$B=I$1),7,1),7,FALSE),"")</f>
        <v/>
      </c>
      <c r="J342" s="2" cm="1">
        <f t="array" ref="J342">IFERROR(VLOOKUP($A342,_xlfn._xlws.SORT(_xlfn._xlws.FILTER('Time Sheet'!$A:$G,'Time Sheet'!$B:$B=J$1),7,1),7,FALSE),"")</f>
        <v>1.8052083333333329E-3</v>
      </c>
      <c r="K342">
        <f>IFERROR(_xlfn.RANK.EQ(C342,C:C,1),"")</f>
        <v>507</v>
      </c>
      <c r="L342">
        <f>IFERROR(_xlfn.RANK.EQ(D342,D:D,1),"")</f>
        <v>409</v>
      </c>
      <c r="M342" t="str">
        <f>IFERROR(_xlfn.RANK.EQ(E342,E:E,1),"")</f>
        <v/>
      </c>
      <c r="N342" t="str">
        <f>IFERROR(_xlfn.RANK.EQ(F342,F:F,1),"")</f>
        <v/>
      </c>
      <c r="O342">
        <f>IFERROR(_xlfn.RANK.EQ(G342,G:G,1),"")</f>
        <v>348</v>
      </c>
      <c r="P342">
        <f>IFERROR(_xlfn.RANK.EQ(H342,H:H,1),"")</f>
        <v>149</v>
      </c>
      <c r="Q342" t="str">
        <f>IFERROR(_xlfn.RANK.EQ(I342,I:I,1),"")</f>
        <v/>
      </c>
      <c r="R342">
        <f>IFERROR(_xlfn.RANK.EQ(J342,J:J,1),"")</f>
        <v>343</v>
      </c>
      <c r="S342" s="3">
        <f>IFERROR(AVERAGE(GIRLS[[#This Row],[P]:[P8]]),"")</f>
        <v>351.2</v>
      </c>
      <c r="T342" s="4">
        <f>IFERROR(AVERAGE(SMALL(GIRLS[[#This Row],[P]:[P8]],1),SMALL(GIRLS[[#This Row],[P]:[P8]],2)),"")</f>
        <v>246</v>
      </c>
      <c r="U342">
        <f>IF(20-SMALL(GIRLS[[#This Row],[P]:[P8]],1)&lt;0,0,20-SMALL(GIRLS[[#This Row],[P]:[P8]],1))+IF(20-SMALL(GIRLS[[#This Row],[P]:[P8]],2)&lt;0,0,20-SMALL(GIRLS[[#This Row],[P]:[P8]],2))</f>
        <v>0</v>
      </c>
    </row>
    <row r="343" spans="1:21" x14ac:dyDescent="0.2">
      <c r="A343" t="s">
        <v>3831</v>
      </c>
      <c r="B343" t="s">
        <v>3602</v>
      </c>
      <c r="C343" s="2" cm="1">
        <f t="array" ref="C343">IFERROR(VLOOKUP($A343,_xlfn._xlws.SORT(_xlfn._xlws.FILTER('Time Sheet'!$A:$G,'Time Sheet'!$B:$B=C$1),7,1),7,FALSE),"")</f>
        <v>3.1539351851851851E-4</v>
      </c>
      <c r="D343" s="2" cm="1">
        <f t="array" ref="D343">IFERROR(VLOOKUP($A343,_xlfn._xlws.SORT(_xlfn._xlws.FILTER('Time Sheet'!$A:$G,'Time Sheet'!$B:$B=D$1),7,1),7,FALSE),"")</f>
        <v>6.7557870370370363E-4</v>
      </c>
      <c r="E343" s="2" cm="1">
        <f t="array" ref="E343">IFERROR(VLOOKUP($A343,_xlfn._xlws.SORT(_xlfn._xlws.FILTER('Time Sheet'!$A:$G,'Time Sheet'!$B:$B=E$1),7,1),7,FALSE),"")</f>
        <v>1.517361111111111E-3</v>
      </c>
      <c r="F343" s="2" cm="1">
        <f t="array" ref="F343">IFERROR(VLOOKUP($A343,_xlfn._xlws.SORT(_xlfn._xlws.FILTER('Time Sheet'!$A:$G,'Time Sheet'!$B:$B=F$1),7,1),7,FALSE),"")</f>
        <v>4.1035879629629634E-3</v>
      </c>
      <c r="G343" s="2" cm="1">
        <f t="array" ref="G343">IFERROR(VLOOKUP($A343,_xlfn._xlws.SORT(_xlfn._xlws.FILTER('Time Sheet'!$A:$G,'Time Sheet'!$B:$B=G$1),7,1),7,FALSE),"")</f>
        <v>8.3564814814814819E-4</v>
      </c>
      <c r="H343" s="2" cm="1">
        <f t="array" ref="H343">IFERROR(VLOOKUP($A343,_xlfn._xlws.SORT(_xlfn._xlws.FILTER('Time Sheet'!$A:$G,'Time Sheet'!$B:$B=H$1),7,1),7,FALSE),"")</f>
        <v>9.7002314814814813E-4</v>
      </c>
      <c r="I343" s="2" cm="1">
        <f t="array" ref="I343">IFERROR(VLOOKUP($A343,_xlfn._xlws.SORT(_xlfn._xlws.FILTER('Time Sheet'!$A:$G,'Time Sheet'!$B:$B=I$1),7,1),7,FALSE),"")</f>
        <v>8.1793981481481485E-4</v>
      </c>
      <c r="J343" s="2" cm="1">
        <f t="array" ref="J343">IFERROR(VLOOKUP($A343,_xlfn._xlws.SORT(_xlfn._xlws.FILTER('Time Sheet'!$A:$G,'Time Sheet'!$B:$B=J$1),7,1),7,FALSE),"")</f>
        <v>1.740046296296296E-3</v>
      </c>
      <c r="K343">
        <f>IFERROR(_xlfn.RANK.EQ(C343,C:C,1),"")</f>
        <v>289</v>
      </c>
      <c r="L343">
        <f>IFERROR(_xlfn.RANK.EQ(D343,D:D,1),"")</f>
        <v>237</v>
      </c>
      <c r="M343">
        <f>IFERROR(_xlfn.RANK.EQ(E343,E:E,1),"")</f>
        <v>288</v>
      </c>
      <c r="N343">
        <f>IFERROR(_xlfn.RANK.EQ(F343,F:F,1),"")</f>
        <v>256</v>
      </c>
      <c r="O343">
        <f>IFERROR(_xlfn.RANK.EQ(G343,G:G,1),"")</f>
        <v>355</v>
      </c>
      <c r="P343">
        <f>IFERROR(_xlfn.RANK.EQ(H343,H:H,1),"")</f>
        <v>339</v>
      </c>
      <c r="Q343">
        <f>IFERROR(_xlfn.RANK.EQ(I343,I:I,1),"")</f>
        <v>302</v>
      </c>
      <c r="R343">
        <f>IFERROR(_xlfn.RANK.EQ(J343,J:J,1),"")</f>
        <v>292</v>
      </c>
      <c r="S343" s="3">
        <f>IFERROR(AVERAGE(GIRLS[[#This Row],[P]:[P8]]),"")</f>
        <v>294.75</v>
      </c>
      <c r="T343" s="4">
        <f>IFERROR(AVERAGE(SMALL(GIRLS[[#This Row],[P]:[P8]],1),SMALL(GIRLS[[#This Row],[P]:[P8]],2)),"")</f>
        <v>246.5</v>
      </c>
      <c r="U343">
        <f>IF(20-SMALL(GIRLS[[#This Row],[P]:[P8]],1)&lt;0,0,20-SMALL(GIRLS[[#This Row],[P]:[P8]],1))+IF(20-SMALL(GIRLS[[#This Row],[P]:[P8]],2)&lt;0,0,20-SMALL(GIRLS[[#This Row],[P]:[P8]],2))</f>
        <v>0</v>
      </c>
    </row>
    <row r="344" spans="1:21" x14ac:dyDescent="0.2">
      <c r="A344" t="s">
        <v>2837</v>
      </c>
      <c r="B344" t="s">
        <v>2602</v>
      </c>
      <c r="C344" s="2" cm="1">
        <f t="array" ref="C344">IFERROR(VLOOKUP($A344,_xlfn._xlws.SORT(_xlfn._xlws.FILTER('Time Sheet'!$A:$G,'Time Sheet'!$B:$B=C$1),7,1),7,FALSE),"")</f>
        <v>3.1701388888888892E-4</v>
      </c>
      <c r="D344" s="2" cm="1">
        <f t="array" ref="D344">IFERROR(VLOOKUP($A344,_xlfn._xlws.SORT(_xlfn._xlws.FILTER('Time Sheet'!$A:$G,'Time Sheet'!$B:$B=D$1),7,1),7,FALSE),"")</f>
        <v>6.9421296296296288E-4</v>
      </c>
      <c r="E344" s="2" cm="1">
        <f t="array" ref="E344">IFERROR(VLOOKUP($A344,_xlfn._xlws.SORT(_xlfn._xlws.FILTER('Time Sheet'!$A:$G,'Time Sheet'!$B:$B=E$1),7,1),7,FALSE),"")</f>
        <v>1.552083333333333E-3</v>
      </c>
      <c r="F344" s="2" cm="1">
        <f t="array" ref="F344">IFERROR(VLOOKUP($A344,_xlfn._xlws.SORT(_xlfn._xlws.FILTER('Time Sheet'!$A:$G,'Time Sheet'!$B:$B=F$1),7,1),7,FALSE),"")</f>
        <v>4.216435185185185E-3</v>
      </c>
      <c r="G344" s="2" cm="1">
        <f t="array" ref="G344">IFERROR(VLOOKUP($A344,_xlfn._xlws.SORT(_xlfn._xlws.FILTER('Time Sheet'!$A:$G,'Time Sheet'!$B:$B=G$1),7,1),7,FALSE),"")</f>
        <v>8.3692129629629633E-4</v>
      </c>
      <c r="H344" s="2" cm="1">
        <f t="array" ref="H344">IFERROR(VLOOKUP($A344,_xlfn._xlws.SORT(_xlfn._xlws.FILTER('Time Sheet'!$A:$G,'Time Sheet'!$B:$B=H$1),7,1),7,FALSE),"")</f>
        <v>8.9062500000000003E-4</v>
      </c>
      <c r="I344" s="2" cm="1">
        <f t="array" ref="I344">IFERROR(VLOOKUP($A344,_xlfn._xlws.SORT(_xlfn._xlws.FILTER('Time Sheet'!$A:$G,'Time Sheet'!$B:$B=I$1),7,1),7,FALSE),"")</f>
        <v>8.5115740740740746E-4</v>
      </c>
      <c r="J344" s="2" cm="1">
        <f t="array" ref="J344">IFERROR(VLOOKUP($A344,_xlfn._xlws.SORT(_xlfn._xlws.FILTER('Time Sheet'!$A:$G,'Time Sheet'!$B:$B=J$1),7,1),7,FALSE),"")</f>
        <v>1.7380787037037031E-3</v>
      </c>
      <c r="K344">
        <f>IFERROR(_xlfn.RANK.EQ(C344,C:C,1),"")</f>
        <v>305</v>
      </c>
      <c r="L344">
        <f>IFERROR(_xlfn.RANK.EQ(D344,D:D,1),"")</f>
        <v>310</v>
      </c>
      <c r="M344">
        <f>IFERROR(_xlfn.RANK.EQ(E344,E:E,1),"")</f>
        <v>325</v>
      </c>
      <c r="N344">
        <f>IFERROR(_xlfn.RANK.EQ(F344,F:F,1),"")</f>
        <v>295</v>
      </c>
      <c r="O344">
        <f>IFERROR(_xlfn.RANK.EQ(G344,G:G,1),"")</f>
        <v>362</v>
      </c>
      <c r="P344">
        <f>IFERROR(_xlfn.RANK.EQ(H344,H:H,1),"")</f>
        <v>207</v>
      </c>
      <c r="Q344">
        <f>IFERROR(_xlfn.RANK.EQ(I344,I:I,1),"")</f>
        <v>351</v>
      </c>
      <c r="R344">
        <f>IFERROR(_xlfn.RANK.EQ(J344,J:J,1),"")</f>
        <v>287</v>
      </c>
      <c r="S344" s="3">
        <f>IFERROR(AVERAGE(GIRLS[[#This Row],[P]:[P8]]),"")</f>
        <v>305.25</v>
      </c>
      <c r="T344" s="4">
        <f>IFERROR(AVERAGE(SMALL(GIRLS[[#This Row],[P]:[P8]],1),SMALL(GIRLS[[#This Row],[P]:[P8]],2)),"")</f>
        <v>247</v>
      </c>
      <c r="U344">
        <f>IF(20-SMALL(GIRLS[[#This Row],[P]:[P8]],1)&lt;0,0,20-SMALL(GIRLS[[#This Row],[P]:[P8]],1))+IF(20-SMALL(GIRLS[[#This Row],[P]:[P8]],2)&lt;0,0,20-SMALL(GIRLS[[#This Row],[P]:[P8]],2))</f>
        <v>0</v>
      </c>
    </row>
    <row r="345" spans="1:21" x14ac:dyDescent="0.2">
      <c r="A345" t="s">
        <v>7756</v>
      </c>
      <c r="B345" t="s">
        <v>7496</v>
      </c>
      <c r="C345" s="2" cm="1">
        <f t="array" ref="C345">IFERROR(VLOOKUP($A345,_xlfn._xlws.SORT(_xlfn._xlws.FILTER('Time Sheet'!$A:$G,'Time Sheet'!$B:$B=C$1),7,1),7,FALSE),"")</f>
        <v>3.1041666666666669E-4</v>
      </c>
      <c r="D345" s="2" cm="1">
        <f t="array" ref="D345">IFERROR(VLOOKUP($A345,_xlfn._xlws.SORT(_xlfn._xlws.FILTER('Time Sheet'!$A:$G,'Time Sheet'!$B:$B=D$1),7,1),7,FALSE),"")</f>
        <v>6.7928240740740742E-4</v>
      </c>
      <c r="E345" s="2" cm="1">
        <f t="array" ref="E345">IFERROR(VLOOKUP($A345,_xlfn._xlws.SORT(_xlfn._xlws.FILTER('Time Sheet'!$A:$G,'Time Sheet'!$B:$B=E$1),7,1),7,FALSE),"")</f>
        <v>1.509027777777778E-3</v>
      </c>
      <c r="F345" s="2" cm="1">
        <f t="array" ref="F345">IFERROR(VLOOKUP($A345,_xlfn._xlws.SORT(_xlfn._xlws.FILTER('Time Sheet'!$A:$G,'Time Sheet'!$B:$B=F$1),7,1),7,FALSE),"")</f>
        <v>4.3942129629629626E-3</v>
      </c>
      <c r="G345" s="2" cm="1">
        <f t="array" ref="G345">IFERROR(VLOOKUP($A345,_xlfn._xlws.SORT(_xlfn._xlws.FILTER('Time Sheet'!$A:$G,'Time Sheet'!$B:$B=G$1),7,1),7,FALSE),"")</f>
        <v>8.149305555555555E-4</v>
      </c>
      <c r="H345" s="2" cm="1">
        <f t="array" ref="H345">IFERROR(VLOOKUP($A345,_xlfn._xlws.SORT(_xlfn._xlws.FILTER('Time Sheet'!$A:$G,'Time Sheet'!$B:$B=H$1),7,1),7,FALSE),"")</f>
        <v>9.2581018518518511E-4</v>
      </c>
      <c r="I345" s="2" cm="1">
        <f t="array" ref="I345">IFERROR(VLOOKUP($A345,_xlfn._xlws.SORT(_xlfn._xlws.FILTER('Time Sheet'!$A:$G,'Time Sheet'!$B:$B=I$1),7,1),7,FALSE),"")</f>
        <v>9.1828703703703712E-4</v>
      </c>
      <c r="J345" s="2" cm="1">
        <f t="array" ref="J345">IFERROR(VLOOKUP($A345,_xlfn._xlws.SORT(_xlfn._xlws.FILTER('Time Sheet'!$A:$G,'Time Sheet'!$B:$B=J$1),7,1),7,FALSE),"")</f>
        <v>1.722800925925926E-3</v>
      </c>
      <c r="K345">
        <f>IFERROR(_xlfn.RANK.EQ(C345,C:C,1),"")</f>
        <v>243</v>
      </c>
      <c r="L345">
        <f>IFERROR(_xlfn.RANK.EQ(D345,D:D,1),"")</f>
        <v>252</v>
      </c>
      <c r="M345">
        <f>IFERROR(_xlfn.RANK.EQ(E345,E:E,1),"")</f>
        <v>272</v>
      </c>
      <c r="N345">
        <f>IFERROR(_xlfn.RANK.EQ(F345,F:F,1),"")</f>
        <v>340</v>
      </c>
      <c r="O345">
        <f>IFERROR(_xlfn.RANK.EQ(G345,G:G,1),"")</f>
        <v>307</v>
      </c>
      <c r="P345">
        <f>IFERROR(_xlfn.RANK.EQ(H345,H:H,1),"")</f>
        <v>268</v>
      </c>
      <c r="Q345">
        <f>IFERROR(_xlfn.RANK.EQ(I345,I:I,1),"")</f>
        <v>414</v>
      </c>
      <c r="R345">
        <f>IFERROR(_xlfn.RANK.EQ(J345,J:J,1),"")</f>
        <v>271</v>
      </c>
      <c r="S345" s="3">
        <f>IFERROR(AVERAGE(GIRLS[[#This Row],[P]:[P8]]),"")</f>
        <v>295.875</v>
      </c>
      <c r="T345" s="4">
        <f>IFERROR(AVERAGE(SMALL(GIRLS[[#This Row],[P]:[P8]],1),SMALL(GIRLS[[#This Row],[P]:[P8]],2)),"")</f>
        <v>247.5</v>
      </c>
      <c r="U345">
        <f>IF(20-SMALL(GIRLS[[#This Row],[P]:[P8]],1)&lt;0,0,20-SMALL(GIRLS[[#This Row],[P]:[P8]],1))+IF(20-SMALL(GIRLS[[#This Row],[P]:[P8]],2)&lt;0,0,20-SMALL(GIRLS[[#This Row],[P]:[P8]],2))</f>
        <v>0</v>
      </c>
    </row>
    <row r="346" spans="1:21" x14ac:dyDescent="0.2">
      <c r="A346" t="s">
        <v>2163</v>
      </c>
      <c r="B346" t="s">
        <v>2056</v>
      </c>
      <c r="C346" s="2" cm="1">
        <f t="array" ref="C346">IFERROR(VLOOKUP($A346,_xlfn._xlws.SORT(_xlfn._xlws.FILTER('Time Sheet'!$A:$G,'Time Sheet'!$B:$B=C$1),7,1),7,FALSE),"")</f>
        <v>3.1458333333333327E-4</v>
      </c>
      <c r="D346" s="2" cm="1">
        <f t="array" ref="D346">IFERROR(VLOOKUP($A346,_xlfn._xlws.SORT(_xlfn._xlws.FILTER('Time Sheet'!$A:$G,'Time Sheet'!$B:$B=D$1),7,1),7,FALSE),"")</f>
        <v>6.881944444444444E-4</v>
      </c>
      <c r="E346" s="2" cm="1">
        <f t="array" ref="E346">IFERROR(VLOOKUP($A346,_xlfn._xlws.SORT(_xlfn._xlws.FILTER('Time Sheet'!$A:$G,'Time Sheet'!$B:$B=E$1),7,1),7,FALSE),"")</f>
        <v>1.5861111111111111E-3</v>
      </c>
      <c r="F346" s="2" cm="1">
        <f t="array" ref="F346">IFERROR(VLOOKUP($A346,_xlfn._xlws.SORT(_xlfn._xlws.FILTER('Time Sheet'!$A:$G,'Time Sheet'!$B:$B=F$1),7,1),7,FALSE),"")</f>
        <v>4.288888888888889E-3</v>
      </c>
      <c r="G346" s="2" cm="1">
        <f t="array" ref="G346">IFERROR(VLOOKUP($A346,_xlfn._xlws.SORT(_xlfn._xlws.FILTER('Time Sheet'!$A:$G,'Time Sheet'!$B:$B=G$1),7,1),7,FALSE),"")</f>
        <v>7.7106481481481492E-4</v>
      </c>
      <c r="H346" s="2" cm="1">
        <f t="array" ref="H346">IFERROR(VLOOKUP($A346,_xlfn._xlws.SORT(_xlfn._xlws.FILTER('Time Sheet'!$A:$G,'Time Sheet'!$B:$B=H$1),7,1),7,FALSE),"")</f>
        <v>1.0124999999999999E-3</v>
      </c>
      <c r="I346" s="2" cm="1">
        <f t="array" ref="I346">IFERROR(VLOOKUP($A346,_xlfn._xlws.SORT(_xlfn._xlws.FILTER('Time Sheet'!$A:$G,'Time Sheet'!$B:$B=I$1),7,1),7,FALSE),"")</f>
        <v>8.0543981481481482E-4</v>
      </c>
      <c r="J346" s="2" cm="1">
        <f t="array" ref="J346">IFERROR(VLOOKUP($A346,_xlfn._xlws.SORT(_xlfn._xlws.FILTER('Time Sheet'!$A:$G,'Time Sheet'!$B:$B=J$1),7,1),7,FALSE),"")</f>
        <v>1.775347222222222E-3</v>
      </c>
      <c r="K346">
        <f>IFERROR(_xlfn.RANK.EQ(C346,C:C,1),"")</f>
        <v>280</v>
      </c>
      <c r="L346">
        <f>IFERROR(_xlfn.RANK.EQ(D346,D:D,1),"")</f>
        <v>291</v>
      </c>
      <c r="M346">
        <f>IFERROR(_xlfn.RANK.EQ(E346,E:E,1),"")</f>
        <v>356</v>
      </c>
      <c r="N346">
        <f>IFERROR(_xlfn.RANK.EQ(F346,F:F,1),"")</f>
        <v>313</v>
      </c>
      <c r="O346">
        <f>IFERROR(_xlfn.RANK.EQ(G346,G:G,1),"")</f>
        <v>220</v>
      </c>
      <c r="P346">
        <f>IFERROR(_xlfn.RANK.EQ(H346,H:H,1),"")</f>
        <v>409</v>
      </c>
      <c r="Q346">
        <f>IFERROR(_xlfn.RANK.EQ(I346,I:I,1),"")</f>
        <v>285</v>
      </c>
      <c r="R346">
        <f>IFERROR(_xlfn.RANK.EQ(J346,J:J,1),"")</f>
        <v>323</v>
      </c>
      <c r="S346" s="3">
        <f>IFERROR(AVERAGE(GIRLS[[#This Row],[P]:[P8]]),"")</f>
        <v>309.625</v>
      </c>
      <c r="T346" s="4">
        <f>IFERROR(AVERAGE(SMALL(GIRLS[[#This Row],[P]:[P8]],1),SMALL(GIRLS[[#This Row],[P]:[P8]],2)),"")</f>
        <v>250</v>
      </c>
      <c r="U346">
        <f>IF(20-SMALL(GIRLS[[#This Row],[P]:[P8]],1)&lt;0,0,20-SMALL(GIRLS[[#This Row],[P]:[P8]],1))+IF(20-SMALL(GIRLS[[#This Row],[P]:[P8]],2)&lt;0,0,20-SMALL(GIRLS[[#This Row],[P]:[P8]],2))</f>
        <v>0</v>
      </c>
    </row>
    <row r="347" spans="1:21" x14ac:dyDescent="0.2">
      <c r="A347" t="s">
        <v>5931</v>
      </c>
      <c r="B347" t="s">
        <v>5765</v>
      </c>
      <c r="C347" s="2" cm="1">
        <f t="array" ref="C347">IFERROR(VLOOKUP($A347,_xlfn._xlws.SORT(_xlfn._xlws.FILTER('Time Sheet'!$A:$G,'Time Sheet'!$B:$B=C$1),7,1),7,FALSE),"")</f>
        <v>3.2916666666666668E-4</v>
      </c>
      <c r="D347" s="2" cm="1">
        <f t="array" ref="D347">IFERROR(VLOOKUP($A347,_xlfn._xlws.SORT(_xlfn._xlws.FILTER('Time Sheet'!$A:$G,'Time Sheet'!$B:$B=D$1),7,1),7,FALSE),"")</f>
        <v>7.1400462962962965E-4</v>
      </c>
      <c r="E347" s="2" cm="1">
        <f t="array" ref="E347">IFERROR(VLOOKUP($A347,_xlfn._xlws.SORT(_xlfn._xlws.FILTER('Time Sheet'!$A:$G,'Time Sheet'!$B:$B=E$1),7,1),7,FALSE),"")</f>
        <v>1.544328703703704E-3</v>
      </c>
      <c r="F347" s="2" cm="1">
        <f t="array" ref="F347">IFERROR(VLOOKUP($A347,_xlfn._xlws.SORT(_xlfn._xlws.FILTER('Time Sheet'!$A:$G,'Time Sheet'!$B:$B=F$1),7,1),7,FALSE),"")</f>
        <v>4.1743055555555561E-3</v>
      </c>
      <c r="G347" s="2" cm="1">
        <f t="array" ref="G347">IFERROR(VLOOKUP($A347,_xlfn._xlws.SORT(_xlfn._xlws.FILTER('Time Sheet'!$A:$G,'Time Sheet'!$B:$B=G$1),7,1),7,FALSE),"")</f>
        <v>7.9571759259259255E-4</v>
      </c>
      <c r="H347" s="2" cm="1">
        <f t="array" ref="H347">IFERROR(VLOOKUP($A347,_xlfn._xlws.SORT(_xlfn._xlws.FILTER('Time Sheet'!$A:$G,'Time Sheet'!$B:$B=H$1),7,1),7,FALSE),"")</f>
        <v>9.5E-4</v>
      </c>
      <c r="I347" s="2" cm="1">
        <f t="array" ref="I347">IFERROR(VLOOKUP($A347,_xlfn._xlws.SORT(_xlfn._xlws.FILTER('Time Sheet'!$A:$G,'Time Sheet'!$B:$B=I$1),7,1),7,FALSE),"")</f>
        <v>7.7164351851851851E-4</v>
      </c>
      <c r="J347" s="2" cm="1">
        <f t="array" ref="J347">IFERROR(VLOOKUP($A347,_xlfn._xlws.SORT(_xlfn._xlws.FILTER('Time Sheet'!$A:$G,'Time Sheet'!$B:$B=J$1),7,1),7,FALSE),"")</f>
        <v>1.741319444444444E-3</v>
      </c>
      <c r="K347">
        <f>IFERROR(_xlfn.RANK.EQ(C347,C:C,1),"")</f>
        <v>394</v>
      </c>
      <c r="L347">
        <f>IFERROR(_xlfn.RANK.EQ(D347,D:D,1),"")</f>
        <v>349</v>
      </c>
      <c r="M347">
        <f>IFERROR(_xlfn.RANK.EQ(E347,E:E,1),"")</f>
        <v>316</v>
      </c>
      <c r="N347">
        <f>IFERROR(_xlfn.RANK.EQ(F347,F:F,1),"")</f>
        <v>280</v>
      </c>
      <c r="O347">
        <f>IFERROR(_xlfn.RANK.EQ(G347,G:G,1),"")</f>
        <v>284</v>
      </c>
      <c r="P347">
        <f>IFERROR(_xlfn.RANK.EQ(H347,H:H,1),"")</f>
        <v>305</v>
      </c>
      <c r="Q347">
        <f>IFERROR(_xlfn.RANK.EQ(I347,I:I,1),"")</f>
        <v>223</v>
      </c>
      <c r="R347">
        <f>IFERROR(_xlfn.RANK.EQ(J347,J:J,1),"")</f>
        <v>293</v>
      </c>
      <c r="S347" s="3">
        <f>IFERROR(AVERAGE(GIRLS[[#This Row],[P]:[P8]]),"")</f>
        <v>305.5</v>
      </c>
      <c r="T347" s="4">
        <f>IFERROR(AVERAGE(SMALL(GIRLS[[#This Row],[P]:[P8]],1),SMALL(GIRLS[[#This Row],[P]:[P8]],2)),"")</f>
        <v>251.5</v>
      </c>
      <c r="U347">
        <f>IF(20-SMALL(GIRLS[[#This Row],[P]:[P8]],1)&lt;0,0,20-SMALL(GIRLS[[#This Row],[P]:[P8]],1))+IF(20-SMALL(GIRLS[[#This Row],[P]:[P8]],2)&lt;0,0,20-SMALL(GIRLS[[#This Row],[P]:[P8]],2))</f>
        <v>0</v>
      </c>
    </row>
    <row r="348" spans="1:21" x14ac:dyDescent="0.2">
      <c r="A348" t="s">
        <v>5386</v>
      </c>
      <c r="B348" t="s">
        <v>5115</v>
      </c>
      <c r="C348" s="2" cm="1">
        <f t="array" ref="C348">IFERROR(VLOOKUP($A348,_xlfn._xlws.SORT(_xlfn._xlws.FILTER('Time Sheet'!$A:$G,'Time Sheet'!$B:$B=C$1),7,1),7,FALSE),"")</f>
        <v>3.1597222222222221E-4</v>
      </c>
      <c r="D348" s="2" cm="1">
        <f t="array" ref="D348">IFERROR(VLOOKUP($A348,_xlfn._xlws.SORT(_xlfn._xlws.FILTER('Time Sheet'!$A:$G,'Time Sheet'!$B:$B=D$1),7,1),7,FALSE),"")</f>
        <v>6.806712962962963E-4</v>
      </c>
      <c r="E348" s="2" cm="1">
        <f t="array" ref="E348">IFERROR(VLOOKUP($A348,_xlfn._xlws.SORT(_xlfn._xlws.FILTER('Time Sheet'!$A:$G,'Time Sheet'!$B:$B=E$1),7,1),7,FALSE),"")</f>
        <v>1.5087962962962961E-3</v>
      </c>
      <c r="F348" s="2" cm="1">
        <f t="array" ref="F348">IFERROR(VLOOKUP($A348,_xlfn._xlws.SORT(_xlfn._xlws.FILTER('Time Sheet'!$A:$G,'Time Sheet'!$B:$B=F$1),7,1),7,FALSE),"")</f>
        <v>4.0768518518518523E-3</v>
      </c>
      <c r="G348" s="2" cm="1">
        <f t="array" ref="G348">IFERROR(VLOOKUP($A348,_xlfn._xlws.SORT(_xlfn._xlws.FILTER('Time Sheet'!$A:$G,'Time Sheet'!$B:$B=G$1),7,1),7,FALSE),"")</f>
        <v>8.3124999999999996E-4</v>
      </c>
      <c r="H348" s="2" cm="1">
        <f t="array" ref="H348">IFERROR(VLOOKUP($A348,_xlfn._xlws.SORT(_xlfn._xlws.FILTER('Time Sheet'!$A:$G,'Time Sheet'!$B:$B=H$1),7,1),7,FALSE),"")</f>
        <v>9.4976851851851852E-4</v>
      </c>
      <c r="I348" s="2" cm="1">
        <f t="array" ref="I348">IFERROR(VLOOKUP($A348,_xlfn._xlws.SORT(_xlfn._xlws.FILTER('Time Sheet'!$A:$G,'Time Sheet'!$B:$B=I$1),7,1),7,FALSE),"")</f>
        <v>8.4733796296296293E-4</v>
      </c>
      <c r="J348" s="2" cm="1">
        <f t="array" ref="J348">IFERROR(VLOOKUP($A348,_xlfn._xlws.SORT(_xlfn._xlws.FILTER('Time Sheet'!$A:$G,'Time Sheet'!$B:$B=J$1),7,1),7,FALSE),"")</f>
        <v>1.7681712962962959E-3</v>
      </c>
      <c r="K348">
        <f>IFERROR(_xlfn.RANK.EQ(C348,C:C,1),"")</f>
        <v>297</v>
      </c>
      <c r="L348">
        <f>IFERROR(_xlfn.RANK.EQ(D348,D:D,1),"")</f>
        <v>259</v>
      </c>
      <c r="M348">
        <f>IFERROR(_xlfn.RANK.EQ(E348,E:E,1),"")</f>
        <v>269</v>
      </c>
      <c r="N348">
        <f>IFERROR(_xlfn.RANK.EQ(F348,F:F,1),"")</f>
        <v>245</v>
      </c>
      <c r="O348">
        <f>IFERROR(_xlfn.RANK.EQ(G348,G:G,1),"")</f>
        <v>342</v>
      </c>
      <c r="P348">
        <f>IFERROR(_xlfn.RANK.EQ(H348,H:H,1),"")</f>
        <v>304</v>
      </c>
      <c r="Q348">
        <f>IFERROR(_xlfn.RANK.EQ(I348,I:I,1),"")</f>
        <v>338</v>
      </c>
      <c r="R348">
        <f>IFERROR(_xlfn.RANK.EQ(J348,J:J,1),"")</f>
        <v>318</v>
      </c>
      <c r="S348" s="3">
        <f>IFERROR(AVERAGE(GIRLS[[#This Row],[P]:[P8]]),"")</f>
        <v>296.5</v>
      </c>
      <c r="T348" s="4">
        <f>IFERROR(AVERAGE(SMALL(GIRLS[[#This Row],[P]:[P8]],1),SMALL(GIRLS[[#This Row],[P]:[P8]],2)),"")</f>
        <v>252</v>
      </c>
      <c r="U348">
        <f>IF(20-SMALL(GIRLS[[#This Row],[P]:[P8]],1)&lt;0,0,20-SMALL(GIRLS[[#This Row],[P]:[P8]],1))+IF(20-SMALL(GIRLS[[#This Row],[P]:[P8]],2)&lt;0,0,20-SMALL(GIRLS[[#This Row],[P]:[P8]],2))</f>
        <v>0</v>
      </c>
    </row>
    <row r="349" spans="1:21" x14ac:dyDescent="0.2">
      <c r="A349" t="s">
        <v>6753</v>
      </c>
      <c r="B349" t="s">
        <v>6556</v>
      </c>
      <c r="C349" s="2" cm="1">
        <f t="array" ref="C349">IFERROR(VLOOKUP($A349,_xlfn._xlws.SORT(_xlfn._xlws.FILTER('Time Sheet'!$A:$G,'Time Sheet'!$B:$B=C$1),7,1),7,FALSE),"")</f>
        <v>3.1817129629629632E-4</v>
      </c>
      <c r="D349" s="2" cm="1">
        <f t="array" ref="D349">IFERROR(VLOOKUP($A349,_xlfn._xlws.SORT(_xlfn._xlws.FILTER('Time Sheet'!$A:$G,'Time Sheet'!$B:$B=D$1),7,1),7,FALSE),"")</f>
        <v>7.2060185185185183E-4</v>
      </c>
      <c r="E349" s="2" cm="1">
        <f t="array" ref="E349">IFERROR(VLOOKUP($A349,_xlfn._xlws.SORT(_xlfn._xlws.FILTER('Time Sheet'!$A:$G,'Time Sheet'!$B:$B=E$1),7,1),7,FALSE),"")</f>
        <v>1.597569444444444E-3</v>
      </c>
      <c r="F349" s="2" cm="1">
        <f t="array" ref="F349">IFERROR(VLOOKUP($A349,_xlfn._xlws.SORT(_xlfn._xlws.FILTER('Time Sheet'!$A:$G,'Time Sheet'!$B:$B=F$1),7,1),7,FALSE),"")</f>
        <v>4.4442129629629632E-3</v>
      </c>
      <c r="G349" s="2" cm="1">
        <f t="array" ref="G349">IFERROR(VLOOKUP($A349,_xlfn._xlws.SORT(_xlfn._xlws.FILTER('Time Sheet'!$A:$G,'Time Sheet'!$B:$B=G$1),7,1),7,FALSE),"")</f>
        <v>8.4247685185185196E-4</v>
      </c>
      <c r="H349" s="2" cm="1">
        <f t="array" ref="H349">IFERROR(VLOOKUP($A349,_xlfn._xlws.SORT(_xlfn._xlws.FILTER('Time Sheet'!$A:$G,'Time Sheet'!$B:$B=H$1),7,1),7,FALSE),"")</f>
        <v>8.7881944444444455E-4</v>
      </c>
      <c r="I349" s="2" cm="1">
        <f t="array" ref="I349">IFERROR(VLOOKUP($A349,_xlfn._xlws.SORT(_xlfn._xlws.FILTER('Time Sheet'!$A:$G,'Time Sheet'!$B:$B=I$1),7,1),7,FALSE),"")</f>
        <v>8.6296296296296295E-4</v>
      </c>
      <c r="J349" s="2" cm="1">
        <f t="array" ref="J349">IFERROR(VLOOKUP($A349,_xlfn._xlws.SORT(_xlfn._xlws.FILTER('Time Sheet'!$A:$G,'Time Sheet'!$B:$B=J$1),7,1),7,FALSE),"")</f>
        <v>1.7858796296296301E-3</v>
      </c>
      <c r="K349">
        <f>IFERROR(_xlfn.RANK.EQ(C349,C:C,1),"")</f>
        <v>317</v>
      </c>
      <c r="L349">
        <f>IFERROR(_xlfn.RANK.EQ(D349,D:D,1),"")</f>
        <v>365</v>
      </c>
      <c r="M349">
        <f>IFERROR(_xlfn.RANK.EQ(E349,E:E,1),"")</f>
        <v>360</v>
      </c>
      <c r="N349">
        <f>IFERROR(_xlfn.RANK.EQ(F349,F:F,1),"")</f>
        <v>350</v>
      </c>
      <c r="O349">
        <f>IFERROR(_xlfn.RANK.EQ(G349,G:G,1),"")</f>
        <v>371</v>
      </c>
      <c r="P349">
        <f>IFERROR(_xlfn.RANK.EQ(H349,H:H,1),"")</f>
        <v>187</v>
      </c>
      <c r="Q349">
        <f>IFERROR(_xlfn.RANK.EQ(I349,I:I,1),"")</f>
        <v>365</v>
      </c>
      <c r="R349">
        <f>IFERROR(_xlfn.RANK.EQ(J349,J:J,1),"")</f>
        <v>329</v>
      </c>
      <c r="S349" s="3">
        <f>IFERROR(AVERAGE(GIRLS[[#This Row],[P]:[P8]]),"")</f>
        <v>330.5</v>
      </c>
      <c r="T349" s="4">
        <f>IFERROR(AVERAGE(SMALL(GIRLS[[#This Row],[P]:[P8]],1),SMALL(GIRLS[[#This Row],[P]:[P8]],2)),"")</f>
        <v>252</v>
      </c>
      <c r="U349">
        <f>IF(20-SMALL(GIRLS[[#This Row],[P]:[P8]],1)&lt;0,0,20-SMALL(GIRLS[[#This Row],[P]:[P8]],1))+IF(20-SMALL(GIRLS[[#This Row],[P]:[P8]],2)&lt;0,0,20-SMALL(GIRLS[[#This Row],[P]:[P8]],2))</f>
        <v>0</v>
      </c>
    </row>
    <row r="350" spans="1:21" x14ac:dyDescent="0.2">
      <c r="A350" t="s">
        <v>1948</v>
      </c>
      <c r="B350" t="s">
        <v>1757</v>
      </c>
      <c r="C350" s="2" cm="1">
        <f t="array" ref="C350">IFERROR(VLOOKUP($A350,_xlfn._xlws.SORT(_xlfn._xlws.FILTER('Time Sheet'!$A:$G,'Time Sheet'!$B:$B=C$1),7,1),7,FALSE),"")</f>
        <v>3.1354166666666672E-4</v>
      </c>
      <c r="D350" s="2" cm="1">
        <f t="array" ref="D350">IFERROR(VLOOKUP($A350,_xlfn._xlws.SORT(_xlfn._xlws.FILTER('Time Sheet'!$A:$G,'Time Sheet'!$B:$B=D$1),7,1),7,FALSE),"")</f>
        <v>6.899305555555555E-4</v>
      </c>
      <c r="E350" s="2" t="str" cm="1">
        <f t="array" ref="E350">IFERROR(VLOOKUP($A350,_xlfn._xlws.SORT(_xlfn._xlws.FILTER('Time Sheet'!$A:$G,'Time Sheet'!$B:$B=E$1),7,1),7,FALSE),"")</f>
        <v/>
      </c>
      <c r="F350" s="2" t="str" cm="1">
        <f t="array" ref="F350">IFERROR(VLOOKUP($A350,_xlfn._xlws.SORT(_xlfn._xlws.FILTER('Time Sheet'!$A:$G,'Time Sheet'!$B:$B=F$1),7,1),7,FALSE),"")</f>
        <v/>
      </c>
      <c r="G350" s="2" cm="1">
        <f t="array" ref="G350">IFERROR(VLOOKUP($A350,_xlfn._xlws.SORT(_xlfn._xlws.FILTER('Time Sheet'!$A:$G,'Time Sheet'!$B:$B=G$1),7,1),7,FALSE),"")</f>
        <v>8.5381944444444437E-4</v>
      </c>
      <c r="H350" s="2" cm="1">
        <f t="array" ref="H350">IFERROR(VLOOKUP($A350,_xlfn._xlws.SORT(_xlfn._xlws.FILTER('Time Sheet'!$A:$G,'Time Sheet'!$B:$B=H$1),7,1),7,FALSE),"")</f>
        <v>9.0810185185185178E-4</v>
      </c>
      <c r="I350" s="2" t="str" cm="1">
        <f t="array" ref="I350">IFERROR(VLOOKUP($A350,_xlfn._xlws.SORT(_xlfn._xlws.FILTER('Time Sheet'!$A:$G,'Time Sheet'!$B:$B=I$1),7,1),7,FALSE),"")</f>
        <v/>
      </c>
      <c r="J350" s="2" t="str" cm="1">
        <f t="array" ref="J350">IFERROR(VLOOKUP($A350,_xlfn._xlws.SORT(_xlfn._xlws.FILTER('Time Sheet'!$A:$G,'Time Sheet'!$B:$B=J$1),7,1),7,FALSE),"")</f>
        <v/>
      </c>
      <c r="K350">
        <f>IFERROR(_xlfn.RANK.EQ(C350,C:C,1),"")</f>
        <v>270</v>
      </c>
      <c r="L350">
        <f>IFERROR(_xlfn.RANK.EQ(D350,D:D,1),"")</f>
        <v>297</v>
      </c>
      <c r="M350" t="str">
        <f>IFERROR(_xlfn.RANK.EQ(E350,E:E,1),"")</f>
        <v/>
      </c>
      <c r="N350" t="str">
        <f>IFERROR(_xlfn.RANK.EQ(F350,F:F,1),"")</f>
        <v/>
      </c>
      <c r="O350">
        <f>IFERROR(_xlfn.RANK.EQ(G350,G:G,1),"")</f>
        <v>388</v>
      </c>
      <c r="P350">
        <f>IFERROR(_xlfn.RANK.EQ(H350,H:H,1),"")</f>
        <v>240</v>
      </c>
      <c r="Q350" t="str">
        <f>IFERROR(_xlfn.RANK.EQ(I350,I:I,1),"")</f>
        <v/>
      </c>
      <c r="R350" t="str">
        <f>IFERROR(_xlfn.RANK.EQ(J350,J:J,1),"")</f>
        <v/>
      </c>
      <c r="S350" s="3">
        <f>IFERROR(AVERAGE(GIRLS[[#This Row],[P]:[P8]]),"")</f>
        <v>298.75</v>
      </c>
      <c r="T350" s="4">
        <f>IFERROR(AVERAGE(SMALL(GIRLS[[#This Row],[P]:[P8]],1),SMALL(GIRLS[[#This Row],[P]:[P8]],2)),"")</f>
        <v>255</v>
      </c>
      <c r="U350">
        <f>IF(20-SMALL(GIRLS[[#This Row],[P]:[P8]],1)&lt;0,0,20-SMALL(GIRLS[[#This Row],[P]:[P8]],1))+IF(20-SMALL(GIRLS[[#This Row],[P]:[P8]],2)&lt;0,0,20-SMALL(GIRLS[[#This Row],[P]:[P8]],2))</f>
        <v>0</v>
      </c>
    </row>
    <row r="351" spans="1:21" x14ac:dyDescent="0.2">
      <c r="A351" t="s">
        <v>5681</v>
      </c>
      <c r="B351" t="s">
        <v>5467</v>
      </c>
      <c r="C351" s="2" cm="1">
        <f t="array" ref="C351">IFERROR(VLOOKUP($A351,_xlfn._xlws.SORT(_xlfn._xlws.FILTER('Time Sheet'!$A:$G,'Time Sheet'!$B:$B=C$1),7,1),7,FALSE),"")</f>
        <v>3.1909722222222219E-4</v>
      </c>
      <c r="D351" s="2" cm="1">
        <f t="array" ref="D351">IFERROR(VLOOKUP($A351,_xlfn._xlws.SORT(_xlfn._xlws.FILTER('Time Sheet'!$A:$G,'Time Sheet'!$B:$B=D$1),7,1),7,FALSE),"")</f>
        <v>7.6886574074074086E-4</v>
      </c>
      <c r="E351" s="2" cm="1">
        <f t="array" ref="E351">IFERROR(VLOOKUP($A351,_xlfn._xlws.SORT(_xlfn._xlws.FILTER('Time Sheet'!$A:$G,'Time Sheet'!$B:$B=E$1),7,1),7,FALSE),"")</f>
        <v>1.7231481481481479E-3</v>
      </c>
      <c r="F351" s="2" t="str" cm="1">
        <f t="array" ref="F351">IFERROR(VLOOKUP($A351,_xlfn._xlws.SORT(_xlfn._xlws.FILTER('Time Sheet'!$A:$G,'Time Sheet'!$B:$B=F$1),7,1),7,FALSE),"")</f>
        <v/>
      </c>
      <c r="G351" s="2" cm="1">
        <f t="array" ref="G351">IFERROR(VLOOKUP($A351,_xlfn._xlws.SORT(_xlfn._xlws.FILTER('Time Sheet'!$A:$G,'Time Sheet'!$B:$B=G$1),7,1),7,FALSE),"")</f>
        <v>8.4247685185185196E-4</v>
      </c>
      <c r="H351" s="2" cm="1">
        <f t="array" ref="H351">IFERROR(VLOOKUP($A351,_xlfn._xlws.SORT(_xlfn._xlws.FILTER('Time Sheet'!$A:$G,'Time Sheet'!$B:$B=H$1),7,1),7,FALSE),"")</f>
        <v>8.8067129629629639E-4</v>
      </c>
      <c r="I351" s="2" cm="1">
        <f t="array" ref="I351">IFERROR(VLOOKUP($A351,_xlfn._xlws.SORT(_xlfn._xlws.FILTER('Time Sheet'!$A:$G,'Time Sheet'!$B:$B=I$1),7,1),7,FALSE),"")</f>
        <v>9.3888888888888895E-4</v>
      </c>
      <c r="J351" s="2" t="str" cm="1">
        <f t="array" ref="J351">IFERROR(VLOOKUP($A351,_xlfn._xlws.SORT(_xlfn._xlws.FILTER('Time Sheet'!$A:$G,'Time Sheet'!$B:$B=J$1),7,1),7,FALSE),"")</f>
        <v/>
      </c>
      <c r="K351">
        <f>IFERROR(_xlfn.RANK.EQ(C351,C:C,1),"")</f>
        <v>321</v>
      </c>
      <c r="L351">
        <f>IFERROR(_xlfn.RANK.EQ(D351,D:D,1),"")</f>
        <v>487</v>
      </c>
      <c r="M351">
        <f>IFERROR(_xlfn.RANK.EQ(E351,E:E,1),"")</f>
        <v>443</v>
      </c>
      <c r="N351" t="str">
        <f>IFERROR(_xlfn.RANK.EQ(F351,F:F,1),"")</f>
        <v/>
      </c>
      <c r="O351">
        <f>IFERROR(_xlfn.RANK.EQ(G351,G:G,1),"")</f>
        <v>371</v>
      </c>
      <c r="P351">
        <f>IFERROR(_xlfn.RANK.EQ(H351,H:H,1),"")</f>
        <v>189</v>
      </c>
      <c r="Q351">
        <f>IFERROR(_xlfn.RANK.EQ(I351,I:I,1),"")</f>
        <v>425</v>
      </c>
      <c r="R351" t="str">
        <f>IFERROR(_xlfn.RANK.EQ(J351,J:J,1),"")</f>
        <v/>
      </c>
      <c r="S351" s="3">
        <f>IFERROR(AVERAGE(GIRLS[[#This Row],[P]:[P8]]),"")</f>
        <v>372.66666666666669</v>
      </c>
      <c r="T351" s="4">
        <f>IFERROR(AVERAGE(SMALL(GIRLS[[#This Row],[P]:[P8]],1),SMALL(GIRLS[[#This Row],[P]:[P8]],2)),"")</f>
        <v>255</v>
      </c>
      <c r="U351">
        <f>IF(20-SMALL(GIRLS[[#This Row],[P]:[P8]],1)&lt;0,0,20-SMALL(GIRLS[[#This Row],[P]:[P8]],1))+IF(20-SMALL(GIRLS[[#This Row],[P]:[P8]],2)&lt;0,0,20-SMALL(GIRLS[[#This Row],[P]:[P8]],2))</f>
        <v>0</v>
      </c>
    </row>
    <row r="352" spans="1:21" x14ac:dyDescent="0.2">
      <c r="A352" t="s">
        <v>3068</v>
      </c>
      <c r="B352" t="s">
        <v>2940</v>
      </c>
      <c r="C352" s="2" cm="1">
        <f t="array" ref="C352">IFERROR(VLOOKUP($A352,_xlfn._xlws.SORT(_xlfn._xlws.FILTER('Time Sheet'!$A:$G,'Time Sheet'!$B:$B=C$1),7,1),7,FALSE),"")</f>
        <v>3.2291666666666672E-4</v>
      </c>
      <c r="D352" s="2" cm="1">
        <f t="array" ref="D352">IFERROR(VLOOKUP($A352,_xlfn._xlws.SORT(_xlfn._xlws.FILTER('Time Sheet'!$A:$G,'Time Sheet'!$B:$B=D$1),7,1),7,FALSE),"")</f>
        <v>7.0914351851851856E-4</v>
      </c>
      <c r="E352" s="2" cm="1">
        <f t="array" ref="E352">IFERROR(VLOOKUP($A352,_xlfn._xlws.SORT(_xlfn._xlws.FILTER('Time Sheet'!$A:$G,'Time Sheet'!$B:$B=E$1),7,1),7,FALSE),"")</f>
        <v>1.5787037037037039E-3</v>
      </c>
      <c r="F352" s="2" cm="1">
        <f t="array" ref="F352">IFERROR(VLOOKUP($A352,_xlfn._xlws.SORT(_xlfn._xlws.FILTER('Time Sheet'!$A:$G,'Time Sheet'!$B:$B=F$1),7,1),7,FALSE),"")</f>
        <v>4.3175925925925916E-3</v>
      </c>
      <c r="G352" s="2" cm="1">
        <f t="array" ref="G352">IFERROR(VLOOKUP($A352,_xlfn._xlws.SORT(_xlfn._xlws.FILTER('Time Sheet'!$A:$G,'Time Sheet'!$B:$B=G$1),7,1),7,FALSE),"")</f>
        <v>8.3587962962962967E-4</v>
      </c>
      <c r="H352" s="2" cm="1">
        <f t="array" ref="H352">IFERROR(VLOOKUP($A352,_xlfn._xlws.SORT(_xlfn._xlws.FILTER('Time Sheet'!$A:$G,'Time Sheet'!$B:$B=H$1),7,1),7,FALSE),"")</f>
        <v>8.9212962962962965E-4</v>
      </c>
      <c r="I352" s="2" cm="1">
        <f t="array" ref="I352">IFERROR(VLOOKUP($A352,_xlfn._xlws.SORT(_xlfn._xlws.FILTER('Time Sheet'!$A:$G,'Time Sheet'!$B:$B=I$1),7,1),7,FALSE),"")</f>
        <v>9.6782407407407407E-4</v>
      </c>
      <c r="J352" s="2" cm="1">
        <f t="array" ref="J352">IFERROR(VLOOKUP($A352,_xlfn._xlws.SORT(_xlfn._xlws.FILTER('Time Sheet'!$A:$G,'Time Sheet'!$B:$B=J$1),7,1),7,FALSE),"")</f>
        <v>1.74537037037037E-3</v>
      </c>
      <c r="K352">
        <f>IFERROR(_xlfn.RANK.EQ(C352,C:C,1),"")</f>
        <v>350</v>
      </c>
      <c r="L352">
        <f>IFERROR(_xlfn.RANK.EQ(D352,D:D,1),"")</f>
        <v>345</v>
      </c>
      <c r="M352">
        <f>IFERROR(_xlfn.RANK.EQ(E352,E:E,1),"")</f>
        <v>348</v>
      </c>
      <c r="N352">
        <f>IFERROR(_xlfn.RANK.EQ(F352,F:F,1),"")</f>
        <v>321</v>
      </c>
      <c r="O352">
        <f>IFERROR(_xlfn.RANK.EQ(G352,G:G,1),"")</f>
        <v>358</v>
      </c>
      <c r="P352">
        <f>IFERROR(_xlfn.RANK.EQ(H352,H:H,1),"")</f>
        <v>210</v>
      </c>
      <c r="Q352">
        <f>IFERROR(_xlfn.RANK.EQ(I352,I:I,1),"")</f>
        <v>447</v>
      </c>
      <c r="R352">
        <f>IFERROR(_xlfn.RANK.EQ(J352,J:J,1),"")</f>
        <v>301</v>
      </c>
      <c r="S352" s="3">
        <f>IFERROR(AVERAGE(GIRLS[[#This Row],[P]:[P8]]),"")</f>
        <v>335</v>
      </c>
      <c r="T352" s="4">
        <f>IFERROR(AVERAGE(SMALL(GIRLS[[#This Row],[P]:[P8]],1),SMALL(GIRLS[[#This Row],[P]:[P8]],2)),"")</f>
        <v>255.5</v>
      </c>
      <c r="U352">
        <f>IF(20-SMALL(GIRLS[[#This Row],[P]:[P8]],1)&lt;0,0,20-SMALL(GIRLS[[#This Row],[P]:[P8]],1))+IF(20-SMALL(GIRLS[[#This Row],[P]:[P8]],2)&lt;0,0,20-SMALL(GIRLS[[#This Row],[P]:[P8]],2))</f>
        <v>0</v>
      </c>
    </row>
    <row r="353" spans="1:21" x14ac:dyDescent="0.2">
      <c r="A353" t="s">
        <v>5413</v>
      </c>
      <c r="B353" t="s">
        <v>5115</v>
      </c>
      <c r="C353" s="2" cm="1">
        <f t="array" ref="C353">IFERROR(VLOOKUP($A353,_xlfn._xlws.SORT(_xlfn._xlws.FILTER('Time Sheet'!$A:$G,'Time Sheet'!$B:$B=C$1),7,1),7,FALSE),"")</f>
        <v>3.1689814814814807E-4</v>
      </c>
      <c r="D353" s="2" cm="1">
        <f t="array" ref="D353">IFERROR(VLOOKUP($A353,_xlfn._xlws.SORT(_xlfn._xlws.FILTER('Time Sheet'!$A:$G,'Time Sheet'!$B:$B=D$1),7,1),7,FALSE),"")</f>
        <v>6.9999999999999999E-4</v>
      </c>
      <c r="E353" s="2" cm="1">
        <f t="array" ref="E353">IFERROR(VLOOKUP($A353,_xlfn._xlws.SORT(_xlfn._xlws.FILTER('Time Sheet'!$A:$G,'Time Sheet'!$B:$B=E$1),7,1),7,FALSE),"")</f>
        <v>1.627893518518519E-3</v>
      </c>
      <c r="F353" s="2" cm="1">
        <f t="array" ref="F353">IFERROR(VLOOKUP($A353,_xlfn._xlws.SORT(_xlfn._xlws.FILTER('Time Sheet'!$A:$G,'Time Sheet'!$B:$B=F$1),7,1),7,FALSE),"")</f>
        <v>4.6281250000000003E-3</v>
      </c>
      <c r="G353" s="2" cm="1">
        <f t="array" ref="G353">IFERROR(VLOOKUP($A353,_xlfn._xlws.SORT(_xlfn._xlws.FILTER('Time Sheet'!$A:$G,'Time Sheet'!$B:$B=G$1),7,1),7,FALSE),"")</f>
        <v>7.9386574074074082E-4</v>
      </c>
      <c r="H353" s="2" cm="1">
        <f t="array" ref="H353">IFERROR(VLOOKUP($A353,_xlfn._xlws.SORT(_xlfn._xlws.FILTER('Time Sheet'!$A:$G,'Time Sheet'!$B:$B=H$1),7,1),7,FALSE),"")</f>
        <v>9.0740740740740745E-4</v>
      </c>
      <c r="I353" s="2" cm="1">
        <f t="array" ref="I353">IFERROR(VLOOKUP($A353,_xlfn._xlws.SORT(_xlfn._xlws.FILTER('Time Sheet'!$A:$G,'Time Sheet'!$B:$B=I$1),7,1),7,FALSE),"")</f>
        <v>9.1273148148148149E-4</v>
      </c>
      <c r="J353" s="2" cm="1">
        <f t="array" ref="J353">IFERROR(VLOOKUP($A353,_xlfn._xlws.SORT(_xlfn._xlws.FILTER('Time Sheet'!$A:$G,'Time Sheet'!$B:$B=J$1),7,1),7,FALSE),"")</f>
        <v>1.8350694444444449E-3</v>
      </c>
      <c r="K353">
        <f>IFERROR(_xlfn.RANK.EQ(C353,C:C,1),"")</f>
        <v>302</v>
      </c>
      <c r="L353">
        <f>IFERROR(_xlfn.RANK.EQ(D353,D:D,1),"")</f>
        <v>327</v>
      </c>
      <c r="M353">
        <f>IFERROR(_xlfn.RANK.EQ(E353,E:E,1),"")</f>
        <v>380</v>
      </c>
      <c r="N353">
        <f>IFERROR(_xlfn.RANK.EQ(F353,F:F,1),"")</f>
        <v>375</v>
      </c>
      <c r="O353">
        <f>IFERROR(_xlfn.RANK.EQ(G353,G:G,1),"")</f>
        <v>280</v>
      </c>
      <c r="P353">
        <f>IFERROR(_xlfn.RANK.EQ(H353,H:H,1),"")</f>
        <v>236</v>
      </c>
      <c r="Q353">
        <f>IFERROR(_xlfn.RANK.EQ(I353,I:I,1),"")</f>
        <v>406</v>
      </c>
      <c r="R353">
        <f>IFERROR(_xlfn.RANK.EQ(J353,J:J,1),"")</f>
        <v>362</v>
      </c>
      <c r="S353" s="3">
        <f>IFERROR(AVERAGE(GIRLS[[#This Row],[P]:[P8]]),"")</f>
        <v>333.5</v>
      </c>
      <c r="T353" s="4">
        <f>IFERROR(AVERAGE(SMALL(GIRLS[[#This Row],[P]:[P8]],1),SMALL(GIRLS[[#This Row],[P]:[P8]],2)),"")</f>
        <v>258</v>
      </c>
      <c r="U353">
        <f>IF(20-SMALL(GIRLS[[#This Row],[P]:[P8]],1)&lt;0,0,20-SMALL(GIRLS[[#This Row],[P]:[P8]],1))+IF(20-SMALL(GIRLS[[#This Row],[P]:[P8]],2)&lt;0,0,20-SMALL(GIRLS[[#This Row],[P]:[P8]],2))</f>
        <v>0</v>
      </c>
    </row>
    <row r="354" spans="1:21" x14ac:dyDescent="0.2">
      <c r="A354" t="s">
        <v>506</v>
      </c>
      <c r="B354" t="s">
        <v>411</v>
      </c>
      <c r="C354" s="2" cm="1">
        <f t="array" ref="C354">IFERROR(VLOOKUP($A354,_xlfn._xlws.SORT(_xlfn._xlws.FILTER('Time Sheet'!$A:$G,'Time Sheet'!$B:$B=C$1),7,1),7,FALSE),"")</f>
        <v>3.3553240740740738E-4</v>
      </c>
      <c r="D354" s="2" cm="1">
        <f t="array" ref="D354">IFERROR(VLOOKUP($A354,_xlfn._xlws.SORT(_xlfn._xlws.FILTER('Time Sheet'!$A:$G,'Time Sheet'!$B:$B=D$1),7,1),7,FALSE),"")</f>
        <v>7.3993055555555552E-4</v>
      </c>
      <c r="E354" s="2" cm="1">
        <f t="array" ref="E354">IFERROR(VLOOKUP($A354,_xlfn._xlws.SORT(_xlfn._xlws.FILTER('Time Sheet'!$A:$G,'Time Sheet'!$B:$B=E$1),7,1),7,FALSE),"")</f>
        <v>1.6075231481481481E-3</v>
      </c>
      <c r="F354" s="2" cm="1">
        <f t="array" ref="F354">IFERROR(VLOOKUP($A354,_xlfn._xlws.SORT(_xlfn._xlws.FILTER('Time Sheet'!$A:$G,'Time Sheet'!$B:$B=F$1),7,1),7,FALSE),"")</f>
        <v>4.276851851851852E-3</v>
      </c>
      <c r="G354" s="2" cm="1">
        <f t="array" ref="G354">IFERROR(VLOOKUP($A354,_xlfn._xlws.SORT(_xlfn._xlws.FILTER('Time Sheet'!$A:$G,'Time Sheet'!$B:$B=G$1),7,1),7,FALSE),"")</f>
        <v>8.0324074074074076E-4</v>
      </c>
      <c r="H354" s="2" cm="1">
        <f t="array" ref="H354">IFERROR(VLOOKUP($A354,_xlfn._xlws.SORT(_xlfn._xlws.FILTER('Time Sheet'!$A:$G,'Time Sheet'!$B:$B=H$1),7,1),7,FALSE),"")</f>
        <v>8.9675925925925925E-4</v>
      </c>
      <c r="I354" s="2" cm="1">
        <f t="array" ref="I354">IFERROR(VLOOKUP($A354,_xlfn._xlws.SORT(_xlfn._xlws.FILTER('Time Sheet'!$A:$G,'Time Sheet'!$B:$B=I$1),7,1),7,FALSE),"")</f>
        <v>9.4664351851851854E-4</v>
      </c>
      <c r="J354" s="2" cm="1">
        <f t="array" ref="J354">IFERROR(VLOOKUP($A354,_xlfn._xlws.SORT(_xlfn._xlws.FILTER('Time Sheet'!$A:$G,'Time Sheet'!$B:$B=J$1),7,1),7,FALSE),"")</f>
        <v>1.8020833333333331E-3</v>
      </c>
      <c r="K354">
        <f>IFERROR(_xlfn.RANK.EQ(C354,C:C,1),"")</f>
        <v>439</v>
      </c>
      <c r="L354">
        <f>IFERROR(_xlfn.RANK.EQ(D354,D:D,1),"")</f>
        <v>411</v>
      </c>
      <c r="M354">
        <f>IFERROR(_xlfn.RANK.EQ(E354,E:E,1),"")</f>
        <v>366</v>
      </c>
      <c r="N354">
        <f>IFERROR(_xlfn.RANK.EQ(F354,F:F,1),"")</f>
        <v>309</v>
      </c>
      <c r="O354">
        <f>IFERROR(_xlfn.RANK.EQ(G354,G:G,1),"")</f>
        <v>295</v>
      </c>
      <c r="P354">
        <f>IFERROR(_xlfn.RANK.EQ(H354,H:H,1),"")</f>
        <v>224</v>
      </c>
      <c r="Q354">
        <f>IFERROR(_xlfn.RANK.EQ(I354,I:I,1),"")</f>
        <v>435</v>
      </c>
      <c r="R354">
        <f>IFERROR(_xlfn.RANK.EQ(J354,J:J,1),"")</f>
        <v>340</v>
      </c>
      <c r="S354" s="3">
        <f>IFERROR(AVERAGE(GIRLS[[#This Row],[P]:[P8]]),"")</f>
        <v>352.375</v>
      </c>
      <c r="T354" s="4">
        <f>IFERROR(AVERAGE(SMALL(GIRLS[[#This Row],[P]:[P8]],1),SMALL(GIRLS[[#This Row],[P]:[P8]],2)),"")</f>
        <v>259.5</v>
      </c>
      <c r="U354">
        <f>IF(20-SMALL(GIRLS[[#This Row],[P]:[P8]],1)&lt;0,0,20-SMALL(GIRLS[[#This Row],[P]:[P8]],1))+IF(20-SMALL(GIRLS[[#This Row],[P]:[P8]],2)&lt;0,0,20-SMALL(GIRLS[[#This Row],[P]:[P8]],2))</f>
        <v>0</v>
      </c>
    </row>
    <row r="355" spans="1:21" x14ac:dyDescent="0.2">
      <c r="A355" t="s">
        <v>5906</v>
      </c>
      <c r="B355" t="s">
        <v>5765</v>
      </c>
      <c r="C355" s="2" cm="1">
        <f t="array" ref="C355">IFERROR(VLOOKUP($A355,_xlfn._xlws.SORT(_xlfn._xlws.FILTER('Time Sheet'!$A:$G,'Time Sheet'!$B:$B=C$1),7,1),7,FALSE),"")</f>
        <v>3.1412037037037042E-4</v>
      </c>
      <c r="D355" s="2" cm="1">
        <f t="array" ref="D355">IFERROR(VLOOKUP($A355,_xlfn._xlws.SORT(_xlfn._xlws.FILTER('Time Sheet'!$A:$G,'Time Sheet'!$B:$B=D$1),7,1),7,FALSE),"")</f>
        <v>7.1412037037037039E-4</v>
      </c>
      <c r="E355" s="2" cm="1">
        <f t="array" ref="E355">IFERROR(VLOOKUP($A355,_xlfn._xlws.SORT(_xlfn._xlws.FILTER('Time Sheet'!$A:$G,'Time Sheet'!$B:$B=E$1),7,1),7,FALSE),"")</f>
        <v>1.600462962962963E-3</v>
      </c>
      <c r="F355" s="2" cm="1">
        <f t="array" ref="F355">IFERROR(VLOOKUP($A355,_xlfn._xlws.SORT(_xlfn._xlws.FILTER('Time Sheet'!$A:$G,'Time Sheet'!$B:$B=F$1),7,1),7,FALSE),"")</f>
        <v>4.4122685185185176E-3</v>
      </c>
      <c r="G355" s="2" cm="1">
        <f t="array" ref="G355">IFERROR(VLOOKUP($A355,_xlfn._xlws.SORT(_xlfn._xlws.FILTER('Time Sheet'!$A:$G,'Time Sheet'!$B:$B=G$1),7,1),7,FALSE),"")</f>
        <v>8.6921296296296291E-4</v>
      </c>
      <c r="H355" s="2" cm="1">
        <f t="array" ref="H355">IFERROR(VLOOKUP($A355,_xlfn._xlws.SORT(_xlfn._xlws.FILTER('Time Sheet'!$A:$G,'Time Sheet'!$B:$B=H$1),7,1),7,FALSE),"")</f>
        <v>9.1342592592592593E-4</v>
      </c>
      <c r="I355" s="2" cm="1">
        <f t="array" ref="I355">IFERROR(VLOOKUP($A355,_xlfn._xlws.SORT(_xlfn._xlws.FILTER('Time Sheet'!$A:$G,'Time Sheet'!$B:$B=I$1),7,1),7,FALSE),"")</f>
        <v>8.9097222222222225E-4</v>
      </c>
      <c r="J355" s="2" cm="1">
        <f t="array" ref="J355">IFERROR(VLOOKUP($A355,_xlfn._xlws.SORT(_xlfn._xlws.FILTER('Time Sheet'!$A:$G,'Time Sheet'!$B:$B=J$1),7,1),7,FALSE),"")</f>
        <v>1.8251157407407411E-3</v>
      </c>
      <c r="K355">
        <f>IFERROR(_xlfn.RANK.EQ(C355,C:C,1),"")</f>
        <v>277</v>
      </c>
      <c r="L355">
        <f>IFERROR(_xlfn.RANK.EQ(D355,D:D,1),"")</f>
        <v>350</v>
      </c>
      <c r="M355">
        <f>IFERROR(_xlfn.RANK.EQ(E355,E:E,1),"")</f>
        <v>361</v>
      </c>
      <c r="N355">
        <f>IFERROR(_xlfn.RANK.EQ(F355,F:F,1),"")</f>
        <v>343</v>
      </c>
      <c r="O355">
        <f>IFERROR(_xlfn.RANK.EQ(G355,G:G,1),"")</f>
        <v>409</v>
      </c>
      <c r="P355">
        <f>IFERROR(_xlfn.RANK.EQ(H355,H:H,1),"")</f>
        <v>249</v>
      </c>
      <c r="Q355">
        <f>IFERROR(_xlfn.RANK.EQ(I355,I:I,1),"")</f>
        <v>389</v>
      </c>
      <c r="R355">
        <f>IFERROR(_xlfn.RANK.EQ(J355,J:J,1),"")</f>
        <v>354</v>
      </c>
      <c r="S355" s="3">
        <f>IFERROR(AVERAGE(GIRLS[[#This Row],[P]:[P8]]),"")</f>
        <v>341.5</v>
      </c>
      <c r="T355" s="4">
        <f>IFERROR(AVERAGE(SMALL(GIRLS[[#This Row],[P]:[P8]],1),SMALL(GIRLS[[#This Row],[P]:[P8]],2)),"")</f>
        <v>263</v>
      </c>
      <c r="U355">
        <f>IF(20-SMALL(GIRLS[[#This Row],[P]:[P8]],1)&lt;0,0,20-SMALL(GIRLS[[#This Row],[P]:[P8]],1))+IF(20-SMALL(GIRLS[[#This Row],[P]:[P8]],2)&lt;0,0,20-SMALL(GIRLS[[#This Row],[P]:[P8]],2))</f>
        <v>0</v>
      </c>
    </row>
    <row r="356" spans="1:21" x14ac:dyDescent="0.2">
      <c r="A356" t="s">
        <v>6473</v>
      </c>
      <c r="B356" t="s">
        <v>6365</v>
      </c>
      <c r="C356" s="2" cm="1">
        <f t="array" ref="C356">IFERROR(VLOOKUP($A356,_xlfn._xlws.SORT(_xlfn._xlws.FILTER('Time Sheet'!$A:$G,'Time Sheet'!$B:$B=C$1),7,1),7,FALSE),"")</f>
        <v>3.3402777777777782E-4</v>
      </c>
      <c r="D356" s="2" cm="1">
        <f t="array" ref="D356">IFERROR(VLOOKUP($A356,_xlfn._xlws.SORT(_xlfn._xlws.FILTER('Time Sheet'!$A:$G,'Time Sheet'!$B:$B=D$1),7,1),7,FALSE),"")</f>
        <v>7.2430555555555551E-4</v>
      </c>
      <c r="E356" s="2" cm="1">
        <f t="array" ref="E356">IFERROR(VLOOKUP($A356,_xlfn._xlws.SORT(_xlfn._xlws.FILTER('Time Sheet'!$A:$G,'Time Sheet'!$B:$B=E$1),7,1),7,FALSE),"")</f>
        <v>1.5295138888888891E-3</v>
      </c>
      <c r="F356" s="2" cm="1">
        <f t="array" ref="F356">IFERROR(VLOOKUP($A356,_xlfn._xlws.SORT(_xlfn._xlws.FILTER('Time Sheet'!$A:$G,'Time Sheet'!$B:$B=F$1),7,1),7,FALSE),"")</f>
        <v>4.0909722222222224E-3</v>
      </c>
      <c r="G356" s="2" cm="1">
        <f t="array" ref="G356">IFERROR(VLOOKUP($A356,_xlfn._xlws.SORT(_xlfn._xlws.FILTER('Time Sheet'!$A:$G,'Time Sheet'!$B:$B=G$1),7,1),7,FALSE),"")</f>
        <v>8.6886574074074069E-4</v>
      </c>
      <c r="H356" s="2" cm="1">
        <f t="array" ref="H356">IFERROR(VLOOKUP($A356,_xlfn._xlws.SORT(_xlfn._xlws.FILTER('Time Sheet'!$A:$G,'Time Sheet'!$B:$B=H$1),7,1),7,FALSE),"")</f>
        <v>9.3379629629629639E-4</v>
      </c>
      <c r="I356" s="2" cm="1">
        <f t="array" ref="I356">IFERROR(VLOOKUP($A356,_xlfn._xlws.SORT(_xlfn._xlws.FILTER('Time Sheet'!$A:$G,'Time Sheet'!$B:$B=I$1),7,1),7,FALSE),"")</f>
        <v>8.2210648148148149E-4</v>
      </c>
      <c r="J356" s="2" cm="1">
        <f t="array" ref="J356">IFERROR(VLOOKUP($A356,_xlfn._xlws.SORT(_xlfn._xlws.FILTER('Time Sheet'!$A:$G,'Time Sheet'!$B:$B=J$1),7,1),7,FALSE),"")</f>
        <v>1.760763888888889E-3</v>
      </c>
      <c r="K356">
        <f>IFERROR(_xlfn.RANK.EQ(C356,C:C,1),"")</f>
        <v>428</v>
      </c>
      <c r="L356">
        <f>IFERROR(_xlfn.RANK.EQ(D356,D:D,1),"")</f>
        <v>375</v>
      </c>
      <c r="M356">
        <f>IFERROR(_xlfn.RANK.EQ(E356,E:E,1),"")</f>
        <v>298</v>
      </c>
      <c r="N356">
        <f>IFERROR(_xlfn.RANK.EQ(F356,F:F,1),"")</f>
        <v>251</v>
      </c>
      <c r="O356">
        <f>IFERROR(_xlfn.RANK.EQ(G356,G:G,1),"")</f>
        <v>408</v>
      </c>
      <c r="P356">
        <f>IFERROR(_xlfn.RANK.EQ(H356,H:H,1),"")</f>
        <v>281</v>
      </c>
      <c r="Q356">
        <f>IFERROR(_xlfn.RANK.EQ(I356,I:I,1),"")</f>
        <v>307</v>
      </c>
      <c r="R356">
        <f>IFERROR(_xlfn.RANK.EQ(J356,J:J,1),"")</f>
        <v>310</v>
      </c>
      <c r="S356" s="3">
        <f>IFERROR(AVERAGE(GIRLS[[#This Row],[P]:[P8]]),"")</f>
        <v>332.25</v>
      </c>
      <c r="T356" s="4">
        <f>IFERROR(AVERAGE(SMALL(GIRLS[[#This Row],[P]:[P8]],1),SMALL(GIRLS[[#This Row],[P]:[P8]],2)),"")</f>
        <v>266</v>
      </c>
      <c r="U356">
        <f>IF(20-SMALL(GIRLS[[#This Row],[P]:[P8]],1)&lt;0,0,20-SMALL(GIRLS[[#This Row],[P]:[P8]],1))+IF(20-SMALL(GIRLS[[#This Row],[P]:[P8]],2)&lt;0,0,20-SMALL(GIRLS[[#This Row],[P]:[P8]],2))</f>
        <v>0</v>
      </c>
    </row>
    <row r="357" spans="1:21" x14ac:dyDescent="0.2">
      <c r="A357" t="s">
        <v>7944</v>
      </c>
      <c r="B357" t="s">
        <v>7842</v>
      </c>
      <c r="C357" s="2" cm="1">
        <f t="array" ref="C357">IFERROR(VLOOKUP($A357,_xlfn._xlws.SORT(_xlfn._xlws.FILTER('Time Sheet'!$A:$G,'Time Sheet'!$B:$B=C$1),7,1),7,FALSE),"")</f>
        <v>3.377314814814815E-4</v>
      </c>
      <c r="D357" s="2" cm="1">
        <f t="array" ref="D357">IFERROR(VLOOKUP($A357,_xlfn._xlws.SORT(_xlfn._xlws.FILTER('Time Sheet'!$A:$G,'Time Sheet'!$B:$B=D$1),7,1),7,FALSE),"")</f>
        <v>7.326388888888889E-4</v>
      </c>
      <c r="E357" s="2" cm="1">
        <f t="array" ref="E357">IFERROR(VLOOKUP($A357,_xlfn._xlws.SORT(_xlfn._xlws.FILTER('Time Sheet'!$A:$G,'Time Sheet'!$B:$B=E$1),7,1),7,FALSE),"")</f>
        <v>1.7750000000000001E-3</v>
      </c>
      <c r="F357" s="2" cm="1">
        <f t="array" ref="F357">IFERROR(VLOOKUP($A357,_xlfn._xlws.SORT(_xlfn._xlws.FILTER('Time Sheet'!$A:$G,'Time Sheet'!$B:$B=F$1),7,1),7,FALSE),"")</f>
        <v>5.039699074074074E-3</v>
      </c>
      <c r="G357" s="2" cm="1">
        <f t="array" ref="G357">IFERROR(VLOOKUP($A357,_xlfn._xlws.SORT(_xlfn._xlws.FILTER('Time Sheet'!$A:$G,'Time Sheet'!$B:$B=G$1),7,1),7,FALSE),"")</f>
        <v>8.9039351851851855E-4</v>
      </c>
      <c r="H357" s="2" cm="1">
        <f t="array" ref="H357">IFERROR(VLOOKUP($A357,_xlfn._xlws.SORT(_xlfn._xlws.FILTER('Time Sheet'!$A:$G,'Time Sheet'!$B:$B=H$1),7,1),7,FALSE),"")</f>
        <v>8.9525462962962953E-4</v>
      </c>
      <c r="I357" s="2" cm="1">
        <f t="array" ref="I357">IFERROR(VLOOKUP($A357,_xlfn._xlws.SORT(_xlfn._xlws.FILTER('Time Sheet'!$A:$G,'Time Sheet'!$B:$B=I$1),7,1),7,FALSE),"")</f>
        <v>1.0682870370370371E-3</v>
      </c>
      <c r="J357" s="2" cm="1">
        <f t="array" ref="J357">IFERROR(VLOOKUP($A357,_xlfn._xlws.SORT(_xlfn._xlws.FILTER('Time Sheet'!$A:$G,'Time Sheet'!$B:$B=J$1),7,1),7,FALSE),"")</f>
        <v>1.7616898148148151E-3</v>
      </c>
      <c r="K357">
        <f>IFERROR(_xlfn.RANK.EQ(C357,C:C,1),"")</f>
        <v>450</v>
      </c>
      <c r="L357">
        <f>IFERROR(_xlfn.RANK.EQ(D357,D:D,1),"")</f>
        <v>395</v>
      </c>
      <c r="M357">
        <f>IFERROR(_xlfn.RANK.EQ(E357,E:E,1),"")</f>
        <v>475</v>
      </c>
      <c r="N357">
        <f>IFERROR(_xlfn.RANK.EQ(F357,F:F,1),"")</f>
        <v>426</v>
      </c>
      <c r="O357">
        <f>IFERROR(_xlfn.RANK.EQ(G357,G:G,1),"")</f>
        <v>442</v>
      </c>
      <c r="P357">
        <f>IFERROR(_xlfn.RANK.EQ(H357,H:H,1),"")</f>
        <v>220</v>
      </c>
      <c r="Q357">
        <f>IFERROR(_xlfn.RANK.EQ(I357,I:I,1),"")</f>
        <v>480</v>
      </c>
      <c r="R357">
        <f>IFERROR(_xlfn.RANK.EQ(J357,J:J,1),"")</f>
        <v>312</v>
      </c>
      <c r="S357" s="3">
        <f>IFERROR(AVERAGE(GIRLS[[#This Row],[P]:[P8]]),"")</f>
        <v>400</v>
      </c>
      <c r="T357" s="4">
        <f>IFERROR(AVERAGE(SMALL(GIRLS[[#This Row],[P]:[P8]],1),SMALL(GIRLS[[#This Row],[P]:[P8]],2)),"")</f>
        <v>266</v>
      </c>
      <c r="U357">
        <f>IF(20-SMALL(GIRLS[[#This Row],[P]:[P8]],1)&lt;0,0,20-SMALL(GIRLS[[#This Row],[P]:[P8]],1))+IF(20-SMALL(GIRLS[[#This Row],[P]:[P8]],2)&lt;0,0,20-SMALL(GIRLS[[#This Row],[P]:[P8]],2))</f>
        <v>0</v>
      </c>
    </row>
    <row r="358" spans="1:21" x14ac:dyDescent="0.2">
      <c r="A358" t="s">
        <v>7226</v>
      </c>
      <c r="B358" t="s">
        <v>7120</v>
      </c>
      <c r="C358" s="2" cm="1">
        <f t="array" ref="C358">IFERROR(VLOOKUP($A358,_xlfn._xlws.SORT(_xlfn._xlws.FILTER('Time Sheet'!$A:$G,'Time Sheet'!$B:$B=C$1),7,1),7,FALSE),"")</f>
        <v>3.0717592592592591E-4</v>
      </c>
      <c r="D358" s="2" cm="1">
        <f t="array" ref="D358">IFERROR(VLOOKUP($A358,_xlfn._xlws.SORT(_xlfn._xlws.FILTER('Time Sheet'!$A:$G,'Time Sheet'!$B:$B=D$1),7,1),7,FALSE),"")</f>
        <v>6.9895833333333333E-4</v>
      </c>
      <c r="E358" s="2" t="str" cm="1">
        <f t="array" ref="E358">IFERROR(VLOOKUP($A358,_xlfn._xlws.SORT(_xlfn._xlws.FILTER('Time Sheet'!$A:$G,'Time Sheet'!$B:$B=E$1),7,1),7,FALSE),"")</f>
        <v/>
      </c>
      <c r="F358" s="2" t="str" cm="1">
        <f t="array" ref="F358">IFERROR(VLOOKUP($A358,_xlfn._xlws.SORT(_xlfn._xlws.FILTER('Time Sheet'!$A:$G,'Time Sheet'!$B:$B=F$1),7,1),7,FALSE),"")</f>
        <v/>
      </c>
      <c r="G358" s="2" cm="1">
        <f t="array" ref="G358">IFERROR(VLOOKUP($A358,_xlfn._xlws.SORT(_xlfn._xlws.FILTER('Time Sheet'!$A:$G,'Time Sheet'!$B:$B=G$1),7,1),7,FALSE),"")</f>
        <v>8.7013888888888894E-4</v>
      </c>
      <c r="H358" s="2" cm="1">
        <f t="array" ref="H358">IFERROR(VLOOKUP($A358,_xlfn._xlws.SORT(_xlfn._xlws.FILTER('Time Sheet'!$A:$G,'Time Sheet'!$B:$B=H$1),7,1),7,FALSE),"")</f>
        <v>1.110532407407408E-3</v>
      </c>
      <c r="I358" s="2" cm="1">
        <f t="array" ref="I358">IFERROR(VLOOKUP($A358,_xlfn._xlws.SORT(_xlfn._xlws.FILTER('Time Sheet'!$A:$G,'Time Sheet'!$B:$B=I$1),7,1),7,FALSE),"")</f>
        <v>9.6122685185185178E-4</v>
      </c>
      <c r="J358" s="2" cm="1">
        <f t="array" ref="J358">IFERROR(VLOOKUP($A358,_xlfn._xlws.SORT(_xlfn._xlws.FILTER('Time Sheet'!$A:$G,'Time Sheet'!$B:$B=J$1),7,1),7,FALSE),"")</f>
        <v>1.903472222222222E-3</v>
      </c>
      <c r="K358">
        <f>IFERROR(_xlfn.RANK.EQ(C358,C:C,1),"")</f>
        <v>212</v>
      </c>
      <c r="L358">
        <f>IFERROR(_xlfn.RANK.EQ(D358,D:D,1),"")</f>
        <v>322</v>
      </c>
      <c r="M358" t="str">
        <f>IFERROR(_xlfn.RANK.EQ(E358,E:E,1),"")</f>
        <v/>
      </c>
      <c r="N358" t="str">
        <f>IFERROR(_xlfn.RANK.EQ(F358,F:F,1),"")</f>
        <v/>
      </c>
      <c r="O358">
        <f>IFERROR(_xlfn.RANK.EQ(G358,G:G,1),"")</f>
        <v>411</v>
      </c>
      <c r="P358">
        <f>IFERROR(_xlfn.RANK.EQ(H358,H:H,1),"")</f>
        <v>548</v>
      </c>
      <c r="Q358">
        <f>IFERROR(_xlfn.RANK.EQ(I358,I:I,1),"")</f>
        <v>444</v>
      </c>
      <c r="R358">
        <f>IFERROR(_xlfn.RANK.EQ(J358,J:J,1),"")</f>
        <v>418</v>
      </c>
      <c r="S358" s="3">
        <f>IFERROR(AVERAGE(GIRLS[[#This Row],[P]:[P8]]),"")</f>
        <v>392.5</v>
      </c>
      <c r="T358" s="4">
        <f>IFERROR(AVERAGE(SMALL(GIRLS[[#This Row],[P]:[P8]],1),SMALL(GIRLS[[#This Row],[P]:[P8]],2)),"")</f>
        <v>267</v>
      </c>
      <c r="U358">
        <f>IF(20-SMALL(GIRLS[[#This Row],[P]:[P8]],1)&lt;0,0,20-SMALL(GIRLS[[#This Row],[P]:[P8]],1))+IF(20-SMALL(GIRLS[[#This Row],[P]:[P8]],2)&lt;0,0,20-SMALL(GIRLS[[#This Row],[P]:[P8]],2))</f>
        <v>0</v>
      </c>
    </row>
    <row r="359" spans="1:21" x14ac:dyDescent="0.2">
      <c r="A359" t="s">
        <v>4515</v>
      </c>
      <c r="B359" t="s">
        <v>4180</v>
      </c>
      <c r="C359" s="2" cm="1">
        <f t="array" ref="C359">IFERROR(VLOOKUP($A359,_xlfn._xlws.SORT(_xlfn._xlws.FILTER('Time Sheet'!$A:$G,'Time Sheet'!$B:$B=C$1),7,1),7,FALSE),"")</f>
        <v>3.1377314814814809E-4</v>
      </c>
      <c r="D359" s="2" cm="1">
        <f t="array" ref="D359">IFERROR(VLOOKUP($A359,_xlfn._xlws.SORT(_xlfn._xlws.FILTER('Time Sheet'!$A:$G,'Time Sheet'!$B:$B=D$1),7,1),7,FALSE),"")</f>
        <v>7.6284722222222216E-4</v>
      </c>
      <c r="E359" s="2" t="str" cm="1">
        <f t="array" ref="E359">IFERROR(VLOOKUP($A359,_xlfn._xlws.SORT(_xlfn._xlws.FILTER('Time Sheet'!$A:$G,'Time Sheet'!$B:$B=E$1),7,1),7,FALSE),"")</f>
        <v/>
      </c>
      <c r="F359" s="2" t="str" cm="1">
        <f t="array" ref="F359">IFERROR(VLOOKUP($A359,_xlfn._xlws.SORT(_xlfn._xlws.FILTER('Time Sheet'!$A:$G,'Time Sheet'!$B:$B=F$1),7,1),7,FALSE),"")</f>
        <v/>
      </c>
      <c r="G359" s="2" t="str" cm="1">
        <f t="array" ref="G359">IFERROR(VLOOKUP($A359,_xlfn._xlws.SORT(_xlfn._xlws.FILTER('Time Sheet'!$A:$G,'Time Sheet'!$B:$B=G$1),7,1),7,FALSE),"")</f>
        <v/>
      </c>
      <c r="H359" s="2" cm="1">
        <f t="array" ref="H359">IFERROR(VLOOKUP($A359,_xlfn._xlws.SORT(_xlfn._xlws.FILTER('Time Sheet'!$A:$G,'Time Sheet'!$B:$B=H$1),7,1),7,FALSE),"")</f>
        <v>9.231481481481482E-4</v>
      </c>
      <c r="I359" s="2" t="str" cm="1">
        <f t="array" ref="I359">IFERROR(VLOOKUP($A359,_xlfn._xlws.SORT(_xlfn._xlws.FILTER('Time Sheet'!$A:$G,'Time Sheet'!$B:$B=I$1),7,1),7,FALSE),"")</f>
        <v/>
      </c>
      <c r="J359" s="2" t="str" cm="1">
        <f t="array" ref="J359">IFERROR(VLOOKUP($A359,_xlfn._xlws.SORT(_xlfn._xlws.FILTER('Time Sheet'!$A:$G,'Time Sheet'!$B:$B=J$1),7,1),7,FALSE),"")</f>
        <v/>
      </c>
      <c r="K359">
        <f>IFERROR(_xlfn.RANK.EQ(C359,C:C,1),"")</f>
        <v>274</v>
      </c>
      <c r="L359">
        <f>IFERROR(_xlfn.RANK.EQ(D359,D:D,1),"")</f>
        <v>472</v>
      </c>
      <c r="M359" t="str">
        <f>IFERROR(_xlfn.RANK.EQ(E359,E:E,1),"")</f>
        <v/>
      </c>
      <c r="N359" t="str">
        <f>IFERROR(_xlfn.RANK.EQ(F359,F:F,1),"")</f>
        <v/>
      </c>
      <c r="O359" t="str">
        <f>IFERROR(_xlfn.RANK.EQ(G359,G:G,1),"")</f>
        <v/>
      </c>
      <c r="P359">
        <f>IFERROR(_xlfn.RANK.EQ(H359,H:H,1),"")</f>
        <v>262</v>
      </c>
      <c r="Q359" t="str">
        <f>IFERROR(_xlfn.RANK.EQ(I359,I:I,1),"")</f>
        <v/>
      </c>
      <c r="R359" t="str">
        <f>IFERROR(_xlfn.RANK.EQ(J359,J:J,1),"")</f>
        <v/>
      </c>
      <c r="S359" s="3">
        <f>IFERROR(AVERAGE(GIRLS[[#This Row],[P]:[P8]]),"")</f>
        <v>336</v>
      </c>
      <c r="T359" s="4">
        <f>IFERROR(AVERAGE(SMALL(GIRLS[[#This Row],[P]:[P8]],1),SMALL(GIRLS[[#This Row],[P]:[P8]],2)),"")</f>
        <v>268</v>
      </c>
      <c r="U359">
        <f>IF(20-SMALL(GIRLS[[#This Row],[P]:[P8]],1)&lt;0,0,20-SMALL(GIRLS[[#This Row],[P]:[P8]],1))+IF(20-SMALL(GIRLS[[#This Row],[P]:[P8]],2)&lt;0,0,20-SMALL(GIRLS[[#This Row],[P]:[P8]],2))</f>
        <v>0</v>
      </c>
    </row>
    <row r="360" spans="1:21" x14ac:dyDescent="0.2">
      <c r="A360" t="s">
        <v>7793</v>
      </c>
      <c r="B360" t="s">
        <v>7496</v>
      </c>
      <c r="C360" s="2" cm="1">
        <f t="array" ref="C360">IFERROR(VLOOKUP($A360,_xlfn._xlws.SORT(_xlfn._xlws.FILTER('Time Sheet'!$A:$G,'Time Sheet'!$B:$B=C$1),7,1),7,FALSE),"")</f>
        <v>3.2337962962962962E-4</v>
      </c>
      <c r="D360" s="2" cm="1">
        <f t="array" ref="D360">IFERROR(VLOOKUP($A360,_xlfn._xlws.SORT(_xlfn._xlws.FILTER('Time Sheet'!$A:$G,'Time Sheet'!$B:$B=D$1),7,1),7,FALSE),"")</f>
        <v>7.378472222222222E-4</v>
      </c>
      <c r="E360" s="2" cm="1">
        <f t="array" ref="E360">IFERROR(VLOOKUP($A360,_xlfn._xlws.SORT(_xlfn._xlws.FILTER('Time Sheet'!$A:$G,'Time Sheet'!$B:$B=E$1),7,1),7,FALSE),"")</f>
        <v>1.6027777777777781E-3</v>
      </c>
      <c r="F360" s="2" cm="1">
        <f t="array" ref="F360">IFERROR(VLOOKUP($A360,_xlfn._xlws.SORT(_xlfn._xlws.FILTER('Time Sheet'!$A:$G,'Time Sheet'!$B:$B=F$1),7,1),7,FALSE),"")</f>
        <v>4.1778935185185192E-3</v>
      </c>
      <c r="G360" s="2" cm="1">
        <f t="array" ref="G360">IFERROR(VLOOKUP($A360,_xlfn._xlws.SORT(_xlfn._xlws.FILTER('Time Sheet'!$A:$G,'Time Sheet'!$B:$B=G$1),7,1),7,FALSE),"")</f>
        <v>8.1006944444444442E-4</v>
      </c>
      <c r="H360" s="2" cm="1">
        <f t="array" ref="H360">IFERROR(VLOOKUP($A360,_xlfn._xlws.SORT(_xlfn._xlws.FILTER('Time Sheet'!$A:$G,'Time Sheet'!$B:$B=H$1),7,1),7,FALSE),"")</f>
        <v>1.218287037037037E-3</v>
      </c>
      <c r="I360" s="2" cm="1">
        <f t="array" ref="I360">IFERROR(VLOOKUP($A360,_xlfn._xlws.SORT(_xlfn._xlws.FILTER('Time Sheet'!$A:$G,'Time Sheet'!$B:$B=I$1),7,1),7,FALSE),"")</f>
        <v>7.8935185185185185E-4</v>
      </c>
      <c r="J360" s="2" cm="1">
        <f t="array" ref="J360">IFERROR(VLOOKUP($A360,_xlfn._xlws.SORT(_xlfn._xlws.FILTER('Time Sheet'!$A:$G,'Time Sheet'!$B:$B=J$1),7,1),7,FALSE),"")</f>
        <v>1.9892361111111109E-3</v>
      </c>
      <c r="K360">
        <f>IFERROR(_xlfn.RANK.EQ(C360,C:C,1),"")</f>
        <v>352</v>
      </c>
      <c r="L360">
        <f>IFERROR(_xlfn.RANK.EQ(D360,D:D,1),"")</f>
        <v>402</v>
      </c>
      <c r="M360">
        <f>IFERROR(_xlfn.RANK.EQ(E360,E:E,1),"")</f>
        <v>362</v>
      </c>
      <c r="N360">
        <f>IFERROR(_xlfn.RANK.EQ(F360,F:F,1),"")</f>
        <v>283</v>
      </c>
      <c r="O360">
        <f>IFERROR(_xlfn.RANK.EQ(G360,G:G,1),"")</f>
        <v>305</v>
      </c>
      <c r="P360">
        <f>IFERROR(_xlfn.RANK.EQ(H360,H:H,1),"")</f>
        <v>604</v>
      </c>
      <c r="Q360">
        <f>IFERROR(_xlfn.RANK.EQ(I360,I:I,1),"")</f>
        <v>253</v>
      </c>
      <c r="R360">
        <f>IFERROR(_xlfn.RANK.EQ(J360,J:J,1),"")</f>
        <v>455</v>
      </c>
      <c r="S360" s="3">
        <f>IFERROR(AVERAGE(GIRLS[[#This Row],[P]:[P8]]),"")</f>
        <v>377</v>
      </c>
      <c r="T360" s="4">
        <f>IFERROR(AVERAGE(SMALL(GIRLS[[#This Row],[P]:[P8]],1),SMALL(GIRLS[[#This Row],[P]:[P8]],2)),"")</f>
        <v>268</v>
      </c>
      <c r="U360">
        <f>IF(20-SMALL(GIRLS[[#This Row],[P]:[P8]],1)&lt;0,0,20-SMALL(GIRLS[[#This Row],[P]:[P8]],1))+IF(20-SMALL(GIRLS[[#This Row],[P]:[P8]],2)&lt;0,0,20-SMALL(GIRLS[[#This Row],[P]:[P8]],2))</f>
        <v>0</v>
      </c>
    </row>
    <row r="361" spans="1:21" x14ac:dyDescent="0.2">
      <c r="A361" t="s">
        <v>3806</v>
      </c>
      <c r="B361" t="s">
        <v>3602</v>
      </c>
      <c r="C361" s="2" cm="1">
        <f t="array" ref="C361">IFERROR(VLOOKUP($A361,_xlfn._xlws.SORT(_xlfn._xlws.FILTER('Time Sheet'!$A:$G,'Time Sheet'!$B:$B=C$1),7,1),7,FALSE),"")</f>
        <v>3.2650462962962971E-4</v>
      </c>
      <c r="D361" s="2" cm="1">
        <f t="array" ref="D361">IFERROR(VLOOKUP($A361,_xlfn._xlws.SORT(_xlfn._xlws.FILTER('Time Sheet'!$A:$G,'Time Sheet'!$B:$B=D$1),7,1),7,FALSE),"")</f>
        <v>7.3101851851851843E-4</v>
      </c>
      <c r="E361" s="2" cm="1">
        <f t="array" ref="E361">IFERROR(VLOOKUP($A361,_xlfn._xlws.SORT(_xlfn._xlws.FILTER('Time Sheet'!$A:$G,'Time Sheet'!$B:$B=E$1),7,1),7,FALSE),"")</f>
        <v>1.5857638888888889E-3</v>
      </c>
      <c r="F361" s="2" cm="1">
        <f t="array" ref="F361">IFERROR(VLOOKUP($A361,_xlfn._xlws.SORT(_xlfn._xlws.FILTER('Time Sheet'!$A:$G,'Time Sheet'!$B:$B=F$1),7,1),7,FALSE),"")</f>
        <v>4.2624999999999998E-3</v>
      </c>
      <c r="G361" s="2" cm="1">
        <f t="array" ref="G361">IFERROR(VLOOKUP($A361,_xlfn._xlws.SORT(_xlfn._xlws.FILTER('Time Sheet'!$A:$G,'Time Sheet'!$B:$B=G$1),7,1),7,FALSE),"")</f>
        <v>7.799768518518519E-4</v>
      </c>
      <c r="H361" s="2" cm="1">
        <f t="array" ref="H361">IFERROR(VLOOKUP($A361,_xlfn._xlws.SORT(_xlfn._xlws.FILTER('Time Sheet'!$A:$G,'Time Sheet'!$B:$B=H$1),7,1),7,FALSE),"")</f>
        <v>9.4259259259259253E-4</v>
      </c>
      <c r="I361" s="2" cm="1">
        <f t="array" ref="I361">IFERROR(VLOOKUP($A361,_xlfn._xlws.SORT(_xlfn._xlws.FILTER('Time Sheet'!$A:$G,'Time Sheet'!$B:$B=I$1),7,1),7,FALSE),"")</f>
        <v>8.1689814814814808E-4</v>
      </c>
      <c r="J361" s="2" cm="1">
        <f t="array" ref="J361">IFERROR(VLOOKUP($A361,_xlfn._xlws.SORT(_xlfn._xlws.FILTER('Time Sheet'!$A:$G,'Time Sheet'!$B:$B=J$1),7,1),7,FALSE),"")</f>
        <v>1.7512731481481481E-3</v>
      </c>
      <c r="K361">
        <f>IFERROR(_xlfn.RANK.EQ(C361,C:C,1),"")</f>
        <v>369</v>
      </c>
      <c r="L361">
        <f>IFERROR(_xlfn.RANK.EQ(D361,D:D,1),"")</f>
        <v>389</v>
      </c>
      <c r="M361">
        <f>IFERROR(_xlfn.RANK.EQ(E361,E:E,1),"")</f>
        <v>354</v>
      </c>
      <c r="N361">
        <f>IFERROR(_xlfn.RANK.EQ(F361,F:F,1),"")</f>
        <v>305</v>
      </c>
      <c r="O361">
        <f>IFERROR(_xlfn.RANK.EQ(G361,G:G,1),"")</f>
        <v>243</v>
      </c>
      <c r="P361">
        <f>IFERROR(_xlfn.RANK.EQ(H361,H:H,1),"")</f>
        <v>294</v>
      </c>
      <c r="Q361">
        <f>IFERROR(_xlfn.RANK.EQ(I361,I:I,1),"")</f>
        <v>301</v>
      </c>
      <c r="R361">
        <f>IFERROR(_xlfn.RANK.EQ(J361,J:J,1),"")</f>
        <v>304</v>
      </c>
      <c r="S361" s="3">
        <f>IFERROR(AVERAGE(GIRLS[[#This Row],[P]:[P8]]),"")</f>
        <v>319.875</v>
      </c>
      <c r="T361" s="4">
        <f>IFERROR(AVERAGE(SMALL(GIRLS[[#This Row],[P]:[P8]],1),SMALL(GIRLS[[#This Row],[P]:[P8]],2)),"")</f>
        <v>268.5</v>
      </c>
      <c r="U361">
        <f>IF(20-SMALL(GIRLS[[#This Row],[P]:[P8]],1)&lt;0,0,20-SMALL(GIRLS[[#This Row],[P]:[P8]],1))+IF(20-SMALL(GIRLS[[#This Row],[P]:[P8]],2)&lt;0,0,20-SMALL(GIRLS[[#This Row],[P]:[P8]],2))</f>
        <v>0</v>
      </c>
    </row>
    <row r="362" spans="1:21" x14ac:dyDescent="0.2">
      <c r="A362" t="s">
        <v>4120</v>
      </c>
      <c r="B362" t="s">
        <v>3884</v>
      </c>
      <c r="C362" s="2" cm="1">
        <f t="array" ref="C362">IFERROR(VLOOKUP($A362,_xlfn._xlws.SORT(_xlfn._xlws.FILTER('Time Sheet'!$A:$G,'Time Sheet'!$B:$B=C$1),7,1),7,FALSE),"")</f>
        <v>3.3252314814814809E-4</v>
      </c>
      <c r="D362" s="2" cm="1">
        <f t="array" ref="D362">IFERROR(VLOOKUP($A362,_xlfn._xlws.SORT(_xlfn._xlws.FILTER('Time Sheet'!$A:$G,'Time Sheet'!$B:$B=D$1),7,1),7,FALSE),"")</f>
        <v>7.1956018518518517E-4</v>
      </c>
      <c r="E362" s="2" cm="1">
        <f t="array" ref="E362">IFERROR(VLOOKUP($A362,_xlfn._xlws.SORT(_xlfn._xlws.FILTER('Time Sheet'!$A:$G,'Time Sheet'!$B:$B=E$1),7,1),7,FALSE),"")</f>
        <v>1.540740740740741E-3</v>
      </c>
      <c r="F362" s="2" cm="1">
        <f t="array" ref="F362">IFERROR(VLOOKUP($A362,_xlfn._xlws.SORT(_xlfn._xlws.FILTER('Time Sheet'!$A:$G,'Time Sheet'!$B:$B=F$1),7,1),7,FALSE),"")</f>
        <v>4.0267361111111111E-3</v>
      </c>
      <c r="G362" s="2" cm="1">
        <f t="array" ref="G362">IFERROR(VLOOKUP($A362,_xlfn._xlws.SORT(_xlfn._xlws.FILTER('Time Sheet'!$A:$G,'Time Sheet'!$B:$B=G$1),7,1),7,FALSE),"")</f>
        <v>8.5439814814814807E-4</v>
      </c>
      <c r="H362" s="2" cm="1">
        <f t="array" ref="H362">IFERROR(VLOOKUP($A362,_xlfn._xlws.SORT(_xlfn._xlws.FILTER('Time Sheet'!$A:$G,'Time Sheet'!$B:$B=H$1),7,1),7,FALSE),"")</f>
        <v>1.055439814814815E-3</v>
      </c>
      <c r="I362" s="2" cm="1">
        <f t="array" ref="I362">IFERROR(VLOOKUP($A362,_xlfn._xlws.SORT(_xlfn._xlws.FILTER('Time Sheet'!$A:$G,'Time Sheet'!$B:$B=I$1),7,1),7,FALSE),"")</f>
        <v>8.4733796296296293E-4</v>
      </c>
      <c r="J362" s="2" cm="1">
        <f t="array" ref="J362">IFERROR(VLOOKUP($A362,_xlfn._xlws.SORT(_xlfn._xlws.FILTER('Time Sheet'!$A:$G,'Time Sheet'!$B:$B=J$1),7,1),7,FALSE),"")</f>
        <v>1.8483796296296299E-3</v>
      </c>
      <c r="K362">
        <f>IFERROR(_xlfn.RANK.EQ(C362,C:C,1),"")</f>
        <v>419</v>
      </c>
      <c r="L362">
        <f>IFERROR(_xlfn.RANK.EQ(D362,D:D,1),"")</f>
        <v>361</v>
      </c>
      <c r="M362">
        <f>IFERROR(_xlfn.RANK.EQ(E362,E:E,1),"")</f>
        <v>312</v>
      </c>
      <c r="N362">
        <f>IFERROR(_xlfn.RANK.EQ(F362,F:F,1),"")</f>
        <v>225</v>
      </c>
      <c r="O362">
        <f>IFERROR(_xlfn.RANK.EQ(G362,G:G,1),"")</f>
        <v>390</v>
      </c>
      <c r="P362">
        <f>IFERROR(_xlfn.RANK.EQ(H362,H:H,1),"")</f>
        <v>482</v>
      </c>
      <c r="Q362">
        <f>IFERROR(_xlfn.RANK.EQ(I362,I:I,1),"")</f>
        <v>338</v>
      </c>
      <c r="R362">
        <f>IFERROR(_xlfn.RANK.EQ(J362,J:J,1),"")</f>
        <v>372</v>
      </c>
      <c r="S362" s="3">
        <f>IFERROR(AVERAGE(GIRLS[[#This Row],[P]:[P8]]),"")</f>
        <v>362.375</v>
      </c>
      <c r="T362" s="4">
        <f>IFERROR(AVERAGE(SMALL(GIRLS[[#This Row],[P]:[P8]],1),SMALL(GIRLS[[#This Row],[P]:[P8]],2)),"")</f>
        <v>268.5</v>
      </c>
      <c r="U362">
        <f>IF(20-SMALL(GIRLS[[#This Row],[P]:[P8]],1)&lt;0,0,20-SMALL(GIRLS[[#This Row],[P]:[P8]],1))+IF(20-SMALL(GIRLS[[#This Row],[P]:[P8]],2)&lt;0,0,20-SMALL(GIRLS[[#This Row],[P]:[P8]],2))</f>
        <v>0</v>
      </c>
    </row>
    <row r="363" spans="1:21" x14ac:dyDescent="0.2">
      <c r="A363" t="s">
        <v>7442</v>
      </c>
      <c r="B363" t="s">
        <v>7318</v>
      </c>
      <c r="C363" s="2" cm="1">
        <f t="array" ref="C363">IFERROR(VLOOKUP($A363,_xlfn._xlws.SORT(_xlfn._xlws.FILTER('Time Sheet'!$A:$G,'Time Sheet'!$B:$B=C$1),7,1),7,FALSE),"")</f>
        <v>3.1180555555555562E-4</v>
      </c>
      <c r="D363" s="2" cm="1">
        <f t="array" ref="D363">IFERROR(VLOOKUP($A363,_xlfn._xlws.SORT(_xlfn._xlws.FILTER('Time Sheet'!$A:$G,'Time Sheet'!$B:$B=D$1),7,1),7,FALSE),"")</f>
        <v>6.8773148148148155E-4</v>
      </c>
      <c r="E363" s="2" cm="1">
        <f t="array" ref="E363">IFERROR(VLOOKUP($A363,_xlfn._xlws.SORT(_xlfn._xlws.FILTER('Time Sheet'!$A:$G,'Time Sheet'!$B:$B=E$1),7,1),7,FALSE),"")</f>
        <v>1.523611111111111E-3</v>
      </c>
      <c r="F363" s="2" cm="1">
        <f t="array" ref="F363">IFERROR(VLOOKUP($A363,_xlfn._xlws.SORT(_xlfn._xlws.FILTER('Time Sheet'!$A:$G,'Time Sheet'!$B:$B=F$1),7,1),7,FALSE),"")</f>
        <v>4.2761574074074073E-3</v>
      </c>
      <c r="G363" s="2" cm="1">
        <f t="array" ref="G363">IFERROR(VLOOKUP($A363,_xlfn._xlws.SORT(_xlfn._xlws.FILTER('Time Sheet'!$A:$G,'Time Sheet'!$B:$B=G$1),7,1),7,FALSE),"")</f>
        <v>8.0439814814814816E-4</v>
      </c>
      <c r="H363" s="2" cm="1">
        <f t="array" ref="H363">IFERROR(VLOOKUP($A363,_xlfn._xlws.SORT(_xlfn._xlws.FILTER('Time Sheet'!$A:$G,'Time Sheet'!$B:$B=H$1),7,1),7,FALSE),"")</f>
        <v>9.6342592592592584E-4</v>
      </c>
      <c r="I363" s="2" cm="1">
        <f t="array" ref="I363">IFERROR(VLOOKUP($A363,_xlfn._xlws.SORT(_xlfn._xlws.FILTER('Time Sheet'!$A:$G,'Time Sheet'!$B:$B=I$1),7,1),7,FALSE),"")</f>
        <v>8.4016203703703705E-4</v>
      </c>
      <c r="J363" s="2" cm="1">
        <f t="array" ref="J363">IFERROR(VLOOKUP($A363,_xlfn._xlws.SORT(_xlfn._xlws.FILTER('Time Sheet'!$A:$G,'Time Sheet'!$B:$B=J$1),7,1),7,FALSE),"")</f>
        <v>1.7581018518518521E-3</v>
      </c>
      <c r="K363">
        <f>IFERROR(_xlfn.RANK.EQ(C363,C:C,1),"")</f>
        <v>249</v>
      </c>
      <c r="L363">
        <f>IFERROR(_xlfn.RANK.EQ(D363,D:D,1),"")</f>
        <v>290</v>
      </c>
      <c r="M363">
        <f>IFERROR(_xlfn.RANK.EQ(E363,E:E,1),"")</f>
        <v>293</v>
      </c>
      <c r="N363">
        <f>IFERROR(_xlfn.RANK.EQ(F363,F:F,1),"")</f>
        <v>308</v>
      </c>
      <c r="O363">
        <f>IFERROR(_xlfn.RANK.EQ(G363,G:G,1),"")</f>
        <v>298</v>
      </c>
      <c r="P363">
        <f>IFERROR(_xlfn.RANK.EQ(H363,H:H,1),"")</f>
        <v>326</v>
      </c>
      <c r="Q363">
        <f>IFERROR(_xlfn.RANK.EQ(I363,I:I,1),"")</f>
        <v>325</v>
      </c>
      <c r="R363">
        <f>IFERROR(_xlfn.RANK.EQ(J363,J:J,1),"")</f>
        <v>308</v>
      </c>
      <c r="S363" s="3">
        <f>IFERROR(AVERAGE(GIRLS[[#This Row],[P]:[P8]]),"")</f>
        <v>299.625</v>
      </c>
      <c r="T363" s="4">
        <f>IFERROR(AVERAGE(SMALL(GIRLS[[#This Row],[P]:[P8]],1),SMALL(GIRLS[[#This Row],[P]:[P8]],2)),"")</f>
        <v>269.5</v>
      </c>
      <c r="U363">
        <f>IF(20-SMALL(GIRLS[[#This Row],[P]:[P8]],1)&lt;0,0,20-SMALL(GIRLS[[#This Row],[P]:[P8]],1))+IF(20-SMALL(GIRLS[[#This Row],[P]:[P8]],2)&lt;0,0,20-SMALL(GIRLS[[#This Row],[P]:[P8]],2))</f>
        <v>0</v>
      </c>
    </row>
    <row r="364" spans="1:21" x14ac:dyDescent="0.2">
      <c r="A364" t="s">
        <v>6708</v>
      </c>
      <c r="B364" t="s">
        <v>6556</v>
      </c>
      <c r="C364" s="2" cm="1">
        <f t="array" ref="C364">IFERROR(VLOOKUP($A364,_xlfn._xlws.SORT(_xlfn._xlws.FILTER('Time Sheet'!$A:$G,'Time Sheet'!$B:$B=C$1),7,1),7,FALSE),"")</f>
        <v>3.3379629629629628E-4</v>
      </c>
      <c r="D364" s="2" cm="1">
        <f t="array" ref="D364">IFERROR(VLOOKUP($A364,_xlfn._xlws.SORT(_xlfn._xlws.FILTER('Time Sheet'!$A:$G,'Time Sheet'!$B:$B=D$1),7,1),7,FALSE),"")</f>
        <v>7.0787037037037032E-4</v>
      </c>
      <c r="E364" s="2" cm="1">
        <f t="array" ref="E364">IFERROR(VLOOKUP($A364,_xlfn._xlws.SORT(_xlfn._xlws.FILTER('Time Sheet'!$A:$G,'Time Sheet'!$B:$B=E$1),7,1),7,FALSE),"")</f>
        <v>1.5817129629629629E-3</v>
      </c>
      <c r="F364" s="2" cm="1">
        <f t="array" ref="F364">IFERROR(VLOOKUP($A364,_xlfn._xlws.SORT(_xlfn._xlws.FILTER('Time Sheet'!$A:$G,'Time Sheet'!$B:$B=F$1),7,1),7,FALSE),"")</f>
        <v>4.1590277777777771E-3</v>
      </c>
      <c r="G364" s="2" cm="1">
        <f t="array" ref="G364">IFERROR(VLOOKUP($A364,_xlfn._xlws.SORT(_xlfn._xlws.FILTER('Time Sheet'!$A:$G,'Time Sheet'!$B:$B=G$1),7,1),7,FALSE),"")</f>
        <v>8.6562500000000007E-4</v>
      </c>
      <c r="H364" s="2" cm="1">
        <f t="array" ref="H364">IFERROR(VLOOKUP($A364,_xlfn._xlws.SORT(_xlfn._xlws.FILTER('Time Sheet'!$A:$G,'Time Sheet'!$B:$B=H$1),7,1),7,FALSE),"")</f>
        <v>9.2465277777777782E-4</v>
      </c>
      <c r="I364" s="2" cm="1">
        <f t="array" ref="I364">IFERROR(VLOOKUP($A364,_xlfn._xlws.SORT(_xlfn._xlws.FILTER('Time Sheet'!$A:$G,'Time Sheet'!$B:$B=I$1),7,1),7,FALSE),"")</f>
        <v>8.8067129629629639E-4</v>
      </c>
      <c r="J364" s="2" cm="1">
        <f t="array" ref="J364">IFERROR(VLOOKUP($A364,_xlfn._xlws.SORT(_xlfn._xlws.FILTER('Time Sheet'!$A:$G,'Time Sheet'!$B:$B=J$1),7,1),7,FALSE),"")</f>
        <v>1.833101851851852E-3</v>
      </c>
      <c r="K364">
        <f>IFERROR(_xlfn.RANK.EQ(C364,C:C,1),"")</f>
        <v>426</v>
      </c>
      <c r="L364">
        <f>IFERROR(_xlfn.RANK.EQ(D364,D:D,1),"")</f>
        <v>342</v>
      </c>
      <c r="M364">
        <f>IFERROR(_xlfn.RANK.EQ(E364,E:E,1),"")</f>
        <v>351</v>
      </c>
      <c r="N364">
        <f>IFERROR(_xlfn.RANK.EQ(F364,F:F,1),"")</f>
        <v>275</v>
      </c>
      <c r="O364">
        <f>IFERROR(_xlfn.RANK.EQ(G364,G:G,1),"")</f>
        <v>404</v>
      </c>
      <c r="P364">
        <f>IFERROR(_xlfn.RANK.EQ(H364,H:H,1),"")</f>
        <v>265</v>
      </c>
      <c r="Q364">
        <f>IFERROR(_xlfn.RANK.EQ(I364,I:I,1),"")</f>
        <v>377</v>
      </c>
      <c r="R364">
        <f>IFERROR(_xlfn.RANK.EQ(J364,J:J,1),"")</f>
        <v>358</v>
      </c>
      <c r="S364" s="3">
        <f>IFERROR(AVERAGE(GIRLS[[#This Row],[P]:[P8]]),"")</f>
        <v>349.75</v>
      </c>
      <c r="T364" s="4">
        <f>IFERROR(AVERAGE(SMALL(GIRLS[[#This Row],[P]:[P8]],1),SMALL(GIRLS[[#This Row],[P]:[P8]],2)),"")</f>
        <v>270</v>
      </c>
      <c r="U364">
        <f>IF(20-SMALL(GIRLS[[#This Row],[P]:[P8]],1)&lt;0,0,20-SMALL(GIRLS[[#This Row],[P]:[P8]],1))+IF(20-SMALL(GIRLS[[#This Row],[P]:[P8]],2)&lt;0,0,20-SMALL(GIRLS[[#This Row],[P]:[P8]],2))</f>
        <v>0</v>
      </c>
    </row>
    <row r="365" spans="1:21" x14ac:dyDescent="0.2">
      <c r="A365" t="s">
        <v>6959</v>
      </c>
      <c r="B365" t="s">
        <v>6761</v>
      </c>
      <c r="C365" s="2" cm="1">
        <f t="array" ref="C365">IFERROR(VLOOKUP($A365,_xlfn._xlws.SORT(_xlfn._xlws.FILTER('Time Sheet'!$A:$G,'Time Sheet'!$B:$B=C$1),7,1),7,FALSE),"")</f>
        <v>2.72337962962963E-4</v>
      </c>
      <c r="D365" s="2" cm="1">
        <f t="array" ref="D365">IFERROR(VLOOKUP($A365,_xlfn._xlws.SORT(_xlfn._xlws.FILTER('Time Sheet'!$A:$G,'Time Sheet'!$B:$B=D$1),7,1),7,FALSE),"")</f>
        <v>7.958333333333334E-4</v>
      </c>
      <c r="E365" s="2" t="str" cm="1">
        <f t="array" ref="E365">IFERROR(VLOOKUP($A365,_xlfn._xlws.SORT(_xlfn._xlws.FILTER('Time Sheet'!$A:$G,'Time Sheet'!$B:$B=E$1),7,1),7,FALSE),"")</f>
        <v/>
      </c>
      <c r="F365" s="2" t="str" cm="1">
        <f t="array" ref="F365">IFERROR(VLOOKUP($A365,_xlfn._xlws.SORT(_xlfn._xlws.FILTER('Time Sheet'!$A:$G,'Time Sheet'!$B:$B=F$1),7,1),7,FALSE),"")</f>
        <v/>
      </c>
      <c r="G365" s="2" t="str" cm="1">
        <f t="array" ref="G365">IFERROR(VLOOKUP($A365,_xlfn._xlws.SORT(_xlfn._xlws.FILTER('Time Sheet'!$A:$G,'Time Sheet'!$B:$B=G$1),7,1),7,FALSE),"")</f>
        <v/>
      </c>
      <c r="H365" s="2" t="str" cm="1">
        <f t="array" ref="H365">IFERROR(VLOOKUP($A365,_xlfn._xlws.SORT(_xlfn._xlws.FILTER('Time Sheet'!$A:$G,'Time Sheet'!$B:$B=H$1),7,1),7,FALSE),"")</f>
        <v/>
      </c>
      <c r="I365" s="2" t="str" cm="1">
        <f t="array" ref="I365">IFERROR(VLOOKUP($A365,_xlfn._xlws.SORT(_xlfn._xlws.FILTER('Time Sheet'!$A:$G,'Time Sheet'!$B:$B=I$1),7,1),7,FALSE),"")</f>
        <v/>
      </c>
      <c r="J365" s="2" t="str" cm="1">
        <f t="array" ref="J365">IFERROR(VLOOKUP($A365,_xlfn._xlws.SORT(_xlfn._xlws.FILTER('Time Sheet'!$A:$G,'Time Sheet'!$B:$B=J$1),7,1),7,FALSE),"")</f>
        <v/>
      </c>
      <c r="K365">
        <f>IFERROR(_xlfn.RANK.EQ(C365,C:C,1),"")</f>
        <v>7</v>
      </c>
      <c r="L365">
        <f>IFERROR(_xlfn.RANK.EQ(D365,D:D,1),"")</f>
        <v>537</v>
      </c>
      <c r="M365" t="str">
        <f>IFERROR(_xlfn.RANK.EQ(E365,E:E,1),"")</f>
        <v/>
      </c>
      <c r="N365" t="str">
        <f>IFERROR(_xlfn.RANK.EQ(F365,F:F,1),"")</f>
        <v/>
      </c>
      <c r="O365" t="str">
        <f>IFERROR(_xlfn.RANK.EQ(G365,G:G,1),"")</f>
        <v/>
      </c>
      <c r="P365" t="str">
        <f>IFERROR(_xlfn.RANK.EQ(H365,H:H,1),"")</f>
        <v/>
      </c>
      <c r="Q365" t="str">
        <f>IFERROR(_xlfn.RANK.EQ(I365,I:I,1),"")</f>
        <v/>
      </c>
      <c r="R365" t="str">
        <f>IFERROR(_xlfn.RANK.EQ(J365,J:J,1),"")</f>
        <v/>
      </c>
      <c r="S365" s="3">
        <f>IFERROR(AVERAGE(GIRLS[[#This Row],[P]:[P8]]),"")</f>
        <v>272</v>
      </c>
      <c r="T365" s="4">
        <f>IFERROR(AVERAGE(SMALL(GIRLS[[#This Row],[P]:[P8]],1),SMALL(GIRLS[[#This Row],[P]:[P8]],2)),"")</f>
        <v>272</v>
      </c>
      <c r="U365">
        <f>IF(20-SMALL(GIRLS[[#This Row],[P]:[P8]],1)&lt;0,0,20-SMALL(GIRLS[[#This Row],[P]:[P8]],1))+IF(20-SMALL(GIRLS[[#This Row],[P]:[P8]],2)&lt;0,0,20-SMALL(GIRLS[[#This Row],[P]:[P8]],2))</f>
        <v>13</v>
      </c>
    </row>
    <row r="366" spans="1:21" x14ac:dyDescent="0.2">
      <c r="A366" t="s">
        <v>2582</v>
      </c>
      <c r="B366" t="s">
        <v>2515</v>
      </c>
      <c r="C366" s="2" cm="1">
        <f t="array" ref="C366">IFERROR(VLOOKUP($A366,_xlfn._xlws.SORT(_xlfn._xlws.FILTER('Time Sheet'!$A:$G,'Time Sheet'!$B:$B=C$1),7,1),7,FALSE),"")</f>
        <v>3.2418981481481491E-4</v>
      </c>
      <c r="D366" s="2" cm="1">
        <f t="array" ref="D366">IFERROR(VLOOKUP($A366,_xlfn._xlws.SORT(_xlfn._xlws.FILTER('Time Sheet'!$A:$G,'Time Sheet'!$B:$B=D$1),7,1),7,FALSE),"")</f>
        <v>7.245370370370371E-4</v>
      </c>
      <c r="E366" s="2" cm="1">
        <f t="array" ref="E366">IFERROR(VLOOKUP($A366,_xlfn._xlws.SORT(_xlfn._xlws.FILTER('Time Sheet'!$A:$G,'Time Sheet'!$B:$B=E$1),7,1),7,FALSE),"")</f>
        <v>1.6988425925925929E-3</v>
      </c>
      <c r="F366" s="2" t="str" cm="1">
        <f t="array" ref="F366">IFERROR(VLOOKUP($A366,_xlfn._xlws.SORT(_xlfn._xlws.FILTER('Time Sheet'!$A:$G,'Time Sheet'!$B:$B=F$1),7,1),7,FALSE),"")</f>
        <v/>
      </c>
      <c r="G366" s="2" cm="1">
        <f t="array" ref="G366">IFERROR(VLOOKUP($A366,_xlfn._xlws.SORT(_xlfn._xlws.FILTER('Time Sheet'!$A:$G,'Time Sheet'!$B:$B=G$1),7,1),7,FALSE),"")</f>
        <v>8.2650462962962962E-4</v>
      </c>
      <c r="H366" s="2" cm="1">
        <f t="array" ref="H366">IFERROR(VLOOKUP($A366,_xlfn._xlws.SORT(_xlfn._xlws.FILTER('Time Sheet'!$A:$G,'Time Sheet'!$B:$B=H$1),7,1),7,FALSE),"")</f>
        <v>9.1678240740740728E-4</v>
      </c>
      <c r="I366" s="2" cm="1">
        <f t="array" ref="I366">IFERROR(VLOOKUP($A366,_xlfn._xlws.SORT(_xlfn._xlws.FILTER('Time Sheet'!$A:$G,'Time Sheet'!$B:$B=I$1),7,1),7,FALSE),"")</f>
        <v>8.4618055555555553E-4</v>
      </c>
      <c r="J366" s="2" cm="1">
        <f t="array" ref="J366">IFERROR(VLOOKUP($A366,_xlfn._xlws.SORT(_xlfn._xlws.FILTER('Time Sheet'!$A:$G,'Time Sheet'!$B:$B=J$1),7,1),7,FALSE),"")</f>
        <v>1.742361111111111E-3</v>
      </c>
      <c r="K366">
        <f>IFERROR(_xlfn.RANK.EQ(C366,C:C,1),"")</f>
        <v>357</v>
      </c>
      <c r="L366">
        <f>IFERROR(_xlfn.RANK.EQ(D366,D:D,1),"")</f>
        <v>377</v>
      </c>
      <c r="M366">
        <f>IFERROR(_xlfn.RANK.EQ(E366,E:E,1),"")</f>
        <v>429</v>
      </c>
      <c r="N366" t="str">
        <f>IFERROR(_xlfn.RANK.EQ(F366,F:F,1),"")</f>
        <v/>
      </c>
      <c r="O366">
        <f>IFERROR(_xlfn.RANK.EQ(G366,G:G,1),"")</f>
        <v>335</v>
      </c>
      <c r="P366">
        <f>IFERROR(_xlfn.RANK.EQ(H366,H:H,1),"")</f>
        <v>258</v>
      </c>
      <c r="Q366">
        <f>IFERROR(_xlfn.RANK.EQ(I366,I:I,1),"")</f>
        <v>333</v>
      </c>
      <c r="R366">
        <f>IFERROR(_xlfn.RANK.EQ(J366,J:J,1),"")</f>
        <v>296</v>
      </c>
      <c r="S366" s="3">
        <f>IFERROR(AVERAGE(GIRLS[[#This Row],[P]:[P8]]),"")</f>
        <v>340.71428571428572</v>
      </c>
      <c r="T366" s="4">
        <f>IFERROR(AVERAGE(SMALL(GIRLS[[#This Row],[P]:[P8]],1),SMALL(GIRLS[[#This Row],[P]:[P8]],2)),"")</f>
        <v>277</v>
      </c>
      <c r="U366">
        <f>IF(20-SMALL(GIRLS[[#This Row],[P]:[P8]],1)&lt;0,0,20-SMALL(GIRLS[[#This Row],[P]:[P8]],1))+IF(20-SMALL(GIRLS[[#This Row],[P]:[P8]],2)&lt;0,0,20-SMALL(GIRLS[[#This Row],[P]:[P8]],2))</f>
        <v>0</v>
      </c>
    </row>
    <row r="367" spans="1:21" x14ac:dyDescent="0.2">
      <c r="A367" t="s">
        <v>4521</v>
      </c>
      <c r="B367" t="s">
        <v>4180</v>
      </c>
      <c r="C367" s="2" cm="1">
        <f t="array" ref="C367">IFERROR(VLOOKUP($A367,_xlfn._xlws.SORT(_xlfn._xlws.FILTER('Time Sheet'!$A:$G,'Time Sheet'!$B:$B=C$1),7,1),7,FALSE),"")</f>
        <v>3.2326388888888888E-4</v>
      </c>
      <c r="D367" s="2" cm="1">
        <f t="array" ref="D367">IFERROR(VLOOKUP($A367,_xlfn._xlws.SORT(_xlfn._xlws.FILTER('Time Sheet'!$A:$G,'Time Sheet'!$B:$B=D$1),7,1),7,FALSE),"")</f>
        <v>7.1724537037037037E-4</v>
      </c>
      <c r="E367" s="2" cm="1">
        <f t="array" ref="E367">IFERROR(VLOOKUP($A367,_xlfn._xlws.SORT(_xlfn._xlws.FILTER('Time Sheet'!$A:$G,'Time Sheet'!$B:$B=E$1),7,1),7,FALSE),"")</f>
        <v>1.5584490740740741E-3</v>
      </c>
      <c r="F367" s="2" t="str" cm="1">
        <f t="array" ref="F367">IFERROR(VLOOKUP($A367,_xlfn._xlws.SORT(_xlfn._xlws.FILTER('Time Sheet'!$A:$G,'Time Sheet'!$B:$B=F$1),7,1),7,FALSE),"")</f>
        <v/>
      </c>
      <c r="G367" s="2" cm="1">
        <f t="array" ref="G367">IFERROR(VLOOKUP($A367,_xlfn._xlws.SORT(_xlfn._xlws.FILTER('Time Sheet'!$A:$G,'Time Sheet'!$B:$B=G$1),7,1),7,FALSE),"")</f>
        <v>8.1805555555555559E-4</v>
      </c>
      <c r="H367" s="2" cm="1">
        <f t="array" ref="H367">IFERROR(VLOOKUP($A367,_xlfn._xlws.SORT(_xlfn._xlws.FILTER('Time Sheet'!$A:$G,'Time Sheet'!$B:$B=H$1),7,1),7,FALSE),"")</f>
        <v>9.2465277777777782E-4</v>
      </c>
      <c r="I367" s="2" cm="1">
        <f t="array" ref="I367">IFERROR(VLOOKUP($A367,_xlfn._xlws.SORT(_xlfn._xlws.FILTER('Time Sheet'!$A:$G,'Time Sheet'!$B:$B=I$1),7,1),7,FALSE),"")</f>
        <v>8.7453703703703706E-4</v>
      </c>
      <c r="J367" s="2" cm="1">
        <f t="array" ref="J367">IFERROR(VLOOKUP($A367,_xlfn._xlws.SORT(_xlfn._xlws.FILTER('Time Sheet'!$A:$G,'Time Sheet'!$B:$B=J$1),7,1),7,FALSE),"")</f>
        <v>1.7390046296296301E-3</v>
      </c>
      <c r="K367">
        <f>IFERROR(_xlfn.RANK.EQ(C367,C:C,1),"")</f>
        <v>351</v>
      </c>
      <c r="L367">
        <f>IFERROR(_xlfn.RANK.EQ(D367,D:D,1),"")</f>
        <v>358</v>
      </c>
      <c r="M367">
        <f>IFERROR(_xlfn.RANK.EQ(E367,E:E,1),"")</f>
        <v>330</v>
      </c>
      <c r="N367" t="str">
        <f>IFERROR(_xlfn.RANK.EQ(F367,F:F,1),"")</f>
        <v/>
      </c>
      <c r="O367">
        <f>IFERROR(_xlfn.RANK.EQ(G367,G:G,1),"")</f>
        <v>316</v>
      </c>
      <c r="P367">
        <f>IFERROR(_xlfn.RANK.EQ(H367,H:H,1),"")</f>
        <v>265</v>
      </c>
      <c r="Q367">
        <f>IFERROR(_xlfn.RANK.EQ(I367,I:I,1),"")</f>
        <v>374</v>
      </c>
      <c r="R367">
        <f>IFERROR(_xlfn.RANK.EQ(J367,J:J,1),"")</f>
        <v>290</v>
      </c>
      <c r="S367" s="3">
        <f>IFERROR(AVERAGE(GIRLS[[#This Row],[P]:[P8]]),"")</f>
        <v>326.28571428571428</v>
      </c>
      <c r="T367" s="4">
        <f>IFERROR(AVERAGE(SMALL(GIRLS[[#This Row],[P]:[P8]],1),SMALL(GIRLS[[#This Row],[P]:[P8]],2)),"")</f>
        <v>277.5</v>
      </c>
      <c r="U367">
        <f>IF(20-SMALL(GIRLS[[#This Row],[P]:[P8]],1)&lt;0,0,20-SMALL(GIRLS[[#This Row],[P]:[P8]],1))+IF(20-SMALL(GIRLS[[#This Row],[P]:[P8]],2)&lt;0,0,20-SMALL(GIRLS[[#This Row],[P]:[P8]],2))</f>
        <v>0</v>
      </c>
    </row>
    <row r="368" spans="1:21" x14ac:dyDescent="0.2">
      <c r="A368" t="s">
        <v>2176</v>
      </c>
      <c r="B368" t="s">
        <v>2056</v>
      </c>
      <c r="C368" s="2" cm="1">
        <f t="array" ref="C368">IFERROR(VLOOKUP($A368,_xlfn._xlws.SORT(_xlfn._xlws.FILTER('Time Sheet'!$A:$G,'Time Sheet'!$B:$B=C$1),7,1),7,FALSE),"")</f>
        <v>3.2800925925925928E-4</v>
      </c>
      <c r="D368" s="2" cm="1">
        <f t="array" ref="D368">IFERROR(VLOOKUP($A368,_xlfn._xlws.SORT(_xlfn._xlws.FILTER('Time Sheet'!$A:$G,'Time Sheet'!$B:$B=D$1),7,1),7,FALSE),"")</f>
        <v>7.2268518518518515E-4</v>
      </c>
      <c r="E368" s="2" cm="1">
        <f t="array" ref="E368">IFERROR(VLOOKUP($A368,_xlfn._xlws.SORT(_xlfn._xlws.FILTER('Time Sheet'!$A:$G,'Time Sheet'!$B:$B=E$1),7,1),7,FALSE),"")</f>
        <v>1.575462962962963E-3</v>
      </c>
      <c r="F368" s="2" cm="1">
        <f t="array" ref="F368">IFERROR(VLOOKUP($A368,_xlfn._xlws.SORT(_xlfn._xlws.FILTER('Time Sheet'!$A:$G,'Time Sheet'!$B:$B=F$1),7,1),7,FALSE),"")</f>
        <v>4.4596064814814819E-3</v>
      </c>
      <c r="G368" s="2" cm="1">
        <f t="array" ref="G368">IFERROR(VLOOKUP($A368,_xlfn._xlws.SORT(_xlfn._xlws.FILTER('Time Sheet'!$A:$G,'Time Sheet'!$B:$B=G$1),7,1),7,FALSE),"")</f>
        <v>8.7141203703703708E-4</v>
      </c>
      <c r="H368" s="2" cm="1">
        <f t="array" ref="H368">IFERROR(VLOOKUP($A368,_xlfn._xlws.SORT(_xlfn._xlws.FILTER('Time Sheet'!$A:$G,'Time Sheet'!$B:$B=H$1),7,1),7,FALSE),"")</f>
        <v>9.6608796296296297E-4</v>
      </c>
      <c r="I368" s="2" cm="1">
        <f t="array" ref="I368">IFERROR(VLOOKUP($A368,_xlfn._xlws.SORT(_xlfn._xlws.FILTER('Time Sheet'!$A:$G,'Time Sheet'!$B:$B=I$1),7,1),7,FALSE),"")</f>
        <v>7.9490740740740748E-4</v>
      </c>
      <c r="J368" s="2" cm="1">
        <f t="array" ref="J368">IFERROR(VLOOKUP($A368,_xlfn._xlws.SORT(_xlfn._xlws.FILTER('Time Sheet'!$A:$G,'Time Sheet'!$B:$B=J$1),7,1),7,FALSE),"")</f>
        <v>1.7392361111111111E-3</v>
      </c>
      <c r="K368">
        <f>IFERROR(_xlfn.RANK.EQ(C368,C:C,1),"")</f>
        <v>383</v>
      </c>
      <c r="L368">
        <f>IFERROR(_xlfn.RANK.EQ(D368,D:D,1),"")</f>
        <v>370</v>
      </c>
      <c r="M368">
        <f>IFERROR(_xlfn.RANK.EQ(E368,E:E,1),"")</f>
        <v>346</v>
      </c>
      <c r="N368">
        <f>IFERROR(_xlfn.RANK.EQ(F368,F:F,1),"")</f>
        <v>357</v>
      </c>
      <c r="O368">
        <f>IFERROR(_xlfn.RANK.EQ(G368,G:G,1),"")</f>
        <v>413</v>
      </c>
      <c r="P368">
        <f>IFERROR(_xlfn.RANK.EQ(H368,H:H,1),"")</f>
        <v>329</v>
      </c>
      <c r="Q368">
        <f>IFERROR(_xlfn.RANK.EQ(I368,I:I,1),"")</f>
        <v>266</v>
      </c>
      <c r="R368">
        <f>IFERROR(_xlfn.RANK.EQ(J368,J:J,1),"")</f>
        <v>291</v>
      </c>
      <c r="S368" s="3">
        <f>IFERROR(AVERAGE(GIRLS[[#This Row],[P]:[P8]]),"")</f>
        <v>344.375</v>
      </c>
      <c r="T368" s="4">
        <f>IFERROR(AVERAGE(SMALL(GIRLS[[#This Row],[P]:[P8]],1),SMALL(GIRLS[[#This Row],[P]:[P8]],2)),"")</f>
        <v>278.5</v>
      </c>
      <c r="U368">
        <f>IF(20-SMALL(GIRLS[[#This Row],[P]:[P8]],1)&lt;0,0,20-SMALL(GIRLS[[#This Row],[P]:[P8]],1))+IF(20-SMALL(GIRLS[[#This Row],[P]:[P8]],2)&lt;0,0,20-SMALL(GIRLS[[#This Row],[P]:[P8]],2))</f>
        <v>0</v>
      </c>
    </row>
    <row r="369" spans="1:21" x14ac:dyDescent="0.2">
      <c r="A369" t="s">
        <v>5056</v>
      </c>
      <c r="B369" t="s">
        <v>4874</v>
      </c>
      <c r="C369" s="2" cm="1">
        <f t="array" ref="C369">IFERROR(VLOOKUP($A369,_xlfn._xlws.SORT(_xlfn._xlws.FILTER('Time Sheet'!$A:$G,'Time Sheet'!$B:$B=C$1),7,1),7,FALSE),"")</f>
        <v>3.3842592592592588E-4</v>
      </c>
      <c r="D369" s="2" cm="1">
        <f t="array" ref="D369">IFERROR(VLOOKUP($A369,_xlfn._xlws.SORT(_xlfn._xlws.FILTER('Time Sheet'!$A:$G,'Time Sheet'!$B:$B=D$1),7,1),7,FALSE),"")</f>
        <v>7.4004629629629626E-4</v>
      </c>
      <c r="E369" s="2" cm="1">
        <f t="array" ref="E369">IFERROR(VLOOKUP($A369,_xlfn._xlws.SORT(_xlfn._xlws.FILTER('Time Sheet'!$A:$G,'Time Sheet'!$B:$B=E$1),7,1),7,FALSE),"")</f>
        <v>1.684027777777778E-3</v>
      </c>
      <c r="F369" s="2" cm="1">
        <f t="array" ref="F369">IFERROR(VLOOKUP($A369,_xlfn._xlws.SORT(_xlfn._xlws.FILTER('Time Sheet'!$A:$G,'Time Sheet'!$B:$B=F$1),7,1),7,FALSE),"")</f>
        <v>4.6357638888888889E-3</v>
      </c>
      <c r="G369" s="2" cm="1">
        <f t="array" ref="G369">IFERROR(VLOOKUP($A369,_xlfn._xlws.SORT(_xlfn._xlws.FILTER('Time Sheet'!$A:$G,'Time Sheet'!$B:$B=G$1),7,1),7,FALSE),"")</f>
        <v>9.2812500000000002E-4</v>
      </c>
      <c r="H369" s="2" cm="1">
        <f t="array" ref="H369">IFERROR(VLOOKUP($A369,_xlfn._xlws.SORT(_xlfn._xlws.FILTER('Time Sheet'!$A:$G,'Time Sheet'!$B:$B=H$1),7,1),7,FALSE),"")</f>
        <v>8.7951388888888888E-4</v>
      </c>
      <c r="I369" s="2" cm="1">
        <f t="array" ref="I369">IFERROR(VLOOKUP($A369,_xlfn._xlws.SORT(_xlfn._xlws.FILTER('Time Sheet'!$A:$G,'Time Sheet'!$B:$B=I$1),7,1),7,FALSE),"")</f>
        <v>8.7303240740740744E-4</v>
      </c>
      <c r="J369" s="2" cm="1">
        <f t="array" ref="J369">IFERROR(VLOOKUP($A369,_xlfn._xlws.SORT(_xlfn._xlws.FILTER('Time Sheet'!$A:$G,'Time Sheet'!$B:$B=J$1),7,1),7,FALSE),"")</f>
        <v>1.8819444444444439E-3</v>
      </c>
      <c r="K369">
        <f>IFERROR(_xlfn.RANK.EQ(C369,C:C,1),"")</f>
        <v>458</v>
      </c>
      <c r="L369">
        <f>IFERROR(_xlfn.RANK.EQ(D369,D:D,1),"")</f>
        <v>413</v>
      </c>
      <c r="M369">
        <f>IFERROR(_xlfn.RANK.EQ(E369,E:E,1),"")</f>
        <v>424</v>
      </c>
      <c r="N369">
        <f>IFERROR(_xlfn.RANK.EQ(F369,F:F,1),"")</f>
        <v>378</v>
      </c>
      <c r="O369">
        <f>IFERROR(_xlfn.RANK.EQ(G369,G:G,1),"")</f>
        <v>493</v>
      </c>
      <c r="P369">
        <f>IFERROR(_xlfn.RANK.EQ(H369,H:H,1),"")</f>
        <v>188</v>
      </c>
      <c r="Q369">
        <f>IFERROR(_xlfn.RANK.EQ(I369,I:I,1),"")</f>
        <v>371</v>
      </c>
      <c r="R369">
        <f>IFERROR(_xlfn.RANK.EQ(J369,J:J,1),"")</f>
        <v>400</v>
      </c>
      <c r="S369" s="3">
        <f>IFERROR(AVERAGE(GIRLS[[#This Row],[P]:[P8]]),"")</f>
        <v>390.625</v>
      </c>
      <c r="T369" s="4">
        <f>IFERROR(AVERAGE(SMALL(GIRLS[[#This Row],[P]:[P8]],1),SMALL(GIRLS[[#This Row],[P]:[P8]],2)),"")</f>
        <v>279.5</v>
      </c>
      <c r="U369">
        <f>IF(20-SMALL(GIRLS[[#This Row],[P]:[P8]],1)&lt;0,0,20-SMALL(GIRLS[[#This Row],[P]:[P8]],1))+IF(20-SMALL(GIRLS[[#This Row],[P]:[P8]],2)&lt;0,0,20-SMALL(GIRLS[[#This Row],[P]:[P8]],2))</f>
        <v>0</v>
      </c>
    </row>
    <row r="370" spans="1:21" x14ac:dyDescent="0.2">
      <c r="A370" t="s">
        <v>1964</v>
      </c>
      <c r="B370" t="s">
        <v>1757</v>
      </c>
      <c r="C370" s="2" cm="1">
        <f t="array" ref="C370">IFERROR(VLOOKUP($A370,_xlfn._xlws.SORT(_xlfn._xlws.FILTER('Time Sheet'!$A:$G,'Time Sheet'!$B:$B=C$1),7,1),7,FALSE),"")</f>
        <v>3.3148148148148148E-4</v>
      </c>
      <c r="D370" s="2" cm="1">
        <f t="array" ref="D370">IFERROR(VLOOKUP($A370,_xlfn._xlws.SORT(_xlfn._xlws.FILTER('Time Sheet'!$A:$G,'Time Sheet'!$B:$B=D$1),7,1),7,FALSE),"")</f>
        <v>7.3101851851851843E-4</v>
      </c>
      <c r="E370" s="2" cm="1">
        <f t="array" ref="E370">IFERROR(VLOOKUP($A370,_xlfn._xlws.SORT(_xlfn._xlws.FILTER('Time Sheet'!$A:$G,'Time Sheet'!$B:$B=E$1),7,1),7,FALSE),"")</f>
        <v>1.615509259259259E-3</v>
      </c>
      <c r="F370" s="2" t="str" cm="1">
        <f t="array" ref="F370">IFERROR(VLOOKUP($A370,_xlfn._xlws.SORT(_xlfn._xlws.FILTER('Time Sheet'!$A:$G,'Time Sheet'!$B:$B=F$1),7,1),7,FALSE),"")</f>
        <v/>
      </c>
      <c r="G370" s="2" t="str" cm="1">
        <f t="array" ref="G370">IFERROR(VLOOKUP($A370,_xlfn._xlws.SORT(_xlfn._xlws.FILTER('Time Sheet'!$A:$G,'Time Sheet'!$B:$B=G$1),7,1),7,FALSE),"")</f>
        <v/>
      </c>
      <c r="H370" s="2" cm="1">
        <f t="array" ref="H370">IFERROR(VLOOKUP($A370,_xlfn._xlws.SORT(_xlfn._xlws.FILTER('Time Sheet'!$A:$G,'Time Sheet'!$B:$B=H$1),7,1),7,FALSE),"")</f>
        <v>9.1250000000000001E-4</v>
      </c>
      <c r="I370" s="2" cm="1">
        <f t="array" ref="I370">IFERROR(VLOOKUP($A370,_xlfn._xlws.SORT(_xlfn._xlws.FILTER('Time Sheet'!$A:$G,'Time Sheet'!$B:$B=I$1),7,1),7,FALSE),"")</f>
        <v>8.3275462962962969E-4</v>
      </c>
      <c r="J370" s="2" t="str" cm="1">
        <f t="array" ref="J370">IFERROR(VLOOKUP($A370,_xlfn._xlws.SORT(_xlfn._xlws.FILTER('Time Sheet'!$A:$G,'Time Sheet'!$B:$B=J$1),7,1),7,FALSE),"")</f>
        <v/>
      </c>
      <c r="K370">
        <f>IFERROR(_xlfn.RANK.EQ(C370,C:C,1),"")</f>
        <v>409</v>
      </c>
      <c r="L370">
        <f>IFERROR(_xlfn.RANK.EQ(D370,D:D,1),"")</f>
        <v>389</v>
      </c>
      <c r="M370">
        <f>IFERROR(_xlfn.RANK.EQ(E370,E:E,1),"")</f>
        <v>372</v>
      </c>
      <c r="N370" t="str">
        <f>IFERROR(_xlfn.RANK.EQ(F370,F:F,1),"")</f>
        <v/>
      </c>
      <c r="O370" t="str">
        <f>IFERROR(_xlfn.RANK.EQ(G370,G:G,1),"")</f>
        <v/>
      </c>
      <c r="P370">
        <f>IFERROR(_xlfn.RANK.EQ(H370,H:H,1),"")</f>
        <v>247</v>
      </c>
      <c r="Q370">
        <f>IFERROR(_xlfn.RANK.EQ(I370,I:I,1),"")</f>
        <v>316</v>
      </c>
      <c r="R370" t="str">
        <f>IFERROR(_xlfn.RANK.EQ(J370,J:J,1),"")</f>
        <v/>
      </c>
      <c r="S370" s="3">
        <f>IFERROR(AVERAGE(GIRLS[[#This Row],[P]:[P8]]),"")</f>
        <v>346.6</v>
      </c>
      <c r="T370" s="4">
        <f>IFERROR(AVERAGE(SMALL(GIRLS[[#This Row],[P]:[P8]],1),SMALL(GIRLS[[#This Row],[P]:[P8]],2)),"")</f>
        <v>281.5</v>
      </c>
      <c r="U370">
        <f>IF(20-SMALL(GIRLS[[#This Row],[P]:[P8]],1)&lt;0,0,20-SMALL(GIRLS[[#This Row],[P]:[P8]],1))+IF(20-SMALL(GIRLS[[#This Row],[P]:[P8]],2)&lt;0,0,20-SMALL(GIRLS[[#This Row],[P]:[P8]],2))</f>
        <v>0</v>
      </c>
    </row>
    <row r="371" spans="1:21" x14ac:dyDescent="0.2">
      <c r="A371" t="s">
        <v>7952</v>
      </c>
      <c r="B371" t="s">
        <v>7842</v>
      </c>
      <c r="C371" s="2" cm="1">
        <f t="array" ref="C371">IFERROR(VLOOKUP($A371,_xlfn._xlws.SORT(_xlfn._xlws.FILTER('Time Sheet'!$A:$G,'Time Sheet'!$B:$B=C$1),7,1),7,FALSE),"")</f>
        <v>3.3564814814814812E-4</v>
      </c>
      <c r="D371" s="2" cm="1">
        <f t="array" ref="D371">IFERROR(VLOOKUP($A371,_xlfn._xlws.SORT(_xlfn._xlws.FILTER('Time Sheet'!$A:$G,'Time Sheet'!$B:$B=D$1),7,1),7,FALSE),"")</f>
        <v>7.3993055555555552E-4</v>
      </c>
      <c r="E371" s="2" cm="1">
        <f t="array" ref="E371">IFERROR(VLOOKUP($A371,_xlfn._xlws.SORT(_xlfn._xlws.FILTER('Time Sheet'!$A:$G,'Time Sheet'!$B:$B=E$1),7,1),7,FALSE),"")</f>
        <v>1.5736111111111109E-3</v>
      </c>
      <c r="F371" s="2" cm="1">
        <f t="array" ref="F371">IFERROR(VLOOKUP($A371,_xlfn._xlws.SORT(_xlfn._xlws.FILTER('Time Sheet'!$A:$G,'Time Sheet'!$B:$B=F$1),7,1),7,FALSE),"")</f>
        <v>4.2490740740740744E-3</v>
      </c>
      <c r="G371" s="2" cm="1">
        <f t="array" ref="G371">IFERROR(VLOOKUP($A371,_xlfn._xlws.SORT(_xlfn._xlws.FILTER('Time Sheet'!$A:$G,'Time Sheet'!$B:$B=G$1),7,1),7,FALSE),"")</f>
        <v>9.1145833333333335E-4</v>
      </c>
      <c r="H371" s="2" cm="1">
        <f t="array" ref="H371">IFERROR(VLOOKUP($A371,_xlfn._xlws.SORT(_xlfn._xlws.FILTER('Time Sheet'!$A:$G,'Time Sheet'!$B:$B=H$1),7,1),7,FALSE),"")</f>
        <v>1.0896990740740741E-3</v>
      </c>
      <c r="I371" s="2" cm="1">
        <f t="array" ref="I371">IFERROR(VLOOKUP($A371,_xlfn._xlws.SORT(_xlfn._xlws.FILTER('Time Sheet'!$A:$G,'Time Sheet'!$B:$B=I$1),7,1),7,FALSE),"")</f>
        <v>7.9444444444444441E-4</v>
      </c>
      <c r="J371" s="2" cm="1">
        <f t="array" ref="J371">IFERROR(VLOOKUP($A371,_xlfn._xlws.SORT(_xlfn._xlws.FILTER('Time Sheet'!$A:$G,'Time Sheet'!$B:$B=J$1),7,1),7,FALSE),"")</f>
        <v>1.89525462962963E-3</v>
      </c>
      <c r="K371">
        <f>IFERROR(_xlfn.RANK.EQ(C371,C:C,1),"")</f>
        <v>440</v>
      </c>
      <c r="L371">
        <f>IFERROR(_xlfn.RANK.EQ(D371,D:D,1),"")</f>
        <v>411</v>
      </c>
      <c r="M371">
        <f>IFERROR(_xlfn.RANK.EQ(E371,E:E,1),"")</f>
        <v>343</v>
      </c>
      <c r="N371">
        <f>IFERROR(_xlfn.RANK.EQ(F371,F:F,1),"")</f>
        <v>301</v>
      </c>
      <c r="O371">
        <f>IFERROR(_xlfn.RANK.EQ(G371,G:G,1),"")</f>
        <v>473</v>
      </c>
      <c r="P371">
        <f>IFERROR(_xlfn.RANK.EQ(H371,H:H,1),"")</f>
        <v>528</v>
      </c>
      <c r="Q371">
        <f>IFERROR(_xlfn.RANK.EQ(I371,I:I,1),"")</f>
        <v>265</v>
      </c>
      <c r="R371">
        <f>IFERROR(_xlfn.RANK.EQ(J371,J:J,1),"")</f>
        <v>408</v>
      </c>
      <c r="S371" s="3">
        <f>IFERROR(AVERAGE(GIRLS[[#This Row],[P]:[P8]]),"")</f>
        <v>396.125</v>
      </c>
      <c r="T371" s="4">
        <f>IFERROR(AVERAGE(SMALL(GIRLS[[#This Row],[P]:[P8]],1),SMALL(GIRLS[[#This Row],[P]:[P8]],2)),"")</f>
        <v>283</v>
      </c>
      <c r="U371">
        <f>IF(20-SMALL(GIRLS[[#This Row],[P]:[P8]],1)&lt;0,0,20-SMALL(GIRLS[[#This Row],[P]:[P8]],1))+IF(20-SMALL(GIRLS[[#This Row],[P]:[P8]],2)&lt;0,0,20-SMALL(GIRLS[[#This Row],[P]:[P8]],2))</f>
        <v>0</v>
      </c>
    </row>
    <row r="372" spans="1:21" x14ac:dyDescent="0.2">
      <c r="A372" t="s">
        <v>7018</v>
      </c>
      <c r="B372" t="s">
        <v>6761</v>
      </c>
      <c r="C372" s="2" cm="1">
        <f t="array" ref="C372">IFERROR(VLOOKUP($A372,_xlfn._xlws.SORT(_xlfn._xlws.FILTER('Time Sheet'!$A:$G,'Time Sheet'!$B:$B=C$1),7,1),7,FALSE),"")</f>
        <v>3.4212962962962962E-4</v>
      </c>
      <c r="D372" s="2" cm="1">
        <f t="array" ref="D372">IFERROR(VLOOKUP($A372,_xlfn._xlws.SORT(_xlfn._xlws.FILTER('Time Sheet'!$A:$G,'Time Sheet'!$B:$B=D$1),7,1),7,FALSE),"")</f>
        <v>7.5497685185185195E-4</v>
      </c>
      <c r="E372" s="2" cm="1">
        <f t="array" ref="E372">IFERROR(VLOOKUP($A372,_xlfn._xlws.SORT(_xlfn._xlws.FILTER('Time Sheet'!$A:$G,'Time Sheet'!$B:$B=E$1),7,1),7,FALSE),"")</f>
        <v>1.699421296296297E-3</v>
      </c>
      <c r="F372" s="2" cm="1">
        <f t="array" ref="F372">IFERROR(VLOOKUP($A372,_xlfn._xlws.SORT(_xlfn._xlws.FILTER('Time Sheet'!$A:$G,'Time Sheet'!$B:$B=F$1),7,1),7,FALSE),"")</f>
        <v>4.808564814814815E-3</v>
      </c>
      <c r="G372" s="2" cm="1">
        <f t="array" ref="G372">IFERROR(VLOOKUP($A372,_xlfn._xlws.SORT(_xlfn._xlws.FILTER('Time Sheet'!$A:$G,'Time Sheet'!$B:$B=G$1),7,1),7,FALSE),"")</f>
        <v>8.8321759259259267E-4</v>
      </c>
      <c r="H372" s="2" cm="1">
        <f t="array" ref="H372">IFERROR(VLOOKUP($A372,_xlfn._xlws.SORT(_xlfn._xlws.FILTER('Time Sheet'!$A:$G,'Time Sheet'!$B:$B=H$1),7,1),7,FALSE),"")</f>
        <v>9.0775462962962967E-4</v>
      </c>
      <c r="I372" s="2" cm="1">
        <f t="array" ref="I372">IFERROR(VLOOKUP($A372,_xlfn._xlws.SORT(_xlfn._xlws.FILTER('Time Sheet'!$A:$G,'Time Sheet'!$B:$B=I$1),7,1),7,FALSE),"")</f>
        <v>8.4513888888888887E-4</v>
      </c>
      <c r="J372" s="2" cm="1">
        <f t="array" ref="J372">IFERROR(VLOOKUP($A372,_xlfn._xlws.SORT(_xlfn._xlws.FILTER('Time Sheet'!$A:$G,'Time Sheet'!$B:$B=J$1),7,1),7,FALSE),"")</f>
        <v>1.884490740740741E-3</v>
      </c>
      <c r="K372">
        <f>IFERROR(_xlfn.RANK.EQ(C372,C:C,1),"")</f>
        <v>489</v>
      </c>
      <c r="L372">
        <f>IFERROR(_xlfn.RANK.EQ(D372,D:D,1),"")</f>
        <v>449</v>
      </c>
      <c r="M372">
        <f>IFERROR(_xlfn.RANK.EQ(E372,E:E,1),"")</f>
        <v>430</v>
      </c>
      <c r="N372">
        <f>IFERROR(_xlfn.RANK.EQ(F372,F:F,1),"")</f>
        <v>396</v>
      </c>
      <c r="O372">
        <f>IFERROR(_xlfn.RANK.EQ(G372,G:G,1),"")</f>
        <v>429</v>
      </c>
      <c r="P372">
        <f>IFERROR(_xlfn.RANK.EQ(H372,H:H,1),"")</f>
        <v>239</v>
      </c>
      <c r="Q372">
        <f>IFERROR(_xlfn.RANK.EQ(I372,I:I,1),"")</f>
        <v>329</v>
      </c>
      <c r="R372">
        <f>IFERROR(_xlfn.RANK.EQ(J372,J:J,1),"")</f>
        <v>402</v>
      </c>
      <c r="S372" s="3">
        <f>IFERROR(AVERAGE(GIRLS[[#This Row],[P]:[P8]]),"")</f>
        <v>395.375</v>
      </c>
      <c r="T372" s="4">
        <f>IFERROR(AVERAGE(SMALL(GIRLS[[#This Row],[P]:[P8]],1),SMALL(GIRLS[[#This Row],[P]:[P8]],2)),"")</f>
        <v>284</v>
      </c>
      <c r="U372">
        <f>IF(20-SMALL(GIRLS[[#This Row],[P]:[P8]],1)&lt;0,0,20-SMALL(GIRLS[[#This Row],[P]:[P8]],1))+IF(20-SMALL(GIRLS[[#This Row],[P]:[P8]],2)&lt;0,0,20-SMALL(GIRLS[[#This Row],[P]:[P8]],2))</f>
        <v>0</v>
      </c>
    </row>
    <row r="373" spans="1:21" x14ac:dyDescent="0.2">
      <c r="A373" t="s">
        <v>2864</v>
      </c>
      <c r="B373" t="s">
        <v>2602</v>
      </c>
      <c r="C373" s="2" cm="1">
        <f t="array" ref="C373">IFERROR(VLOOKUP($A373,_xlfn._xlws.SORT(_xlfn._xlws.FILTER('Time Sheet'!$A:$G,'Time Sheet'!$B:$B=C$1),7,1),7,FALSE),"")</f>
        <v>3.4328703703703702E-4</v>
      </c>
      <c r="D373" s="2" cm="1">
        <f t="array" ref="D373">IFERROR(VLOOKUP($A373,_xlfn._xlws.SORT(_xlfn._xlws.FILTER('Time Sheet'!$A:$G,'Time Sheet'!$B:$B=D$1),7,1),7,FALSE),"")</f>
        <v>7.3912037037037034E-4</v>
      </c>
      <c r="E373" s="2" cm="1">
        <f t="array" ref="E373">IFERROR(VLOOKUP($A373,_xlfn._xlws.SORT(_xlfn._xlws.FILTER('Time Sheet'!$A:$G,'Time Sheet'!$B:$B=E$1),7,1),7,FALSE),"")</f>
        <v>1.6214120370370371E-3</v>
      </c>
      <c r="F373" s="2" cm="1">
        <f t="array" ref="F373">IFERROR(VLOOKUP($A373,_xlfn._xlws.SORT(_xlfn._xlws.FILTER('Time Sheet'!$A:$G,'Time Sheet'!$B:$B=F$1),7,1),7,FALSE),"")</f>
        <v>4.2681712962962959E-3</v>
      </c>
      <c r="G373" s="2" cm="1">
        <f t="array" ref="G373">IFERROR(VLOOKUP($A373,_xlfn._xlws.SORT(_xlfn._xlws.FILTER('Time Sheet'!$A:$G,'Time Sheet'!$B:$B=G$1),7,1),7,FALSE),"")</f>
        <v>8.6076388888888899E-4</v>
      </c>
      <c r="H373" s="2" cm="1">
        <f t="array" ref="H373">IFERROR(VLOOKUP($A373,_xlfn._xlws.SORT(_xlfn._xlws.FILTER('Time Sheet'!$A:$G,'Time Sheet'!$B:$B=H$1),7,1),7,FALSE),"")</f>
        <v>9.237268518518519E-4</v>
      </c>
      <c r="I373" s="2" cm="1">
        <f t="array" ref="I373">IFERROR(VLOOKUP($A373,_xlfn._xlws.SORT(_xlfn._xlws.FILTER('Time Sheet'!$A:$G,'Time Sheet'!$B:$B=I$1),7,1),7,FALSE),"")</f>
        <v>9.8692129629629629E-4</v>
      </c>
      <c r="J373" s="2" cm="1">
        <f t="array" ref="J373">IFERROR(VLOOKUP($A373,_xlfn._xlws.SORT(_xlfn._xlws.FILTER('Time Sheet'!$A:$G,'Time Sheet'!$B:$B=J$1),7,1),7,FALSE),"")</f>
        <v>1.862962962962963E-3</v>
      </c>
      <c r="K373">
        <f>IFERROR(_xlfn.RANK.EQ(C373,C:C,1),"")</f>
        <v>494</v>
      </c>
      <c r="L373">
        <f>IFERROR(_xlfn.RANK.EQ(D373,D:D,1),"")</f>
        <v>406</v>
      </c>
      <c r="M373">
        <f>IFERROR(_xlfn.RANK.EQ(E373,E:E,1),"")</f>
        <v>376</v>
      </c>
      <c r="N373">
        <f>IFERROR(_xlfn.RANK.EQ(F373,F:F,1),"")</f>
        <v>306</v>
      </c>
      <c r="O373">
        <f>IFERROR(_xlfn.RANK.EQ(G373,G:G,1),"")</f>
        <v>396</v>
      </c>
      <c r="P373">
        <f>IFERROR(_xlfn.RANK.EQ(H373,H:H,1),"")</f>
        <v>264</v>
      </c>
      <c r="Q373">
        <f>IFERROR(_xlfn.RANK.EQ(I373,I:I,1),"")</f>
        <v>458</v>
      </c>
      <c r="R373">
        <f>IFERROR(_xlfn.RANK.EQ(J373,J:J,1),"")</f>
        <v>384</v>
      </c>
      <c r="S373" s="3">
        <f>IFERROR(AVERAGE(GIRLS[[#This Row],[P]:[P8]]),"")</f>
        <v>385.5</v>
      </c>
      <c r="T373" s="4">
        <f>IFERROR(AVERAGE(SMALL(GIRLS[[#This Row],[P]:[P8]],1),SMALL(GIRLS[[#This Row],[P]:[P8]],2)),"")</f>
        <v>285</v>
      </c>
      <c r="U373">
        <f>IF(20-SMALL(GIRLS[[#This Row],[P]:[P8]],1)&lt;0,0,20-SMALL(GIRLS[[#This Row],[P]:[P8]],1))+IF(20-SMALL(GIRLS[[#This Row],[P]:[P8]],2)&lt;0,0,20-SMALL(GIRLS[[#This Row],[P]:[P8]],2))</f>
        <v>0</v>
      </c>
    </row>
    <row r="374" spans="1:21" x14ac:dyDescent="0.2">
      <c r="A374" t="s">
        <v>6712</v>
      </c>
      <c r="B374" t="s">
        <v>6556</v>
      </c>
      <c r="C374" s="2" cm="1">
        <f t="array" ref="C374">IFERROR(VLOOKUP($A374,_xlfn._xlws.SORT(_xlfn._xlws.FILTER('Time Sheet'!$A:$G,'Time Sheet'!$B:$B=C$1),7,1),7,FALSE),"")</f>
        <v>3.2708333333333341E-4</v>
      </c>
      <c r="D374" s="2" cm="1">
        <f t="array" ref="D374">IFERROR(VLOOKUP($A374,_xlfn._xlws.SORT(_xlfn._xlws.FILTER('Time Sheet'!$A:$G,'Time Sheet'!$B:$B=D$1),7,1),7,FALSE),"")</f>
        <v>7.2222222222222219E-4</v>
      </c>
      <c r="E374" s="2" cm="1">
        <f t="array" ref="E374">IFERROR(VLOOKUP($A374,_xlfn._xlws.SORT(_xlfn._xlws.FILTER('Time Sheet'!$A:$G,'Time Sheet'!$B:$B=E$1),7,1),7,FALSE),"")</f>
        <v>1.573263888888889E-3</v>
      </c>
      <c r="F374" s="2" cm="1">
        <f t="array" ref="F374">IFERROR(VLOOKUP($A374,_xlfn._xlws.SORT(_xlfn._xlws.FILTER('Time Sheet'!$A:$G,'Time Sheet'!$B:$B=F$1),7,1),7,FALSE),"")</f>
        <v>4.1707175925925931E-3</v>
      </c>
      <c r="G374" s="2" cm="1">
        <f t="array" ref="G374">IFERROR(VLOOKUP($A374,_xlfn._xlws.SORT(_xlfn._xlws.FILTER('Time Sheet'!$A:$G,'Time Sheet'!$B:$B=G$1),7,1),7,FALSE),"")</f>
        <v>8.6736111111111107E-4</v>
      </c>
      <c r="H374" s="2" cm="1">
        <f t="array" ref="H374">IFERROR(VLOOKUP($A374,_xlfn._xlws.SORT(_xlfn._xlws.FILTER('Time Sheet'!$A:$G,'Time Sheet'!$B:$B=H$1),7,1),7,FALSE),"")</f>
        <v>9.4768518518518509E-4</v>
      </c>
      <c r="I374" s="2" cm="1">
        <f t="array" ref="I374">IFERROR(VLOOKUP($A374,_xlfn._xlws.SORT(_xlfn._xlws.FILTER('Time Sheet'!$A:$G,'Time Sheet'!$B:$B=I$1),7,1),7,FALSE),"")</f>
        <v>8.472222222222223E-4</v>
      </c>
      <c r="J374" s="2" cm="1">
        <f t="array" ref="J374">IFERROR(VLOOKUP($A374,_xlfn._xlws.SORT(_xlfn._xlws.FILTER('Time Sheet'!$A:$G,'Time Sheet'!$B:$B=J$1),7,1),7,FALSE),"")</f>
        <v>1.8384259259259261E-3</v>
      </c>
      <c r="K374">
        <f>IFERROR(_xlfn.RANK.EQ(C374,C:C,1),"")</f>
        <v>374</v>
      </c>
      <c r="L374">
        <f>IFERROR(_xlfn.RANK.EQ(D374,D:D,1),"")</f>
        <v>368</v>
      </c>
      <c r="M374">
        <f>IFERROR(_xlfn.RANK.EQ(E374,E:E,1),"")</f>
        <v>342</v>
      </c>
      <c r="N374">
        <f>IFERROR(_xlfn.RANK.EQ(F374,F:F,1),"")</f>
        <v>279</v>
      </c>
      <c r="O374">
        <f>IFERROR(_xlfn.RANK.EQ(G374,G:G,1),"")</f>
        <v>406</v>
      </c>
      <c r="P374">
        <f>IFERROR(_xlfn.RANK.EQ(H374,H:H,1),"")</f>
        <v>299</v>
      </c>
      <c r="Q374">
        <f>IFERROR(_xlfn.RANK.EQ(I374,I:I,1),"")</f>
        <v>337</v>
      </c>
      <c r="R374">
        <f>IFERROR(_xlfn.RANK.EQ(J374,J:J,1),"")</f>
        <v>365</v>
      </c>
      <c r="S374" s="3">
        <f>IFERROR(AVERAGE(GIRLS[[#This Row],[P]:[P8]]),"")</f>
        <v>346.25</v>
      </c>
      <c r="T374" s="4">
        <f>IFERROR(AVERAGE(SMALL(GIRLS[[#This Row],[P]:[P8]],1),SMALL(GIRLS[[#This Row],[P]:[P8]],2)),"")</f>
        <v>289</v>
      </c>
      <c r="U374">
        <f>IF(20-SMALL(GIRLS[[#This Row],[P]:[P8]],1)&lt;0,0,20-SMALL(GIRLS[[#This Row],[P]:[P8]],1))+IF(20-SMALL(GIRLS[[#This Row],[P]:[P8]],2)&lt;0,0,20-SMALL(GIRLS[[#This Row],[P]:[P8]],2))</f>
        <v>0</v>
      </c>
    </row>
    <row r="375" spans="1:21" x14ac:dyDescent="0.2">
      <c r="A375" t="s">
        <v>284</v>
      </c>
      <c r="B375" t="s">
        <v>13</v>
      </c>
      <c r="C375" s="2">
        <f t="array" ref="C375">IFERROR(VLOOKUP($A375,_xlfn._xlws.SORT(_xlfn._xlws.FILTER('Time Sheet'!$A:$G,'Time Sheet'!$B:$B=C$1),7,1),7,FALSE),"")</f>
        <v>3.1296296296296302E-4</v>
      </c>
      <c r="D375" s="2">
        <f t="array" ref="D375">IFERROR(VLOOKUP($A375,_xlfn._xlws.SORT(_xlfn._xlws.FILTER('Time Sheet'!$A:$G,'Time Sheet'!$B:$B=D$1),7,1),7,FALSE),"")</f>
        <v>6.9918981481481481E-4</v>
      </c>
      <c r="E375" s="2">
        <f t="array" ref="E375">IFERROR(VLOOKUP($A375,_xlfn._xlws.SORT(_xlfn._xlws.FILTER('Time Sheet'!$A:$G,'Time Sheet'!$B:$B=E$1),7,1),7,FALSE),"")</f>
        <v>1.682986111111111E-3</v>
      </c>
      <c r="F375" s="2">
        <f t="array" ref="F375">IFERROR(VLOOKUP($A375,_xlfn._xlws.SORT(_xlfn._xlws.FILTER('Time Sheet'!$A:$G,'Time Sheet'!$B:$B=F$1),7,1),7,FALSE),"")</f>
        <v>5.6173611111111112E-3</v>
      </c>
      <c r="G375" s="2">
        <f t="array" ref="G375">IFERROR(VLOOKUP($A375,_xlfn._xlws.SORT(_xlfn._xlws.FILTER('Time Sheet'!$A:$G,'Time Sheet'!$B:$B=G$1),7,1),7,FALSE),"")</f>
        <v>8.2175925925925927E-4</v>
      </c>
      <c r="H375" s="2">
        <f t="array" ref="H375">IFERROR(VLOOKUP($A375,_xlfn._xlws.SORT(_xlfn._xlws.FILTER('Time Sheet'!$A:$G,'Time Sheet'!$B:$B=H$1),7,1),7,FALSE),"")</f>
        <v>1.0111111111111111E-3</v>
      </c>
      <c r="I375" s="2">
        <f t="array" ref="I375">IFERROR(VLOOKUP($A375,_xlfn._xlws.SORT(_xlfn._xlws.FILTER('Time Sheet'!$A:$G,'Time Sheet'!$B:$B=I$1),7,1),7,FALSE),"")</f>
        <v>8.2951388888888886E-4</v>
      </c>
      <c r="J375" s="2">
        <f t="array" ref="J375">IFERROR(VLOOKUP($A375,_xlfn._xlws.SORT(_xlfn._xlws.FILTER('Time Sheet'!$A:$G,'Time Sheet'!$B:$B=J$1),7,1),7,FALSE),"")</f>
        <v>1.850925925925926E-3</v>
      </c>
      <c r="K375">
        <f>IFERROR(_xlfn.RANK.EQ(C375,C:C,1),"")</f>
        <v>265</v>
      </c>
      <c r="L375">
        <f>IFERROR(_xlfn.RANK.EQ(D375,D:D,1),"")</f>
        <v>323</v>
      </c>
      <c r="M375">
        <f>IFERROR(_xlfn.RANK.EQ(E375,E:E,1),"")</f>
        <v>423</v>
      </c>
      <c r="N375">
        <f>IFERROR(_xlfn.RANK.EQ(F375,F:F,1),"")</f>
        <v>452</v>
      </c>
      <c r="O375">
        <f>IFERROR(_xlfn.RANK.EQ(G375,G:G,1),"")</f>
        <v>324</v>
      </c>
      <c r="P375">
        <f>IFERROR(_xlfn.RANK.EQ(H375,H:H,1),"")</f>
        <v>407</v>
      </c>
      <c r="Q375">
        <f>IFERROR(_xlfn.RANK.EQ(I375,I:I,1),"")</f>
        <v>314</v>
      </c>
      <c r="R375">
        <f>IFERROR(_xlfn.RANK.EQ(J375,J:J,1),"")</f>
        <v>375</v>
      </c>
      <c r="S375" s="3">
        <f>IFERROR(AVERAGE(GIRLS[[#This Row],[P]:[P8]]),"")</f>
        <v>360.375</v>
      </c>
      <c r="T375" s="4">
        <f>IFERROR(AVERAGE(SMALL(GIRLS[[#This Row],[P]:[P8]],1),SMALL(GIRLS[[#This Row],[P]:[P8]],2)),"")</f>
        <v>289.5</v>
      </c>
      <c r="U375">
        <f>IF(20-SMALL(GIRLS[[#This Row],[P]:[P8]],1)&lt;0,0,20-SMALL(GIRLS[[#This Row],[P]:[P8]],1))+IF(20-SMALL(GIRLS[[#This Row],[P]:[P8]],2)&lt;0,0,20-SMALL(GIRLS[[#This Row],[P]:[P8]],2))</f>
        <v>0</v>
      </c>
    </row>
    <row r="376" spans="1:21" x14ac:dyDescent="0.2">
      <c r="A376" t="s">
        <v>7011</v>
      </c>
      <c r="B376" t="s">
        <v>6761</v>
      </c>
      <c r="C376" s="2" cm="1">
        <f t="array" ref="C376">IFERROR(VLOOKUP($A376,_xlfn._xlws.SORT(_xlfn._xlws.FILTER('Time Sheet'!$A:$G,'Time Sheet'!$B:$B=C$1),7,1),7,FALSE),"")</f>
        <v>3.3645833333333341E-4</v>
      </c>
      <c r="D376" s="2" cm="1">
        <f t="array" ref="D376">IFERROR(VLOOKUP($A376,_xlfn._xlws.SORT(_xlfn._xlws.FILTER('Time Sheet'!$A:$G,'Time Sheet'!$B:$B=D$1),7,1),7,FALSE),"")</f>
        <v>7.5868055555555552E-4</v>
      </c>
      <c r="E376" s="2" cm="1">
        <f t="array" ref="E376">IFERROR(VLOOKUP($A376,_xlfn._xlws.SORT(_xlfn._xlws.FILTER('Time Sheet'!$A:$G,'Time Sheet'!$B:$B=E$1),7,1),7,FALSE),"")</f>
        <v>1.661111111111111E-3</v>
      </c>
      <c r="F376" s="2" cm="1">
        <f t="array" ref="F376">IFERROR(VLOOKUP($A376,_xlfn._xlws.SORT(_xlfn._xlws.FILTER('Time Sheet'!$A:$G,'Time Sheet'!$B:$B=F$1),7,1),7,FALSE),"")</f>
        <v>4.4000000000000003E-3</v>
      </c>
      <c r="G376" s="2" cm="1">
        <f t="array" ref="G376">IFERROR(VLOOKUP($A376,_xlfn._xlws.SORT(_xlfn._xlws.FILTER('Time Sheet'!$A:$G,'Time Sheet'!$B:$B=G$1),7,1),7,FALSE),"")</f>
        <v>8.1620370370370364E-4</v>
      </c>
      <c r="H376" s="2" cm="1">
        <f t="array" ref="H376">IFERROR(VLOOKUP($A376,_xlfn._xlws.SORT(_xlfn._xlws.FILTER('Time Sheet'!$A:$G,'Time Sheet'!$B:$B=H$1),7,1),7,FALSE),"")</f>
        <v>9.9166666666666674E-4</v>
      </c>
      <c r="I376" s="2" cm="1">
        <f t="array" ref="I376">IFERROR(VLOOKUP($A376,_xlfn._xlws.SORT(_xlfn._xlws.FILTER('Time Sheet'!$A:$G,'Time Sheet'!$B:$B=I$1),7,1),7,FALSE),"")</f>
        <v>7.9756944444444439E-4</v>
      </c>
      <c r="J376" s="2" cm="1">
        <f t="array" ref="J376">IFERROR(VLOOKUP($A376,_xlfn._xlws.SORT(_xlfn._xlws.FILTER('Time Sheet'!$A:$G,'Time Sheet'!$B:$B=J$1),7,1),7,FALSE),"")</f>
        <v>1.768055555555555E-3</v>
      </c>
      <c r="K376">
        <f>IFERROR(_xlfn.RANK.EQ(C376,C:C,1),"")</f>
        <v>446</v>
      </c>
      <c r="L376">
        <f>IFERROR(_xlfn.RANK.EQ(D376,D:D,1),"")</f>
        <v>457</v>
      </c>
      <c r="M376">
        <f>IFERROR(_xlfn.RANK.EQ(E376,E:E,1),"")</f>
        <v>408</v>
      </c>
      <c r="N376">
        <f>IFERROR(_xlfn.RANK.EQ(F376,F:F,1),"")</f>
        <v>342</v>
      </c>
      <c r="O376">
        <f>IFERROR(_xlfn.RANK.EQ(G376,G:G,1),"")</f>
        <v>309</v>
      </c>
      <c r="P376">
        <f>IFERROR(_xlfn.RANK.EQ(H376,H:H,1),"")</f>
        <v>374</v>
      </c>
      <c r="Q376">
        <f>IFERROR(_xlfn.RANK.EQ(I376,I:I,1),"")</f>
        <v>270</v>
      </c>
      <c r="R376">
        <f>IFERROR(_xlfn.RANK.EQ(J376,J:J,1),"")</f>
        <v>317</v>
      </c>
      <c r="S376" s="3">
        <f>IFERROR(AVERAGE(GIRLS[[#This Row],[P]:[P8]]),"")</f>
        <v>365.375</v>
      </c>
      <c r="T376" s="4">
        <f>IFERROR(AVERAGE(SMALL(GIRLS[[#This Row],[P]:[P8]],1),SMALL(GIRLS[[#This Row],[P]:[P8]],2)),"")</f>
        <v>289.5</v>
      </c>
      <c r="U376">
        <f>IF(20-SMALL(GIRLS[[#This Row],[P]:[P8]],1)&lt;0,0,20-SMALL(GIRLS[[#This Row],[P]:[P8]],1))+IF(20-SMALL(GIRLS[[#This Row],[P]:[P8]],2)&lt;0,0,20-SMALL(GIRLS[[#This Row],[P]:[P8]],2))</f>
        <v>0</v>
      </c>
    </row>
    <row r="377" spans="1:21" x14ac:dyDescent="0.2">
      <c r="A377" t="s">
        <v>7041</v>
      </c>
      <c r="B377" t="s">
        <v>6761</v>
      </c>
      <c r="C377" s="2" cm="1">
        <f t="array" ref="C377">IFERROR(VLOOKUP($A377,_xlfn._xlws.SORT(_xlfn._xlws.FILTER('Time Sheet'!$A:$G,'Time Sheet'!$B:$B=C$1),7,1),7,FALSE),"")</f>
        <v>3.2858796296296298E-4</v>
      </c>
      <c r="D377" s="2" cm="1">
        <f t="array" ref="D377">IFERROR(VLOOKUP($A377,_xlfn._xlws.SORT(_xlfn._xlws.FILTER('Time Sheet'!$A:$G,'Time Sheet'!$B:$B=D$1),7,1),7,FALSE),"")</f>
        <v>7.2013888888888887E-4</v>
      </c>
      <c r="E377" s="2" cm="1">
        <f t="array" ref="E377">IFERROR(VLOOKUP($A377,_xlfn._xlws.SORT(_xlfn._xlws.FILTER('Time Sheet'!$A:$G,'Time Sheet'!$B:$B=E$1),7,1),7,FALSE),"")</f>
        <v>1.5682870370370371E-3</v>
      </c>
      <c r="F377" s="2" cm="1">
        <f t="array" ref="F377">IFERROR(VLOOKUP($A377,_xlfn._xlws.SORT(_xlfn._xlws.FILTER('Time Sheet'!$A:$G,'Time Sheet'!$B:$B=F$1),7,1),7,FALSE),"")</f>
        <v>4.1916666666666673E-3</v>
      </c>
      <c r="G377" s="2" cm="1">
        <f t="array" ref="G377">IFERROR(VLOOKUP($A377,_xlfn._xlws.SORT(_xlfn._xlws.FILTER('Time Sheet'!$A:$G,'Time Sheet'!$B:$B=G$1),7,1),7,FALSE),"")</f>
        <v>8.0682870370370359E-4</v>
      </c>
      <c r="H377" s="2" cm="1">
        <f t="array" ref="H377">IFERROR(VLOOKUP($A377,_xlfn._xlws.SORT(_xlfn._xlws.FILTER('Time Sheet'!$A:$G,'Time Sheet'!$B:$B=H$1),7,1),7,FALSE),"")</f>
        <v>9.3935185185185181E-4</v>
      </c>
      <c r="I377" s="2" cm="1">
        <f t="array" ref="I377">IFERROR(VLOOKUP($A377,_xlfn._xlws.SORT(_xlfn._xlws.FILTER('Time Sheet'!$A:$G,'Time Sheet'!$B:$B=I$1),7,1),7,FALSE),"")</f>
        <v>9.0648148148148142E-4</v>
      </c>
      <c r="J377" s="2" cm="1">
        <f t="array" ref="J377">IFERROR(VLOOKUP($A377,_xlfn._xlws.SORT(_xlfn._xlws.FILTER('Time Sheet'!$A:$G,'Time Sheet'!$B:$B=J$1),7,1),7,FALSE),"")</f>
        <v>1.8489583333333331E-3</v>
      </c>
      <c r="K377">
        <f>IFERROR(_xlfn.RANK.EQ(C377,C:C,1),"")</f>
        <v>388</v>
      </c>
      <c r="L377">
        <f>IFERROR(_xlfn.RANK.EQ(D377,D:D,1),"")</f>
        <v>364</v>
      </c>
      <c r="M377">
        <f>IFERROR(_xlfn.RANK.EQ(E377,E:E,1),"")</f>
        <v>334</v>
      </c>
      <c r="N377">
        <f>IFERROR(_xlfn.RANK.EQ(F377,F:F,1),"")</f>
        <v>289</v>
      </c>
      <c r="O377">
        <f>IFERROR(_xlfn.RANK.EQ(G377,G:G,1),"")</f>
        <v>301</v>
      </c>
      <c r="P377">
        <f>IFERROR(_xlfn.RANK.EQ(H377,H:H,1),"")</f>
        <v>291</v>
      </c>
      <c r="Q377">
        <f>IFERROR(_xlfn.RANK.EQ(I377,I:I,1),"")</f>
        <v>404</v>
      </c>
      <c r="R377">
        <f>IFERROR(_xlfn.RANK.EQ(J377,J:J,1),"")</f>
        <v>373</v>
      </c>
      <c r="S377" s="3">
        <f>IFERROR(AVERAGE(GIRLS[[#This Row],[P]:[P8]]),"")</f>
        <v>343</v>
      </c>
      <c r="T377" s="4">
        <f>IFERROR(AVERAGE(SMALL(GIRLS[[#This Row],[P]:[P8]],1),SMALL(GIRLS[[#This Row],[P]:[P8]],2)),"")</f>
        <v>290</v>
      </c>
      <c r="U377">
        <f>IF(20-SMALL(GIRLS[[#This Row],[P]:[P8]],1)&lt;0,0,20-SMALL(GIRLS[[#This Row],[P]:[P8]],1))+IF(20-SMALL(GIRLS[[#This Row],[P]:[P8]],2)&lt;0,0,20-SMALL(GIRLS[[#This Row],[P]:[P8]],2))</f>
        <v>0</v>
      </c>
    </row>
    <row r="378" spans="1:21" x14ac:dyDescent="0.2">
      <c r="A378" t="s">
        <v>6300</v>
      </c>
      <c r="B378" t="s">
        <v>6200</v>
      </c>
      <c r="C378" s="2" cm="1">
        <f t="array" ref="C378">IFERROR(VLOOKUP($A378,_xlfn._xlws.SORT(_xlfn._xlws.FILTER('Time Sheet'!$A:$G,'Time Sheet'!$B:$B=C$1),7,1),7,FALSE),"")</f>
        <v>3.2083333333333329E-4</v>
      </c>
      <c r="D378" s="2" cm="1">
        <f t="array" ref="D378">IFERROR(VLOOKUP($A378,_xlfn._xlws.SORT(_xlfn._xlws.FILTER('Time Sheet'!$A:$G,'Time Sheet'!$B:$B=D$1),7,1),7,FALSE),"")</f>
        <v>7.22800925925926E-4</v>
      </c>
      <c r="E378" s="2" cm="1">
        <f t="array" ref="E378">IFERROR(VLOOKUP($A378,_xlfn._xlws.SORT(_xlfn._xlws.FILTER('Time Sheet'!$A:$G,'Time Sheet'!$B:$B=E$1),7,1),7,FALSE),"")</f>
        <v>1.583217592592592E-3</v>
      </c>
      <c r="F378" s="2" cm="1">
        <f t="array" ref="F378">IFERROR(VLOOKUP($A378,_xlfn._xlws.SORT(_xlfn._xlws.FILTER('Time Sheet'!$A:$G,'Time Sheet'!$B:$B=F$1),7,1),7,FALSE),"")</f>
        <v>4.3515046296296296E-3</v>
      </c>
      <c r="G378" s="2" cm="1">
        <f t="array" ref="G378">IFERROR(VLOOKUP($A378,_xlfn._xlws.SORT(_xlfn._xlws.FILTER('Time Sheet'!$A:$G,'Time Sheet'!$B:$B=G$1),7,1),7,FALSE),"")</f>
        <v>8.1666666666666671E-4</v>
      </c>
      <c r="H378" s="2" cm="1">
        <f t="array" ref="H378">IFERROR(VLOOKUP($A378,_xlfn._xlws.SORT(_xlfn._xlws.FILTER('Time Sheet'!$A:$G,'Time Sheet'!$B:$B=H$1),7,1),7,FALSE),"")</f>
        <v>9.8946759259259257E-4</v>
      </c>
      <c r="I378" s="2" cm="1">
        <f t="array" ref="I378">IFERROR(VLOOKUP($A378,_xlfn._xlws.SORT(_xlfn._xlws.FILTER('Time Sheet'!$A:$G,'Time Sheet'!$B:$B=I$1),7,1),7,FALSE),"")</f>
        <v>7.9918981481481475E-4</v>
      </c>
      <c r="J378" s="2" cm="1">
        <f t="array" ref="J378">IFERROR(VLOOKUP($A378,_xlfn._xlws.SORT(_xlfn._xlws.FILTER('Time Sheet'!$A:$G,'Time Sheet'!$B:$B=J$1),7,1),7,FALSE),"")</f>
        <v>1.8178240740740739E-3</v>
      </c>
      <c r="K378">
        <f>IFERROR(_xlfn.RANK.EQ(C378,C:C,1),"")</f>
        <v>336</v>
      </c>
      <c r="L378">
        <f>IFERROR(_xlfn.RANK.EQ(D378,D:D,1),"")</f>
        <v>371</v>
      </c>
      <c r="M378">
        <f>IFERROR(_xlfn.RANK.EQ(E378,E:E,1),"")</f>
        <v>352</v>
      </c>
      <c r="N378">
        <f>IFERROR(_xlfn.RANK.EQ(F378,F:F,1),"")</f>
        <v>329</v>
      </c>
      <c r="O378">
        <f>IFERROR(_xlfn.RANK.EQ(G378,G:G,1),"")</f>
        <v>311</v>
      </c>
      <c r="P378">
        <f>IFERROR(_xlfn.RANK.EQ(H378,H:H,1),"")</f>
        <v>368</v>
      </c>
      <c r="Q378">
        <f>IFERROR(_xlfn.RANK.EQ(I378,I:I,1),"")</f>
        <v>274</v>
      </c>
      <c r="R378">
        <f>IFERROR(_xlfn.RANK.EQ(J378,J:J,1),"")</f>
        <v>348</v>
      </c>
      <c r="S378" s="3">
        <f>IFERROR(AVERAGE(GIRLS[[#This Row],[P]:[P8]]),"")</f>
        <v>336.125</v>
      </c>
      <c r="T378" s="4">
        <f>IFERROR(AVERAGE(SMALL(GIRLS[[#This Row],[P]:[P8]],1),SMALL(GIRLS[[#This Row],[P]:[P8]],2)),"")</f>
        <v>292.5</v>
      </c>
      <c r="U378">
        <f>IF(20-SMALL(GIRLS[[#This Row],[P]:[P8]],1)&lt;0,0,20-SMALL(GIRLS[[#This Row],[P]:[P8]],1))+IF(20-SMALL(GIRLS[[#This Row],[P]:[P8]],2)&lt;0,0,20-SMALL(GIRLS[[#This Row],[P]:[P8]],2))</f>
        <v>0</v>
      </c>
    </row>
    <row r="379" spans="1:21" x14ac:dyDescent="0.2">
      <c r="A379" t="s">
        <v>4542</v>
      </c>
      <c r="B379" t="s">
        <v>4180</v>
      </c>
      <c r="C379" s="2" cm="1">
        <f t="array" ref="C379">IFERROR(VLOOKUP($A379,_xlfn._xlws.SORT(_xlfn._xlws.FILTER('Time Sheet'!$A:$G,'Time Sheet'!$B:$B=C$1),7,1),7,FALSE),"")</f>
        <v>3.353009259259259E-4</v>
      </c>
      <c r="D379" s="2" cm="1">
        <f t="array" ref="D379">IFERROR(VLOOKUP($A379,_xlfn._xlws.SORT(_xlfn._xlws.FILTER('Time Sheet'!$A:$G,'Time Sheet'!$B:$B=D$1),7,1),7,FALSE),"")</f>
        <v>7.3796296296296294E-4</v>
      </c>
      <c r="E379" s="2" cm="1">
        <f t="array" ref="E379">IFERROR(VLOOKUP($A379,_xlfn._xlws.SORT(_xlfn._xlws.FILTER('Time Sheet'!$A:$G,'Time Sheet'!$B:$B=E$1),7,1),7,FALSE),"")</f>
        <v>1.5418981481481479E-3</v>
      </c>
      <c r="F379" s="2" cm="1">
        <f t="array" ref="F379">IFERROR(VLOOKUP($A379,_xlfn._xlws.SORT(_xlfn._xlws.FILTER('Time Sheet'!$A:$G,'Time Sheet'!$B:$B=F$1),7,1),7,FALSE),"")</f>
        <v>4.4374999999999996E-3</v>
      </c>
      <c r="G379" s="2" cm="1">
        <f t="array" ref="G379">IFERROR(VLOOKUP($A379,_xlfn._xlws.SORT(_xlfn._xlws.FILTER('Time Sheet'!$A:$G,'Time Sheet'!$B:$B=G$1),7,1),7,FALSE),"")</f>
        <v>7.9340277777777775E-4</v>
      </c>
      <c r="H379" s="2" cm="1">
        <f t="array" ref="H379">IFERROR(VLOOKUP($A379,_xlfn._xlws.SORT(_xlfn._xlws.FILTER('Time Sheet'!$A:$G,'Time Sheet'!$B:$B=H$1),7,1),7,FALSE),"")</f>
        <v>9.5960648148148142E-4</v>
      </c>
      <c r="I379" s="2" cm="1">
        <f t="array" ref="I379">IFERROR(VLOOKUP($A379,_xlfn._xlws.SORT(_xlfn._xlws.FILTER('Time Sheet'!$A:$G,'Time Sheet'!$B:$B=I$1),7,1),7,FALSE),"")</f>
        <v>8.3587962962962967E-4</v>
      </c>
      <c r="J379" s="2" cm="1">
        <f t="array" ref="J379">IFERROR(VLOOKUP($A379,_xlfn._xlws.SORT(_xlfn._xlws.FILTER('Time Sheet'!$A:$G,'Time Sheet'!$B:$B=J$1),7,1),7,FALSE),"")</f>
        <v>1.758564814814815E-3</v>
      </c>
      <c r="K379">
        <f>IFERROR(_xlfn.RANK.EQ(C379,C:C,1),"")</f>
        <v>437</v>
      </c>
      <c r="L379">
        <f>IFERROR(_xlfn.RANK.EQ(D379,D:D,1),"")</f>
        <v>404</v>
      </c>
      <c r="M379">
        <f>IFERROR(_xlfn.RANK.EQ(E379,E:E,1),"")</f>
        <v>313</v>
      </c>
      <c r="N379">
        <f>IFERROR(_xlfn.RANK.EQ(F379,F:F,1),"")</f>
        <v>348</v>
      </c>
      <c r="O379">
        <f>IFERROR(_xlfn.RANK.EQ(G379,G:G,1),"")</f>
        <v>278</v>
      </c>
      <c r="P379">
        <f>IFERROR(_xlfn.RANK.EQ(H379,H:H,1),"")</f>
        <v>325</v>
      </c>
      <c r="Q379">
        <f>IFERROR(_xlfn.RANK.EQ(I379,I:I,1),"")</f>
        <v>319</v>
      </c>
      <c r="R379">
        <f>IFERROR(_xlfn.RANK.EQ(J379,J:J,1),"")</f>
        <v>309</v>
      </c>
      <c r="S379" s="3">
        <f>IFERROR(AVERAGE(GIRLS[[#This Row],[P]:[P8]]),"")</f>
        <v>341.625</v>
      </c>
      <c r="T379" s="4">
        <f>IFERROR(AVERAGE(SMALL(GIRLS[[#This Row],[P]:[P8]],1),SMALL(GIRLS[[#This Row],[P]:[P8]],2)),"")</f>
        <v>293.5</v>
      </c>
      <c r="U379">
        <f>IF(20-SMALL(GIRLS[[#This Row],[P]:[P8]],1)&lt;0,0,20-SMALL(GIRLS[[#This Row],[P]:[P8]],1))+IF(20-SMALL(GIRLS[[#This Row],[P]:[P8]],2)&lt;0,0,20-SMALL(GIRLS[[#This Row],[P]:[P8]],2))</f>
        <v>0</v>
      </c>
    </row>
    <row r="380" spans="1:21" x14ac:dyDescent="0.2">
      <c r="A380" t="s">
        <v>4091</v>
      </c>
      <c r="B380" t="s">
        <v>3884</v>
      </c>
      <c r="C380" s="2" cm="1">
        <f t="array" ref="C380">IFERROR(VLOOKUP($A380,_xlfn._xlws.SORT(_xlfn._xlws.FILTER('Time Sheet'!$A:$G,'Time Sheet'!$B:$B=C$1),7,1),7,FALSE),"")</f>
        <v>3.3425925925925919E-4</v>
      </c>
      <c r="D380" s="2" cm="1">
        <f t="array" ref="D380">IFERROR(VLOOKUP($A380,_xlfn._xlws.SORT(_xlfn._xlws.FILTER('Time Sheet'!$A:$G,'Time Sheet'!$B:$B=D$1),7,1),7,FALSE),"")</f>
        <v>7.2233796296296293E-4</v>
      </c>
      <c r="E380" s="2" cm="1">
        <f t="array" ref="E380">IFERROR(VLOOKUP($A380,_xlfn._xlws.SORT(_xlfn._xlws.FILTER('Time Sheet'!$A:$G,'Time Sheet'!$B:$B=E$1),7,1),7,FALSE),"")</f>
        <v>1.550231481481481E-3</v>
      </c>
      <c r="F380" s="2" cm="1">
        <f t="array" ref="F380">IFERROR(VLOOKUP($A380,_xlfn._xlws.SORT(_xlfn._xlws.FILTER('Time Sheet'!$A:$G,'Time Sheet'!$B:$B=F$1),7,1),7,FALSE),"")</f>
        <v>4.1340277777777781E-3</v>
      </c>
      <c r="G380" s="2" cm="1">
        <f t="array" ref="G380">IFERROR(VLOOKUP($A380,_xlfn._xlws.SORT(_xlfn._xlws.FILTER('Time Sheet'!$A:$G,'Time Sheet'!$B:$B=G$1),7,1),7,FALSE),"")</f>
        <v>8.7303240740740744E-4</v>
      </c>
      <c r="H380" s="2" cm="1">
        <f t="array" ref="H380">IFERROR(VLOOKUP($A380,_xlfn._xlws.SORT(_xlfn._xlws.FILTER('Time Sheet'!$A:$G,'Time Sheet'!$B:$B=H$1),7,1),7,FALSE),"")</f>
        <v>1.038773148148148E-3</v>
      </c>
      <c r="I380" s="2" cm="1">
        <f t="array" ref="I380">IFERROR(VLOOKUP($A380,_xlfn._xlws.SORT(_xlfn._xlws.FILTER('Time Sheet'!$A:$G,'Time Sheet'!$B:$B=I$1),7,1),7,FALSE),"")</f>
        <v>8.7418981481481484E-4</v>
      </c>
      <c r="J380" s="2" cm="1">
        <f t="array" ref="J380">IFERROR(VLOOKUP($A380,_xlfn._xlws.SORT(_xlfn._xlws.FILTER('Time Sheet'!$A:$G,'Time Sheet'!$B:$B=J$1),7,1),7,FALSE),"")</f>
        <v>1.8195601851851849E-3</v>
      </c>
      <c r="K380">
        <f>IFERROR(_xlfn.RANK.EQ(C380,C:C,1),"")</f>
        <v>431</v>
      </c>
      <c r="L380">
        <f>IFERROR(_xlfn.RANK.EQ(D380,D:D,1),"")</f>
        <v>369</v>
      </c>
      <c r="M380">
        <f>IFERROR(_xlfn.RANK.EQ(E380,E:E,1),"")</f>
        <v>322</v>
      </c>
      <c r="N380">
        <f>IFERROR(_xlfn.RANK.EQ(F380,F:F,1),"")</f>
        <v>266</v>
      </c>
      <c r="O380">
        <f>IFERROR(_xlfn.RANK.EQ(G380,G:G,1),"")</f>
        <v>416</v>
      </c>
      <c r="P380">
        <f>IFERROR(_xlfn.RANK.EQ(H380,H:H,1),"")</f>
        <v>453</v>
      </c>
      <c r="Q380">
        <f>IFERROR(_xlfn.RANK.EQ(I380,I:I,1),"")</f>
        <v>372</v>
      </c>
      <c r="R380">
        <f>IFERROR(_xlfn.RANK.EQ(J380,J:J,1),"")</f>
        <v>349</v>
      </c>
      <c r="S380" s="3">
        <f>IFERROR(AVERAGE(GIRLS[[#This Row],[P]:[P8]]),"")</f>
        <v>372.25</v>
      </c>
      <c r="T380" s="4">
        <f>IFERROR(AVERAGE(SMALL(GIRLS[[#This Row],[P]:[P8]],1),SMALL(GIRLS[[#This Row],[P]:[P8]],2)),"")</f>
        <v>294</v>
      </c>
      <c r="U380">
        <f>IF(20-SMALL(GIRLS[[#This Row],[P]:[P8]],1)&lt;0,0,20-SMALL(GIRLS[[#This Row],[P]:[P8]],1))+IF(20-SMALL(GIRLS[[#This Row],[P]:[P8]],2)&lt;0,0,20-SMALL(GIRLS[[#This Row],[P]:[P8]],2))</f>
        <v>0</v>
      </c>
    </row>
    <row r="381" spans="1:21" x14ac:dyDescent="0.2">
      <c r="A381" t="s">
        <v>5916</v>
      </c>
      <c r="B381" t="s">
        <v>5765</v>
      </c>
      <c r="C381" s="2" cm="1">
        <f t="array" ref="C381">IFERROR(VLOOKUP($A381,_xlfn._xlws.SORT(_xlfn._xlws.FILTER('Time Sheet'!$A:$G,'Time Sheet'!$B:$B=C$1),7,1),7,FALSE),"")</f>
        <v>3.2766203703703701E-4</v>
      </c>
      <c r="D381" s="2" cm="1">
        <f t="array" ref="D381">IFERROR(VLOOKUP($A381,_xlfn._xlws.SORT(_xlfn._xlws.FILTER('Time Sheet'!$A:$G,'Time Sheet'!$B:$B=D$1),7,1),7,FALSE),"")</f>
        <v>7.3182870370370372E-4</v>
      </c>
      <c r="E381" s="2" cm="1">
        <f t="array" ref="E381">IFERROR(VLOOKUP($A381,_xlfn._xlws.SORT(_xlfn._xlws.FILTER('Time Sheet'!$A:$G,'Time Sheet'!$B:$B=E$1),7,1),7,FALSE),"")</f>
        <v>1.6634259259259261E-3</v>
      </c>
      <c r="F381" s="2" cm="1">
        <f t="array" ref="F381">IFERROR(VLOOKUP($A381,_xlfn._xlws.SORT(_xlfn._xlws.FILTER('Time Sheet'!$A:$G,'Time Sheet'!$B:$B=F$1),7,1),7,FALSE),"")</f>
        <v>4.4747685185185194E-3</v>
      </c>
      <c r="G381" s="2" cm="1">
        <f t="array" ref="G381">IFERROR(VLOOKUP($A381,_xlfn._xlws.SORT(_xlfn._xlws.FILTER('Time Sheet'!$A:$G,'Time Sheet'!$B:$B=G$1),7,1),7,FALSE),"")</f>
        <v>9.3634259259259267E-4</v>
      </c>
      <c r="H381" s="2" cm="1">
        <f t="array" ref="H381">IFERROR(VLOOKUP($A381,_xlfn._xlws.SORT(_xlfn._xlws.FILTER('Time Sheet'!$A:$G,'Time Sheet'!$B:$B=H$1),7,1),7,FALSE),"")</f>
        <v>9.0462962962962958E-4</v>
      </c>
      <c r="I381" s="2" cm="1">
        <f t="array" ref="I381">IFERROR(VLOOKUP($A381,_xlfn._xlws.SORT(_xlfn._xlws.FILTER('Time Sheet'!$A:$G,'Time Sheet'!$B:$B=I$1),7,1),7,FALSE),"")</f>
        <v>8.5729166666666658E-4</v>
      </c>
      <c r="J381" s="2" cm="1">
        <f t="array" ref="J381">IFERROR(VLOOKUP($A381,_xlfn._xlws.SORT(_xlfn._xlws.FILTER('Time Sheet'!$A:$G,'Time Sheet'!$B:$B=J$1),7,1),7,FALSE),"")</f>
        <v>1.8592592592592591E-3</v>
      </c>
      <c r="K381">
        <f>IFERROR(_xlfn.RANK.EQ(C381,C:C,1),"")</f>
        <v>379</v>
      </c>
      <c r="L381">
        <f>IFERROR(_xlfn.RANK.EQ(D381,D:D,1),"")</f>
        <v>393</v>
      </c>
      <c r="M381">
        <f>IFERROR(_xlfn.RANK.EQ(E381,E:E,1),"")</f>
        <v>409</v>
      </c>
      <c r="N381">
        <f>IFERROR(_xlfn.RANK.EQ(F381,F:F,1),"")</f>
        <v>359</v>
      </c>
      <c r="O381">
        <f>IFERROR(_xlfn.RANK.EQ(G381,G:G,1),"")</f>
        <v>500</v>
      </c>
      <c r="P381">
        <f>IFERROR(_xlfn.RANK.EQ(H381,H:H,1),"")</f>
        <v>231</v>
      </c>
      <c r="Q381">
        <f>IFERROR(_xlfn.RANK.EQ(I381,I:I,1),"")</f>
        <v>363</v>
      </c>
      <c r="R381">
        <f>IFERROR(_xlfn.RANK.EQ(J381,J:J,1),"")</f>
        <v>381</v>
      </c>
      <c r="S381" s="3">
        <f>IFERROR(AVERAGE(GIRLS[[#This Row],[P]:[P8]]),"")</f>
        <v>376.875</v>
      </c>
      <c r="T381" s="4">
        <f>IFERROR(AVERAGE(SMALL(GIRLS[[#This Row],[P]:[P8]],1),SMALL(GIRLS[[#This Row],[P]:[P8]],2)),"")</f>
        <v>295</v>
      </c>
      <c r="U381">
        <f>IF(20-SMALL(GIRLS[[#This Row],[P]:[P8]],1)&lt;0,0,20-SMALL(GIRLS[[#This Row],[P]:[P8]],1))+IF(20-SMALL(GIRLS[[#This Row],[P]:[P8]],2)&lt;0,0,20-SMALL(GIRLS[[#This Row],[P]:[P8]],2))</f>
        <v>0</v>
      </c>
    </row>
    <row r="382" spans="1:21" x14ac:dyDescent="0.2">
      <c r="A382" t="s">
        <v>320</v>
      </c>
      <c r="B382" t="s">
        <v>13</v>
      </c>
      <c r="C382" s="2">
        <f t="array" ref="C382">IFERROR(VLOOKUP($A382,_xlfn._xlws.SORT(_xlfn._xlws.FILTER('Time Sheet'!$A:$G,'Time Sheet'!$B:$B=C$1),7,1),7,FALSE),"")</f>
        <v>3.2905092592592589E-4</v>
      </c>
      <c r="D382" s="2">
        <f t="array" ref="D382">IFERROR(VLOOKUP($A382,_xlfn._xlws.SORT(_xlfn._xlws.FILTER('Time Sheet'!$A:$G,'Time Sheet'!$B:$B=D$1),7,1),7,FALSE),"")</f>
        <v>7.0543981481481488E-4</v>
      </c>
      <c r="E382" s="2">
        <f t="array" ref="E382">IFERROR(VLOOKUP($A382,_xlfn._xlws.SORT(_xlfn._xlws.FILTER('Time Sheet'!$A:$G,'Time Sheet'!$B:$B=E$1),7,1),7,FALSE),"")</f>
        <v>1.58587962962963E-3</v>
      </c>
      <c r="F382" s="2">
        <f t="array" ref="F382">IFERROR(VLOOKUP($A382,_xlfn._xlws.SORT(_xlfn._xlws.FILTER('Time Sheet'!$A:$G,'Time Sheet'!$B:$B=F$1),7,1),7,FALSE),"")</f>
        <v>4.2390046296296299E-3</v>
      </c>
      <c r="G382" s="2">
        <f t="array" ref="G382">IFERROR(VLOOKUP($A382,_xlfn._xlws.SORT(_xlfn._xlws.FILTER('Time Sheet'!$A:$G,'Time Sheet'!$B:$B=G$1),7,1),7,FALSE),"")</f>
        <v>8.17824074074074E-4</v>
      </c>
      <c r="H382" s="2">
        <f t="array" ref="H382">IFERROR(VLOOKUP($A382,_xlfn._xlws.SORT(_xlfn._xlws.FILTER('Time Sheet'!$A:$G,'Time Sheet'!$B:$B=H$1),7,1),7,FALSE),"")</f>
        <v>9.5092592592592592E-4</v>
      </c>
      <c r="I382" s="2">
        <f t="array" ref="I382">IFERROR(VLOOKUP($A382,_xlfn._xlws.SORT(_xlfn._xlws.FILTER('Time Sheet'!$A:$G,'Time Sheet'!$B:$B=I$1),7,1),7,FALSE),"")</f>
        <v>8.108796296296296E-4</v>
      </c>
      <c r="J382" s="2">
        <f t="array" ref="J382">IFERROR(VLOOKUP($A382,_xlfn._xlws.SORT(_xlfn._xlws.FILTER('Time Sheet'!$A:$G,'Time Sheet'!$B:$B=J$1),7,1),7,FALSE),"")</f>
        <v>1.773148148148148E-3</v>
      </c>
      <c r="K382">
        <f>IFERROR(_xlfn.RANK.EQ(C382,C:C,1),"")</f>
        <v>393</v>
      </c>
      <c r="L382">
        <f>IFERROR(_xlfn.RANK.EQ(D382,D:D,1),"")</f>
        <v>340</v>
      </c>
      <c r="M382">
        <f>IFERROR(_xlfn.RANK.EQ(E382,E:E,1),"")</f>
        <v>355</v>
      </c>
      <c r="N382">
        <f>IFERROR(_xlfn.RANK.EQ(F382,F:F,1),"")</f>
        <v>297</v>
      </c>
      <c r="O382">
        <f>IFERROR(_xlfn.RANK.EQ(G382,G:G,1),"")</f>
        <v>315</v>
      </c>
      <c r="P382">
        <f>IFERROR(_xlfn.RANK.EQ(H382,H:H,1),"")</f>
        <v>308</v>
      </c>
      <c r="Q382">
        <f>IFERROR(_xlfn.RANK.EQ(I382,I:I,1),"")</f>
        <v>294</v>
      </c>
      <c r="R382">
        <f>IFERROR(_xlfn.RANK.EQ(J382,J:J,1),"")</f>
        <v>321</v>
      </c>
      <c r="S382" s="3">
        <f>IFERROR(AVERAGE(GIRLS[[#This Row],[P]:[P8]]),"")</f>
        <v>327.875</v>
      </c>
      <c r="T382" s="4">
        <f>IFERROR(AVERAGE(SMALL(GIRLS[[#This Row],[P]:[P8]],1),SMALL(GIRLS[[#This Row],[P]:[P8]],2)),"")</f>
        <v>295.5</v>
      </c>
      <c r="U382">
        <f>IF(20-SMALL(GIRLS[[#This Row],[P]:[P8]],1)&lt;0,0,20-SMALL(GIRLS[[#This Row],[P]:[P8]],1))+IF(20-SMALL(GIRLS[[#This Row],[P]:[P8]],2)&lt;0,0,20-SMALL(GIRLS[[#This Row],[P]:[P8]],2))</f>
        <v>0</v>
      </c>
    </row>
    <row r="383" spans="1:21" x14ac:dyDescent="0.2">
      <c r="A383" t="s">
        <v>4549</v>
      </c>
      <c r="B383" t="s">
        <v>4180</v>
      </c>
      <c r="C383" s="2" cm="1">
        <f t="array" ref="C383">IFERROR(VLOOKUP($A383,_xlfn._xlws.SORT(_xlfn._xlws.FILTER('Time Sheet'!$A:$G,'Time Sheet'!$B:$B=C$1),7,1),7,FALSE),"")</f>
        <v>3.2523148148148152E-4</v>
      </c>
      <c r="D383" s="2" cm="1">
        <f t="array" ref="D383">IFERROR(VLOOKUP($A383,_xlfn._xlws.SORT(_xlfn._xlws.FILTER('Time Sheet'!$A:$G,'Time Sheet'!$B:$B=D$1),7,1),7,FALSE),"")</f>
        <v>7.5243055555555566E-4</v>
      </c>
      <c r="E383" s="2" cm="1">
        <f t="array" ref="E383">IFERROR(VLOOKUP($A383,_xlfn._xlws.SORT(_xlfn._xlws.FILTER('Time Sheet'!$A:$G,'Time Sheet'!$B:$B=E$1),7,1),7,FALSE),"")</f>
        <v>1.6913194444444441E-3</v>
      </c>
      <c r="F383" s="2" t="str" cm="1">
        <f t="array" ref="F383">IFERROR(VLOOKUP($A383,_xlfn._xlws.SORT(_xlfn._xlws.FILTER('Time Sheet'!$A:$G,'Time Sheet'!$B:$B=F$1),7,1),7,FALSE),"")</f>
        <v/>
      </c>
      <c r="G383" s="2" t="str" cm="1">
        <f t="array" ref="G383">IFERROR(VLOOKUP($A383,_xlfn._xlws.SORT(_xlfn._xlws.FILTER('Time Sheet'!$A:$G,'Time Sheet'!$B:$B=G$1),7,1),7,FALSE),"")</f>
        <v/>
      </c>
      <c r="H383" s="2" cm="1">
        <f t="array" ref="H383">IFERROR(VLOOKUP($A383,_xlfn._xlws.SORT(_xlfn._xlws.FILTER('Time Sheet'!$A:$G,'Time Sheet'!$B:$B=H$1),7,1),7,FALSE),"")</f>
        <v>9.0069444444444442E-4</v>
      </c>
      <c r="I383" s="2" t="str" cm="1">
        <f t="array" ref="I383">IFERROR(VLOOKUP($A383,_xlfn._xlws.SORT(_xlfn._xlws.FILTER('Time Sheet'!$A:$G,'Time Sheet'!$B:$B=I$1),7,1),7,FALSE),"")</f>
        <v/>
      </c>
      <c r="J383" s="2" cm="1">
        <f t="array" ref="J383">IFERROR(VLOOKUP($A383,_xlfn._xlws.SORT(_xlfn._xlws.FILTER('Time Sheet'!$A:$G,'Time Sheet'!$B:$B=J$1),7,1),7,FALSE),"")</f>
        <v>2.0495370370370372E-3</v>
      </c>
      <c r="K383">
        <f>IFERROR(_xlfn.RANK.EQ(C383,C:C,1),"")</f>
        <v>365</v>
      </c>
      <c r="L383">
        <f>IFERROR(_xlfn.RANK.EQ(D383,D:D,1),"")</f>
        <v>439</v>
      </c>
      <c r="M383">
        <f>IFERROR(_xlfn.RANK.EQ(E383,E:E,1),"")</f>
        <v>427</v>
      </c>
      <c r="N383" t="str">
        <f>IFERROR(_xlfn.RANK.EQ(F383,F:F,1),"")</f>
        <v/>
      </c>
      <c r="O383" t="str">
        <f>IFERROR(_xlfn.RANK.EQ(G383,G:G,1),"")</f>
        <v/>
      </c>
      <c r="P383">
        <f>IFERROR(_xlfn.RANK.EQ(H383,H:H,1),"")</f>
        <v>227</v>
      </c>
      <c r="Q383" t="str">
        <f>IFERROR(_xlfn.RANK.EQ(I383,I:I,1),"")</f>
        <v/>
      </c>
      <c r="R383">
        <f>IFERROR(_xlfn.RANK.EQ(J383,J:J,1),"")</f>
        <v>470</v>
      </c>
      <c r="S383" s="3">
        <f>IFERROR(AVERAGE(GIRLS[[#This Row],[P]:[P8]]),"")</f>
        <v>385.6</v>
      </c>
      <c r="T383" s="4">
        <f>IFERROR(AVERAGE(SMALL(GIRLS[[#This Row],[P]:[P8]],1),SMALL(GIRLS[[#This Row],[P]:[P8]],2)),"")</f>
        <v>296</v>
      </c>
      <c r="U383">
        <f>IF(20-SMALL(GIRLS[[#This Row],[P]:[P8]],1)&lt;0,0,20-SMALL(GIRLS[[#This Row],[P]:[P8]],1))+IF(20-SMALL(GIRLS[[#This Row],[P]:[P8]],2)&lt;0,0,20-SMALL(GIRLS[[#This Row],[P]:[P8]],2))</f>
        <v>0</v>
      </c>
    </row>
    <row r="384" spans="1:21" x14ac:dyDescent="0.2">
      <c r="A384" t="s">
        <v>5684</v>
      </c>
      <c r="B384" t="s">
        <v>5467</v>
      </c>
      <c r="C384" s="2" cm="1">
        <f t="array" ref="C384">IFERROR(VLOOKUP($A384,_xlfn._xlws.SORT(_xlfn._xlws.FILTER('Time Sheet'!$A:$G,'Time Sheet'!$B:$B=C$1),7,1),7,FALSE),"")</f>
        <v>3.2384259259259258E-4</v>
      </c>
      <c r="D384" s="2" cm="1">
        <f t="array" ref="D384">IFERROR(VLOOKUP($A384,_xlfn._xlws.SORT(_xlfn._xlws.FILTER('Time Sheet'!$A:$G,'Time Sheet'!$B:$B=D$1),7,1),7,FALSE),"")</f>
        <v>7.1412037037037039E-4</v>
      </c>
      <c r="E384" s="2" cm="1">
        <f t="array" ref="E384">IFERROR(VLOOKUP($A384,_xlfn._xlws.SORT(_xlfn._xlws.FILTER('Time Sheet'!$A:$G,'Time Sheet'!$B:$B=E$1),7,1),7,FALSE),"")</f>
        <v>1.6700231481481479E-3</v>
      </c>
      <c r="F384" s="2" cm="1">
        <f t="array" ref="F384">IFERROR(VLOOKUP($A384,_xlfn._xlws.SORT(_xlfn._xlws.FILTER('Time Sheet'!$A:$G,'Time Sheet'!$B:$B=F$1),7,1),7,FALSE),"")</f>
        <v>4.6188657407407411E-3</v>
      </c>
      <c r="G384" s="2" cm="1">
        <f t="array" ref="G384">IFERROR(VLOOKUP($A384,_xlfn._xlws.SORT(_xlfn._xlws.FILTER('Time Sheet'!$A:$G,'Time Sheet'!$B:$B=G$1),7,1),7,FALSE),"")</f>
        <v>8.2361111111111112E-4</v>
      </c>
      <c r="H384" s="2" cm="1">
        <f t="array" ref="H384">IFERROR(VLOOKUP($A384,_xlfn._xlws.SORT(_xlfn._xlws.FILTER('Time Sheet'!$A:$G,'Time Sheet'!$B:$B=H$1),7,1),7,FALSE),"")</f>
        <v>9.3310185185185195E-4</v>
      </c>
      <c r="I384" s="2" cm="1">
        <f t="array" ref="I384">IFERROR(VLOOKUP($A384,_xlfn._xlws.SORT(_xlfn._xlws.FILTER('Time Sheet'!$A:$G,'Time Sheet'!$B:$B=I$1),7,1),7,FALSE),"")</f>
        <v>8.4004629629629631E-4</v>
      </c>
      <c r="J384" s="2" cm="1">
        <f t="array" ref="J384">IFERROR(VLOOKUP($A384,_xlfn._xlws.SORT(_xlfn._xlws.FILTER('Time Sheet'!$A:$G,'Time Sheet'!$B:$B=J$1),7,1),7,FALSE),"")</f>
        <v>1.764351851851852E-3</v>
      </c>
      <c r="K384">
        <f>IFERROR(_xlfn.RANK.EQ(C384,C:C,1),"")</f>
        <v>355</v>
      </c>
      <c r="L384">
        <f>IFERROR(_xlfn.RANK.EQ(D384,D:D,1),"")</f>
        <v>350</v>
      </c>
      <c r="M384">
        <f>IFERROR(_xlfn.RANK.EQ(E384,E:E,1),"")</f>
        <v>412</v>
      </c>
      <c r="N384">
        <f>IFERROR(_xlfn.RANK.EQ(F384,F:F,1),"")</f>
        <v>374</v>
      </c>
      <c r="O384">
        <f>IFERROR(_xlfn.RANK.EQ(G384,G:G,1),"")</f>
        <v>328</v>
      </c>
      <c r="P384">
        <f>IFERROR(_xlfn.RANK.EQ(H384,H:H,1),"")</f>
        <v>279</v>
      </c>
      <c r="Q384">
        <f>IFERROR(_xlfn.RANK.EQ(I384,I:I,1),"")</f>
        <v>324</v>
      </c>
      <c r="R384">
        <f>IFERROR(_xlfn.RANK.EQ(J384,J:J,1),"")</f>
        <v>315</v>
      </c>
      <c r="S384" s="3">
        <f>IFERROR(AVERAGE(GIRLS[[#This Row],[P]:[P8]]),"")</f>
        <v>342.125</v>
      </c>
      <c r="T384" s="4">
        <f>IFERROR(AVERAGE(SMALL(GIRLS[[#This Row],[P]:[P8]],1),SMALL(GIRLS[[#This Row],[P]:[P8]],2)),"")</f>
        <v>297</v>
      </c>
      <c r="U384">
        <f>IF(20-SMALL(GIRLS[[#This Row],[P]:[P8]],1)&lt;0,0,20-SMALL(GIRLS[[#This Row],[P]:[P8]],1))+IF(20-SMALL(GIRLS[[#This Row],[P]:[P8]],2)&lt;0,0,20-SMALL(GIRLS[[#This Row],[P]:[P8]],2))</f>
        <v>0</v>
      </c>
    </row>
    <row r="385" spans="1:21" x14ac:dyDescent="0.2">
      <c r="A385" t="s">
        <v>7242</v>
      </c>
      <c r="B385" t="s">
        <v>7120</v>
      </c>
      <c r="C385" s="2" cm="1">
        <f t="array" ref="C385">IFERROR(VLOOKUP($A385,_xlfn._xlws.SORT(_xlfn._xlws.FILTER('Time Sheet'!$A:$G,'Time Sheet'!$B:$B=C$1),7,1),7,FALSE),"")</f>
        <v>3.2152777777777778E-4</v>
      </c>
      <c r="D385" s="2" cm="1">
        <f t="array" ref="D385">IFERROR(VLOOKUP($A385,_xlfn._xlws.SORT(_xlfn._xlws.FILTER('Time Sheet'!$A:$G,'Time Sheet'!$B:$B=D$1),7,1),7,FALSE),"")</f>
        <v>7.0578703703703699E-4</v>
      </c>
      <c r="E385" s="2" cm="1">
        <f t="array" ref="E385">IFERROR(VLOOKUP($A385,_xlfn._xlws.SORT(_xlfn._xlws.FILTER('Time Sheet'!$A:$G,'Time Sheet'!$B:$B=E$1),7,1),7,FALSE),"")</f>
        <v>1.6218750000000001E-3</v>
      </c>
      <c r="F385" s="2" t="str" cm="1">
        <f t="array" ref="F385">IFERROR(VLOOKUP($A385,_xlfn._xlws.SORT(_xlfn._xlws.FILTER('Time Sheet'!$A:$G,'Time Sheet'!$B:$B=F$1),7,1),7,FALSE),"")</f>
        <v/>
      </c>
      <c r="G385" s="2" cm="1">
        <f t="array" ref="G385">IFERROR(VLOOKUP($A385,_xlfn._xlws.SORT(_xlfn._xlws.FILTER('Time Sheet'!$A:$G,'Time Sheet'!$B:$B=G$1),7,1),7,FALSE),"")</f>
        <v>7.9074074074074062E-4</v>
      </c>
      <c r="H385" s="2" cm="1">
        <f t="array" ref="H385">IFERROR(VLOOKUP($A385,_xlfn._xlws.SORT(_xlfn._xlws.FILTER('Time Sheet'!$A:$G,'Time Sheet'!$B:$B=H$1),7,1),7,FALSE),"")</f>
        <v>1.019907407407408E-3</v>
      </c>
      <c r="I385" s="2" cm="1">
        <f t="array" ref="I385">IFERROR(VLOOKUP($A385,_xlfn._xlws.SORT(_xlfn._xlws.FILTER('Time Sheet'!$A:$G,'Time Sheet'!$B:$B=I$1),7,1),7,FALSE),"")</f>
        <v>8.3888888888888891E-4</v>
      </c>
      <c r="J385" s="2" cm="1">
        <f t="array" ref="J385">IFERROR(VLOOKUP($A385,_xlfn._xlws.SORT(_xlfn._xlws.FILTER('Time Sheet'!$A:$G,'Time Sheet'!$B:$B=J$1),7,1),7,FALSE),"")</f>
        <v>1.8394675925925931E-3</v>
      </c>
      <c r="K385">
        <f>IFERROR(_xlfn.RANK.EQ(C385,C:C,1),"")</f>
        <v>340</v>
      </c>
      <c r="L385">
        <f>IFERROR(_xlfn.RANK.EQ(D385,D:D,1),"")</f>
        <v>341</v>
      </c>
      <c r="M385">
        <f>IFERROR(_xlfn.RANK.EQ(E385,E:E,1),"")</f>
        <v>377</v>
      </c>
      <c r="N385" t="str">
        <f>IFERROR(_xlfn.RANK.EQ(F385,F:F,1),"")</f>
        <v/>
      </c>
      <c r="O385">
        <f>IFERROR(_xlfn.RANK.EQ(G385,G:G,1),"")</f>
        <v>271</v>
      </c>
      <c r="P385">
        <f>IFERROR(_xlfn.RANK.EQ(H385,H:H,1),"")</f>
        <v>424</v>
      </c>
      <c r="Q385">
        <f>IFERROR(_xlfn.RANK.EQ(I385,I:I,1),"")</f>
        <v>323</v>
      </c>
      <c r="R385">
        <f>IFERROR(_xlfn.RANK.EQ(J385,J:J,1),"")</f>
        <v>367</v>
      </c>
      <c r="S385" s="3">
        <f>IFERROR(AVERAGE(GIRLS[[#This Row],[P]:[P8]]),"")</f>
        <v>349</v>
      </c>
      <c r="T385" s="4">
        <f>IFERROR(AVERAGE(SMALL(GIRLS[[#This Row],[P]:[P8]],1),SMALL(GIRLS[[#This Row],[P]:[P8]],2)),"")</f>
        <v>297</v>
      </c>
      <c r="U385">
        <f>IF(20-SMALL(GIRLS[[#This Row],[P]:[P8]],1)&lt;0,0,20-SMALL(GIRLS[[#This Row],[P]:[P8]],1))+IF(20-SMALL(GIRLS[[#This Row],[P]:[P8]],2)&lt;0,0,20-SMALL(GIRLS[[#This Row],[P]:[P8]],2))</f>
        <v>0</v>
      </c>
    </row>
    <row r="386" spans="1:21" x14ac:dyDescent="0.2">
      <c r="A386" t="s">
        <v>480</v>
      </c>
      <c r="B386" t="s">
        <v>411</v>
      </c>
      <c r="C386" s="2" cm="1">
        <f t="array" ref="C386">IFERROR(VLOOKUP($A386,_xlfn._xlws.SORT(_xlfn._xlws.FILTER('Time Sheet'!$A:$G,'Time Sheet'!$B:$B=C$1),7,1),7,FALSE),"")</f>
        <v>3.2719907407407399E-4</v>
      </c>
      <c r="D386" s="2" cm="1">
        <f t="array" ref="D386">IFERROR(VLOOKUP($A386,_xlfn._xlws.SORT(_xlfn._xlws.FILTER('Time Sheet'!$A:$G,'Time Sheet'!$B:$B=D$1),7,1),7,FALSE),"")</f>
        <v>7.1990740740740739E-4</v>
      </c>
      <c r="E386" s="2" cm="1">
        <f t="array" ref="E386">IFERROR(VLOOKUP($A386,_xlfn._xlws.SORT(_xlfn._xlws.FILTER('Time Sheet'!$A:$G,'Time Sheet'!$B:$B=E$1),7,1),7,FALSE),"")</f>
        <v>1.6307870370370369E-3</v>
      </c>
      <c r="F386" s="2" cm="1">
        <f t="array" ref="F386">IFERROR(VLOOKUP($A386,_xlfn._xlws.SORT(_xlfn._xlws.FILTER('Time Sheet'!$A:$G,'Time Sheet'!$B:$B=F$1),7,1),7,FALSE),"")</f>
        <v>4.335185185185185E-3</v>
      </c>
      <c r="G386" s="2" cm="1">
        <f t="array" ref="G386">IFERROR(VLOOKUP($A386,_xlfn._xlws.SORT(_xlfn._xlws.FILTER('Time Sheet'!$A:$G,'Time Sheet'!$B:$B=G$1),7,1),7,FALSE),"")</f>
        <v>8.2638888888888898E-4</v>
      </c>
      <c r="H386" s="2" cm="1">
        <f t="array" ref="H386">IFERROR(VLOOKUP($A386,_xlfn._xlws.SORT(_xlfn._xlws.FILTER('Time Sheet'!$A:$G,'Time Sheet'!$B:$B=H$1),7,1),7,FALSE),"")</f>
        <v>9.2858796296296298E-4</v>
      </c>
      <c r="I386" s="2" cm="1">
        <f t="array" ref="I386">IFERROR(VLOOKUP($A386,_xlfn._xlws.SORT(_xlfn._xlws.FILTER('Time Sheet'!$A:$G,'Time Sheet'!$B:$B=I$1),7,1),7,FALSE),"")</f>
        <v>1.0850694444444441E-3</v>
      </c>
      <c r="J386" s="2" cm="1">
        <f t="array" ref="J386">IFERROR(VLOOKUP($A386,_xlfn._xlws.SORT(_xlfn._xlws.FILTER('Time Sheet'!$A:$G,'Time Sheet'!$B:$B=J$1),7,1),7,FALSE),"")</f>
        <v>1.8842592592592589E-3</v>
      </c>
      <c r="K386">
        <f>IFERROR(_xlfn.RANK.EQ(C386,C:C,1),"")</f>
        <v>375</v>
      </c>
      <c r="L386">
        <f>IFERROR(_xlfn.RANK.EQ(D386,D:D,1),"")</f>
        <v>362</v>
      </c>
      <c r="M386">
        <f>IFERROR(_xlfn.RANK.EQ(E386,E:E,1),"")</f>
        <v>382</v>
      </c>
      <c r="N386">
        <f>IFERROR(_xlfn.RANK.EQ(F386,F:F,1),"")</f>
        <v>323</v>
      </c>
      <c r="O386">
        <f>IFERROR(_xlfn.RANK.EQ(G386,G:G,1),"")</f>
        <v>334</v>
      </c>
      <c r="P386">
        <f>IFERROR(_xlfn.RANK.EQ(H386,H:H,1),"")</f>
        <v>272</v>
      </c>
      <c r="Q386">
        <f>IFERROR(_xlfn.RANK.EQ(I386,I:I,1),"")</f>
        <v>485</v>
      </c>
      <c r="R386">
        <f>IFERROR(_xlfn.RANK.EQ(J386,J:J,1),"")</f>
        <v>401</v>
      </c>
      <c r="S386" s="3">
        <f>IFERROR(AVERAGE(GIRLS[[#This Row],[P]:[P8]]),"")</f>
        <v>366.75</v>
      </c>
      <c r="T386" s="4">
        <f>IFERROR(AVERAGE(SMALL(GIRLS[[#This Row],[P]:[P8]],1),SMALL(GIRLS[[#This Row],[P]:[P8]],2)),"")</f>
        <v>297.5</v>
      </c>
      <c r="U386">
        <f>IF(20-SMALL(GIRLS[[#This Row],[P]:[P8]],1)&lt;0,0,20-SMALL(GIRLS[[#This Row],[P]:[P8]],1))+IF(20-SMALL(GIRLS[[#This Row],[P]:[P8]],2)&lt;0,0,20-SMALL(GIRLS[[#This Row],[P]:[P8]],2))</f>
        <v>0</v>
      </c>
    </row>
    <row r="387" spans="1:21" x14ac:dyDescent="0.2">
      <c r="A387" t="s">
        <v>4510</v>
      </c>
      <c r="B387" t="s">
        <v>4180</v>
      </c>
      <c r="C387" s="2" cm="1">
        <f t="array" ref="C387">IFERROR(VLOOKUP($A387,_xlfn._xlws.SORT(_xlfn._xlws.FILTER('Time Sheet'!$A:$G,'Time Sheet'!$B:$B=C$1),7,1),7,FALSE),"")</f>
        <v>3.155092592592593E-4</v>
      </c>
      <c r="D387" s="2" cm="1">
        <f t="array" ref="D387">IFERROR(VLOOKUP($A387,_xlfn._xlws.SORT(_xlfn._xlws.FILTER('Time Sheet'!$A:$G,'Time Sheet'!$B:$B=D$1),7,1),7,FALSE),"")</f>
        <v>7.3472222222222222E-4</v>
      </c>
      <c r="E387" s="2" t="str" cm="1">
        <f t="array" ref="E387">IFERROR(VLOOKUP($A387,_xlfn._xlws.SORT(_xlfn._xlws.FILTER('Time Sheet'!$A:$G,'Time Sheet'!$B:$B=E$1),7,1),7,FALSE),"")</f>
        <v/>
      </c>
      <c r="F387" s="2" t="str" cm="1">
        <f t="array" ref="F387">IFERROR(VLOOKUP($A387,_xlfn._xlws.SORT(_xlfn._xlws.FILTER('Time Sheet'!$A:$G,'Time Sheet'!$B:$B=F$1),7,1),7,FALSE),"")</f>
        <v/>
      </c>
      <c r="G387" s="2" t="str" cm="1">
        <f t="array" ref="G387">IFERROR(VLOOKUP($A387,_xlfn._xlws.SORT(_xlfn._xlws.FILTER('Time Sheet'!$A:$G,'Time Sheet'!$B:$B=G$1),7,1),7,FALSE),"")</f>
        <v/>
      </c>
      <c r="H387" s="2" t="str" cm="1">
        <f t="array" ref="H387">IFERROR(VLOOKUP($A387,_xlfn._xlws.SORT(_xlfn._xlws.FILTER('Time Sheet'!$A:$G,'Time Sheet'!$B:$B=H$1),7,1),7,FALSE),"")</f>
        <v/>
      </c>
      <c r="I387" s="2" cm="1">
        <f t="array" ref="I387">IFERROR(VLOOKUP($A387,_xlfn._xlws.SORT(_xlfn._xlws.FILTER('Time Sheet'!$A:$G,'Time Sheet'!$B:$B=I$1),7,1),7,FALSE),"")</f>
        <v>8.2002314814814807E-4</v>
      </c>
      <c r="J387" s="2" t="str" cm="1">
        <f t="array" ref="J387">IFERROR(VLOOKUP($A387,_xlfn._xlws.SORT(_xlfn._xlws.FILTER('Time Sheet'!$A:$G,'Time Sheet'!$B:$B=J$1),7,1),7,FALSE),"")</f>
        <v/>
      </c>
      <c r="K387">
        <f>IFERROR(_xlfn.RANK.EQ(C387,C:C,1),"")</f>
        <v>291</v>
      </c>
      <c r="L387">
        <f>IFERROR(_xlfn.RANK.EQ(D387,D:D,1),"")</f>
        <v>399</v>
      </c>
      <c r="M387" t="str">
        <f>IFERROR(_xlfn.RANK.EQ(E387,E:E,1),"")</f>
        <v/>
      </c>
      <c r="N387" t="str">
        <f>IFERROR(_xlfn.RANK.EQ(F387,F:F,1),"")</f>
        <v/>
      </c>
      <c r="O387" t="str">
        <f>IFERROR(_xlfn.RANK.EQ(G387,G:G,1),"")</f>
        <v/>
      </c>
      <c r="P387" t="str">
        <f>IFERROR(_xlfn.RANK.EQ(H387,H:H,1),"")</f>
        <v/>
      </c>
      <c r="Q387">
        <f>IFERROR(_xlfn.RANK.EQ(I387,I:I,1),"")</f>
        <v>304</v>
      </c>
      <c r="R387" t="str">
        <f>IFERROR(_xlfn.RANK.EQ(J387,J:J,1),"")</f>
        <v/>
      </c>
      <c r="S387" s="3">
        <f>IFERROR(AVERAGE(GIRLS[[#This Row],[P]:[P8]]),"")</f>
        <v>331.33333333333331</v>
      </c>
      <c r="T387" s="4">
        <f>IFERROR(AVERAGE(SMALL(GIRLS[[#This Row],[P]:[P8]],1),SMALL(GIRLS[[#This Row],[P]:[P8]],2)),"")</f>
        <v>297.5</v>
      </c>
      <c r="U387">
        <f>IF(20-SMALL(GIRLS[[#This Row],[P]:[P8]],1)&lt;0,0,20-SMALL(GIRLS[[#This Row],[P]:[P8]],1))+IF(20-SMALL(GIRLS[[#This Row],[P]:[P8]],2)&lt;0,0,20-SMALL(GIRLS[[#This Row],[P]:[P8]],2))</f>
        <v>0</v>
      </c>
    </row>
    <row r="388" spans="1:21" x14ac:dyDescent="0.2">
      <c r="A388" t="s">
        <v>4084</v>
      </c>
      <c r="B388" t="s">
        <v>3884</v>
      </c>
      <c r="C388" s="2" cm="1">
        <f t="array" ref="C388">IFERROR(VLOOKUP($A388,_xlfn._xlws.SORT(_xlfn._xlws.FILTER('Time Sheet'!$A:$G,'Time Sheet'!$B:$B=C$1),7,1),7,FALSE),"")</f>
        <v>3.3263888888888888E-4</v>
      </c>
      <c r="D388" s="2" cm="1">
        <f t="array" ref="D388">IFERROR(VLOOKUP($A388,_xlfn._xlws.SORT(_xlfn._xlws.FILTER('Time Sheet'!$A:$G,'Time Sheet'!$B:$B=D$1),7,1),7,FALSE),"")</f>
        <v>7.4120370370370377E-4</v>
      </c>
      <c r="E388" s="2" cm="1">
        <f t="array" ref="E388">IFERROR(VLOOKUP($A388,_xlfn._xlws.SORT(_xlfn._xlws.FILTER('Time Sheet'!$A:$G,'Time Sheet'!$B:$B=E$1),7,1),7,FALSE),"")</f>
        <v>1.611921296296296E-3</v>
      </c>
      <c r="F388" s="2" t="str" cm="1">
        <f t="array" ref="F388">IFERROR(VLOOKUP($A388,_xlfn._xlws.SORT(_xlfn._xlws.FILTER('Time Sheet'!$A:$G,'Time Sheet'!$B:$B=F$1),7,1),7,FALSE),"")</f>
        <v/>
      </c>
      <c r="G388" s="2" cm="1">
        <f t="array" ref="G388">IFERROR(VLOOKUP($A388,_xlfn._xlws.SORT(_xlfn._xlws.FILTER('Time Sheet'!$A:$G,'Time Sheet'!$B:$B=G$1),7,1),7,FALSE),"")</f>
        <v>9.3657407407407404E-4</v>
      </c>
      <c r="H388" s="2" cm="1">
        <f t="array" ref="H388">IFERROR(VLOOKUP($A388,_xlfn._xlws.SORT(_xlfn._xlws.FILTER('Time Sheet'!$A:$G,'Time Sheet'!$B:$B=H$1),7,1),7,FALSE),"")</f>
        <v>1.0028935185185191E-3</v>
      </c>
      <c r="I388" s="2" cm="1">
        <f t="array" ref="I388">IFERROR(VLOOKUP($A388,_xlfn._xlws.SORT(_xlfn._xlws.FILTER('Time Sheet'!$A:$G,'Time Sheet'!$B:$B=I$1),7,1),7,FALSE),"")</f>
        <v>7.7604166666666663E-4</v>
      </c>
      <c r="J388" s="2" cm="1">
        <f t="array" ref="J388">IFERROR(VLOOKUP($A388,_xlfn._xlws.SORT(_xlfn._xlws.FILTER('Time Sheet'!$A:$G,'Time Sheet'!$B:$B=J$1),7,1),7,FALSE),"")</f>
        <v>1.8725694444444441E-3</v>
      </c>
      <c r="K388">
        <f>IFERROR(_xlfn.RANK.EQ(C388,C:C,1),"")</f>
        <v>420</v>
      </c>
      <c r="L388">
        <f>IFERROR(_xlfn.RANK.EQ(D388,D:D,1),"")</f>
        <v>416</v>
      </c>
      <c r="M388">
        <f>IFERROR(_xlfn.RANK.EQ(E388,E:E,1),"")</f>
        <v>369</v>
      </c>
      <c r="N388" t="str">
        <f>IFERROR(_xlfn.RANK.EQ(F388,F:F,1),"")</f>
        <v/>
      </c>
      <c r="O388">
        <f>IFERROR(_xlfn.RANK.EQ(G388,G:G,1),"")</f>
        <v>501</v>
      </c>
      <c r="P388">
        <f>IFERROR(_xlfn.RANK.EQ(H388,H:H,1),"")</f>
        <v>386</v>
      </c>
      <c r="Q388">
        <f>IFERROR(_xlfn.RANK.EQ(I388,I:I,1),"")</f>
        <v>233</v>
      </c>
      <c r="R388">
        <f>IFERROR(_xlfn.RANK.EQ(J388,J:J,1),"")</f>
        <v>392</v>
      </c>
      <c r="S388" s="3">
        <f>IFERROR(AVERAGE(GIRLS[[#This Row],[P]:[P8]]),"")</f>
        <v>388.14285714285717</v>
      </c>
      <c r="T388" s="4">
        <f>IFERROR(AVERAGE(SMALL(GIRLS[[#This Row],[P]:[P8]],1),SMALL(GIRLS[[#This Row],[P]:[P8]],2)),"")</f>
        <v>301</v>
      </c>
      <c r="U388">
        <f>IF(20-SMALL(GIRLS[[#This Row],[P]:[P8]],1)&lt;0,0,20-SMALL(GIRLS[[#This Row],[P]:[P8]],1))+IF(20-SMALL(GIRLS[[#This Row],[P]:[P8]],2)&lt;0,0,20-SMALL(GIRLS[[#This Row],[P]:[P8]],2))</f>
        <v>0</v>
      </c>
    </row>
    <row r="389" spans="1:21" x14ac:dyDescent="0.2">
      <c r="A389" t="s">
        <v>4834</v>
      </c>
      <c r="B389" t="s">
        <v>4644</v>
      </c>
      <c r="C389" s="2" cm="1">
        <f t="array" ref="C389">IFERROR(VLOOKUP($A389,_xlfn._xlws.SORT(_xlfn._xlws.FILTER('Time Sheet'!$A:$G,'Time Sheet'!$B:$B=C$1),7,1),7,FALSE),"")</f>
        <v>3.3391203703703708E-4</v>
      </c>
      <c r="D389" s="2" cm="1">
        <f t="array" ref="D389">IFERROR(VLOOKUP($A389,_xlfn._xlws.SORT(_xlfn._xlws.FILTER('Time Sheet'!$A:$G,'Time Sheet'!$B:$B=D$1),7,1),7,FALSE),"")</f>
        <v>7.2476851851851847E-4</v>
      </c>
      <c r="E389" s="2" cm="1">
        <f t="array" ref="E389">IFERROR(VLOOKUP($A389,_xlfn._xlws.SORT(_xlfn._xlws.FILTER('Time Sheet'!$A:$G,'Time Sheet'!$B:$B=E$1),7,1),7,FALSE),"")</f>
        <v>1.6063657407407411E-3</v>
      </c>
      <c r="F389" s="2" cm="1">
        <f t="array" ref="F389">IFERROR(VLOOKUP($A389,_xlfn._xlws.SORT(_xlfn._xlws.FILTER('Time Sheet'!$A:$G,'Time Sheet'!$B:$B=F$1),7,1),7,FALSE),"")</f>
        <v>4.1946759259259263E-3</v>
      </c>
      <c r="G389" s="2" cm="1">
        <f t="array" ref="G389">IFERROR(VLOOKUP($A389,_xlfn._xlws.SORT(_xlfn._xlws.FILTER('Time Sheet'!$A:$G,'Time Sheet'!$B:$B=G$1),7,1),7,FALSE),"")</f>
        <v>8.3101851851851848E-4</v>
      </c>
      <c r="H389" s="2" cm="1">
        <f t="array" ref="H389">IFERROR(VLOOKUP($A389,_xlfn._xlws.SORT(_xlfn._xlws.FILTER('Time Sheet'!$A:$G,'Time Sheet'!$B:$B=H$1),7,1),7,FALSE),"")</f>
        <v>1.037268518518519E-3</v>
      </c>
      <c r="I389" s="2" cm="1">
        <f t="array" ref="I389">IFERROR(VLOOKUP($A389,_xlfn._xlws.SORT(_xlfn._xlws.FILTER('Time Sheet'!$A:$G,'Time Sheet'!$B:$B=I$1),7,1),7,FALSE),"")</f>
        <v>8.2928240740740749E-4</v>
      </c>
      <c r="J389" s="2" cm="1">
        <f t="array" ref="J389">IFERROR(VLOOKUP($A389,_xlfn._xlws.SORT(_xlfn._xlws.FILTER('Time Sheet'!$A:$G,'Time Sheet'!$B:$B=J$1),7,1),7,FALSE),"")</f>
        <v>1.876273148148148E-3</v>
      </c>
      <c r="K389">
        <f>IFERROR(_xlfn.RANK.EQ(C389,C:C,1),"")</f>
        <v>427</v>
      </c>
      <c r="L389">
        <f>IFERROR(_xlfn.RANK.EQ(D389,D:D,1),"")</f>
        <v>379</v>
      </c>
      <c r="M389">
        <f>IFERROR(_xlfn.RANK.EQ(E389,E:E,1),"")</f>
        <v>365</v>
      </c>
      <c r="N389">
        <f>IFERROR(_xlfn.RANK.EQ(F389,F:F,1),"")</f>
        <v>290</v>
      </c>
      <c r="O389">
        <f>IFERROR(_xlfn.RANK.EQ(G389,G:G,1),"")</f>
        <v>340</v>
      </c>
      <c r="P389">
        <f>IFERROR(_xlfn.RANK.EQ(H389,H:H,1),"")</f>
        <v>452</v>
      </c>
      <c r="Q389">
        <f>IFERROR(_xlfn.RANK.EQ(I389,I:I,1),"")</f>
        <v>313</v>
      </c>
      <c r="R389">
        <f>IFERROR(_xlfn.RANK.EQ(J389,J:J,1),"")</f>
        <v>396</v>
      </c>
      <c r="S389" s="3">
        <f>IFERROR(AVERAGE(GIRLS[[#This Row],[P]:[P8]]),"")</f>
        <v>370.25</v>
      </c>
      <c r="T389" s="4">
        <f>IFERROR(AVERAGE(SMALL(GIRLS[[#This Row],[P]:[P8]],1),SMALL(GIRLS[[#This Row],[P]:[P8]],2)),"")</f>
        <v>301.5</v>
      </c>
      <c r="U389">
        <f>IF(20-SMALL(GIRLS[[#This Row],[P]:[P8]],1)&lt;0,0,20-SMALL(GIRLS[[#This Row],[P]:[P8]],1))+IF(20-SMALL(GIRLS[[#This Row],[P]:[P8]],2)&lt;0,0,20-SMALL(GIRLS[[#This Row],[P]:[P8]],2))</f>
        <v>0</v>
      </c>
    </row>
    <row r="390" spans="1:21" x14ac:dyDescent="0.2">
      <c r="A390" t="s">
        <v>7047</v>
      </c>
      <c r="B390" t="s">
        <v>6761</v>
      </c>
      <c r="C390" s="2" cm="1">
        <f t="array" ref="C390">IFERROR(VLOOKUP($A390,_xlfn._xlws.SORT(_xlfn._xlws.FILTER('Time Sheet'!$A:$G,'Time Sheet'!$B:$B=C$1),7,1),7,FALSE),"")</f>
        <v>3.277777777777778E-4</v>
      </c>
      <c r="D390" s="2" cm="1">
        <f t="array" ref="D390">IFERROR(VLOOKUP($A390,_xlfn._xlws.SORT(_xlfn._xlws.FILTER('Time Sheet'!$A:$G,'Time Sheet'!$B:$B=D$1),7,1),7,FALSE),"")</f>
        <v>7.1701388888888889E-4</v>
      </c>
      <c r="E390" s="2" cm="1">
        <f t="array" ref="E390">IFERROR(VLOOKUP($A390,_xlfn._xlws.SORT(_xlfn._xlws.FILTER('Time Sheet'!$A:$G,'Time Sheet'!$B:$B=E$1),7,1),7,FALSE),"")</f>
        <v>1.5342592592592591E-3</v>
      </c>
      <c r="F390" s="2" cm="1">
        <f t="array" ref="F390">IFERROR(VLOOKUP($A390,_xlfn._xlws.SORT(_xlfn._xlws.FILTER('Time Sheet'!$A:$G,'Time Sheet'!$B:$B=F$1),7,1),7,FALSE),"")</f>
        <v>4.2489583333333338E-3</v>
      </c>
      <c r="G390" s="2" cm="1">
        <f t="array" ref="G390">IFERROR(VLOOKUP($A390,_xlfn._xlws.SORT(_xlfn._xlws.FILTER('Time Sheet'!$A:$G,'Time Sheet'!$B:$B=G$1),7,1),7,FALSE),"")</f>
        <v>8.3321759259259254E-4</v>
      </c>
      <c r="H390" s="2" cm="1">
        <f t="array" ref="H390">IFERROR(VLOOKUP($A390,_xlfn._xlws.SORT(_xlfn._xlws.FILTER('Time Sheet'!$A:$G,'Time Sheet'!$B:$B=H$1),7,1),7,FALSE),"")</f>
        <v>9.7361111111111118E-4</v>
      </c>
      <c r="I390" s="2" cm="1">
        <f t="array" ref="I390">IFERROR(VLOOKUP($A390,_xlfn._xlws.SORT(_xlfn._xlws.FILTER('Time Sheet'!$A:$G,'Time Sheet'!$B:$B=I$1),7,1),7,FALSE),"")</f>
        <v>8.3842592592592595E-4</v>
      </c>
      <c r="J390" s="2" cm="1">
        <f t="array" ref="J390">IFERROR(VLOOKUP($A390,_xlfn._xlws.SORT(_xlfn._xlws.FILTER('Time Sheet'!$A:$G,'Time Sheet'!$B:$B=J$1),7,1),7,FALSE),"")</f>
        <v>1.7722222222222219E-3</v>
      </c>
      <c r="K390">
        <f>IFERROR(_xlfn.RANK.EQ(C390,C:C,1),"")</f>
        <v>381</v>
      </c>
      <c r="L390">
        <f>IFERROR(_xlfn.RANK.EQ(D390,D:D,1),"")</f>
        <v>356</v>
      </c>
      <c r="M390">
        <f>IFERROR(_xlfn.RANK.EQ(E390,E:E,1),"")</f>
        <v>304</v>
      </c>
      <c r="N390">
        <f>IFERROR(_xlfn.RANK.EQ(F390,F:F,1),"")</f>
        <v>300</v>
      </c>
      <c r="O390">
        <f>IFERROR(_xlfn.RANK.EQ(G390,G:G,1),"")</f>
        <v>345</v>
      </c>
      <c r="P390">
        <f>IFERROR(_xlfn.RANK.EQ(H390,H:H,1),"")</f>
        <v>344</v>
      </c>
      <c r="Q390">
        <f>IFERROR(_xlfn.RANK.EQ(I390,I:I,1),"")</f>
        <v>321</v>
      </c>
      <c r="R390">
        <f>IFERROR(_xlfn.RANK.EQ(J390,J:J,1),"")</f>
        <v>320</v>
      </c>
      <c r="S390" s="3">
        <f>IFERROR(AVERAGE(GIRLS[[#This Row],[P]:[P8]]),"")</f>
        <v>333.875</v>
      </c>
      <c r="T390" s="4">
        <f>IFERROR(AVERAGE(SMALL(GIRLS[[#This Row],[P]:[P8]],1),SMALL(GIRLS[[#This Row],[P]:[P8]],2)),"")</f>
        <v>302</v>
      </c>
      <c r="U390">
        <f>IF(20-SMALL(GIRLS[[#This Row],[P]:[P8]],1)&lt;0,0,20-SMALL(GIRLS[[#This Row],[P]:[P8]],1))+IF(20-SMALL(GIRLS[[#This Row],[P]:[P8]],2)&lt;0,0,20-SMALL(GIRLS[[#This Row],[P]:[P8]],2))</f>
        <v>0</v>
      </c>
    </row>
    <row r="391" spans="1:21" x14ac:dyDescent="0.2">
      <c r="A391" t="s">
        <v>3819</v>
      </c>
      <c r="B391" t="s">
        <v>3602</v>
      </c>
      <c r="C391" s="2" cm="1">
        <f t="array" ref="C391">IFERROR(VLOOKUP($A391,_xlfn._xlws.SORT(_xlfn._xlws.FILTER('Time Sheet'!$A:$G,'Time Sheet'!$B:$B=C$1),7,1),7,FALSE),"")</f>
        <v>3.4363425925925929E-4</v>
      </c>
      <c r="D391" s="2" cm="1">
        <f t="array" ref="D391">IFERROR(VLOOKUP($A391,_xlfn._xlws.SORT(_xlfn._xlws.FILTER('Time Sheet'!$A:$G,'Time Sheet'!$B:$B=D$1),7,1),7,FALSE),"")</f>
        <v>7.5300925925925926E-4</v>
      </c>
      <c r="E391" s="2" cm="1">
        <f t="array" ref="E391">IFERROR(VLOOKUP($A391,_xlfn._xlws.SORT(_xlfn._xlws.FILTER('Time Sheet'!$A:$G,'Time Sheet'!$B:$B=E$1),7,1),7,FALSE),"")</f>
        <v>1.5736111111111109E-3</v>
      </c>
      <c r="F391" s="2" cm="1">
        <f t="array" ref="F391">IFERROR(VLOOKUP($A391,_xlfn._xlws.SORT(_xlfn._xlws.FILTER('Time Sheet'!$A:$G,'Time Sheet'!$B:$B=F$1),7,1),7,FALSE),"")</f>
        <v>4.1306712962962963E-3</v>
      </c>
      <c r="G391" s="2" cm="1">
        <f t="array" ref="G391">IFERROR(VLOOKUP($A391,_xlfn._xlws.SORT(_xlfn._xlws.FILTER('Time Sheet'!$A:$G,'Time Sheet'!$B:$B=G$1),7,1),7,FALSE),"")</f>
        <v>8.4629629629629638E-4</v>
      </c>
      <c r="H391" s="2" cm="1">
        <f t="array" ref="H391">IFERROR(VLOOKUP($A391,_xlfn._xlws.SORT(_xlfn._xlws.FILTER('Time Sheet'!$A:$G,'Time Sheet'!$B:$B=H$1),7,1),7,FALSE),"")</f>
        <v>1.005208333333333E-3</v>
      </c>
      <c r="I391" s="2" cm="1">
        <f t="array" ref="I391">IFERROR(VLOOKUP($A391,_xlfn._xlws.SORT(_xlfn._xlws.FILTER('Time Sheet'!$A:$G,'Time Sheet'!$B:$B=I$1),7,1),7,FALSE),"")</f>
        <v>9.8032407407407421E-4</v>
      </c>
      <c r="J391" s="2" cm="1">
        <f t="array" ref="J391">IFERROR(VLOOKUP($A391,_xlfn._xlws.SORT(_xlfn._xlws.FILTER('Time Sheet'!$A:$G,'Time Sheet'!$B:$B=J$1),7,1),7,FALSE),"")</f>
        <v>1.8633101851851851E-3</v>
      </c>
      <c r="K391">
        <f>IFERROR(_xlfn.RANK.EQ(C391,C:C,1),"")</f>
        <v>495</v>
      </c>
      <c r="L391">
        <f>IFERROR(_xlfn.RANK.EQ(D391,D:D,1),"")</f>
        <v>442</v>
      </c>
      <c r="M391">
        <f>IFERROR(_xlfn.RANK.EQ(E391,E:E,1),"")</f>
        <v>343</v>
      </c>
      <c r="N391">
        <f>IFERROR(_xlfn.RANK.EQ(F391,F:F,1),"")</f>
        <v>265</v>
      </c>
      <c r="O391">
        <f>IFERROR(_xlfn.RANK.EQ(G391,G:G,1),"")</f>
        <v>379</v>
      </c>
      <c r="P391">
        <f>IFERROR(_xlfn.RANK.EQ(H391,H:H,1),"")</f>
        <v>393</v>
      </c>
      <c r="Q391">
        <f>IFERROR(_xlfn.RANK.EQ(I391,I:I,1),"")</f>
        <v>455</v>
      </c>
      <c r="R391">
        <f>IFERROR(_xlfn.RANK.EQ(J391,J:J,1),"")</f>
        <v>385</v>
      </c>
      <c r="S391" s="3">
        <f>IFERROR(AVERAGE(GIRLS[[#This Row],[P]:[P8]]),"")</f>
        <v>394.625</v>
      </c>
      <c r="T391" s="4">
        <f>IFERROR(AVERAGE(SMALL(GIRLS[[#This Row],[P]:[P8]],1),SMALL(GIRLS[[#This Row],[P]:[P8]],2)),"")</f>
        <v>304</v>
      </c>
      <c r="U391">
        <f>IF(20-SMALL(GIRLS[[#This Row],[P]:[P8]],1)&lt;0,0,20-SMALL(GIRLS[[#This Row],[P]:[P8]],1))+IF(20-SMALL(GIRLS[[#This Row],[P]:[P8]],2)&lt;0,0,20-SMALL(GIRLS[[#This Row],[P]:[P8]],2))</f>
        <v>0</v>
      </c>
    </row>
    <row r="392" spans="1:21" x14ac:dyDescent="0.2">
      <c r="A392" t="s">
        <v>4513</v>
      </c>
      <c r="B392" t="s">
        <v>4180</v>
      </c>
      <c r="C392" s="2" cm="1">
        <f t="array" ref="C392">IFERROR(VLOOKUP($A392,_xlfn._xlws.SORT(_xlfn._xlws.FILTER('Time Sheet'!$A:$G,'Time Sheet'!$B:$B=C$1),7,1),7,FALSE),"")</f>
        <v>3.3206018518518518E-4</v>
      </c>
      <c r="D392" s="2" t="str" cm="1">
        <f t="array" ref="D392">IFERROR(VLOOKUP($A392,_xlfn._xlws.SORT(_xlfn._xlws.FILTER('Time Sheet'!$A:$G,'Time Sheet'!$B:$B=D$1),7,1),7,FALSE),"")</f>
        <v/>
      </c>
      <c r="E392" s="2" t="str" cm="1">
        <f t="array" ref="E392">IFERROR(VLOOKUP($A392,_xlfn._xlws.SORT(_xlfn._xlws.FILTER('Time Sheet'!$A:$G,'Time Sheet'!$B:$B=E$1),7,1),7,FALSE),"")</f>
        <v/>
      </c>
      <c r="F392" s="2" t="str" cm="1">
        <f t="array" ref="F392">IFERROR(VLOOKUP($A392,_xlfn._xlws.SORT(_xlfn._xlws.FILTER('Time Sheet'!$A:$G,'Time Sheet'!$B:$B=F$1),7,1),7,FALSE),"")</f>
        <v/>
      </c>
      <c r="G392" s="2" t="str" cm="1">
        <f t="array" ref="G392">IFERROR(VLOOKUP($A392,_xlfn._xlws.SORT(_xlfn._xlws.FILTER('Time Sheet'!$A:$G,'Time Sheet'!$B:$B=G$1),7,1),7,FALSE),"")</f>
        <v/>
      </c>
      <c r="H392" s="2" cm="1">
        <f t="array" ref="H392">IFERROR(VLOOKUP($A392,_xlfn._xlws.SORT(_xlfn._xlws.FILTER('Time Sheet'!$A:$G,'Time Sheet'!$B:$B=H$1),7,1),7,FALSE),"")</f>
        <v>8.8414351851851848E-4</v>
      </c>
      <c r="I392" s="2" t="str" cm="1">
        <f t="array" ref="I392">IFERROR(VLOOKUP($A392,_xlfn._xlws.SORT(_xlfn._xlws.FILTER('Time Sheet'!$A:$G,'Time Sheet'!$B:$B=I$1),7,1),7,FALSE),"")</f>
        <v/>
      </c>
      <c r="J392" s="2" t="str" cm="1">
        <f t="array" ref="J392">IFERROR(VLOOKUP($A392,_xlfn._xlws.SORT(_xlfn._xlws.FILTER('Time Sheet'!$A:$G,'Time Sheet'!$B:$B=J$1),7,1),7,FALSE),"")</f>
        <v/>
      </c>
      <c r="K392">
        <f>IFERROR(_xlfn.RANK.EQ(C392,C:C,1),"")</f>
        <v>414</v>
      </c>
      <c r="L392" t="str">
        <f>IFERROR(_xlfn.RANK.EQ(D392,D:D,1),"")</f>
        <v/>
      </c>
      <c r="M392" t="str">
        <f>IFERROR(_xlfn.RANK.EQ(E392,E:E,1),"")</f>
        <v/>
      </c>
      <c r="N392" t="str">
        <f>IFERROR(_xlfn.RANK.EQ(F392,F:F,1),"")</f>
        <v/>
      </c>
      <c r="O392" t="str">
        <f>IFERROR(_xlfn.RANK.EQ(G392,G:G,1),"")</f>
        <v/>
      </c>
      <c r="P392">
        <f>IFERROR(_xlfn.RANK.EQ(H392,H:H,1),"")</f>
        <v>197</v>
      </c>
      <c r="Q392" t="str">
        <f>IFERROR(_xlfn.RANK.EQ(I392,I:I,1),"")</f>
        <v/>
      </c>
      <c r="R392" t="str">
        <f>IFERROR(_xlfn.RANK.EQ(J392,J:J,1),"")</f>
        <v/>
      </c>
      <c r="S392" s="3">
        <f>IFERROR(AVERAGE(GIRLS[[#This Row],[P]:[P8]]),"")</f>
        <v>305.5</v>
      </c>
      <c r="T392" s="4">
        <f>IFERROR(AVERAGE(SMALL(GIRLS[[#This Row],[P]:[P8]],1),SMALL(GIRLS[[#This Row],[P]:[P8]],2)),"")</f>
        <v>305.5</v>
      </c>
      <c r="U392">
        <f>IF(20-SMALL(GIRLS[[#This Row],[P]:[P8]],1)&lt;0,0,20-SMALL(GIRLS[[#This Row],[P]:[P8]],1))+IF(20-SMALL(GIRLS[[#This Row],[P]:[P8]],2)&lt;0,0,20-SMALL(GIRLS[[#This Row],[P]:[P8]],2))</f>
        <v>0</v>
      </c>
    </row>
    <row r="393" spans="1:21" x14ac:dyDescent="0.2">
      <c r="A393" t="s">
        <v>2427</v>
      </c>
      <c r="B393" t="s">
        <v>2272</v>
      </c>
      <c r="C393" s="2" cm="1">
        <f t="array" ref="C393">IFERROR(VLOOKUP($A393,_xlfn._xlws.SORT(_xlfn._xlws.FILTER('Time Sheet'!$A:$G,'Time Sheet'!$B:$B=C$1),7,1),7,FALSE),"")</f>
        <v>3.1979166666666657E-4</v>
      </c>
      <c r="D393" s="2" cm="1">
        <f t="array" ref="D393">IFERROR(VLOOKUP($A393,_xlfn._xlws.SORT(_xlfn._xlws.FILTER('Time Sheet'!$A:$G,'Time Sheet'!$B:$B=D$1),7,1),7,FALSE),"")</f>
        <v>7.8206018518518512E-4</v>
      </c>
      <c r="E393" s="2" cm="1">
        <f t="array" ref="E393">IFERROR(VLOOKUP($A393,_xlfn._xlws.SORT(_xlfn._xlws.FILTER('Time Sheet'!$A:$G,'Time Sheet'!$B:$B=E$1),7,1),7,FALSE),"")</f>
        <v>1.711805555555556E-3</v>
      </c>
      <c r="F393" s="2" cm="1">
        <f t="array" ref="F393">IFERROR(VLOOKUP($A393,_xlfn._xlws.SORT(_xlfn._xlws.FILTER('Time Sheet'!$A:$G,'Time Sheet'!$B:$B=F$1),7,1),7,FALSE),"")</f>
        <v>5.4212962962962956E-3</v>
      </c>
      <c r="G393" s="2" cm="1">
        <f t="array" ref="G393">IFERROR(VLOOKUP($A393,_xlfn._xlws.SORT(_xlfn._xlws.FILTER('Time Sheet'!$A:$G,'Time Sheet'!$B:$B=G$1),7,1),7,FALSE),"")</f>
        <v>8.2777777777777776E-4</v>
      </c>
      <c r="H393" s="2" cm="1">
        <f t="array" ref="H393">IFERROR(VLOOKUP($A393,_xlfn._xlws.SORT(_xlfn._xlws.FILTER('Time Sheet'!$A:$G,'Time Sheet'!$B:$B=H$1),7,1),7,FALSE),"")</f>
        <v>9.3726851851851859E-4</v>
      </c>
      <c r="I393" s="2" cm="1">
        <f t="array" ref="I393">IFERROR(VLOOKUP($A393,_xlfn._xlws.SORT(_xlfn._xlws.FILTER('Time Sheet'!$A:$G,'Time Sheet'!$B:$B=I$1),7,1),7,FALSE),"")</f>
        <v>9.0613425925925931E-4</v>
      </c>
      <c r="J393" s="2" cm="1">
        <f t="array" ref="J393">IFERROR(VLOOKUP($A393,_xlfn._xlws.SORT(_xlfn._xlws.FILTER('Time Sheet'!$A:$G,'Time Sheet'!$B:$B=J$1),7,1),7,FALSE),"")</f>
        <v>1.8701388888888891E-3</v>
      </c>
      <c r="K393">
        <f>IFERROR(_xlfn.RANK.EQ(C393,C:C,1),"")</f>
        <v>325</v>
      </c>
      <c r="L393">
        <f>IFERROR(_xlfn.RANK.EQ(D393,D:D,1),"")</f>
        <v>513</v>
      </c>
      <c r="M393">
        <f>IFERROR(_xlfn.RANK.EQ(E393,E:E,1),"")</f>
        <v>434</v>
      </c>
      <c r="N393">
        <f>IFERROR(_xlfn.RANK.EQ(F393,F:F,1),"")</f>
        <v>445</v>
      </c>
      <c r="O393">
        <f>IFERROR(_xlfn.RANK.EQ(G393,G:G,1),"")</f>
        <v>337</v>
      </c>
      <c r="P393">
        <f>IFERROR(_xlfn.RANK.EQ(H393,H:H,1),"")</f>
        <v>288</v>
      </c>
      <c r="Q393">
        <f>IFERROR(_xlfn.RANK.EQ(I393,I:I,1),"")</f>
        <v>403</v>
      </c>
      <c r="R393">
        <f>IFERROR(_xlfn.RANK.EQ(J393,J:J,1),"")</f>
        <v>391</v>
      </c>
      <c r="S393" s="3">
        <f>IFERROR(AVERAGE(GIRLS[[#This Row],[P]:[P8]]),"")</f>
        <v>392</v>
      </c>
      <c r="T393" s="4">
        <f>IFERROR(AVERAGE(SMALL(GIRLS[[#This Row],[P]:[P8]],1),SMALL(GIRLS[[#This Row],[P]:[P8]],2)),"")</f>
        <v>306.5</v>
      </c>
      <c r="U393">
        <f>IF(20-SMALL(GIRLS[[#This Row],[P]:[P8]],1)&lt;0,0,20-SMALL(GIRLS[[#This Row],[P]:[P8]],1))+IF(20-SMALL(GIRLS[[#This Row],[P]:[P8]],2)&lt;0,0,20-SMALL(GIRLS[[#This Row],[P]:[P8]],2))</f>
        <v>0</v>
      </c>
    </row>
    <row r="394" spans="1:21" x14ac:dyDescent="0.2">
      <c r="A394" t="s">
        <v>1732</v>
      </c>
      <c r="B394" t="s">
        <v>1497</v>
      </c>
      <c r="C394" s="2" cm="1">
        <f t="array" ref="C394">IFERROR(VLOOKUP($A394,_xlfn._xlws.SORT(_xlfn._xlws.FILTER('Time Sheet'!$A:$G,'Time Sheet'!$B:$B=C$1),7,1),7,FALSE),"")</f>
        <v>3.4016203703703698E-4</v>
      </c>
      <c r="D394" s="2" cm="1">
        <f t="array" ref="D394">IFERROR(VLOOKUP($A394,_xlfn._xlws.SORT(_xlfn._xlws.FILTER('Time Sheet'!$A:$G,'Time Sheet'!$B:$B=D$1),7,1),7,FALSE),"")</f>
        <v>7.2592592592592587E-4</v>
      </c>
      <c r="E394" s="2" cm="1">
        <f t="array" ref="E394">IFERROR(VLOOKUP($A394,_xlfn._xlws.SORT(_xlfn._xlws.FILTER('Time Sheet'!$A:$G,'Time Sheet'!$B:$B=E$1),7,1),7,FALSE),"")</f>
        <v>1.6125E-3</v>
      </c>
      <c r="F394" s="2" cm="1">
        <f t="array" ref="F394">IFERROR(VLOOKUP($A394,_xlfn._xlws.SORT(_xlfn._xlws.FILTER('Time Sheet'!$A:$G,'Time Sheet'!$B:$B=F$1),7,1),7,FALSE),"")</f>
        <v>4.3892361111111111E-3</v>
      </c>
      <c r="G394" s="2" cm="1">
        <f t="array" ref="G394">IFERROR(VLOOKUP($A394,_xlfn._xlws.SORT(_xlfn._xlws.FILTER('Time Sheet'!$A:$G,'Time Sheet'!$B:$B=G$1),7,1),7,FALSE),"")</f>
        <v>8.9756944444444443E-4</v>
      </c>
      <c r="H394" s="2" cm="1">
        <f t="array" ref="H394">IFERROR(VLOOKUP($A394,_xlfn._xlws.SORT(_xlfn._xlws.FILTER('Time Sheet'!$A:$G,'Time Sheet'!$B:$B=H$1),7,1),7,FALSE),"")</f>
        <v>9.3113425925925926E-4</v>
      </c>
      <c r="I394" s="2" cm="1">
        <f t="array" ref="I394">IFERROR(VLOOKUP($A394,_xlfn._xlws.SORT(_xlfn._xlws.FILTER('Time Sheet'!$A:$G,'Time Sheet'!$B:$B=I$1),7,1),7,FALSE),"")</f>
        <v>8.8252314814814812E-4</v>
      </c>
      <c r="J394" s="2" cm="1">
        <f t="array" ref="J394">IFERROR(VLOOKUP($A394,_xlfn._xlws.SORT(_xlfn._xlws.FILTER('Time Sheet'!$A:$G,'Time Sheet'!$B:$B=J$1),7,1),7,FALSE),"")</f>
        <v>1.8892361111111111E-3</v>
      </c>
      <c r="K394">
        <f>IFERROR(_xlfn.RANK.EQ(C394,C:C,1),"")</f>
        <v>471</v>
      </c>
      <c r="L394">
        <f>IFERROR(_xlfn.RANK.EQ(D394,D:D,1),"")</f>
        <v>381</v>
      </c>
      <c r="M394">
        <f>IFERROR(_xlfn.RANK.EQ(E394,E:E,1),"")</f>
        <v>370</v>
      </c>
      <c r="N394">
        <f>IFERROR(_xlfn.RANK.EQ(F394,F:F,1),"")</f>
        <v>338</v>
      </c>
      <c r="O394">
        <f>IFERROR(_xlfn.RANK.EQ(G394,G:G,1),"")</f>
        <v>456</v>
      </c>
      <c r="P394">
        <f>IFERROR(_xlfn.RANK.EQ(H394,H:H,1),"")</f>
        <v>277</v>
      </c>
      <c r="Q394">
        <f>IFERROR(_xlfn.RANK.EQ(I394,I:I,1),"")</f>
        <v>379</v>
      </c>
      <c r="R394">
        <f>IFERROR(_xlfn.RANK.EQ(J394,J:J,1),"")</f>
        <v>407</v>
      </c>
      <c r="S394" s="3">
        <f>IFERROR(AVERAGE(GIRLS[[#This Row],[P]:[P8]]),"")</f>
        <v>384.875</v>
      </c>
      <c r="T394" s="4">
        <f>IFERROR(AVERAGE(SMALL(GIRLS[[#This Row],[P]:[P8]],1),SMALL(GIRLS[[#This Row],[P]:[P8]],2)),"")</f>
        <v>307.5</v>
      </c>
      <c r="U394">
        <f>IF(20-SMALL(GIRLS[[#This Row],[P]:[P8]],1)&lt;0,0,20-SMALL(GIRLS[[#This Row],[P]:[P8]],1))+IF(20-SMALL(GIRLS[[#This Row],[P]:[P8]],2)&lt;0,0,20-SMALL(GIRLS[[#This Row],[P]:[P8]],2))</f>
        <v>0</v>
      </c>
    </row>
    <row r="395" spans="1:21" x14ac:dyDescent="0.2">
      <c r="A395" t="s">
        <v>5391</v>
      </c>
      <c r="B395" t="s">
        <v>5115</v>
      </c>
      <c r="C395" s="2" cm="1">
        <f t="array" ref="C395">IFERROR(VLOOKUP($A395,_xlfn._xlws.SORT(_xlfn._xlws.FILTER('Time Sheet'!$A:$G,'Time Sheet'!$B:$B=C$1),7,1),7,FALSE),"")</f>
        <v>3.2754629629629632E-4</v>
      </c>
      <c r="D395" s="2" cm="1">
        <f t="array" ref="D395">IFERROR(VLOOKUP($A395,_xlfn._xlws.SORT(_xlfn._xlws.FILTER('Time Sheet'!$A:$G,'Time Sheet'!$B:$B=D$1),7,1),7,FALSE),"")</f>
        <v>7.2071759259259268E-4</v>
      </c>
      <c r="E395" s="2" cm="1">
        <f t="array" ref="E395">IFERROR(VLOOKUP($A395,_xlfn._xlws.SORT(_xlfn._xlws.FILTER('Time Sheet'!$A:$G,'Time Sheet'!$B:$B=E$1),7,1),7,FALSE),"")</f>
        <v>1.5643518518518519E-3</v>
      </c>
      <c r="F395" s="2" cm="1">
        <f t="array" ref="F395">IFERROR(VLOOKUP($A395,_xlfn._xlws.SORT(_xlfn._xlws.FILTER('Time Sheet'!$A:$G,'Time Sheet'!$B:$B=F$1),7,1),7,FALSE),"")</f>
        <v>4.18912037037037E-3</v>
      </c>
      <c r="G395" s="2" cm="1">
        <f t="array" ref="G395">IFERROR(VLOOKUP($A395,_xlfn._xlws.SORT(_xlfn._xlws.FILTER('Time Sheet'!$A:$G,'Time Sheet'!$B:$B=G$1),7,1),7,FALSE),"")</f>
        <v>8.3738425925925918E-4</v>
      </c>
      <c r="H395" s="2" cm="1">
        <f t="array" ref="H395">IFERROR(VLOOKUP($A395,_xlfn._xlws.SORT(_xlfn._xlws.FILTER('Time Sheet'!$A:$G,'Time Sheet'!$B:$B=H$1),7,1),7,FALSE),"")</f>
        <v>9.8668981481481481E-4</v>
      </c>
      <c r="I395" s="2" cm="1">
        <f t="array" ref="I395">IFERROR(VLOOKUP($A395,_xlfn._xlws.SORT(_xlfn._xlws.FILTER('Time Sheet'!$A:$G,'Time Sheet'!$B:$B=I$1),7,1),7,FALSE),"")</f>
        <v>9.5300925925925935E-4</v>
      </c>
      <c r="J395" s="2" cm="1">
        <f t="array" ref="J395">IFERROR(VLOOKUP($A395,_xlfn._xlws.SORT(_xlfn._xlws.FILTER('Time Sheet'!$A:$G,'Time Sheet'!$B:$B=J$1),7,1),7,FALSE),"")</f>
        <v>1.7848379629629629E-3</v>
      </c>
      <c r="K395">
        <f>IFERROR(_xlfn.RANK.EQ(C395,C:C,1),"")</f>
        <v>378</v>
      </c>
      <c r="L395">
        <f>IFERROR(_xlfn.RANK.EQ(D395,D:D,1),"")</f>
        <v>366</v>
      </c>
      <c r="M395">
        <f>IFERROR(_xlfn.RANK.EQ(E395,E:E,1),"")</f>
        <v>332</v>
      </c>
      <c r="N395">
        <f>IFERROR(_xlfn.RANK.EQ(F395,F:F,1),"")</f>
        <v>288</v>
      </c>
      <c r="O395">
        <f>IFERROR(_xlfn.RANK.EQ(G395,G:G,1),"")</f>
        <v>363</v>
      </c>
      <c r="P395">
        <f>IFERROR(_xlfn.RANK.EQ(H395,H:H,1),"")</f>
        <v>364</v>
      </c>
      <c r="Q395">
        <f>IFERROR(_xlfn.RANK.EQ(I395,I:I,1),"")</f>
        <v>440</v>
      </c>
      <c r="R395">
        <f>IFERROR(_xlfn.RANK.EQ(J395,J:J,1),"")</f>
        <v>328</v>
      </c>
      <c r="S395" s="3">
        <f>IFERROR(AVERAGE(GIRLS[[#This Row],[P]:[P8]]),"")</f>
        <v>357.375</v>
      </c>
      <c r="T395" s="4">
        <f>IFERROR(AVERAGE(SMALL(GIRLS[[#This Row],[P]:[P8]],1),SMALL(GIRLS[[#This Row],[P]:[P8]],2)),"")</f>
        <v>308</v>
      </c>
      <c r="U395">
        <f>IF(20-SMALL(GIRLS[[#This Row],[P]:[P8]],1)&lt;0,0,20-SMALL(GIRLS[[#This Row],[P]:[P8]],1))+IF(20-SMALL(GIRLS[[#This Row],[P]:[P8]],2)&lt;0,0,20-SMALL(GIRLS[[#This Row],[P]:[P8]],2))</f>
        <v>0</v>
      </c>
    </row>
    <row r="396" spans="1:21" x14ac:dyDescent="0.2">
      <c r="A396" t="s">
        <v>6745</v>
      </c>
      <c r="B396" t="s">
        <v>6556</v>
      </c>
      <c r="C396" s="2" cm="1">
        <f t="array" ref="C396">IFERROR(VLOOKUP($A396,_xlfn._xlws.SORT(_xlfn._xlws.FILTER('Time Sheet'!$A:$G,'Time Sheet'!$B:$B=C$1),7,1),7,FALSE),"")</f>
        <v>3.5023148148148148E-4</v>
      </c>
      <c r="D396" s="2" cm="1">
        <f t="array" ref="D396">IFERROR(VLOOKUP($A396,_xlfn._xlws.SORT(_xlfn._xlws.FILTER('Time Sheet'!$A:$G,'Time Sheet'!$B:$B=D$1),7,1),7,FALSE),"")</f>
        <v>7.828703703703704E-4</v>
      </c>
      <c r="E396" s="2" cm="1">
        <f t="array" ref="E396">IFERROR(VLOOKUP($A396,_xlfn._xlws.SORT(_xlfn._xlws.FILTER('Time Sheet'!$A:$G,'Time Sheet'!$B:$B=E$1),7,1),7,FALSE),"")</f>
        <v>1.8097222222222219E-3</v>
      </c>
      <c r="F396" s="2" cm="1">
        <f t="array" ref="F396">IFERROR(VLOOKUP($A396,_xlfn._xlws.SORT(_xlfn._xlws.FILTER('Time Sheet'!$A:$G,'Time Sheet'!$B:$B=F$1),7,1),7,FALSE),"")</f>
        <v>4.6285879629629628E-3</v>
      </c>
      <c r="G396" s="2" cm="1">
        <f t="array" ref="G396">IFERROR(VLOOKUP($A396,_xlfn._xlws.SORT(_xlfn._xlws.FILTER('Time Sheet'!$A:$G,'Time Sheet'!$B:$B=G$1),7,1),7,FALSE),"")</f>
        <v>8.8599537037037032E-4</v>
      </c>
      <c r="H396" s="2" cm="1">
        <f t="array" ref="H396">IFERROR(VLOOKUP($A396,_xlfn._xlws.SORT(_xlfn._xlws.FILTER('Time Sheet'!$A:$G,'Time Sheet'!$B:$B=H$1),7,1),7,FALSE),"")</f>
        <v>9.4282407407407401E-4</v>
      </c>
      <c r="I396" s="2" cm="1">
        <f t="array" ref="I396">IFERROR(VLOOKUP($A396,_xlfn._xlws.SORT(_xlfn._xlws.FILTER('Time Sheet'!$A:$G,'Time Sheet'!$B:$B=I$1),7,1),7,FALSE),"")</f>
        <v>8.3865740740740732E-4</v>
      </c>
      <c r="J396" s="2" cm="1">
        <f t="array" ref="J396">IFERROR(VLOOKUP($A396,_xlfn._xlws.SORT(_xlfn._xlws.FILTER('Time Sheet'!$A:$G,'Time Sheet'!$B:$B=J$1),7,1),7,FALSE),"")</f>
        <v>1.8246527777777779E-3</v>
      </c>
      <c r="K396">
        <f>IFERROR(_xlfn.RANK.EQ(C396,C:C,1),"")</f>
        <v>537</v>
      </c>
      <c r="L396">
        <f>IFERROR(_xlfn.RANK.EQ(D396,D:D,1),"")</f>
        <v>515</v>
      </c>
      <c r="M396">
        <f>IFERROR(_xlfn.RANK.EQ(E396,E:E,1),"")</f>
        <v>486</v>
      </c>
      <c r="N396">
        <f>IFERROR(_xlfn.RANK.EQ(F396,F:F,1),"")</f>
        <v>376</v>
      </c>
      <c r="O396">
        <f>IFERROR(_xlfn.RANK.EQ(G396,G:G,1),"")</f>
        <v>433</v>
      </c>
      <c r="P396">
        <f>IFERROR(_xlfn.RANK.EQ(H396,H:H,1),"")</f>
        <v>295</v>
      </c>
      <c r="Q396">
        <f>IFERROR(_xlfn.RANK.EQ(I396,I:I,1),"")</f>
        <v>322</v>
      </c>
      <c r="R396">
        <f>IFERROR(_xlfn.RANK.EQ(J396,J:J,1),"")</f>
        <v>353</v>
      </c>
      <c r="S396" s="3">
        <f>IFERROR(AVERAGE(GIRLS[[#This Row],[P]:[P8]]),"")</f>
        <v>414.625</v>
      </c>
      <c r="T396" s="4">
        <f>IFERROR(AVERAGE(SMALL(GIRLS[[#This Row],[P]:[P8]],1),SMALL(GIRLS[[#This Row],[P]:[P8]],2)),"")</f>
        <v>308.5</v>
      </c>
      <c r="U396">
        <f>IF(20-SMALL(GIRLS[[#This Row],[P]:[P8]],1)&lt;0,0,20-SMALL(GIRLS[[#This Row],[P]:[P8]],1))+IF(20-SMALL(GIRLS[[#This Row],[P]:[P8]],2)&lt;0,0,20-SMALL(GIRLS[[#This Row],[P]:[P8]],2))</f>
        <v>0</v>
      </c>
    </row>
    <row r="397" spans="1:21" x14ac:dyDescent="0.2">
      <c r="A397" t="s">
        <v>1747</v>
      </c>
      <c r="B397" t="s">
        <v>1497</v>
      </c>
      <c r="C397" s="2" cm="1">
        <f t="array" ref="C397">IFERROR(VLOOKUP($A397,_xlfn._xlws.SORT(_xlfn._xlws.FILTER('Time Sheet'!$A:$G,'Time Sheet'!$B:$B=C$1),7,1),7,FALSE),"")</f>
        <v>3.3032407407407408E-4</v>
      </c>
      <c r="D397" s="2" cm="1">
        <f t="array" ref="D397">IFERROR(VLOOKUP($A397,_xlfn._xlws.SORT(_xlfn._xlws.FILTER('Time Sheet'!$A:$G,'Time Sheet'!$B:$B=D$1),7,1),7,FALSE),"")</f>
        <v>7.3194444444444446E-4</v>
      </c>
      <c r="E397" s="2" cm="1">
        <f t="array" ref="E397">IFERROR(VLOOKUP($A397,_xlfn._xlws.SORT(_xlfn._xlws.FILTER('Time Sheet'!$A:$G,'Time Sheet'!$B:$B=E$1),7,1),7,FALSE),"")</f>
        <v>1.6733796296296299E-3</v>
      </c>
      <c r="F397" s="2" cm="1">
        <f t="array" ref="F397">IFERROR(VLOOKUP($A397,_xlfn._xlws.SORT(_xlfn._xlws.FILTER('Time Sheet'!$A:$G,'Time Sheet'!$B:$B=F$1),7,1),7,FALSE),"")</f>
        <v>4.3457175925925929E-3</v>
      </c>
      <c r="G397" s="2" cm="1">
        <f t="array" ref="G397">IFERROR(VLOOKUP($A397,_xlfn._xlws.SORT(_xlfn._xlws.FILTER('Time Sheet'!$A:$G,'Time Sheet'!$B:$B=G$1),7,1),7,FALSE),"")</f>
        <v>9.7951388888888893E-4</v>
      </c>
      <c r="H397" s="2" cm="1">
        <f t="array" ref="H397">IFERROR(VLOOKUP($A397,_xlfn._xlws.SORT(_xlfn._xlws.FILTER('Time Sheet'!$A:$G,'Time Sheet'!$B:$B=H$1),7,1),7,FALSE),"")</f>
        <v>9.7546296296296302E-4</v>
      </c>
      <c r="I397" s="2" cm="1">
        <f t="array" ref="I397">IFERROR(VLOOKUP($A397,_xlfn._xlws.SORT(_xlfn._xlws.FILTER('Time Sheet'!$A:$G,'Time Sheet'!$B:$B=I$1),7,1),7,FALSE),"")</f>
        <v>8.0995370370370379E-4</v>
      </c>
      <c r="J397" s="2" cm="1">
        <f t="array" ref="J397">IFERROR(VLOOKUP($A397,_xlfn._xlws.SORT(_xlfn._xlws.FILTER('Time Sheet'!$A:$G,'Time Sheet'!$B:$B=J$1),7,1),7,FALSE),"")</f>
        <v>1.92025462962963E-3</v>
      </c>
      <c r="K397">
        <f>IFERROR(_xlfn.RANK.EQ(C397,C:C,1),"")</f>
        <v>401</v>
      </c>
      <c r="L397">
        <f>IFERROR(_xlfn.RANK.EQ(D397,D:D,1),"")</f>
        <v>394</v>
      </c>
      <c r="M397">
        <f>IFERROR(_xlfn.RANK.EQ(E397,E:E,1),"")</f>
        <v>416</v>
      </c>
      <c r="N397">
        <f>IFERROR(_xlfn.RANK.EQ(F397,F:F,1),"")</f>
        <v>328</v>
      </c>
      <c r="O397">
        <f>IFERROR(_xlfn.RANK.EQ(G397,G:G,1),"")</f>
        <v>539</v>
      </c>
      <c r="P397">
        <f>IFERROR(_xlfn.RANK.EQ(H397,H:H,1),"")</f>
        <v>349</v>
      </c>
      <c r="Q397">
        <f>IFERROR(_xlfn.RANK.EQ(I397,I:I,1),"")</f>
        <v>292</v>
      </c>
      <c r="R397">
        <f>IFERROR(_xlfn.RANK.EQ(J397,J:J,1),"")</f>
        <v>427</v>
      </c>
      <c r="S397" s="3">
        <f>IFERROR(AVERAGE(GIRLS[[#This Row],[P]:[P8]]),"")</f>
        <v>393.25</v>
      </c>
      <c r="T397" s="4">
        <f>IFERROR(AVERAGE(SMALL(GIRLS[[#This Row],[P]:[P8]],1),SMALL(GIRLS[[#This Row],[P]:[P8]],2)),"")</f>
        <v>310</v>
      </c>
      <c r="U397">
        <f>IF(20-SMALL(GIRLS[[#This Row],[P]:[P8]],1)&lt;0,0,20-SMALL(GIRLS[[#This Row],[P]:[P8]],1))+IF(20-SMALL(GIRLS[[#This Row],[P]:[P8]],2)&lt;0,0,20-SMALL(GIRLS[[#This Row],[P]:[P8]],2))</f>
        <v>0</v>
      </c>
    </row>
    <row r="398" spans="1:21" x14ac:dyDescent="0.2">
      <c r="A398" t="s">
        <v>1960</v>
      </c>
      <c r="B398" t="s">
        <v>1757</v>
      </c>
      <c r="C398" s="2" cm="1">
        <f t="array" ref="C398">IFERROR(VLOOKUP($A398,_xlfn._xlws.SORT(_xlfn._xlws.FILTER('Time Sheet'!$A:$G,'Time Sheet'!$B:$B=C$1),7,1),7,FALSE),"")</f>
        <v>3.1203703703703699E-4</v>
      </c>
      <c r="D398" s="2" cm="1">
        <f t="array" ref="D398">IFERROR(VLOOKUP($A398,_xlfn._xlws.SORT(_xlfn._xlws.FILTER('Time Sheet'!$A:$G,'Time Sheet'!$B:$B=D$1),7,1),7,FALSE),"")</f>
        <v>7.2442129629629636E-4</v>
      </c>
      <c r="E398" s="2" t="str" cm="1">
        <f t="array" ref="E398">IFERROR(VLOOKUP($A398,_xlfn._xlws.SORT(_xlfn._xlws.FILTER('Time Sheet'!$A:$G,'Time Sheet'!$B:$B=E$1),7,1),7,FALSE),"")</f>
        <v/>
      </c>
      <c r="F398" s="2" t="str" cm="1">
        <f t="array" ref="F398">IFERROR(VLOOKUP($A398,_xlfn._xlws.SORT(_xlfn._xlws.FILTER('Time Sheet'!$A:$G,'Time Sheet'!$B:$B=F$1),7,1),7,FALSE),"")</f>
        <v/>
      </c>
      <c r="G398" s="2" t="str" cm="1">
        <f t="array" ref="G398">IFERROR(VLOOKUP($A398,_xlfn._xlws.SORT(_xlfn._xlws.FILTER('Time Sheet'!$A:$G,'Time Sheet'!$B:$B=G$1),7,1),7,FALSE),"")</f>
        <v/>
      </c>
      <c r="H398" s="2" cm="1">
        <f t="array" ref="H398">IFERROR(VLOOKUP($A398,_xlfn._xlws.SORT(_xlfn._xlws.FILTER('Time Sheet'!$A:$G,'Time Sheet'!$B:$B=H$1),7,1),7,FALSE),"")</f>
        <v>9.8993055555555553E-4</v>
      </c>
      <c r="I398" s="2" t="str" cm="1">
        <f t="array" ref="I398">IFERROR(VLOOKUP($A398,_xlfn._xlws.SORT(_xlfn._xlws.FILTER('Time Sheet'!$A:$G,'Time Sheet'!$B:$B=I$1),7,1),7,FALSE),"")</f>
        <v/>
      </c>
      <c r="J398" s="2" t="str" cm="1">
        <f t="array" ref="J398">IFERROR(VLOOKUP($A398,_xlfn._xlws.SORT(_xlfn._xlws.FILTER('Time Sheet'!$A:$G,'Time Sheet'!$B:$B=J$1),7,1),7,FALSE),"")</f>
        <v/>
      </c>
      <c r="K398">
        <f>IFERROR(_xlfn.RANK.EQ(C398,C:C,1),"")</f>
        <v>251</v>
      </c>
      <c r="L398">
        <f>IFERROR(_xlfn.RANK.EQ(D398,D:D,1),"")</f>
        <v>376</v>
      </c>
      <c r="M398" t="str">
        <f>IFERROR(_xlfn.RANK.EQ(E398,E:E,1),"")</f>
        <v/>
      </c>
      <c r="N398" t="str">
        <f>IFERROR(_xlfn.RANK.EQ(F398,F:F,1),"")</f>
        <v/>
      </c>
      <c r="O398" t="str">
        <f>IFERROR(_xlfn.RANK.EQ(G398,G:G,1),"")</f>
        <v/>
      </c>
      <c r="P398">
        <f>IFERROR(_xlfn.RANK.EQ(H398,H:H,1),"")</f>
        <v>369</v>
      </c>
      <c r="Q398" t="str">
        <f>IFERROR(_xlfn.RANK.EQ(I398,I:I,1),"")</f>
        <v/>
      </c>
      <c r="R398" t="str">
        <f>IFERROR(_xlfn.RANK.EQ(J398,J:J,1),"")</f>
        <v/>
      </c>
      <c r="S398" s="3">
        <f>IFERROR(AVERAGE(GIRLS[[#This Row],[P]:[P8]]),"")</f>
        <v>332</v>
      </c>
      <c r="T398" s="4">
        <f>IFERROR(AVERAGE(SMALL(GIRLS[[#This Row],[P]:[P8]],1),SMALL(GIRLS[[#This Row],[P]:[P8]],2)),"")</f>
        <v>310</v>
      </c>
      <c r="U398">
        <f>IF(20-SMALL(GIRLS[[#This Row],[P]:[P8]],1)&lt;0,0,20-SMALL(GIRLS[[#This Row],[P]:[P8]],1))+IF(20-SMALL(GIRLS[[#This Row],[P]:[P8]],2)&lt;0,0,20-SMALL(GIRLS[[#This Row],[P]:[P8]],2))</f>
        <v>0</v>
      </c>
    </row>
    <row r="399" spans="1:21" x14ac:dyDescent="0.2">
      <c r="A399" t="s">
        <v>344</v>
      </c>
      <c r="B399" t="s">
        <v>13</v>
      </c>
      <c r="C399" s="2">
        <f t="array" ref="C399">IFERROR(VLOOKUP($A399,_xlfn._xlws.SORT(_xlfn._xlws.FILTER('Time Sheet'!$A:$G,'Time Sheet'!$B:$B=C$1),7,1),7,FALSE),"")</f>
        <v>3.4224537037037041E-4</v>
      </c>
      <c r="D399" s="2">
        <f t="array" ref="D399">IFERROR(VLOOKUP($A399,_xlfn._xlws.SORT(_xlfn._xlws.FILTER('Time Sheet'!$A:$G,'Time Sheet'!$B:$B=D$1),7,1),7,FALSE),"")</f>
        <v>7.4768518518518511E-4</v>
      </c>
      <c r="E399" s="2">
        <f t="array" ref="E399">IFERROR(VLOOKUP($A399,_xlfn._xlws.SORT(_xlfn._xlws.FILTER('Time Sheet'!$A:$G,'Time Sheet'!$B:$B=E$1),7,1),7,FALSE),"")</f>
        <v>1.628125E-3</v>
      </c>
      <c r="F399" s="2">
        <f t="array" ref="F399">IFERROR(VLOOKUP($A399,_xlfn._xlws.SORT(_xlfn._xlws.FILTER('Time Sheet'!$A:$G,'Time Sheet'!$B:$B=F$1),7,1),7,FALSE),"")</f>
        <v>4.4248842592592586E-3</v>
      </c>
      <c r="G399" s="2">
        <f t="array" ref="G399">IFERROR(VLOOKUP($A399,_xlfn._xlws.SORT(_xlfn._xlws.FILTER('Time Sheet'!$A:$G,'Time Sheet'!$B:$B=G$1),7,1),7,FALSE),"")</f>
        <v>7.9328703703703712E-4</v>
      </c>
      <c r="H399" s="2" t="str">
        <f t="array" ref="H399">IFERROR(VLOOKUP($A399,_xlfn._xlws.SORT(_xlfn._xlws.FILTER('Time Sheet'!$A:$G,'Time Sheet'!$B:$B=H$1),7,1),7,FALSE),"")</f>
        <v/>
      </c>
      <c r="I399" s="2">
        <f t="array" ref="I399">IFERROR(VLOOKUP($A399,_xlfn._xlws.SORT(_xlfn._xlws.FILTER('Time Sheet'!$A:$G,'Time Sheet'!$B:$B=I$1),7,1),7,FALSE),"")</f>
        <v>9.5821759259259265E-4</v>
      </c>
      <c r="J399" s="2">
        <f t="array" ref="J399">IFERROR(VLOOKUP($A399,_xlfn._xlws.SORT(_xlfn._xlws.FILTER('Time Sheet'!$A:$G,'Time Sheet'!$B:$B=J$1),7,1),7,FALSE),"")</f>
        <v>1.8858796296296299E-3</v>
      </c>
      <c r="K399">
        <f>IFERROR(_xlfn.RANK.EQ(C399,C:C,1),"")</f>
        <v>490</v>
      </c>
      <c r="L399">
        <f>IFERROR(_xlfn.RANK.EQ(D399,D:D,1),"")</f>
        <v>433</v>
      </c>
      <c r="M399">
        <f>IFERROR(_xlfn.RANK.EQ(E399,E:E,1),"")</f>
        <v>381</v>
      </c>
      <c r="N399">
        <f>IFERROR(_xlfn.RANK.EQ(F399,F:F,1),"")</f>
        <v>345</v>
      </c>
      <c r="O399">
        <f>IFERROR(_xlfn.RANK.EQ(G399,G:G,1),"")</f>
        <v>277</v>
      </c>
      <c r="P399" t="str">
        <f>IFERROR(_xlfn.RANK.EQ(H399,H:H,1),"")</f>
        <v/>
      </c>
      <c r="Q399">
        <f>IFERROR(_xlfn.RANK.EQ(I399,I:I,1),"")</f>
        <v>443</v>
      </c>
      <c r="R399">
        <f>IFERROR(_xlfn.RANK.EQ(J399,J:J,1),"")</f>
        <v>403</v>
      </c>
      <c r="S399" s="3">
        <f>IFERROR(AVERAGE(GIRLS[[#This Row],[P]:[P8]]),"")</f>
        <v>396</v>
      </c>
      <c r="T399" s="4">
        <f>IFERROR(AVERAGE(SMALL(GIRLS[[#This Row],[P]:[P8]],1),SMALL(GIRLS[[#This Row],[P]:[P8]],2)),"")</f>
        <v>311</v>
      </c>
      <c r="U399">
        <f>IF(20-SMALL(GIRLS[[#This Row],[P]:[P8]],1)&lt;0,0,20-SMALL(GIRLS[[#This Row],[P]:[P8]],1))+IF(20-SMALL(GIRLS[[#This Row],[P]:[P8]],2)&lt;0,0,20-SMALL(GIRLS[[#This Row],[P]:[P8]],2))</f>
        <v>0</v>
      </c>
    </row>
    <row r="400" spans="1:21" x14ac:dyDescent="0.2">
      <c r="A400" t="s">
        <v>4573</v>
      </c>
      <c r="B400" t="s">
        <v>4180</v>
      </c>
      <c r="C400" s="2" cm="1">
        <f t="array" ref="C400">IFERROR(VLOOKUP($A400,_xlfn._xlws.SORT(_xlfn._xlws.FILTER('Time Sheet'!$A:$G,'Time Sheet'!$B:$B=C$1),7,1),7,FALSE),"")</f>
        <v>3.4699074074074081E-4</v>
      </c>
      <c r="D400" s="2" cm="1">
        <f t="array" ref="D400">IFERROR(VLOOKUP($A400,_xlfn._xlws.SORT(_xlfn._xlws.FILTER('Time Sheet'!$A:$G,'Time Sheet'!$B:$B=D$1),7,1),7,FALSE),"")</f>
        <v>7.332175925925926E-4</v>
      </c>
      <c r="E400" s="2" cm="1">
        <f t="array" ref="E400">IFERROR(VLOOKUP($A400,_xlfn._xlws.SORT(_xlfn._xlws.FILTER('Time Sheet'!$A:$G,'Time Sheet'!$B:$B=E$1),7,1),7,FALSE),"")</f>
        <v>1.569212962962963E-3</v>
      </c>
      <c r="F400" s="2" cm="1">
        <f t="array" ref="F400">IFERROR(VLOOKUP($A400,_xlfn._xlws.SORT(_xlfn._xlws.FILTER('Time Sheet'!$A:$G,'Time Sheet'!$B:$B=F$1),7,1),7,FALSE),"")</f>
        <v>4.1879629629629628E-3</v>
      </c>
      <c r="G400" s="2" cm="1">
        <f t="array" ref="G400">IFERROR(VLOOKUP($A400,_xlfn._xlws.SORT(_xlfn._xlws.FILTER('Time Sheet'!$A:$G,'Time Sheet'!$B:$B=G$1),7,1),7,FALSE),"")</f>
        <v>8.501157407407408E-4</v>
      </c>
      <c r="H400" s="2" cm="1">
        <f t="array" ref="H400">IFERROR(VLOOKUP($A400,_xlfn._xlws.SORT(_xlfn._xlws.FILTER('Time Sheet'!$A:$G,'Time Sheet'!$B:$B=H$1),7,1),7,FALSE),"")</f>
        <v>1.0078703703703699E-3</v>
      </c>
      <c r="I400" s="2" t="str" cm="1">
        <f t="array" ref="I400">IFERROR(VLOOKUP($A400,_xlfn._xlws.SORT(_xlfn._xlws.FILTER('Time Sheet'!$A:$G,'Time Sheet'!$B:$B=I$1),7,1),7,FALSE),"")</f>
        <v/>
      </c>
      <c r="J400" s="2" cm="1">
        <f t="array" ref="J400">IFERROR(VLOOKUP($A400,_xlfn._xlws.SORT(_xlfn._xlws.FILTER('Time Sheet'!$A:$G,'Time Sheet'!$B:$B=J$1),7,1),7,FALSE),"")</f>
        <v>1.86400462962963E-3</v>
      </c>
      <c r="K400">
        <f>IFERROR(_xlfn.RANK.EQ(C400,C:C,1),"")</f>
        <v>510</v>
      </c>
      <c r="L400">
        <f>IFERROR(_xlfn.RANK.EQ(D400,D:D,1),"")</f>
        <v>396</v>
      </c>
      <c r="M400">
        <f>IFERROR(_xlfn.RANK.EQ(E400,E:E,1),"")</f>
        <v>336</v>
      </c>
      <c r="N400">
        <f>IFERROR(_xlfn.RANK.EQ(F400,F:F,1),"")</f>
        <v>287</v>
      </c>
      <c r="O400">
        <f>IFERROR(_xlfn.RANK.EQ(G400,G:G,1),"")</f>
        <v>382</v>
      </c>
      <c r="P400">
        <f>IFERROR(_xlfn.RANK.EQ(H400,H:H,1),"")</f>
        <v>397</v>
      </c>
      <c r="Q400" t="str">
        <f>IFERROR(_xlfn.RANK.EQ(I400,I:I,1),"")</f>
        <v/>
      </c>
      <c r="R400">
        <f>IFERROR(_xlfn.RANK.EQ(J400,J:J,1),"")</f>
        <v>386</v>
      </c>
      <c r="S400" s="3">
        <f>IFERROR(AVERAGE(GIRLS[[#This Row],[P]:[P8]]),"")</f>
        <v>384.85714285714283</v>
      </c>
      <c r="T400" s="4">
        <f>IFERROR(AVERAGE(SMALL(GIRLS[[#This Row],[P]:[P8]],1),SMALL(GIRLS[[#This Row],[P]:[P8]],2)),"")</f>
        <v>311.5</v>
      </c>
      <c r="U400">
        <f>IF(20-SMALL(GIRLS[[#This Row],[P]:[P8]],1)&lt;0,0,20-SMALL(GIRLS[[#This Row],[P]:[P8]],1))+IF(20-SMALL(GIRLS[[#This Row],[P]:[P8]],2)&lt;0,0,20-SMALL(GIRLS[[#This Row],[P]:[P8]],2))</f>
        <v>0</v>
      </c>
    </row>
    <row r="401" spans="1:21" x14ac:dyDescent="0.2">
      <c r="A401" t="s">
        <v>6156</v>
      </c>
      <c r="B401" t="s">
        <v>6020</v>
      </c>
      <c r="C401" s="2" cm="1">
        <f t="array" ref="C401">IFERROR(VLOOKUP($A401,_xlfn._xlws.SORT(_xlfn._xlws.FILTER('Time Sheet'!$A:$G,'Time Sheet'!$B:$B=C$1),7,1),7,FALSE),"")</f>
        <v>3.4710648148148139E-4</v>
      </c>
      <c r="D401" s="2" cm="1">
        <f t="array" ref="D401">IFERROR(VLOOKUP($A401,_xlfn._xlws.SORT(_xlfn._xlws.FILTER('Time Sheet'!$A:$G,'Time Sheet'!$B:$B=D$1),7,1),7,FALSE),"")</f>
        <v>7.3854166666666664E-4</v>
      </c>
      <c r="E401" s="2" cm="1">
        <f t="array" ref="E401">IFERROR(VLOOKUP($A401,_xlfn._xlws.SORT(_xlfn._xlws.FILTER('Time Sheet'!$A:$G,'Time Sheet'!$B:$B=E$1),7,1),7,FALSE),"")</f>
        <v>1.61875E-3</v>
      </c>
      <c r="F401" s="2" cm="1">
        <f t="array" ref="F401">IFERROR(VLOOKUP($A401,_xlfn._xlws.SORT(_xlfn._xlws.FILTER('Time Sheet'!$A:$G,'Time Sheet'!$B:$B=F$1),7,1),7,FALSE),"")</f>
        <v>4.3422453703703696E-3</v>
      </c>
      <c r="G401" s="2" cm="1">
        <f t="array" ref="G401">IFERROR(VLOOKUP($A401,_xlfn._xlws.SORT(_xlfn._xlws.FILTER('Time Sheet'!$A:$G,'Time Sheet'!$B:$B=G$1),7,1),7,FALSE),"")</f>
        <v>8.3449074074074068E-4</v>
      </c>
      <c r="H401" s="2" cm="1">
        <f t="array" ref="H401">IFERROR(VLOOKUP($A401,_xlfn._xlws.SORT(_xlfn._xlws.FILTER('Time Sheet'!$A:$G,'Time Sheet'!$B:$B=H$1),7,1),7,FALSE),"")</f>
        <v>1.006365740740741E-3</v>
      </c>
      <c r="I401" s="2" cm="1">
        <f t="array" ref="I401">IFERROR(VLOOKUP($A401,_xlfn._xlws.SORT(_xlfn._xlws.FILTER('Time Sheet'!$A:$G,'Time Sheet'!$B:$B=I$1),7,1),7,FALSE),"")</f>
        <v>8.2824074074074072E-4</v>
      </c>
      <c r="J401" s="2" cm="1">
        <f t="array" ref="J401">IFERROR(VLOOKUP($A401,_xlfn._xlws.SORT(_xlfn._xlws.FILTER('Time Sheet'!$A:$G,'Time Sheet'!$B:$B=J$1),7,1),7,FALSE),"")</f>
        <v>1.762615740740741E-3</v>
      </c>
      <c r="K401">
        <f>IFERROR(_xlfn.RANK.EQ(C401,C:C,1),"")</f>
        <v>512</v>
      </c>
      <c r="L401">
        <f>IFERROR(_xlfn.RANK.EQ(D401,D:D,1),"")</f>
        <v>405</v>
      </c>
      <c r="M401">
        <f>IFERROR(_xlfn.RANK.EQ(E401,E:E,1),"")</f>
        <v>374</v>
      </c>
      <c r="N401">
        <f>IFERROR(_xlfn.RANK.EQ(F401,F:F,1),"")</f>
        <v>327</v>
      </c>
      <c r="O401">
        <f>IFERROR(_xlfn.RANK.EQ(G401,G:G,1),"")</f>
        <v>352</v>
      </c>
      <c r="P401">
        <f>IFERROR(_xlfn.RANK.EQ(H401,H:H,1),"")</f>
        <v>395</v>
      </c>
      <c r="Q401">
        <f>IFERROR(_xlfn.RANK.EQ(I401,I:I,1),"")</f>
        <v>310</v>
      </c>
      <c r="R401">
        <f>IFERROR(_xlfn.RANK.EQ(J401,J:J,1),"")</f>
        <v>314</v>
      </c>
      <c r="S401" s="3">
        <f>IFERROR(AVERAGE(GIRLS[[#This Row],[P]:[P8]]),"")</f>
        <v>373.625</v>
      </c>
      <c r="T401" s="4">
        <f>IFERROR(AVERAGE(SMALL(GIRLS[[#This Row],[P]:[P8]],1),SMALL(GIRLS[[#This Row],[P]:[P8]],2)),"")</f>
        <v>312</v>
      </c>
      <c r="U401">
        <f>IF(20-SMALL(GIRLS[[#This Row],[P]:[P8]],1)&lt;0,0,20-SMALL(GIRLS[[#This Row],[P]:[P8]],1))+IF(20-SMALL(GIRLS[[#This Row],[P]:[P8]],2)&lt;0,0,20-SMALL(GIRLS[[#This Row],[P]:[P8]],2))</f>
        <v>0</v>
      </c>
    </row>
    <row r="402" spans="1:21" x14ac:dyDescent="0.2">
      <c r="A402" t="s">
        <v>7800</v>
      </c>
      <c r="B402" t="s">
        <v>7496</v>
      </c>
      <c r="C402" s="2" cm="1">
        <f t="array" ref="C402">IFERROR(VLOOKUP($A402,_xlfn._xlws.SORT(_xlfn._xlws.FILTER('Time Sheet'!$A:$G,'Time Sheet'!$B:$B=C$1),7,1),7,FALSE),"")</f>
        <v>3.3634259259259262E-4</v>
      </c>
      <c r="D402" s="2" cm="1">
        <f t="array" ref="D402">IFERROR(VLOOKUP($A402,_xlfn._xlws.SORT(_xlfn._xlws.FILTER('Time Sheet'!$A:$G,'Time Sheet'!$B:$B=D$1),7,1),7,FALSE),"")</f>
        <v>7.4432870370370375E-4</v>
      </c>
      <c r="E402" s="2" cm="1">
        <f t="array" ref="E402">IFERROR(VLOOKUP($A402,_xlfn._xlws.SORT(_xlfn._xlws.FILTER('Time Sheet'!$A:$G,'Time Sheet'!$B:$B=E$1),7,1),7,FALSE),"")</f>
        <v>1.625347222222222E-3</v>
      </c>
      <c r="F402" s="2" cm="1">
        <f t="array" ref="F402">IFERROR(VLOOKUP($A402,_xlfn._xlws.SORT(_xlfn._xlws.FILTER('Time Sheet'!$A:$G,'Time Sheet'!$B:$B=F$1),7,1),7,FALSE),"")</f>
        <v>4.4321759259259262E-3</v>
      </c>
      <c r="G402" s="2" cm="1">
        <f t="array" ref="G402">IFERROR(VLOOKUP($A402,_xlfn._xlws.SORT(_xlfn._xlws.FILTER('Time Sheet'!$A:$G,'Time Sheet'!$B:$B=G$1),7,1),7,FALSE),"")</f>
        <v>8.7847222222222233E-4</v>
      </c>
      <c r="H402" s="2" cm="1">
        <f t="array" ref="H402">IFERROR(VLOOKUP($A402,_xlfn._xlws.SORT(_xlfn._xlws.FILTER('Time Sheet'!$A:$G,'Time Sheet'!$B:$B=H$1),7,1),7,FALSE),"")</f>
        <v>9.3344907407407417E-4</v>
      </c>
      <c r="I402" s="2" cm="1">
        <f t="array" ref="I402">IFERROR(VLOOKUP($A402,_xlfn._xlws.SORT(_xlfn._xlws.FILTER('Time Sheet'!$A:$G,'Time Sheet'!$B:$B=I$1),7,1),7,FALSE),"")</f>
        <v>9.2256944444444439E-4</v>
      </c>
      <c r="J402" s="2" cm="1">
        <f t="array" ref="J402">IFERROR(VLOOKUP($A402,_xlfn._xlws.SORT(_xlfn._xlws.FILTER('Time Sheet'!$A:$G,'Time Sheet'!$B:$B=J$1),7,1),7,FALSE),"")</f>
        <v>1.823726851851852E-3</v>
      </c>
      <c r="K402">
        <f>IFERROR(_xlfn.RANK.EQ(C402,C:C,1),"")</f>
        <v>445</v>
      </c>
      <c r="L402">
        <f>IFERROR(_xlfn.RANK.EQ(D402,D:D,1),"")</f>
        <v>422</v>
      </c>
      <c r="M402">
        <f>IFERROR(_xlfn.RANK.EQ(E402,E:E,1),"")</f>
        <v>378</v>
      </c>
      <c r="N402">
        <f>IFERROR(_xlfn.RANK.EQ(F402,F:F,1),"")</f>
        <v>347</v>
      </c>
      <c r="O402">
        <f>IFERROR(_xlfn.RANK.EQ(G402,G:G,1),"")</f>
        <v>421</v>
      </c>
      <c r="P402">
        <f>IFERROR(_xlfn.RANK.EQ(H402,H:H,1),"")</f>
        <v>280</v>
      </c>
      <c r="Q402">
        <f>IFERROR(_xlfn.RANK.EQ(I402,I:I,1),"")</f>
        <v>417</v>
      </c>
      <c r="R402">
        <f>IFERROR(_xlfn.RANK.EQ(J402,J:J,1),"")</f>
        <v>351</v>
      </c>
      <c r="S402" s="3">
        <f>IFERROR(AVERAGE(GIRLS[[#This Row],[P]:[P8]]),"")</f>
        <v>382.625</v>
      </c>
      <c r="T402" s="4">
        <f>IFERROR(AVERAGE(SMALL(GIRLS[[#This Row],[P]:[P8]],1),SMALL(GIRLS[[#This Row],[P]:[P8]],2)),"")</f>
        <v>313.5</v>
      </c>
      <c r="U402">
        <f>IF(20-SMALL(GIRLS[[#This Row],[P]:[P8]],1)&lt;0,0,20-SMALL(GIRLS[[#This Row],[P]:[P8]],1))+IF(20-SMALL(GIRLS[[#This Row],[P]:[P8]],2)&lt;0,0,20-SMALL(GIRLS[[#This Row],[P]:[P8]],2))</f>
        <v>0</v>
      </c>
    </row>
    <row r="403" spans="1:21" x14ac:dyDescent="0.2">
      <c r="A403" t="s">
        <v>2411</v>
      </c>
      <c r="B403" t="s">
        <v>2272</v>
      </c>
      <c r="C403" s="2" cm="1">
        <f t="array" ref="C403">IFERROR(VLOOKUP($A403,_xlfn._xlws.SORT(_xlfn._xlws.FILTER('Time Sheet'!$A:$G,'Time Sheet'!$B:$B=C$1),7,1),7,FALSE),"")</f>
        <v>3.1435185185185179E-4</v>
      </c>
      <c r="D403" s="2" cm="1">
        <f t="array" ref="D403">IFERROR(VLOOKUP($A403,_xlfn._xlws.SORT(_xlfn._xlws.FILTER('Time Sheet'!$A:$G,'Time Sheet'!$B:$B=D$1),7,1),7,FALSE),"")</f>
        <v>7.1469907407407409E-4</v>
      </c>
      <c r="E403" s="2" cm="1">
        <f t="array" ref="E403">IFERROR(VLOOKUP($A403,_xlfn._xlws.SORT(_xlfn._xlws.FILTER('Time Sheet'!$A:$G,'Time Sheet'!$B:$B=E$1),7,1),7,FALSE),"")</f>
        <v>1.7004629629629631E-3</v>
      </c>
      <c r="F403" s="2" cm="1">
        <f t="array" ref="F403">IFERROR(VLOOKUP($A403,_xlfn._xlws.SORT(_xlfn._xlws.FILTER('Time Sheet'!$A:$G,'Time Sheet'!$B:$B=F$1),7,1),7,FALSE),"")</f>
        <v>4.9556712962962974E-3</v>
      </c>
      <c r="G403" s="2" cm="1">
        <f t="array" ref="G403">IFERROR(VLOOKUP($A403,_xlfn._xlws.SORT(_xlfn._xlws.FILTER('Time Sheet'!$A:$G,'Time Sheet'!$B:$B=G$1),7,1),7,FALSE),"")</f>
        <v>8.8171296296296305E-4</v>
      </c>
      <c r="H403" s="2" cm="1">
        <f t="array" ref="H403">IFERROR(VLOOKUP($A403,_xlfn._xlws.SORT(_xlfn._xlws.FILTER('Time Sheet'!$A:$G,'Time Sheet'!$B:$B=H$1),7,1),7,FALSE),"")</f>
        <v>1.056018518518518E-3</v>
      </c>
      <c r="I403" s="2" cm="1">
        <f t="array" ref="I403">IFERROR(VLOOKUP($A403,_xlfn._xlws.SORT(_xlfn._xlws.FILTER('Time Sheet'!$A:$G,'Time Sheet'!$B:$B=I$1),7,1),7,FALSE),"")</f>
        <v>9.4351851851851845E-4</v>
      </c>
      <c r="J403" s="2" cm="1">
        <f t="array" ref="J403">IFERROR(VLOOKUP($A403,_xlfn._xlws.SORT(_xlfn._xlws.FILTER('Time Sheet'!$A:$G,'Time Sheet'!$B:$B=J$1),7,1),7,FALSE),"")</f>
        <v>1.9449074074074069E-3</v>
      </c>
      <c r="K403">
        <f>IFERROR(_xlfn.RANK.EQ(C403,C:C,1),"")</f>
        <v>278</v>
      </c>
      <c r="L403">
        <f>IFERROR(_xlfn.RANK.EQ(D403,D:D,1),"")</f>
        <v>352</v>
      </c>
      <c r="M403">
        <f>IFERROR(_xlfn.RANK.EQ(E403,E:E,1),"")</f>
        <v>431</v>
      </c>
      <c r="N403">
        <f>IFERROR(_xlfn.RANK.EQ(F403,F:F,1),"")</f>
        <v>414</v>
      </c>
      <c r="O403">
        <f>IFERROR(_xlfn.RANK.EQ(G403,G:G,1),"")</f>
        <v>425</v>
      </c>
      <c r="P403">
        <f>IFERROR(_xlfn.RANK.EQ(H403,H:H,1),"")</f>
        <v>483</v>
      </c>
      <c r="Q403">
        <f>IFERROR(_xlfn.RANK.EQ(I403,I:I,1),"")</f>
        <v>431</v>
      </c>
      <c r="R403">
        <f>IFERROR(_xlfn.RANK.EQ(J403,J:J,1),"")</f>
        <v>435</v>
      </c>
      <c r="S403" s="3">
        <f>IFERROR(AVERAGE(GIRLS[[#This Row],[P]:[P8]]),"")</f>
        <v>406.125</v>
      </c>
      <c r="T403" s="4">
        <f>IFERROR(AVERAGE(SMALL(GIRLS[[#This Row],[P]:[P8]],1),SMALL(GIRLS[[#This Row],[P]:[P8]],2)),"")</f>
        <v>315</v>
      </c>
      <c r="U403">
        <f>IF(20-SMALL(GIRLS[[#This Row],[P]:[P8]],1)&lt;0,0,20-SMALL(GIRLS[[#This Row],[P]:[P8]],1))+IF(20-SMALL(GIRLS[[#This Row],[P]:[P8]],2)&lt;0,0,20-SMALL(GIRLS[[#This Row],[P]:[P8]],2))</f>
        <v>0</v>
      </c>
    </row>
    <row r="404" spans="1:21" x14ac:dyDescent="0.2">
      <c r="A404" t="s">
        <v>7000</v>
      </c>
      <c r="B404" t="s">
        <v>6761</v>
      </c>
      <c r="C404" s="2" cm="1">
        <f t="array" ref="C404">IFERROR(VLOOKUP($A404,_xlfn._xlws.SORT(_xlfn._xlws.FILTER('Time Sheet'!$A:$G,'Time Sheet'!$B:$B=C$1),7,1),7,FALSE),"")</f>
        <v>3.2152777777777778E-4</v>
      </c>
      <c r="D404" s="2" cm="1">
        <f t="array" ref="D404">IFERROR(VLOOKUP($A404,_xlfn._xlws.SORT(_xlfn._xlws.FILTER('Time Sheet'!$A:$G,'Time Sheet'!$B:$B=D$1),7,1),7,FALSE),"")</f>
        <v>7.4826388888888892E-4</v>
      </c>
      <c r="E404" s="2" cm="1">
        <f t="array" ref="E404">IFERROR(VLOOKUP($A404,_xlfn._xlws.SORT(_xlfn._xlws.FILTER('Time Sheet'!$A:$G,'Time Sheet'!$B:$B=E$1),7,1),7,FALSE),"")</f>
        <v>1.785763888888889E-3</v>
      </c>
      <c r="F404" s="2" cm="1">
        <f t="array" ref="F404">IFERROR(VLOOKUP($A404,_xlfn._xlws.SORT(_xlfn._xlws.FILTER('Time Sheet'!$A:$G,'Time Sheet'!$B:$B=F$1),7,1),7,FALSE),"")</f>
        <v>5.1576388888888887E-3</v>
      </c>
      <c r="G404" s="2" cm="1">
        <f t="array" ref="G404">IFERROR(VLOOKUP($A404,_xlfn._xlws.SORT(_xlfn._xlws.FILTER('Time Sheet'!$A:$G,'Time Sheet'!$B:$B=G$1),7,1),7,FALSE),"")</f>
        <v>7.9814814814814809E-4</v>
      </c>
      <c r="H404" s="2" cm="1">
        <f t="array" ref="H404">IFERROR(VLOOKUP($A404,_xlfn._xlws.SORT(_xlfn._xlws.FILTER('Time Sheet'!$A:$G,'Time Sheet'!$B:$B=H$1),7,1),7,FALSE),"")</f>
        <v>1.058101851851852E-3</v>
      </c>
      <c r="I404" s="2" cm="1">
        <f t="array" ref="I404">IFERROR(VLOOKUP($A404,_xlfn._xlws.SORT(_xlfn._xlws.FILTER('Time Sheet'!$A:$G,'Time Sheet'!$B:$B=I$1),7,1),7,FALSE),"")</f>
        <v>9.6898148148148147E-4</v>
      </c>
      <c r="J404" s="2" cm="1">
        <f t="array" ref="J404">IFERROR(VLOOKUP($A404,_xlfn._xlws.SORT(_xlfn._xlws.FILTER('Time Sheet'!$A:$G,'Time Sheet'!$B:$B=J$1),7,1),7,FALSE),"")</f>
        <v>1.9791666666666668E-3</v>
      </c>
      <c r="K404">
        <f>IFERROR(_xlfn.RANK.EQ(C404,C:C,1),"")</f>
        <v>340</v>
      </c>
      <c r="L404">
        <f>IFERROR(_xlfn.RANK.EQ(D404,D:D,1),"")</f>
        <v>434</v>
      </c>
      <c r="M404">
        <f>IFERROR(_xlfn.RANK.EQ(E404,E:E,1),"")</f>
        <v>478</v>
      </c>
      <c r="N404">
        <f>IFERROR(_xlfn.RANK.EQ(F404,F:F,1),"")</f>
        <v>434</v>
      </c>
      <c r="O404">
        <f>IFERROR(_xlfn.RANK.EQ(G404,G:G,1),"")</f>
        <v>290</v>
      </c>
      <c r="P404">
        <f>IFERROR(_xlfn.RANK.EQ(H404,H:H,1),"")</f>
        <v>488</v>
      </c>
      <c r="Q404">
        <f>IFERROR(_xlfn.RANK.EQ(I404,I:I,1),"")</f>
        <v>448</v>
      </c>
      <c r="R404">
        <f>IFERROR(_xlfn.RANK.EQ(J404,J:J,1),"")</f>
        <v>452</v>
      </c>
      <c r="S404" s="3">
        <f>IFERROR(AVERAGE(GIRLS[[#This Row],[P]:[P8]]),"")</f>
        <v>420.5</v>
      </c>
      <c r="T404" s="4">
        <f>IFERROR(AVERAGE(SMALL(GIRLS[[#This Row],[P]:[P8]],1),SMALL(GIRLS[[#This Row],[P]:[P8]],2)),"")</f>
        <v>315</v>
      </c>
      <c r="U404">
        <f>IF(20-SMALL(GIRLS[[#This Row],[P]:[P8]],1)&lt;0,0,20-SMALL(GIRLS[[#This Row],[P]:[P8]],1))+IF(20-SMALL(GIRLS[[#This Row],[P]:[P8]],2)&lt;0,0,20-SMALL(GIRLS[[#This Row],[P]:[P8]],2))</f>
        <v>0</v>
      </c>
    </row>
    <row r="405" spans="1:21" x14ac:dyDescent="0.2">
      <c r="A405" t="s">
        <v>2872</v>
      </c>
      <c r="B405" t="s">
        <v>2602</v>
      </c>
      <c r="C405" s="2" cm="1">
        <f t="array" ref="C405">IFERROR(VLOOKUP($A405,_xlfn._xlws.SORT(_xlfn._xlws.FILTER('Time Sheet'!$A:$G,'Time Sheet'!$B:$B=C$1),7,1),7,FALSE),"")</f>
        <v>3.4467592592592601E-4</v>
      </c>
      <c r="D405" s="2" cm="1">
        <f t="array" ref="D405">IFERROR(VLOOKUP($A405,_xlfn._xlws.SORT(_xlfn._xlws.FILTER('Time Sheet'!$A:$G,'Time Sheet'!$B:$B=D$1),7,1),7,FALSE),"")</f>
        <v>7.4594907407407411E-4</v>
      </c>
      <c r="E405" s="2" cm="1">
        <f t="array" ref="E405">IFERROR(VLOOKUP($A405,_xlfn._xlws.SORT(_xlfn._xlws.FILTER('Time Sheet'!$A:$G,'Time Sheet'!$B:$B=E$1),7,1),7,FALSE),"")</f>
        <v>1.592824074074074E-3</v>
      </c>
      <c r="F405" s="2" cm="1">
        <f t="array" ref="F405">IFERROR(VLOOKUP($A405,_xlfn._xlws.SORT(_xlfn._xlws.FILTER('Time Sheet'!$A:$G,'Time Sheet'!$B:$B=F$1),7,1),7,FALSE),"")</f>
        <v>4.150925925925926E-3</v>
      </c>
      <c r="G405" s="2" cm="1">
        <f t="array" ref="G405">IFERROR(VLOOKUP($A405,_xlfn._xlws.SORT(_xlfn._xlws.FILTER('Time Sheet'!$A:$G,'Time Sheet'!$B:$B=G$1),7,1),7,FALSE),"")</f>
        <v>8.6539351851851849E-4</v>
      </c>
      <c r="H405" s="2" cm="1">
        <f t="array" ref="H405">IFERROR(VLOOKUP($A405,_xlfn._xlws.SORT(_xlfn._xlws.FILTER('Time Sheet'!$A:$G,'Time Sheet'!$B:$B=H$1),7,1),7,FALSE),"")</f>
        <v>1.015046296296296E-3</v>
      </c>
      <c r="I405" s="2" cm="1">
        <f t="array" ref="I405">IFERROR(VLOOKUP($A405,_xlfn._xlws.SORT(_xlfn._xlws.FILTER('Time Sheet'!$A:$G,'Time Sheet'!$B:$B=I$1),7,1),7,FALSE),"")</f>
        <v>8.9479166666666667E-4</v>
      </c>
      <c r="J405" s="2" cm="1">
        <f t="array" ref="J405">IFERROR(VLOOKUP($A405,_xlfn._xlws.SORT(_xlfn._xlws.FILTER('Time Sheet'!$A:$G,'Time Sheet'!$B:$B=J$1),7,1),7,FALSE),"")</f>
        <v>1.8439814814814809E-3</v>
      </c>
      <c r="K405">
        <f>IFERROR(_xlfn.RANK.EQ(C405,C:C,1),"")</f>
        <v>500</v>
      </c>
      <c r="L405">
        <f>IFERROR(_xlfn.RANK.EQ(D405,D:D,1),"")</f>
        <v>426</v>
      </c>
      <c r="M405">
        <f>IFERROR(_xlfn.RANK.EQ(E405,E:E,1),"")</f>
        <v>359</v>
      </c>
      <c r="N405">
        <f>IFERROR(_xlfn.RANK.EQ(F405,F:F,1),"")</f>
        <v>272</v>
      </c>
      <c r="O405">
        <f>IFERROR(_xlfn.RANK.EQ(G405,G:G,1),"")</f>
        <v>402</v>
      </c>
      <c r="P405">
        <f>IFERROR(_xlfn.RANK.EQ(H405,H:H,1),"")</f>
        <v>412</v>
      </c>
      <c r="Q405">
        <f>IFERROR(_xlfn.RANK.EQ(I405,I:I,1),"")</f>
        <v>391</v>
      </c>
      <c r="R405">
        <f>IFERROR(_xlfn.RANK.EQ(J405,J:J,1),"")</f>
        <v>370</v>
      </c>
      <c r="S405" s="3">
        <f>IFERROR(AVERAGE(GIRLS[[#This Row],[P]:[P8]]),"")</f>
        <v>391.5</v>
      </c>
      <c r="T405" s="4">
        <f>IFERROR(AVERAGE(SMALL(GIRLS[[#This Row],[P]:[P8]],1),SMALL(GIRLS[[#This Row],[P]:[P8]],2)),"")</f>
        <v>315.5</v>
      </c>
      <c r="U405">
        <f>IF(20-SMALL(GIRLS[[#This Row],[P]:[P8]],1)&lt;0,0,20-SMALL(GIRLS[[#This Row],[P]:[P8]],1))+IF(20-SMALL(GIRLS[[#This Row],[P]:[P8]],2)&lt;0,0,20-SMALL(GIRLS[[#This Row],[P]:[P8]],2))</f>
        <v>0</v>
      </c>
    </row>
    <row r="406" spans="1:21" x14ac:dyDescent="0.2">
      <c r="A406" t="s">
        <v>1717</v>
      </c>
      <c r="B406" t="s">
        <v>1497</v>
      </c>
      <c r="C406" s="2" cm="1">
        <f t="array" ref="C406">IFERROR(VLOOKUP($A406,_xlfn._xlws.SORT(_xlfn._xlws.FILTER('Time Sheet'!$A:$G,'Time Sheet'!$B:$B=C$1),7,1),7,FALSE),"")</f>
        <v>3.3275462962962962E-4</v>
      </c>
      <c r="D406" s="2" cm="1">
        <f t="array" ref="D406">IFERROR(VLOOKUP($A406,_xlfn._xlws.SORT(_xlfn._xlws.FILTER('Time Sheet'!$A:$G,'Time Sheet'!$B:$B=D$1),7,1),7,FALSE),"")</f>
        <v>7.6284722222222216E-4</v>
      </c>
      <c r="E406" s="2" cm="1">
        <f t="array" ref="E406">IFERROR(VLOOKUP($A406,_xlfn._xlws.SORT(_xlfn._xlws.FILTER('Time Sheet'!$A:$G,'Time Sheet'!$B:$B=E$1),7,1),7,FALSE),"")</f>
        <v>1.642708333333333E-3</v>
      </c>
      <c r="F406" s="2" cm="1">
        <f t="array" ref="F406">IFERROR(VLOOKUP($A406,_xlfn._xlws.SORT(_xlfn._xlws.FILTER('Time Sheet'!$A:$G,'Time Sheet'!$B:$B=F$1),7,1),7,FALSE),"")</f>
        <v>4.9259259259259256E-3</v>
      </c>
      <c r="G406" s="2" cm="1">
        <f t="array" ref="G406">IFERROR(VLOOKUP($A406,_xlfn._xlws.SORT(_xlfn._xlws.FILTER('Time Sheet'!$A:$G,'Time Sheet'!$B:$B=G$1),7,1),7,FALSE),"")</f>
        <v>9.2592592592592596E-4</v>
      </c>
      <c r="H406" s="2" cm="1">
        <f t="array" ref="H406">IFERROR(VLOOKUP($A406,_xlfn._xlws.SORT(_xlfn._xlws.FILTER('Time Sheet'!$A:$G,'Time Sheet'!$B:$B=H$1),7,1),7,FALSE),"")</f>
        <v>9.0925925925925929E-4</v>
      </c>
      <c r="I406" s="2" cm="1">
        <f t="array" ref="I406">IFERROR(VLOOKUP($A406,_xlfn._xlws.SORT(_xlfn._xlws.FILTER('Time Sheet'!$A:$G,'Time Sheet'!$B:$B=I$1),7,1),7,FALSE),"")</f>
        <v>9.5254629629629628E-4</v>
      </c>
      <c r="J406" s="2" cm="1">
        <f t="array" ref="J406">IFERROR(VLOOKUP($A406,_xlfn._xlws.SORT(_xlfn._xlws.FILTER('Time Sheet'!$A:$G,'Time Sheet'!$B:$B=J$1),7,1),7,FALSE),"")</f>
        <v>1.9013888888888891E-3</v>
      </c>
      <c r="K406">
        <f>IFERROR(_xlfn.RANK.EQ(C406,C:C,1),"")</f>
        <v>421</v>
      </c>
      <c r="L406">
        <f>IFERROR(_xlfn.RANK.EQ(D406,D:D,1),"")</f>
        <v>472</v>
      </c>
      <c r="M406">
        <f>IFERROR(_xlfn.RANK.EQ(E406,E:E,1),"")</f>
        <v>393</v>
      </c>
      <c r="N406">
        <f>IFERROR(_xlfn.RANK.EQ(F406,F:F,1),"")</f>
        <v>409</v>
      </c>
      <c r="O406">
        <f>IFERROR(_xlfn.RANK.EQ(G406,G:G,1),"")</f>
        <v>488</v>
      </c>
      <c r="P406">
        <f>IFERROR(_xlfn.RANK.EQ(H406,H:H,1),"")</f>
        <v>243</v>
      </c>
      <c r="Q406">
        <f>IFERROR(_xlfn.RANK.EQ(I406,I:I,1),"")</f>
        <v>439</v>
      </c>
      <c r="R406">
        <f>IFERROR(_xlfn.RANK.EQ(J406,J:J,1),"")</f>
        <v>413</v>
      </c>
      <c r="S406" s="3">
        <f>IFERROR(AVERAGE(GIRLS[[#This Row],[P]:[P8]]),"")</f>
        <v>409.75</v>
      </c>
      <c r="T406" s="4">
        <f>IFERROR(AVERAGE(SMALL(GIRLS[[#This Row],[P]:[P8]],1),SMALL(GIRLS[[#This Row],[P]:[P8]],2)),"")</f>
        <v>318</v>
      </c>
      <c r="U406">
        <f>IF(20-SMALL(GIRLS[[#This Row],[P]:[P8]],1)&lt;0,0,20-SMALL(GIRLS[[#This Row],[P]:[P8]],1))+IF(20-SMALL(GIRLS[[#This Row],[P]:[P8]],2)&lt;0,0,20-SMALL(GIRLS[[#This Row],[P]:[P8]],2))</f>
        <v>0</v>
      </c>
    </row>
    <row r="407" spans="1:21" x14ac:dyDescent="0.2">
      <c r="A407" t="s">
        <v>5440</v>
      </c>
      <c r="B407" t="s">
        <v>5115</v>
      </c>
      <c r="C407" s="2" cm="1">
        <f t="array" ref="C407">IFERROR(VLOOKUP($A407,_xlfn._xlws.SORT(_xlfn._xlws.FILTER('Time Sheet'!$A:$G,'Time Sheet'!$B:$B=C$1),7,1),7,FALSE),"")</f>
        <v>3.4201388888888888E-4</v>
      </c>
      <c r="D407" s="2" cm="1">
        <f t="array" ref="D407">IFERROR(VLOOKUP($A407,_xlfn._xlws.SORT(_xlfn._xlws.FILTER('Time Sheet'!$A:$G,'Time Sheet'!$B:$B=D$1),7,1),7,FALSE),"")</f>
        <v>7.6851851851851853E-4</v>
      </c>
      <c r="E407" s="2" cm="1">
        <f t="array" ref="E407">IFERROR(VLOOKUP($A407,_xlfn._xlws.SORT(_xlfn._xlws.FILTER('Time Sheet'!$A:$G,'Time Sheet'!$B:$B=E$1),7,1),7,FALSE),"")</f>
        <v>1.6400462962962959E-3</v>
      </c>
      <c r="F407" s="2" cm="1">
        <f t="array" ref="F407">IFERROR(VLOOKUP($A407,_xlfn._xlws.SORT(_xlfn._xlws.FILTER('Time Sheet'!$A:$G,'Time Sheet'!$B:$B=F$1),7,1),7,FALSE),"")</f>
        <v>4.3099537037037039E-3</v>
      </c>
      <c r="G407" s="2" cm="1">
        <f t="array" ref="G407">IFERROR(VLOOKUP($A407,_xlfn._xlws.SORT(_xlfn._xlws.FILTER('Time Sheet'!$A:$G,'Time Sheet'!$B:$B=G$1),7,1),7,FALSE),"")</f>
        <v>8.2129629629629621E-4</v>
      </c>
      <c r="H407" s="2" cm="1">
        <f t="array" ref="H407">IFERROR(VLOOKUP($A407,_xlfn._xlws.SORT(_xlfn._xlws.FILTER('Time Sheet'!$A:$G,'Time Sheet'!$B:$B=H$1),7,1),7,FALSE),"")</f>
        <v>1.200347222222222E-3</v>
      </c>
      <c r="I407" s="2" cm="1">
        <f t="array" ref="I407">IFERROR(VLOOKUP($A407,_xlfn._xlws.SORT(_xlfn._xlws.FILTER('Time Sheet'!$A:$G,'Time Sheet'!$B:$B=I$1),7,1),7,FALSE),"")</f>
        <v>8.8657407407407402E-4</v>
      </c>
      <c r="J407" s="2" cm="1">
        <f t="array" ref="J407">IFERROR(VLOOKUP($A407,_xlfn._xlws.SORT(_xlfn._xlws.FILTER('Time Sheet'!$A:$G,'Time Sheet'!$B:$B=J$1),7,1),7,FALSE),"")</f>
        <v>1.9594907407407408E-3</v>
      </c>
      <c r="K407">
        <f>IFERROR(_xlfn.RANK.EQ(C407,C:C,1),"")</f>
        <v>487</v>
      </c>
      <c r="L407">
        <f>IFERROR(_xlfn.RANK.EQ(D407,D:D,1),"")</f>
        <v>486</v>
      </c>
      <c r="M407">
        <f>IFERROR(_xlfn.RANK.EQ(E407,E:E,1),"")</f>
        <v>388</v>
      </c>
      <c r="N407">
        <f>IFERROR(_xlfn.RANK.EQ(F407,F:F,1),"")</f>
        <v>317</v>
      </c>
      <c r="O407">
        <f>IFERROR(_xlfn.RANK.EQ(G407,G:G,1),"")</f>
        <v>322</v>
      </c>
      <c r="P407">
        <f>IFERROR(_xlfn.RANK.EQ(H407,H:H,1),"")</f>
        <v>594</v>
      </c>
      <c r="Q407">
        <f>IFERROR(_xlfn.RANK.EQ(I407,I:I,1),"")</f>
        <v>385</v>
      </c>
      <c r="R407">
        <f>IFERROR(_xlfn.RANK.EQ(J407,J:J,1),"")</f>
        <v>441</v>
      </c>
      <c r="S407" s="3">
        <f>IFERROR(AVERAGE(GIRLS[[#This Row],[P]:[P8]]),"")</f>
        <v>427.5</v>
      </c>
      <c r="T407" s="4">
        <f>IFERROR(AVERAGE(SMALL(GIRLS[[#This Row],[P]:[P8]],1),SMALL(GIRLS[[#This Row],[P]:[P8]],2)),"")</f>
        <v>319.5</v>
      </c>
      <c r="U407">
        <f>IF(20-SMALL(GIRLS[[#This Row],[P]:[P8]],1)&lt;0,0,20-SMALL(GIRLS[[#This Row],[P]:[P8]],1))+IF(20-SMALL(GIRLS[[#This Row],[P]:[P8]],2)&lt;0,0,20-SMALL(GIRLS[[#This Row],[P]:[P8]],2))</f>
        <v>0</v>
      </c>
    </row>
    <row r="408" spans="1:21" x14ac:dyDescent="0.2">
      <c r="A408" t="s">
        <v>6691</v>
      </c>
      <c r="B408" t="s">
        <v>6556</v>
      </c>
      <c r="C408" s="2" cm="1">
        <f t="array" ref="C408">IFERROR(VLOOKUP($A408,_xlfn._xlws.SORT(_xlfn._xlws.FILTER('Time Sheet'!$A:$G,'Time Sheet'!$B:$B=C$1),7,1),7,FALSE),"")</f>
        <v>3.1932870370370372E-4</v>
      </c>
      <c r="D408" s="2" cm="1">
        <f t="array" ref="D408">IFERROR(VLOOKUP($A408,_xlfn._xlws.SORT(_xlfn._xlws.FILTER('Time Sheet'!$A:$G,'Time Sheet'!$B:$B=D$1),7,1),7,FALSE),"")</f>
        <v>7.0231481481481479E-4</v>
      </c>
      <c r="E408" s="2" cm="1">
        <f t="array" ref="E408">IFERROR(VLOOKUP($A408,_xlfn._xlws.SORT(_xlfn._xlws.FILTER('Time Sheet'!$A:$G,'Time Sheet'!$B:$B=E$1),7,1),7,FALSE),"")</f>
        <v>1.650578703703704E-3</v>
      </c>
      <c r="F408" s="2" cm="1">
        <f t="array" ref="F408">IFERROR(VLOOKUP($A408,_xlfn._xlws.SORT(_xlfn._xlws.FILTER('Time Sheet'!$A:$G,'Time Sheet'!$B:$B=F$1),7,1),7,FALSE),"")</f>
        <v>4.6038194444444442E-3</v>
      </c>
      <c r="G408" s="2" cm="1">
        <f t="array" ref="G408">IFERROR(VLOOKUP($A408,_xlfn._xlws.SORT(_xlfn._xlws.FILTER('Time Sheet'!$A:$G,'Time Sheet'!$B:$B=G$1),7,1),7,FALSE),"")</f>
        <v>8.8344907407407404E-4</v>
      </c>
      <c r="H408" s="2" cm="1">
        <f t="array" ref="H408">IFERROR(VLOOKUP($A408,_xlfn._xlws.SORT(_xlfn._xlws.FILTER('Time Sheet'!$A:$G,'Time Sheet'!$B:$B=H$1),7,1),7,FALSE),"")</f>
        <v>9.5601851851851848E-4</v>
      </c>
      <c r="I408" s="2" cm="1">
        <f t="array" ref="I408">IFERROR(VLOOKUP($A408,_xlfn._xlws.SORT(_xlfn._xlws.FILTER('Time Sheet'!$A:$G,'Time Sheet'!$B:$B=I$1),7,1),7,FALSE),"")</f>
        <v>9.3912037037037033E-4</v>
      </c>
      <c r="J408" s="2" cm="1">
        <f t="array" ref="J408">IFERROR(VLOOKUP($A408,_xlfn._xlws.SORT(_xlfn._xlws.FILTER('Time Sheet'!$A:$G,'Time Sheet'!$B:$B=J$1),7,1),7,FALSE),"")</f>
        <v>1.942013888888889E-3</v>
      </c>
      <c r="K408">
        <f>IFERROR(_xlfn.RANK.EQ(C408,C:C,1),"")</f>
        <v>324</v>
      </c>
      <c r="L408">
        <f>IFERROR(_xlfn.RANK.EQ(D408,D:D,1),"")</f>
        <v>331</v>
      </c>
      <c r="M408">
        <f>IFERROR(_xlfn.RANK.EQ(E408,E:E,1),"")</f>
        <v>400</v>
      </c>
      <c r="N408">
        <f>IFERROR(_xlfn.RANK.EQ(F408,F:F,1),"")</f>
        <v>368</v>
      </c>
      <c r="O408">
        <f>IFERROR(_xlfn.RANK.EQ(G408,G:G,1),"")</f>
        <v>430</v>
      </c>
      <c r="P408">
        <f>IFERROR(_xlfn.RANK.EQ(H408,H:H,1),"")</f>
        <v>315</v>
      </c>
      <c r="Q408">
        <f>IFERROR(_xlfn.RANK.EQ(I408,I:I,1),"")</f>
        <v>426</v>
      </c>
      <c r="R408">
        <f>IFERROR(_xlfn.RANK.EQ(J408,J:J,1),"")</f>
        <v>434</v>
      </c>
      <c r="S408" s="3">
        <f>IFERROR(AVERAGE(GIRLS[[#This Row],[P]:[P8]]),"")</f>
        <v>378.5</v>
      </c>
      <c r="T408" s="4">
        <f>IFERROR(AVERAGE(SMALL(GIRLS[[#This Row],[P]:[P8]],1),SMALL(GIRLS[[#This Row],[P]:[P8]],2)),"")</f>
        <v>319.5</v>
      </c>
      <c r="U408">
        <f>IF(20-SMALL(GIRLS[[#This Row],[P]:[P8]],1)&lt;0,0,20-SMALL(GIRLS[[#This Row],[P]:[P8]],1))+IF(20-SMALL(GIRLS[[#This Row],[P]:[P8]],2)&lt;0,0,20-SMALL(GIRLS[[#This Row],[P]:[P8]],2))</f>
        <v>0</v>
      </c>
    </row>
    <row r="409" spans="1:21" x14ac:dyDescent="0.2">
      <c r="A409" t="s">
        <v>3089</v>
      </c>
      <c r="B409" t="s">
        <v>2940</v>
      </c>
      <c r="C409" s="2" cm="1">
        <f t="array" ref="C409">IFERROR(VLOOKUP($A409,_xlfn._xlws.SORT(_xlfn._xlws.FILTER('Time Sheet'!$A:$G,'Time Sheet'!$B:$B=C$1),7,1),7,FALSE),"")</f>
        <v>3.2210648148148148E-4</v>
      </c>
      <c r="D409" s="2" cm="1">
        <f t="array" ref="D409">IFERROR(VLOOKUP($A409,_xlfn._xlws.SORT(_xlfn._xlws.FILTER('Time Sheet'!$A:$G,'Time Sheet'!$B:$B=D$1),7,1),7,FALSE),"")</f>
        <v>7.0902777777777772E-4</v>
      </c>
      <c r="E409" s="2" cm="1">
        <f t="array" ref="E409">IFERROR(VLOOKUP($A409,_xlfn._xlws.SORT(_xlfn._xlws.FILTER('Time Sheet'!$A:$G,'Time Sheet'!$B:$B=E$1),7,1),7,FALSE),"")</f>
        <v>1.5811342592592589E-3</v>
      </c>
      <c r="F409" s="2" cm="1">
        <f t="array" ref="F409">IFERROR(VLOOKUP($A409,_xlfn._xlws.SORT(_xlfn._xlws.FILTER('Time Sheet'!$A:$G,'Time Sheet'!$B:$B=F$1),7,1),7,FALSE),"")</f>
        <v>4.2535879629629616E-3</v>
      </c>
      <c r="G409" s="2" cm="1">
        <f t="array" ref="G409">IFERROR(VLOOKUP($A409,_xlfn._xlws.SORT(_xlfn._xlws.FILTER('Time Sheet'!$A:$G,'Time Sheet'!$B:$B=G$1),7,1),7,FALSE),"")</f>
        <v>8.2893518518518527E-4</v>
      </c>
      <c r="H409" s="2" cm="1">
        <f t="array" ref="H409">IFERROR(VLOOKUP($A409,_xlfn._xlws.SORT(_xlfn._xlws.FILTER('Time Sheet'!$A:$G,'Time Sheet'!$B:$B=H$1),7,1),7,FALSE),"")</f>
        <v>9.7187499999999997E-4</v>
      </c>
      <c r="I409" s="2" cm="1">
        <f t="array" ref="I409">IFERROR(VLOOKUP($A409,_xlfn._xlws.SORT(_xlfn._xlws.FILTER('Time Sheet'!$A:$G,'Time Sheet'!$B:$B=I$1),7,1),7,FALSE),"")</f>
        <v>8.4907407407407403E-4</v>
      </c>
      <c r="J409" s="2" cm="1">
        <f t="array" ref="J409">IFERROR(VLOOKUP($A409,_xlfn._xlws.SORT(_xlfn._xlws.FILTER('Time Sheet'!$A:$G,'Time Sheet'!$B:$B=J$1),7,1),7,FALSE),"")</f>
        <v>1.8373842592592591E-3</v>
      </c>
      <c r="K409">
        <f>IFERROR(_xlfn.RANK.EQ(C409,C:C,1),"")</f>
        <v>344</v>
      </c>
      <c r="L409">
        <f>IFERROR(_xlfn.RANK.EQ(D409,D:D,1),"")</f>
        <v>344</v>
      </c>
      <c r="M409">
        <f>IFERROR(_xlfn.RANK.EQ(E409,E:E,1),"")</f>
        <v>350</v>
      </c>
      <c r="N409">
        <f>IFERROR(_xlfn.RANK.EQ(F409,F:F,1),"")</f>
        <v>302</v>
      </c>
      <c r="O409">
        <f>IFERROR(_xlfn.RANK.EQ(G409,G:G,1),"")</f>
        <v>339</v>
      </c>
      <c r="P409">
        <f>IFERROR(_xlfn.RANK.EQ(H409,H:H,1),"")</f>
        <v>340</v>
      </c>
      <c r="Q409">
        <f>IFERROR(_xlfn.RANK.EQ(I409,I:I,1),"")</f>
        <v>346</v>
      </c>
      <c r="R409">
        <f>IFERROR(_xlfn.RANK.EQ(J409,J:J,1),"")</f>
        <v>364</v>
      </c>
      <c r="S409" s="3">
        <f>IFERROR(AVERAGE(GIRLS[[#This Row],[P]:[P8]]),"")</f>
        <v>341.125</v>
      </c>
      <c r="T409" s="4">
        <f>IFERROR(AVERAGE(SMALL(GIRLS[[#This Row],[P]:[P8]],1),SMALL(GIRLS[[#This Row],[P]:[P8]],2)),"")</f>
        <v>320.5</v>
      </c>
      <c r="U409">
        <f>IF(20-SMALL(GIRLS[[#This Row],[P]:[P8]],1)&lt;0,0,20-SMALL(GIRLS[[#This Row],[P]:[P8]],1))+IF(20-SMALL(GIRLS[[#This Row],[P]:[P8]],2)&lt;0,0,20-SMALL(GIRLS[[#This Row],[P]:[P8]],2))</f>
        <v>0</v>
      </c>
    </row>
    <row r="410" spans="1:21" x14ac:dyDescent="0.2">
      <c r="A410" t="s">
        <v>7774</v>
      </c>
      <c r="B410" t="s">
        <v>7496</v>
      </c>
      <c r="C410" s="2" cm="1">
        <f t="array" ref="C410">IFERROR(VLOOKUP($A410,_xlfn._xlws.SORT(_xlfn._xlws.FILTER('Time Sheet'!$A:$G,'Time Sheet'!$B:$B=C$1),7,1),7,FALSE),"")</f>
        <v>3.2164351851851852E-4</v>
      </c>
      <c r="D410" s="2" cm="1">
        <f t="array" ref="D410">IFERROR(VLOOKUP($A410,_xlfn._xlws.SORT(_xlfn._xlws.FILTER('Time Sheet'!$A:$G,'Time Sheet'!$B:$B=D$1),7,1),7,FALSE),"")</f>
        <v>7.0821759259259254E-4</v>
      </c>
      <c r="E410" s="2" cm="1">
        <f t="array" ref="E410">IFERROR(VLOOKUP($A410,_xlfn._xlws.SORT(_xlfn._xlws.FILTER('Time Sheet'!$A:$G,'Time Sheet'!$B:$B=E$1),7,1),7,FALSE),"")</f>
        <v>1.571412037037037E-3</v>
      </c>
      <c r="F410" s="2" cm="1">
        <f t="array" ref="F410">IFERROR(VLOOKUP($A410,_xlfn._xlws.SORT(_xlfn._xlws.FILTER('Time Sheet'!$A:$G,'Time Sheet'!$B:$B=F$1),7,1),7,FALSE),"")</f>
        <v>4.3755787037037036E-3</v>
      </c>
      <c r="G410" s="2" cm="1">
        <f t="array" ref="G410">IFERROR(VLOOKUP($A410,_xlfn._xlws.SORT(_xlfn._xlws.FILTER('Time Sheet'!$A:$G,'Time Sheet'!$B:$B=G$1),7,1),7,FALSE),"")</f>
        <v>8.3333333333333339E-4</v>
      </c>
      <c r="H410" s="2" cm="1">
        <f t="array" ref="H410">IFERROR(VLOOKUP($A410,_xlfn._xlws.SORT(_xlfn._xlws.FILTER('Time Sheet'!$A:$G,'Time Sheet'!$B:$B=H$1),7,1),7,FALSE),"")</f>
        <v>9.5555555555555563E-4</v>
      </c>
      <c r="I410" s="2" cm="1">
        <f t="array" ref="I410">IFERROR(VLOOKUP($A410,_xlfn._xlws.SORT(_xlfn._xlws.FILTER('Time Sheet'!$A:$G,'Time Sheet'!$B:$B=I$1),7,1),7,FALSE),"")</f>
        <v>8.9502314814814815E-4</v>
      </c>
      <c r="J410" s="2" cm="1">
        <f t="array" ref="J410">IFERROR(VLOOKUP($A410,_xlfn._xlws.SORT(_xlfn._xlws.FILTER('Time Sheet'!$A:$G,'Time Sheet'!$B:$B=J$1),7,1),7,FALSE),"")</f>
        <v>1.8020833333333331E-3</v>
      </c>
      <c r="K410">
        <f>IFERROR(_xlfn.RANK.EQ(C410,C:C,1),"")</f>
        <v>342</v>
      </c>
      <c r="L410">
        <f>IFERROR(_xlfn.RANK.EQ(D410,D:D,1),"")</f>
        <v>343</v>
      </c>
      <c r="M410">
        <f>IFERROR(_xlfn.RANK.EQ(E410,E:E,1),"")</f>
        <v>338</v>
      </c>
      <c r="N410">
        <f>IFERROR(_xlfn.RANK.EQ(F410,F:F,1),"")</f>
        <v>336</v>
      </c>
      <c r="O410">
        <f>IFERROR(_xlfn.RANK.EQ(G410,G:G,1),"")</f>
        <v>346</v>
      </c>
      <c r="P410">
        <f>IFERROR(_xlfn.RANK.EQ(H410,H:H,1),"")</f>
        <v>314</v>
      </c>
      <c r="Q410">
        <f>IFERROR(_xlfn.RANK.EQ(I410,I:I,1),"")</f>
        <v>392</v>
      </c>
      <c r="R410">
        <f>IFERROR(_xlfn.RANK.EQ(J410,J:J,1),"")</f>
        <v>340</v>
      </c>
      <c r="S410" s="3">
        <f>IFERROR(AVERAGE(GIRLS[[#This Row],[P]:[P8]]),"")</f>
        <v>343.875</v>
      </c>
      <c r="T410" s="4">
        <f>IFERROR(AVERAGE(SMALL(GIRLS[[#This Row],[P]:[P8]],1),SMALL(GIRLS[[#This Row],[P]:[P8]],2)),"")</f>
        <v>325</v>
      </c>
      <c r="U410">
        <f>IF(20-SMALL(GIRLS[[#This Row],[P]:[P8]],1)&lt;0,0,20-SMALL(GIRLS[[#This Row],[P]:[P8]],1))+IF(20-SMALL(GIRLS[[#This Row],[P]:[P8]],2)&lt;0,0,20-SMALL(GIRLS[[#This Row],[P]:[P8]],2))</f>
        <v>0</v>
      </c>
    </row>
    <row r="411" spans="1:21" x14ac:dyDescent="0.2">
      <c r="A411" t="s">
        <v>1361</v>
      </c>
      <c r="B411" t="s">
        <v>1002</v>
      </c>
      <c r="C411" s="2" cm="1">
        <f t="array" ref="C411">IFERROR(VLOOKUP($A411,_xlfn._xlws.SORT(_xlfn._xlws.FILTER('Time Sheet'!$A:$G,'Time Sheet'!$B:$B=C$1),7,1),7,FALSE),"")</f>
        <v>3.1724537037037029E-4</v>
      </c>
      <c r="D411" s="2" cm="1">
        <f t="array" ref="D411">IFERROR(VLOOKUP($A411,_xlfn._xlws.SORT(_xlfn._xlws.FILTER('Time Sheet'!$A:$G,'Time Sheet'!$B:$B=D$1),7,1),7,FALSE),"")</f>
        <v>7.1064814814814819E-4</v>
      </c>
      <c r="E411" s="2" cm="1">
        <f t="array" ref="E411">IFERROR(VLOOKUP($A411,_xlfn._xlws.SORT(_xlfn._xlws.FILTER('Time Sheet'!$A:$G,'Time Sheet'!$B:$B=E$1),7,1),7,FALSE),"")</f>
        <v>1.589583333333333E-3</v>
      </c>
      <c r="F411" s="2" cm="1">
        <f t="array" ref="F411">IFERROR(VLOOKUP($A411,_xlfn._xlws.SORT(_xlfn._xlws.FILTER('Time Sheet'!$A:$G,'Time Sheet'!$B:$B=F$1),7,1),7,FALSE),"")</f>
        <v>4.5447916666666666E-3</v>
      </c>
      <c r="G411" s="2" cm="1">
        <f t="array" ref="G411">IFERROR(VLOOKUP($A411,_xlfn._xlws.SORT(_xlfn._xlws.FILTER('Time Sheet'!$A:$G,'Time Sheet'!$B:$B=G$1),7,1),7,FALSE),"")</f>
        <v>8.406249999999999E-4</v>
      </c>
      <c r="H411" s="2" cm="1">
        <f t="array" ref="H411">IFERROR(VLOOKUP($A411,_xlfn._xlws.SORT(_xlfn._xlws.FILTER('Time Sheet'!$A:$G,'Time Sheet'!$B:$B=H$1),7,1),7,FALSE),"")</f>
        <v>1.034490740740741E-3</v>
      </c>
      <c r="I411" s="2" cm="1">
        <f t="array" ref="I411">IFERROR(VLOOKUP($A411,_xlfn._xlws.SORT(_xlfn._xlws.FILTER('Time Sheet'!$A:$G,'Time Sheet'!$B:$B=I$1),7,1),7,FALSE),"")</f>
        <v>8.7650462962962964E-4</v>
      </c>
      <c r="J411" s="2" cm="1">
        <f t="array" ref="J411">IFERROR(VLOOKUP($A411,_xlfn._xlws.SORT(_xlfn._xlws.FILTER('Time Sheet'!$A:$G,'Time Sheet'!$B:$B=J$1),7,1),7,FALSE),"")</f>
        <v>1.833101851851852E-3</v>
      </c>
      <c r="K411">
        <f>IFERROR(_xlfn.RANK.EQ(C411,C:C,1),"")</f>
        <v>307</v>
      </c>
      <c r="L411">
        <f>IFERROR(_xlfn.RANK.EQ(D411,D:D,1),"")</f>
        <v>346</v>
      </c>
      <c r="M411">
        <f>IFERROR(_xlfn.RANK.EQ(E411,E:E,1),"")</f>
        <v>358</v>
      </c>
      <c r="N411">
        <f>IFERROR(_xlfn.RANK.EQ(F411,F:F,1),"")</f>
        <v>365</v>
      </c>
      <c r="O411">
        <f>IFERROR(_xlfn.RANK.EQ(G411,G:G,1),"")</f>
        <v>366</v>
      </c>
      <c r="P411">
        <f>IFERROR(_xlfn.RANK.EQ(H411,H:H,1),"")</f>
        <v>445</v>
      </c>
      <c r="Q411">
        <f>IFERROR(_xlfn.RANK.EQ(I411,I:I,1),"")</f>
        <v>376</v>
      </c>
      <c r="R411">
        <f>IFERROR(_xlfn.RANK.EQ(J411,J:J,1),"")</f>
        <v>358</v>
      </c>
      <c r="S411" s="3">
        <f>IFERROR(AVERAGE(GIRLS[[#This Row],[P]:[P8]]),"")</f>
        <v>365.125</v>
      </c>
      <c r="T411" s="4">
        <f>IFERROR(AVERAGE(SMALL(GIRLS[[#This Row],[P]:[P8]],1),SMALL(GIRLS[[#This Row],[P]:[P8]],2)),"")</f>
        <v>326.5</v>
      </c>
      <c r="U411">
        <f>IF(20-SMALL(GIRLS[[#This Row],[P]:[P8]],1)&lt;0,0,20-SMALL(GIRLS[[#This Row],[P]:[P8]],1))+IF(20-SMALL(GIRLS[[#This Row],[P]:[P8]],2)&lt;0,0,20-SMALL(GIRLS[[#This Row],[P]:[P8]],2))</f>
        <v>0</v>
      </c>
    </row>
    <row r="412" spans="1:21" x14ac:dyDescent="0.2">
      <c r="A412" t="s">
        <v>7036</v>
      </c>
      <c r="B412" t="s">
        <v>6761</v>
      </c>
      <c r="C412" s="2" cm="1">
        <f t="array" ref="C412">IFERROR(VLOOKUP($A412,_xlfn._xlws.SORT(_xlfn._xlws.FILTER('Time Sheet'!$A:$G,'Time Sheet'!$B:$B=C$1),7,1),7,FALSE),"")</f>
        <v>3.4513888888888891E-4</v>
      </c>
      <c r="D412" s="2" cm="1">
        <f t="array" ref="D412">IFERROR(VLOOKUP($A412,_xlfn._xlws.SORT(_xlfn._xlws.FILTER('Time Sheet'!$A:$G,'Time Sheet'!$B:$B=D$1),7,1),7,FALSE),"")</f>
        <v>7.2418981481481477E-4</v>
      </c>
      <c r="E412" s="2" cm="1">
        <f t="array" ref="E412">IFERROR(VLOOKUP($A412,_xlfn._xlws.SORT(_xlfn._xlws.FILTER('Time Sheet'!$A:$G,'Time Sheet'!$B:$B=E$1),7,1),7,FALSE),"")</f>
        <v>1.6099537037037039E-3</v>
      </c>
      <c r="F412" s="2" cm="1">
        <f t="array" ref="F412">IFERROR(VLOOKUP($A412,_xlfn._xlws.SORT(_xlfn._xlws.FILTER('Time Sheet'!$A:$G,'Time Sheet'!$B:$B=F$1),7,1),7,FALSE),"")</f>
        <v>4.3160879629629634E-3</v>
      </c>
      <c r="G412" s="2" cm="1">
        <f t="array" ref="G412">IFERROR(VLOOKUP($A412,_xlfn._xlws.SORT(_xlfn._xlws.FILTER('Time Sheet'!$A:$G,'Time Sheet'!$B:$B=G$1),7,1),7,FALSE),"")</f>
        <v>8.3310185185185191E-4</v>
      </c>
      <c r="H412" s="2" cm="1">
        <f t="array" ref="H412">IFERROR(VLOOKUP($A412,_xlfn._xlws.SORT(_xlfn._xlws.FILTER('Time Sheet'!$A:$G,'Time Sheet'!$B:$B=H$1),7,1),7,FALSE),"")</f>
        <v>9.6689814814814826E-4</v>
      </c>
      <c r="I412" s="2" t="str" cm="1">
        <f t="array" ref="I412">IFERROR(VLOOKUP($A412,_xlfn._xlws.SORT(_xlfn._xlws.FILTER('Time Sheet'!$A:$G,'Time Sheet'!$B:$B=I$1),7,1),7,FALSE),"")</f>
        <v/>
      </c>
      <c r="J412" s="2" cm="1">
        <f t="array" ref="J412">IFERROR(VLOOKUP($A412,_xlfn._xlws.SORT(_xlfn._xlws.FILTER('Time Sheet'!$A:$G,'Time Sheet'!$B:$B=J$1),7,1),7,FALSE),"")</f>
        <v>1.8431712962962961E-3</v>
      </c>
      <c r="K412">
        <f>IFERROR(_xlfn.RANK.EQ(C412,C:C,1),"")</f>
        <v>502</v>
      </c>
      <c r="L412">
        <f>IFERROR(_xlfn.RANK.EQ(D412,D:D,1),"")</f>
        <v>373</v>
      </c>
      <c r="M412">
        <f>IFERROR(_xlfn.RANK.EQ(E412,E:E,1),"")</f>
        <v>368</v>
      </c>
      <c r="N412">
        <f>IFERROR(_xlfn.RANK.EQ(F412,F:F,1),"")</f>
        <v>320</v>
      </c>
      <c r="O412">
        <f>IFERROR(_xlfn.RANK.EQ(G412,G:G,1),"")</f>
        <v>344</v>
      </c>
      <c r="P412">
        <f>IFERROR(_xlfn.RANK.EQ(H412,H:H,1),"")</f>
        <v>333</v>
      </c>
      <c r="Q412" t="str">
        <f>IFERROR(_xlfn.RANK.EQ(I412,I:I,1),"")</f>
        <v/>
      </c>
      <c r="R412">
        <f>IFERROR(_xlfn.RANK.EQ(J412,J:J,1),"")</f>
        <v>368</v>
      </c>
      <c r="S412" s="3">
        <f>IFERROR(AVERAGE(GIRLS[[#This Row],[P]:[P8]]),"")</f>
        <v>372.57142857142856</v>
      </c>
      <c r="T412" s="4">
        <f>IFERROR(AVERAGE(SMALL(GIRLS[[#This Row],[P]:[P8]],1),SMALL(GIRLS[[#This Row],[P]:[P8]],2)),"")</f>
        <v>326.5</v>
      </c>
      <c r="U412">
        <f>IF(20-SMALL(GIRLS[[#This Row],[P]:[P8]],1)&lt;0,0,20-SMALL(GIRLS[[#This Row],[P]:[P8]],1))+IF(20-SMALL(GIRLS[[#This Row],[P]:[P8]],2)&lt;0,0,20-SMALL(GIRLS[[#This Row],[P]:[P8]],2))</f>
        <v>0</v>
      </c>
    </row>
    <row r="413" spans="1:21" x14ac:dyDescent="0.2">
      <c r="A413" t="s">
        <v>2890</v>
      </c>
      <c r="B413" t="s">
        <v>2602</v>
      </c>
      <c r="C413" s="2" cm="1">
        <f t="array" ref="C413">IFERROR(VLOOKUP($A413,_xlfn._xlws.SORT(_xlfn._xlws.FILTER('Time Sheet'!$A:$G,'Time Sheet'!$B:$B=C$1),7,1),7,FALSE),"")</f>
        <v>3.4398148148148151E-4</v>
      </c>
      <c r="D413" s="2" cm="1">
        <f t="array" ref="D413">IFERROR(VLOOKUP($A413,_xlfn._xlws.SORT(_xlfn._xlws.FILTER('Time Sheet'!$A:$G,'Time Sheet'!$B:$B=D$1),7,1),7,FALSE),"")</f>
        <v>7.3425925925925926E-4</v>
      </c>
      <c r="E413" s="2" cm="1">
        <f t="array" ref="E413">IFERROR(VLOOKUP($A413,_xlfn._xlws.SORT(_xlfn._xlws.FILTER('Time Sheet'!$A:$G,'Time Sheet'!$B:$B=E$1),7,1),7,FALSE),"")</f>
        <v>1.634490740740741E-3</v>
      </c>
      <c r="F413" s="2" cm="1">
        <f t="array" ref="F413">IFERROR(VLOOKUP($A413,_xlfn._xlws.SORT(_xlfn._xlws.FILTER('Time Sheet'!$A:$G,'Time Sheet'!$B:$B=F$1),7,1),7,FALSE),"")</f>
        <v>4.3701388888888887E-3</v>
      </c>
      <c r="G413" s="2" cm="1">
        <f t="array" ref="G413">IFERROR(VLOOKUP($A413,_xlfn._xlws.SORT(_xlfn._xlws.FILTER('Time Sheet'!$A:$G,'Time Sheet'!$B:$B=G$1),7,1),7,FALSE),"")</f>
        <v>8.5659722222222224E-4</v>
      </c>
      <c r="H413" s="2" cm="1">
        <f t="array" ref="H413">IFERROR(VLOOKUP($A413,_xlfn._xlws.SORT(_xlfn._xlws.FILTER('Time Sheet'!$A:$G,'Time Sheet'!$B:$B=H$1),7,1),7,FALSE),"")</f>
        <v>9.6365740740740743E-4</v>
      </c>
      <c r="I413" s="2" cm="1">
        <f t="array" ref="I413">IFERROR(VLOOKUP($A413,_xlfn._xlws.SORT(_xlfn._xlws.FILTER('Time Sheet'!$A:$G,'Time Sheet'!$B:$B=I$1),7,1),7,FALSE),"")</f>
        <v>8.8576388888888895E-4</v>
      </c>
      <c r="J413" s="2" cm="1">
        <f t="array" ref="J413">IFERROR(VLOOKUP($A413,_xlfn._xlws.SORT(_xlfn._xlws.FILTER('Time Sheet'!$A:$G,'Time Sheet'!$B:$B=J$1),7,1),7,FALSE),"")</f>
        <v>1.808217592592592E-3</v>
      </c>
      <c r="K413">
        <f>IFERROR(_xlfn.RANK.EQ(C413,C:C,1),"")</f>
        <v>498</v>
      </c>
      <c r="L413">
        <f>IFERROR(_xlfn.RANK.EQ(D413,D:D,1),"")</f>
        <v>398</v>
      </c>
      <c r="M413">
        <f>IFERROR(_xlfn.RANK.EQ(E413,E:E,1),"")</f>
        <v>384</v>
      </c>
      <c r="N413">
        <f>IFERROR(_xlfn.RANK.EQ(F413,F:F,1),"")</f>
        <v>334</v>
      </c>
      <c r="O413">
        <f>IFERROR(_xlfn.RANK.EQ(G413,G:G,1),"")</f>
        <v>394</v>
      </c>
      <c r="P413">
        <f>IFERROR(_xlfn.RANK.EQ(H413,H:H,1),"")</f>
        <v>327</v>
      </c>
      <c r="Q413">
        <f>IFERROR(_xlfn.RANK.EQ(I413,I:I,1),"")</f>
        <v>384</v>
      </c>
      <c r="R413">
        <f>IFERROR(_xlfn.RANK.EQ(J413,J:J,1),"")</f>
        <v>346</v>
      </c>
      <c r="S413" s="3">
        <f>IFERROR(AVERAGE(GIRLS[[#This Row],[P]:[P8]]),"")</f>
        <v>383.125</v>
      </c>
      <c r="T413" s="4">
        <f>IFERROR(AVERAGE(SMALL(GIRLS[[#This Row],[P]:[P8]],1),SMALL(GIRLS[[#This Row],[P]:[P8]],2)),"")</f>
        <v>330.5</v>
      </c>
      <c r="U413">
        <f>IF(20-SMALL(GIRLS[[#This Row],[P]:[P8]],1)&lt;0,0,20-SMALL(GIRLS[[#This Row],[P]:[P8]],1))+IF(20-SMALL(GIRLS[[#This Row],[P]:[P8]],2)&lt;0,0,20-SMALL(GIRLS[[#This Row],[P]:[P8]],2))</f>
        <v>0</v>
      </c>
    </row>
    <row r="414" spans="1:21" x14ac:dyDescent="0.2">
      <c r="A414" t="s">
        <v>4102</v>
      </c>
      <c r="B414" t="s">
        <v>3884</v>
      </c>
      <c r="C414" s="2" cm="1">
        <f t="array" ref="C414">IFERROR(VLOOKUP($A414,_xlfn._xlws.SORT(_xlfn._xlws.FILTER('Time Sheet'!$A:$G,'Time Sheet'!$B:$B=C$1),7,1),7,FALSE),"")</f>
        <v>3.2928240740740742E-4</v>
      </c>
      <c r="D414" s="2" cm="1">
        <f t="array" ref="D414">IFERROR(VLOOKUP($A414,_xlfn._xlws.SORT(_xlfn._xlws.FILTER('Time Sheet'!$A:$G,'Time Sheet'!$B:$B=D$1),7,1),7,FALSE),"")</f>
        <v>7.4004629629629626E-4</v>
      </c>
      <c r="E414" s="2" cm="1">
        <f t="array" ref="E414">IFERROR(VLOOKUP($A414,_xlfn._xlws.SORT(_xlfn._xlws.FILTER('Time Sheet'!$A:$G,'Time Sheet'!$B:$B=E$1),7,1),7,FALSE),"")</f>
        <v>1.6456018518518521E-3</v>
      </c>
      <c r="F414" s="2" cm="1">
        <f t="array" ref="F414">IFERROR(VLOOKUP($A414,_xlfn._xlws.SORT(_xlfn._xlws.FILTER('Time Sheet'!$A:$G,'Time Sheet'!$B:$B=F$1),7,1),7,FALSE),"")</f>
        <v>4.4594907407407413E-3</v>
      </c>
      <c r="G414" s="2" cm="1">
        <f t="array" ref="G414">IFERROR(VLOOKUP($A414,_xlfn._xlws.SORT(_xlfn._xlws.FILTER('Time Sheet'!$A:$G,'Time Sheet'!$B:$B=G$1),7,1),7,FALSE),"")</f>
        <v>8.8136574074074083E-4</v>
      </c>
      <c r="H414" s="2" cm="1">
        <f t="array" ref="H414">IFERROR(VLOOKUP($A414,_xlfn._xlws.SORT(_xlfn._xlws.FILTER('Time Sheet'!$A:$G,'Time Sheet'!$B:$B=H$1),7,1),7,FALSE),"")</f>
        <v>1.0410879629629631E-3</v>
      </c>
      <c r="I414" s="2" cm="1">
        <f t="array" ref="I414">IFERROR(VLOOKUP($A414,_xlfn._xlws.SORT(_xlfn._xlws.FILTER('Time Sheet'!$A:$G,'Time Sheet'!$B:$B=I$1),7,1),7,FALSE),"")</f>
        <v>8.2141203703703705E-4</v>
      </c>
      <c r="J414" s="2" cm="1">
        <f t="array" ref="J414">IFERROR(VLOOKUP($A414,_xlfn._xlws.SORT(_xlfn._xlws.FILTER('Time Sheet'!$A:$G,'Time Sheet'!$B:$B=J$1),7,1),7,FALSE),"")</f>
        <v>1.8311342592592589E-3</v>
      </c>
      <c r="K414">
        <f>IFERROR(_xlfn.RANK.EQ(C414,C:C,1),"")</f>
        <v>396</v>
      </c>
      <c r="L414">
        <f>IFERROR(_xlfn.RANK.EQ(D414,D:D,1),"")</f>
        <v>413</v>
      </c>
      <c r="M414">
        <f>IFERROR(_xlfn.RANK.EQ(E414,E:E,1),"")</f>
        <v>396</v>
      </c>
      <c r="N414">
        <f>IFERROR(_xlfn.RANK.EQ(F414,F:F,1),"")</f>
        <v>356</v>
      </c>
      <c r="O414">
        <f>IFERROR(_xlfn.RANK.EQ(G414,G:G,1),"")</f>
        <v>424</v>
      </c>
      <c r="P414">
        <f>IFERROR(_xlfn.RANK.EQ(H414,H:H,1),"")</f>
        <v>456</v>
      </c>
      <c r="Q414">
        <f>IFERROR(_xlfn.RANK.EQ(I414,I:I,1),"")</f>
        <v>306</v>
      </c>
      <c r="R414">
        <f>IFERROR(_xlfn.RANK.EQ(J414,J:J,1),"")</f>
        <v>357</v>
      </c>
      <c r="S414" s="3">
        <f>IFERROR(AVERAGE(GIRLS[[#This Row],[P]:[P8]]),"")</f>
        <v>388</v>
      </c>
      <c r="T414" s="4">
        <f>IFERROR(AVERAGE(SMALL(GIRLS[[#This Row],[P]:[P8]],1),SMALL(GIRLS[[#This Row],[P]:[P8]],2)),"")</f>
        <v>331</v>
      </c>
      <c r="U414">
        <f>IF(20-SMALL(GIRLS[[#This Row],[P]:[P8]],1)&lt;0,0,20-SMALL(GIRLS[[#This Row],[P]:[P8]],1))+IF(20-SMALL(GIRLS[[#This Row],[P]:[P8]],2)&lt;0,0,20-SMALL(GIRLS[[#This Row],[P]:[P8]],2))</f>
        <v>0</v>
      </c>
    </row>
    <row r="415" spans="1:21" x14ac:dyDescent="0.2">
      <c r="A415" t="s">
        <v>5911</v>
      </c>
      <c r="B415" t="s">
        <v>5765</v>
      </c>
      <c r="C415" s="2" cm="1">
        <f t="array" ref="C415">IFERROR(VLOOKUP($A415,_xlfn._xlws.SORT(_xlfn._xlws.FILTER('Time Sheet'!$A:$G,'Time Sheet'!$B:$B=C$1),7,1),7,FALSE),"")</f>
        <v>3.155092592592593E-4</v>
      </c>
      <c r="D415" s="2" cm="1">
        <f t="array" ref="D415">IFERROR(VLOOKUP($A415,_xlfn._xlws.SORT(_xlfn._xlws.FILTER('Time Sheet'!$A:$G,'Time Sheet'!$B:$B=D$1),7,1),7,FALSE),"")</f>
        <v>7.2349537037037033E-4</v>
      </c>
      <c r="E415" s="2" cm="1">
        <f t="array" ref="E415">IFERROR(VLOOKUP($A415,_xlfn._xlws.SORT(_xlfn._xlws.FILTER('Time Sheet'!$A:$G,'Time Sheet'!$B:$B=E$1),7,1),7,FALSE),"")</f>
        <v>1.8103009259259259E-3</v>
      </c>
      <c r="F415" s="2" cm="1">
        <f t="array" ref="F415">IFERROR(VLOOKUP($A415,_xlfn._xlws.SORT(_xlfn._xlws.FILTER('Time Sheet'!$A:$G,'Time Sheet'!$B:$B=F$1),7,1),7,FALSE),"")</f>
        <v>4.9008101851851851E-3</v>
      </c>
      <c r="G415" s="2" cm="1">
        <f t="array" ref="G415">IFERROR(VLOOKUP($A415,_xlfn._xlws.SORT(_xlfn._xlws.FILTER('Time Sheet'!$A:$G,'Time Sheet'!$B:$B=G$1),7,1),7,FALSE),"")</f>
        <v>8.6863425925925921E-4</v>
      </c>
      <c r="H415" s="2" cm="1">
        <f t="array" ref="H415">IFERROR(VLOOKUP($A415,_xlfn._xlws.SORT(_xlfn._xlws.FILTER('Time Sheet'!$A:$G,'Time Sheet'!$B:$B=H$1),7,1),7,FALSE),"")</f>
        <v>1.033449074074074E-3</v>
      </c>
      <c r="I415" s="2" cm="1">
        <f t="array" ref="I415">IFERROR(VLOOKUP($A415,_xlfn._xlws.SORT(_xlfn._xlws.FILTER('Time Sheet'!$A:$G,'Time Sheet'!$B:$B=I$1),7,1),7,FALSE),"")</f>
        <v>8.9560185185185175E-4</v>
      </c>
      <c r="J415" s="2" cm="1">
        <f t="array" ref="J415">IFERROR(VLOOKUP($A415,_xlfn._xlws.SORT(_xlfn._xlws.FILTER('Time Sheet'!$A:$G,'Time Sheet'!$B:$B=J$1),7,1),7,FALSE),"")</f>
        <v>1.902893518518518E-3</v>
      </c>
      <c r="K415">
        <f>IFERROR(_xlfn.RANK.EQ(C415,C:C,1),"")</f>
        <v>291</v>
      </c>
      <c r="L415">
        <f>IFERROR(_xlfn.RANK.EQ(D415,D:D,1),"")</f>
        <v>372</v>
      </c>
      <c r="M415">
        <f>IFERROR(_xlfn.RANK.EQ(E415,E:E,1),"")</f>
        <v>487</v>
      </c>
      <c r="N415">
        <f>IFERROR(_xlfn.RANK.EQ(F415,F:F,1),"")</f>
        <v>405</v>
      </c>
      <c r="O415">
        <f>IFERROR(_xlfn.RANK.EQ(G415,G:G,1),"")</f>
        <v>407</v>
      </c>
      <c r="P415">
        <f>IFERROR(_xlfn.RANK.EQ(H415,H:H,1),"")</f>
        <v>443</v>
      </c>
      <c r="Q415">
        <f>IFERROR(_xlfn.RANK.EQ(I415,I:I,1),"")</f>
        <v>393</v>
      </c>
      <c r="R415">
        <f>IFERROR(_xlfn.RANK.EQ(J415,J:J,1),"")</f>
        <v>416</v>
      </c>
      <c r="S415" s="3">
        <f>IFERROR(AVERAGE(GIRLS[[#This Row],[P]:[P8]]),"")</f>
        <v>401.75</v>
      </c>
      <c r="T415" s="4">
        <f>IFERROR(AVERAGE(SMALL(GIRLS[[#This Row],[P]:[P8]],1),SMALL(GIRLS[[#This Row],[P]:[P8]],2)),"")</f>
        <v>331.5</v>
      </c>
      <c r="U415">
        <f>IF(20-SMALL(GIRLS[[#This Row],[P]:[P8]],1)&lt;0,0,20-SMALL(GIRLS[[#This Row],[P]:[P8]],1))+IF(20-SMALL(GIRLS[[#This Row],[P]:[P8]],2)&lt;0,0,20-SMALL(GIRLS[[#This Row],[P]:[P8]],2))</f>
        <v>0</v>
      </c>
    </row>
    <row r="416" spans="1:21" x14ac:dyDescent="0.2">
      <c r="A416" t="s">
        <v>302</v>
      </c>
      <c r="B416" t="s">
        <v>13</v>
      </c>
      <c r="C416" s="2">
        <f t="array" ref="C416">IFERROR(VLOOKUP($A416,_xlfn._xlws.SORT(_xlfn._xlws.FILTER('Time Sheet'!$A:$G,'Time Sheet'!$B:$B=C$1),7,1),7,FALSE),"")</f>
        <v>3.306712962962963E-4</v>
      </c>
      <c r="D416" s="2">
        <f t="array" ref="D416">IFERROR(VLOOKUP($A416,_xlfn._xlws.SORT(_xlfn._xlws.FILTER('Time Sheet'!$A:$G,'Time Sheet'!$B:$B=D$1),7,1),7,FALSE),"")</f>
        <v>7.245370370370371E-4</v>
      </c>
      <c r="E416" s="2">
        <f t="array" ref="E416">IFERROR(VLOOKUP($A416,_xlfn._xlws.SORT(_xlfn._xlws.FILTER('Time Sheet'!$A:$G,'Time Sheet'!$B:$B=E$1),7,1),7,FALSE),"")</f>
        <v>1.6415509259259261E-3</v>
      </c>
      <c r="F416" s="2">
        <f t="array" ref="F416">IFERROR(VLOOKUP($A416,_xlfn._xlws.SORT(_xlfn._xlws.FILTER('Time Sheet'!$A:$G,'Time Sheet'!$B:$B=F$1),7,1),7,FALSE),"")</f>
        <v>4.6701388888888886E-3</v>
      </c>
      <c r="G416" s="2">
        <f t="array" ref="G416">IFERROR(VLOOKUP($A416,_xlfn._xlws.SORT(_xlfn._xlws.FILTER('Time Sheet'!$A:$G,'Time Sheet'!$B:$B=G$1),7,1),7,FALSE),"")</f>
        <v>8.1666666666666671E-4</v>
      </c>
      <c r="H416" s="2">
        <f t="array" ref="H416">IFERROR(VLOOKUP($A416,_xlfn._xlws.SORT(_xlfn._xlws.FILTER('Time Sheet'!$A:$G,'Time Sheet'!$B:$B=H$1),7,1),7,FALSE),"")</f>
        <v>1.032291666666667E-3</v>
      </c>
      <c r="I416" s="2">
        <f t="array" ref="I416">IFERROR(VLOOKUP($A416,_xlfn._xlws.SORT(_xlfn._xlws.FILTER('Time Sheet'!$A:$G,'Time Sheet'!$B:$B=I$1),7,1),7,FALSE),"")</f>
        <v>9.1354166666666678E-4</v>
      </c>
      <c r="J416" s="2">
        <f t="array" ref="J416">IFERROR(VLOOKUP($A416,_xlfn._xlws.SORT(_xlfn._xlws.FILTER('Time Sheet'!$A:$G,'Time Sheet'!$B:$B=J$1),7,1),7,FALSE),"")</f>
        <v>1.827083333333334E-3</v>
      </c>
      <c r="K416">
        <f>IFERROR(_xlfn.RANK.EQ(C416,C:C,1),"")</f>
        <v>403</v>
      </c>
      <c r="L416">
        <f>IFERROR(_xlfn.RANK.EQ(D416,D:D,1),"")</f>
        <v>377</v>
      </c>
      <c r="M416">
        <f>IFERROR(_xlfn.RANK.EQ(E416,E:E,1),"")</f>
        <v>391</v>
      </c>
      <c r="N416">
        <f>IFERROR(_xlfn.RANK.EQ(F416,F:F,1),"")</f>
        <v>382</v>
      </c>
      <c r="O416">
        <f>IFERROR(_xlfn.RANK.EQ(G416,G:G,1),"")</f>
        <v>311</v>
      </c>
      <c r="P416">
        <f>IFERROR(_xlfn.RANK.EQ(H416,H:H,1),"")</f>
        <v>439</v>
      </c>
      <c r="Q416">
        <f>IFERROR(_xlfn.RANK.EQ(I416,I:I,1),"")</f>
        <v>407</v>
      </c>
      <c r="R416">
        <f>IFERROR(_xlfn.RANK.EQ(J416,J:J,1),"")</f>
        <v>355</v>
      </c>
      <c r="S416" s="3">
        <f>IFERROR(AVERAGE(GIRLS[[#This Row],[P]:[P8]]),"")</f>
        <v>383.125</v>
      </c>
      <c r="T416" s="4">
        <f>IFERROR(AVERAGE(SMALL(GIRLS[[#This Row],[P]:[P8]],1),SMALL(GIRLS[[#This Row],[P]:[P8]],2)),"")</f>
        <v>333</v>
      </c>
      <c r="U416">
        <f>IF(20-SMALL(GIRLS[[#This Row],[P]:[P8]],1)&lt;0,0,20-SMALL(GIRLS[[#This Row],[P]:[P8]],1))+IF(20-SMALL(GIRLS[[#This Row],[P]:[P8]],2)&lt;0,0,20-SMALL(GIRLS[[#This Row],[P]:[P8]],2))</f>
        <v>0</v>
      </c>
    </row>
    <row r="417" spans="1:21" x14ac:dyDescent="0.2">
      <c r="A417" t="s">
        <v>991</v>
      </c>
      <c r="B417" t="s">
        <v>564</v>
      </c>
      <c r="C417" s="2" cm="1">
        <f t="array" ref="C417">IFERROR(VLOOKUP($A417,_xlfn._xlws.SORT(_xlfn._xlws.FILTER('Time Sheet'!$A:$G,'Time Sheet'!$B:$B=C$1),7,1),7,FALSE),"")</f>
        <v>3.3784722222222218E-4</v>
      </c>
      <c r="D417" s="2" cm="1">
        <f t="array" ref="D417">IFERROR(VLOOKUP($A417,_xlfn._xlws.SORT(_xlfn._xlws.FILTER('Time Sheet'!$A:$G,'Time Sheet'!$B:$B=D$1),7,1),7,FALSE),"")</f>
        <v>7.3912037037037034E-4</v>
      </c>
      <c r="E417" s="2" cm="1">
        <f t="array" ref="E417">IFERROR(VLOOKUP($A417,_xlfn._xlws.SORT(_xlfn._xlws.FILTER('Time Sheet'!$A:$G,'Time Sheet'!$B:$B=E$1),7,1),7,FALSE),"")</f>
        <v>1.627430555555556E-3</v>
      </c>
      <c r="F417" s="2" cm="1">
        <f t="array" ref="F417">IFERROR(VLOOKUP($A417,_xlfn._xlws.SORT(_xlfn._xlws.FILTER('Time Sheet'!$A:$G,'Time Sheet'!$B:$B=F$1),7,1),7,FALSE),"")</f>
        <v>4.3978009259259274E-3</v>
      </c>
      <c r="G417" s="2" cm="1">
        <f t="array" ref="G417">IFERROR(VLOOKUP($A417,_xlfn._xlws.SORT(_xlfn._xlws.FILTER('Time Sheet'!$A:$G,'Time Sheet'!$B:$B=G$1),7,1),7,FALSE),"")</f>
        <v>8.2337962962962963E-4</v>
      </c>
      <c r="H417" s="2" cm="1">
        <f t="array" ref="H417">IFERROR(VLOOKUP($A417,_xlfn._xlws.SORT(_xlfn._xlws.FILTER('Time Sheet'!$A:$G,'Time Sheet'!$B:$B=H$1),7,1),7,FALSE),"")</f>
        <v>9.907407407407406E-4</v>
      </c>
      <c r="I417" s="2" cm="1">
        <f t="array" ref="I417">IFERROR(VLOOKUP($A417,_xlfn._xlws.SORT(_xlfn._xlws.FILTER('Time Sheet'!$A:$G,'Time Sheet'!$B:$B=I$1),7,1),7,FALSE),"")</f>
        <v>9.1539351851851851E-4</v>
      </c>
      <c r="J417" s="2" cm="1">
        <f t="array" ref="J417">IFERROR(VLOOKUP($A417,_xlfn._xlws.SORT(_xlfn._xlws.FILTER('Time Sheet'!$A:$G,'Time Sheet'!$B:$B=J$1),7,1),7,FALSE),"")</f>
        <v>1.8732638888888889E-3</v>
      </c>
      <c r="K417">
        <f>IFERROR(_xlfn.RANK.EQ(C417,C:C,1),"")</f>
        <v>451</v>
      </c>
      <c r="L417">
        <f>IFERROR(_xlfn.RANK.EQ(D417,D:D,1),"")</f>
        <v>406</v>
      </c>
      <c r="M417">
        <f>IFERROR(_xlfn.RANK.EQ(E417,E:E,1),"")</f>
        <v>379</v>
      </c>
      <c r="N417">
        <f>IFERROR(_xlfn.RANK.EQ(F417,F:F,1),"")</f>
        <v>341</v>
      </c>
      <c r="O417">
        <f>IFERROR(_xlfn.RANK.EQ(G417,G:G,1),"")</f>
        <v>326</v>
      </c>
      <c r="P417">
        <f>IFERROR(_xlfn.RANK.EQ(H417,H:H,1),"")</f>
        <v>371</v>
      </c>
      <c r="Q417">
        <f>IFERROR(_xlfn.RANK.EQ(I417,I:I,1),"")</f>
        <v>409</v>
      </c>
      <c r="R417">
        <f>IFERROR(_xlfn.RANK.EQ(J417,J:J,1),"")</f>
        <v>393</v>
      </c>
      <c r="S417" s="3">
        <f>IFERROR(AVERAGE(GIRLS[[#This Row],[P]:[P8]]),"")</f>
        <v>384.5</v>
      </c>
      <c r="T417" s="4">
        <f>IFERROR(AVERAGE(SMALL(GIRLS[[#This Row],[P]:[P8]],1),SMALL(GIRLS[[#This Row],[P]:[P8]],2)),"")</f>
        <v>333.5</v>
      </c>
      <c r="U417">
        <f>IF(20-SMALL(GIRLS[[#This Row],[P]:[P8]],1)&lt;0,0,20-SMALL(GIRLS[[#This Row],[P]:[P8]],1))+IF(20-SMALL(GIRLS[[#This Row],[P]:[P8]],2)&lt;0,0,20-SMALL(GIRLS[[#This Row],[P]:[P8]],2))</f>
        <v>0</v>
      </c>
    </row>
    <row r="418" spans="1:21" x14ac:dyDescent="0.2">
      <c r="A418" t="s">
        <v>4554</v>
      </c>
      <c r="B418" t="s">
        <v>4180</v>
      </c>
      <c r="C418" s="2" cm="1">
        <f t="array" ref="C418">IFERROR(VLOOKUP($A418,_xlfn._xlws.SORT(_xlfn._xlws.FILTER('Time Sheet'!$A:$G,'Time Sheet'!$B:$B=C$1),7,1),7,FALSE),"")</f>
        <v>3.3425925925925919E-4</v>
      </c>
      <c r="D418" s="2" cm="1">
        <f t="array" ref="D418">IFERROR(VLOOKUP($A418,_xlfn._xlws.SORT(_xlfn._xlws.FILTER('Time Sheet'!$A:$G,'Time Sheet'!$B:$B=D$1),7,1),7,FALSE),"")</f>
        <v>7.6365740740740745E-4</v>
      </c>
      <c r="E418" s="2" cm="1">
        <f t="array" ref="E418">IFERROR(VLOOKUP($A418,_xlfn._xlws.SORT(_xlfn._xlws.FILTER('Time Sheet'!$A:$G,'Time Sheet'!$B:$B=E$1),7,1),7,FALSE),"")</f>
        <v>1.7107638888888891E-3</v>
      </c>
      <c r="F418" s="2" t="str" cm="1">
        <f t="array" ref="F418">IFERROR(VLOOKUP($A418,_xlfn._xlws.SORT(_xlfn._xlws.FILTER('Time Sheet'!$A:$G,'Time Sheet'!$B:$B=F$1),7,1),7,FALSE),"")</f>
        <v/>
      </c>
      <c r="G418" s="2" cm="1">
        <f t="array" ref="G418">IFERROR(VLOOKUP($A418,_xlfn._xlws.SORT(_xlfn._xlws.FILTER('Time Sheet'!$A:$G,'Time Sheet'!$B:$B=G$1),7,1),7,FALSE),"")</f>
        <v>8.4317129629629618E-4</v>
      </c>
      <c r="H418" s="2" cm="1">
        <f t="array" ref="H418">IFERROR(VLOOKUP($A418,_xlfn._xlws.SORT(_xlfn._xlws.FILTER('Time Sheet'!$A:$G,'Time Sheet'!$B:$B=H$1),7,1),7,FALSE),"")</f>
        <v>9.5810185185185191E-4</v>
      </c>
      <c r="I418" s="2" cm="1">
        <f t="array" ref="I418">IFERROR(VLOOKUP($A418,_xlfn._xlws.SORT(_xlfn._xlws.FILTER('Time Sheet'!$A:$G,'Time Sheet'!$B:$B=I$1),7,1),7,FALSE),"")</f>
        <v>8.4907407407407403E-4</v>
      </c>
      <c r="J418" s="2" cm="1">
        <f t="array" ref="J418">IFERROR(VLOOKUP($A418,_xlfn._xlws.SORT(_xlfn._xlws.FILTER('Time Sheet'!$A:$G,'Time Sheet'!$B:$B=J$1),7,1),7,FALSE),"")</f>
        <v>1.8790509259259259E-3</v>
      </c>
      <c r="K418">
        <f>IFERROR(_xlfn.RANK.EQ(C418,C:C,1),"")</f>
        <v>431</v>
      </c>
      <c r="L418">
        <f>IFERROR(_xlfn.RANK.EQ(D418,D:D,1),"")</f>
        <v>475</v>
      </c>
      <c r="M418">
        <f>IFERROR(_xlfn.RANK.EQ(E418,E:E,1),"")</f>
        <v>433</v>
      </c>
      <c r="N418" t="str">
        <f>IFERROR(_xlfn.RANK.EQ(F418,F:F,1),"")</f>
        <v/>
      </c>
      <c r="O418">
        <f>IFERROR(_xlfn.RANK.EQ(G418,G:G,1),"")</f>
        <v>375</v>
      </c>
      <c r="P418">
        <f>IFERROR(_xlfn.RANK.EQ(H418,H:H,1),"")</f>
        <v>321</v>
      </c>
      <c r="Q418">
        <f>IFERROR(_xlfn.RANK.EQ(I418,I:I,1),"")</f>
        <v>346</v>
      </c>
      <c r="R418">
        <f>IFERROR(_xlfn.RANK.EQ(J418,J:J,1),"")</f>
        <v>398</v>
      </c>
      <c r="S418" s="3">
        <f>IFERROR(AVERAGE(GIRLS[[#This Row],[P]:[P8]]),"")</f>
        <v>397</v>
      </c>
      <c r="T418" s="4">
        <f>IFERROR(AVERAGE(SMALL(GIRLS[[#This Row],[P]:[P8]],1),SMALL(GIRLS[[#This Row],[P]:[P8]],2)),"")</f>
        <v>333.5</v>
      </c>
      <c r="U418">
        <f>IF(20-SMALL(GIRLS[[#This Row],[P]:[P8]],1)&lt;0,0,20-SMALL(GIRLS[[#This Row],[P]:[P8]],1))+IF(20-SMALL(GIRLS[[#This Row],[P]:[P8]],2)&lt;0,0,20-SMALL(GIRLS[[#This Row],[P]:[P8]],2))</f>
        <v>0</v>
      </c>
    </row>
    <row r="419" spans="1:21" x14ac:dyDescent="0.2">
      <c r="A419" t="s">
        <v>5406</v>
      </c>
      <c r="B419" t="s">
        <v>5115</v>
      </c>
      <c r="C419" s="2" cm="1">
        <f t="array" ref="C419">IFERROR(VLOOKUP($A419,_xlfn._xlws.SORT(_xlfn._xlws.FILTER('Time Sheet'!$A:$G,'Time Sheet'!$B:$B=C$1),7,1),7,FALSE),"")</f>
        <v>3.4039351851851852E-4</v>
      </c>
      <c r="D419" s="2" cm="1">
        <f t="array" ref="D419">IFERROR(VLOOKUP($A419,_xlfn._xlws.SORT(_xlfn._xlws.FILTER('Time Sheet'!$A:$G,'Time Sheet'!$B:$B=D$1),7,1),7,FALSE),"")</f>
        <v>7.5590277777777776E-4</v>
      </c>
      <c r="E419" s="2" cm="1">
        <f t="array" ref="E419">IFERROR(VLOOKUP($A419,_xlfn._xlws.SORT(_xlfn._xlws.FILTER('Time Sheet'!$A:$G,'Time Sheet'!$B:$B=E$1),7,1),7,FALSE),"")</f>
        <v>1.733101851851852E-3</v>
      </c>
      <c r="F419" s="2" cm="1">
        <f t="array" ref="F419">IFERROR(VLOOKUP($A419,_xlfn._xlws.SORT(_xlfn._xlws.FILTER('Time Sheet'!$A:$G,'Time Sheet'!$B:$B=F$1),7,1),7,FALSE),"")</f>
        <v>4.8851851851851851E-3</v>
      </c>
      <c r="G419" s="2" cm="1">
        <f t="array" ref="G419">IFERROR(VLOOKUP($A419,_xlfn._xlws.SORT(_xlfn._xlws.FILTER('Time Sheet'!$A:$G,'Time Sheet'!$B:$B=G$1),7,1),7,FALSE),"")</f>
        <v>9.231481481481482E-4</v>
      </c>
      <c r="H419" s="2" cm="1">
        <f t="array" ref="H419">IFERROR(VLOOKUP($A419,_xlfn._xlws.SORT(_xlfn._xlws.FILTER('Time Sheet'!$A:$G,'Time Sheet'!$B:$B=H$1),7,1),7,FALSE),"")</f>
        <v>9.5104166666666666E-4</v>
      </c>
      <c r="I419" s="2" cm="1">
        <f t="array" ref="I419">IFERROR(VLOOKUP($A419,_xlfn._xlws.SORT(_xlfn._xlws.FILTER('Time Sheet'!$A:$G,'Time Sheet'!$B:$B=I$1),7,1),7,FALSE),"")</f>
        <v>8.5694444444444446E-4</v>
      </c>
      <c r="J419" s="2" cm="1">
        <f t="array" ref="J419">IFERROR(VLOOKUP($A419,_xlfn._xlws.SORT(_xlfn._xlws.FILTER('Time Sheet'!$A:$G,'Time Sheet'!$B:$B=J$1),7,1),7,FALSE),"")</f>
        <v>1.9609953703703699E-3</v>
      </c>
      <c r="K419">
        <f>IFERROR(_xlfn.RANK.EQ(C419,C:C,1),"")</f>
        <v>473</v>
      </c>
      <c r="L419">
        <f>IFERROR(_xlfn.RANK.EQ(D419,D:D,1),"")</f>
        <v>450</v>
      </c>
      <c r="M419">
        <f>IFERROR(_xlfn.RANK.EQ(E419,E:E,1),"")</f>
        <v>451</v>
      </c>
      <c r="N419">
        <f>IFERROR(_xlfn.RANK.EQ(F419,F:F,1),"")</f>
        <v>402</v>
      </c>
      <c r="O419">
        <f>IFERROR(_xlfn.RANK.EQ(G419,G:G,1),"")</f>
        <v>485</v>
      </c>
      <c r="P419">
        <f>IFERROR(_xlfn.RANK.EQ(H419,H:H,1),"")</f>
        <v>309</v>
      </c>
      <c r="Q419">
        <f>IFERROR(_xlfn.RANK.EQ(I419,I:I,1),"")</f>
        <v>362</v>
      </c>
      <c r="R419">
        <f>IFERROR(_xlfn.RANK.EQ(J419,J:J,1),"")</f>
        <v>443</v>
      </c>
      <c r="S419" s="3">
        <f>IFERROR(AVERAGE(GIRLS[[#This Row],[P]:[P8]]),"")</f>
        <v>421.875</v>
      </c>
      <c r="T419" s="4">
        <f>IFERROR(AVERAGE(SMALL(GIRLS[[#This Row],[P]:[P8]],1),SMALL(GIRLS[[#This Row],[P]:[P8]],2)),"")</f>
        <v>335.5</v>
      </c>
      <c r="U419">
        <f>IF(20-SMALL(GIRLS[[#This Row],[P]:[P8]],1)&lt;0,0,20-SMALL(GIRLS[[#This Row],[P]:[P8]],1))+IF(20-SMALL(GIRLS[[#This Row],[P]:[P8]],2)&lt;0,0,20-SMALL(GIRLS[[#This Row],[P]:[P8]],2))</f>
        <v>0</v>
      </c>
    </row>
    <row r="420" spans="1:21" x14ac:dyDescent="0.2">
      <c r="A420" t="s">
        <v>5977</v>
      </c>
      <c r="B420" t="s">
        <v>5765</v>
      </c>
      <c r="C420" s="2" cm="1">
        <f t="array" ref="C420">IFERROR(VLOOKUP($A420,_xlfn._xlws.SORT(_xlfn._xlws.FILTER('Time Sheet'!$A:$G,'Time Sheet'!$B:$B=C$1),7,1),7,FALSE),"")</f>
        <v>3.5613425925925933E-4</v>
      </c>
      <c r="D420" s="2" cm="1">
        <f t="array" ref="D420">IFERROR(VLOOKUP($A420,_xlfn._xlws.SORT(_xlfn._xlws.FILTER('Time Sheet'!$A:$G,'Time Sheet'!$B:$B=D$1),7,1),7,FALSE),"")</f>
        <v>7.8715277777777779E-4</v>
      </c>
      <c r="E420" s="2" cm="1">
        <f t="array" ref="E420">IFERROR(VLOOKUP($A420,_xlfn._xlws.SORT(_xlfn._xlws.FILTER('Time Sheet'!$A:$G,'Time Sheet'!$B:$B=E$1),7,1),7,FALSE),"")</f>
        <v>1.7368055555555561E-3</v>
      </c>
      <c r="F420" s="2" cm="1">
        <f t="array" ref="F420">IFERROR(VLOOKUP($A420,_xlfn._xlws.SORT(_xlfn._xlws.FILTER('Time Sheet'!$A:$G,'Time Sheet'!$B:$B=F$1),7,1),7,FALSE),"")</f>
        <v>4.6072916666666667E-3</v>
      </c>
      <c r="G420" s="2" cm="1">
        <f t="array" ref="G420">IFERROR(VLOOKUP($A420,_xlfn._xlws.SORT(_xlfn._xlws.FILTER('Time Sheet'!$A:$G,'Time Sheet'!$B:$B=G$1),7,1),7,FALSE),"")</f>
        <v>9.9085648148148145E-4</v>
      </c>
      <c r="H420" s="2" cm="1">
        <f t="array" ref="H420">IFERROR(VLOOKUP($A420,_xlfn._xlws.SORT(_xlfn._xlws.FILTER('Time Sheet'!$A:$G,'Time Sheet'!$B:$B=H$1),7,1),7,FALSE),"")</f>
        <v>9.4895833333333323E-4</v>
      </c>
      <c r="I420" s="2" cm="1">
        <f t="array" ref="I420">IFERROR(VLOOKUP($A420,_xlfn._xlws.SORT(_xlfn._xlws.FILTER('Time Sheet'!$A:$G,'Time Sheet'!$B:$B=I$1),7,1),7,FALSE),"")</f>
        <v>9.1666666666666665E-4</v>
      </c>
      <c r="J420" s="2" cm="1">
        <f t="array" ref="J420">IFERROR(VLOOKUP($A420,_xlfn._xlws.SORT(_xlfn._xlws.FILTER('Time Sheet'!$A:$G,'Time Sheet'!$B:$B=J$1),7,1),7,FALSE),"")</f>
        <v>1.9072916666666669E-3</v>
      </c>
      <c r="K420">
        <f>IFERROR(_xlfn.RANK.EQ(C420,C:C,1),"")</f>
        <v>577</v>
      </c>
      <c r="L420">
        <f>IFERROR(_xlfn.RANK.EQ(D420,D:D,1),"")</f>
        <v>521</v>
      </c>
      <c r="M420">
        <f>IFERROR(_xlfn.RANK.EQ(E420,E:E,1),"")</f>
        <v>453</v>
      </c>
      <c r="N420">
        <f>IFERROR(_xlfn.RANK.EQ(F420,F:F,1),"")</f>
        <v>370</v>
      </c>
      <c r="O420">
        <f>IFERROR(_xlfn.RANK.EQ(G420,G:G,1),"")</f>
        <v>557</v>
      </c>
      <c r="P420">
        <f>IFERROR(_xlfn.RANK.EQ(H420,H:H,1),"")</f>
        <v>302</v>
      </c>
      <c r="Q420">
        <f>IFERROR(_xlfn.RANK.EQ(I420,I:I,1),"")</f>
        <v>410</v>
      </c>
      <c r="R420">
        <f>IFERROR(_xlfn.RANK.EQ(J420,J:J,1),"")</f>
        <v>421</v>
      </c>
      <c r="S420" s="3">
        <f>IFERROR(AVERAGE(GIRLS[[#This Row],[P]:[P8]]),"")</f>
        <v>451.375</v>
      </c>
      <c r="T420" s="4">
        <f>IFERROR(AVERAGE(SMALL(GIRLS[[#This Row],[P]:[P8]],1),SMALL(GIRLS[[#This Row],[P]:[P8]],2)),"")</f>
        <v>336</v>
      </c>
      <c r="U420">
        <f>IF(20-SMALL(GIRLS[[#This Row],[P]:[P8]],1)&lt;0,0,20-SMALL(GIRLS[[#This Row],[P]:[P8]],1))+IF(20-SMALL(GIRLS[[#This Row],[P]:[P8]],2)&lt;0,0,20-SMALL(GIRLS[[#This Row],[P]:[P8]],2))</f>
        <v>0</v>
      </c>
    </row>
    <row r="421" spans="1:21" x14ac:dyDescent="0.2">
      <c r="A421" t="s">
        <v>4518</v>
      </c>
      <c r="B421" t="s">
        <v>4180</v>
      </c>
      <c r="C421" s="2" cm="1">
        <f t="array" ref="C421">IFERROR(VLOOKUP($A421,_xlfn._xlws.SORT(_xlfn._xlws.FILTER('Time Sheet'!$A:$G,'Time Sheet'!$B:$B=C$1),7,1),7,FALSE),"")</f>
        <v>3.1666666666666659E-4</v>
      </c>
      <c r="D421" s="2" cm="1">
        <f t="array" ref="D421">IFERROR(VLOOKUP($A421,_xlfn._xlws.SORT(_xlfn._xlws.FILTER('Time Sheet'!$A:$G,'Time Sheet'!$B:$B=D$1),7,1),7,FALSE),"")</f>
        <v>7.2418981481481477E-4</v>
      </c>
      <c r="E421" s="2" t="str" cm="1">
        <f t="array" ref="E421">IFERROR(VLOOKUP($A421,_xlfn._xlws.SORT(_xlfn._xlws.FILTER('Time Sheet'!$A:$G,'Time Sheet'!$B:$B=E$1),7,1),7,FALSE),"")</f>
        <v/>
      </c>
      <c r="F421" s="2" cm="1">
        <f t="array" ref="F421">IFERROR(VLOOKUP($A421,_xlfn._xlws.SORT(_xlfn._xlws.FILTER('Time Sheet'!$A:$G,'Time Sheet'!$B:$B=F$1),7,1),7,FALSE),"")</f>
        <v>4.6886574074074079E-3</v>
      </c>
      <c r="G421" s="2" t="str" cm="1">
        <f t="array" ref="G421">IFERROR(VLOOKUP($A421,_xlfn._xlws.SORT(_xlfn._xlws.FILTER('Time Sheet'!$A:$G,'Time Sheet'!$B:$B=G$1),7,1),7,FALSE),"")</f>
        <v/>
      </c>
      <c r="H421" s="2" t="str" cm="1">
        <f t="array" ref="H421">IFERROR(VLOOKUP($A421,_xlfn._xlws.SORT(_xlfn._xlws.FILTER('Time Sheet'!$A:$G,'Time Sheet'!$B:$B=H$1),7,1),7,FALSE),"")</f>
        <v/>
      </c>
      <c r="I421" s="2" t="str" cm="1">
        <f t="array" ref="I421">IFERROR(VLOOKUP($A421,_xlfn._xlws.SORT(_xlfn._xlws.FILTER('Time Sheet'!$A:$G,'Time Sheet'!$B:$B=I$1),7,1),7,FALSE),"")</f>
        <v/>
      </c>
      <c r="J421" s="2" t="str" cm="1">
        <f t="array" ref="J421">IFERROR(VLOOKUP($A421,_xlfn._xlws.SORT(_xlfn._xlws.FILTER('Time Sheet'!$A:$G,'Time Sheet'!$B:$B=J$1),7,1),7,FALSE),"")</f>
        <v/>
      </c>
      <c r="K421">
        <f>IFERROR(_xlfn.RANK.EQ(C421,C:C,1),"")</f>
        <v>301</v>
      </c>
      <c r="L421">
        <f>IFERROR(_xlfn.RANK.EQ(D421,D:D,1),"")</f>
        <v>373</v>
      </c>
      <c r="M421" t="str">
        <f>IFERROR(_xlfn.RANK.EQ(E421,E:E,1),"")</f>
        <v/>
      </c>
      <c r="N421">
        <f>IFERROR(_xlfn.RANK.EQ(F421,F:F,1),"")</f>
        <v>385</v>
      </c>
      <c r="O421" t="str">
        <f>IFERROR(_xlfn.RANK.EQ(G421,G:G,1),"")</f>
        <v/>
      </c>
      <c r="P421" t="str">
        <f>IFERROR(_xlfn.RANK.EQ(H421,H:H,1),"")</f>
        <v/>
      </c>
      <c r="Q421" t="str">
        <f>IFERROR(_xlfn.RANK.EQ(I421,I:I,1),"")</f>
        <v/>
      </c>
      <c r="R421" t="str">
        <f>IFERROR(_xlfn.RANK.EQ(J421,J:J,1),"")</f>
        <v/>
      </c>
      <c r="S421" s="3">
        <f>IFERROR(AVERAGE(GIRLS[[#This Row],[P]:[P8]]),"")</f>
        <v>353</v>
      </c>
      <c r="T421" s="4">
        <f>IFERROR(AVERAGE(SMALL(GIRLS[[#This Row],[P]:[P8]],1),SMALL(GIRLS[[#This Row],[P]:[P8]],2)),"")</f>
        <v>337</v>
      </c>
      <c r="U421">
        <f>IF(20-SMALL(GIRLS[[#This Row],[P]:[P8]],1)&lt;0,0,20-SMALL(GIRLS[[#This Row],[P]:[P8]],1))+IF(20-SMALL(GIRLS[[#This Row],[P]:[P8]],2)&lt;0,0,20-SMALL(GIRLS[[#This Row],[P]:[P8]],2))</f>
        <v>0</v>
      </c>
    </row>
    <row r="422" spans="1:21" x14ac:dyDescent="0.2">
      <c r="A422" t="s">
        <v>5925</v>
      </c>
      <c r="B422" t="s">
        <v>5765</v>
      </c>
      <c r="C422" s="2" cm="1">
        <f t="array" ref="C422">IFERROR(VLOOKUP($A422,_xlfn._xlws.SORT(_xlfn._xlws.FILTER('Time Sheet'!$A:$G,'Time Sheet'!$B:$B=C$1),7,1),7,FALSE),"")</f>
        <v>3.3402777777777782E-4</v>
      </c>
      <c r="D422" s="2" cm="1">
        <f t="array" ref="D422">IFERROR(VLOOKUP($A422,_xlfn._xlws.SORT(_xlfn._xlws.FILTER('Time Sheet'!$A:$G,'Time Sheet'!$B:$B=D$1),7,1),7,FALSE),"")</f>
        <v>7.3368055555555556E-4</v>
      </c>
      <c r="E422" s="2" cm="1">
        <f t="array" ref="E422">IFERROR(VLOOKUP($A422,_xlfn._xlws.SORT(_xlfn._xlws.FILTER('Time Sheet'!$A:$G,'Time Sheet'!$B:$B=E$1),7,1),7,FALSE),"")</f>
        <v>1.642476851851852E-3</v>
      </c>
      <c r="F422" s="2" cm="1">
        <f t="array" ref="F422">IFERROR(VLOOKUP($A422,_xlfn._xlws.SORT(_xlfn._xlws.FILTER('Time Sheet'!$A:$G,'Time Sheet'!$B:$B=F$1),7,1),7,FALSE),"")</f>
        <v>4.6539351851851854E-3</v>
      </c>
      <c r="G422" s="2" cm="1">
        <f t="array" ref="G422">IFERROR(VLOOKUP($A422,_xlfn._xlws.SORT(_xlfn._xlws.FILTER('Time Sheet'!$A:$G,'Time Sheet'!$B:$B=G$1),7,1),7,FALSE),"")</f>
        <v>8.4259259259259259E-4</v>
      </c>
      <c r="H422" s="2" cm="1">
        <f t="array" ref="H422">IFERROR(VLOOKUP($A422,_xlfn._xlws.SORT(_xlfn._xlws.FILTER('Time Sheet'!$A:$G,'Time Sheet'!$B:$B=H$1),7,1),7,FALSE),"")</f>
        <v>1.036342592592593E-3</v>
      </c>
      <c r="I422" s="2" cm="1">
        <f t="array" ref="I422">IFERROR(VLOOKUP($A422,_xlfn._xlws.SORT(_xlfn._xlws.FILTER('Time Sheet'!$A:$G,'Time Sheet'!$B:$B=I$1),7,1),7,FALSE),"")</f>
        <v>8.1967592592592585E-4</v>
      </c>
      <c r="J422" s="2" cm="1">
        <f t="array" ref="J422">IFERROR(VLOOKUP($A422,_xlfn._xlws.SORT(_xlfn._xlws.FILTER('Time Sheet'!$A:$G,'Time Sheet'!$B:$B=J$1),7,1),7,FALSE),"")</f>
        <v>1.860185185185185E-3</v>
      </c>
      <c r="K422">
        <f>IFERROR(_xlfn.RANK.EQ(C422,C:C,1),"")</f>
        <v>428</v>
      </c>
      <c r="L422">
        <f>IFERROR(_xlfn.RANK.EQ(D422,D:D,1),"")</f>
        <v>397</v>
      </c>
      <c r="M422">
        <f>IFERROR(_xlfn.RANK.EQ(E422,E:E,1),"")</f>
        <v>392</v>
      </c>
      <c r="N422">
        <f>IFERROR(_xlfn.RANK.EQ(F422,F:F,1),"")</f>
        <v>381</v>
      </c>
      <c r="O422">
        <f>IFERROR(_xlfn.RANK.EQ(G422,G:G,1),"")</f>
        <v>373</v>
      </c>
      <c r="P422">
        <f>IFERROR(_xlfn.RANK.EQ(H422,H:H,1),"")</f>
        <v>451</v>
      </c>
      <c r="Q422">
        <f>IFERROR(_xlfn.RANK.EQ(I422,I:I,1),"")</f>
        <v>303</v>
      </c>
      <c r="R422">
        <f>IFERROR(_xlfn.RANK.EQ(J422,J:J,1),"")</f>
        <v>383</v>
      </c>
      <c r="S422" s="3">
        <f>IFERROR(AVERAGE(GIRLS[[#This Row],[P]:[P8]]),"")</f>
        <v>388.5</v>
      </c>
      <c r="T422" s="4">
        <f>IFERROR(AVERAGE(SMALL(GIRLS[[#This Row],[P]:[P8]],1),SMALL(GIRLS[[#This Row],[P]:[P8]],2)),"")</f>
        <v>338</v>
      </c>
      <c r="U422">
        <f>IF(20-SMALL(GIRLS[[#This Row],[P]:[P8]],1)&lt;0,0,20-SMALL(GIRLS[[#This Row],[P]:[P8]],1))+IF(20-SMALL(GIRLS[[#This Row],[P]:[P8]],2)&lt;0,0,20-SMALL(GIRLS[[#This Row],[P]:[P8]],2))</f>
        <v>0</v>
      </c>
    </row>
    <row r="423" spans="1:21" x14ac:dyDescent="0.2">
      <c r="A423" t="s">
        <v>7238</v>
      </c>
      <c r="B423" t="s">
        <v>7120</v>
      </c>
      <c r="C423" s="2" cm="1">
        <f t="array" ref="C423">IFERROR(VLOOKUP($A423,_xlfn._xlws.SORT(_xlfn._xlws.FILTER('Time Sheet'!$A:$G,'Time Sheet'!$B:$B=C$1),7,1),7,FALSE),"")</f>
        <v>3.2800925925925928E-4</v>
      </c>
      <c r="D423" s="2" cm="1">
        <f t="array" ref="D423">IFERROR(VLOOKUP($A423,_xlfn._xlws.SORT(_xlfn._xlws.FILTER('Time Sheet'!$A:$G,'Time Sheet'!$B:$B=D$1),7,1),7,FALSE),"")</f>
        <v>7.0416666666666674E-4</v>
      </c>
      <c r="E423" s="2" cm="1">
        <f t="array" ref="E423">IFERROR(VLOOKUP($A423,_xlfn._xlws.SORT(_xlfn._xlws.FILTER('Time Sheet'!$A:$G,'Time Sheet'!$B:$B=E$1),7,1),7,FALSE),"")</f>
        <v>1.64375E-3</v>
      </c>
      <c r="F423" s="2" cm="1">
        <f t="array" ref="F423">IFERROR(VLOOKUP($A423,_xlfn._xlws.SORT(_xlfn._xlws.FILTER('Time Sheet'!$A:$G,'Time Sheet'!$B:$B=F$1),7,1),7,FALSE),"")</f>
        <v>4.6107638888888891E-3</v>
      </c>
      <c r="G423" s="2" cm="1">
        <f t="array" ref="G423">IFERROR(VLOOKUP($A423,_xlfn._xlws.SORT(_xlfn._xlws.FILTER('Time Sheet'!$A:$G,'Time Sheet'!$B:$B=G$1),7,1),7,FALSE),"")</f>
        <v>8.3553240740740734E-4</v>
      </c>
      <c r="H423" s="2" cm="1">
        <f t="array" ref="H423">IFERROR(VLOOKUP($A423,_xlfn._xlws.SORT(_xlfn._xlws.FILTER('Time Sheet'!$A:$G,'Time Sheet'!$B:$B=H$1),7,1),7,FALSE),"")</f>
        <v>1.072685185185185E-3</v>
      </c>
      <c r="I423" s="2" cm="1">
        <f t="array" ref="I423">IFERROR(VLOOKUP($A423,_xlfn._xlws.SORT(_xlfn._xlws.FILTER('Time Sheet'!$A:$G,'Time Sheet'!$B:$B=I$1),7,1),7,FALSE),"")</f>
        <v>8.4768518518518515E-4</v>
      </c>
      <c r="J423" s="2" cm="1">
        <f t="array" ref="J423">IFERROR(VLOOKUP($A423,_xlfn._xlws.SORT(_xlfn._xlws.FILTER('Time Sheet'!$A:$G,'Time Sheet'!$B:$B=J$1),7,1),7,FALSE),"")</f>
        <v>1.8465277777777781E-3</v>
      </c>
      <c r="K423">
        <f>IFERROR(_xlfn.RANK.EQ(C423,C:C,1),"")</f>
        <v>383</v>
      </c>
      <c r="L423">
        <f>IFERROR(_xlfn.RANK.EQ(D423,D:D,1),"")</f>
        <v>336</v>
      </c>
      <c r="M423">
        <f>IFERROR(_xlfn.RANK.EQ(E423,E:E,1),"")</f>
        <v>395</v>
      </c>
      <c r="N423">
        <f>IFERROR(_xlfn.RANK.EQ(F423,F:F,1),"")</f>
        <v>373</v>
      </c>
      <c r="O423">
        <f>IFERROR(_xlfn.RANK.EQ(G423,G:G,1),"")</f>
        <v>353</v>
      </c>
      <c r="P423">
        <f>IFERROR(_xlfn.RANK.EQ(H423,H:H,1),"")</f>
        <v>508</v>
      </c>
      <c r="Q423">
        <f>IFERROR(_xlfn.RANK.EQ(I423,I:I,1),"")</f>
        <v>342</v>
      </c>
      <c r="R423">
        <f>IFERROR(_xlfn.RANK.EQ(J423,J:J,1),"")</f>
        <v>371</v>
      </c>
      <c r="S423" s="3">
        <f>IFERROR(AVERAGE(GIRLS[[#This Row],[P]:[P8]]),"")</f>
        <v>382.625</v>
      </c>
      <c r="T423" s="4">
        <f>IFERROR(AVERAGE(SMALL(GIRLS[[#This Row],[P]:[P8]],1),SMALL(GIRLS[[#This Row],[P]:[P8]],2)),"")</f>
        <v>339</v>
      </c>
      <c r="U423">
        <f>IF(20-SMALL(GIRLS[[#This Row],[P]:[P8]],1)&lt;0,0,20-SMALL(GIRLS[[#This Row],[P]:[P8]],1))+IF(20-SMALL(GIRLS[[#This Row],[P]:[P8]],2)&lt;0,0,20-SMALL(GIRLS[[#This Row],[P]:[P8]],2))</f>
        <v>0</v>
      </c>
    </row>
    <row r="424" spans="1:21" x14ac:dyDescent="0.2">
      <c r="A424" t="s">
        <v>489</v>
      </c>
      <c r="B424" t="s">
        <v>411</v>
      </c>
      <c r="C424" s="2" cm="1">
        <f t="array" ref="C424">IFERROR(VLOOKUP($A424,_xlfn._xlws.SORT(_xlfn._xlws.FILTER('Time Sheet'!$A:$G,'Time Sheet'!$B:$B=C$1),7,1),7,FALSE),"")</f>
        <v>3.2824074074074081E-4</v>
      </c>
      <c r="D424" s="2" cm="1">
        <f t="array" ref="D424">IFERROR(VLOOKUP($A424,_xlfn._xlws.SORT(_xlfn._xlws.FILTER('Time Sheet'!$A:$G,'Time Sheet'!$B:$B=D$1),7,1),7,FALSE),"")</f>
        <v>7.1608796296296297E-4</v>
      </c>
      <c r="E424" s="2" cm="1">
        <f t="array" ref="E424">IFERROR(VLOOKUP($A424,_xlfn._xlws.SORT(_xlfn._xlws.FILTER('Time Sheet'!$A:$G,'Time Sheet'!$B:$B=E$1),7,1),7,FALSE),"")</f>
        <v>1.7526620370370369E-3</v>
      </c>
      <c r="F424" s="2" t="str" cm="1">
        <f t="array" ref="F424">IFERROR(VLOOKUP($A424,_xlfn._xlws.SORT(_xlfn._xlws.FILTER('Time Sheet'!$A:$G,'Time Sheet'!$B:$B=F$1),7,1),7,FALSE),"")</f>
        <v/>
      </c>
      <c r="G424" s="2" t="str" cm="1">
        <f t="array" ref="G424">IFERROR(VLOOKUP($A424,_xlfn._xlws.SORT(_xlfn._xlws.FILTER('Time Sheet'!$A:$G,'Time Sheet'!$B:$B=G$1),7,1),7,FALSE),"")</f>
        <v/>
      </c>
      <c r="H424" s="2" cm="1">
        <f t="array" ref="H424">IFERROR(VLOOKUP($A424,_xlfn._xlws.SORT(_xlfn._xlws.FILTER('Time Sheet'!$A:$G,'Time Sheet'!$B:$B=H$1),7,1),7,FALSE),"")</f>
        <v>1.0643518518518519E-3</v>
      </c>
      <c r="I424" s="2" cm="1">
        <f t="array" ref="I424">IFERROR(VLOOKUP($A424,_xlfn._xlws.SORT(_xlfn._xlws.FILTER('Time Sheet'!$A:$G,'Time Sheet'!$B:$B=I$1),7,1),7,FALSE),"")</f>
        <v>8.4386574074074073E-4</v>
      </c>
      <c r="J424" s="2" t="str" cm="1">
        <f t="array" ref="J424">IFERROR(VLOOKUP($A424,_xlfn._xlws.SORT(_xlfn._xlws.FILTER('Time Sheet'!$A:$G,'Time Sheet'!$B:$B=J$1),7,1),7,FALSE),"")</f>
        <v/>
      </c>
      <c r="K424">
        <f>IFERROR(_xlfn.RANK.EQ(C424,C:C,1),"")</f>
        <v>387</v>
      </c>
      <c r="L424">
        <f>IFERROR(_xlfn.RANK.EQ(D424,D:D,1),"")</f>
        <v>355</v>
      </c>
      <c r="M424">
        <f>IFERROR(_xlfn.RANK.EQ(E424,E:E,1),"")</f>
        <v>459</v>
      </c>
      <c r="N424" t="str">
        <f>IFERROR(_xlfn.RANK.EQ(F424,F:F,1),"")</f>
        <v/>
      </c>
      <c r="O424" t="str">
        <f>IFERROR(_xlfn.RANK.EQ(G424,G:G,1),"")</f>
        <v/>
      </c>
      <c r="P424">
        <f>IFERROR(_xlfn.RANK.EQ(H424,H:H,1),"")</f>
        <v>497</v>
      </c>
      <c r="Q424">
        <f>IFERROR(_xlfn.RANK.EQ(I424,I:I,1),"")</f>
        <v>326</v>
      </c>
      <c r="R424" t="str">
        <f>IFERROR(_xlfn.RANK.EQ(J424,J:J,1),"")</f>
        <v/>
      </c>
      <c r="S424" s="3">
        <f>IFERROR(AVERAGE(GIRLS[[#This Row],[P]:[P8]]),"")</f>
        <v>404.8</v>
      </c>
      <c r="T424" s="4">
        <f>IFERROR(AVERAGE(SMALL(GIRLS[[#This Row],[P]:[P8]],1),SMALL(GIRLS[[#This Row],[P]:[P8]],2)),"")</f>
        <v>340.5</v>
      </c>
      <c r="U424">
        <f>IF(20-SMALL(GIRLS[[#This Row],[P]:[P8]],1)&lt;0,0,20-SMALL(GIRLS[[#This Row],[P]:[P8]],1))+IF(20-SMALL(GIRLS[[#This Row],[P]:[P8]],2)&lt;0,0,20-SMALL(GIRLS[[#This Row],[P]:[P8]],2))</f>
        <v>0</v>
      </c>
    </row>
    <row r="425" spans="1:21" x14ac:dyDescent="0.2">
      <c r="A425" t="s">
        <v>2184</v>
      </c>
      <c r="B425" t="s">
        <v>2056</v>
      </c>
      <c r="C425" s="2" cm="1">
        <f t="array" ref="C425">IFERROR(VLOOKUP($A425,_xlfn._xlws.SORT(_xlfn._xlws.FILTER('Time Sheet'!$A:$G,'Time Sheet'!$B:$B=C$1),7,1),7,FALSE),"")</f>
        <v>3.4374999999999998E-4</v>
      </c>
      <c r="D425" s="2" cm="1">
        <f t="array" ref="D425">IFERROR(VLOOKUP($A425,_xlfn._xlws.SORT(_xlfn._xlws.FILTER('Time Sheet'!$A:$G,'Time Sheet'!$B:$B=D$1),7,1),7,FALSE),"")</f>
        <v>8.1030092592592601E-4</v>
      </c>
      <c r="E425" s="2" cm="1">
        <f t="array" ref="E425">IFERROR(VLOOKUP($A425,_xlfn._xlws.SORT(_xlfn._xlws.FILTER('Time Sheet'!$A:$G,'Time Sheet'!$B:$B=E$1),7,1),7,FALSE),"")</f>
        <v>1.829513888888889E-3</v>
      </c>
      <c r="F425" s="2" cm="1">
        <f t="array" ref="F425">IFERROR(VLOOKUP($A425,_xlfn._xlws.SORT(_xlfn._xlws.FILTER('Time Sheet'!$A:$G,'Time Sheet'!$B:$B=F$1),7,1),7,FALSE),"")</f>
        <v>4.8627314814814809E-3</v>
      </c>
      <c r="G425" s="2" cm="1">
        <f t="array" ref="G425">IFERROR(VLOOKUP($A425,_xlfn._xlws.SORT(_xlfn._xlws.FILTER('Time Sheet'!$A:$G,'Time Sheet'!$B:$B=G$1),7,1),7,FALSE),"")</f>
        <v>8.9571759259259259E-4</v>
      </c>
      <c r="H425" s="2" cm="1">
        <f t="array" ref="H425">IFERROR(VLOOKUP($A425,_xlfn._xlws.SORT(_xlfn._xlws.FILTER('Time Sheet'!$A:$G,'Time Sheet'!$B:$B=H$1),7,1),7,FALSE),"")</f>
        <v>9.3692129629629637E-4</v>
      </c>
      <c r="I425" s="2" cm="1">
        <f t="array" ref="I425">IFERROR(VLOOKUP($A425,_xlfn._xlws.SORT(_xlfn._xlws.FILTER('Time Sheet'!$A:$G,'Time Sheet'!$B:$B=I$1),7,1),7,FALSE),"")</f>
        <v>9.1770833333333342E-4</v>
      </c>
      <c r="J425" s="2" cm="1">
        <f t="array" ref="J425">IFERROR(VLOOKUP($A425,_xlfn._xlws.SORT(_xlfn._xlws.FILTER('Time Sheet'!$A:$G,'Time Sheet'!$B:$B=J$1),7,1),7,FALSE),"")</f>
        <v>1.902777777777778E-3</v>
      </c>
      <c r="K425">
        <f>IFERROR(_xlfn.RANK.EQ(C425,C:C,1),"")</f>
        <v>497</v>
      </c>
      <c r="L425">
        <f>IFERROR(_xlfn.RANK.EQ(D425,D:D,1),"")</f>
        <v>564</v>
      </c>
      <c r="M425">
        <f>IFERROR(_xlfn.RANK.EQ(E425,E:E,1),"")</f>
        <v>496</v>
      </c>
      <c r="N425">
        <f>IFERROR(_xlfn.RANK.EQ(F425,F:F,1),"")</f>
        <v>399</v>
      </c>
      <c r="O425">
        <f>IFERROR(_xlfn.RANK.EQ(G425,G:G,1),"")</f>
        <v>452</v>
      </c>
      <c r="P425">
        <f>IFERROR(_xlfn.RANK.EQ(H425,H:H,1),"")</f>
        <v>286</v>
      </c>
      <c r="Q425">
        <f>IFERROR(_xlfn.RANK.EQ(I425,I:I,1),"")</f>
        <v>412</v>
      </c>
      <c r="R425">
        <f>IFERROR(_xlfn.RANK.EQ(J425,J:J,1),"")</f>
        <v>415</v>
      </c>
      <c r="S425" s="3">
        <f>IFERROR(AVERAGE(GIRLS[[#This Row],[P]:[P8]]),"")</f>
        <v>440.125</v>
      </c>
      <c r="T425" s="4">
        <f>IFERROR(AVERAGE(SMALL(GIRLS[[#This Row],[P]:[P8]],1),SMALL(GIRLS[[#This Row],[P]:[P8]],2)),"")</f>
        <v>342.5</v>
      </c>
      <c r="U425">
        <f>IF(20-SMALL(GIRLS[[#This Row],[P]:[P8]],1)&lt;0,0,20-SMALL(GIRLS[[#This Row],[P]:[P8]],1))+IF(20-SMALL(GIRLS[[#This Row],[P]:[P8]],2)&lt;0,0,20-SMALL(GIRLS[[#This Row],[P]:[P8]],2))</f>
        <v>0</v>
      </c>
    </row>
    <row r="426" spans="1:21" x14ac:dyDescent="0.2">
      <c r="A426" t="s">
        <v>5703</v>
      </c>
      <c r="B426" t="s">
        <v>5467</v>
      </c>
      <c r="C426" s="2" cm="1">
        <f t="array" ref="C426">IFERROR(VLOOKUP($A426,_xlfn._xlws.SORT(_xlfn._xlws.FILTER('Time Sheet'!$A:$G,'Time Sheet'!$B:$B=C$1),7,1),7,FALSE),"")</f>
        <v>3.4722222222222218E-4</v>
      </c>
      <c r="D426" s="2" cm="1">
        <f t="array" ref="D426">IFERROR(VLOOKUP($A426,_xlfn._xlws.SORT(_xlfn._xlws.FILTER('Time Sheet'!$A:$G,'Time Sheet'!$B:$B=D$1),7,1),7,FALSE),"")</f>
        <v>7.4039351851851848E-4</v>
      </c>
      <c r="E426" s="2" cm="1">
        <f t="array" ref="E426">IFERROR(VLOOKUP($A426,_xlfn._xlws.SORT(_xlfn._xlws.FILTER('Time Sheet'!$A:$G,'Time Sheet'!$B:$B=E$1),7,1),7,FALSE),"")</f>
        <v>1.6456018518518521E-3</v>
      </c>
      <c r="F426" s="2" t="str" cm="1">
        <f t="array" ref="F426">IFERROR(VLOOKUP($A426,_xlfn._xlws.SORT(_xlfn._xlws.FILTER('Time Sheet'!$A:$G,'Time Sheet'!$B:$B=F$1),7,1),7,FALSE),"")</f>
        <v/>
      </c>
      <c r="G426" s="2" cm="1">
        <f t="array" ref="G426">IFERROR(VLOOKUP($A426,_xlfn._xlws.SORT(_xlfn._xlws.FILTER('Time Sheet'!$A:$G,'Time Sheet'!$B:$B=G$1),7,1),7,FALSE),"")</f>
        <v>8.3101851851851848E-4</v>
      </c>
      <c r="H426" s="2" cm="1">
        <f t="array" ref="H426">IFERROR(VLOOKUP($A426,_xlfn._xlws.SORT(_xlfn._xlws.FILTER('Time Sheet'!$A:$G,'Time Sheet'!$B:$B=H$1),7,1),7,FALSE),"")</f>
        <v>1.036226851851852E-3</v>
      </c>
      <c r="I426" s="2" cm="1">
        <f t="array" ref="I426">IFERROR(VLOOKUP($A426,_xlfn._xlws.SORT(_xlfn._xlws.FILTER('Time Sheet'!$A:$G,'Time Sheet'!$B:$B=I$1),7,1),7,FALSE),"")</f>
        <v>1.095717592592593E-3</v>
      </c>
      <c r="J426" s="2" cm="1">
        <f t="array" ref="J426">IFERROR(VLOOKUP($A426,_xlfn._xlws.SORT(_xlfn._xlws.FILTER('Time Sheet'!$A:$G,'Time Sheet'!$B:$B=J$1),7,1),7,FALSE),"")</f>
        <v>1.8078703703703701E-3</v>
      </c>
      <c r="K426">
        <f>IFERROR(_xlfn.RANK.EQ(C426,C:C,1),"")</f>
        <v>513</v>
      </c>
      <c r="L426">
        <f>IFERROR(_xlfn.RANK.EQ(D426,D:D,1),"")</f>
        <v>415</v>
      </c>
      <c r="M426">
        <f>IFERROR(_xlfn.RANK.EQ(E426,E:E,1),"")</f>
        <v>396</v>
      </c>
      <c r="N426" t="str">
        <f>IFERROR(_xlfn.RANK.EQ(F426,F:F,1),"")</f>
        <v/>
      </c>
      <c r="O426">
        <f>IFERROR(_xlfn.RANK.EQ(G426,G:G,1),"")</f>
        <v>340</v>
      </c>
      <c r="P426">
        <f>IFERROR(_xlfn.RANK.EQ(H426,H:H,1),"")</f>
        <v>450</v>
      </c>
      <c r="Q426">
        <f>IFERROR(_xlfn.RANK.EQ(I426,I:I,1),"")</f>
        <v>486</v>
      </c>
      <c r="R426">
        <f>IFERROR(_xlfn.RANK.EQ(J426,J:J,1),"")</f>
        <v>345</v>
      </c>
      <c r="S426" s="3">
        <f>IFERROR(AVERAGE(GIRLS[[#This Row],[P]:[P8]]),"")</f>
        <v>420.71428571428572</v>
      </c>
      <c r="T426" s="4">
        <f>IFERROR(AVERAGE(SMALL(GIRLS[[#This Row],[P]:[P8]],1),SMALL(GIRLS[[#This Row],[P]:[P8]],2)),"")</f>
        <v>342.5</v>
      </c>
      <c r="U426">
        <f>IF(20-SMALL(GIRLS[[#This Row],[P]:[P8]],1)&lt;0,0,20-SMALL(GIRLS[[#This Row],[P]:[P8]],1))+IF(20-SMALL(GIRLS[[#This Row],[P]:[P8]],2)&lt;0,0,20-SMALL(GIRLS[[#This Row],[P]:[P8]],2))</f>
        <v>0</v>
      </c>
    </row>
    <row r="427" spans="1:21" x14ac:dyDescent="0.2">
      <c r="A427" t="s">
        <v>7082</v>
      </c>
      <c r="B427" t="s">
        <v>6761</v>
      </c>
      <c r="C427" s="2" cm="1">
        <f t="array" ref="C427">IFERROR(VLOOKUP($A427,_xlfn._xlws.SORT(_xlfn._xlws.FILTER('Time Sheet'!$A:$G,'Time Sheet'!$B:$B=C$1),7,1),7,FALSE),"")</f>
        <v>3.4930555555555561E-4</v>
      </c>
      <c r="D427" s="2" cm="1">
        <f t="array" ref="D427">IFERROR(VLOOKUP($A427,_xlfn._xlws.SORT(_xlfn._xlws.FILTER('Time Sheet'!$A:$G,'Time Sheet'!$B:$B=D$1),7,1),7,FALSE),"")</f>
        <v>7.5995370370370366E-4</v>
      </c>
      <c r="E427" s="2" cm="1">
        <f t="array" ref="E427">IFERROR(VLOOKUP($A427,_xlfn._xlws.SORT(_xlfn._xlws.FILTER('Time Sheet'!$A:$G,'Time Sheet'!$B:$B=E$1),7,1),7,FALSE),"")</f>
        <v>1.651736111111111E-3</v>
      </c>
      <c r="F427" s="2" cm="1">
        <f t="array" ref="F427">IFERROR(VLOOKUP($A427,_xlfn._xlws.SORT(_xlfn._xlws.FILTER('Time Sheet'!$A:$G,'Time Sheet'!$B:$B=F$1),7,1),7,FALSE),"")</f>
        <v>4.442476851851852E-3</v>
      </c>
      <c r="G427" s="2" cm="1">
        <f t="array" ref="G427">IFERROR(VLOOKUP($A427,_xlfn._xlws.SORT(_xlfn._xlws.FILTER('Time Sheet'!$A:$G,'Time Sheet'!$B:$B=G$1),7,1),7,FALSE),"")</f>
        <v>8.6412037037037035E-4</v>
      </c>
      <c r="H427" s="2" cm="1">
        <f t="array" ref="H427">IFERROR(VLOOKUP($A427,_xlfn._xlws.SORT(_xlfn._xlws.FILTER('Time Sheet'!$A:$G,'Time Sheet'!$B:$B=H$1),7,1),7,FALSE),"")</f>
        <v>1.088310185185185E-3</v>
      </c>
      <c r="I427" s="2" cm="1">
        <f t="array" ref="I427">IFERROR(VLOOKUP($A427,_xlfn._xlws.SORT(_xlfn._xlws.FILTER('Time Sheet'!$A:$G,'Time Sheet'!$B:$B=I$1),7,1),7,FALSE),"")</f>
        <v>8.4675925925925923E-4</v>
      </c>
      <c r="J427" s="2" cm="1">
        <f t="array" ref="J427">IFERROR(VLOOKUP($A427,_xlfn._xlws.SORT(_xlfn._xlws.FILTER('Time Sheet'!$A:$G,'Time Sheet'!$B:$B=J$1),7,1),7,FALSE),"")</f>
        <v>1.912037037037037E-3</v>
      </c>
      <c r="K427">
        <f>IFERROR(_xlfn.RANK.EQ(C427,C:C,1),"")</f>
        <v>531</v>
      </c>
      <c r="L427">
        <f>IFERROR(_xlfn.RANK.EQ(D427,D:D,1),"")</f>
        <v>464</v>
      </c>
      <c r="M427">
        <f>IFERROR(_xlfn.RANK.EQ(E427,E:E,1),"")</f>
        <v>401</v>
      </c>
      <c r="N427">
        <f>IFERROR(_xlfn.RANK.EQ(F427,F:F,1),"")</f>
        <v>349</v>
      </c>
      <c r="O427">
        <f>IFERROR(_xlfn.RANK.EQ(G427,G:G,1),"")</f>
        <v>400</v>
      </c>
      <c r="P427">
        <f>IFERROR(_xlfn.RANK.EQ(H427,H:H,1),"")</f>
        <v>525</v>
      </c>
      <c r="Q427">
        <f>IFERROR(_xlfn.RANK.EQ(I427,I:I,1),"")</f>
        <v>336</v>
      </c>
      <c r="R427">
        <f>IFERROR(_xlfn.RANK.EQ(J427,J:J,1),"")</f>
        <v>423</v>
      </c>
      <c r="S427" s="3">
        <f>IFERROR(AVERAGE(GIRLS[[#This Row],[P]:[P8]]),"")</f>
        <v>428.625</v>
      </c>
      <c r="T427" s="4">
        <f>IFERROR(AVERAGE(SMALL(GIRLS[[#This Row],[P]:[P8]],1),SMALL(GIRLS[[#This Row],[P]:[P8]],2)),"")</f>
        <v>342.5</v>
      </c>
      <c r="U427">
        <f>IF(20-SMALL(GIRLS[[#This Row],[P]:[P8]],1)&lt;0,0,20-SMALL(GIRLS[[#This Row],[P]:[P8]],1))+IF(20-SMALL(GIRLS[[#This Row],[P]:[P8]],2)&lt;0,0,20-SMALL(GIRLS[[#This Row],[P]:[P8]],2))</f>
        <v>0</v>
      </c>
    </row>
    <row r="428" spans="1:21" x14ac:dyDescent="0.2">
      <c r="A428" t="s">
        <v>5089</v>
      </c>
      <c r="B428" t="s">
        <v>4874</v>
      </c>
      <c r="C428" s="2" cm="1">
        <f t="array" ref="C428">IFERROR(VLOOKUP($A428,_xlfn._xlws.SORT(_xlfn._xlws.FILTER('Time Sheet'!$A:$G,'Time Sheet'!$B:$B=C$1),7,1),7,FALSE),"")</f>
        <v>3.207175925925926E-4</v>
      </c>
      <c r="D428" s="2" cm="1">
        <f t="array" ref="D428">IFERROR(VLOOKUP($A428,_xlfn._xlws.SORT(_xlfn._xlws.FILTER('Time Sheet'!$A:$G,'Time Sheet'!$B:$B=D$1),7,1),7,FALSE),"")</f>
        <v>7.2777777777777782E-4</v>
      </c>
      <c r="E428" s="2" cm="1">
        <f t="array" ref="E428">IFERROR(VLOOKUP($A428,_xlfn._xlws.SORT(_xlfn._xlws.FILTER('Time Sheet'!$A:$G,'Time Sheet'!$B:$B=E$1),7,1),7,FALSE),"")</f>
        <v>1.6648148148148149E-3</v>
      </c>
      <c r="F428" s="2" cm="1">
        <f t="array" ref="F428">IFERROR(VLOOKUP($A428,_xlfn._xlws.SORT(_xlfn._xlws.FILTER('Time Sheet'!$A:$G,'Time Sheet'!$B:$B=F$1),7,1),7,FALSE),"")</f>
        <v>4.5605324074074072E-3</v>
      </c>
      <c r="G428" s="2" cm="1">
        <f t="array" ref="G428">IFERROR(VLOOKUP($A428,_xlfn._xlws.SORT(_xlfn._xlws.FILTER('Time Sheet'!$A:$G,'Time Sheet'!$B:$B=G$1),7,1),7,FALSE),"")</f>
        <v>8.3553240740740734E-4</v>
      </c>
      <c r="H428" s="2" cm="1">
        <f t="array" ref="H428">IFERROR(VLOOKUP($A428,_xlfn._xlws.SORT(_xlfn._xlws.FILTER('Time Sheet'!$A:$G,'Time Sheet'!$B:$B=H$1),7,1),7,FALSE),"")</f>
        <v>1.0028935185185191E-3</v>
      </c>
      <c r="I428" s="2" cm="1">
        <f t="array" ref="I428">IFERROR(VLOOKUP($A428,_xlfn._xlws.SORT(_xlfn._xlws.FILTER('Time Sheet'!$A:$G,'Time Sheet'!$B:$B=I$1),7,1),7,FALSE),"")</f>
        <v>8.8298611111111119E-4</v>
      </c>
      <c r="J428" s="2" cm="1">
        <f t="array" ref="J428">IFERROR(VLOOKUP($A428,_xlfn._xlws.SORT(_xlfn._xlws.FILTER('Time Sheet'!$A:$G,'Time Sheet'!$B:$B=J$1),7,1),7,FALSE),"")</f>
        <v>1.855671296296296E-3</v>
      </c>
      <c r="K428">
        <f>IFERROR(_xlfn.RANK.EQ(C428,C:C,1),"")</f>
        <v>333</v>
      </c>
      <c r="L428">
        <f>IFERROR(_xlfn.RANK.EQ(D428,D:D,1),"")</f>
        <v>383</v>
      </c>
      <c r="M428">
        <f>IFERROR(_xlfn.RANK.EQ(E428,E:E,1),"")</f>
        <v>410</v>
      </c>
      <c r="N428">
        <f>IFERROR(_xlfn.RANK.EQ(F428,F:F,1),"")</f>
        <v>366</v>
      </c>
      <c r="O428">
        <f>IFERROR(_xlfn.RANK.EQ(G428,G:G,1),"")</f>
        <v>353</v>
      </c>
      <c r="P428">
        <f>IFERROR(_xlfn.RANK.EQ(H428,H:H,1),"")</f>
        <v>386</v>
      </c>
      <c r="Q428">
        <f>IFERROR(_xlfn.RANK.EQ(I428,I:I,1),"")</f>
        <v>380</v>
      </c>
      <c r="R428">
        <f>IFERROR(_xlfn.RANK.EQ(J428,J:J,1),"")</f>
        <v>376</v>
      </c>
      <c r="S428" s="3">
        <f>IFERROR(AVERAGE(GIRLS[[#This Row],[P]:[P8]]),"")</f>
        <v>373.375</v>
      </c>
      <c r="T428" s="4">
        <f>IFERROR(AVERAGE(SMALL(GIRLS[[#This Row],[P]:[P8]],1),SMALL(GIRLS[[#This Row],[P]:[P8]],2)),"")</f>
        <v>343</v>
      </c>
      <c r="U428">
        <f>IF(20-SMALL(GIRLS[[#This Row],[P]:[P8]],1)&lt;0,0,20-SMALL(GIRLS[[#This Row],[P]:[P8]],1))+IF(20-SMALL(GIRLS[[#This Row],[P]:[P8]],2)&lt;0,0,20-SMALL(GIRLS[[#This Row],[P]:[P8]],2))</f>
        <v>0</v>
      </c>
    </row>
    <row r="429" spans="1:21" x14ac:dyDescent="0.2">
      <c r="A429" t="s">
        <v>6147</v>
      </c>
      <c r="B429" t="s">
        <v>6020</v>
      </c>
      <c r="C429" s="2" cm="1">
        <f t="array" ref="C429">IFERROR(VLOOKUP($A429,_xlfn._xlws.SORT(_xlfn._xlws.FILTER('Time Sheet'!$A:$G,'Time Sheet'!$B:$B=C$1),7,1),7,FALSE),"")</f>
        <v>3.324074074074074E-4</v>
      </c>
      <c r="D429" s="2" cm="1">
        <f t="array" ref="D429">IFERROR(VLOOKUP($A429,_xlfn._xlws.SORT(_xlfn._xlws.FILTER('Time Sheet'!$A:$G,'Time Sheet'!$B:$B=D$1),7,1),7,FALSE),"")</f>
        <v>7.7314814814814813E-4</v>
      </c>
      <c r="E429" s="2" cm="1">
        <f t="array" ref="E429">IFERROR(VLOOKUP($A429,_xlfn._xlws.SORT(_xlfn._xlws.FILTER('Time Sheet'!$A:$G,'Time Sheet'!$B:$B=E$1),7,1),7,FALSE),"")</f>
        <v>1.568634259259259E-3</v>
      </c>
      <c r="F429" s="2" cm="1">
        <f t="array" ref="F429">IFERROR(VLOOKUP($A429,_xlfn._xlws.SORT(_xlfn._xlws.FILTER('Time Sheet'!$A:$G,'Time Sheet'!$B:$B=F$1),7,1),7,FALSE),"")</f>
        <v>4.4543981481481483E-3</v>
      </c>
      <c r="G429" s="2" cm="1">
        <f t="array" ref="G429">IFERROR(VLOOKUP($A429,_xlfn._xlws.SORT(_xlfn._xlws.FILTER('Time Sheet'!$A:$G,'Time Sheet'!$B:$B=G$1),7,1),7,FALSE),"")</f>
        <v>8.7650462962962964E-4</v>
      </c>
      <c r="H429" s="2" t="str" cm="1">
        <f t="array" ref="H429">IFERROR(VLOOKUP($A429,_xlfn._xlws.SORT(_xlfn._xlws.FILTER('Time Sheet'!$A:$G,'Time Sheet'!$B:$B=H$1),7,1),7,FALSE),"")</f>
        <v/>
      </c>
      <c r="I429" s="2" t="str" cm="1">
        <f t="array" ref="I429">IFERROR(VLOOKUP($A429,_xlfn._xlws.SORT(_xlfn._xlws.FILTER('Time Sheet'!$A:$G,'Time Sheet'!$B:$B=I$1),7,1),7,FALSE),"")</f>
        <v/>
      </c>
      <c r="J429" s="2" t="str" cm="1">
        <f t="array" ref="J429">IFERROR(VLOOKUP($A429,_xlfn._xlws.SORT(_xlfn._xlws.FILTER('Time Sheet'!$A:$G,'Time Sheet'!$B:$B=J$1),7,1),7,FALSE),"")</f>
        <v/>
      </c>
      <c r="K429">
        <f>IFERROR(_xlfn.RANK.EQ(C429,C:C,1),"")</f>
        <v>417</v>
      </c>
      <c r="L429">
        <f>IFERROR(_xlfn.RANK.EQ(D429,D:D,1),"")</f>
        <v>492</v>
      </c>
      <c r="M429">
        <f>IFERROR(_xlfn.RANK.EQ(E429,E:E,1),"")</f>
        <v>335</v>
      </c>
      <c r="N429">
        <f>IFERROR(_xlfn.RANK.EQ(F429,F:F,1),"")</f>
        <v>354</v>
      </c>
      <c r="O429">
        <f>IFERROR(_xlfn.RANK.EQ(G429,G:G,1),"")</f>
        <v>419</v>
      </c>
      <c r="P429" t="str">
        <f>IFERROR(_xlfn.RANK.EQ(H429,H:H,1),"")</f>
        <v/>
      </c>
      <c r="Q429" t="str">
        <f>IFERROR(_xlfn.RANK.EQ(I429,I:I,1),"")</f>
        <v/>
      </c>
      <c r="R429" t="str">
        <f>IFERROR(_xlfn.RANK.EQ(J429,J:J,1),"")</f>
        <v/>
      </c>
      <c r="S429" s="3">
        <f>IFERROR(AVERAGE(GIRLS[[#This Row],[P]:[P8]]),"")</f>
        <v>403.4</v>
      </c>
      <c r="T429" s="4">
        <f>IFERROR(AVERAGE(SMALL(GIRLS[[#This Row],[P]:[P8]],1),SMALL(GIRLS[[#This Row],[P]:[P8]],2)),"")</f>
        <v>344.5</v>
      </c>
      <c r="U429">
        <f>IF(20-SMALL(GIRLS[[#This Row],[P]:[P8]],1)&lt;0,0,20-SMALL(GIRLS[[#This Row],[P]:[P8]],1))+IF(20-SMALL(GIRLS[[#This Row],[P]:[P8]],2)&lt;0,0,20-SMALL(GIRLS[[#This Row],[P]:[P8]],2))</f>
        <v>0</v>
      </c>
    </row>
    <row r="430" spans="1:21" x14ac:dyDescent="0.2">
      <c r="A430" t="s">
        <v>5097</v>
      </c>
      <c r="B430" t="s">
        <v>4874</v>
      </c>
      <c r="C430" s="2" cm="1">
        <f t="array" ref="C430">IFERROR(VLOOKUP($A430,_xlfn._xlws.SORT(_xlfn._xlws.FILTER('Time Sheet'!$A:$G,'Time Sheet'!$B:$B=C$1),7,1),7,FALSE),"")</f>
        <v>3.2465277777777782E-4</v>
      </c>
      <c r="D430" s="2" cm="1">
        <f t="array" ref="D430">IFERROR(VLOOKUP($A430,_xlfn._xlws.SORT(_xlfn._xlws.FILTER('Time Sheet'!$A:$G,'Time Sheet'!$B:$B=D$1),7,1),7,FALSE),"")</f>
        <v>7.2152777777777786E-4</v>
      </c>
      <c r="E430" s="2" cm="1">
        <f t="array" ref="E430">IFERROR(VLOOKUP($A430,_xlfn._xlws.SORT(_xlfn._xlws.FILTER('Time Sheet'!$A:$G,'Time Sheet'!$B:$B=E$1),7,1),7,FALSE),"")</f>
        <v>1.6087962962962961E-3</v>
      </c>
      <c r="F430" s="2" cm="1">
        <f t="array" ref="F430">IFERROR(VLOOKUP($A430,_xlfn._xlws.SORT(_xlfn._xlws.FILTER('Time Sheet'!$A:$G,'Time Sheet'!$B:$B=F$1),7,1),7,FALSE),"")</f>
        <v>4.4206018518518518E-3</v>
      </c>
      <c r="G430" s="2" cm="1">
        <f t="array" ref="G430">IFERROR(VLOOKUP($A430,_xlfn._xlws.SORT(_xlfn._xlws.FILTER('Time Sheet'!$A:$G,'Time Sheet'!$B:$B=G$1),7,1),7,FALSE),"")</f>
        <v>8.3564814814814819E-4</v>
      </c>
      <c r="H430" s="2" cm="1">
        <f t="array" ref="H430">IFERROR(VLOOKUP($A430,_xlfn._xlws.SORT(_xlfn._xlws.FILTER('Time Sheet'!$A:$G,'Time Sheet'!$B:$B=H$1),7,1),7,FALSE),"")</f>
        <v>9.9085648148148145E-4</v>
      </c>
      <c r="I430" s="2" cm="1">
        <f t="array" ref="I430">IFERROR(VLOOKUP($A430,_xlfn._xlws.SORT(_xlfn._xlws.FILTER('Time Sheet'!$A:$G,'Time Sheet'!$B:$B=I$1),7,1),7,FALSE),"")</f>
        <v>8.553240740740741E-4</v>
      </c>
      <c r="J430" s="2" cm="1">
        <f t="array" ref="J430">IFERROR(VLOOKUP($A430,_xlfn._xlws.SORT(_xlfn._xlws.FILTER('Time Sheet'!$A:$G,'Time Sheet'!$B:$B=J$1),7,1),7,FALSE),"")</f>
        <v>1.8108796296296299E-3</v>
      </c>
      <c r="K430">
        <f>IFERROR(_xlfn.RANK.EQ(C430,C:C,1),"")</f>
        <v>361</v>
      </c>
      <c r="L430">
        <f>IFERROR(_xlfn.RANK.EQ(D430,D:D,1),"")</f>
        <v>367</v>
      </c>
      <c r="M430">
        <f>IFERROR(_xlfn.RANK.EQ(E430,E:E,1),"")</f>
        <v>367</v>
      </c>
      <c r="N430">
        <f>IFERROR(_xlfn.RANK.EQ(F430,F:F,1),"")</f>
        <v>344</v>
      </c>
      <c r="O430">
        <f>IFERROR(_xlfn.RANK.EQ(G430,G:G,1),"")</f>
        <v>355</v>
      </c>
      <c r="P430">
        <f>IFERROR(_xlfn.RANK.EQ(H430,H:H,1),"")</f>
        <v>372</v>
      </c>
      <c r="Q430">
        <f>IFERROR(_xlfn.RANK.EQ(I430,I:I,1),"")</f>
        <v>359</v>
      </c>
      <c r="R430">
        <f>IFERROR(_xlfn.RANK.EQ(J430,J:J,1),"")</f>
        <v>347</v>
      </c>
      <c r="S430" s="3">
        <f>IFERROR(AVERAGE(GIRLS[[#This Row],[P]:[P8]]),"")</f>
        <v>359</v>
      </c>
      <c r="T430" s="4">
        <f>IFERROR(AVERAGE(SMALL(GIRLS[[#This Row],[P]:[P8]],1),SMALL(GIRLS[[#This Row],[P]:[P8]],2)),"")</f>
        <v>345.5</v>
      </c>
      <c r="U430">
        <f>IF(20-SMALL(GIRLS[[#This Row],[P]:[P8]],1)&lt;0,0,20-SMALL(GIRLS[[#This Row],[P]:[P8]],1))+IF(20-SMALL(GIRLS[[#This Row],[P]:[P8]],2)&lt;0,0,20-SMALL(GIRLS[[#This Row],[P]:[P8]],2))</f>
        <v>0</v>
      </c>
    </row>
    <row r="431" spans="1:21" x14ac:dyDescent="0.2">
      <c r="A431" t="s">
        <v>6286</v>
      </c>
      <c r="B431" t="s">
        <v>6200</v>
      </c>
      <c r="C431" s="2" cm="1">
        <f t="array" ref="C431">IFERROR(VLOOKUP($A431,_xlfn._xlws.SORT(_xlfn._xlws.FILTER('Time Sheet'!$A:$G,'Time Sheet'!$B:$B=C$1),7,1),7,FALSE),"")</f>
        <v>3.178240740740741E-4</v>
      </c>
      <c r="D431" s="2" cm="1">
        <f t="array" ref="D431">IFERROR(VLOOKUP($A431,_xlfn._xlws.SORT(_xlfn._xlws.FILTER('Time Sheet'!$A:$G,'Time Sheet'!$B:$B=D$1),7,1),7,FALSE),"")</f>
        <v>7.4432870370370375E-4</v>
      </c>
      <c r="E431" s="2" cm="1">
        <f t="array" ref="E431">IFERROR(VLOOKUP($A431,_xlfn._xlws.SORT(_xlfn._xlws.FILTER('Time Sheet'!$A:$G,'Time Sheet'!$B:$B=E$1),7,1),7,FALSE),"")</f>
        <v>1.650462962962963E-3</v>
      </c>
      <c r="F431" s="2" t="str" cm="1">
        <f t="array" ref="F431">IFERROR(VLOOKUP($A431,_xlfn._xlws.SORT(_xlfn._xlws.FILTER('Time Sheet'!$A:$G,'Time Sheet'!$B:$B=F$1),7,1),7,FALSE),"")</f>
        <v/>
      </c>
      <c r="G431" s="2" cm="1">
        <f t="array" ref="G431">IFERROR(VLOOKUP($A431,_xlfn._xlws.SORT(_xlfn._xlws.FILTER('Time Sheet'!$A:$G,'Time Sheet'!$B:$B=G$1),7,1),7,FALSE),"")</f>
        <v>8.4444444444444432E-4</v>
      </c>
      <c r="H431" s="2" t="str" cm="1">
        <f t="array" ref="H431">IFERROR(VLOOKUP($A431,_xlfn._xlws.SORT(_xlfn._xlws.FILTER('Time Sheet'!$A:$G,'Time Sheet'!$B:$B=H$1),7,1),7,FALSE),"")</f>
        <v/>
      </c>
      <c r="I431" s="2" t="str" cm="1">
        <f t="array" ref="I431">IFERROR(VLOOKUP($A431,_xlfn._xlws.SORT(_xlfn._xlws.FILTER('Time Sheet'!$A:$G,'Time Sheet'!$B:$B=I$1),7,1),7,FALSE),"")</f>
        <v/>
      </c>
      <c r="J431" s="2" cm="1">
        <f t="array" ref="J431">IFERROR(VLOOKUP($A431,_xlfn._xlws.SORT(_xlfn._xlws.FILTER('Time Sheet'!$A:$G,'Time Sheet'!$B:$B=J$1),7,1),7,FALSE),"")</f>
        <v>1.85775462962963E-3</v>
      </c>
      <c r="K431">
        <f>IFERROR(_xlfn.RANK.EQ(C431,C:C,1),"")</f>
        <v>315</v>
      </c>
      <c r="L431">
        <f>IFERROR(_xlfn.RANK.EQ(D431,D:D,1),"")</f>
        <v>422</v>
      </c>
      <c r="M431">
        <f>IFERROR(_xlfn.RANK.EQ(E431,E:E,1),"")</f>
        <v>399</v>
      </c>
      <c r="N431" t="str">
        <f>IFERROR(_xlfn.RANK.EQ(F431,F:F,1),"")</f>
        <v/>
      </c>
      <c r="O431">
        <f>IFERROR(_xlfn.RANK.EQ(G431,G:G,1),"")</f>
        <v>377</v>
      </c>
      <c r="P431" t="str">
        <f>IFERROR(_xlfn.RANK.EQ(H431,H:H,1),"")</f>
        <v/>
      </c>
      <c r="Q431" t="str">
        <f>IFERROR(_xlfn.RANK.EQ(I431,I:I,1),"")</f>
        <v/>
      </c>
      <c r="R431">
        <f>IFERROR(_xlfn.RANK.EQ(J431,J:J,1),"")</f>
        <v>378</v>
      </c>
      <c r="S431" s="3">
        <f>IFERROR(AVERAGE(GIRLS[[#This Row],[P]:[P8]]),"")</f>
        <v>378.2</v>
      </c>
      <c r="T431" s="4">
        <f>IFERROR(AVERAGE(SMALL(GIRLS[[#This Row],[P]:[P8]],1),SMALL(GIRLS[[#This Row],[P]:[P8]],2)),"")</f>
        <v>346</v>
      </c>
      <c r="U431">
        <f>IF(20-SMALL(GIRLS[[#This Row],[P]:[P8]],1)&lt;0,0,20-SMALL(GIRLS[[#This Row],[P]:[P8]],1))+IF(20-SMALL(GIRLS[[#This Row],[P]:[P8]],2)&lt;0,0,20-SMALL(GIRLS[[#This Row],[P]:[P8]],2))</f>
        <v>0</v>
      </c>
    </row>
    <row r="432" spans="1:21" x14ac:dyDescent="0.2">
      <c r="A432" t="s">
        <v>4857</v>
      </c>
      <c r="B432" t="s">
        <v>4644</v>
      </c>
      <c r="C432" s="2" cm="1">
        <f t="array" ref="C432">IFERROR(VLOOKUP($A432,_xlfn._xlws.SORT(_xlfn._xlws.FILTER('Time Sheet'!$A:$G,'Time Sheet'!$B:$B=C$1),7,1),7,FALSE),"")</f>
        <v>3.3784722222222218E-4</v>
      </c>
      <c r="D432" s="2" cm="1">
        <f t="array" ref="D432">IFERROR(VLOOKUP($A432,_xlfn._xlws.SORT(_xlfn._xlws.FILTER('Time Sheet'!$A:$G,'Time Sheet'!$B:$B=D$1),7,1),7,FALSE),"")</f>
        <v>7.4525462962962967E-4</v>
      </c>
      <c r="E432" s="2" cm="1">
        <f t="array" ref="E432">IFERROR(VLOOKUP($A432,_xlfn._xlws.SORT(_xlfn._xlws.FILTER('Time Sheet'!$A:$G,'Time Sheet'!$B:$B=E$1),7,1),7,FALSE),"")</f>
        <v>1.7589120370370369E-3</v>
      </c>
      <c r="F432" s="2" cm="1">
        <f t="array" ref="F432">IFERROR(VLOOKUP($A432,_xlfn._xlws.SORT(_xlfn._xlws.FILTER('Time Sheet'!$A:$G,'Time Sheet'!$B:$B=F$1),7,1),7,FALSE),"")</f>
        <v>4.7469907407407409E-3</v>
      </c>
      <c r="G432" s="2" cm="1">
        <f t="array" ref="G432">IFERROR(VLOOKUP($A432,_xlfn._xlws.SORT(_xlfn._xlws.FILTER('Time Sheet'!$A:$G,'Time Sheet'!$B:$B=G$1),7,1),7,FALSE),"")</f>
        <v>8.2627314814814814E-4</v>
      </c>
      <c r="H432" s="2" cm="1">
        <f t="array" ref="H432">IFERROR(VLOOKUP($A432,_xlfn._xlws.SORT(_xlfn._xlws.FILTER('Time Sheet'!$A:$G,'Time Sheet'!$B:$B=H$1),7,1),7,FALSE),"")</f>
        <v>9.8425925925925938E-4</v>
      </c>
      <c r="I432" s="2" cm="1">
        <f t="array" ref="I432">IFERROR(VLOOKUP($A432,_xlfn._xlws.SORT(_xlfn._xlws.FILTER('Time Sheet'!$A:$G,'Time Sheet'!$B:$B=I$1),7,1),7,FALSE),"")</f>
        <v>8.9849537037037035E-4</v>
      </c>
      <c r="J432" s="2" cm="1">
        <f t="array" ref="J432">IFERROR(VLOOKUP($A432,_xlfn._xlws.SORT(_xlfn._xlws.FILTER('Time Sheet'!$A:$G,'Time Sheet'!$B:$B=J$1),7,1),7,FALSE),"")</f>
        <v>1.858449074074074E-3</v>
      </c>
      <c r="K432">
        <f>IFERROR(_xlfn.RANK.EQ(C432,C:C,1),"")</f>
        <v>451</v>
      </c>
      <c r="L432">
        <f>IFERROR(_xlfn.RANK.EQ(D432,D:D,1),"")</f>
        <v>425</v>
      </c>
      <c r="M432">
        <f>IFERROR(_xlfn.RANK.EQ(E432,E:E,1),"")</f>
        <v>463</v>
      </c>
      <c r="N432">
        <f>IFERROR(_xlfn.RANK.EQ(F432,F:F,1),"")</f>
        <v>390</v>
      </c>
      <c r="O432">
        <f>IFERROR(_xlfn.RANK.EQ(G432,G:G,1),"")</f>
        <v>333</v>
      </c>
      <c r="P432">
        <f>IFERROR(_xlfn.RANK.EQ(H432,H:H,1),"")</f>
        <v>362</v>
      </c>
      <c r="Q432">
        <f>IFERROR(_xlfn.RANK.EQ(I432,I:I,1),"")</f>
        <v>396</v>
      </c>
      <c r="R432">
        <f>IFERROR(_xlfn.RANK.EQ(J432,J:J,1),"")</f>
        <v>379</v>
      </c>
      <c r="S432" s="3">
        <f>IFERROR(AVERAGE(GIRLS[[#This Row],[P]:[P8]]),"")</f>
        <v>399.875</v>
      </c>
      <c r="T432" s="4">
        <f>IFERROR(AVERAGE(SMALL(GIRLS[[#This Row],[P]:[P8]],1),SMALL(GIRLS[[#This Row],[P]:[P8]],2)),"")</f>
        <v>347.5</v>
      </c>
      <c r="U432">
        <f>IF(20-SMALL(GIRLS[[#This Row],[P]:[P8]],1)&lt;0,0,20-SMALL(GIRLS[[#This Row],[P]:[P8]],1))+IF(20-SMALL(GIRLS[[#This Row],[P]:[P8]],2)&lt;0,0,20-SMALL(GIRLS[[#This Row],[P]:[P8]],2))</f>
        <v>0</v>
      </c>
    </row>
    <row r="433" spans="1:21" x14ac:dyDescent="0.2">
      <c r="A433" t="s">
        <v>1969</v>
      </c>
      <c r="B433" t="s">
        <v>1757</v>
      </c>
      <c r="C433" s="2" cm="1">
        <f t="array" ref="C433">IFERROR(VLOOKUP($A433,_xlfn._xlws.SORT(_xlfn._xlws.FILTER('Time Sheet'!$A:$G,'Time Sheet'!$B:$B=C$1),7,1),7,FALSE),"")</f>
        <v>3.2453703703703702E-4</v>
      </c>
      <c r="D433" s="2" cm="1">
        <f t="array" ref="D433">IFERROR(VLOOKUP($A433,_xlfn._xlws.SORT(_xlfn._xlws.FILTER('Time Sheet'!$A:$G,'Time Sheet'!$B:$B=D$1),7,1),7,FALSE),"")</f>
        <v>7.361111111111111E-4</v>
      </c>
      <c r="E433" s="2" t="str" cm="1">
        <f t="array" ref="E433">IFERROR(VLOOKUP($A433,_xlfn._xlws.SORT(_xlfn._xlws.FILTER('Time Sheet'!$A:$G,'Time Sheet'!$B:$B=E$1),7,1),7,FALSE),"")</f>
        <v/>
      </c>
      <c r="F433" s="2" t="str" cm="1">
        <f t="array" ref="F433">IFERROR(VLOOKUP($A433,_xlfn._xlws.SORT(_xlfn._xlws.FILTER('Time Sheet'!$A:$G,'Time Sheet'!$B:$B=F$1),7,1),7,FALSE),"")</f>
        <v/>
      </c>
      <c r="G433" s="2" cm="1">
        <f t="array" ref="G433">IFERROR(VLOOKUP($A433,_xlfn._xlws.SORT(_xlfn._xlws.FILTER('Time Sheet'!$A:$G,'Time Sheet'!$B:$B=G$1),7,1),7,FALSE),"")</f>
        <v>8.2708333333333321E-4</v>
      </c>
      <c r="H433" s="2" t="str" cm="1">
        <f t="array" ref="H433">IFERROR(VLOOKUP($A433,_xlfn._xlws.SORT(_xlfn._xlws.FILTER('Time Sheet'!$A:$G,'Time Sheet'!$B:$B=H$1),7,1),7,FALSE),"")</f>
        <v/>
      </c>
      <c r="I433" s="2" t="str" cm="1">
        <f t="array" ref="I433">IFERROR(VLOOKUP($A433,_xlfn._xlws.SORT(_xlfn._xlws.FILTER('Time Sheet'!$A:$G,'Time Sheet'!$B:$B=I$1),7,1),7,FALSE),"")</f>
        <v/>
      </c>
      <c r="J433" s="2" cm="1">
        <f t="array" ref="J433">IFERROR(VLOOKUP($A433,_xlfn._xlws.SORT(_xlfn._xlws.FILTER('Time Sheet'!$A:$G,'Time Sheet'!$B:$B=J$1),7,1),7,FALSE),"")</f>
        <v>1.9637731481481481E-3</v>
      </c>
      <c r="K433">
        <f>IFERROR(_xlfn.RANK.EQ(C433,C:C,1),"")</f>
        <v>360</v>
      </c>
      <c r="L433">
        <f>IFERROR(_xlfn.RANK.EQ(D433,D:D,1),"")</f>
        <v>401</v>
      </c>
      <c r="M433" t="str">
        <f>IFERROR(_xlfn.RANK.EQ(E433,E:E,1),"")</f>
        <v/>
      </c>
      <c r="N433" t="str">
        <f>IFERROR(_xlfn.RANK.EQ(F433,F:F,1),"")</f>
        <v/>
      </c>
      <c r="O433">
        <f>IFERROR(_xlfn.RANK.EQ(G433,G:G,1),"")</f>
        <v>336</v>
      </c>
      <c r="P433" t="str">
        <f>IFERROR(_xlfn.RANK.EQ(H433,H:H,1),"")</f>
        <v/>
      </c>
      <c r="Q433" t="str">
        <f>IFERROR(_xlfn.RANK.EQ(I433,I:I,1),"")</f>
        <v/>
      </c>
      <c r="R433">
        <f>IFERROR(_xlfn.RANK.EQ(J433,J:J,1),"")</f>
        <v>445</v>
      </c>
      <c r="S433" s="3">
        <f>IFERROR(AVERAGE(GIRLS[[#This Row],[P]:[P8]]),"")</f>
        <v>385.5</v>
      </c>
      <c r="T433" s="4">
        <f>IFERROR(AVERAGE(SMALL(GIRLS[[#This Row],[P]:[P8]],1),SMALL(GIRLS[[#This Row],[P]:[P8]],2)),"")</f>
        <v>348</v>
      </c>
      <c r="U433">
        <f>IF(20-SMALL(GIRLS[[#This Row],[P]:[P8]],1)&lt;0,0,20-SMALL(GIRLS[[#This Row],[P]:[P8]],1))+IF(20-SMALL(GIRLS[[#This Row],[P]:[P8]],2)&lt;0,0,20-SMALL(GIRLS[[#This Row],[P]:[P8]],2))</f>
        <v>0</v>
      </c>
    </row>
    <row r="434" spans="1:21" x14ac:dyDescent="0.2">
      <c r="A434" t="s">
        <v>5420</v>
      </c>
      <c r="B434" t="s">
        <v>5115</v>
      </c>
      <c r="C434" s="2" cm="1">
        <f t="array" ref="C434">IFERROR(VLOOKUP($A434,_xlfn._xlws.SORT(_xlfn._xlws.FILTER('Time Sheet'!$A:$G,'Time Sheet'!$B:$B=C$1),7,1),7,FALSE),"")</f>
        <v>3.5138888888888888E-4</v>
      </c>
      <c r="D434" s="2" cm="1">
        <f t="array" ref="D434">IFERROR(VLOOKUP($A434,_xlfn._xlws.SORT(_xlfn._xlws.FILTER('Time Sheet'!$A:$G,'Time Sheet'!$B:$B=D$1),7,1),7,FALSE),"")</f>
        <v>7.4733796296296289E-4</v>
      </c>
      <c r="E434" s="2" cm="1">
        <f t="array" ref="E434">IFERROR(VLOOKUP($A434,_xlfn._xlws.SORT(_xlfn._xlws.FILTER('Time Sheet'!$A:$G,'Time Sheet'!$B:$B=E$1),7,1),7,FALSE),"")</f>
        <v>1.666087962962963E-3</v>
      </c>
      <c r="F434" s="2" cm="1">
        <f t="array" ref="F434">IFERROR(VLOOKUP($A434,_xlfn._xlws.SORT(_xlfn._xlws.FILTER('Time Sheet'!$A:$G,'Time Sheet'!$B:$B=F$1),7,1),7,FALSE),"")</f>
        <v>4.4502314814814812E-3</v>
      </c>
      <c r="G434" s="2" cm="1">
        <f t="array" ref="G434">IFERROR(VLOOKUP($A434,_xlfn._xlws.SORT(_xlfn._xlws.FILTER('Time Sheet'!$A:$G,'Time Sheet'!$B:$B=G$1),7,1),7,FALSE),"")</f>
        <v>8.7187499999999993E-4</v>
      </c>
      <c r="H434" s="2" cm="1">
        <f t="array" ref="H434">IFERROR(VLOOKUP($A434,_xlfn._xlws.SORT(_xlfn._xlws.FILTER('Time Sheet'!$A:$G,'Time Sheet'!$B:$B=H$1),7,1),7,FALSE),"")</f>
        <v>9.745370370370371E-4</v>
      </c>
      <c r="I434" s="2" cm="1">
        <f t="array" ref="I434">IFERROR(VLOOKUP($A434,_xlfn._xlws.SORT(_xlfn._xlws.FILTER('Time Sheet'!$A:$G,'Time Sheet'!$B:$B=I$1),7,1),7,FALSE),"")</f>
        <v>9.0023148148148146E-4</v>
      </c>
      <c r="J434" s="2" cm="1">
        <f t="array" ref="J434">IFERROR(VLOOKUP($A434,_xlfn._xlws.SORT(_xlfn._xlws.FILTER('Time Sheet'!$A:$G,'Time Sheet'!$B:$B=J$1),7,1),7,FALSE),"")</f>
        <v>1.857291666666667E-3</v>
      </c>
      <c r="K434">
        <f>IFERROR(_xlfn.RANK.EQ(C434,C:C,1),"")</f>
        <v>545</v>
      </c>
      <c r="L434">
        <f>IFERROR(_xlfn.RANK.EQ(D434,D:D,1),"")</f>
        <v>432</v>
      </c>
      <c r="M434">
        <f>IFERROR(_xlfn.RANK.EQ(E434,E:E,1),"")</f>
        <v>411</v>
      </c>
      <c r="N434">
        <f>IFERROR(_xlfn.RANK.EQ(F434,F:F,1),"")</f>
        <v>352</v>
      </c>
      <c r="O434">
        <f>IFERROR(_xlfn.RANK.EQ(G434,G:G,1),"")</f>
        <v>415</v>
      </c>
      <c r="P434">
        <f>IFERROR(_xlfn.RANK.EQ(H434,H:H,1),"")</f>
        <v>346</v>
      </c>
      <c r="Q434">
        <f>IFERROR(_xlfn.RANK.EQ(I434,I:I,1),"")</f>
        <v>398</v>
      </c>
      <c r="R434">
        <f>IFERROR(_xlfn.RANK.EQ(J434,J:J,1),"")</f>
        <v>377</v>
      </c>
      <c r="S434" s="3">
        <f>IFERROR(AVERAGE(GIRLS[[#This Row],[P]:[P8]]),"")</f>
        <v>409.5</v>
      </c>
      <c r="T434" s="4">
        <f>IFERROR(AVERAGE(SMALL(GIRLS[[#This Row],[P]:[P8]],1),SMALL(GIRLS[[#This Row],[P]:[P8]],2)),"")</f>
        <v>349</v>
      </c>
      <c r="U434">
        <f>IF(20-SMALL(GIRLS[[#This Row],[P]:[P8]],1)&lt;0,0,20-SMALL(GIRLS[[#This Row],[P]:[P8]],1))+IF(20-SMALL(GIRLS[[#This Row],[P]:[P8]],2)&lt;0,0,20-SMALL(GIRLS[[#This Row],[P]:[P8]],2))</f>
        <v>0</v>
      </c>
    </row>
    <row r="435" spans="1:21" x14ac:dyDescent="0.2">
      <c r="A435" t="s">
        <v>4115</v>
      </c>
      <c r="B435" t="s">
        <v>3884</v>
      </c>
      <c r="C435" s="2" cm="1">
        <f t="array" ref="C435">IFERROR(VLOOKUP($A435,_xlfn._xlws.SORT(_xlfn._xlws.FILTER('Time Sheet'!$A:$G,'Time Sheet'!$B:$B=C$1),7,1),7,FALSE),"")</f>
        <v>3.2650462962962971E-4</v>
      </c>
      <c r="D435" s="2" cm="1">
        <f t="array" ref="D435">IFERROR(VLOOKUP($A435,_xlfn._xlws.SORT(_xlfn._xlws.FILTER('Time Sheet'!$A:$G,'Time Sheet'!$B:$B=D$1),7,1),7,FALSE),"")</f>
        <v>7.5300925925925926E-4</v>
      </c>
      <c r="E435" s="2" cm="1">
        <f t="array" ref="E435">IFERROR(VLOOKUP($A435,_xlfn._xlws.SORT(_xlfn._xlws.FILTER('Time Sheet'!$A:$G,'Time Sheet'!$B:$B=E$1),7,1),7,FALSE),"")</f>
        <v>1.7576388888888891E-3</v>
      </c>
      <c r="F435" s="2" t="str" cm="1">
        <f t="array" ref="F435">IFERROR(VLOOKUP($A435,_xlfn._xlws.SORT(_xlfn._xlws.FILTER('Time Sheet'!$A:$G,'Time Sheet'!$B:$B=F$1),7,1),7,FALSE),"")</f>
        <v/>
      </c>
      <c r="G435" s="2" cm="1">
        <f t="array" ref="G435">IFERROR(VLOOKUP($A435,_xlfn._xlws.SORT(_xlfn._xlws.FILTER('Time Sheet'!$A:$G,'Time Sheet'!$B:$B=G$1),7,1),7,FALSE),"")</f>
        <v>8.7060185185185179E-4</v>
      </c>
      <c r="H435" s="2" cm="1">
        <f t="array" ref="H435">IFERROR(VLOOKUP($A435,_xlfn._xlws.SORT(_xlfn._xlws.FILTER('Time Sheet'!$A:$G,'Time Sheet'!$B:$B=H$1),7,1),7,FALSE),"")</f>
        <v>9.6666666666666667E-4</v>
      </c>
      <c r="I435" s="2" t="str" cm="1">
        <f t="array" ref="I435">IFERROR(VLOOKUP($A435,_xlfn._xlws.SORT(_xlfn._xlws.FILTER('Time Sheet'!$A:$G,'Time Sheet'!$B:$B=I$1),7,1),7,FALSE),"")</f>
        <v/>
      </c>
      <c r="J435" s="2" cm="1">
        <f t="array" ref="J435">IFERROR(VLOOKUP($A435,_xlfn._xlws.SORT(_xlfn._xlws.FILTER('Time Sheet'!$A:$G,'Time Sheet'!$B:$B=J$1),7,1),7,FALSE),"")</f>
        <v>1.969791666666667E-3</v>
      </c>
      <c r="K435">
        <f>IFERROR(_xlfn.RANK.EQ(C435,C:C,1),"")</f>
        <v>369</v>
      </c>
      <c r="L435">
        <f>IFERROR(_xlfn.RANK.EQ(D435,D:D,1),"")</f>
        <v>442</v>
      </c>
      <c r="M435">
        <f>IFERROR(_xlfn.RANK.EQ(E435,E:E,1),"")</f>
        <v>462</v>
      </c>
      <c r="N435" t="str">
        <f>IFERROR(_xlfn.RANK.EQ(F435,F:F,1),"")</f>
        <v/>
      </c>
      <c r="O435">
        <f>IFERROR(_xlfn.RANK.EQ(G435,G:G,1),"")</f>
        <v>412</v>
      </c>
      <c r="P435">
        <f>IFERROR(_xlfn.RANK.EQ(H435,H:H,1),"")</f>
        <v>330</v>
      </c>
      <c r="Q435" t="str">
        <f>IFERROR(_xlfn.RANK.EQ(I435,I:I,1),"")</f>
        <v/>
      </c>
      <c r="R435">
        <f>IFERROR(_xlfn.RANK.EQ(J435,J:J,1),"")</f>
        <v>447</v>
      </c>
      <c r="S435" s="3">
        <f>IFERROR(AVERAGE(GIRLS[[#This Row],[P]:[P8]]),"")</f>
        <v>410.33333333333331</v>
      </c>
      <c r="T435" s="4">
        <f>IFERROR(AVERAGE(SMALL(GIRLS[[#This Row],[P]:[P8]],1),SMALL(GIRLS[[#This Row],[P]:[P8]],2)),"")</f>
        <v>349.5</v>
      </c>
      <c r="U435">
        <f>IF(20-SMALL(GIRLS[[#This Row],[P]:[P8]],1)&lt;0,0,20-SMALL(GIRLS[[#This Row],[P]:[P8]],1))+IF(20-SMALL(GIRLS[[#This Row],[P]:[P8]],2)&lt;0,0,20-SMALL(GIRLS[[#This Row],[P]:[P8]],2))</f>
        <v>0</v>
      </c>
    </row>
    <row r="436" spans="1:21" x14ac:dyDescent="0.2">
      <c r="A436" t="s">
        <v>7452</v>
      </c>
      <c r="B436" t="s">
        <v>7318</v>
      </c>
      <c r="C436" s="2" cm="1">
        <f t="array" ref="C436">IFERROR(VLOOKUP($A436,_xlfn._xlws.SORT(_xlfn._xlws.FILTER('Time Sheet'!$A:$G,'Time Sheet'!$B:$B=C$1),7,1),7,FALSE),"")</f>
        <v>3.4363425925925929E-4</v>
      </c>
      <c r="D436" s="2" cm="1">
        <f t="array" ref="D436">IFERROR(VLOOKUP($A436,_xlfn._xlws.SORT(_xlfn._xlws.FILTER('Time Sheet'!$A:$G,'Time Sheet'!$B:$B=D$1),7,1),7,FALSE),"")</f>
        <v>7.4178240740740747E-4</v>
      </c>
      <c r="E436" s="2" cm="1">
        <f t="array" ref="E436">IFERROR(VLOOKUP($A436,_xlfn._xlws.SORT(_xlfn._xlws.FILTER('Time Sheet'!$A:$G,'Time Sheet'!$B:$B=E$1),7,1),7,FALSE),"")</f>
        <v>1.690856481481482E-3</v>
      </c>
      <c r="F436" s="2" cm="1">
        <f t="array" ref="F436">IFERROR(VLOOKUP($A436,_xlfn._xlws.SORT(_xlfn._xlws.FILTER('Time Sheet'!$A:$G,'Time Sheet'!$B:$B=F$1),7,1),7,FALSE),"")</f>
        <v>4.5853009259259258E-3</v>
      </c>
      <c r="G436" s="2" cm="1">
        <f t="array" ref="G436">IFERROR(VLOOKUP($A436,_xlfn._xlws.SORT(_xlfn._xlws.FILTER('Time Sheet'!$A:$G,'Time Sheet'!$B:$B=G$1),7,1),7,FALSE),"")</f>
        <v>8.4687499999999997E-4</v>
      </c>
      <c r="H436" s="2" cm="1">
        <f t="array" ref="H436">IFERROR(VLOOKUP($A436,_xlfn._xlws.SORT(_xlfn._xlws.FILTER('Time Sheet'!$A:$G,'Time Sheet'!$B:$B=H$1),7,1),7,FALSE),"")</f>
        <v>9.6678240740740741E-4</v>
      </c>
      <c r="I436" s="2" cm="1">
        <f t="array" ref="I436">IFERROR(VLOOKUP($A436,_xlfn._xlws.SORT(_xlfn._xlws.FILTER('Time Sheet'!$A:$G,'Time Sheet'!$B:$B=I$1),7,1),7,FALSE),"")</f>
        <v>9.0659722222222216E-4</v>
      </c>
      <c r="J436" s="2" cm="1">
        <f t="array" ref="J436">IFERROR(VLOOKUP($A436,_xlfn._xlws.SORT(_xlfn._xlws.FILTER('Time Sheet'!$A:$G,'Time Sheet'!$B:$B=J$1),7,1),7,FALSE),"")</f>
        <v>1.89525462962963E-3</v>
      </c>
      <c r="K436">
        <f>IFERROR(_xlfn.RANK.EQ(C436,C:C,1),"")</f>
        <v>495</v>
      </c>
      <c r="L436">
        <f>IFERROR(_xlfn.RANK.EQ(D436,D:D,1),"")</f>
        <v>417</v>
      </c>
      <c r="M436">
        <f>IFERROR(_xlfn.RANK.EQ(E436,E:E,1),"")</f>
        <v>426</v>
      </c>
      <c r="N436">
        <f>IFERROR(_xlfn.RANK.EQ(F436,F:F,1),"")</f>
        <v>367</v>
      </c>
      <c r="O436">
        <f>IFERROR(_xlfn.RANK.EQ(G436,G:G,1),"")</f>
        <v>380</v>
      </c>
      <c r="P436">
        <f>IFERROR(_xlfn.RANK.EQ(H436,H:H,1),"")</f>
        <v>332</v>
      </c>
      <c r="Q436">
        <f>IFERROR(_xlfn.RANK.EQ(I436,I:I,1),"")</f>
        <v>405</v>
      </c>
      <c r="R436">
        <f>IFERROR(_xlfn.RANK.EQ(J436,J:J,1),"")</f>
        <v>408</v>
      </c>
      <c r="S436" s="3">
        <f>IFERROR(AVERAGE(GIRLS[[#This Row],[P]:[P8]]),"")</f>
        <v>403.75</v>
      </c>
      <c r="T436" s="4">
        <f>IFERROR(AVERAGE(SMALL(GIRLS[[#This Row],[P]:[P8]],1),SMALL(GIRLS[[#This Row],[P]:[P8]],2)),"")</f>
        <v>349.5</v>
      </c>
      <c r="U436">
        <f>IF(20-SMALL(GIRLS[[#This Row],[P]:[P8]],1)&lt;0,0,20-SMALL(GIRLS[[#This Row],[P]:[P8]],1))+IF(20-SMALL(GIRLS[[#This Row],[P]:[P8]],2)&lt;0,0,20-SMALL(GIRLS[[#This Row],[P]:[P8]],2))</f>
        <v>0</v>
      </c>
    </row>
    <row r="437" spans="1:21" x14ac:dyDescent="0.2">
      <c r="A437" t="s">
        <v>311</v>
      </c>
      <c r="B437" t="s">
        <v>13</v>
      </c>
      <c r="C437" s="2">
        <f t="array" ref="C437">IFERROR(VLOOKUP($A437,_xlfn._xlws.SORT(_xlfn._xlws.FILTER('Time Sheet'!$A:$G,'Time Sheet'!$B:$B=C$1),7,1),7,FALSE),"")</f>
        <v>3.3229166666666672E-4</v>
      </c>
      <c r="D437" s="2">
        <f t="array" ref="D437">IFERROR(VLOOKUP($A437,_xlfn._xlws.SORT(_xlfn._xlws.FILTER('Time Sheet'!$A:$G,'Time Sheet'!$B:$B=D$1),7,1),7,FALSE),"")</f>
        <v>7.2638888888888883E-4</v>
      </c>
      <c r="E437" s="2">
        <f t="array" ref="E437">IFERROR(VLOOKUP($A437,_xlfn._xlws.SORT(_xlfn._xlws.FILTER('Time Sheet'!$A:$G,'Time Sheet'!$B:$B=E$1),7,1),7,FALSE),"")</f>
        <v>1.61712962962963E-3</v>
      </c>
      <c r="F437" s="2">
        <f t="array" ref="F437">IFERROR(VLOOKUP($A437,_xlfn._xlws.SORT(_xlfn._xlws.FILTER('Time Sheet'!$A:$G,'Time Sheet'!$B:$B=F$1),7,1),7,FALSE),"")</f>
        <v>4.458680555555556E-3</v>
      </c>
      <c r="G437" s="2">
        <f t="array" ref="G437">IFERROR(VLOOKUP($A437,_xlfn._xlws.SORT(_xlfn._xlws.FILTER('Time Sheet'!$A:$G,'Time Sheet'!$B:$B=G$1),7,1),7,FALSE),"")</f>
        <v>9.0416666666666673E-4</v>
      </c>
      <c r="H437" s="2">
        <f t="array" ref="H437">IFERROR(VLOOKUP($A437,_xlfn._xlws.SORT(_xlfn._xlws.FILTER('Time Sheet'!$A:$G,'Time Sheet'!$B:$B=H$1),7,1),7,FALSE),"")</f>
        <v>1.028125E-3</v>
      </c>
      <c r="I437" s="2">
        <f t="array" ref="I437">IFERROR(VLOOKUP($A437,_xlfn._xlws.SORT(_xlfn._xlws.FILTER('Time Sheet'!$A:$G,'Time Sheet'!$B:$B=I$1),7,1),7,FALSE),"")</f>
        <v>8.4872685185185181E-4</v>
      </c>
      <c r="J437" s="2">
        <f t="array" ref="J437">IFERROR(VLOOKUP($A437,_xlfn._xlws.SORT(_xlfn._xlws.FILTER('Time Sheet'!$A:$G,'Time Sheet'!$B:$B=J$1),7,1),7,FALSE),"")</f>
        <v>1.9906250000000002E-3</v>
      </c>
      <c r="K437">
        <f>IFERROR(_xlfn.RANK.EQ(C437,C:C,1),"")</f>
        <v>415</v>
      </c>
      <c r="L437">
        <f>IFERROR(_xlfn.RANK.EQ(D437,D:D,1),"")</f>
        <v>382</v>
      </c>
      <c r="M437">
        <f>IFERROR(_xlfn.RANK.EQ(E437,E:E,1),"")</f>
        <v>373</v>
      </c>
      <c r="N437">
        <f>IFERROR(_xlfn.RANK.EQ(F437,F:F,1),"")</f>
        <v>355</v>
      </c>
      <c r="O437">
        <f>IFERROR(_xlfn.RANK.EQ(G437,G:G,1),"")</f>
        <v>460</v>
      </c>
      <c r="P437">
        <f>IFERROR(_xlfn.RANK.EQ(H437,H:H,1),"")</f>
        <v>433</v>
      </c>
      <c r="Q437">
        <f>IFERROR(_xlfn.RANK.EQ(I437,I:I,1),"")</f>
        <v>345</v>
      </c>
      <c r="R437">
        <f>IFERROR(_xlfn.RANK.EQ(J437,J:J,1),"")</f>
        <v>456</v>
      </c>
      <c r="S437" s="3">
        <f>IFERROR(AVERAGE(GIRLS[[#This Row],[P]:[P8]]),"")</f>
        <v>402.375</v>
      </c>
      <c r="T437" s="4">
        <f>IFERROR(AVERAGE(SMALL(GIRLS[[#This Row],[P]:[P8]],1),SMALL(GIRLS[[#This Row],[P]:[P8]],2)),"")</f>
        <v>350</v>
      </c>
      <c r="U437">
        <f>IF(20-SMALL(GIRLS[[#This Row],[P]:[P8]],1)&lt;0,0,20-SMALL(GIRLS[[#This Row],[P]:[P8]],1))+IF(20-SMALL(GIRLS[[#This Row],[P]:[P8]],2)&lt;0,0,20-SMALL(GIRLS[[#This Row],[P]:[P8]],2))</f>
        <v>0</v>
      </c>
    </row>
    <row r="438" spans="1:21" x14ac:dyDescent="0.2">
      <c r="A438" t="s">
        <v>1398</v>
      </c>
      <c r="B438" t="s">
        <v>1002</v>
      </c>
      <c r="C438" s="2" cm="1">
        <f t="array" ref="C438">IFERROR(VLOOKUP($A438,_xlfn._xlws.SORT(_xlfn._xlws.FILTER('Time Sheet'!$A:$G,'Time Sheet'!$B:$B=C$1),7,1),7,FALSE),"")</f>
        <v>3.359953703703704E-4</v>
      </c>
      <c r="D438" s="2" cm="1">
        <f t="array" ref="D438">IFERROR(VLOOKUP($A438,_xlfn._xlws.SORT(_xlfn._xlws.FILTER('Time Sheet'!$A:$G,'Time Sheet'!$B:$B=D$1),7,1),7,FALSE),"")</f>
        <v>7.641203703703703E-4</v>
      </c>
      <c r="E438" s="2" cm="1">
        <f t="array" ref="E438">IFERROR(VLOOKUP($A438,_xlfn._xlws.SORT(_xlfn._xlws.FILTER('Time Sheet'!$A:$G,'Time Sheet'!$B:$B=E$1),7,1),7,FALSE),"")</f>
        <v>1.618865740740741E-3</v>
      </c>
      <c r="F438" s="2" t="str" cm="1">
        <f t="array" ref="F438">IFERROR(VLOOKUP($A438,_xlfn._xlws.SORT(_xlfn._xlws.FILTER('Time Sheet'!$A:$G,'Time Sheet'!$B:$B=F$1),7,1),7,FALSE),"")</f>
        <v/>
      </c>
      <c r="G438" s="2" cm="1">
        <f t="array" ref="G438">IFERROR(VLOOKUP($A438,_xlfn._xlws.SORT(_xlfn._xlws.FILTER('Time Sheet'!$A:$G,'Time Sheet'!$B:$B=G$1),7,1),7,FALSE),"")</f>
        <v>8.2337962962962963E-4</v>
      </c>
      <c r="H438" s="2" cm="1">
        <f t="array" ref="H438">IFERROR(VLOOKUP($A438,_xlfn._xlws.SORT(_xlfn._xlws.FILTER('Time Sheet'!$A:$G,'Time Sheet'!$B:$B=H$1),7,1),7,FALSE),"")</f>
        <v>1.0712962962962961E-3</v>
      </c>
      <c r="I438" s="2" cm="1">
        <f t="array" ref="I438">IFERROR(VLOOKUP($A438,_xlfn._xlws.SORT(_xlfn._xlws.FILTER('Time Sheet'!$A:$G,'Time Sheet'!$B:$B=I$1),7,1),7,FALSE),"")</f>
        <v>9.4409722222222215E-4</v>
      </c>
      <c r="J438" s="2" cm="1">
        <f t="array" ref="J438">IFERROR(VLOOKUP($A438,_xlfn._xlws.SORT(_xlfn._xlws.FILTER('Time Sheet'!$A:$G,'Time Sheet'!$B:$B=J$1),7,1),7,FALSE),"")</f>
        <v>1.8759259259259261E-3</v>
      </c>
      <c r="K438">
        <f>IFERROR(_xlfn.RANK.EQ(C438,C:C,1),"")</f>
        <v>443</v>
      </c>
      <c r="L438">
        <f>IFERROR(_xlfn.RANK.EQ(D438,D:D,1),"")</f>
        <v>476</v>
      </c>
      <c r="M438">
        <f>IFERROR(_xlfn.RANK.EQ(E438,E:E,1),"")</f>
        <v>375</v>
      </c>
      <c r="N438" t="str">
        <f>IFERROR(_xlfn.RANK.EQ(F438,F:F,1),"")</f>
        <v/>
      </c>
      <c r="O438">
        <f>IFERROR(_xlfn.RANK.EQ(G438,G:G,1),"")</f>
        <v>326</v>
      </c>
      <c r="P438">
        <f>IFERROR(_xlfn.RANK.EQ(H438,H:H,1),"")</f>
        <v>506</v>
      </c>
      <c r="Q438">
        <f>IFERROR(_xlfn.RANK.EQ(I438,I:I,1),"")</f>
        <v>433</v>
      </c>
      <c r="R438">
        <f>IFERROR(_xlfn.RANK.EQ(J438,J:J,1),"")</f>
        <v>395</v>
      </c>
      <c r="S438" s="3">
        <f>IFERROR(AVERAGE(GIRLS[[#This Row],[P]:[P8]]),"")</f>
        <v>422</v>
      </c>
      <c r="T438" s="4">
        <f>IFERROR(AVERAGE(SMALL(GIRLS[[#This Row],[P]:[P8]],1),SMALL(GIRLS[[#This Row],[P]:[P8]],2)),"")</f>
        <v>350.5</v>
      </c>
      <c r="U438">
        <f>IF(20-SMALL(GIRLS[[#This Row],[P]:[P8]],1)&lt;0,0,20-SMALL(GIRLS[[#This Row],[P]:[P8]],1))+IF(20-SMALL(GIRLS[[#This Row],[P]:[P8]],2)&lt;0,0,20-SMALL(GIRLS[[#This Row],[P]:[P8]],2))</f>
        <v>0</v>
      </c>
    </row>
    <row r="439" spans="1:21" x14ac:dyDescent="0.2">
      <c r="A439" t="s">
        <v>7813</v>
      </c>
      <c r="B439" t="s">
        <v>7496</v>
      </c>
      <c r="C439" s="2" cm="1">
        <f t="array" ref="C439">IFERROR(VLOOKUP($A439,_xlfn._xlws.SORT(_xlfn._xlws.FILTER('Time Sheet'!$A:$G,'Time Sheet'!$B:$B=C$1),7,1),7,FALSE),"")</f>
        <v>3.3020833333333329E-4</v>
      </c>
      <c r="D439" s="2" cm="1">
        <f t="array" ref="D439">IFERROR(VLOOKUP($A439,_xlfn._xlws.SORT(_xlfn._xlws.FILTER('Time Sheet'!$A:$G,'Time Sheet'!$B:$B=D$1),7,1),7,FALSE),"")</f>
        <v>7.3969907407407404E-4</v>
      </c>
      <c r="E439" s="2" cm="1">
        <f t="array" ref="E439">IFERROR(VLOOKUP($A439,_xlfn._xlws.SORT(_xlfn._xlws.FILTER('Time Sheet'!$A:$G,'Time Sheet'!$B:$B=E$1),7,1),7,FALSE),"")</f>
        <v>1.6843750000000001E-3</v>
      </c>
      <c r="F439" s="2" t="str" cm="1">
        <f t="array" ref="F439">IFERROR(VLOOKUP($A439,_xlfn._xlws.SORT(_xlfn._xlws.FILTER('Time Sheet'!$A:$G,'Time Sheet'!$B:$B=F$1),7,1),7,FALSE),"")</f>
        <v/>
      </c>
      <c r="G439" s="2" cm="1">
        <f t="array" ref="G439">IFERROR(VLOOKUP($A439,_xlfn._xlws.SORT(_xlfn._xlws.FILTER('Time Sheet'!$A:$G,'Time Sheet'!$B:$B=G$1),7,1),7,FALSE),"")</f>
        <v>8.1585648148148142E-4</v>
      </c>
      <c r="H439" s="2" cm="1">
        <f t="array" ref="H439">IFERROR(VLOOKUP($A439,_xlfn._xlws.SORT(_xlfn._xlws.FILTER('Time Sheet'!$A:$G,'Time Sheet'!$B:$B=H$1),7,1),7,FALSE),"")</f>
        <v>1.022337962962963E-3</v>
      </c>
      <c r="I439" s="2" cm="1">
        <f t="array" ref="I439">IFERROR(VLOOKUP($A439,_xlfn._xlws.SORT(_xlfn._xlws.FILTER('Time Sheet'!$A:$G,'Time Sheet'!$B:$B=I$1),7,1),7,FALSE),"")</f>
        <v>9.5300925925925935E-4</v>
      </c>
      <c r="J439" s="2" cm="1">
        <f t="array" ref="J439">IFERROR(VLOOKUP($A439,_xlfn._xlws.SORT(_xlfn._xlws.FILTER('Time Sheet'!$A:$G,'Time Sheet'!$B:$B=J$1),7,1),7,FALSE),"")</f>
        <v>1.9350694444444439E-3</v>
      </c>
      <c r="K439">
        <f>IFERROR(_xlfn.RANK.EQ(C439,C:C,1),"")</f>
        <v>400</v>
      </c>
      <c r="L439">
        <f>IFERROR(_xlfn.RANK.EQ(D439,D:D,1),"")</f>
        <v>410</v>
      </c>
      <c r="M439">
        <f>IFERROR(_xlfn.RANK.EQ(E439,E:E,1),"")</f>
        <v>425</v>
      </c>
      <c r="N439" t="str">
        <f>IFERROR(_xlfn.RANK.EQ(F439,F:F,1),"")</f>
        <v/>
      </c>
      <c r="O439">
        <f>IFERROR(_xlfn.RANK.EQ(G439,G:G,1),"")</f>
        <v>308</v>
      </c>
      <c r="P439">
        <f>IFERROR(_xlfn.RANK.EQ(H439,H:H,1),"")</f>
        <v>431</v>
      </c>
      <c r="Q439">
        <f>IFERROR(_xlfn.RANK.EQ(I439,I:I,1),"")</f>
        <v>440</v>
      </c>
      <c r="R439">
        <f>IFERROR(_xlfn.RANK.EQ(J439,J:J,1),"")</f>
        <v>432</v>
      </c>
      <c r="S439" s="3">
        <f>IFERROR(AVERAGE(GIRLS[[#This Row],[P]:[P8]]),"")</f>
        <v>406.57142857142856</v>
      </c>
      <c r="T439" s="4">
        <f>IFERROR(AVERAGE(SMALL(GIRLS[[#This Row],[P]:[P8]],1),SMALL(GIRLS[[#This Row],[P]:[P8]],2)),"")</f>
        <v>354</v>
      </c>
      <c r="U439">
        <f>IF(20-SMALL(GIRLS[[#This Row],[P]:[P8]],1)&lt;0,0,20-SMALL(GIRLS[[#This Row],[P]:[P8]],1))+IF(20-SMALL(GIRLS[[#This Row],[P]:[P8]],2)&lt;0,0,20-SMALL(GIRLS[[#This Row],[P]:[P8]],2))</f>
        <v>0</v>
      </c>
    </row>
    <row r="440" spans="1:21" x14ac:dyDescent="0.2">
      <c r="A440" t="s">
        <v>5431</v>
      </c>
      <c r="B440" t="s">
        <v>5115</v>
      </c>
      <c r="C440" s="2" cm="1">
        <f t="array" ref="C440">IFERROR(VLOOKUP($A440,_xlfn._xlws.SORT(_xlfn._xlws.FILTER('Time Sheet'!$A:$G,'Time Sheet'!$B:$B=C$1),7,1),7,FALSE),"")</f>
        <v>3.4756944444444451E-4</v>
      </c>
      <c r="D440" s="2" cm="1">
        <f t="array" ref="D440">IFERROR(VLOOKUP($A440,_xlfn._xlws.SORT(_xlfn._xlws.FILTER('Time Sheet'!$A:$G,'Time Sheet'!$B:$B=D$1),7,1),7,FALSE),"")</f>
        <v>7.378472222222222E-4</v>
      </c>
      <c r="E440" s="2" cm="1">
        <f t="array" ref="E440">IFERROR(VLOOKUP($A440,_xlfn._xlws.SORT(_xlfn._xlws.FILTER('Time Sheet'!$A:$G,'Time Sheet'!$B:$B=E$1),7,1),7,FALSE),"")</f>
        <v>1.677199074074074E-3</v>
      </c>
      <c r="F440" s="2" cm="1">
        <f t="array" ref="F440">IFERROR(VLOOKUP($A440,_xlfn._xlws.SORT(_xlfn._xlws.FILTER('Time Sheet'!$A:$G,'Time Sheet'!$B:$B=F$1),7,1),7,FALSE),"")</f>
        <v>4.4291666666666663E-3</v>
      </c>
      <c r="G440" s="2" cm="1">
        <f t="array" ref="G440">IFERROR(VLOOKUP($A440,_xlfn._xlws.SORT(_xlfn._xlws.FILTER('Time Sheet'!$A:$G,'Time Sheet'!$B:$B=G$1),7,1),7,FALSE),"")</f>
        <v>8.408564814814816E-4</v>
      </c>
      <c r="H440" s="2" cm="1">
        <f t="array" ref="H440">IFERROR(VLOOKUP($A440,_xlfn._xlws.SORT(_xlfn._xlws.FILTER('Time Sheet'!$A:$G,'Time Sheet'!$B:$B=H$1),7,1),7,FALSE),"")</f>
        <v>1.0204861111111109E-3</v>
      </c>
      <c r="I440" s="2" cm="1">
        <f t="array" ref="I440">IFERROR(VLOOKUP($A440,_xlfn._xlws.SORT(_xlfn._xlws.FILTER('Time Sheet'!$A:$G,'Time Sheet'!$B:$B=I$1),7,1),7,FALSE),"")</f>
        <v>9.8240740740740732E-4</v>
      </c>
      <c r="J440" s="2" cm="1">
        <f t="array" ref="J440">IFERROR(VLOOKUP($A440,_xlfn._xlws.SORT(_xlfn._xlws.FILTER('Time Sheet'!$A:$G,'Time Sheet'!$B:$B=J$1),7,1),7,FALSE),"")</f>
        <v>1.886111111111111E-3</v>
      </c>
      <c r="K440">
        <f>IFERROR(_xlfn.RANK.EQ(C440,C:C,1),"")</f>
        <v>517</v>
      </c>
      <c r="L440">
        <f>IFERROR(_xlfn.RANK.EQ(D440,D:D,1),"")</f>
        <v>402</v>
      </c>
      <c r="M440">
        <f>IFERROR(_xlfn.RANK.EQ(E440,E:E,1),"")</f>
        <v>418</v>
      </c>
      <c r="N440">
        <f>IFERROR(_xlfn.RANK.EQ(F440,F:F,1),"")</f>
        <v>346</v>
      </c>
      <c r="O440">
        <f>IFERROR(_xlfn.RANK.EQ(G440,G:G,1),"")</f>
        <v>367</v>
      </c>
      <c r="P440">
        <f>IFERROR(_xlfn.RANK.EQ(H440,H:H,1),"")</f>
        <v>426</v>
      </c>
      <c r="Q440">
        <f>IFERROR(_xlfn.RANK.EQ(I440,I:I,1),"")</f>
        <v>456</v>
      </c>
      <c r="R440">
        <f>IFERROR(_xlfn.RANK.EQ(J440,J:J,1),"")</f>
        <v>404</v>
      </c>
      <c r="S440" s="3">
        <f>IFERROR(AVERAGE(GIRLS[[#This Row],[P]:[P8]]),"")</f>
        <v>417</v>
      </c>
      <c r="T440" s="4">
        <f>IFERROR(AVERAGE(SMALL(GIRLS[[#This Row],[P]:[P8]],1),SMALL(GIRLS[[#This Row],[P]:[P8]],2)),"")</f>
        <v>356.5</v>
      </c>
      <c r="U440">
        <f>IF(20-SMALL(GIRLS[[#This Row],[P]:[P8]],1)&lt;0,0,20-SMALL(GIRLS[[#This Row],[P]:[P8]],1))+IF(20-SMALL(GIRLS[[#This Row],[P]:[P8]],2)&lt;0,0,20-SMALL(GIRLS[[#This Row],[P]:[P8]],2))</f>
        <v>0</v>
      </c>
    </row>
    <row r="441" spans="1:21" x14ac:dyDescent="0.2">
      <c r="A441" t="s">
        <v>3847</v>
      </c>
      <c r="B441" t="s">
        <v>3602</v>
      </c>
      <c r="C441" s="2" cm="1">
        <f t="array" ref="C441">IFERROR(VLOOKUP($A441,_xlfn._xlws.SORT(_xlfn._xlws.FILTER('Time Sheet'!$A:$G,'Time Sheet'!$B:$B=C$1),7,1),7,FALSE),"")</f>
        <v>3.5127314814814819E-4</v>
      </c>
      <c r="D441" s="2" cm="1">
        <f t="array" ref="D441">IFERROR(VLOOKUP($A441,_xlfn._xlws.SORT(_xlfn._xlws.FILTER('Time Sheet'!$A:$G,'Time Sheet'!$B:$B=D$1),7,1),7,FALSE),"")</f>
        <v>8.0694444444444444E-4</v>
      </c>
      <c r="E441" s="2" cm="1">
        <f t="array" ref="E441">IFERROR(VLOOKUP($A441,_xlfn._xlws.SORT(_xlfn._xlws.FILTER('Time Sheet'!$A:$G,'Time Sheet'!$B:$B=E$1),7,1),7,FALSE),"")</f>
        <v>1.7747685185185191E-3</v>
      </c>
      <c r="F441" s="2" cm="1">
        <f t="array" ref="F441">IFERROR(VLOOKUP($A441,_xlfn._xlws.SORT(_xlfn._xlws.FILTER('Time Sheet'!$A:$G,'Time Sheet'!$B:$B=F$1),7,1),7,FALSE),"")</f>
        <v>4.6052083333333344E-3</v>
      </c>
      <c r="G441" s="2" cm="1">
        <f t="array" ref="G441">IFERROR(VLOOKUP($A441,_xlfn._xlws.SORT(_xlfn._xlws.FILTER('Time Sheet'!$A:$G,'Time Sheet'!$B:$B=G$1),7,1),7,FALSE),"")</f>
        <v>8.3344907407407413E-4</v>
      </c>
      <c r="H441" s="2" cm="1">
        <f t="array" ref="H441">IFERROR(VLOOKUP($A441,_xlfn._xlws.SORT(_xlfn._xlws.FILTER('Time Sheet'!$A:$G,'Time Sheet'!$B:$B=H$1),7,1),7,FALSE),"")</f>
        <v>9.9108796296296293E-4</v>
      </c>
      <c r="I441" s="2" cm="1">
        <f t="array" ref="I441">IFERROR(VLOOKUP($A441,_xlfn._xlws.SORT(_xlfn._xlws.FILTER('Time Sheet'!$A:$G,'Time Sheet'!$B:$B=I$1),7,1),7,FALSE),"")</f>
        <v>1.101967592592593E-3</v>
      </c>
      <c r="J441" s="2" cm="1">
        <f t="array" ref="J441">IFERROR(VLOOKUP($A441,_xlfn._xlws.SORT(_xlfn._xlws.FILTER('Time Sheet'!$A:$G,'Time Sheet'!$B:$B=J$1),7,1),7,FALSE),"")</f>
        <v>1.9250000000000001E-3</v>
      </c>
      <c r="K441">
        <f>IFERROR(_xlfn.RANK.EQ(C441,C:C,1),"")</f>
        <v>544</v>
      </c>
      <c r="L441">
        <f>IFERROR(_xlfn.RANK.EQ(D441,D:D,1),"")</f>
        <v>560</v>
      </c>
      <c r="M441">
        <f>IFERROR(_xlfn.RANK.EQ(E441,E:E,1),"")</f>
        <v>474</v>
      </c>
      <c r="N441">
        <f>IFERROR(_xlfn.RANK.EQ(F441,F:F,1),"")</f>
        <v>369</v>
      </c>
      <c r="O441">
        <f>IFERROR(_xlfn.RANK.EQ(G441,G:G,1),"")</f>
        <v>347</v>
      </c>
      <c r="P441">
        <f>IFERROR(_xlfn.RANK.EQ(H441,H:H,1),"")</f>
        <v>373</v>
      </c>
      <c r="Q441">
        <f>IFERROR(_xlfn.RANK.EQ(I441,I:I,1),"")</f>
        <v>488</v>
      </c>
      <c r="R441">
        <f>IFERROR(_xlfn.RANK.EQ(J441,J:J,1),"")</f>
        <v>429</v>
      </c>
      <c r="S441" s="3">
        <f>IFERROR(AVERAGE(GIRLS[[#This Row],[P]:[P8]]),"")</f>
        <v>448</v>
      </c>
      <c r="T441" s="4">
        <f>IFERROR(AVERAGE(SMALL(GIRLS[[#This Row],[P]:[P8]],1),SMALL(GIRLS[[#This Row],[P]:[P8]],2)),"")</f>
        <v>358</v>
      </c>
      <c r="U441">
        <f>IF(20-SMALL(GIRLS[[#This Row],[P]:[P8]],1)&lt;0,0,20-SMALL(GIRLS[[#This Row],[P]:[P8]],1))+IF(20-SMALL(GIRLS[[#This Row],[P]:[P8]],2)&lt;0,0,20-SMALL(GIRLS[[#This Row],[P]:[P8]],2))</f>
        <v>0</v>
      </c>
    </row>
    <row r="442" spans="1:21" x14ac:dyDescent="0.2">
      <c r="A442" t="s">
        <v>329</v>
      </c>
      <c r="B442" t="s">
        <v>13</v>
      </c>
      <c r="C442" s="2">
        <f t="array" ref="C442">IFERROR(VLOOKUP($A442,_xlfn._xlws.SORT(_xlfn._xlws.FILTER('Time Sheet'!$A:$G,'Time Sheet'!$B:$B=C$1),7,1),7,FALSE),"")</f>
        <v>3.645833333333333E-4</v>
      </c>
      <c r="D442" s="2">
        <f t="array" ref="D442">IFERROR(VLOOKUP($A442,_xlfn._xlws.SORT(_xlfn._xlws.FILTER('Time Sheet'!$A:$G,'Time Sheet'!$B:$B=D$1),7,1),7,FALSE),"")</f>
        <v>7.58912037037037E-4</v>
      </c>
      <c r="E442" s="2">
        <f t="array" ref="E442">IFERROR(VLOOKUP($A442,_xlfn._xlws.SORT(_xlfn._xlws.FILTER('Time Sheet'!$A:$G,'Time Sheet'!$B:$B=E$1),7,1),7,FALSE),"")</f>
        <v>1.6589120370370371E-3</v>
      </c>
      <c r="F442" s="2">
        <f t="array" ref="F442">IFERROR(VLOOKUP($A442,_xlfn._xlws.SORT(_xlfn._xlws.FILTER('Time Sheet'!$A:$G,'Time Sheet'!$B:$B=F$1),7,1),7,FALSE),"")</f>
        <v>4.8847222222222226E-3</v>
      </c>
      <c r="G442" s="2">
        <f t="array" ref="G442">IFERROR(VLOOKUP($A442,_xlfn._xlws.SORT(_xlfn._xlws.FILTER('Time Sheet'!$A:$G,'Time Sheet'!$B:$B=G$1),7,1),7,FALSE),"")</f>
        <v>8.4351851851851851E-4</v>
      </c>
      <c r="H442" s="2">
        <f t="array" ref="H442">IFERROR(VLOOKUP($A442,_xlfn._xlws.SORT(_xlfn._xlws.FILTER('Time Sheet'!$A:$G,'Time Sheet'!$B:$B=H$1),7,1),7,FALSE),"")</f>
        <v>9.7268518518518526E-4</v>
      </c>
      <c r="I442" s="2" t="str">
        <f t="array" ref="I442">IFERROR(VLOOKUP($A442,_xlfn._xlws.SORT(_xlfn._xlws.FILTER('Time Sheet'!$A:$G,'Time Sheet'!$B:$B=I$1),7,1),7,FALSE),"")</f>
        <v/>
      </c>
      <c r="J442" s="2">
        <f t="array" ref="J442">IFERROR(VLOOKUP($A442,_xlfn._xlws.SORT(_xlfn._xlws.FILTER('Time Sheet'!$A:$G,'Time Sheet'!$B:$B=J$1),7,1),7,FALSE),"")</f>
        <v>1.8643518518518521E-3</v>
      </c>
      <c r="K442">
        <f>IFERROR(_xlfn.RANK.EQ(C442,C:C,1),"")</f>
        <v>612</v>
      </c>
      <c r="L442">
        <f>IFERROR(_xlfn.RANK.EQ(D442,D:D,1),"")</f>
        <v>459</v>
      </c>
      <c r="M442">
        <f>IFERROR(_xlfn.RANK.EQ(E442,E:E,1),"")</f>
        <v>404</v>
      </c>
      <c r="N442">
        <f>IFERROR(_xlfn.RANK.EQ(F442,F:F,1),"")</f>
        <v>401</v>
      </c>
      <c r="O442">
        <f>IFERROR(_xlfn.RANK.EQ(G442,G:G,1),"")</f>
        <v>376</v>
      </c>
      <c r="P442">
        <f>IFERROR(_xlfn.RANK.EQ(H442,H:H,1),"")</f>
        <v>341</v>
      </c>
      <c r="Q442" t="str">
        <f>IFERROR(_xlfn.RANK.EQ(I442,I:I,1),"")</f>
        <v/>
      </c>
      <c r="R442">
        <f>IFERROR(_xlfn.RANK.EQ(J442,J:J,1),"")</f>
        <v>387</v>
      </c>
      <c r="S442" s="3">
        <f>IFERROR(AVERAGE(GIRLS[[#This Row],[P]:[P8]]),"")</f>
        <v>425.71428571428572</v>
      </c>
      <c r="T442" s="4">
        <f>IFERROR(AVERAGE(SMALL(GIRLS[[#This Row],[P]:[P8]],1),SMALL(GIRLS[[#This Row],[P]:[P8]],2)),"")</f>
        <v>358.5</v>
      </c>
      <c r="U442">
        <f>IF(20-SMALL(GIRLS[[#This Row],[P]:[P8]],1)&lt;0,0,20-SMALL(GIRLS[[#This Row],[P]:[P8]],1))+IF(20-SMALL(GIRLS[[#This Row],[P]:[P8]],2)&lt;0,0,20-SMALL(GIRLS[[#This Row],[P]:[P8]],2))</f>
        <v>0</v>
      </c>
    </row>
    <row r="443" spans="1:21" x14ac:dyDescent="0.2">
      <c r="A443" t="s">
        <v>7025</v>
      </c>
      <c r="B443" t="s">
        <v>6761</v>
      </c>
      <c r="C443" s="2" cm="1">
        <f t="array" ref="C443">IFERROR(VLOOKUP($A443,_xlfn._xlws.SORT(_xlfn._xlws.FILTER('Time Sheet'!$A:$G,'Time Sheet'!$B:$B=C$1),7,1),7,FALSE),"")</f>
        <v>3.394675925925926E-4</v>
      </c>
      <c r="D443" s="2" cm="1">
        <f t="array" ref="D443">IFERROR(VLOOKUP($A443,_xlfn._xlws.SORT(_xlfn._xlws.FILTER('Time Sheet'!$A:$G,'Time Sheet'!$B:$B=D$1),7,1),7,FALSE),"")</f>
        <v>7.4317129629629624E-4</v>
      </c>
      <c r="E443" s="2" cm="1">
        <f t="array" ref="E443">IFERROR(VLOOKUP($A443,_xlfn._xlws.SORT(_xlfn._xlws.FILTER('Time Sheet'!$A:$G,'Time Sheet'!$B:$B=E$1),7,1),7,FALSE),"")</f>
        <v>1.603240740740741E-3</v>
      </c>
      <c r="F443" s="2" t="str" cm="1">
        <f t="array" ref="F443">IFERROR(VLOOKUP($A443,_xlfn._xlws.SORT(_xlfn._xlws.FILTER('Time Sheet'!$A:$G,'Time Sheet'!$B:$B=F$1),7,1),7,FALSE),"")</f>
        <v/>
      </c>
      <c r="G443" s="2" cm="1">
        <f t="array" ref="G443">IFERROR(VLOOKUP($A443,_xlfn._xlws.SORT(_xlfn._xlws.FILTER('Time Sheet'!$A:$G,'Time Sheet'!$B:$B=G$1),7,1),7,FALSE),"")</f>
        <v>8.4259259259259259E-4</v>
      </c>
      <c r="H443" s="2" cm="1">
        <f t="array" ref="H443">IFERROR(VLOOKUP($A443,_xlfn._xlws.SORT(_xlfn._xlws.FILTER('Time Sheet'!$A:$G,'Time Sheet'!$B:$B=H$1),7,1),7,FALSE),"")</f>
        <v>1.052893518518519E-3</v>
      </c>
      <c r="I443" s="2" cm="1">
        <f t="array" ref="I443">IFERROR(VLOOKUP($A443,_xlfn._xlws.SORT(_xlfn._xlws.FILTER('Time Sheet'!$A:$G,'Time Sheet'!$B:$B=I$1),7,1),7,FALSE),"")</f>
        <v>8.5208333333333338E-4</v>
      </c>
      <c r="J443" s="2" cm="1">
        <f t="array" ref="J443">IFERROR(VLOOKUP($A443,_xlfn._xlws.SORT(_xlfn._xlws.FILTER('Time Sheet'!$A:$G,'Time Sheet'!$B:$B=J$1),7,1),7,FALSE),"")</f>
        <v>1.8356481481481481E-3</v>
      </c>
      <c r="K443">
        <f>IFERROR(_xlfn.RANK.EQ(C443,C:C,1),"")</f>
        <v>465</v>
      </c>
      <c r="L443">
        <f>IFERROR(_xlfn.RANK.EQ(D443,D:D,1),"")</f>
        <v>420</v>
      </c>
      <c r="M443">
        <f>IFERROR(_xlfn.RANK.EQ(E443,E:E,1),"")</f>
        <v>363</v>
      </c>
      <c r="N443" t="str">
        <f>IFERROR(_xlfn.RANK.EQ(F443,F:F,1),"")</f>
        <v/>
      </c>
      <c r="O443">
        <f>IFERROR(_xlfn.RANK.EQ(G443,G:G,1),"")</f>
        <v>373</v>
      </c>
      <c r="P443">
        <f>IFERROR(_xlfn.RANK.EQ(H443,H:H,1),"")</f>
        <v>478</v>
      </c>
      <c r="Q443">
        <f>IFERROR(_xlfn.RANK.EQ(I443,I:I,1),"")</f>
        <v>354</v>
      </c>
      <c r="R443">
        <f>IFERROR(_xlfn.RANK.EQ(J443,J:J,1),"")</f>
        <v>363</v>
      </c>
      <c r="S443" s="3">
        <f>IFERROR(AVERAGE(GIRLS[[#This Row],[P]:[P8]]),"")</f>
        <v>402.28571428571428</v>
      </c>
      <c r="T443" s="4">
        <f>IFERROR(AVERAGE(SMALL(GIRLS[[#This Row],[P]:[P8]],1),SMALL(GIRLS[[#This Row],[P]:[P8]],2)),"")</f>
        <v>358.5</v>
      </c>
      <c r="U443">
        <f>IF(20-SMALL(GIRLS[[#This Row],[P]:[P8]],1)&lt;0,0,20-SMALL(GIRLS[[#This Row],[P]:[P8]],1))+IF(20-SMALL(GIRLS[[#This Row],[P]:[P8]],2)&lt;0,0,20-SMALL(GIRLS[[#This Row],[P]:[P8]],2))</f>
        <v>0</v>
      </c>
    </row>
    <row r="444" spans="1:21" x14ac:dyDescent="0.2">
      <c r="A444" t="s">
        <v>7057</v>
      </c>
      <c r="B444" t="s">
        <v>6761</v>
      </c>
      <c r="C444" s="2" cm="1">
        <f t="array" ref="C444">IFERROR(VLOOKUP($A444,_xlfn._xlws.SORT(_xlfn._xlws.FILTER('Time Sheet'!$A:$G,'Time Sheet'!$B:$B=C$1),7,1),7,FALSE),"")</f>
        <v>3.4571759259259261E-4</v>
      </c>
      <c r="D444" s="2" cm="1">
        <f t="array" ref="D444">IFERROR(VLOOKUP($A444,_xlfn._xlws.SORT(_xlfn._xlws.FILTER('Time Sheet'!$A:$G,'Time Sheet'!$B:$B=D$1),7,1),7,FALSE),"")</f>
        <v>7.6574074074074066E-4</v>
      </c>
      <c r="E444" s="2" cm="1">
        <f t="array" ref="E444">IFERROR(VLOOKUP($A444,_xlfn._xlws.SORT(_xlfn._xlws.FILTER('Time Sheet'!$A:$G,'Time Sheet'!$B:$B=E$1),7,1),7,FALSE),"")</f>
        <v>1.712384259259259E-3</v>
      </c>
      <c r="F444" s="2" t="str" cm="1">
        <f t="array" ref="F444">IFERROR(VLOOKUP($A444,_xlfn._xlws.SORT(_xlfn._xlws.FILTER('Time Sheet'!$A:$G,'Time Sheet'!$B:$B=F$1),7,1),7,FALSE),"")</f>
        <v/>
      </c>
      <c r="G444" s="2" cm="1">
        <f t="array" ref="G444">IFERROR(VLOOKUP($A444,_xlfn._xlws.SORT(_xlfn._xlws.FILTER('Time Sheet'!$A:$G,'Time Sheet'!$B:$B=G$1),7,1),7,FALSE),"")</f>
        <v>8.5312499999999993E-4</v>
      </c>
      <c r="H444" s="2" cm="1">
        <f t="array" ref="H444">IFERROR(VLOOKUP($A444,_xlfn._xlws.SORT(_xlfn._xlws.FILTER('Time Sheet'!$A:$G,'Time Sheet'!$B:$B=H$1),7,1),7,FALSE),"")</f>
        <v>9.6666666666666667E-4</v>
      </c>
      <c r="I444" s="2" t="str" cm="1">
        <f t="array" ref="I444">IFERROR(VLOOKUP($A444,_xlfn._xlws.SORT(_xlfn._xlws.FILTER('Time Sheet'!$A:$G,'Time Sheet'!$B:$B=I$1),7,1),7,FALSE),"")</f>
        <v/>
      </c>
      <c r="J444" s="2" cm="1">
        <f t="array" ref="J444">IFERROR(VLOOKUP($A444,_xlfn._xlws.SORT(_xlfn._xlws.FILTER('Time Sheet'!$A:$G,'Time Sheet'!$B:$B=J$1),7,1),7,FALSE),"")</f>
        <v>1.87349537037037E-3</v>
      </c>
      <c r="K444">
        <f>IFERROR(_xlfn.RANK.EQ(C444,C:C,1),"")</f>
        <v>503</v>
      </c>
      <c r="L444">
        <f>IFERROR(_xlfn.RANK.EQ(D444,D:D,1),"")</f>
        <v>481</v>
      </c>
      <c r="M444">
        <f>IFERROR(_xlfn.RANK.EQ(E444,E:E,1),"")</f>
        <v>436</v>
      </c>
      <c r="N444" t="str">
        <f>IFERROR(_xlfn.RANK.EQ(F444,F:F,1),"")</f>
        <v/>
      </c>
      <c r="O444">
        <f>IFERROR(_xlfn.RANK.EQ(G444,G:G,1),"")</f>
        <v>387</v>
      </c>
      <c r="P444">
        <f>IFERROR(_xlfn.RANK.EQ(H444,H:H,1),"")</f>
        <v>330</v>
      </c>
      <c r="Q444" t="str">
        <f>IFERROR(_xlfn.RANK.EQ(I444,I:I,1),"")</f>
        <v/>
      </c>
      <c r="R444">
        <f>IFERROR(_xlfn.RANK.EQ(J444,J:J,1),"")</f>
        <v>394</v>
      </c>
      <c r="S444" s="3">
        <f>IFERROR(AVERAGE(GIRLS[[#This Row],[P]:[P8]]),"")</f>
        <v>421.83333333333331</v>
      </c>
      <c r="T444" s="4">
        <f>IFERROR(AVERAGE(SMALL(GIRLS[[#This Row],[P]:[P8]],1),SMALL(GIRLS[[#This Row],[P]:[P8]],2)),"")</f>
        <v>358.5</v>
      </c>
      <c r="U444">
        <f>IF(20-SMALL(GIRLS[[#This Row],[P]:[P8]],1)&lt;0,0,20-SMALL(GIRLS[[#This Row],[P]:[P8]],1))+IF(20-SMALL(GIRLS[[#This Row],[P]:[P8]],2)&lt;0,0,20-SMALL(GIRLS[[#This Row],[P]:[P8]],2))</f>
        <v>0</v>
      </c>
    </row>
    <row r="445" spans="1:21" x14ac:dyDescent="0.2">
      <c r="A445" t="s">
        <v>4528</v>
      </c>
      <c r="B445" t="s">
        <v>4180</v>
      </c>
      <c r="C445" s="2" cm="1">
        <f t="array" ref="C445">IFERROR(VLOOKUP($A445,_xlfn._xlws.SORT(_xlfn._xlws.FILTER('Time Sheet'!$A:$G,'Time Sheet'!$B:$B=C$1),7,1),7,FALSE),"")</f>
        <v>3.3796296296296298E-4</v>
      </c>
      <c r="D445" s="2" cm="1">
        <f t="array" ref="D445">IFERROR(VLOOKUP($A445,_xlfn._xlws.SORT(_xlfn._xlws.FILTER('Time Sheet'!$A:$G,'Time Sheet'!$B:$B=D$1),7,1),7,FALSE),"")</f>
        <v>7.5763888888888886E-4</v>
      </c>
      <c r="E445" s="2" cm="1">
        <f t="array" ref="E445">IFERROR(VLOOKUP($A445,_xlfn._xlws.SORT(_xlfn._xlws.FILTER('Time Sheet'!$A:$G,'Time Sheet'!$B:$B=E$1),7,1),7,FALSE),"")</f>
        <v>1.717476851851852E-3</v>
      </c>
      <c r="F445" s="2" t="str" cm="1">
        <f t="array" ref="F445">IFERROR(VLOOKUP($A445,_xlfn._xlws.SORT(_xlfn._xlws.FILTER('Time Sheet'!$A:$G,'Time Sheet'!$B:$B=F$1),7,1),7,FALSE),"")</f>
        <v/>
      </c>
      <c r="G445" s="2" cm="1">
        <f t="array" ref="G445">IFERROR(VLOOKUP($A445,_xlfn._xlws.SORT(_xlfn._xlws.FILTER('Time Sheet'!$A:$G,'Time Sheet'!$B:$B=G$1),7,1),7,FALSE),"")</f>
        <v>8.5625000000000002E-4</v>
      </c>
      <c r="H445" s="2" cm="1">
        <f t="array" ref="H445">IFERROR(VLOOKUP($A445,_xlfn._xlws.SORT(_xlfn._xlws.FILTER('Time Sheet'!$A:$G,'Time Sheet'!$B:$B=H$1),7,1),7,FALSE),"")</f>
        <v>9.6574074074074075E-4</v>
      </c>
      <c r="I445" s="2" cm="1">
        <f t="array" ref="I445">IFERROR(VLOOKUP($A445,_xlfn._xlws.SORT(_xlfn._xlws.FILTER('Time Sheet'!$A:$G,'Time Sheet'!$B:$B=I$1),7,1),7,FALSE),"")</f>
        <v>8.9687499999999999E-4</v>
      </c>
      <c r="J445" s="2" cm="1">
        <f t="array" ref="J445">IFERROR(VLOOKUP($A445,_xlfn._xlws.SORT(_xlfn._xlws.FILTER('Time Sheet'!$A:$G,'Time Sheet'!$B:$B=J$1),7,1),7,FALSE),"")</f>
        <v>1.878703703703704E-3</v>
      </c>
      <c r="K445">
        <f>IFERROR(_xlfn.RANK.EQ(C445,C:C,1),"")</f>
        <v>453</v>
      </c>
      <c r="L445">
        <f>IFERROR(_xlfn.RANK.EQ(D445,D:D,1),"")</f>
        <v>453</v>
      </c>
      <c r="M445">
        <f>IFERROR(_xlfn.RANK.EQ(E445,E:E,1),"")</f>
        <v>439</v>
      </c>
      <c r="N445" t="str">
        <f>IFERROR(_xlfn.RANK.EQ(F445,F:F,1),"")</f>
        <v/>
      </c>
      <c r="O445">
        <f>IFERROR(_xlfn.RANK.EQ(G445,G:G,1),"")</f>
        <v>393</v>
      </c>
      <c r="P445">
        <f>IFERROR(_xlfn.RANK.EQ(H445,H:H,1),"")</f>
        <v>328</v>
      </c>
      <c r="Q445">
        <f>IFERROR(_xlfn.RANK.EQ(I445,I:I,1),"")</f>
        <v>394</v>
      </c>
      <c r="R445">
        <f>IFERROR(_xlfn.RANK.EQ(J445,J:J,1),"")</f>
        <v>397</v>
      </c>
      <c r="S445" s="3">
        <f>IFERROR(AVERAGE(GIRLS[[#This Row],[P]:[P8]]),"")</f>
        <v>408.14285714285717</v>
      </c>
      <c r="T445" s="4">
        <f>IFERROR(AVERAGE(SMALL(GIRLS[[#This Row],[P]:[P8]],1),SMALL(GIRLS[[#This Row],[P]:[P8]],2)),"")</f>
        <v>360.5</v>
      </c>
      <c r="U445">
        <f>IF(20-SMALL(GIRLS[[#This Row],[P]:[P8]],1)&lt;0,0,20-SMALL(GIRLS[[#This Row],[P]:[P8]],1))+IF(20-SMALL(GIRLS[[#This Row],[P]:[P8]],2)&lt;0,0,20-SMALL(GIRLS[[#This Row],[P]:[P8]],2))</f>
        <v>0</v>
      </c>
    </row>
    <row r="446" spans="1:21" x14ac:dyDescent="0.2">
      <c r="A446" t="s">
        <v>5691</v>
      </c>
      <c r="B446" t="s">
        <v>5467</v>
      </c>
      <c r="C446" s="2" cm="1">
        <f t="array" ref="C446">IFERROR(VLOOKUP($A446,_xlfn._xlws.SORT(_xlfn._xlws.FILTER('Time Sheet'!$A:$G,'Time Sheet'!$B:$B=C$1),7,1),7,FALSE),"")</f>
        <v>3.2939814814814822E-4</v>
      </c>
      <c r="D446" s="2" cm="1">
        <f t="array" ref="D446">IFERROR(VLOOKUP($A446,_xlfn._xlws.SORT(_xlfn._xlws.FILTER('Time Sheet'!$A:$G,'Time Sheet'!$B:$B=D$1),7,1),7,FALSE),"")</f>
        <v>7.2511574074074069E-4</v>
      </c>
      <c r="E446" s="2" cm="1">
        <f t="array" ref="E446">IFERROR(VLOOKUP($A446,_xlfn._xlws.SORT(_xlfn._xlws.FILTER('Time Sheet'!$A:$G,'Time Sheet'!$B:$B=E$1),7,1),7,FALSE),"")</f>
        <v>1.6059027777777779E-3</v>
      </c>
      <c r="F446" s="2" cm="1">
        <f t="array" ref="F446">IFERROR(VLOOKUP($A446,_xlfn._xlws.SORT(_xlfn._xlws.FILTER('Time Sheet'!$A:$G,'Time Sheet'!$B:$B=F$1),7,1),7,FALSE),"")</f>
        <v>4.4815972222222219E-3</v>
      </c>
      <c r="G446" s="2" cm="1">
        <f t="array" ref="G446">IFERROR(VLOOKUP($A446,_xlfn._xlws.SORT(_xlfn._xlws.FILTER('Time Sheet'!$A:$G,'Time Sheet'!$B:$B=G$1),7,1),7,FALSE),"")</f>
        <v>8.8090277777777776E-4</v>
      </c>
      <c r="H446" s="2" cm="1">
        <f t="array" ref="H446">IFERROR(VLOOKUP($A446,_xlfn._xlws.SORT(_xlfn._xlws.FILTER('Time Sheet'!$A:$G,'Time Sheet'!$B:$B=H$1),7,1),7,FALSE),"")</f>
        <v>9.9629629629629634E-4</v>
      </c>
      <c r="I446" s="2" cm="1">
        <f t="array" ref="I446">IFERROR(VLOOKUP($A446,_xlfn._xlws.SORT(_xlfn._xlws.FILTER('Time Sheet'!$A:$G,'Time Sheet'!$B:$B=I$1),7,1),7,FALSE),"")</f>
        <v>8.8784722222222216E-4</v>
      </c>
      <c r="J446" s="2" cm="1">
        <f t="array" ref="J446">IFERROR(VLOOKUP($A446,_xlfn._xlws.SORT(_xlfn._xlws.FILTER('Time Sheet'!$A:$G,'Time Sheet'!$B:$B=J$1),7,1),7,FALSE),"")</f>
        <v>1.8349537037037041E-3</v>
      </c>
      <c r="K446">
        <f>IFERROR(_xlfn.RANK.EQ(C446,C:C,1),"")</f>
        <v>397</v>
      </c>
      <c r="L446">
        <f>IFERROR(_xlfn.RANK.EQ(D446,D:D,1),"")</f>
        <v>380</v>
      </c>
      <c r="M446">
        <f>IFERROR(_xlfn.RANK.EQ(E446,E:E,1),"")</f>
        <v>364</v>
      </c>
      <c r="N446">
        <f>IFERROR(_xlfn.RANK.EQ(F446,F:F,1),"")</f>
        <v>361</v>
      </c>
      <c r="O446">
        <f>IFERROR(_xlfn.RANK.EQ(G446,G:G,1),"")</f>
        <v>423</v>
      </c>
      <c r="P446">
        <f>IFERROR(_xlfn.RANK.EQ(H446,H:H,1),"")</f>
        <v>377</v>
      </c>
      <c r="Q446">
        <f>IFERROR(_xlfn.RANK.EQ(I446,I:I,1),"")</f>
        <v>388</v>
      </c>
      <c r="R446">
        <f>IFERROR(_xlfn.RANK.EQ(J446,J:J,1),"")</f>
        <v>361</v>
      </c>
      <c r="S446" s="3">
        <f>IFERROR(AVERAGE(GIRLS[[#This Row],[P]:[P8]]),"")</f>
        <v>381.375</v>
      </c>
      <c r="T446" s="4">
        <f>IFERROR(AVERAGE(SMALL(GIRLS[[#This Row],[P]:[P8]],1),SMALL(GIRLS[[#This Row],[P]:[P8]],2)),"")</f>
        <v>361</v>
      </c>
      <c r="U446">
        <f>IF(20-SMALL(GIRLS[[#This Row],[P]:[P8]],1)&lt;0,0,20-SMALL(GIRLS[[#This Row],[P]:[P8]],1))+IF(20-SMALL(GIRLS[[#This Row],[P]:[P8]],2)&lt;0,0,20-SMALL(GIRLS[[#This Row],[P]:[P8]],2))</f>
        <v>0</v>
      </c>
    </row>
    <row r="447" spans="1:21" x14ac:dyDescent="0.2">
      <c r="A447" t="s">
        <v>352</v>
      </c>
      <c r="B447" t="s">
        <v>13</v>
      </c>
      <c r="C447" s="2">
        <f t="array" ref="C447">IFERROR(VLOOKUP($A447,_xlfn._xlws.SORT(_xlfn._xlws.FILTER('Time Sheet'!$A:$G,'Time Sheet'!$B:$B=C$1),7,1),7,FALSE),"")</f>
        <v>3.412037037037037E-4</v>
      </c>
      <c r="D447" s="2">
        <f t="array" ref="D447">IFERROR(VLOOKUP($A447,_xlfn._xlws.SORT(_xlfn._xlws.FILTER('Time Sheet'!$A:$G,'Time Sheet'!$B:$B=D$1),7,1),7,FALSE),"")</f>
        <v>7.5266203703703704E-4</v>
      </c>
      <c r="E447" s="2">
        <f t="array" ref="E447">IFERROR(VLOOKUP($A447,_xlfn._xlws.SORT(_xlfn._xlws.FILTER('Time Sheet'!$A:$G,'Time Sheet'!$B:$B=E$1),7,1),7,FALSE),"")</f>
        <v>1.6971064814814819E-3</v>
      </c>
      <c r="F447" s="2">
        <f t="array" ref="F447">IFERROR(VLOOKUP($A447,_xlfn._xlws.SORT(_xlfn._xlws.FILTER('Time Sheet'!$A:$G,'Time Sheet'!$B:$B=F$1),7,1),7,FALSE),"")</f>
        <v>4.8598379629629634E-3</v>
      </c>
      <c r="G447" s="2">
        <f t="array" ref="G447">IFERROR(VLOOKUP($A447,_xlfn._xlws.SORT(_xlfn._xlws.FILTER('Time Sheet'!$A:$G,'Time Sheet'!$B:$B=G$1),7,1),7,FALSE),"")</f>
        <v>8.5069444444444439E-4</v>
      </c>
      <c r="H447" s="2">
        <f t="array" ref="H447">IFERROR(VLOOKUP($A447,_xlfn._xlws.SORT(_xlfn._xlws.FILTER('Time Sheet'!$A:$G,'Time Sheet'!$B:$B=H$1),7,1),7,FALSE),"")</f>
        <v>9.8553240740740741E-4</v>
      </c>
      <c r="I447" s="2">
        <f t="array" ref="I447">IFERROR(VLOOKUP($A447,_xlfn._xlws.SORT(_xlfn._xlws.FILTER('Time Sheet'!$A:$G,'Time Sheet'!$B:$B=I$1),7,1),7,FALSE),"")</f>
        <v>9.0393518518518514E-4</v>
      </c>
      <c r="J447" s="2">
        <f t="array" ref="J447">IFERROR(VLOOKUP($A447,_xlfn._xlws.SORT(_xlfn._xlws.FILTER('Time Sheet'!$A:$G,'Time Sheet'!$B:$B=J$1),7,1),7,FALSE),"")</f>
        <v>1.8336805555555561E-3</v>
      </c>
      <c r="K447">
        <f>IFERROR(_xlfn.RANK.EQ(C447,C:C,1),"")</f>
        <v>481</v>
      </c>
      <c r="L447">
        <f>IFERROR(_xlfn.RANK.EQ(D447,D:D,1),"")</f>
        <v>440</v>
      </c>
      <c r="M447">
        <f>IFERROR(_xlfn.RANK.EQ(E447,E:E,1),"")</f>
        <v>428</v>
      </c>
      <c r="N447">
        <f>IFERROR(_xlfn.RANK.EQ(F447,F:F,1),"")</f>
        <v>398</v>
      </c>
      <c r="O447">
        <f>IFERROR(_xlfn.RANK.EQ(G447,G:G,1),"")</f>
        <v>384</v>
      </c>
      <c r="P447">
        <f>IFERROR(_xlfn.RANK.EQ(H447,H:H,1),"")</f>
        <v>363</v>
      </c>
      <c r="Q447">
        <f>IFERROR(_xlfn.RANK.EQ(I447,I:I,1),"")</f>
        <v>400</v>
      </c>
      <c r="R447">
        <f>IFERROR(_xlfn.RANK.EQ(J447,J:J,1),"")</f>
        <v>360</v>
      </c>
      <c r="S447" s="3">
        <f>IFERROR(AVERAGE(GIRLS[[#This Row],[P]:[P8]]),"")</f>
        <v>406.75</v>
      </c>
      <c r="T447" s="4">
        <f>IFERROR(AVERAGE(SMALL(GIRLS[[#This Row],[P]:[P8]],1),SMALL(GIRLS[[#This Row],[P]:[P8]],2)),"")</f>
        <v>361.5</v>
      </c>
      <c r="U447">
        <f>IF(20-SMALL(GIRLS[[#This Row],[P]:[P8]],1)&lt;0,0,20-SMALL(GIRLS[[#This Row],[P]:[P8]],1))+IF(20-SMALL(GIRLS[[#This Row],[P]:[P8]],2)&lt;0,0,20-SMALL(GIRLS[[#This Row],[P]:[P8]],2))</f>
        <v>0</v>
      </c>
    </row>
    <row r="448" spans="1:21" x14ac:dyDescent="0.2">
      <c r="A448" t="s">
        <v>7789</v>
      </c>
      <c r="B448" t="s">
        <v>7496</v>
      </c>
      <c r="C448" s="2" cm="1">
        <f t="array" ref="C448">IFERROR(VLOOKUP($A448,_xlfn._xlws.SORT(_xlfn._xlws.FILTER('Time Sheet'!$A:$G,'Time Sheet'!$B:$B=C$1),7,1),7,FALSE),"")</f>
        <v>3.2881944444444451E-4</v>
      </c>
      <c r="D448" s="2" cm="1">
        <f t="array" ref="D448">IFERROR(VLOOKUP($A448,_xlfn._xlws.SORT(_xlfn._xlws.FILTER('Time Sheet'!$A:$G,'Time Sheet'!$B:$B=D$1),7,1),7,FALSE),"")</f>
        <v>7.1921296296296295E-4</v>
      </c>
      <c r="E448" s="2" t="str" cm="1">
        <f t="array" ref="E448">IFERROR(VLOOKUP($A448,_xlfn._xlws.SORT(_xlfn._xlws.FILTER('Time Sheet'!$A:$G,'Time Sheet'!$B:$B=E$1),7,1),7,FALSE),"")</f>
        <v/>
      </c>
      <c r="F448" s="2" t="str" cm="1">
        <f t="array" ref="F448">IFERROR(VLOOKUP($A448,_xlfn._xlws.SORT(_xlfn._xlws.FILTER('Time Sheet'!$A:$G,'Time Sheet'!$B:$B=F$1),7,1),7,FALSE),"")</f>
        <v/>
      </c>
      <c r="G448" s="2" cm="1">
        <f t="array" ref="G448">IFERROR(VLOOKUP($A448,_xlfn._xlws.SORT(_xlfn._xlws.FILTER('Time Sheet'!$A:$G,'Time Sheet'!$B:$B=G$1),7,1),7,FALSE),"")</f>
        <v>8.3865740740740732E-4</v>
      </c>
      <c r="H448" s="2" cm="1">
        <f t="array" ref="H448">IFERROR(VLOOKUP($A448,_xlfn._xlws.SORT(_xlfn._xlws.FILTER('Time Sheet'!$A:$G,'Time Sheet'!$B:$B=H$1),7,1),7,FALSE),"")</f>
        <v>1.0295138888888891E-3</v>
      </c>
      <c r="I448" s="2" t="str" cm="1">
        <f t="array" ref="I448">IFERROR(VLOOKUP($A448,_xlfn._xlws.SORT(_xlfn._xlws.FILTER('Time Sheet'!$A:$G,'Time Sheet'!$B:$B=I$1),7,1),7,FALSE),"")</f>
        <v/>
      </c>
      <c r="J448" s="2" t="str" cm="1">
        <f t="array" ref="J448">IFERROR(VLOOKUP($A448,_xlfn._xlws.SORT(_xlfn._xlws.FILTER('Time Sheet'!$A:$G,'Time Sheet'!$B:$B=J$1),7,1),7,FALSE),"")</f>
        <v/>
      </c>
      <c r="K448">
        <f>IFERROR(_xlfn.RANK.EQ(C448,C:C,1),"")</f>
        <v>391</v>
      </c>
      <c r="L448">
        <f>IFERROR(_xlfn.RANK.EQ(D448,D:D,1),"")</f>
        <v>360</v>
      </c>
      <c r="M448" t="str">
        <f>IFERROR(_xlfn.RANK.EQ(E448,E:E,1),"")</f>
        <v/>
      </c>
      <c r="N448" t="str">
        <f>IFERROR(_xlfn.RANK.EQ(F448,F:F,1),"")</f>
        <v/>
      </c>
      <c r="O448">
        <f>IFERROR(_xlfn.RANK.EQ(G448,G:G,1),"")</f>
        <v>364</v>
      </c>
      <c r="P448">
        <f>IFERROR(_xlfn.RANK.EQ(H448,H:H,1),"")</f>
        <v>434</v>
      </c>
      <c r="Q448" t="str">
        <f>IFERROR(_xlfn.RANK.EQ(I448,I:I,1),"")</f>
        <v/>
      </c>
      <c r="R448" t="str">
        <f>IFERROR(_xlfn.RANK.EQ(J448,J:J,1),"")</f>
        <v/>
      </c>
      <c r="S448" s="3">
        <f>IFERROR(AVERAGE(GIRLS[[#This Row],[P]:[P8]]),"")</f>
        <v>387.25</v>
      </c>
      <c r="T448" s="4">
        <f>IFERROR(AVERAGE(SMALL(GIRLS[[#This Row],[P]:[P8]],1),SMALL(GIRLS[[#This Row],[P]:[P8]],2)),"")</f>
        <v>362</v>
      </c>
      <c r="U448">
        <f>IF(20-SMALL(GIRLS[[#This Row],[P]:[P8]],1)&lt;0,0,20-SMALL(GIRLS[[#This Row],[P]:[P8]],1))+IF(20-SMALL(GIRLS[[#This Row],[P]:[P8]],2)&lt;0,0,20-SMALL(GIRLS[[#This Row],[P]:[P8]],2))</f>
        <v>0</v>
      </c>
    </row>
    <row r="449" spans="1:21" x14ac:dyDescent="0.2">
      <c r="A449" t="s">
        <v>2899</v>
      </c>
      <c r="B449" t="s">
        <v>2602</v>
      </c>
      <c r="C449" s="2" cm="1">
        <f t="array" ref="C449">IFERROR(VLOOKUP($A449,_xlfn._xlws.SORT(_xlfn._xlws.FILTER('Time Sheet'!$A:$G,'Time Sheet'!$B:$B=C$1),7,1),7,FALSE),"")</f>
        <v>3.5902777777777777E-4</v>
      </c>
      <c r="D449" s="2" cm="1">
        <f t="array" ref="D449">IFERROR(VLOOKUP($A449,_xlfn._xlws.SORT(_xlfn._xlws.FILTER('Time Sheet'!$A:$G,'Time Sheet'!$B:$B=D$1),7,1),7,FALSE),"")</f>
        <v>7.964120370370371E-4</v>
      </c>
      <c r="E449" s="2" cm="1">
        <f t="array" ref="E449">IFERROR(VLOOKUP($A449,_xlfn._xlws.SORT(_xlfn._xlws.FILTER('Time Sheet'!$A:$G,'Time Sheet'!$B:$B=E$1),7,1),7,FALSE),"")</f>
        <v>1.857175925925926E-3</v>
      </c>
      <c r="F449" s="2" t="str" cm="1">
        <f t="array" ref="F449">IFERROR(VLOOKUP($A449,_xlfn._xlws.SORT(_xlfn._xlws.FILTER('Time Sheet'!$A:$G,'Time Sheet'!$B:$B=F$1),7,1),7,FALSE),"")</f>
        <v/>
      </c>
      <c r="G449" s="2" cm="1">
        <f t="array" ref="G449">IFERROR(VLOOKUP($A449,_xlfn._xlws.SORT(_xlfn._xlws.FILTER('Time Sheet'!$A:$G,'Time Sheet'!$B:$B=G$1),7,1),7,FALSE),"")</f>
        <v>9.0277777777777774E-4</v>
      </c>
      <c r="H449" s="2" cm="1">
        <f t="array" ref="H449">IFERROR(VLOOKUP($A449,_xlfn._xlws.SORT(_xlfn._xlws.FILTER('Time Sheet'!$A:$G,'Time Sheet'!$B:$B=H$1),7,1),7,FALSE),"")</f>
        <v>9.8680555555555566E-4</v>
      </c>
      <c r="I449" s="2" cm="1">
        <f t="array" ref="I449">IFERROR(VLOOKUP($A449,_xlfn._xlws.SORT(_xlfn._xlws.FILTER('Time Sheet'!$A:$G,'Time Sheet'!$B:$B=I$1),7,1),7,FALSE),"")</f>
        <v>8.5625000000000002E-4</v>
      </c>
      <c r="J449" s="2" cm="1">
        <f t="array" ref="J449">IFERROR(VLOOKUP($A449,_xlfn._xlws.SORT(_xlfn._xlws.FILTER('Time Sheet'!$A:$G,'Time Sheet'!$B:$B=J$1),7,1),7,FALSE),"")</f>
        <v>2.007986111111111E-3</v>
      </c>
      <c r="K449">
        <f>IFERROR(_xlfn.RANK.EQ(C449,C:C,1),"")</f>
        <v>594</v>
      </c>
      <c r="L449">
        <f>IFERROR(_xlfn.RANK.EQ(D449,D:D,1),"")</f>
        <v>539</v>
      </c>
      <c r="M449">
        <f>IFERROR(_xlfn.RANK.EQ(E449,E:E,1),"")</f>
        <v>512</v>
      </c>
      <c r="N449" t="str">
        <f>IFERROR(_xlfn.RANK.EQ(F449,F:F,1),"")</f>
        <v/>
      </c>
      <c r="O449">
        <f>IFERROR(_xlfn.RANK.EQ(G449,G:G,1),"")</f>
        <v>459</v>
      </c>
      <c r="P449">
        <f>IFERROR(_xlfn.RANK.EQ(H449,H:H,1),"")</f>
        <v>365</v>
      </c>
      <c r="Q449">
        <f>IFERROR(_xlfn.RANK.EQ(I449,I:I,1),"")</f>
        <v>361</v>
      </c>
      <c r="R449">
        <f>IFERROR(_xlfn.RANK.EQ(J449,J:J,1),"")</f>
        <v>459</v>
      </c>
      <c r="S449" s="3">
        <f>IFERROR(AVERAGE(GIRLS[[#This Row],[P]:[P8]]),"")</f>
        <v>469.85714285714283</v>
      </c>
      <c r="T449" s="4">
        <f>IFERROR(AVERAGE(SMALL(GIRLS[[#This Row],[P]:[P8]],1),SMALL(GIRLS[[#This Row],[P]:[P8]],2)),"")</f>
        <v>363</v>
      </c>
      <c r="U449">
        <f>IF(20-SMALL(GIRLS[[#This Row],[P]:[P8]],1)&lt;0,0,20-SMALL(GIRLS[[#This Row],[P]:[P8]],1))+IF(20-SMALL(GIRLS[[#This Row],[P]:[P8]],2)&lt;0,0,20-SMALL(GIRLS[[#This Row],[P]:[P8]],2))</f>
        <v>0</v>
      </c>
    </row>
    <row r="450" spans="1:21" x14ac:dyDescent="0.2">
      <c r="A450" t="s">
        <v>7008</v>
      </c>
      <c r="B450" t="s">
        <v>6761</v>
      </c>
      <c r="C450" s="2" cm="1">
        <f t="array" ref="C450">IFERROR(VLOOKUP($A450,_xlfn._xlws.SORT(_xlfn._xlws.FILTER('Time Sheet'!$A:$G,'Time Sheet'!$B:$B=C$1),7,1),7,FALSE),"")</f>
        <v>3.2858796296296298E-4</v>
      </c>
      <c r="D450" s="2" cm="1">
        <f t="array" ref="D450">IFERROR(VLOOKUP($A450,_xlfn._xlws.SORT(_xlfn._xlws.FILTER('Time Sheet'!$A:$G,'Time Sheet'!$B:$B=D$1),7,1),7,FALSE),"")</f>
        <v>7.2905092592592596E-4</v>
      </c>
      <c r="E450" s="2" cm="1">
        <f t="array" ref="E450">IFERROR(VLOOKUP($A450,_xlfn._xlws.SORT(_xlfn._xlws.FILTER('Time Sheet'!$A:$G,'Time Sheet'!$B:$B=E$1),7,1),7,FALSE),"")</f>
        <v>1.634606481481481E-3</v>
      </c>
      <c r="F450" s="2" t="str" cm="1">
        <f t="array" ref="F450">IFERROR(VLOOKUP($A450,_xlfn._xlws.SORT(_xlfn._xlws.FILTER('Time Sheet'!$A:$G,'Time Sheet'!$B:$B=F$1),7,1),7,FALSE),"")</f>
        <v/>
      </c>
      <c r="G450" s="2" cm="1">
        <f t="array" ref="G450">IFERROR(VLOOKUP($A450,_xlfn._xlws.SORT(_xlfn._xlws.FILTER('Time Sheet'!$A:$G,'Time Sheet'!$B:$B=G$1),7,1),7,FALSE),"")</f>
        <v>8.5266203703703708E-4</v>
      </c>
      <c r="H450" s="2" cm="1">
        <f t="array" ref="H450">IFERROR(VLOOKUP($A450,_xlfn._xlws.SORT(_xlfn._xlws.FILTER('Time Sheet'!$A:$G,'Time Sheet'!$B:$B=H$1),7,1),7,FALSE),"")</f>
        <v>9.7361111111111118E-4</v>
      </c>
      <c r="I450" s="2" t="str" cm="1">
        <f t="array" ref="I450">IFERROR(VLOOKUP($A450,_xlfn._xlws.SORT(_xlfn._xlws.FILTER('Time Sheet'!$A:$G,'Time Sheet'!$B:$B=I$1),7,1),7,FALSE),"")</f>
        <v/>
      </c>
      <c r="J450" s="2" cm="1">
        <f t="array" ref="J450">IFERROR(VLOOKUP($A450,_xlfn._xlws.SORT(_xlfn._xlws.FILTER('Time Sheet'!$A:$G,'Time Sheet'!$B:$B=J$1),7,1),7,FALSE),"")</f>
        <v>1.8686342592592589E-3</v>
      </c>
      <c r="K450">
        <f>IFERROR(_xlfn.RANK.EQ(C450,C:C,1),"")</f>
        <v>388</v>
      </c>
      <c r="L450">
        <f>IFERROR(_xlfn.RANK.EQ(D450,D:D,1),"")</f>
        <v>386</v>
      </c>
      <c r="M450">
        <f>IFERROR(_xlfn.RANK.EQ(E450,E:E,1),"")</f>
        <v>385</v>
      </c>
      <c r="N450" t="str">
        <f>IFERROR(_xlfn.RANK.EQ(F450,F:F,1),"")</f>
        <v/>
      </c>
      <c r="O450">
        <f>IFERROR(_xlfn.RANK.EQ(G450,G:G,1),"")</f>
        <v>386</v>
      </c>
      <c r="P450">
        <f>IFERROR(_xlfn.RANK.EQ(H450,H:H,1),"")</f>
        <v>344</v>
      </c>
      <c r="Q450" t="str">
        <f>IFERROR(_xlfn.RANK.EQ(I450,I:I,1),"")</f>
        <v/>
      </c>
      <c r="R450">
        <f>IFERROR(_xlfn.RANK.EQ(J450,J:J,1),"")</f>
        <v>389</v>
      </c>
      <c r="S450" s="3">
        <f>IFERROR(AVERAGE(GIRLS[[#This Row],[P]:[P8]]),"")</f>
        <v>379.66666666666669</v>
      </c>
      <c r="T450" s="4">
        <f>IFERROR(AVERAGE(SMALL(GIRLS[[#This Row],[P]:[P8]],1),SMALL(GIRLS[[#This Row],[P]:[P8]],2)),"")</f>
        <v>364.5</v>
      </c>
      <c r="U450">
        <f>IF(20-SMALL(GIRLS[[#This Row],[P]:[P8]],1)&lt;0,0,20-SMALL(GIRLS[[#This Row],[P]:[P8]],1))+IF(20-SMALL(GIRLS[[#This Row],[P]:[P8]],2)&lt;0,0,20-SMALL(GIRLS[[#This Row],[P]:[P8]],2))</f>
        <v>0</v>
      </c>
    </row>
    <row r="451" spans="1:21" x14ac:dyDescent="0.2">
      <c r="A451" t="s">
        <v>1370</v>
      </c>
      <c r="B451" t="s">
        <v>1002</v>
      </c>
      <c r="C451" s="2" cm="1">
        <f t="array" ref="C451">IFERROR(VLOOKUP($A451,_xlfn._xlws.SORT(_xlfn._xlws.FILTER('Time Sheet'!$A:$G,'Time Sheet'!$B:$B=C$1),7,1),7,FALSE),"")</f>
        <v>3.3368055555555549E-4</v>
      </c>
      <c r="D451" s="2" cm="1">
        <f t="array" ref="D451">IFERROR(VLOOKUP($A451,_xlfn._xlws.SORT(_xlfn._xlws.FILTER('Time Sheet'!$A:$G,'Time Sheet'!$B:$B=D$1),7,1),7,FALSE),"")</f>
        <v>7.4594907407407411E-4</v>
      </c>
      <c r="E451" s="2" cm="1">
        <f t="array" ref="E451">IFERROR(VLOOKUP($A451,_xlfn._xlws.SORT(_xlfn._xlws.FILTER('Time Sheet'!$A:$G,'Time Sheet'!$B:$B=E$1),7,1),7,FALSE),"")</f>
        <v>1.9167824074074081E-3</v>
      </c>
      <c r="F451" s="2" cm="1">
        <f t="array" ref="F451">IFERROR(VLOOKUP($A451,_xlfn._xlws.SORT(_xlfn._xlws.FILTER('Time Sheet'!$A:$G,'Time Sheet'!$B:$B=F$1),7,1),7,FALSE),"")</f>
        <v>5.0548611111111124E-3</v>
      </c>
      <c r="G451" s="2" cm="1">
        <f t="array" ref="G451">IFERROR(VLOOKUP($A451,_xlfn._xlws.SORT(_xlfn._xlws.FILTER('Time Sheet'!$A:$G,'Time Sheet'!$B:$B=G$1),7,1),7,FALSE),"")</f>
        <v>8.1689814814814808E-4</v>
      </c>
      <c r="H451" s="2" cm="1">
        <f t="array" ref="H451">IFERROR(VLOOKUP($A451,_xlfn._xlws.SORT(_xlfn._xlws.FILTER('Time Sheet'!$A:$G,'Time Sheet'!$B:$B=H$1),7,1),7,FALSE),"")</f>
        <v>1.0162037037037041E-3</v>
      </c>
      <c r="I451" s="2" cm="1">
        <f t="array" ref="I451">IFERROR(VLOOKUP($A451,_xlfn._xlws.SORT(_xlfn._xlws.FILTER('Time Sheet'!$A:$G,'Time Sheet'!$B:$B=I$1),7,1),7,FALSE),"")</f>
        <v>9.3761574074074081E-4</v>
      </c>
      <c r="J451" s="2" cm="1">
        <f t="array" ref="J451">IFERROR(VLOOKUP($A451,_xlfn._xlws.SORT(_xlfn._xlws.FILTER('Time Sheet'!$A:$G,'Time Sheet'!$B:$B=J$1),7,1),7,FALSE),"")</f>
        <v>1.952546296296296E-3</v>
      </c>
      <c r="K451">
        <f>IFERROR(_xlfn.RANK.EQ(C451,C:C,1),"")</f>
        <v>423</v>
      </c>
      <c r="L451">
        <f>IFERROR(_xlfn.RANK.EQ(D451,D:D,1),"")</f>
        <v>426</v>
      </c>
      <c r="M451">
        <f>IFERROR(_xlfn.RANK.EQ(E451,E:E,1),"")</f>
        <v>535</v>
      </c>
      <c r="N451">
        <f>IFERROR(_xlfn.RANK.EQ(F451,F:F,1),"")</f>
        <v>429</v>
      </c>
      <c r="O451">
        <f>IFERROR(_xlfn.RANK.EQ(G451,G:G,1),"")</f>
        <v>313</v>
      </c>
      <c r="P451">
        <f>IFERROR(_xlfn.RANK.EQ(H451,H:H,1),"")</f>
        <v>417</v>
      </c>
      <c r="Q451">
        <f>IFERROR(_xlfn.RANK.EQ(I451,I:I,1),"")</f>
        <v>422</v>
      </c>
      <c r="R451">
        <f>IFERROR(_xlfn.RANK.EQ(J451,J:J,1),"")</f>
        <v>439</v>
      </c>
      <c r="S451" s="3">
        <f>IFERROR(AVERAGE(GIRLS[[#This Row],[P]:[P8]]),"")</f>
        <v>425.5</v>
      </c>
      <c r="T451" s="4">
        <f>IFERROR(AVERAGE(SMALL(GIRLS[[#This Row],[P]:[P8]],1),SMALL(GIRLS[[#This Row],[P]:[P8]],2)),"")</f>
        <v>365</v>
      </c>
      <c r="U451">
        <f>IF(20-SMALL(GIRLS[[#This Row],[P]:[P8]],1)&lt;0,0,20-SMALL(GIRLS[[#This Row],[P]:[P8]],1))+IF(20-SMALL(GIRLS[[#This Row],[P]:[P8]],2)&lt;0,0,20-SMALL(GIRLS[[#This Row],[P]:[P8]],2))</f>
        <v>0</v>
      </c>
    </row>
    <row r="452" spans="1:21" x14ac:dyDescent="0.2">
      <c r="A452" t="s">
        <v>4095</v>
      </c>
      <c r="B452" t="s">
        <v>3884</v>
      </c>
      <c r="C452" s="2" cm="1">
        <f t="array" ref="C452">IFERROR(VLOOKUP($A452,_xlfn._xlws.SORT(_xlfn._xlws.FILTER('Time Sheet'!$A:$G,'Time Sheet'!$B:$B=C$1),7,1),7,FALSE),"")</f>
        <v>3.277777777777778E-4</v>
      </c>
      <c r="D452" s="2" cm="1">
        <f t="array" ref="D452">IFERROR(VLOOKUP($A452,_xlfn._xlws.SORT(_xlfn._xlws.FILTER('Time Sheet'!$A:$G,'Time Sheet'!$B:$B=D$1),7,1),7,FALSE),"")</f>
        <v>7.291666666666667E-4</v>
      </c>
      <c r="E452" s="2" cm="1">
        <f t="array" ref="E452">IFERROR(VLOOKUP($A452,_xlfn._xlws.SORT(_xlfn._xlws.FILTER('Time Sheet'!$A:$G,'Time Sheet'!$B:$B=E$1),7,1),7,FALSE),"")</f>
        <v>1.6803240740740741E-3</v>
      </c>
      <c r="F452" s="2" cm="1">
        <f t="array" ref="F452">IFERROR(VLOOKUP($A452,_xlfn._xlws.SORT(_xlfn._xlws.FILTER('Time Sheet'!$A:$G,'Time Sheet'!$B:$B=F$1),7,1),7,FALSE),"")</f>
        <v>4.879513888888889E-3</v>
      </c>
      <c r="G452" s="2" cm="1">
        <f t="array" ref="G452">IFERROR(VLOOKUP($A452,_xlfn._xlws.SORT(_xlfn._xlws.FILTER('Time Sheet'!$A:$G,'Time Sheet'!$B:$B=G$1),7,1),7,FALSE),"")</f>
        <v>8.7164351851851856E-4</v>
      </c>
      <c r="H452" s="2" cm="1">
        <f t="array" ref="H452">IFERROR(VLOOKUP($A452,_xlfn._xlws.SORT(_xlfn._xlws.FILTER('Time Sheet'!$A:$G,'Time Sheet'!$B:$B=H$1),7,1),7,FALSE),"")</f>
        <v>1.0158564814814819E-3</v>
      </c>
      <c r="I452" s="2" cm="1">
        <f t="array" ref="I452">IFERROR(VLOOKUP($A452,_xlfn._xlws.SORT(_xlfn._xlws.FILTER('Time Sheet'!$A:$G,'Time Sheet'!$B:$B=I$1),7,1),7,FALSE),"")</f>
        <v>8.495370370370371E-4</v>
      </c>
      <c r="J452" s="2" cm="1">
        <f t="array" ref="J452">IFERROR(VLOOKUP($A452,_xlfn._xlws.SORT(_xlfn._xlws.FILTER('Time Sheet'!$A:$G,'Time Sheet'!$B:$B=J$1),7,1),7,FALSE),"")</f>
        <v>1.9018518518518521E-3</v>
      </c>
      <c r="K452">
        <f>IFERROR(_xlfn.RANK.EQ(C452,C:C,1),"")</f>
        <v>381</v>
      </c>
      <c r="L452">
        <f>IFERROR(_xlfn.RANK.EQ(D452,D:D,1),"")</f>
        <v>387</v>
      </c>
      <c r="M452">
        <f>IFERROR(_xlfn.RANK.EQ(E452,E:E,1),"")</f>
        <v>420</v>
      </c>
      <c r="N452">
        <f>IFERROR(_xlfn.RANK.EQ(F452,F:F,1),"")</f>
        <v>400</v>
      </c>
      <c r="O452">
        <f>IFERROR(_xlfn.RANK.EQ(G452,G:G,1),"")</f>
        <v>414</v>
      </c>
      <c r="P452">
        <f>IFERROR(_xlfn.RANK.EQ(H452,H:H,1),"")</f>
        <v>415</v>
      </c>
      <c r="Q452">
        <f>IFERROR(_xlfn.RANK.EQ(I452,I:I,1),"")</f>
        <v>349</v>
      </c>
      <c r="R452">
        <f>IFERROR(_xlfn.RANK.EQ(J452,J:J,1),"")</f>
        <v>414</v>
      </c>
      <c r="S452" s="3">
        <f>IFERROR(AVERAGE(GIRLS[[#This Row],[P]:[P8]]),"")</f>
        <v>397.5</v>
      </c>
      <c r="T452" s="4">
        <f>IFERROR(AVERAGE(SMALL(GIRLS[[#This Row],[P]:[P8]],1),SMALL(GIRLS[[#This Row],[P]:[P8]],2)),"")</f>
        <v>365</v>
      </c>
      <c r="U452">
        <f>IF(20-SMALL(GIRLS[[#This Row],[P]:[P8]],1)&lt;0,0,20-SMALL(GIRLS[[#This Row],[P]:[P8]],1))+IF(20-SMALL(GIRLS[[#This Row],[P]:[P8]],2)&lt;0,0,20-SMALL(GIRLS[[#This Row],[P]:[P8]],2))</f>
        <v>0</v>
      </c>
    </row>
    <row r="453" spans="1:21" x14ac:dyDescent="0.2">
      <c r="A453" t="s">
        <v>2436</v>
      </c>
      <c r="B453" t="s">
        <v>2272</v>
      </c>
      <c r="C453" s="2" cm="1">
        <f t="array" ref="C453">IFERROR(VLOOKUP($A453,_xlfn._xlws.SORT(_xlfn._xlws.FILTER('Time Sheet'!$A:$G,'Time Sheet'!$B:$B=C$1),7,1),7,FALSE),"")</f>
        <v>3.335648148148148E-4</v>
      </c>
      <c r="D453" s="2" cm="1">
        <f t="array" ref="D453">IFERROR(VLOOKUP($A453,_xlfn._xlws.SORT(_xlfn._xlws.FILTER('Time Sheet'!$A:$G,'Time Sheet'!$B:$B=D$1),7,1),7,FALSE),"")</f>
        <v>7.5289351851851852E-4</v>
      </c>
      <c r="E453" s="2" cm="1">
        <f t="array" ref="E453">IFERROR(VLOOKUP($A453,_xlfn._xlws.SORT(_xlfn._xlws.FILTER('Time Sheet'!$A:$G,'Time Sheet'!$B:$B=E$1),7,1),7,FALSE),"")</f>
        <v>1.8443287037037039E-3</v>
      </c>
      <c r="F453" s="2" cm="1">
        <f t="array" ref="F453">IFERROR(VLOOKUP($A453,_xlfn._xlws.SORT(_xlfn._xlws.FILTER('Time Sheet'!$A:$G,'Time Sheet'!$B:$B=F$1),7,1),7,FALSE),"")</f>
        <v>4.8929398148148152E-3</v>
      </c>
      <c r="G453" s="2" cm="1">
        <f t="array" ref="G453">IFERROR(VLOOKUP($A453,_xlfn._xlws.SORT(_xlfn._xlws.FILTER('Time Sheet'!$A:$G,'Time Sheet'!$B:$B=G$1),7,1),7,FALSE),"")</f>
        <v>8.2453703703703693E-4</v>
      </c>
      <c r="H453" s="2" cm="1">
        <f t="array" ref="H453">IFERROR(VLOOKUP($A453,_xlfn._xlws.SORT(_xlfn._xlws.FILTER('Time Sheet'!$A:$G,'Time Sheet'!$B:$B=H$1),7,1),7,FALSE),"")</f>
        <v>1.008564814814815E-3</v>
      </c>
      <c r="I453" s="2" cm="1">
        <f t="array" ref="I453">IFERROR(VLOOKUP($A453,_xlfn._xlws.SORT(_xlfn._xlws.FILTER('Time Sheet'!$A:$G,'Time Sheet'!$B:$B=I$1),7,1),7,FALSE),"")</f>
        <v>9.7222222222222219E-4</v>
      </c>
      <c r="J453" s="2" cm="1">
        <f t="array" ref="J453">IFERROR(VLOOKUP($A453,_xlfn._xlws.SORT(_xlfn._xlws.FILTER('Time Sheet'!$A:$G,'Time Sheet'!$B:$B=J$1),7,1),7,FALSE),"")</f>
        <v>1.9589120370370368E-3</v>
      </c>
      <c r="K453">
        <f>IFERROR(_xlfn.RANK.EQ(C453,C:C,1),"")</f>
        <v>422</v>
      </c>
      <c r="L453">
        <f>IFERROR(_xlfn.RANK.EQ(D453,D:D,1),"")</f>
        <v>441</v>
      </c>
      <c r="M453">
        <f>IFERROR(_xlfn.RANK.EQ(E453,E:E,1),"")</f>
        <v>505</v>
      </c>
      <c r="N453">
        <f>IFERROR(_xlfn.RANK.EQ(F453,F:F,1),"")</f>
        <v>403</v>
      </c>
      <c r="O453">
        <f>IFERROR(_xlfn.RANK.EQ(G453,G:G,1),"")</f>
        <v>332</v>
      </c>
      <c r="P453">
        <f>IFERROR(_xlfn.RANK.EQ(H453,H:H,1),"")</f>
        <v>401</v>
      </c>
      <c r="Q453">
        <f>IFERROR(_xlfn.RANK.EQ(I453,I:I,1),"")</f>
        <v>450</v>
      </c>
      <c r="R453">
        <f>IFERROR(_xlfn.RANK.EQ(J453,J:J,1),"")</f>
        <v>440</v>
      </c>
      <c r="S453" s="3">
        <f>IFERROR(AVERAGE(GIRLS[[#This Row],[P]:[P8]]),"")</f>
        <v>424.25</v>
      </c>
      <c r="T453" s="4">
        <f>IFERROR(AVERAGE(SMALL(GIRLS[[#This Row],[P]:[P8]],1),SMALL(GIRLS[[#This Row],[P]:[P8]],2)),"")</f>
        <v>366.5</v>
      </c>
      <c r="U453">
        <f>IF(20-SMALL(GIRLS[[#This Row],[P]:[P8]],1)&lt;0,0,20-SMALL(GIRLS[[#This Row],[P]:[P8]],1))+IF(20-SMALL(GIRLS[[#This Row],[P]:[P8]],2)&lt;0,0,20-SMALL(GIRLS[[#This Row],[P]:[P8]],2))</f>
        <v>0</v>
      </c>
    </row>
    <row r="454" spans="1:21" x14ac:dyDescent="0.2">
      <c r="A454" t="s">
        <v>1979</v>
      </c>
      <c r="B454" t="s">
        <v>1757</v>
      </c>
      <c r="C454" s="2" cm="1">
        <f t="array" ref="C454">IFERROR(VLOOKUP($A454,_xlfn._xlws.SORT(_xlfn._xlws.FILTER('Time Sheet'!$A:$G,'Time Sheet'!$B:$B=C$1),7,1),7,FALSE),"")</f>
        <v>3.4097222222222222E-4</v>
      </c>
      <c r="D454" s="2" cm="1">
        <f t="array" ref="D454">IFERROR(VLOOKUP($A454,_xlfn._xlws.SORT(_xlfn._xlws.FILTER('Time Sheet'!$A:$G,'Time Sheet'!$B:$B=D$1),7,1),7,FALSE),"")</f>
        <v>7.5462962962962962E-4</v>
      </c>
      <c r="E454" s="2" cm="1">
        <f t="array" ref="E454">IFERROR(VLOOKUP($A454,_xlfn._xlws.SORT(_xlfn._xlws.FILTER('Time Sheet'!$A:$G,'Time Sheet'!$B:$B=E$1),7,1),7,FALSE),"")</f>
        <v>1.612731481481481E-3</v>
      </c>
      <c r="F454" s="2" cm="1">
        <f t="array" ref="F454">IFERROR(VLOOKUP($A454,_xlfn._xlws.SORT(_xlfn._xlws.FILTER('Time Sheet'!$A:$G,'Time Sheet'!$B:$B=F$1),7,1),7,FALSE),"")</f>
        <v>4.5336805555555564E-3</v>
      </c>
      <c r="G454" s="2" t="str" cm="1">
        <f t="array" ref="G454">IFERROR(VLOOKUP($A454,_xlfn._xlws.SORT(_xlfn._xlws.FILTER('Time Sheet'!$A:$G,'Time Sheet'!$B:$B=G$1),7,1),7,FALSE),"")</f>
        <v/>
      </c>
      <c r="H454" s="2" t="str" cm="1">
        <f t="array" ref="H454">IFERROR(VLOOKUP($A454,_xlfn._xlws.SORT(_xlfn._xlws.FILTER('Time Sheet'!$A:$G,'Time Sheet'!$B:$B=H$1),7,1),7,FALSE),"")</f>
        <v/>
      </c>
      <c r="I454" s="2" t="str" cm="1">
        <f t="array" ref="I454">IFERROR(VLOOKUP($A454,_xlfn._xlws.SORT(_xlfn._xlws.FILTER('Time Sheet'!$A:$G,'Time Sheet'!$B:$B=I$1),7,1),7,FALSE),"")</f>
        <v/>
      </c>
      <c r="J454" s="2" t="str" cm="1">
        <f t="array" ref="J454">IFERROR(VLOOKUP($A454,_xlfn._xlws.SORT(_xlfn._xlws.FILTER('Time Sheet'!$A:$G,'Time Sheet'!$B:$B=J$1),7,1),7,FALSE),"")</f>
        <v/>
      </c>
      <c r="K454">
        <f>IFERROR(_xlfn.RANK.EQ(C454,C:C,1),"")</f>
        <v>477</v>
      </c>
      <c r="L454">
        <f>IFERROR(_xlfn.RANK.EQ(D454,D:D,1),"")</f>
        <v>448</v>
      </c>
      <c r="M454">
        <f>IFERROR(_xlfn.RANK.EQ(E454,E:E,1),"")</f>
        <v>371</v>
      </c>
      <c r="N454">
        <f>IFERROR(_xlfn.RANK.EQ(F454,F:F,1),"")</f>
        <v>364</v>
      </c>
      <c r="O454" t="str">
        <f>IFERROR(_xlfn.RANK.EQ(G454,G:G,1),"")</f>
        <v/>
      </c>
      <c r="P454" t="str">
        <f>IFERROR(_xlfn.RANK.EQ(H454,H:H,1),"")</f>
        <v/>
      </c>
      <c r="Q454" t="str">
        <f>IFERROR(_xlfn.RANK.EQ(I454,I:I,1),"")</f>
        <v/>
      </c>
      <c r="R454" t="str">
        <f>IFERROR(_xlfn.RANK.EQ(J454,J:J,1),"")</f>
        <v/>
      </c>
      <c r="S454" s="3">
        <f>IFERROR(AVERAGE(GIRLS[[#This Row],[P]:[P8]]),"")</f>
        <v>415</v>
      </c>
      <c r="T454" s="4">
        <f>IFERROR(AVERAGE(SMALL(GIRLS[[#This Row],[P]:[P8]],1),SMALL(GIRLS[[#This Row],[P]:[P8]],2)),"")</f>
        <v>367.5</v>
      </c>
      <c r="U454">
        <f>IF(20-SMALL(GIRLS[[#This Row],[P]:[P8]],1)&lt;0,0,20-SMALL(GIRLS[[#This Row],[P]:[P8]],1))+IF(20-SMALL(GIRLS[[#This Row],[P]:[P8]],2)&lt;0,0,20-SMALL(GIRLS[[#This Row],[P]:[P8]],2))</f>
        <v>0</v>
      </c>
    </row>
    <row r="455" spans="1:21" x14ac:dyDescent="0.2">
      <c r="A455" t="s">
        <v>7956</v>
      </c>
      <c r="B455" t="s">
        <v>7842</v>
      </c>
      <c r="C455" s="2" cm="1">
        <f t="array" ref="C455">IFERROR(VLOOKUP($A455,_xlfn._xlws.SORT(_xlfn._xlws.FILTER('Time Sheet'!$A:$G,'Time Sheet'!$B:$B=C$1),7,1),7,FALSE),"")</f>
        <v>3.4791666666666668E-4</v>
      </c>
      <c r="D455" s="2" cm="1">
        <f t="array" ref="D455">IFERROR(VLOOKUP($A455,_xlfn._xlws.SORT(_xlfn._xlws.FILTER('Time Sheet'!$A:$G,'Time Sheet'!$B:$B=D$1),7,1),7,FALSE),"")</f>
        <v>7.9282407407407405E-4</v>
      </c>
      <c r="E455" s="2" cm="1">
        <f t="array" ref="E455">IFERROR(VLOOKUP($A455,_xlfn._xlws.SORT(_xlfn._xlws.FILTER('Time Sheet'!$A:$G,'Time Sheet'!$B:$B=E$1),7,1),7,FALSE),"")</f>
        <v>1.754976851851852E-3</v>
      </c>
      <c r="F455" s="2" t="str" cm="1">
        <f t="array" ref="F455">IFERROR(VLOOKUP($A455,_xlfn._xlws.SORT(_xlfn._xlws.FILTER('Time Sheet'!$A:$G,'Time Sheet'!$B:$B=F$1),7,1),7,FALSE),"")</f>
        <v/>
      </c>
      <c r="G455" s="2" cm="1">
        <f t="array" ref="G455">IFERROR(VLOOKUP($A455,_xlfn._xlws.SORT(_xlfn._xlws.FILTER('Time Sheet'!$A:$G,'Time Sheet'!$B:$B=G$1),7,1),7,FALSE),"")</f>
        <v>9.2627314814814818E-4</v>
      </c>
      <c r="H455" s="2" cm="1">
        <f t="array" ref="H455">IFERROR(VLOOKUP($A455,_xlfn._xlws.SORT(_xlfn._xlws.FILTER('Time Sheet'!$A:$G,'Time Sheet'!$B:$B=H$1),7,1),7,FALSE),"")</f>
        <v>9.3692129629629637E-4</v>
      </c>
      <c r="I455" s="2" cm="1">
        <f t="array" ref="I455">IFERROR(VLOOKUP($A455,_xlfn._xlws.SORT(_xlfn._xlws.FILTER('Time Sheet'!$A:$G,'Time Sheet'!$B:$B=I$1),7,1),7,FALSE),"")</f>
        <v>9.7326388888888896E-4</v>
      </c>
      <c r="J455" s="2" cm="1">
        <f t="array" ref="J455">IFERROR(VLOOKUP($A455,_xlfn._xlws.SORT(_xlfn._xlws.FILTER('Time Sheet'!$A:$G,'Time Sheet'!$B:$B=J$1),7,1),7,FALSE),"")</f>
        <v>1.9718750000000001E-3</v>
      </c>
      <c r="K455">
        <f>IFERROR(_xlfn.RANK.EQ(C455,C:C,1),"")</f>
        <v>520</v>
      </c>
      <c r="L455">
        <f>IFERROR(_xlfn.RANK.EQ(D455,D:D,1),"")</f>
        <v>532</v>
      </c>
      <c r="M455">
        <f>IFERROR(_xlfn.RANK.EQ(E455,E:E,1),"")</f>
        <v>460</v>
      </c>
      <c r="N455" t="str">
        <f>IFERROR(_xlfn.RANK.EQ(F455,F:F,1),"")</f>
        <v/>
      </c>
      <c r="O455">
        <f>IFERROR(_xlfn.RANK.EQ(G455,G:G,1),"")</f>
        <v>489</v>
      </c>
      <c r="P455">
        <f>IFERROR(_xlfn.RANK.EQ(H455,H:H,1),"")</f>
        <v>286</v>
      </c>
      <c r="Q455">
        <f>IFERROR(_xlfn.RANK.EQ(I455,I:I,1),"")</f>
        <v>452</v>
      </c>
      <c r="R455">
        <f>IFERROR(_xlfn.RANK.EQ(J455,J:J,1),"")</f>
        <v>449</v>
      </c>
      <c r="S455" s="3">
        <f>IFERROR(AVERAGE(GIRLS[[#This Row],[P]:[P8]]),"")</f>
        <v>455.42857142857144</v>
      </c>
      <c r="T455" s="4">
        <f>IFERROR(AVERAGE(SMALL(GIRLS[[#This Row],[P]:[P8]],1),SMALL(GIRLS[[#This Row],[P]:[P8]],2)),"")</f>
        <v>367.5</v>
      </c>
      <c r="U455">
        <f>IF(20-SMALL(GIRLS[[#This Row],[P]:[P8]],1)&lt;0,0,20-SMALL(GIRLS[[#This Row],[P]:[P8]],1))+IF(20-SMALL(GIRLS[[#This Row],[P]:[P8]],2)&lt;0,0,20-SMALL(GIRLS[[#This Row],[P]:[P8]],2))</f>
        <v>0</v>
      </c>
    </row>
    <row r="456" spans="1:21" x14ac:dyDescent="0.2">
      <c r="A456" t="s">
        <v>1352</v>
      </c>
      <c r="B456" t="s">
        <v>1002</v>
      </c>
      <c r="C456" s="2" cm="1">
        <f t="array" ref="C456">IFERROR(VLOOKUP($A456,_xlfn._xlws.SORT(_xlfn._xlws.FILTER('Time Sheet'!$A:$G,'Time Sheet'!$B:$B=C$1),7,1),7,FALSE),"")</f>
        <v>3.2523148148148152E-4</v>
      </c>
      <c r="D456" s="2" cm="1">
        <f t="array" ref="D456">IFERROR(VLOOKUP($A456,_xlfn._xlws.SORT(_xlfn._xlws.FILTER('Time Sheet'!$A:$G,'Time Sheet'!$B:$B=D$1),7,1),7,FALSE),"")</f>
        <v>7.730324074074075E-4</v>
      </c>
      <c r="E456" s="2" cm="1">
        <f t="array" ref="E456">IFERROR(VLOOKUP($A456,_xlfn._xlws.SORT(_xlfn._xlws.FILTER('Time Sheet'!$A:$G,'Time Sheet'!$B:$B=E$1),7,1),7,FALSE),"")</f>
        <v>1.742939814814815E-3</v>
      </c>
      <c r="F456" s="2" cm="1">
        <f t="array" ref="F456">IFERROR(VLOOKUP($A456,_xlfn._xlws.SORT(_xlfn._xlws.FILTER('Time Sheet'!$A:$G,'Time Sheet'!$B:$B=F$1),7,1),7,FALSE),"")</f>
        <v>5.0991898148148151E-3</v>
      </c>
      <c r="G456" s="2" cm="1">
        <f t="array" ref="G456">IFERROR(VLOOKUP($A456,_xlfn._xlws.SORT(_xlfn._xlws.FILTER('Time Sheet'!$A:$G,'Time Sheet'!$B:$B=G$1),7,1),7,FALSE),"")</f>
        <v>9.0543981481481487E-4</v>
      </c>
      <c r="H456" s="2" cm="1">
        <f t="array" ref="H456">IFERROR(VLOOKUP($A456,_xlfn._xlws.SORT(_xlfn._xlws.FILTER('Time Sheet'!$A:$G,'Time Sheet'!$B:$B=H$1),7,1),7,FALSE),"")</f>
        <v>1.062384259259259E-3</v>
      </c>
      <c r="I456" s="2" cm="1">
        <f t="array" ref="I456">IFERROR(VLOOKUP($A456,_xlfn._xlws.SORT(_xlfn._xlws.FILTER('Time Sheet'!$A:$G,'Time Sheet'!$B:$B=I$1),7,1),7,FALSE),"")</f>
        <v>8.7418981481481484E-4</v>
      </c>
      <c r="J456" s="2" cm="1">
        <f t="array" ref="J456">IFERROR(VLOOKUP($A456,_xlfn._xlws.SORT(_xlfn._xlws.FILTER('Time Sheet'!$A:$G,'Time Sheet'!$B:$B=J$1),7,1),7,FALSE),"")</f>
        <v>2.13287037037037E-3</v>
      </c>
      <c r="K456">
        <f>IFERROR(_xlfn.RANK.EQ(C456,C:C,1),"")</f>
        <v>365</v>
      </c>
      <c r="L456">
        <f>IFERROR(_xlfn.RANK.EQ(D456,D:D,1),"")</f>
        <v>491</v>
      </c>
      <c r="M456">
        <f>IFERROR(_xlfn.RANK.EQ(E456,E:E,1),"")</f>
        <v>455</v>
      </c>
      <c r="N456">
        <f>IFERROR(_xlfn.RANK.EQ(F456,F:F,1),"")</f>
        <v>431</v>
      </c>
      <c r="O456">
        <f>IFERROR(_xlfn.RANK.EQ(G456,G:G,1),"")</f>
        <v>467</v>
      </c>
      <c r="P456">
        <f>IFERROR(_xlfn.RANK.EQ(H456,H:H,1),"")</f>
        <v>493</v>
      </c>
      <c r="Q456">
        <f>IFERROR(_xlfn.RANK.EQ(I456,I:I,1),"")</f>
        <v>372</v>
      </c>
      <c r="R456">
        <f>IFERROR(_xlfn.RANK.EQ(J456,J:J,1),"")</f>
        <v>495</v>
      </c>
      <c r="S456" s="3">
        <f>IFERROR(AVERAGE(GIRLS[[#This Row],[P]:[P8]]),"")</f>
        <v>446.125</v>
      </c>
      <c r="T456" s="4">
        <f>IFERROR(AVERAGE(SMALL(GIRLS[[#This Row],[P]:[P8]],1),SMALL(GIRLS[[#This Row],[P]:[P8]],2)),"")</f>
        <v>368.5</v>
      </c>
      <c r="U456">
        <f>IF(20-SMALL(GIRLS[[#This Row],[P]:[P8]],1)&lt;0,0,20-SMALL(GIRLS[[#This Row],[P]:[P8]],1))+IF(20-SMALL(GIRLS[[#This Row],[P]:[P8]],2)&lt;0,0,20-SMALL(GIRLS[[#This Row],[P]:[P8]],2))</f>
        <v>0</v>
      </c>
    </row>
    <row r="457" spans="1:21" x14ac:dyDescent="0.2">
      <c r="A457" t="s">
        <v>7784</v>
      </c>
      <c r="B457" t="s">
        <v>7496</v>
      </c>
      <c r="C457" s="2" cm="1">
        <f t="array" ref="C457">IFERROR(VLOOKUP($A457,_xlfn._xlws.SORT(_xlfn._xlws.FILTER('Time Sheet'!$A:$G,'Time Sheet'!$B:$B=C$1),7,1),7,FALSE),"")</f>
        <v>3.2766203703703701E-4</v>
      </c>
      <c r="D457" s="2" cm="1">
        <f t="array" ref="D457">IFERROR(VLOOKUP($A457,_xlfn._xlws.SORT(_xlfn._xlws.FILTER('Time Sheet'!$A:$G,'Time Sheet'!$B:$B=D$1),7,1),7,FALSE),"")</f>
        <v>7.3136574074074076E-4</v>
      </c>
      <c r="E457" s="2" cm="1">
        <f t="array" ref="E457">IFERROR(VLOOKUP($A457,_xlfn._xlws.SORT(_xlfn._xlws.FILTER('Time Sheet'!$A:$G,'Time Sheet'!$B:$B=E$1),7,1),7,FALSE),"")</f>
        <v>1.7299768518518519E-3</v>
      </c>
      <c r="F457" s="2" t="str" cm="1">
        <f t="array" ref="F457">IFERROR(VLOOKUP($A457,_xlfn._xlws.SORT(_xlfn._xlws.FILTER('Time Sheet'!$A:$G,'Time Sheet'!$B:$B=F$1),7,1),7,FALSE),"")</f>
        <v/>
      </c>
      <c r="G457" s="2" cm="1">
        <f t="array" ref="G457">IFERROR(VLOOKUP($A457,_xlfn._xlws.SORT(_xlfn._xlws.FILTER('Time Sheet'!$A:$G,'Time Sheet'!$B:$B=G$1),7,1),7,FALSE),"")</f>
        <v>8.4710648148148145E-4</v>
      </c>
      <c r="H457" s="2" t="str" cm="1">
        <f t="array" ref="H457">IFERROR(VLOOKUP($A457,_xlfn._xlws.SORT(_xlfn._xlws.FILTER('Time Sheet'!$A:$G,'Time Sheet'!$B:$B=H$1),7,1),7,FALSE),"")</f>
        <v/>
      </c>
      <c r="I457" s="2" cm="1">
        <f t="array" ref="I457">IFERROR(VLOOKUP($A457,_xlfn._xlws.SORT(_xlfn._xlws.FILTER('Time Sheet'!$A:$G,'Time Sheet'!$B:$B=I$1),7,1),7,FALSE),"")</f>
        <v>8.5474537037037029E-4</v>
      </c>
      <c r="J457" s="2" cm="1">
        <f t="array" ref="J457">IFERROR(VLOOKUP($A457,_xlfn._xlws.SORT(_xlfn._xlws.FILTER('Time Sheet'!$A:$G,'Time Sheet'!$B:$B=J$1),7,1),7,FALSE),"")</f>
        <v>1.9175925925925929E-3</v>
      </c>
      <c r="K457">
        <f>IFERROR(_xlfn.RANK.EQ(C457,C:C,1),"")</f>
        <v>379</v>
      </c>
      <c r="L457">
        <f>IFERROR(_xlfn.RANK.EQ(D457,D:D,1),"")</f>
        <v>392</v>
      </c>
      <c r="M457">
        <f>IFERROR(_xlfn.RANK.EQ(E457,E:E,1),"")</f>
        <v>448</v>
      </c>
      <c r="N457" t="str">
        <f>IFERROR(_xlfn.RANK.EQ(F457,F:F,1),"")</f>
        <v/>
      </c>
      <c r="O457">
        <f>IFERROR(_xlfn.RANK.EQ(G457,G:G,1),"")</f>
        <v>381</v>
      </c>
      <c r="P457" t="str">
        <f>IFERROR(_xlfn.RANK.EQ(H457,H:H,1),"")</f>
        <v/>
      </c>
      <c r="Q457">
        <f>IFERROR(_xlfn.RANK.EQ(I457,I:I,1),"")</f>
        <v>358</v>
      </c>
      <c r="R457">
        <f>IFERROR(_xlfn.RANK.EQ(J457,J:J,1),"")</f>
        <v>426</v>
      </c>
      <c r="S457" s="3">
        <f>IFERROR(AVERAGE(GIRLS[[#This Row],[P]:[P8]]),"")</f>
        <v>397.33333333333331</v>
      </c>
      <c r="T457" s="4">
        <f>IFERROR(AVERAGE(SMALL(GIRLS[[#This Row],[P]:[P8]],1),SMALL(GIRLS[[#This Row],[P]:[P8]],2)),"")</f>
        <v>368.5</v>
      </c>
      <c r="U457">
        <f>IF(20-SMALL(GIRLS[[#This Row],[P]:[P8]],1)&lt;0,0,20-SMALL(GIRLS[[#This Row],[P]:[P8]],1))+IF(20-SMALL(GIRLS[[#This Row],[P]:[P8]],2)&lt;0,0,20-SMALL(GIRLS[[#This Row],[P]:[P8]],2))</f>
        <v>0</v>
      </c>
    </row>
    <row r="458" spans="1:21" x14ac:dyDescent="0.2">
      <c r="A458" t="s">
        <v>4842</v>
      </c>
      <c r="B458" t="s">
        <v>4644</v>
      </c>
      <c r="C458" s="2" cm="1">
        <f t="array" ref="C458">IFERROR(VLOOKUP($A458,_xlfn._xlws.SORT(_xlfn._xlws.FILTER('Time Sheet'!$A:$G,'Time Sheet'!$B:$B=C$1),7,1),7,FALSE),"")</f>
        <v>3.2812500000000002E-4</v>
      </c>
      <c r="D458" s="2" cm="1">
        <f t="array" ref="D458">IFERROR(VLOOKUP($A458,_xlfn._xlws.SORT(_xlfn._xlws.FILTER('Time Sheet'!$A:$G,'Time Sheet'!$B:$B=D$1),7,1),7,FALSE),"")</f>
        <v>7.1469907407407409E-4</v>
      </c>
      <c r="E458" s="2" cm="1">
        <f t="array" ref="E458">IFERROR(VLOOKUP($A458,_xlfn._xlws.SORT(_xlfn._xlws.FILTER('Time Sheet'!$A:$G,'Time Sheet'!$B:$B=E$1),7,1),7,FALSE),"")</f>
        <v>1.6824074074074081E-3</v>
      </c>
      <c r="F458" s="2" t="str" cm="1">
        <f t="array" ref="F458">IFERROR(VLOOKUP($A458,_xlfn._xlws.SORT(_xlfn._xlws.FILTER('Time Sheet'!$A:$G,'Time Sheet'!$B:$B=F$1),7,1),7,FALSE),"")</f>
        <v/>
      </c>
      <c r="G458" s="2" cm="1">
        <f t="array" ref="G458">IFERROR(VLOOKUP($A458,_xlfn._xlws.SORT(_xlfn._xlws.FILTER('Time Sheet'!$A:$G,'Time Sheet'!$B:$B=G$1),7,1),7,FALSE),"")</f>
        <v>9.2488425925925919E-4</v>
      </c>
      <c r="H458" s="2" t="str" cm="1">
        <f t="array" ref="H458">IFERROR(VLOOKUP($A458,_xlfn._xlws.SORT(_xlfn._xlws.FILTER('Time Sheet'!$A:$G,'Time Sheet'!$B:$B=H$1),7,1),7,FALSE),"")</f>
        <v/>
      </c>
      <c r="I458" s="2" cm="1">
        <f t="array" ref="I458">IFERROR(VLOOKUP($A458,_xlfn._xlws.SORT(_xlfn._xlws.FILTER('Time Sheet'!$A:$G,'Time Sheet'!$B:$B=I$1),7,1),7,FALSE),"")</f>
        <v>9.2916666666666668E-4</v>
      </c>
      <c r="J458" s="2" t="str" cm="1">
        <f t="array" ref="J458">IFERROR(VLOOKUP($A458,_xlfn._xlws.SORT(_xlfn._xlws.FILTER('Time Sheet'!$A:$G,'Time Sheet'!$B:$B=J$1),7,1),7,FALSE),"")</f>
        <v/>
      </c>
      <c r="K458">
        <f>IFERROR(_xlfn.RANK.EQ(C458,C:C,1),"")</f>
        <v>386</v>
      </c>
      <c r="L458">
        <f>IFERROR(_xlfn.RANK.EQ(D458,D:D,1),"")</f>
        <v>352</v>
      </c>
      <c r="M458">
        <f>IFERROR(_xlfn.RANK.EQ(E458,E:E,1),"")</f>
        <v>421</v>
      </c>
      <c r="N458" t="str">
        <f>IFERROR(_xlfn.RANK.EQ(F458,F:F,1),"")</f>
        <v/>
      </c>
      <c r="O458">
        <f>IFERROR(_xlfn.RANK.EQ(G458,G:G,1),"")</f>
        <v>487</v>
      </c>
      <c r="P458" t="str">
        <f>IFERROR(_xlfn.RANK.EQ(H458,H:H,1),"")</f>
        <v/>
      </c>
      <c r="Q458">
        <f>IFERROR(_xlfn.RANK.EQ(I458,I:I,1),"")</f>
        <v>420</v>
      </c>
      <c r="R458" t="str">
        <f>IFERROR(_xlfn.RANK.EQ(J458,J:J,1),"")</f>
        <v/>
      </c>
      <c r="S458" s="3">
        <f>IFERROR(AVERAGE(GIRLS[[#This Row],[P]:[P8]]),"")</f>
        <v>413.2</v>
      </c>
      <c r="T458" s="4">
        <f>IFERROR(AVERAGE(SMALL(GIRLS[[#This Row],[P]:[P8]],1),SMALL(GIRLS[[#This Row],[P]:[P8]],2)),"")</f>
        <v>369</v>
      </c>
      <c r="U458">
        <f>IF(20-SMALL(GIRLS[[#This Row],[P]:[P8]],1)&lt;0,0,20-SMALL(GIRLS[[#This Row],[P]:[P8]],1))+IF(20-SMALL(GIRLS[[#This Row],[P]:[P8]],2)&lt;0,0,20-SMALL(GIRLS[[#This Row],[P]:[P8]],2))</f>
        <v>0</v>
      </c>
    </row>
    <row r="459" spans="1:21" x14ac:dyDescent="0.2">
      <c r="A459" t="s">
        <v>5937</v>
      </c>
      <c r="B459" t="s">
        <v>5765</v>
      </c>
      <c r="C459" s="2" cm="1">
        <f t="array" ref="C459">IFERROR(VLOOKUP($A459,_xlfn._xlws.SORT(_xlfn._xlws.FILTER('Time Sheet'!$A:$G,'Time Sheet'!$B:$B=C$1),7,1),7,FALSE),"")</f>
        <v>3.5358796296296299E-4</v>
      </c>
      <c r="D459" s="2" cm="1">
        <f t="array" ref="D459">IFERROR(VLOOKUP($A459,_xlfn._xlws.SORT(_xlfn._xlws.FILTER('Time Sheet'!$A:$G,'Time Sheet'!$B:$B=D$1),7,1),7,FALSE),"")</f>
        <v>7.6261574074074079E-4</v>
      </c>
      <c r="E459" s="2" cm="1">
        <f t="array" ref="E459">IFERROR(VLOOKUP($A459,_xlfn._xlws.SORT(_xlfn._xlws.FILTER('Time Sheet'!$A:$G,'Time Sheet'!$B:$B=E$1),7,1),7,FALSE),"")</f>
        <v>1.634375E-3</v>
      </c>
      <c r="F459" s="2" cm="1">
        <f t="array" ref="F459">IFERROR(VLOOKUP($A459,_xlfn._xlws.SORT(_xlfn._xlws.FILTER('Time Sheet'!$A:$G,'Time Sheet'!$B:$B=F$1),7,1),7,FALSE),"")</f>
        <v>4.4655092592592593E-3</v>
      </c>
      <c r="G459" s="2" cm="1">
        <f t="array" ref="G459">IFERROR(VLOOKUP($A459,_xlfn._xlws.SORT(_xlfn._xlws.FILTER('Time Sheet'!$A:$G,'Time Sheet'!$B:$B=G$1),7,1),7,FALSE),"")</f>
        <v>8.9189814814814817E-4</v>
      </c>
      <c r="H459" s="2" cm="1">
        <f t="array" ref="H459">IFERROR(VLOOKUP($A459,_xlfn._xlws.SORT(_xlfn._xlws.FILTER('Time Sheet'!$A:$G,'Time Sheet'!$B:$B=H$1),7,1),7,FALSE),"")</f>
        <v>1.127083333333333E-3</v>
      </c>
      <c r="I459" s="2" t="str" cm="1">
        <f t="array" ref="I459">IFERROR(VLOOKUP($A459,_xlfn._xlws.SORT(_xlfn._xlws.FILTER('Time Sheet'!$A:$G,'Time Sheet'!$B:$B=I$1),7,1),7,FALSE),"")</f>
        <v/>
      </c>
      <c r="J459" s="2" cm="1">
        <f t="array" ref="J459">IFERROR(VLOOKUP($A459,_xlfn._xlws.SORT(_xlfn._xlws.FILTER('Time Sheet'!$A:$G,'Time Sheet'!$B:$B=J$1),7,1),7,FALSE),"")</f>
        <v>1.945254629629629E-3</v>
      </c>
      <c r="K459">
        <f>IFERROR(_xlfn.RANK.EQ(C459,C:C,1),"")</f>
        <v>556</v>
      </c>
      <c r="L459">
        <f>IFERROR(_xlfn.RANK.EQ(D459,D:D,1),"")</f>
        <v>471</v>
      </c>
      <c r="M459">
        <f>IFERROR(_xlfn.RANK.EQ(E459,E:E,1),"")</f>
        <v>383</v>
      </c>
      <c r="N459">
        <f>IFERROR(_xlfn.RANK.EQ(F459,F:F,1),"")</f>
        <v>358</v>
      </c>
      <c r="O459">
        <f>IFERROR(_xlfn.RANK.EQ(G459,G:G,1),"")</f>
        <v>445</v>
      </c>
      <c r="P459">
        <f>IFERROR(_xlfn.RANK.EQ(H459,H:H,1),"")</f>
        <v>559</v>
      </c>
      <c r="Q459" t="str">
        <f>IFERROR(_xlfn.RANK.EQ(I459,I:I,1),"")</f>
        <v/>
      </c>
      <c r="R459">
        <f>IFERROR(_xlfn.RANK.EQ(J459,J:J,1),"")</f>
        <v>436</v>
      </c>
      <c r="S459" s="3">
        <f>IFERROR(AVERAGE(GIRLS[[#This Row],[P]:[P8]]),"")</f>
        <v>458.28571428571428</v>
      </c>
      <c r="T459" s="4">
        <f>IFERROR(AVERAGE(SMALL(GIRLS[[#This Row],[P]:[P8]],1),SMALL(GIRLS[[#This Row],[P]:[P8]],2)),"")</f>
        <v>370.5</v>
      </c>
      <c r="U459">
        <f>IF(20-SMALL(GIRLS[[#This Row],[P]:[P8]],1)&lt;0,0,20-SMALL(GIRLS[[#This Row],[P]:[P8]],1))+IF(20-SMALL(GIRLS[[#This Row],[P]:[P8]],2)&lt;0,0,20-SMALL(GIRLS[[#This Row],[P]:[P8]],2))</f>
        <v>0</v>
      </c>
    </row>
    <row r="460" spans="1:21" x14ac:dyDescent="0.2">
      <c r="A460" t="s">
        <v>6737</v>
      </c>
      <c r="B460" t="s">
        <v>6556</v>
      </c>
      <c r="C460" s="2" cm="1">
        <f t="array" ref="C460">IFERROR(VLOOKUP($A460,_xlfn._xlws.SORT(_xlfn._xlws.FILTER('Time Sheet'!$A:$G,'Time Sheet'!$B:$B=C$1),7,1),7,FALSE),"")</f>
        <v>3.3969907407407408E-4</v>
      </c>
      <c r="D460" s="2" cm="1">
        <f t="array" ref="D460">IFERROR(VLOOKUP($A460,_xlfn._xlws.SORT(_xlfn._xlws.FILTER('Time Sheet'!$A:$G,'Time Sheet'!$B:$B=D$1),7,1),7,FALSE),"")</f>
        <v>7.5636574074074072E-4</v>
      </c>
      <c r="E460" s="2" cm="1">
        <f t="array" ref="E460">IFERROR(VLOOKUP($A460,_xlfn._xlws.SORT(_xlfn._xlws.FILTER('Time Sheet'!$A:$G,'Time Sheet'!$B:$B=E$1),7,1),7,FALSE),"")</f>
        <v>1.634953703703704E-3</v>
      </c>
      <c r="F460" s="2" t="str" cm="1">
        <f t="array" ref="F460">IFERROR(VLOOKUP($A460,_xlfn._xlws.SORT(_xlfn._xlws.FILTER('Time Sheet'!$A:$G,'Time Sheet'!$B:$B=F$1),7,1),7,FALSE),"")</f>
        <v/>
      </c>
      <c r="G460" s="2" cm="1">
        <f t="array" ref="G460">IFERROR(VLOOKUP($A460,_xlfn._xlws.SORT(_xlfn._xlws.FILTER('Time Sheet'!$A:$G,'Time Sheet'!$B:$B=G$1),7,1),7,FALSE),"")</f>
        <v>9.7557870370370376E-4</v>
      </c>
      <c r="H460" s="2" cm="1">
        <f t="array" ref="H460">IFERROR(VLOOKUP($A460,_xlfn._xlws.SORT(_xlfn._xlws.FILTER('Time Sheet'!$A:$G,'Time Sheet'!$B:$B=H$1),7,1),7,FALSE),"")</f>
        <v>9.7986111111111104E-4</v>
      </c>
      <c r="I460" s="2" t="str" cm="1">
        <f t="array" ref="I460">IFERROR(VLOOKUP($A460,_xlfn._xlws.SORT(_xlfn._xlws.FILTER('Time Sheet'!$A:$G,'Time Sheet'!$B:$B=I$1),7,1),7,FALSE),"")</f>
        <v/>
      </c>
      <c r="J460" s="2" cm="1">
        <f t="array" ref="J460">IFERROR(VLOOKUP($A460,_xlfn._xlws.SORT(_xlfn._xlws.FILTER('Time Sheet'!$A:$G,'Time Sheet'!$B:$B=J$1),7,1),7,FALSE),"")</f>
        <v>2.0877314814814821E-3</v>
      </c>
      <c r="K460">
        <f>IFERROR(_xlfn.RANK.EQ(C460,C:C,1),"")</f>
        <v>468</v>
      </c>
      <c r="L460">
        <f>IFERROR(_xlfn.RANK.EQ(D460,D:D,1),"")</f>
        <v>451</v>
      </c>
      <c r="M460">
        <f>IFERROR(_xlfn.RANK.EQ(E460,E:E,1),"")</f>
        <v>386</v>
      </c>
      <c r="N460" t="str">
        <f>IFERROR(_xlfn.RANK.EQ(F460,F:F,1),"")</f>
        <v/>
      </c>
      <c r="O460">
        <f>IFERROR(_xlfn.RANK.EQ(G460,G:G,1),"")</f>
        <v>534</v>
      </c>
      <c r="P460">
        <f>IFERROR(_xlfn.RANK.EQ(H460,H:H,1),"")</f>
        <v>356</v>
      </c>
      <c r="Q460" t="str">
        <f>IFERROR(_xlfn.RANK.EQ(I460,I:I,1),"")</f>
        <v/>
      </c>
      <c r="R460">
        <f>IFERROR(_xlfn.RANK.EQ(J460,J:J,1),"")</f>
        <v>483</v>
      </c>
      <c r="S460" s="3">
        <f>IFERROR(AVERAGE(GIRLS[[#This Row],[P]:[P8]]),"")</f>
        <v>446.33333333333331</v>
      </c>
      <c r="T460" s="4">
        <f>IFERROR(AVERAGE(SMALL(GIRLS[[#This Row],[P]:[P8]],1),SMALL(GIRLS[[#This Row],[P]:[P8]],2)),"")</f>
        <v>371</v>
      </c>
      <c r="U460">
        <f>IF(20-SMALL(GIRLS[[#This Row],[P]:[P8]],1)&lt;0,0,20-SMALL(GIRLS[[#This Row],[P]:[P8]],1))+IF(20-SMALL(GIRLS[[#This Row],[P]:[P8]],2)&lt;0,0,20-SMALL(GIRLS[[#This Row],[P]:[P8]],2))</f>
        <v>0</v>
      </c>
    </row>
    <row r="461" spans="1:21" x14ac:dyDescent="0.2">
      <c r="A461" t="s">
        <v>6729</v>
      </c>
      <c r="B461" t="s">
        <v>6556</v>
      </c>
      <c r="C461" s="2" cm="1">
        <f t="array" ref="C461">IFERROR(VLOOKUP($A461,_xlfn._xlws.SORT(_xlfn._xlws.FILTER('Time Sheet'!$A:$G,'Time Sheet'!$B:$B=C$1),7,1),7,FALSE),"")</f>
        <v>3.3229166666666672E-4</v>
      </c>
      <c r="D461" s="2" cm="1">
        <f t="array" ref="D461">IFERROR(VLOOKUP($A461,_xlfn._xlws.SORT(_xlfn._xlws.FILTER('Time Sheet'!$A:$G,'Time Sheet'!$B:$B=D$1),7,1),7,FALSE),"")</f>
        <v>7.5949074074074081E-4</v>
      </c>
      <c r="E461" s="2" cm="1">
        <f t="array" ref="E461">IFERROR(VLOOKUP($A461,_xlfn._xlws.SORT(_xlfn._xlws.FILTER('Time Sheet'!$A:$G,'Time Sheet'!$B:$B=E$1),7,1),7,FALSE),"")</f>
        <v>1.732638888888889E-3</v>
      </c>
      <c r="F461" s="2" t="str" cm="1">
        <f t="array" ref="F461">IFERROR(VLOOKUP($A461,_xlfn._xlws.SORT(_xlfn._xlws.FILTER('Time Sheet'!$A:$G,'Time Sheet'!$B:$B=F$1),7,1),7,FALSE),"")</f>
        <v/>
      </c>
      <c r="G461" s="2" cm="1">
        <f t="array" ref="G461">IFERROR(VLOOKUP($A461,_xlfn._xlws.SORT(_xlfn._xlws.FILTER('Time Sheet'!$A:$G,'Time Sheet'!$B:$B=G$1),7,1),7,FALSE),"")</f>
        <v>8.8553240740740747E-4</v>
      </c>
      <c r="H461" s="2" cm="1">
        <f t="array" ref="H461">IFERROR(VLOOKUP($A461,_xlfn._xlws.SORT(_xlfn._xlws.FILTER('Time Sheet'!$A:$G,'Time Sheet'!$B:$B=H$1),7,1),7,FALSE),"")</f>
        <v>1.005208333333333E-3</v>
      </c>
      <c r="I461" s="2" cm="1">
        <f t="array" ref="I461">IFERROR(VLOOKUP($A461,_xlfn._xlws.SORT(_xlfn._xlws.FILTER('Time Sheet'!$A:$G,'Time Sheet'!$B:$B=I$1),7,1),7,FALSE),"")</f>
        <v>8.5034722222222217E-4</v>
      </c>
      <c r="J461" s="2" cm="1">
        <f t="array" ref="J461">IFERROR(VLOOKUP($A461,_xlfn._xlws.SORT(_xlfn._xlws.FILTER('Time Sheet'!$A:$G,'Time Sheet'!$B:$B=J$1),7,1),7,FALSE),"")</f>
        <v>1.8998842592592589E-3</v>
      </c>
      <c r="K461">
        <f>IFERROR(_xlfn.RANK.EQ(C461,C:C,1),"")</f>
        <v>415</v>
      </c>
      <c r="L461">
        <f>IFERROR(_xlfn.RANK.EQ(D461,D:D,1),"")</f>
        <v>461</v>
      </c>
      <c r="M461">
        <f>IFERROR(_xlfn.RANK.EQ(E461,E:E,1),"")</f>
        <v>450</v>
      </c>
      <c r="N461" t="str">
        <f>IFERROR(_xlfn.RANK.EQ(F461,F:F,1),"")</f>
        <v/>
      </c>
      <c r="O461">
        <f>IFERROR(_xlfn.RANK.EQ(G461,G:G,1),"")</f>
        <v>432</v>
      </c>
      <c r="P461">
        <f>IFERROR(_xlfn.RANK.EQ(H461,H:H,1),"")</f>
        <v>393</v>
      </c>
      <c r="Q461">
        <f>IFERROR(_xlfn.RANK.EQ(I461,I:I,1),"")</f>
        <v>350</v>
      </c>
      <c r="R461">
        <f>IFERROR(_xlfn.RANK.EQ(J461,J:J,1),"")</f>
        <v>412</v>
      </c>
      <c r="S461" s="3">
        <f>IFERROR(AVERAGE(GIRLS[[#This Row],[P]:[P8]]),"")</f>
        <v>416.14285714285717</v>
      </c>
      <c r="T461" s="4">
        <f>IFERROR(AVERAGE(SMALL(GIRLS[[#This Row],[P]:[P8]],1),SMALL(GIRLS[[#This Row],[P]:[P8]],2)),"")</f>
        <v>371.5</v>
      </c>
      <c r="U461">
        <f>IF(20-SMALL(GIRLS[[#This Row],[P]:[P8]],1)&lt;0,0,20-SMALL(GIRLS[[#This Row],[P]:[P8]],1))+IF(20-SMALL(GIRLS[[#This Row],[P]:[P8]],2)&lt;0,0,20-SMALL(GIRLS[[#This Row],[P]:[P8]],2))</f>
        <v>0</v>
      </c>
    </row>
    <row r="462" spans="1:21" x14ac:dyDescent="0.2">
      <c r="A462" t="s">
        <v>5987</v>
      </c>
      <c r="B462" t="s">
        <v>5765</v>
      </c>
      <c r="C462" s="2" cm="1">
        <f t="array" ref="C462">IFERROR(VLOOKUP($A462,_xlfn._xlws.SORT(_xlfn._xlws.FILTER('Time Sheet'!$A:$G,'Time Sheet'!$B:$B=C$1),7,1),7,FALSE),"")</f>
        <v>3.2488425925925919E-4</v>
      </c>
      <c r="D462" s="2" cm="1">
        <f t="array" ref="D462">IFERROR(VLOOKUP($A462,_xlfn._xlws.SORT(_xlfn._xlws.FILTER('Time Sheet'!$A:$G,'Time Sheet'!$B:$B=D$1),7,1),7,FALSE),"")</f>
        <v>7.5127314814814816E-4</v>
      </c>
      <c r="E462" s="2" cm="1">
        <f t="array" ref="E462">IFERROR(VLOOKUP($A462,_xlfn._xlws.SORT(_xlfn._xlws.FILTER('Time Sheet'!$A:$G,'Time Sheet'!$B:$B=E$1),7,1),7,FALSE),"")</f>
        <v>1.719791666666667E-3</v>
      </c>
      <c r="F462" s="2" cm="1">
        <f t="array" ref="F462">IFERROR(VLOOKUP($A462,_xlfn._xlws.SORT(_xlfn._xlws.FILTER('Time Sheet'!$A:$G,'Time Sheet'!$B:$B=F$1),7,1),7,FALSE),"")</f>
        <v>4.7398148148148148E-3</v>
      </c>
      <c r="G462" s="2" cm="1">
        <f t="array" ref="G462">IFERROR(VLOOKUP($A462,_xlfn._xlws.SORT(_xlfn._xlws.FILTER('Time Sheet'!$A:$G,'Time Sheet'!$B:$B=G$1),7,1),7,FALSE),"")</f>
        <v>8.5023148148148143E-4</v>
      </c>
      <c r="H462" s="2" cm="1">
        <f t="array" ref="H462">IFERROR(VLOOKUP($A462,_xlfn._xlws.SORT(_xlfn._xlws.FILTER('Time Sheet'!$A:$G,'Time Sheet'!$B:$B=H$1),7,1),7,FALSE),"")</f>
        <v>1.061805555555555E-3</v>
      </c>
      <c r="I462" s="2" cm="1">
        <f t="array" ref="I462">IFERROR(VLOOKUP($A462,_xlfn._xlws.SORT(_xlfn._xlws.FILTER('Time Sheet'!$A:$G,'Time Sheet'!$B:$B=I$1),7,1),7,FALSE),"")</f>
        <v>9.523148148148148E-4</v>
      </c>
      <c r="J462" s="2" cm="1">
        <f t="array" ref="J462">IFERROR(VLOOKUP($A462,_xlfn._xlws.SORT(_xlfn._xlws.FILTER('Time Sheet'!$A:$G,'Time Sheet'!$B:$B=J$1),7,1),7,FALSE),"")</f>
        <v>2.0766203703703702E-3</v>
      </c>
      <c r="K462">
        <f>IFERROR(_xlfn.RANK.EQ(C462,C:C,1),"")</f>
        <v>362</v>
      </c>
      <c r="L462">
        <f>IFERROR(_xlfn.RANK.EQ(D462,D:D,1),"")</f>
        <v>436</v>
      </c>
      <c r="M462">
        <f>IFERROR(_xlfn.RANK.EQ(E462,E:E,1),"")</f>
        <v>440</v>
      </c>
      <c r="N462">
        <f>IFERROR(_xlfn.RANK.EQ(F462,F:F,1),"")</f>
        <v>388</v>
      </c>
      <c r="O462">
        <f>IFERROR(_xlfn.RANK.EQ(G462,G:G,1),"")</f>
        <v>383</v>
      </c>
      <c r="P462">
        <f>IFERROR(_xlfn.RANK.EQ(H462,H:H,1),"")</f>
        <v>492</v>
      </c>
      <c r="Q462">
        <f>IFERROR(_xlfn.RANK.EQ(I462,I:I,1),"")</f>
        <v>438</v>
      </c>
      <c r="R462">
        <f>IFERROR(_xlfn.RANK.EQ(J462,J:J,1),"")</f>
        <v>478</v>
      </c>
      <c r="S462" s="3">
        <f>IFERROR(AVERAGE(GIRLS[[#This Row],[P]:[P8]]),"")</f>
        <v>427.125</v>
      </c>
      <c r="T462" s="4">
        <f>IFERROR(AVERAGE(SMALL(GIRLS[[#This Row],[P]:[P8]],1),SMALL(GIRLS[[#This Row],[P]:[P8]],2)),"")</f>
        <v>372.5</v>
      </c>
      <c r="U462">
        <f>IF(20-SMALL(GIRLS[[#This Row],[P]:[P8]],1)&lt;0,0,20-SMALL(GIRLS[[#This Row],[P]:[P8]],1))+IF(20-SMALL(GIRLS[[#This Row],[P]:[P8]],2)&lt;0,0,20-SMALL(GIRLS[[#This Row],[P]:[P8]],2))</f>
        <v>0</v>
      </c>
    </row>
    <row r="463" spans="1:21" x14ac:dyDescent="0.2">
      <c r="A463" t="s">
        <v>7968</v>
      </c>
      <c r="B463" t="s">
        <v>7842</v>
      </c>
      <c r="C463" s="2" cm="1">
        <f t="array" ref="C463">IFERROR(VLOOKUP($A463,_xlfn._xlws.SORT(_xlfn._xlws.FILTER('Time Sheet'!$A:$G,'Time Sheet'!$B:$B=C$1),7,1),7,FALSE),"")</f>
        <v>3.5729166666666667E-4</v>
      </c>
      <c r="D463" s="2" cm="1">
        <f t="array" ref="D463">IFERROR(VLOOKUP($A463,_xlfn._xlws.SORT(_xlfn._xlws.FILTER('Time Sheet'!$A:$G,'Time Sheet'!$B:$B=D$1),7,1),7,FALSE),"")</f>
        <v>7.8101851851851856E-4</v>
      </c>
      <c r="E463" s="2" cm="1">
        <f t="array" ref="E463">IFERROR(VLOOKUP($A463,_xlfn._xlws.SORT(_xlfn._xlws.FILTER('Time Sheet'!$A:$G,'Time Sheet'!$B:$B=E$1),7,1),7,FALSE),"")</f>
        <v>1.640393518518518E-3</v>
      </c>
      <c r="F463" s="2" cm="1">
        <f t="array" ref="F463">IFERROR(VLOOKUP($A463,_xlfn._xlws.SORT(_xlfn._xlws.FILTER('Time Sheet'!$A:$G,'Time Sheet'!$B:$B=F$1),7,1),7,FALSE),"")</f>
        <v>4.7825231481481477E-3</v>
      </c>
      <c r="G463" s="2" cm="1">
        <f t="array" ref="G463">IFERROR(VLOOKUP($A463,_xlfn._xlws.SORT(_xlfn._xlws.FILTER('Time Sheet'!$A:$G,'Time Sheet'!$B:$B=G$1),7,1),7,FALSE),"")</f>
        <v>1.2254629629629629E-3</v>
      </c>
      <c r="H463" s="2" cm="1">
        <f t="array" ref="H463">IFERROR(VLOOKUP($A463,_xlfn._xlws.SORT(_xlfn._xlws.FILTER('Time Sheet'!$A:$G,'Time Sheet'!$B:$B=H$1),7,1),7,FALSE),"")</f>
        <v>9.8194444444444457E-4</v>
      </c>
      <c r="I463" s="2" cm="1">
        <f t="array" ref="I463">IFERROR(VLOOKUP($A463,_xlfn._xlws.SORT(_xlfn._xlws.FILTER('Time Sheet'!$A:$G,'Time Sheet'!$B:$B=I$1),7,1),7,FALSE),"")</f>
        <v>1.322685185185185E-3</v>
      </c>
      <c r="J463" s="2" cm="1">
        <f t="array" ref="J463">IFERROR(VLOOKUP($A463,_xlfn._xlws.SORT(_xlfn._xlws.FILTER('Time Sheet'!$A:$G,'Time Sheet'!$B:$B=J$1),7,1),7,FALSE),"")</f>
        <v>1.971180555555555E-3</v>
      </c>
      <c r="K463">
        <f>IFERROR(_xlfn.RANK.EQ(C463,C:C,1),"")</f>
        <v>583</v>
      </c>
      <c r="L463">
        <f>IFERROR(_xlfn.RANK.EQ(D463,D:D,1),"")</f>
        <v>506</v>
      </c>
      <c r="M463">
        <f>IFERROR(_xlfn.RANK.EQ(E463,E:E,1),"")</f>
        <v>390</v>
      </c>
      <c r="N463">
        <f>IFERROR(_xlfn.RANK.EQ(F463,F:F,1),"")</f>
        <v>393</v>
      </c>
      <c r="O463">
        <f>IFERROR(_xlfn.RANK.EQ(G463,G:G,1),"")</f>
        <v>642</v>
      </c>
      <c r="P463">
        <f>IFERROR(_xlfn.RANK.EQ(H463,H:H,1),"")</f>
        <v>358</v>
      </c>
      <c r="Q463">
        <f>IFERROR(_xlfn.RANK.EQ(I463,I:I,1),"")</f>
        <v>508</v>
      </c>
      <c r="R463">
        <f>IFERROR(_xlfn.RANK.EQ(J463,J:J,1),"")</f>
        <v>448</v>
      </c>
      <c r="S463" s="3">
        <f>IFERROR(AVERAGE(GIRLS[[#This Row],[P]:[P8]]),"")</f>
        <v>478.5</v>
      </c>
      <c r="T463" s="4">
        <f>IFERROR(AVERAGE(SMALL(GIRLS[[#This Row],[P]:[P8]],1),SMALL(GIRLS[[#This Row],[P]:[P8]],2)),"")</f>
        <v>374</v>
      </c>
      <c r="U463">
        <f>IF(20-SMALL(GIRLS[[#This Row],[P]:[P8]],1)&lt;0,0,20-SMALL(GIRLS[[#This Row],[P]:[P8]],1))+IF(20-SMALL(GIRLS[[#This Row],[P]:[P8]],2)&lt;0,0,20-SMALL(GIRLS[[#This Row],[P]:[P8]],2))</f>
        <v>0</v>
      </c>
    </row>
    <row r="464" spans="1:21" x14ac:dyDescent="0.2">
      <c r="A464" t="s">
        <v>3827</v>
      </c>
      <c r="B464" t="s">
        <v>3602</v>
      </c>
      <c r="C464" s="2" cm="1">
        <f t="array" ref="C464">IFERROR(VLOOKUP($A464,_xlfn._xlws.SORT(_xlfn._xlws.FILTER('Time Sheet'!$A:$G,'Time Sheet'!$B:$B=C$1),7,1),7,FALSE),"")</f>
        <v>3.4895833333333328E-4</v>
      </c>
      <c r="D464" s="2" t="str" cm="1">
        <f t="array" ref="D464">IFERROR(VLOOKUP($A464,_xlfn._xlws.SORT(_xlfn._xlws.FILTER('Time Sheet'!$A:$G,'Time Sheet'!$B:$B=D$1),7,1),7,FALSE),"")</f>
        <v/>
      </c>
      <c r="E464" s="2" cm="1">
        <f t="array" ref="E464">IFERROR(VLOOKUP($A464,_xlfn._xlws.SORT(_xlfn._xlws.FILTER('Time Sheet'!$A:$G,'Time Sheet'!$B:$B=E$1),7,1),7,FALSE),"")</f>
        <v>1.766087962962963E-3</v>
      </c>
      <c r="F464" s="2" t="str" cm="1">
        <f t="array" ref="F464">IFERROR(VLOOKUP($A464,_xlfn._xlws.SORT(_xlfn._xlws.FILTER('Time Sheet'!$A:$G,'Time Sheet'!$B:$B=F$1),7,1),7,FALSE),"")</f>
        <v/>
      </c>
      <c r="G464" s="2" t="str" cm="1">
        <f t="array" ref="G464">IFERROR(VLOOKUP($A464,_xlfn._xlws.SORT(_xlfn._xlws.FILTER('Time Sheet'!$A:$G,'Time Sheet'!$B:$B=G$1),7,1),7,FALSE),"")</f>
        <v/>
      </c>
      <c r="H464" s="2" cm="1">
        <f t="array" ref="H464">IFERROR(VLOOKUP($A464,_xlfn._xlws.SORT(_xlfn._xlws.FILTER('Time Sheet'!$A:$G,'Time Sheet'!$B:$B=H$1),7,1),7,FALSE),"")</f>
        <v>9.3611111111111108E-4</v>
      </c>
      <c r="I464" s="2" t="str" cm="1">
        <f t="array" ref="I464">IFERROR(VLOOKUP($A464,_xlfn._xlws.SORT(_xlfn._xlws.FILTER('Time Sheet'!$A:$G,'Time Sheet'!$B:$B=I$1),7,1),7,FALSE),"")</f>
        <v/>
      </c>
      <c r="J464" s="2" t="str" cm="1">
        <f t="array" ref="J464">IFERROR(VLOOKUP($A464,_xlfn._xlws.SORT(_xlfn._xlws.FILTER('Time Sheet'!$A:$G,'Time Sheet'!$B:$B=J$1),7,1),7,FALSE),"")</f>
        <v/>
      </c>
      <c r="K464">
        <f>IFERROR(_xlfn.RANK.EQ(C464,C:C,1),"")</f>
        <v>528</v>
      </c>
      <c r="L464" t="str">
        <f>IFERROR(_xlfn.RANK.EQ(D464,D:D,1),"")</f>
        <v/>
      </c>
      <c r="M464">
        <f>IFERROR(_xlfn.RANK.EQ(E464,E:E,1),"")</f>
        <v>469</v>
      </c>
      <c r="N464" t="str">
        <f>IFERROR(_xlfn.RANK.EQ(F464,F:F,1),"")</f>
        <v/>
      </c>
      <c r="O464" t="str">
        <f>IFERROR(_xlfn.RANK.EQ(G464,G:G,1),"")</f>
        <v/>
      </c>
      <c r="P464">
        <f>IFERROR(_xlfn.RANK.EQ(H464,H:H,1),"")</f>
        <v>284</v>
      </c>
      <c r="Q464" t="str">
        <f>IFERROR(_xlfn.RANK.EQ(I464,I:I,1),"")</f>
        <v/>
      </c>
      <c r="R464" t="str">
        <f>IFERROR(_xlfn.RANK.EQ(J464,J:J,1),"")</f>
        <v/>
      </c>
      <c r="S464" s="3">
        <f>IFERROR(AVERAGE(GIRLS[[#This Row],[P]:[P8]]),"")</f>
        <v>427</v>
      </c>
      <c r="T464" s="4">
        <f>IFERROR(AVERAGE(SMALL(GIRLS[[#This Row],[P]:[P8]],1),SMALL(GIRLS[[#This Row],[P]:[P8]],2)),"")</f>
        <v>376.5</v>
      </c>
      <c r="U464">
        <f>IF(20-SMALL(GIRLS[[#This Row],[P]:[P8]],1)&lt;0,0,20-SMALL(GIRLS[[#This Row],[P]:[P8]],1))+IF(20-SMALL(GIRLS[[#This Row],[P]:[P8]],2)&lt;0,0,20-SMALL(GIRLS[[#This Row],[P]:[P8]],2))</f>
        <v>0</v>
      </c>
    </row>
    <row r="465" spans="1:21" x14ac:dyDescent="0.2">
      <c r="A465" t="s">
        <v>4562</v>
      </c>
      <c r="B465" t="s">
        <v>4180</v>
      </c>
      <c r="C465" s="2" cm="1">
        <f t="array" ref="C465">IFERROR(VLOOKUP($A465,_xlfn._xlws.SORT(_xlfn._xlws.FILTER('Time Sheet'!$A:$G,'Time Sheet'!$B:$B=C$1),7,1),7,FALSE),"")</f>
        <v>3.3402777777777782E-4</v>
      </c>
      <c r="D465" s="2" cm="1">
        <f t="array" ref="D465">IFERROR(VLOOKUP($A465,_xlfn._xlws.SORT(_xlfn._xlws.FILTER('Time Sheet'!$A:$G,'Time Sheet'!$B:$B=D$1),7,1),7,FALSE),"")</f>
        <v>7.4270833333333339E-4</v>
      </c>
      <c r="E465" s="2" cm="1">
        <f t="array" ref="E465">IFERROR(VLOOKUP($A465,_xlfn._xlws.SORT(_xlfn._xlws.FILTER('Time Sheet'!$A:$G,'Time Sheet'!$B:$B=E$1),7,1),7,FALSE),"")</f>
        <v>1.7875E-3</v>
      </c>
      <c r="F465" s="2" t="str" cm="1">
        <f t="array" ref="F465">IFERROR(VLOOKUP($A465,_xlfn._xlws.SORT(_xlfn._xlws.FILTER('Time Sheet'!$A:$G,'Time Sheet'!$B:$B=F$1),7,1),7,FALSE),"")</f>
        <v/>
      </c>
      <c r="G465" s="2" cm="1">
        <f t="array" ref="G465">IFERROR(VLOOKUP($A465,_xlfn._xlws.SORT(_xlfn._xlws.FILTER('Time Sheet'!$A:$G,'Time Sheet'!$B:$B=G$1),7,1),7,FALSE),"")</f>
        <v>8.8287037037037034E-4</v>
      </c>
      <c r="H465" s="2" cm="1">
        <f t="array" ref="H465">IFERROR(VLOOKUP($A465,_xlfn._xlws.SORT(_xlfn._xlws.FILTER('Time Sheet'!$A:$G,'Time Sheet'!$B:$B=H$1),7,1),7,FALSE),"")</f>
        <v>9.9745370370370374E-4</v>
      </c>
      <c r="I465" s="2" cm="1">
        <f t="array" ref="I465">IFERROR(VLOOKUP($A465,_xlfn._xlws.SORT(_xlfn._xlws.FILTER('Time Sheet'!$A:$G,'Time Sheet'!$B:$B=I$1),7,1),7,FALSE),"")</f>
        <v>9.1527777777777777E-4</v>
      </c>
      <c r="J465" s="2" cm="1">
        <f t="array" ref="J465">IFERROR(VLOOKUP($A465,_xlfn._xlws.SORT(_xlfn._xlws.FILTER('Time Sheet'!$A:$G,'Time Sheet'!$B:$B=J$1),7,1),7,FALSE),"")</f>
        <v>1.8501157407407409E-3</v>
      </c>
      <c r="K465">
        <f>IFERROR(_xlfn.RANK.EQ(C465,C:C,1),"")</f>
        <v>428</v>
      </c>
      <c r="L465">
        <f>IFERROR(_xlfn.RANK.EQ(D465,D:D,1),"")</f>
        <v>418</v>
      </c>
      <c r="M465">
        <f>IFERROR(_xlfn.RANK.EQ(E465,E:E,1),"")</f>
        <v>480</v>
      </c>
      <c r="N465" t="str">
        <f>IFERROR(_xlfn.RANK.EQ(F465,F:F,1),"")</f>
        <v/>
      </c>
      <c r="O465">
        <f>IFERROR(_xlfn.RANK.EQ(G465,G:G,1),"")</f>
        <v>428</v>
      </c>
      <c r="P465">
        <f>IFERROR(_xlfn.RANK.EQ(H465,H:H,1),"")</f>
        <v>379</v>
      </c>
      <c r="Q465">
        <f>IFERROR(_xlfn.RANK.EQ(I465,I:I,1),"")</f>
        <v>408</v>
      </c>
      <c r="R465">
        <f>IFERROR(_xlfn.RANK.EQ(J465,J:J,1),"")</f>
        <v>374</v>
      </c>
      <c r="S465" s="3">
        <f>IFERROR(AVERAGE(GIRLS[[#This Row],[P]:[P8]]),"")</f>
        <v>416.42857142857144</v>
      </c>
      <c r="T465" s="4">
        <f>IFERROR(AVERAGE(SMALL(GIRLS[[#This Row],[P]:[P8]],1),SMALL(GIRLS[[#This Row],[P]:[P8]],2)),"")</f>
        <v>376.5</v>
      </c>
      <c r="U465">
        <f>IF(20-SMALL(GIRLS[[#This Row],[P]:[P8]],1)&lt;0,0,20-SMALL(GIRLS[[#This Row],[P]:[P8]],1))+IF(20-SMALL(GIRLS[[#This Row],[P]:[P8]],2)&lt;0,0,20-SMALL(GIRLS[[#This Row],[P]:[P8]],2))</f>
        <v>0</v>
      </c>
    </row>
    <row r="466" spans="1:21" x14ac:dyDescent="0.2">
      <c r="A466" t="s">
        <v>2419</v>
      </c>
      <c r="B466" t="s">
        <v>2272</v>
      </c>
      <c r="C466" s="2" cm="1">
        <f t="array" ref="C466">IFERROR(VLOOKUP($A466,_xlfn._xlws.SORT(_xlfn._xlws.FILTER('Time Sheet'!$A:$G,'Time Sheet'!$B:$B=C$1),7,1),7,FALSE),"")</f>
        <v>3.2685185185185183E-4</v>
      </c>
      <c r="D466" s="2" cm="1">
        <f t="array" ref="D466">IFERROR(VLOOKUP($A466,_xlfn._xlws.SORT(_xlfn._xlws.FILTER('Time Sheet'!$A:$G,'Time Sheet'!$B:$B=D$1),7,1),7,FALSE),"")</f>
        <v>7.2824074074074078E-4</v>
      </c>
      <c r="E466" s="2" cm="1">
        <f t="array" ref="E466">IFERROR(VLOOKUP($A466,_xlfn._xlws.SORT(_xlfn._xlws.FILTER('Time Sheet'!$A:$G,'Time Sheet'!$B:$B=E$1),7,1),7,FALSE),"")</f>
        <v>1.6554398148148151E-3</v>
      </c>
      <c r="F466" s="2" cm="1">
        <f t="array" ref="F466">IFERROR(VLOOKUP($A466,_xlfn._xlws.SORT(_xlfn._xlws.FILTER('Time Sheet'!$A:$G,'Time Sheet'!$B:$B=F$1),7,1),7,FALSE),"")</f>
        <v>5.0276620370370371E-3</v>
      </c>
      <c r="G466" s="2" cm="1">
        <f t="array" ref="G466">IFERROR(VLOOKUP($A466,_xlfn._xlws.SORT(_xlfn._xlws.FILTER('Time Sheet'!$A:$G,'Time Sheet'!$B:$B=G$1),7,1),7,FALSE),"")</f>
        <v>9.3263888888888888E-4</v>
      </c>
      <c r="H466" s="2" cm="1">
        <f t="array" ref="H466">IFERROR(VLOOKUP($A466,_xlfn._xlws.SORT(_xlfn._xlws.FILTER('Time Sheet'!$A:$G,'Time Sheet'!$B:$B=H$1),7,1),7,FALSE),"")</f>
        <v>1.047337962962963E-3</v>
      </c>
      <c r="I466" s="2" t="str" cm="1">
        <f t="array" ref="I466">IFERROR(VLOOKUP($A466,_xlfn._xlws.SORT(_xlfn._xlws.FILTER('Time Sheet'!$A:$G,'Time Sheet'!$B:$B=I$1),7,1),7,FALSE),"")</f>
        <v/>
      </c>
      <c r="J466" s="2" cm="1">
        <f t="array" ref="J466">IFERROR(VLOOKUP($A466,_xlfn._xlws.SORT(_xlfn._xlws.FILTER('Time Sheet'!$A:$G,'Time Sheet'!$B:$B=J$1),7,1),7,FALSE),"")</f>
        <v>2.2120370370370371E-3</v>
      </c>
      <c r="K466">
        <f>IFERROR(_xlfn.RANK.EQ(C466,C:C,1),"")</f>
        <v>373</v>
      </c>
      <c r="L466">
        <f>IFERROR(_xlfn.RANK.EQ(D466,D:D,1),"")</f>
        <v>384</v>
      </c>
      <c r="M466">
        <f>IFERROR(_xlfn.RANK.EQ(E466,E:E,1),"")</f>
        <v>402</v>
      </c>
      <c r="N466">
        <f>IFERROR(_xlfn.RANK.EQ(F466,F:F,1),"")</f>
        <v>424</v>
      </c>
      <c r="O466">
        <f>IFERROR(_xlfn.RANK.EQ(G466,G:G,1),"")</f>
        <v>498</v>
      </c>
      <c r="P466">
        <f>IFERROR(_xlfn.RANK.EQ(H466,H:H,1),"")</f>
        <v>469</v>
      </c>
      <c r="Q466" t="str">
        <f>IFERROR(_xlfn.RANK.EQ(I466,I:I,1),"")</f>
        <v/>
      </c>
      <c r="R466">
        <f>IFERROR(_xlfn.RANK.EQ(J466,J:J,1),"")</f>
        <v>506</v>
      </c>
      <c r="S466" s="3">
        <f>IFERROR(AVERAGE(GIRLS[[#This Row],[P]:[P8]]),"")</f>
        <v>436.57142857142856</v>
      </c>
      <c r="T466" s="4">
        <f>IFERROR(AVERAGE(SMALL(GIRLS[[#This Row],[P]:[P8]],1),SMALL(GIRLS[[#This Row],[P]:[P8]],2)),"")</f>
        <v>378.5</v>
      </c>
      <c r="U466">
        <f>IF(20-SMALL(GIRLS[[#This Row],[P]:[P8]],1)&lt;0,0,20-SMALL(GIRLS[[#This Row],[P]:[P8]],1))+IF(20-SMALL(GIRLS[[#This Row],[P]:[P8]],2)&lt;0,0,20-SMALL(GIRLS[[#This Row],[P]:[P8]],2))</f>
        <v>0</v>
      </c>
    </row>
    <row r="467" spans="1:21" x14ac:dyDescent="0.2">
      <c r="A467" t="s">
        <v>6462</v>
      </c>
      <c r="B467" t="s">
        <v>6365</v>
      </c>
      <c r="C467" s="2" cm="1">
        <f t="array" ref="C467">IFERROR(VLOOKUP($A467,_xlfn._xlws.SORT(_xlfn._xlws.FILTER('Time Sheet'!$A:$G,'Time Sheet'!$B:$B=C$1),7,1),7,FALSE),"")</f>
        <v>3.2662037037037029E-4</v>
      </c>
      <c r="D467" s="2" cm="1">
        <f t="array" ref="D467">IFERROR(VLOOKUP($A467,_xlfn._xlws.SORT(_xlfn._xlws.FILTER('Time Sheet'!$A:$G,'Time Sheet'!$B:$B=D$1),7,1),7,FALSE),"")</f>
        <v>7.309027777777778E-4</v>
      </c>
      <c r="E467" s="2" cm="1">
        <f t="array" ref="E467">IFERROR(VLOOKUP($A467,_xlfn._xlws.SORT(_xlfn._xlws.FILTER('Time Sheet'!$A:$G,'Time Sheet'!$B:$B=E$1),7,1),7,FALSE),"")</f>
        <v>1.6480324074074071E-3</v>
      </c>
      <c r="F467" s="2" cm="1">
        <f t="array" ref="F467">IFERROR(VLOOKUP($A467,_xlfn._xlws.SORT(_xlfn._xlws.FILTER('Time Sheet'!$A:$G,'Time Sheet'!$B:$B=F$1),7,1),7,FALSE),"")</f>
        <v>4.806481481481481E-3</v>
      </c>
      <c r="G467" s="2" cm="1">
        <f t="array" ref="G467">IFERROR(VLOOKUP($A467,_xlfn._xlws.SORT(_xlfn._xlws.FILTER('Time Sheet'!$A:$G,'Time Sheet'!$B:$B=G$1),7,1),7,FALSE),"")</f>
        <v>8.8877314814814819E-4</v>
      </c>
      <c r="H467" s="2" cm="1">
        <f t="array" ref="H467">IFERROR(VLOOKUP($A467,_xlfn._xlws.SORT(_xlfn._xlws.FILTER('Time Sheet'!$A:$G,'Time Sheet'!$B:$B=H$1),7,1),7,FALSE),"")</f>
        <v>1.0093750000000001E-3</v>
      </c>
      <c r="I467" s="2" cm="1">
        <f t="array" ref="I467">IFERROR(VLOOKUP($A467,_xlfn._xlws.SORT(_xlfn._xlws.FILTER('Time Sheet'!$A:$G,'Time Sheet'!$B:$B=I$1),7,1),7,FALSE),"")</f>
        <v>9.3715277777777775E-4</v>
      </c>
      <c r="J467" s="2" cm="1">
        <f t="array" ref="J467">IFERROR(VLOOKUP($A467,_xlfn._xlws.SORT(_xlfn._xlws.FILTER('Time Sheet'!$A:$G,'Time Sheet'!$B:$B=J$1),7,1),7,FALSE),"")</f>
        <v>1.933796296296297E-3</v>
      </c>
      <c r="K467">
        <f>IFERROR(_xlfn.RANK.EQ(C467,C:C,1),"")</f>
        <v>371</v>
      </c>
      <c r="L467">
        <f>IFERROR(_xlfn.RANK.EQ(D467,D:D,1),"")</f>
        <v>388</v>
      </c>
      <c r="M467">
        <f>IFERROR(_xlfn.RANK.EQ(E467,E:E,1),"")</f>
        <v>398</v>
      </c>
      <c r="N467">
        <f>IFERROR(_xlfn.RANK.EQ(F467,F:F,1),"")</f>
        <v>394</v>
      </c>
      <c r="O467">
        <f>IFERROR(_xlfn.RANK.EQ(G467,G:G,1),"")</f>
        <v>440</v>
      </c>
      <c r="P467">
        <f>IFERROR(_xlfn.RANK.EQ(H467,H:H,1),"")</f>
        <v>403</v>
      </c>
      <c r="Q467">
        <f>IFERROR(_xlfn.RANK.EQ(I467,I:I,1),"")</f>
        <v>421</v>
      </c>
      <c r="R467">
        <f>IFERROR(_xlfn.RANK.EQ(J467,J:J,1),"")</f>
        <v>431</v>
      </c>
      <c r="S467" s="3">
        <f>IFERROR(AVERAGE(GIRLS[[#This Row],[P]:[P8]]),"")</f>
        <v>405.75</v>
      </c>
      <c r="T467" s="4">
        <f>IFERROR(AVERAGE(SMALL(GIRLS[[#This Row],[P]:[P8]],1),SMALL(GIRLS[[#This Row],[P]:[P8]],2)),"")</f>
        <v>379.5</v>
      </c>
      <c r="U467">
        <f>IF(20-SMALL(GIRLS[[#This Row],[P]:[P8]],1)&lt;0,0,20-SMALL(GIRLS[[#This Row],[P]:[P8]],1))+IF(20-SMALL(GIRLS[[#This Row],[P]:[P8]],2)&lt;0,0,20-SMALL(GIRLS[[#This Row],[P]:[P8]],2))</f>
        <v>0</v>
      </c>
    </row>
    <row r="468" spans="1:21" x14ac:dyDescent="0.2">
      <c r="A468" t="s">
        <v>6720</v>
      </c>
      <c r="B468" t="s">
        <v>6556</v>
      </c>
      <c r="C468" s="2" cm="1">
        <f t="array" ref="C468">IFERROR(VLOOKUP($A468,_xlfn._xlws.SORT(_xlfn._xlws.FILTER('Time Sheet'!$A:$G,'Time Sheet'!$B:$B=C$1),7,1),7,FALSE),"")</f>
        <v>3.2499999999999999E-4</v>
      </c>
      <c r="D468" s="2" cm="1">
        <f t="array" ref="D468">IFERROR(VLOOKUP($A468,_xlfn._xlws.SORT(_xlfn._xlws.FILTER('Time Sheet'!$A:$G,'Time Sheet'!$B:$B=D$1),7,1),7,FALSE),"")</f>
        <v>7.3541666666666666E-4</v>
      </c>
      <c r="E468" s="2" t="str" cm="1">
        <f t="array" ref="E468">IFERROR(VLOOKUP($A468,_xlfn._xlws.SORT(_xlfn._xlws.FILTER('Time Sheet'!$A:$G,'Time Sheet'!$B:$B=E$1),7,1),7,FALSE),"")</f>
        <v/>
      </c>
      <c r="F468" s="2" t="str" cm="1">
        <f t="array" ref="F468">IFERROR(VLOOKUP($A468,_xlfn._xlws.SORT(_xlfn._xlws.FILTER('Time Sheet'!$A:$G,'Time Sheet'!$B:$B=F$1),7,1),7,FALSE),"")</f>
        <v/>
      </c>
      <c r="G468" s="2" t="str" cm="1">
        <f t="array" ref="G468">IFERROR(VLOOKUP($A468,_xlfn._xlws.SORT(_xlfn._xlws.FILTER('Time Sheet'!$A:$G,'Time Sheet'!$B:$B=G$1),7,1),7,FALSE),"")</f>
        <v/>
      </c>
      <c r="H468" s="2" cm="1">
        <f t="array" ref="H468">IFERROR(VLOOKUP($A468,_xlfn._xlws.SORT(_xlfn._xlws.FILTER('Time Sheet'!$A:$G,'Time Sheet'!$B:$B=H$1),7,1),7,FALSE),"")</f>
        <v>1.0857638888888889E-3</v>
      </c>
      <c r="I468" s="2" t="str" cm="1">
        <f t="array" ref="I468">IFERROR(VLOOKUP($A468,_xlfn._xlws.SORT(_xlfn._xlws.FILTER('Time Sheet'!$A:$G,'Time Sheet'!$B:$B=I$1),7,1),7,FALSE),"")</f>
        <v/>
      </c>
      <c r="J468" s="2" t="str" cm="1">
        <f t="array" ref="J468">IFERROR(VLOOKUP($A468,_xlfn._xlws.SORT(_xlfn._xlws.FILTER('Time Sheet'!$A:$G,'Time Sheet'!$B:$B=J$1),7,1),7,FALSE),"")</f>
        <v/>
      </c>
      <c r="K468">
        <f>IFERROR(_xlfn.RANK.EQ(C468,C:C,1),"")</f>
        <v>363</v>
      </c>
      <c r="L468">
        <f>IFERROR(_xlfn.RANK.EQ(D468,D:D,1),"")</f>
        <v>400</v>
      </c>
      <c r="M468" t="str">
        <f>IFERROR(_xlfn.RANK.EQ(E468,E:E,1),"")</f>
        <v/>
      </c>
      <c r="N468" t="str">
        <f>IFERROR(_xlfn.RANK.EQ(F468,F:F,1),"")</f>
        <v/>
      </c>
      <c r="O468" t="str">
        <f>IFERROR(_xlfn.RANK.EQ(G468,G:G,1),"")</f>
        <v/>
      </c>
      <c r="P468">
        <f>IFERROR(_xlfn.RANK.EQ(H468,H:H,1),"")</f>
        <v>521</v>
      </c>
      <c r="Q468" t="str">
        <f>IFERROR(_xlfn.RANK.EQ(I468,I:I,1),"")</f>
        <v/>
      </c>
      <c r="R468" t="str">
        <f>IFERROR(_xlfn.RANK.EQ(J468,J:J,1),"")</f>
        <v/>
      </c>
      <c r="S468" s="3">
        <f>IFERROR(AVERAGE(GIRLS[[#This Row],[P]:[P8]]),"")</f>
        <v>428</v>
      </c>
      <c r="T468" s="4">
        <f>IFERROR(AVERAGE(SMALL(GIRLS[[#This Row],[P]:[P8]],1),SMALL(GIRLS[[#This Row],[P]:[P8]],2)),"")</f>
        <v>381.5</v>
      </c>
      <c r="U468">
        <f>IF(20-SMALL(GIRLS[[#This Row],[P]:[P8]],1)&lt;0,0,20-SMALL(GIRLS[[#This Row],[P]:[P8]],1))+IF(20-SMALL(GIRLS[[#This Row],[P]:[P8]],2)&lt;0,0,20-SMALL(GIRLS[[#This Row],[P]:[P8]],2))</f>
        <v>0</v>
      </c>
    </row>
    <row r="469" spans="1:21" x14ac:dyDescent="0.2">
      <c r="A469" t="s">
        <v>4847</v>
      </c>
      <c r="B469" t="s">
        <v>4644</v>
      </c>
      <c r="C469" s="2" cm="1">
        <f t="array" ref="C469">IFERROR(VLOOKUP($A469,_xlfn._xlws.SORT(_xlfn._xlws.FILTER('Time Sheet'!$A:$G,'Time Sheet'!$B:$B=C$1),7,1),7,FALSE),"")</f>
        <v>3.459490740740741E-4</v>
      </c>
      <c r="D469" s="2" cm="1">
        <f t="array" ref="D469">IFERROR(VLOOKUP($A469,_xlfn._xlws.SORT(_xlfn._xlws.FILTER('Time Sheet'!$A:$G,'Time Sheet'!$B:$B=D$1),7,1),7,FALSE),"")</f>
        <v>7.8009259259259264E-4</v>
      </c>
      <c r="E469" s="2" cm="1">
        <f t="array" ref="E469">IFERROR(VLOOKUP($A469,_xlfn._xlws.SORT(_xlfn._xlws.FILTER('Time Sheet'!$A:$G,'Time Sheet'!$B:$B=E$1),7,1),7,FALSE),"")</f>
        <v>1.745138888888889E-3</v>
      </c>
      <c r="F469" s="2" cm="1">
        <f t="array" ref="F469">IFERROR(VLOOKUP($A469,_xlfn._xlws.SORT(_xlfn._xlws.FILTER('Time Sheet'!$A:$G,'Time Sheet'!$B:$B=F$1),7,1),7,FALSE),"")</f>
        <v>4.9473379629629624E-3</v>
      </c>
      <c r="G469" s="2" cm="1">
        <f t="array" ref="G469">IFERROR(VLOOKUP($A469,_xlfn._xlws.SORT(_xlfn._xlws.FILTER('Time Sheet'!$A:$G,'Time Sheet'!$B:$B=G$1),7,1),7,FALSE),"")</f>
        <v>9.0532407407407402E-4</v>
      </c>
      <c r="H469" s="2" cm="1">
        <f t="array" ref="H469">IFERROR(VLOOKUP($A469,_xlfn._xlws.SORT(_xlfn._xlws.FILTER('Time Sheet'!$A:$G,'Time Sheet'!$B:$B=H$1),7,1),7,FALSE),"")</f>
        <v>9.7731481481481476E-4</v>
      </c>
      <c r="I469" s="2" cm="1">
        <f t="array" ref="I469">IFERROR(VLOOKUP($A469,_xlfn._xlws.SORT(_xlfn._xlws.FILTER('Time Sheet'!$A:$G,'Time Sheet'!$B:$B=I$1),7,1),7,FALSE),"")</f>
        <v>9.436342592592593E-4</v>
      </c>
      <c r="J469" s="2" cm="1">
        <f t="array" ref="J469">IFERROR(VLOOKUP($A469,_xlfn._xlws.SORT(_xlfn._xlws.FILTER('Time Sheet'!$A:$G,'Time Sheet'!$B:$B=J$1),7,1),7,FALSE),"")</f>
        <v>1.9744212962962962E-3</v>
      </c>
      <c r="K469">
        <f>IFERROR(_xlfn.RANK.EQ(C469,C:C,1),"")</f>
        <v>504</v>
      </c>
      <c r="L469">
        <f>IFERROR(_xlfn.RANK.EQ(D469,D:D,1),"")</f>
        <v>503</v>
      </c>
      <c r="M469">
        <f>IFERROR(_xlfn.RANK.EQ(E469,E:E,1),"")</f>
        <v>458</v>
      </c>
      <c r="N469">
        <f>IFERROR(_xlfn.RANK.EQ(F469,F:F,1),"")</f>
        <v>413</v>
      </c>
      <c r="O469">
        <f>IFERROR(_xlfn.RANK.EQ(G469,G:G,1),"")</f>
        <v>466</v>
      </c>
      <c r="P469">
        <f>IFERROR(_xlfn.RANK.EQ(H469,H:H,1),"")</f>
        <v>353</v>
      </c>
      <c r="Q469">
        <f>IFERROR(_xlfn.RANK.EQ(I469,I:I,1),"")</f>
        <v>432</v>
      </c>
      <c r="R469">
        <f>IFERROR(_xlfn.RANK.EQ(J469,J:J,1),"")</f>
        <v>450</v>
      </c>
      <c r="S469" s="3">
        <f>IFERROR(AVERAGE(GIRLS[[#This Row],[P]:[P8]]),"")</f>
        <v>447.375</v>
      </c>
      <c r="T469" s="4">
        <f>IFERROR(AVERAGE(SMALL(GIRLS[[#This Row],[P]:[P8]],1),SMALL(GIRLS[[#This Row],[P]:[P8]],2)),"")</f>
        <v>383</v>
      </c>
      <c r="U469">
        <f>IF(20-SMALL(GIRLS[[#This Row],[P]:[P8]],1)&lt;0,0,20-SMALL(GIRLS[[#This Row],[P]:[P8]],1))+IF(20-SMALL(GIRLS[[#This Row],[P]:[P8]],2)&lt;0,0,20-SMALL(GIRLS[[#This Row],[P]:[P8]],2))</f>
        <v>0</v>
      </c>
    </row>
    <row r="470" spans="1:21" x14ac:dyDescent="0.2">
      <c r="A470" t="s">
        <v>4527</v>
      </c>
      <c r="B470" t="s">
        <v>4180</v>
      </c>
      <c r="C470" s="2" cm="1">
        <f t="array" ref="C470">IFERROR(VLOOKUP($A470,_xlfn._xlws.SORT(_xlfn._xlws.FILTER('Time Sheet'!$A:$G,'Time Sheet'!$B:$B=C$1),7,1),7,FALSE),"")</f>
        <v>3.3125E-4</v>
      </c>
      <c r="D470" s="2" cm="1">
        <f t="array" ref="D470">IFERROR(VLOOKUP($A470,_xlfn._xlws.SORT(_xlfn._xlws.FILTER('Time Sheet'!$A:$G,'Time Sheet'!$B:$B=D$1),7,1),7,FALSE),"")</f>
        <v>7.2881944444444448E-4</v>
      </c>
      <c r="E470" s="2" cm="1">
        <f t="array" ref="E470">IFERROR(VLOOKUP($A470,_xlfn._xlws.SORT(_xlfn._xlws.FILTER('Time Sheet'!$A:$G,'Time Sheet'!$B:$B=E$1),7,1),7,FALSE),"")</f>
        <v>1.6383101851851849E-3</v>
      </c>
      <c r="F470" s="2" t="str" cm="1">
        <f t="array" ref="F470">IFERROR(VLOOKUP($A470,_xlfn._xlws.SORT(_xlfn._xlws.FILTER('Time Sheet'!$A:$G,'Time Sheet'!$B:$B=F$1),7,1),7,FALSE),"")</f>
        <v/>
      </c>
      <c r="G470" s="2" cm="1">
        <f t="array" ref="G470">IFERROR(VLOOKUP($A470,_xlfn._xlws.SORT(_xlfn._xlws.FILTER('Time Sheet'!$A:$G,'Time Sheet'!$B:$B=G$1),7,1),7,FALSE),"")</f>
        <v>1.0840277777777779E-3</v>
      </c>
      <c r="H470" s="2" t="str" cm="1">
        <f t="array" ref="H470">IFERROR(VLOOKUP($A470,_xlfn._xlws.SORT(_xlfn._xlws.FILTER('Time Sheet'!$A:$G,'Time Sheet'!$B:$B=H$1),7,1),7,FALSE),"")</f>
        <v/>
      </c>
      <c r="I470" s="2" t="str" cm="1">
        <f t="array" ref="I470">IFERROR(VLOOKUP($A470,_xlfn._xlws.SORT(_xlfn._xlws.FILTER('Time Sheet'!$A:$G,'Time Sheet'!$B:$B=I$1),7,1),7,FALSE),"")</f>
        <v/>
      </c>
      <c r="J470" s="2" t="str" cm="1">
        <f t="array" ref="J470">IFERROR(VLOOKUP($A470,_xlfn._xlws.SORT(_xlfn._xlws.FILTER('Time Sheet'!$A:$G,'Time Sheet'!$B:$B=J$1),7,1),7,FALSE),"")</f>
        <v/>
      </c>
      <c r="K470">
        <f>IFERROR(_xlfn.RANK.EQ(C470,C:C,1),"")</f>
        <v>407</v>
      </c>
      <c r="L470">
        <f>IFERROR(_xlfn.RANK.EQ(D470,D:D,1),"")</f>
        <v>385</v>
      </c>
      <c r="M470">
        <f>IFERROR(_xlfn.RANK.EQ(E470,E:E,1),"")</f>
        <v>387</v>
      </c>
      <c r="N470" t="str">
        <f>IFERROR(_xlfn.RANK.EQ(F470,F:F,1),"")</f>
        <v/>
      </c>
      <c r="O470">
        <f>IFERROR(_xlfn.RANK.EQ(G470,G:G,1),"")</f>
        <v>610</v>
      </c>
      <c r="P470" t="str">
        <f>IFERROR(_xlfn.RANK.EQ(H470,H:H,1),"")</f>
        <v/>
      </c>
      <c r="Q470" t="str">
        <f>IFERROR(_xlfn.RANK.EQ(I470,I:I,1),"")</f>
        <v/>
      </c>
      <c r="R470" t="str">
        <f>IFERROR(_xlfn.RANK.EQ(J470,J:J,1),"")</f>
        <v/>
      </c>
      <c r="S470" s="3">
        <f>IFERROR(AVERAGE(GIRLS[[#This Row],[P]:[P8]]),"")</f>
        <v>447.25</v>
      </c>
      <c r="T470" s="4">
        <f>IFERROR(AVERAGE(SMALL(GIRLS[[#This Row],[P]:[P8]],1),SMALL(GIRLS[[#This Row],[P]:[P8]],2)),"")</f>
        <v>386</v>
      </c>
      <c r="U470">
        <f>IF(20-SMALL(GIRLS[[#This Row],[P]:[P8]],1)&lt;0,0,20-SMALL(GIRLS[[#This Row],[P]:[P8]],1))+IF(20-SMALL(GIRLS[[#This Row],[P]:[P8]],2)&lt;0,0,20-SMALL(GIRLS[[#This Row],[P]:[P8]],2))</f>
        <v>0</v>
      </c>
    </row>
    <row r="471" spans="1:21" x14ac:dyDescent="0.2">
      <c r="A471" t="s">
        <v>5943</v>
      </c>
      <c r="B471" t="s">
        <v>5765</v>
      </c>
      <c r="C471" s="2" cm="1">
        <f t="array" ref="C471">IFERROR(VLOOKUP($A471,_xlfn._xlws.SORT(_xlfn._xlws.FILTER('Time Sheet'!$A:$G,'Time Sheet'!$B:$B=C$1),7,1),7,FALSE),"")</f>
        <v>3.388888888888889E-4</v>
      </c>
      <c r="D471" s="2" cm="1">
        <f t="array" ref="D471">IFERROR(VLOOKUP($A471,_xlfn._xlws.SORT(_xlfn._xlws.FILTER('Time Sheet'!$A:$G,'Time Sheet'!$B:$B=D$1),7,1),7,FALSE),"")</f>
        <v>7.5937499999999996E-4</v>
      </c>
      <c r="E471" s="2" cm="1">
        <f t="array" ref="E471">IFERROR(VLOOKUP($A471,_xlfn._xlws.SORT(_xlfn._xlws.FILTER('Time Sheet'!$A:$G,'Time Sheet'!$B:$B=E$1),7,1),7,FALSE),"")</f>
        <v>1.675462962962963E-3</v>
      </c>
      <c r="F471" s="2" cm="1">
        <f t="array" ref="F471">IFERROR(VLOOKUP($A471,_xlfn._xlws.SORT(_xlfn._xlws.FILTER('Time Sheet'!$A:$G,'Time Sheet'!$B:$B=F$1),7,1),7,FALSE),"")</f>
        <v>4.6344907407407411E-3</v>
      </c>
      <c r="G471" s="2" cm="1">
        <f t="array" ref="G471">IFERROR(VLOOKUP($A471,_xlfn._xlws.SORT(_xlfn._xlws.FILTER('Time Sheet'!$A:$G,'Time Sheet'!$B:$B=G$1),7,1),7,FALSE),"")</f>
        <v>8.6550925925925923E-4</v>
      </c>
      <c r="H471" s="2" cm="1">
        <f t="array" ref="H471">IFERROR(VLOOKUP($A471,_xlfn._xlws.SORT(_xlfn._xlws.FILTER('Time Sheet'!$A:$G,'Time Sheet'!$B:$B=H$1),7,1),7,FALSE),"")</f>
        <v>1.006365740740741E-3</v>
      </c>
      <c r="I471" s="2" cm="1">
        <f t="array" ref="I471">IFERROR(VLOOKUP($A471,_xlfn._xlws.SORT(_xlfn._xlws.FILTER('Time Sheet'!$A:$G,'Time Sheet'!$B:$B=I$1),7,1),7,FALSE),"")</f>
        <v>9.2881944444444446E-4</v>
      </c>
      <c r="J471" s="2" cm="1">
        <f t="array" ref="J471">IFERROR(VLOOKUP($A471,_xlfn._xlws.SORT(_xlfn._xlws.FILTER('Time Sheet'!$A:$G,'Time Sheet'!$B:$B=J$1),7,1),7,FALSE),"")</f>
        <v>1.9065972222222221E-3</v>
      </c>
      <c r="K471">
        <f>IFERROR(_xlfn.RANK.EQ(C471,C:C,1),"")</f>
        <v>463</v>
      </c>
      <c r="L471">
        <f>IFERROR(_xlfn.RANK.EQ(D471,D:D,1),"")</f>
        <v>460</v>
      </c>
      <c r="M471">
        <f>IFERROR(_xlfn.RANK.EQ(E471,E:E,1),"")</f>
        <v>417</v>
      </c>
      <c r="N471">
        <f>IFERROR(_xlfn.RANK.EQ(F471,F:F,1),"")</f>
        <v>377</v>
      </c>
      <c r="O471">
        <f>IFERROR(_xlfn.RANK.EQ(G471,G:G,1),"")</f>
        <v>403</v>
      </c>
      <c r="P471">
        <f>IFERROR(_xlfn.RANK.EQ(H471,H:H,1),"")</f>
        <v>395</v>
      </c>
      <c r="Q471">
        <f>IFERROR(_xlfn.RANK.EQ(I471,I:I,1),"")</f>
        <v>419</v>
      </c>
      <c r="R471">
        <f>IFERROR(_xlfn.RANK.EQ(J471,J:J,1),"")</f>
        <v>420</v>
      </c>
      <c r="S471" s="3">
        <f>IFERROR(AVERAGE(GIRLS[[#This Row],[P]:[P8]]),"")</f>
        <v>419.25</v>
      </c>
      <c r="T471" s="4">
        <f>IFERROR(AVERAGE(SMALL(GIRLS[[#This Row],[P]:[P8]],1),SMALL(GIRLS[[#This Row],[P]:[P8]],2)),"")</f>
        <v>386</v>
      </c>
      <c r="U471">
        <f>IF(20-SMALL(GIRLS[[#This Row],[P]:[P8]],1)&lt;0,0,20-SMALL(GIRLS[[#This Row],[P]:[P8]],1))+IF(20-SMALL(GIRLS[[#This Row],[P]:[P8]],2)&lt;0,0,20-SMALL(GIRLS[[#This Row],[P]:[P8]],2))</f>
        <v>0</v>
      </c>
    </row>
    <row r="472" spans="1:21" x14ac:dyDescent="0.2">
      <c r="A472" t="s">
        <v>5949</v>
      </c>
      <c r="B472" t="s">
        <v>5765</v>
      </c>
      <c r="C472" s="2" cm="1">
        <f t="array" ref="C472">IFERROR(VLOOKUP($A472,_xlfn._xlws.SORT(_xlfn._xlws.FILTER('Time Sheet'!$A:$G,'Time Sheet'!$B:$B=C$1),7,1),7,FALSE),"")</f>
        <v>3.4733796296296298E-4</v>
      </c>
      <c r="D472" s="2" cm="1">
        <f t="array" ref="D472">IFERROR(VLOOKUP($A472,_xlfn._xlws.SORT(_xlfn._xlws.FILTER('Time Sheet'!$A:$G,'Time Sheet'!$B:$B=D$1),7,1),7,FALSE),"")</f>
        <v>7.7210648148148136E-4</v>
      </c>
      <c r="E472" s="2" cm="1">
        <f t="array" ref="E472">IFERROR(VLOOKUP($A472,_xlfn._xlws.SORT(_xlfn._xlws.FILTER('Time Sheet'!$A:$G,'Time Sheet'!$B:$B=E$1),7,1),7,FALSE),"")</f>
        <v>1.7212962962962961E-3</v>
      </c>
      <c r="F472" s="2" cm="1">
        <f t="array" ref="F472">IFERROR(VLOOKUP($A472,_xlfn._xlws.SORT(_xlfn._xlws.FILTER('Time Sheet'!$A:$G,'Time Sheet'!$B:$B=F$1),7,1),7,FALSE),"")</f>
        <v>4.9028935185185191E-3</v>
      </c>
      <c r="G472" s="2" cm="1">
        <f t="array" ref="G472">IFERROR(VLOOKUP($A472,_xlfn._xlws.SORT(_xlfn._xlws.FILTER('Time Sheet'!$A:$G,'Time Sheet'!$B:$B=G$1),7,1),7,FALSE),"")</f>
        <v>8.8055555555555554E-4</v>
      </c>
      <c r="H472" s="2" cm="1">
        <f t="array" ref="H472">IFERROR(VLOOKUP($A472,_xlfn._xlws.SORT(_xlfn._xlws.FILTER('Time Sheet'!$A:$G,'Time Sheet'!$B:$B=H$1),7,1),7,FALSE),"")</f>
        <v>9.9780092592592585E-4</v>
      </c>
      <c r="I472" s="2" cm="1">
        <f t="array" ref="I472">IFERROR(VLOOKUP($A472,_xlfn._xlws.SORT(_xlfn._xlws.FILTER('Time Sheet'!$A:$G,'Time Sheet'!$B:$B=I$1),7,1),7,FALSE),"")</f>
        <v>8.9895833333333332E-4</v>
      </c>
      <c r="J472" s="2" cm="1">
        <f t="array" ref="J472">IFERROR(VLOOKUP($A472,_xlfn._xlws.SORT(_xlfn._xlws.FILTER('Time Sheet'!$A:$G,'Time Sheet'!$B:$B=J$1),7,1),7,FALSE),"")</f>
        <v>1.959606481481481E-3</v>
      </c>
      <c r="K472">
        <f>IFERROR(_xlfn.RANK.EQ(C472,C:C,1),"")</f>
        <v>516</v>
      </c>
      <c r="L472">
        <f>IFERROR(_xlfn.RANK.EQ(D472,D:D,1),"")</f>
        <v>489</v>
      </c>
      <c r="M472">
        <f>IFERROR(_xlfn.RANK.EQ(E472,E:E,1),"")</f>
        <v>441</v>
      </c>
      <c r="N472">
        <f>IFERROR(_xlfn.RANK.EQ(F472,F:F,1),"")</f>
        <v>406</v>
      </c>
      <c r="O472">
        <f>IFERROR(_xlfn.RANK.EQ(G472,G:G,1),"")</f>
        <v>422</v>
      </c>
      <c r="P472">
        <f>IFERROR(_xlfn.RANK.EQ(H472,H:H,1),"")</f>
        <v>380</v>
      </c>
      <c r="Q472">
        <f>IFERROR(_xlfn.RANK.EQ(I472,I:I,1),"")</f>
        <v>397</v>
      </c>
      <c r="R472">
        <f>IFERROR(_xlfn.RANK.EQ(J472,J:J,1),"")</f>
        <v>442</v>
      </c>
      <c r="S472" s="3">
        <f>IFERROR(AVERAGE(GIRLS[[#This Row],[P]:[P8]]),"")</f>
        <v>436.625</v>
      </c>
      <c r="T472" s="4">
        <f>IFERROR(AVERAGE(SMALL(GIRLS[[#This Row],[P]:[P8]],1),SMALL(GIRLS[[#This Row],[P]:[P8]],2)),"")</f>
        <v>388.5</v>
      </c>
      <c r="U472">
        <f>IF(20-SMALL(GIRLS[[#This Row],[P]:[P8]],1)&lt;0,0,20-SMALL(GIRLS[[#This Row],[P]:[P8]],1))+IF(20-SMALL(GIRLS[[#This Row],[P]:[P8]],2)&lt;0,0,20-SMALL(GIRLS[[#This Row],[P]:[P8]],2))</f>
        <v>0</v>
      </c>
    </row>
    <row r="473" spans="1:21" x14ac:dyDescent="0.2">
      <c r="A473" t="s">
        <v>7459</v>
      </c>
      <c r="B473" t="s">
        <v>7318</v>
      </c>
      <c r="C473" s="2" cm="1">
        <f t="array" ref="C473">IFERROR(VLOOKUP($A473,_xlfn._xlws.SORT(_xlfn._xlws.FILTER('Time Sheet'!$A:$G,'Time Sheet'!$B:$B=C$1),7,1),7,FALSE),"")</f>
        <v>3.3472222222222231E-4</v>
      </c>
      <c r="D473" s="2" cm="1">
        <f t="array" ref="D473">IFERROR(VLOOKUP($A473,_xlfn._xlws.SORT(_xlfn._xlws.FILTER('Time Sheet'!$A:$G,'Time Sheet'!$B:$B=D$1),7,1),7,FALSE),"")</f>
        <v>7.7546296296296293E-4</v>
      </c>
      <c r="E473" s="2" cm="1">
        <f t="array" ref="E473">IFERROR(VLOOKUP($A473,_xlfn._xlws.SORT(_xlfn._xlws.FILTER('Time Sheet'!$A:$G,'Time Sheet'!$B:$B=E$1),7,1),7,FALSE),"")</f>
        <v>1.8412037037037041E-3</v>
      </c>
      <c r="F473" s="2" cm="1">
        <f t="array" ref="F473">IFERROR(VLOOKUP($A473,_xlfn._xlws.SORT(_xlfn._xlws.FILTER('Time Sheet'!$A:$G,'Time Sheet'!$B:$B=F$1),7,1),7,FALSE),"")</f>
        <v>5.1857638888888891E-3</v>
      </c>
      <c r="G473" s="2" cm="1">
        <f t="array" ref="G473">IFERROR(VLOOKUP($A473,_xlfn._xlws.SORT(_xlfn._xlws.FILTER('Time Sheet'!$A:$G,'Time Sheet'!$B:$B=G$1),7,1),7,FALSE),"")</f>
        <v>8.9652777777777767E-4</v>
      </c>
      <c r="H473" s="2" cm="1">
        <f t="array" ref="H473">IFERROR(VLOOKUP($A473,_xlfn._xlws.SORT(_xlfn._xlws.FILTER('Time Sheet'!$A:$G,'Time Sheet'!$B:$B=H$1),7,1),7,FALSE),"")</f>
        <v>9.7476851851851848E-4</v>
      </c>
      <c r="I473" s="2" cm="1">
        <f t="array" ref="I473">IFERROR(VLOOKUP($A473,_xlfn._xlws.SORT(_xlfn._xlws.FILTER('Time Sheet'!$A:$G,'Time Sheet'!$B:$B=I$1),7,1),7,FALSE),"")</f>
        <v>9.8668981481481481E-4</v>
      </c>
      <c r="J473" s="2" cm="1">
        <f t="array" ref="J473">IFERROR(VLOOKUP($A473,_xlfn._xlws.SORT(_xlfn._xlws.FILTER('Time Sheet'!$A:$G,'Time Sheet'!$B:$B=J$1),7,1),7,FALSE),"")</f>
        <v>1.9378472222222221E-3</v>
      </c>
      <c r="K473">
        <f>IFERROR(_xlfn.RANK.EQ(C473,C:C,1),"")</f>
        <v>433</v>
      </c>
      <c r="L473">
        <f>IFERROR(_xlfn.RANK.EQ(D473,D:D,1),"")</f>
        <v>496</v>
      </c>
      <c r="M473">
        <f>IFERROR(_xlfn.RANK.EQ(E473,E:E,1),"")</f>
        <v>502</v>
      </c>
      <c r="N473">
        <f>IFERROR(_xlfn.RANK.EQ(F473,F:F,1),"")</f>
        <v>436</v>
      </c>
      <c r="O473">
        <f>IFERROR(_xlfn.RANK.EQ(G473,G:G,1),"")</f>
        <v>454</v>
      </c>
      <c r="P473">
        <f>IFERROR(_xlfn.RANK.EQ(H473,H:H,1),"")</f>
        <v>348</v>
      </c>
      <c r="Q473">
        <f>IFERROR(_xlfn.RANK.EQ(I473,I:I,1),"")</f>
        <v>457</v>
      </c>
      <c r="R473">
        <f>IFERROR(_xlfn.RANK.EQ(J473,J:J,1),"")</f>
        <v>433</v>
      </c>
      <c r="S473" s="3">
        <f>IFERROR(AVERAGE(GIRLS[[#This Row],[P]:[P8]]),"")</f>
        <v>444.875</v>
      </c>
      <c r="T473" s="4">
        <f>IFERROR(AVERAGE(SMALL(GIRLS[[#This Row],[P]:[P8]],1),SMALL(GIRLS[[#This Row],[P]:[P8]],2)),"")</f>
        <v>390.5</v>
      </c>
      <c r="U473">
        <f>IF(20-SMALL(GIRLS[[#This Row],[P]:[P8]],1)&lt;0,0,20-SMALL(GIRLS[[#This Row],[P]:[P8]],1))+IF(20-SMALL(GIRLS[[#This Row],[P]:[P8]],2)&lt;0,0,20-SMALL(GIRLS[[#This Row],[P]:[P8]],2))</f>
        <v>0</v>
      </c>
    </row>
    <row r="474" spans="1:21" x14ac:dyDescent="0.2">
      <c r="A474" t="s">
        <v>6722</v>
      </c>
      <c r="B474" t="s">
        <v>6556</v>
      </c>
      <c r="C474" s="2" cm="1">
        <f t="array" ref="C474">IFERROR(VLOOKUP($A474,_xlfn._xlws.SORT(_xlfn._xlws.FILTER('Time Sheet'!$A:$G,'Time Sheet'!$B:$B=C$1),7,1),7,FALSE),"")</f>
        <v>3.3171296296296302E-4</v>
      </c>
      <c r="D474" s="2" cm="1">
        <f t="array" ref="D474">IFERROR(VLOOKUP($A474,_xlfn._xlws.SORT(_xlfn._xlws.FILTER('Time Sheet'!$A:$G,'Time Sheet'!$B:$B=D$1),7,1),7,FALSE),"")</f>
        <v>7.5960648148148144E-4</v>
      </c>
      <c r="E474" s="2" cm="1">
        <f t="array" ref="E474">IFERROR(VLOOKUP($A474,_xlfn._xlws.SORT(_xlfn._xlws.FILTER('Time Sheet'!$A:$G,'Time Sheet'!$B:$B=E$1),7,1),7,FALSE),"")</f>
        <v>1.6583333333333331E-3</v>
      </c>
      <c r="F474" s="2" cm="1">
        <f t="array" ref="F474">IFERROR(VLOOKUP($A474,_xlfn._xlws.SORT(_xlfn._xlws.FILTER('Time Sheet'!$A:$G,'Time Sheet'!$B:$B=F$1),7,1),7,FALSE),"")</f>
        <v>4.6505787037037036E-3</v>
      </c>
      <c r="G474" s="2" cm="1">
        <f t="array" ref="G474">IFERROR(VLOOKUP($A474,_xlfn._xlws.SORT(_xlfn._xlws.FILTER('Time Sheet'!$A:$G,'Time Sheet'!$B:$B=G$1),7,1),7,FALSE),"")</f>
        <v>8.827546296296296E-4</v>
      </c>
      <c r="H474" s="2" cm="1">
        <f t="array" ref="H474">IFERROR(VLOOKUP($A474,_xlfn._xlws.SORT(_xlfn._xlws.FILTER('Time Sheet'!$A:$G,'Time Sheet'!$B:$B=H$1),7,1),7,FALSE),"")</f>
        <v>1.0493055555555551E-3</v>
      </c>
      <c r="I474" s="2" cm="1">
        <f t="array" ref="I474">IFERROR(VLOOKUP($A474,_xlfn._xlws.SORT(_xlfn._xlws.FILTER('Time Sheet'!$A:$G,'Time Sheet'!$B:$B=I$1),7,1),7,FALSE),"")</f>
        <v>9.2326388888888883E-4</v>
      </c>
      <c r="J474" s="2" cm="1">
        <f t="array" ref="J474">IFERROR(VLOOKUP($A474,_xlfn._xlws.SORT(_xlfn._xlws.FILTER('Time Sheet'!$A:$G,'Time Sheet'!$B:$B=J$1),7,1),7,FALSE),"")</f>
        <v>1.916898148148148E-3</v>
      </c>
      <c r="K474">
        <f>IFERROR(_xlfn.RANK.EQ(C474,C:C,1),"")</f>
        <v>412</v>
      </c>
      <c r="L474">
        <f>IFERROR(_xlfn.RANK.EQ(D474,D:D,1),"")</f>
        <v>462</v>
      </c>
      <c r="M474">
        <f>IFERROR(_xlfn.RANK.EQ(E474,E:E,1),"")</f>
        <v>403</v>
      </c>
      <c r="N474">
        <f>IFERROR(_xlfn.RANK.EQ(F474,F:F,1),"")</f>
        <v>380</v>
      </c>
      <c r="O474">
        <f>IFERROR(_xlfn.RANK.EQ(G474,G:G,1),"")</f>
        <v>427</v>
      </c>
      <c r="P474">
        <f>IFERROR(_xlfn.RANK.EQ(H474,H:H,1),"")</f>
        <v>472</v>
      </c>
      <c r="Q474">
        <f>IFERROR(_xlfn.RANK.EQ(I474,I:I,1),"")</f>
        <v>418</v>
      </c>
      <c r="R474">
        <f>IFERROR(_xlfn.RANK.EQ(J474,J:J,1),"")</f>
        <v>425</v>
      </c>
      <c r="S474" s="3">
        <f>IFERROR(AVERAGE(GIRLS[[#This Row],[P]:[P8]]),"")</f>
        <v>424.875</v>
      </c>
      <c r="T474" s="4">
        <f>IFERROR(AVERAGE(SMALL(GIRLS[[#This Row],[P]:[P8]],1),SMALL(GIRLS[[#This Row],[P]:[P8]],2)),"")</f>
        <v>391.5</v>
      </c>
      <c r="U474">
        <f>IF(20-SMALL(GIRLS[[#This Row],[P]:[P8]],1)&lt;0,0,20-SMALL(GIRLS[[#This Row],[P]:[P8]],1))+IF(20-SMALL(GIRLS[[#This Row],[P]:[P8]],2)&lt;0,0,20-SMALL(GIRLS[[#This Row],[P]:[P8]],2))</f>
        <v>0</v>
      </c>
    </row>
    <row r="475" spans="1:21" x14ac:dyDescent="0.2">
      <c r="A475" t="s">
        <v>7809</v>
      </c>
      <c r="B475" t="s">
        <v>7496</v>
      </c>
      <c r="C475" s="2" cm="1">
        <f t="array" ref="C475">IFERROR(VLOOKUP($A475,_xlfn._xlws.SORT(_xlfn._xlws.FILTER('Time Sheet'!$A:$G,'Time Sheet'!$B:$B=C$1),7,1),7,FALSE),"")</f>
        <v>3.3680555555555558E-4</v>
      </c>
      <c r="D475" s="2" cm="1">
        <f t="array" ref="D475">IFERROR(VLOOKUP($A475,_xlfn._xlws.SORT(_xlfn._xlws.FILTER('Time Sheet'!$A:$G,'Time Sheet'!$B:$B=D$1),7,1),7,FALSE),"")</f>
        <v>7.5219907407407397E-4</v>
      </c>
      <c r="E475" s="2" cm="1">
        <f t="array" ref="E475">IFERROR(VLOOKUP($A475,_xlfn._xlws.SORT(_xlfn._xlws.FILTER('Time Sheet'!$A:$G,'Time Sheet'!$B:$B=E$1),7,1),7,FALSE),"")</f>
        <v>1.6704861111111111E-3</v>
      </c>
      <c r="F475" s="2" cm="1">
        <f t="array" ref="F475">IFERROR(VLOOKUP($A475,_xlfn._xlws.SORT(_xlfn._xlws.FILTER('Time Sheet'!$A:$G,'Time Sheet'!$B:$B=F$1),7,1),7,FALSE),"")</f>
        <v>4.6866898148148154E-3</v>
      </c>
      <c r="G475" s="2" cm="1">
        <f t="array" ref="G475">IFERROR(VLOOKUP($A475,_xlfn._xlws.SORT(_xlfn._xlws.FILTER('Time Sheet'!$A:$G,'Time Sheet'!$B:$B=G$1),7,1),7,FALSE),"")</f>
        <v>8.8437499999999996E-4</v>
      </c>
      <c r="H475" s="2" cm="1">
        <f t="array" ref="H475">IFERROR(VLOOKUP($A475,_xlfn._xlws.SORT(_xlfn._xlws.FILTER('Time Sheet'!$A:$G,'Time Sheet'!$B:$B=H$1),7,1),7,FALSE),"")</f>
        <v>1.0959490740740741E-3</v>
      </c>
      <c r="I475" s="2" cm="1">
        <f t="array" ref="I475">IFERROR(VLOOKUP($A475,_xlfn._xlws.SORT(_xlfn._xlws.FILTER('Time Sheet'!$A:$G,'Time Sheet'!$B:$B=I$1),7,1),7,FALSE),"")</f>
        <v>9.0462962962962958E-4</v>
      </c>
      <c r="J475" s="2" cm="1">
        <f t="array" ref="J475">IFERROR(VLOOKUP($A475,_xlfn._xlws.SORT(_xlfn._xlws.FILTER('Time Sheet'!$A:$G,'Time Sheet'!$B:$B=J$1),7,1),7,FALSE),"")</f>
        <v>2.012615740740741E-3</v>
      </c>
      <c r="K475">
        <f>IFERROR(_xlfn.RANK.EQ(C475,C:C,1),"")</f>
        <v>448</v>
      </c>
      <c r="L475">
        <f>IFERROR(_xlfn.RANK.EQ(D475,D:D,1),"")</f>
        <v>438</v>
      </c>
      <c r="M475">
        <f>IFERROR(_xlfn.RANK.EQ(E475,E:E,1),"")</f>
        <v>413</v>
      </c>
      <c r="N475">
        <f>IFERROR(_xlfn.RANK.EQ(F475,F:F,1),"")</f>
        <v>384</v>
      </c>
      <c r="O475">
        <f>IFERROR(_xlfn.RANK.EQ(G475,G:G,1),"")</f>
        <v>431</v>
      </c>
      <c r="P475">
        <f>IFERROR(_xlfn.RANK.EQ(H475,H:H,1),"")</f>
        <v>532</v>
      </c>
      <c r="Q475">
        <f>IFERROR(_xlfn.RANK.EQ(I475,I:I,1),"")</f>
        <v>401</v>
      </c>
      <c r="R475">
        <f>IFERROR(_xlfn.RANK.EQ(J475,J:J,1),"")</f>
        <v>460</v>
      </c>
      <c r="S475" s="3">
        <f>IFERROR(AVERAGE(GIRLS[[#This Row],[P]:[P8]]),"")</f>
        <v>438.375</v>
      </c>
      <c r="T475" s="4">
        <f>IFERROR(AVERAGE(SMALL(GIRLS[[#This Row],[P]:[P8]],1),SMALL(GIRLS[[#This Row],[P]:[P8]],2)),"")</f>
        <v>392.5</v>
      </c>
      <c r="U475">
        <f>IF(20-SMALL(GIRLS[[#This Row],[P]:[P8]],1)&lt;0,0,20-SMALL(GIRLS[[#This Row],[P]:[P8]],1))+IF(20-SMALL(GIRLS[[#This Row],[P]:[P8]],2)&lt;0,0,20-SMALL(GIRLS[[#This Row],[P]:[P8]],2))</f>
        <v>0</v>
      </c>
    </row>
    <row r="476" spans="1:21" x14ac:dyDescent="0.2">
      <c r="A476" t="s">
        <v>6319</v>
      </c>
      <c r="B476" t="s">
        <v>6200</v>
      </c>
      <c r="C476" s="2" cm="1">
        <f t="array" ref="C476">IFERROR(VLOOKUP($A476,_xlfn._xlws.SORT(_xlfn._xlws.FILTER('Time Sheet'!$A:$G,'Time Sheet'!$B:$B=C$1),7,1),7,FALSE),"")</f>
        <v>3.3113425925925932E-4</v>
      </c>
      <c r="D476" s="2" cm="1">
        <f t="array" ref="D476">IFERROR(VLOOKUP($A476,_xlfn._xlws.SORT(_xlfn._xlws.FILTER('Time Sheet'!$A:$G,'Time Sheet'!$B:$B=D$1),7,1),7,FALSE),"")</f>
        <v>7.5810185185185182E-4</v>
      </c>
      <c r="E476" s="2" cm="1">
        <f t="array" ref="E476">IFERROR(VLOOKUP($A476,_xlfn._xlws.SORT(_xlfn._xlws.FILTER('Time Sheet'!$A:$G,'Time Sheet'!$B:$B=E$1),7,1),7,FALSE),"")</f>
        <v>1.7565972222222219E-3</v>
      </c>
      <c r="F476" s="2" cm="1">
        <f t="array" ref="F476">IFERROR(VLOOKUP($A476,_xlfn._xlws.SORT(_xlfn._xlws.FILTER('Time Sheet'!$A:$G,'Time Sheet'!$B:$B=F$1),7,1),7,FALSE),"")</f>
        <v>4.9440972222222221E-3</v>
      </c>
      <c r="G476" s="2" t="str" cm="1">
        <f t="array" ref="G476">IFERROR(VLOOKUP($A476,_xlfn._xlws.SORT(_xlfn._xlws.FILTER('Time Sheet'!$A:$G,'Time Sheet'!$B:$B=G$1),7,1),7,FALSE),"")</f>
        <v/>
      </c>
      <c r="H476" s="2" t="str" cm="1">
        <f t="array" ref="H476">IFERROR(VLOOKUP($A476,_xlfn._xlws.SORT(_xlfn._xlws.FILTER('Time Sheet'!$A:$G,'Time Sheet'!$B:$B=H$1),7,1),7,FALSE),"")</f>
        <v/>
      </c>
      <c r="I476" s="2" cm="1">
        <f t="array" ref="I476">IFERROR(VLOOKUP($A476,_xlfn._xlws.SORT(_xlfn._xlws.FILTER('Time Sheet'!$A:$G,'Time Sheet'!$B:$B=I$1),7,1),7,FALSE),"")</f>
        <v>8.8437499999999996E-4</v>
      </c>
      <c r="J476" s="2" cm="1">
        <f t="array" ref="J476">IFERROR(VLOOKUP($A476,_xlfn._xlws.SORT(_xlfn._xlws.FILTER('Time Sheet'!$A:$G,'Time Sheet'!$B:$B=J$1),7,1),7,FALSE),"")</f>
        <v>2.039814814814815E-3</v>
      </c>
      <c r="K476">
        <f>IFERROR(_xlfn.RANK.EQ(C476,C:C,1),"")</f>
        <v>405</v>
      </c>
      <c r="L476">
        <f>IFERROR(_xlfn.RANK.EQ(D476,D:D,1),"")</f>
        <v>454</v>
      </c>
      <c r="M476">
        <f>IFERROR(_xlfn.RANK.EQ(E476,E:E,1),"")</f>
        <v>461</v>
      </c>
      <c r="N476">
        <f>IFERROR(_xlfn.RANK.EQ(F476,F:F,1),"")</f>
        <v>412</v>
      </c>
      <c r="O476" t="str">
        <f>IFERROR(_xlfn.RANK.EQ(G476,G:G,1),"")</f>
        <v/>
      </c>
      <c r="P476" t="str">
        <f>IFERROR(_xlfn.RANK.EQ(H476,H:H,1),"")</f>
        <v/>
      </c>
      <c r="Q476">
        <f>IFERROR(_xlfn.RANK.EQ(I476,I:I,1),"")</f>
        <v>382</v>
      </c>
      <c r="R476">
        <f>IFERROR(_xlfn.RANK.EQ(J476,J:J,1),"")</f>
        <v>469</v>
      </c>
      <c r="S476" s="3">
        <f>IFERROR(AVERAGE(GIRLS[[#This Row],[P]:[P8]]),"")</f>
        <v>430.5</v>
      </c>
      <c r="T476" s="4">
        <f>IFERROR(AVERAGE(SMALL(GIRLS[[#This Row],[P]:[P8]],1),SMALL(GIRLS[[#This Row],[P]:[P8]],2)),"")</f>
        <v>393.5</v>
      </c>
      <c r="U476">
        <f>IF(20-SMALL(GIRLS[[#This Row],[P]:[P8]],1)&lt;0,0,20-SMALL(GIRLS[[#This Row],[P]:[P8]],1))+IF(20-SMALL(GIRLS[[#This Row],[P]:[P8]],2)&lt;0,0,20-SMALL(GIRLS[[#This Row],[P]:[P8]],2))</f>
        <v>0</v>
      </c>
    </row>
    <row r="477" spans="1:21" x14ac:dyDescent="0.2">
      <c r="A477" t="s">
        <v>495</v>
      </c>
      <c r="B477" t="s">
        <v>411</v>
      </c>
      <c r="C477" s="2" cm="1">
        <f t="array" ref="C477">IFERROR(VLOOKUP($A477,_xlfn._xlws.SORT(_xlfn._xlws.FILTER('Time Sheet'!$A:$G,'Time Sheet'!$B:$B=C$1),7,1),7,FALSE),"")</f>
        <v>3.2731481481481479E-4</v>
      </c>
      <c r="D477" s="2" cm="1">
        <f t="array" ref="D477">IFERROR(VLOOKUP($A477,_xlfn._xlws.SORT(_xlfn._xlws.FILTER('Time Sheet'!$A:$G,'Time Sheet'!$B:$B=D$1),7,1),7,FALSE),"")</f>
        <v>7.5960648148148144E-4</v>
      </c>
      <c r="E477" s="2" t="str" cm="1">
        <f t="array" ref="E477">IFERROR(VLOOKUP($A477,_xlfn._xlws.SORT(_xlfn._xlws.FILTER('Time Sheet'!$A:$G,'Time Sheet'!$B:$B=E$1),7,1),7,FALSE),"")</f>
        <v/>
      </c>
      <c r="F477" s="2" t="str" cm="1">
        <f t="array" ref="F477">IFERROR(VLOOKUP($A477,_xlfn._xlws.SORT(_xlfn._xlws.FILTER('Time Sheet'!$A:$G,'Time Sheet'!$B:$B=F$1),7,1),7,FALSE),"")</f>
        <v/>
      </c>
      <c r="G477" s="2" cm="1">
        <f t="array" ref="G477">IFERROR(VLOOKUP($A477,_xlfn._xlws.SORT(_xlfn._xlws.FILTER('Time Sheet'!$A:$G,'Time Sheet'!$B:$B=G$1),7,1),7,FALSE),"")</f>
        <v>8.5405092592592596E-4</v>
      </c>
      <c r="H477" s="2" t="str" cm="1">
        <f t="array" ref="H477">IFERROR(VLOOKUP($A477,_xlfn._xlws.SORT(_xlfn._xlws.FILTER('Time Sheet'!$A:$G,'Time Sheet'!$B:$B=H$1),7,1),7,FALSE),"")</f>
        <v/>
      </c>
      <c r="I477" s="2" t="str" cm="1">
        <f t="array" ref="I477">IFERROR(VLOOKUP($A477,_xlfn._xlws.SORT(_xlfn._xlws.FILTER('Time Sheet'!$A:$G,'Time Sheet'!$B:$B=I$1),7,1),7,FALSE),"")</f>
        <v/>
      </c>
      <c r="J477" s="2" cm="1">
        <f t="array" ref="J477">IFERROR(VLOOKUP($A477,_xlfn._xlws.SORT(_xlfn._xlws.FILTER('Time Sheet'!$A:$G,'Time Sheet'!$B:$B=J$1),7,1),7,FALSE),"")</f>
        <v>1.879861111111111E-3</v>
      </c>
      <c r="K477" t="str">
        <f>IFERROR(_xlfn.RANK.EQ(#REF!,C:C,1),"")</f>
        <v/>
      </c>
      <c r="L477" t="str">
        <f>IFERROR(_xlfn.RANK.EQ(#REF!,D:D,1),"")</f>
        <v/>
      </c>
      <c r="M477" t="str">
        <f>IFERROR(_xlfn.RANK.EQ(#REF!,E:E,1),"")</f>
        <v/>
      </c>
      <c r="N477" t="str">
        <f>IFERROR(_xlfn.RANK.EQ(F477,F:F,1),"")</f>
        <v/>
      </c>
      <c r="O477">
        <f>IFERROR(_xlfn.RANK.EQ(G477,G:G,1),"")</f>
        <v>389</v>
      </c>
      <c r="P477" t="str">
        <f>IFERROR(_xlfn.RANK.EQ(H477,H:H,1),"")</f>
        <v/>
      </c>
      <c r="Q477" t="str">
        <f>IFERROR(_xlfn.RANK.EQ(I477,I:I,1),"")</f>
        <v/>
      </c>
      <c r="R477">
        <f>IFERROR(_xlfn.RANK.EQ(J477,J:J,1),"")</f>
        <v>399</v>
      </c>
      <c r="S477" s="3">
        <f>IFERROR(AVERAGE(GIRLS[[#This Row],[P]:[P8]]),"")</f>
        <v>394</v>
      </c>
      <c r="T477" s="4">
        <f>IFERROR(AVERAGE(SMALL(GIRLS[[#This Row],[P]:[P8]],1),SMALL(GIRLS[[#This Row],[P]:[P8]],2)),"")</f>
        <v>394</v>
      </c>
      <c r="U477">
        <f>IF(20-SMALL(GIRLS[[#This Row],[P]:[P8]],1)&lt;0,0,20-SMALL(GIRLS[[#This Row],[P]:[P8]],1))+IF(20-SMALL(GIRLS[[#This Row],[P]:[P8]],2)&lt;0,0,20-SMALL(GIRLS[[#This Row],[P]:[P8]],2))</f>
        <v>0</v>
      </c>
    </row>
    <row r="478" spans="1:21" x14ac:dyDescent="0.2">
      <c r="A478" t="s">
        <v>1427</v>
      </c>
      <c r="B478" t="s">
        <v>1002</v>
      </c>
      <c r="C478" s="2" cm="1">
        <f t="array" ref="C478">IFERROR(VLOOKUP($A478,_xlfn._xlws.SORT(_xlfn._xlws.FILTER('Time Sheet'!$A:$G,'Time Sheet'!$B:$B=C$1),7,1),7,FALSE),"")</f>
        <v>3.4722222222222218E-4</v>
      </c>
      <c r="D478" s="2" cm="1">
        <f t="array" ref="D478">IFERROR(VLOOKUP($A478,_xlfn._xlws.SORT(_xlfn._xlws.FILTER('Time Sheet'!$A:$G,'Time Sheet'!$B:$B=D$1),7,1),7,FALSE),"")</f>
        <v>8.1319444444444451E-4</v>
      </c>
      <c r="E478" s="2" cm="1">
        <f t="array" ref="E478">IFERROR(VLOOKUP($A478,_xlfn._xlws.SORT(_xlfn._xlws.FILTER('Time Sheet'!$A:$G,'Time Sheet'!$B:$B=E$1),7,1),7,FALSE),"")</f>
        <v>1.7336805555555549E-3</v>
      </c>
      <c r="F478" s="2" cm="1">
        <f t="array" ref="F478">IFERROR(VLOOKUP($A478,_xlfn._xlws.SORT(_xlfn._xlws.FILTER('Time Sheet'!$A:$G,'Time Sheet'!$B:$B=F$1),7,1),7,FALSE),"")</f>
        <v>4.6083333333333332E-3</v>
      </c>
      <c r="G478" s="2" cm="1">
        <f t="array" ref="G478">IFERROR(VLOOKUP($A478,_xlfn._xlws.SORT(_xlfn._xlws.FILTER('Time Sheet'!$A:$G,'Time Sheet'!$B:$B=G$1),7,1),7,FALSE),"")</f>
        <v>9.6782407407407407E-4</v>
      </c>
      <c r="H478" s="2" cm="1">
        <f t="array" ref="H478">IFERROR(VLOOKUP($A478,_xlfn._xlws.SORT(_xlfn._xlws.FILTER('Time Sheet'!$A:$G,'Time Sheet'!$B:$B=H$1),7,1),7,FALSE),"")</f>
        <v>1.0164351851851851E-3</v>
      </c>
      <c r="I478" s="2" t="str" cm="1">
        <f t="array" ref="I478">IFERROR(VLOOKUP($A478,_xlfn._xlws.SORT(_xlfn._xlws.FILTER('Time Sheet'!$A:$G,'Time Sheet'!$B:$B=I$1),7,1),7,FALSE),"")</f>
        <v/>
      </c>
      <c r="J478" s="2" cm="1">
        <f t="array" ref="J478">IFERROR(VLOOKUP($A478,_xlfn._xlws.SORT(_xlfn._xlws.FILTER('Time Sheet'!$A:$G,'Time Sheet'!$B:$B=J$1),7,1),7,FALSE),"")</f>
        <v>2.0803240740740738E-3</v>
      </c>
      <c r="K478">
        <f>IFERROR(_xlfn.RANK.EQ(C478,C:C,1),"")</f>
        <v>513</v>
      </c>
      <c r="L478">
        <f>IFERROR(_xlfn.RANK.EQ(D478,D:D,1),"")</f>
        <v>569</v>
      </c>
      <c r="M478">
        <f>IFERROR(_xlfn.RANK.EQ(E478,E:E,1),"")</f>
        <v>452</v>
      </c>
      <c r="N478">
        <f>IFERROR(_xlfn.RANK.EQ(F478,F:F,1),"")</f>
        <v>371</v>
      </c>
      <c r="O478">
        <f>IFERROR(_xlfn.RANK.EQ(G478,G:G,1),"")</f>
        <v>525</v>
      </c>
      <c r="P478">
        <f>IFERROR(_xlfn.RANK.EQ(H478,H:H,1),"")</f>
        <v>418</v>
      </c>
      <c r="Q478" t="str">
        <f>IFERROR(_xlfn.RANK.EQ(I478,I:I,1),"")</f>
        <v/>
      </c>
      <c r="R478">
        <f>IFERROR(_xlfn.RANK.EQ(J478,J:J,1),"")</f>
        <v>479</v>
      </c>
      <c r="S478" s="3">
        <f>IFERROR(AVERAGE(GIRLS[[#This Row],[P]:[P8]]),"")</f>
        <v>475.28571428571428</v>
      </c>
      <c r="T478" s="4">
        <f>IFERROR(AVERAGE(SMALL(GIRLS[[#This Row],[P]:[P8]],1),SMALL(GIRLS[[#This Row],[P]:[P8]],2)),"")</f>
        <v>394.5</v>
      </c>
      <c r="U478">
        <f>IF(20-SMALL(GIRLS[[#This Row],[P]:[P8]],1)&lt;0,0,20-SMALL(GIRLS[[#This Row],[P]:[P8]],1))+IF(20-SMALL(GIRLS[[#This Row],[P]:[P8]],2)&lt;0,0,20-SMALL(GIRLS[[#This Row],[P]:[P8]],2))</f>
        <v>0</v>
      </c>
    </row>
    <row r="479" spans="1:21" x14ac:dyDescent="0.2">
      <c r="A479" t="s">
        <v>7052</v>
      </c>
      <c r="B479" t="s">
        <v>6761</v>
      </c>
      <c r="C479" s="2" cm="1">
        <f t="array" ref="C479">IFERROR(VLOOKUP($A479,_xlfn._xlws.SORT(_xlfn._xlws.FILTER('Time Sheet'!$A:$G,'Time Sheet'!$B:$B=C$1),7,1),7,FALSE),"")</f>
        <v>3.295138888888889E-4</v>
      </c>
      <c r="D479" s="2" cm="1">
        <f t="array" ref="D479">IFERROR(VLOOKUP($A479,_xlfn._xlws.SORT(_xlfn._xlws.FILTER('Time Sheet'!$A:$G,'Time Sheet'!$B:$B=D$1),7,1),7,FALSE),"")</f>
        <v>7.641203703703703E-4</v>
      </c>
      <c r="E479" s="2" cm="1">
        <f t="array" ref="E479">IFERROR(VLOOKUP($A479,_xlfn._xlws.SORT(_xlfn._xlws.FILTER('Time Sheet'!$A:$G,'Time Sheet'!$B:$B=E$1),7,1),7,FALSE),"")</f>
        <v>1.857407407407407E-3</v>
      </c>
      <c r="F479" s="2" t="str" cm="1">
        <f t="array" ref="F479">IFERROR(VLOOKUP($A479,_xlfn._xlws.SORT(_xlfn._xlws.FILTER('Time Sheet'!$A:$G,'Time Sheet'!$B:$B=F$1),7,1),7,FALSE),"")</f>
        <v/>
      </c>
      <c r="G479" s="2" cm="1">
        <f t="array" ref="G479">IFERROR(VLOOKUP($A479,_xlfn._xlws.SORT(_xlfn._xlws.FILTER('Time Sheet'!$A:$G,'Time Sheet'!$B:$B=G$1),7,1),7,FALSE),"")</f>
        <v>9.3460648148148146E-4</v>
      </c>
      <c r="H479" s="2" cm="1">
        <f t="array" ref="H479">IFERROR(VLOOKUP($A479,_xlfn._xlws.SORT(_xlfn._xlws.FILTER('Time Sheet'!$A:$G,'Time Sheet'!$B:$B=H$1),7,1),7,FALSE),"")</f>
        <v>1.0043981481481479E-3</v>
      </c>
      <c r="I479" s="2" t="str" cm="1">
        <f t="array" ref="I479">IFERROR(VLOOKUP($A479,_xlfn._xlws.SORT(_xlfn._xlws.FILTER('Time Sheet'!$A:$G,'Time Sheet'!$B:$B=I$1),7,1),7,FALSE),"")</f>
        <v/>
      </c>
      <c r="J479" s="2" cm="1">
        <f t="array" ref="J479">IFERROR(VLOOKUP($A479,_xlfn._xlws.SORT(_xlfn._xlws.FILTER('Time Sheet'!$A:$G,'Time Sheet'!$B:$B=J$1),7,1),7,FALSE),"")</f>
        <v>1.911574074074074E-3</v>
      </c>
      <c r="K479">
        <f>IFERROR(_xlfn.RANK.EQ(C479,C:C,1),"")</f>
        <v>398</v>
      </c>
      <c r="L479">
        <f>IFERROR(_xlfn.RANK.EQ(D479,D:D,1),"")</f>
        <v>476</v>
      </c>
      <c r="M479">
        <f>IFERROR(_xlfn.RANK.EQ(E479,E:E,1),"")</f>
        <v>513</v>
      </c>
      <c r="N479" t="str">
        <f>IFERROR(_xlfn.RANK.EQ(F479,F:F,1),"")</f>
        <v/>
      </c>
      <c r="O479">
        <f>IFERROR(_xlfn.RANK.EQ(G479,G:G,1),"")</f>
        <v>499</v>
      </c>
      <c r="P479">
        <f>IFERROR(_xlfn.RANK.EQ(H479,H:H,1),"")</f>
        <v>391</v>
      </c>
      <c r="Q479" t="str">
        <f>IFERROR(_xlfn.RANK.EQ(I479,I:I,1),"")</f>
        <v/>
      </c>
      <c r="R479">
        <f>IFERROR(_xlfn.RANK.EQ(J479,J:J,1),"")</f>
        <v>422</v>
      </c>
      <c r="S479" s="3">
        <f>IFERROR(AVERAGE(GIRLS[[#This Row],[P]:[P8]]),"")</f>
        <v>449.83333333333331</v>
      </c>
      <c r="T479" s="4">
        <f>IFERROR(AVERAGE(SMALL(GIRLS[[#This Row],[P]:[P8]],1),SMALL(GIRLS[[#This Row],[P]:[P8]],2)),"")</f>
        <v>394.5</v>
      </c>
      <c r="U479">
        <f>IF(20-SMALL(GIRLS[[#This Row],[P]:[P8]],1)&lt;0,0,20-SMALL(GIRLS[[#This Row],[P]:[P8]],1))+IF(20-SMALL(GIRLS[[#This Row],[P]:[P8]],2)&lt;0,0,20-SMALL(GIRLS[[#This Row],[P]:[P8]],2))</f>
        <v>0</v>
      </c>
    </row>
    <row r="480" spans="1:21" x14ac:dyDescent="0.2">
      <c r="A480" t="s">
        <v>6732</v>
      </c>
      <c r="B480" t="s">
        <v>6556</v>
      </c>
      <c r="C480" s="2" cm="1">
        <f t="array" ref="C480">IFERROR(VLOOKUP($A480,_xlfn._xlws.SORT(_xlfn._xlws.FILTER('Time Sheet'!$A:$G,'Time Sheet'!$B:$B=C$1),7,1),7,FALSE),"")</f>
        <v>3.353009259259259E-4</v>
      </c>
      <c r="D480" s="2" cm="1">
        <f t="array" ref="D480">IFERROR(VLOOKUP($A480,_xlfn._xlws.SORT(_xlfn._xlws.FILTER('Time Sheet'!$A:$G,'Time Sheet'!$B:$B=D$1),7,1),7,FALSE),"")</f>
        <v>7.4340277777777783E-4</v>
      </c>
      <c r="E480" s="2" cm="1">
        <f t="array" ref="E480">IFERROR(VLOOKUP($A480,_xlfn._xlws.SORT(_xlfn._xlws.FILTER('Time Sheet'!$A:$G,'Time Sheet'!$B:$B=E$1),7,1),7,FALSE),"")</f>
        <v>2.0767361111111108E-3</v>
      </c>
      <c r="F480" s="2" t="str" cm="1">
        <f t="array" ref="F480">IFERROR(VLOOKUP($A480,_xlfn._xlws.SORT(_xlfn._xlws.FILTER('Time Sheet'!$A:$G,'Time Sheet'!$B:$B=F$1),7,1),7,FALSE),"")</f>
        <v/>
      </c>
      <c r="G480" s="2" cm="1">
        <f t="array" ref="G480">IFERROR(VLOOKUP($A480,_xlfn._xlws.SORT(_xlfn._xlws.FILTER('Time Sheet'!$A:$G,'Time Sheet'!$B:$B=G$1),7,1),7,FALSE),"")</f>
        <v>8.9652777777777767E-4</v>
      </c>
      <c r="H480" s="2" cm="1">
        <f t="array" ref="H480">IFERROR(VLOOKUP($A480,_xlfn._xlws.SORT(_xlfn._xlws.FILTER('Time Sheet'!$A:$G,'Time Sheet'!$B:$B=H$1),7,1),7,FALSE),"")</f>
        <v>1.248148148148148E-3</v>
      </c>
      <c r="I480" s="2" cm="1">
        <f t="array" ref="I480">IFERROR(VLOOKUP($A480,_xlfn._xlws.SORT(_xlfn._xlws.FILTER('Time Sheet'!$A:$G,'Time Sheet'!$B:$B=I$1),7,1),7,FALSE),"")</f>
        <v>8.7245370370370363E-4</v>
      </c>
      <c r="J480" s="2" cm="1">
        <f t="array" ref="J480">IFERROR(VLOOKUP($A480,_xlfn._xlws.SORT(_xlfn._xlws.FILTER('Time Sheet'!$A:$G,'Time Sheet'!$B:$B=J$1),7,1),7,FALSE),"")</f>
        <v>1.915625E-3</v>
      </c>
      <c r="K480">
        <f>IFERROR(_xlfn.RANK.EQ(C480,C:C,1),"")</f>
        <v>437</v>
      </c>
      <c r="L480">
        <f>IFERROR(_xlfn.RANK.EQ(D480,D:D,1),"")</f>
        <v>421</v>
      </c>
      <c r="M480">
        <f>IFERROR(_xlfn.RANK.EQ(E480,E:E,1),"")</f>
        <v>580</v>
      </c>
      <c r="N480" t="str">
        <f>IFERROR(_xlfn.RANK.EQ(F480,F:F,1),"")</f>
        <v/>
      </c>
      <c r="O480">
        <f>IFERROR(_xlfn.RANK.EQ(G480,G:G,1),"")</f>
        <v>454</v>
      </c>
      <c r="P480">
        <f>IFERROR(_xlfn.RANK.EQ(H480,H:H,1),"")</f>
        <v>616</v>
      </c>
      <c r="Q480">
        <f>IFERROR(_xlfn.RANK.EQ(I480,I:I,1),"")</f>
        <v>370</v>
      </c>
      <c r="R480">
        <f>IFERROR(_xlfn.RANK.EQ(J480,J:J,1),"")</f>
        <v>424</v>
      </c>
      <c r="S480" s="3">
        <f>IFERROR(AVERAGE(GIRLS[[#This Row],[P]:[P8]]),"")</f>
        <v>471.71428571428572</v>
      </c>
      <c r="T480" s="4">
        <f>IFERROR(AVERAGE(SMALL(GIRLS[[#This Row],[P]:[P8]],1),SMALL(GIRLS[[#This Row],[P]:[P8]],2)),"")</f>
        <v>395.5</v>
      </c>
      <c r="U480">
        <f>IF(20-SMALL(GIRLS[[#This Row],[P]:[P8]],1)&lt;0,0,20-SMALL(GIRLS[[#This Row],[P]:[P8]],1))+IF(20-SMALL(GIRLS[[#This Row],[P]:[P8]],2)&lt;0,0,20-SMALL(GIRLS[[#This Row],[P]:[P8]],2))</f>
        <v>0</v>
      </c>
    </row>
    <row r="481" spans="1:21" x14ac:dyDescent="0.2">
      <c r="A481" t="s">
        <v>6480</v>
      </c>
      <c r="B481" t="s">
        <v>6365</v>
      </c>
      <c r="C481" s="2" cm="1">
        <f t="array" ref="C481">IFERROR(VLOOKUP($A481,_xlfn._xlws.SORT(_xlfn._xlws.FILTER('Time Sheet'!$A:$G,'Time Sheet'!$B:$B=C$1),7,1),7,FALSE),"")</f>
        <v>3.3993055555555561E-4</v>
      </c>
      <c r="D481" s="2" cm="1">
        <f t="array" ref="D481">IFERROR(VLOOKUP($A481,_xlfn._xlws.SORT(_xlfn._xlws.FILTER('Time Sheet'!$A:$G,'Time Sheet'!$B:$B=D$1),7,1),7,FALSE),"")</f>
        <v>7.8506944444444446E-4</v>
      </c>
      <c r="E481" s="2" cm="1">
        <f t="array" ref="E481">IFERROR(VLOOKUP($A481,_xlfn._xlws.SORT(_xlfn._xlws.FILTER('Time Sheet'!$A:$G,'Time Sheet'!$B:$B=E$1),7,1),7,FALSE),"")</f>
        <v>1.7611111111111111E-3</v>
      </c>
      <c r="F481" s="2" cm="1">
        <f t="array" ref="F481">IFERROR(VLOOKUP($A481,_xlfn._xlws.SORT(_xlfn._xlws.FILTER('Time Sheet'!$A:$G,'Time Sheet'!$B:$B=F$1),7,1),7,FALSE),"")</f>
        <v>4.9253472222222216E-3</v>
      </c>
      <c r="G481" s="2" cm="1">
        <f t="array" ref="G481">IFERROR(VLOOKUP($A481,_xlfn._xlws.SORT(_xlfn._xlws.FILTER('Time Sheet'!$A:$G,'Time Sheet'!$B:$B=G$1),7,1),7,FALSE),"")</f>
        <v>9.049768518518518E-4</v>
      </c>
      <c r="H481" s="2" cm="1">
        <f t="array" ref="H481">IFERROR(VLOOKUP($A481,_xlfn._xlws.SORT(_xlfn._xlws.FILTER('Time Sheet'!$A:$G,'Time Sheet'!$B:$B=H$1),7,1),7,FALSE),"")</f>
        <v>1.0019675925925921E-3</v>
      </c>
      <c r="I481" s="2" cm="1">
        <f t="array" ref="I481">IFERROR(VLOOKUP($A481,_xlfn._xlws.SORT(_xlfn._xlws.FILTER('Time Sheet'!$A:$G,'Time Sheet'!$B:$B=I$1),7,1),7,FALSE),"")</f>
        <v>9.6770833333333333E-4</v>
      </c>
      <c r="J481" s="2" cm="1">
        <f t="array" ref="J481">IFERROR(VLOOKUP($A481,_xlfn._xlws.SORT(_xlfn._xlws.FILTER('Time Sheet'!$A:$G,'Time Sheet'!$B:$B=J$1),7,1),7,FALSE),"")</f>
        <v>2.0537037037037039E-3</v>
      </c>
      <c r="K481">
        <f>IFERROR(_xlfn.RANK.EQ(C481,C:C,1),"")</f>
        <v>470</v>
      </c>
      <c r="L481">
        <f>IFERROR(_xlfn.RANK.EQ(D481,D:D,1),"")</f>
        <v>518</v>
      </c>
      <c r="M481">
        <f>IFERROR(_xlfn.RANK.EQ(E481,E:E,1),"")</f>
        <v>465</v>
      </c>
      <c r="N481">
        <f>IFERROR(_xlfn.RANK.EQ(F481,F:F,1),"")</f>
        <v>408</v>
      </c>
      <c r="O481">
        <f>IFERROR(_xlfn.RANK.EQ(G481,G:G,1),"")</f>
        <v>463</v>
      </c>
      <c r="P481">
        <f>IFERROR(_xlfn.RANK.EQ(H481,H:H,1),"")</f>
        <v>384</v>
      </c>
      <c r="Q481">
        <f>IFERROR(_xlfn.RANK.EQ(I481,I:I,1),"")</f>
        <v>446</v>
      </c>
      <c r="R481">
        <f>IFERROR(_xlfn.RANK.EQ(J481,J:J,1),"")</f>
        <v>471</v>
      </c>
      <c r="S481" s="3">
        <f>IFERROR(AVERAGE(GIRLS[[#This Row],[P]:[P8]]),"")</f>
        <v>453.125</v>
      </c>
      <c r="T481" s="4">
        <f>IFERROR(AVERAGE(SMALL(GIRLS[[#This Row],[P]:[P8]],1),SMALL(GIRLS[[#This Row],[P]:[P8]],2)),"")</f>
        <v>396</v>
      </c>
      <c r="U481">
        <f>IF(20-SMALL(GIRLS[[#This Row],[P]:[P8]],1)&lt;0,0,20-SMALL(GIRLS[[#This Row],[P]:[P8]],1))+IF(20-SMALL(GIRLS[[#This Row],[P]:[P8]],2)&lt;0,0,20-SMALL(GIRLS[[#This Row],[P]:[P8]],2))</f>
        <v>0</v>
      </c>
    </row>
    <row r="482" spans="1:21" x14ac:dyDescent="0.2">
      <c r="A482" t="s">
        <v>4110</v>
      </c>
      <c r="B482" t="s">
        <v>3884</v>
      </c>
      <c r="C482" s="2" cm="1">
        <f t="array" ref="C482">IFERROR(VLOOKUP($A482,_xlfn._xlws.SORT(_xlfn._xlws.FILTER('Time Sheet'!$A:$G,'Time Sheet'!$B:$B=C$1),7,1),7,FALSE),"")</f>
        <v>3.2395833333333332E-4</v>
      </c>
      <c r="D482" s="2" cm="1">
        <f t="array" ref="D482">IFERROR(VLOOKUP($A482,_xlfn._xlws.SORT(_xlfn._xlws.FILTER('Time Sheet'!$A:$G,'Time Sheet'!$B:$B=D$1),7,1),7,FALSE),"")</f>
        <v>7.5173611111111112E-4</v>
      </c>
      <c r="E482" s="2" cm="1">
        <f t="array" ref="E482">IFERROR(VLOOKUP($A482,_xlfn._xlws.SORT(_xlfn._xlws.FILTER('Time Sheet'!$A:$G,'Time Sheet'!$B:$B=E$1),7,1),7,FALSE),"")</f>
        <v>1.7287037037037041E-3</v>
      </c>
      <c r="F482" s="2" t="str" cm="1">
        <f t="array" ref="F482">IFERROR(VLOOKUP($A482,_xlfn._xlws.SORT(_xlfn._xlws.FILTER('Time Sheet'!$A:$G,'Time Sheet'!$B:$B=F$1),7,1),7,FALSE),"")</f>
        <v/>
      </c>
      <c r="G482" s="2" cm="1">
        <f t="array" ref="G482">IFERROR(VLOOKUP($A482,_xlfn._xlws.SORT(_xlfn._xlws.FILTER('Time Sheet'!$A:$G,'Time Sheet'!$B:$B=G$1),7,1),7,FALSE),"")</f>
        <v>9.7777777777777772E-4</v>
      </c>
      <c r="H482" s="2" cm="1">
        <f t="array" ref="H482">IFERROR(VLOOKUP($A482,_xlfn._xlws.SORT(_xlfn._xlws.FILTER('Time Sheet'!$A:$G,'Time Sheet'!$B:$B=H$1),7,1),7,FALSE),"")</f>
        <v>1.1145833333333331E-3</v>
      </c>
      <c r="I482" s="2" t="str" cm="1">
        <f t="array" ref="I482">IFERROR(VLOOKUP($A482,_xlfn._xlws.SORT(_xlfn._xlws.FILTER('Time Sheet'!$A:$G,'Time Sheet'!$B:$B=I$1),7,1),7,FALSE),"")</f>
        <v/>
      </c>
      <c r="J482" s="2" t="str" cm="1">
        <f t="array" ref="J482">IFERROR(VLOOKUP($A482,_xlfn._xlws.SORT(_xlfn._xlws.FILTER('Time Sheet'!$A:$G,'Time Sheet'!$B:$B=J$1),7,1),7,FALSE),"")</f>
        <v/>
      </c>
      <c r="K482">
        <f>IFERROR(_xlfn.RANK.EQ(C482,C:C,1),"")</f>
        <v>356</v>
      </c>
      <c r="L482">
        <f>IFERROR(_xlfn.RANK.EQ(D482,D:D,1),"")</f>
        <v>437</v>
      </c>
      <c r="M482">
        <f>IFERROR(_xlfn.RANK.EQ(E482,E:E,1),"")</f>
        <v>446</v>
      </c>
      <c r="N482" t="str">
        <f>IFERROR(_xlfn.RANK.EQ(F482,F:F,1),"")</f>
        <v/>
      </c>
      <c r="O482">
        <f>IFERROR(_xlfn.RANK.EQ(G482,G:G,1),"")</f>
        <v>536</v>
      </c>
      <c r="P482">
        <f>IFERROR(_xlfn.RANK.EQ(H482,H:H,1),"")</f>
        <v>552</v>
      </c>
      <c r="Q482" t="str">
        <f>IFERROR(_xlfn.RANK.EQ(I482,I:I,1),"")</f>
        <v/>
      </c>
      <c r="R482" t="str">
        <f>IFERROR(_xlfn.RANK.EQ(J482,J:J,1),"")</f>
        <v/>
      </c>
      <c r="S482" s="3">
        <f>IFERROR(AVERAGE(GIRLS[[#This Row],[P]:[P8]]),"")</f>
        <v>465.4</v>
      </c>
      <c r="T482" s="4">
        <f>IFERROR(AVERAGE(SMALL(GIRLS[[#This Row],[P]:[P8]],1),SMALL(GIRLS[[#This Row],[P]:[P8]],2)),"")</f>
        <v>396.5</v>
      </c>
      <c r="U482">
        <f>IF(20-SMALL(GIRLS[[#This Row],[P]:[P8]],1)&lt;0,0,20-SMALL(GIRLS[[#This Row],[P]:[P8]],1))+IF(20-SMALL(GIRLS[[#This Row],[P]:[P8]],2)&lt;0,0,20-SMALL(GIRLS[[#This Row],[P]:[P8]],2))</f>
        <v>0</v>
      </c>
    </row>
    <row r="483" spans="1:21" x14ac:dyDescent="0.2">
      <c r="A483" t="s">
        <v>2201</v>
      </c>
      <c r="B483" t="s">
        <v>2056</v>
      </c>
      <c r="C483" s="2" cm="1">
        <f t="array" ref="C483">IFERROR(VLOOKUP($A483,_xlfn._xlws.SORT(_xlfn._xlws.FILTER('Time Sheet'!$A:$G,'Time Sheet'!$B:$B=C$1),7,1),7,FALSE),"")</f>
        <v>3.4108796296296301E-4</v>
      </c>
      <c r="D483" s="2" cm="1">
        <f t="array" ref="D483">IFERROR(VLOOKUP($A483,_xlfn._xlws.SORT(_xlfn._xlws.FILTER('Time Sheet'!$A:$G,'Time Sheet'!$B:$B=D$1),7,1),7,FALSE),"")</f>
        <v>8.1643518518518523E-4</v>
      </c>
      <c r="E483" s="2" cm="1">
        <f t="array" ref="E483">IFERROR(VLOOKUP($A483,_xlfn._xlws.SORT(_xlfn._xlws.FILTER('Time Sheet'!$A:$G,'Time Sheet'!$B:$B=E$1),7,1),7,FALSE),"")</f>
        <v>1.7435185185185179E-3</v>
      </c>
      <c r="F483" s="2" cm="1">
        <f t="array" ref="F483">IFERROR(VLOOKUP($A483,_xlfn._xlws.SORT(_xlfn._xlws.FILTER('Time Sheet'!$A:$G,'Time Sheet'!$B:$B=F$1),7,1),7,FALSE),"")</f>
        <v>4.9722222222222216E-3</v>
      </c>
      <c r="G483" s="2" cm="1">
        <f t="array" ref="G483">IFERROR(VLOOKUP($A483,_xlfn._xlws.SORT(_xlfn._xlws.FILTER('Time Sheet'!$A:$G,'Time Sheet'!$B:$B=G$1),7,1),7,FALSE),"")</f>
        <v>1.0890046296296301E-3</v>
      </c>
      <c r="H483" s="2" cm="1">
        <f t="array" ref="H483">IFERROR(VLOOKUP($A483,_xlfn._xlws.SORT(_xlfn._xlws.FILTER('Time Sheet'!$A:$G,'Time Sheet'!$B:$B=H$1),7,1),7,FALSE),"")</f>
        <v>9.9780092592592585E-4</v>
      </c>
      <c r="I483" s="2" cm="1">
        <f t="array" ref="I483">IFERROR(VLOOKUP($A483,_xlfn._xlws.SORT(_xlfn._xlws.FILTER('Time Sheet'!$A:$G,'Time Sheet'!$B:$B=I$1),7,1),7,FALSE),"")</f>
        <v>1.168402777777778E-3</v>
      </c>
      <c r="J483" s="2" cm="1">
        <f t="array" ref="J483">IFERROR(VLOOKUP($A483,_xlfn._xlws.SORT(_xlfn._xlws.FILTER('Time Sheet'!$A:$G,'Time Sheet'!$B:$B=J$1),7,1),7,FALSE),"")</f>
        <v>1.9750000000000002E-3</v>
      </c>
      <c r="K483">
        <f>IFERROR(_xlfn.RANK.EQ(C483,C:C,1),"")</f>
        <v>480</v>
      </c>
      <c r="L483">
        <f>IFERROR(_xlfn.RANK.EQ(D483,D:D,1),"")</f>
        <v>574</v>
      </c>
      <c r="M483">
        <f>IFERROR(_xlfn.RANK.EQ(E483,E:E,1),"")</f>
        <v>456</v>
      </c>
      <c r="N483">
        <f>IFERROR(_xlfn.RANK.EQ(F483,F:F,1),"")</f>
        <v>417</v>
      </c>
      <c r="O483">
        <f>IFERROR(_xlfn.RANK.EQ(G483,G:G,1),"")</f>
        <v>615</v>
      </c>
      <c r="P483">
        <f>IFERROR(_xlfn.RANK.EQ(H483,H:H,1),"")</f>
        <v>380</v>
      </c>
      <c r="Q483">
        <f>IFERROR(_xlfn.RANK.EQ(I483,I:I,1),"")</f>
        <v>502</v>
      </c>
      <c r="R483">
        <f>IFERROR(_xlfn.RANK.EQ(J483,J:J,1),"")</f>
        <v>451</v>
      </c>
      <c r="S483" s="3">
        <f>IFERROR(AVERAGE(GIRLS[[#This Row],[P]:[P8]]),"")</f>
        <v>484.375</v>
      </c>
      <c r="T483" s="4">
        <f>IFERROR(AVERAGE(SMALL(GIRLS[[#This Row],[P]:[P8]],1),SMALL(GIRLS[[#This Row],[P]:[P8]],2)),"")</f>
        <v>398.5</v>
      </c>
      <c r="U483">
        <f>IF(20-SMALL(GIRLS[[#This Row],[P]:[P8]],1)&lt;0,0,20-SMALL(GIRLS[[#This Row],[P]:[P8]],1))+IF(20-SMALL(GIRLS[[#This Row],[P]:[P8]],2)&lt;0,0,20-SMALL(GIRLS[[#This Row],[P]:[P8]],2))</f>
        <v>0</v>
      </c>
    </row>
    <row r="484" spans="1:21" x14ac:dyDescent="0.2">
      <c r="A484" t="s">
        <v>5104</v>
      </c>
      <c r="B484" t="s">
        <v>4874</v>
      </c>
      <c r="C484" s="2" cm="1">
        <f t="array" ref="C484">IFERROR(VLOOKUP($A484,_xlfn._xlws.SORT(_xlfn._xlws.FILTER('Time Sheet'!$A:$G,'Time Sheet'!$B:$B=C$1),7,1),7,FALSE),"")</f>
        <v>3.4895833333333328E-4</v>
      </c>
      <c r="D484" s="2" cm="1">
        <f t="array" ref="D484">IFERROR(VLOOKUP($A484,_xlfn._xlws.SORT(_xlfn._xlws.FILTER('Time Sheet'!$A:$G,'Time Sheet'!$B:$B=D$1),7,1),7,FALSE),"")</f>
        <v>7.7638888888888885E-4</v>
      </c>
      <c r="E484" s="2" t="str" cm="1">
        <f t="array" ref="E484">IFERROR(VLOOKUP($A484,_xlfn._xlws.SORT(_xlfn._xlws.FILTER('Time Sheet'!$A:$G,'Time Sheet'!$B:$B=E$1),7,1),7,FALSE),"")</f>
        <v/>
      </c>
      <c r="F484" s="2" t="str" cm="1">
        <f t="array" ref="F484">IFERROR(VLOOKUP($A484,_xlfn._xlws.SORT(_xlfn._xlws.FILTER('Time Sheet'!$A:$G,'Time Sheet'!$B:$B=F$1),7,1),7,FALSE),"")</f>
        <v/>
      </c>
      <c r="G484" s="2" cm="1">
        <f t="array" ref="G484">IFERROR(VLOOKUP($A484,_xlfn._xlws.SORT(_xlfn._xlws.FILTER('Time Sheet'!$A:$G,'Time Sheet'!$B:$B=G$1),7,1),7,FALSE),"")</f>
        <v>8.8935185185185189E-4</v>
      </c>
      <c r="H484" s="2" cm="1">
        <f t="array" ref="H484">IFERROR(VLOOKUP($A484,_xlfn._xlws.SORT(_xlfn._xlws.FILTER('Time Sheet'!$A:$G,'Time Sheet'!$B:$B=H$1),7,1),7,FALSE),"")</f>
        <v>1.0585648148148149E-3</v>
      </c>
      <c r="I484" s="2" cm="1">
        <f t="array" ref="I484">IFERROR(VLOOKUP($A484,_xlfn._xlws.SORT(_xlfn._xlws.FILTER('Time Sheet'!$A:$G,'Time Sheet'!$B:$B=I$1),7,1),7,FALSE),"")</f>
        <v>8.6967592592592598E-4</v>
      </c>
      <c r="J484" s="2" cm="1">
        <f t="array" ref="J484">IFERROR(VLOOKUP($A484,_xlfn._xlws.SORT(_xlfn._xlws.FILTER('Time Sheet'!$A:$G,'Time Sheet'!$B:$B=J$1),7,1),7,FALSE),"")</f>
        <v>1.932986111111111E-3</v>
      </c>
      <c r="K484">
        <f>IFERROR(_xlfn.RANK.EQ(C484,C:C,1),"")</f>
        <v>528</v>
      </c>
      <c r="L484">
        <f>IFERROR(_xlfn.RANK.EQ(D484,D:D,1),"")</f>
        <v>499</v>
      </c>
      <c r="M484" t="str">
        <f>IFERROR(_xlfn.RANK.EQ(E484,E:E,1),"")</f>
        <v/>
      </c>
      <c r="N484" t="str">
        <f>IFERROR(_xlfn.RANK.EQ(F484,F:F,1),"")</f>
        <v/>
      </c>
      <c r="O484">
        <f>IFERROR(_xlfn.RANK.EQ(G484,G:G,1),"")</f>
        <v>441</v>
      </c>
      <c r="P484">
        <f>IFERROR(_xlfn.RANK.EQ(H484,H:H,1),"")</f>
        <v>489</v>
      </c>
      <c r="Q484">
        <f>IFERROR(_xlfn.RANK.EQ(I484,I:I,1),"")</f>
        <v>369</v>
      </c>
      <c r="R484">
        <f>IFERROR(_xlfn.RANK.EQ(J484,J:J,1),"")</f>
        <v>430</v>
      </c>
      <c r="S484" s="3">
        <f>IFERROR(AVERAGE(GIRLS[[#This Row],[P]:[P8]]),"")</f>
        <v>459.33333333333331</v>
      </c>
      <c r="T484" s="4">
        <f>IFERROR(AVERAGE(SMALL(GIRLS[[#This Row],[P]:[P8]],1),SMALL(GIRLS[[#This Row],[P]:[P8]],2)),"")</f>
        <v>399.5</v>
      </c>
      <c r="U484">
        <f>IF(20-SMALL(GIRLS[[#This Row],[P]:[P8]],1)&lt;0,0,20-SMALL(GIRLS[[#This Row],[P]:[P8]],1))+IF(20-SMALL(GIRLS[[#This Row],[P]:[P8]],2)&lt;0,0,20-SMALL(GIRLS[[#This Row],[P]:[P8]],2))</f>
        <v>0</v>
      </c>
    </row>
    <row r="485" spans="1:21" x14ac:dyDescent="0.2">
      <c r="A485" t="s">
        <v>4129</v>
      </c>
      <c r="B485" t="s">
        <v>3884</v>
      </c>
      <c r="C485" s="2" cm="1">
        <f t="array" ref="C485">IFERROR(VLOOKUP($A485,_xlfn._xlws.SORT(_xlfn._xlws.FILTER('Time Sheet'!$A:$G,'Time Sheet'!$B:$B=C$1),7,1),7,FALSE),"")</f>
        <v>3.4155092592592592E-4</v>
      </c>
      <c r="D485" s="2" cm="1">
        <f t="array" ref="D485">IFERROR(VLOOKUP($A485,_xlfn._xlws.SORT(_xlfn._xlws.FILTER('Time Sheet'!$A:$G,'Time Sheet'!$B:$B=D$1),7,1),7,FALSE),"")</f>
        <v>7.5682870370370368E-4</v>
      </c>
      <c r="E485" s="2" cm="1">
        <f t="array" ref="E485">IFERROR(VLOOKUP($A485,_xlfn._xlws.SORT(_xlfn._xlws.FILTER('Time Sheet'!$A:$G,'Time Sheet'!$B:$B=E$1),7,1),7,FALSE),"")</f>
        <v>1.6706018518518519E-3</v>
      </c>
      <c r="F485" s="2" cm="1">
        <f t="array" ref="F485">IFERROR(VLOOKUP($A485,_xlfn._xlws.SORT(_xlfn._xlws.FILTER('Time Sheet'!$A:$G,'Time Sheet'!$B:$B=F$1),7,1),7,FALSE),"")</f>
        <v>4.709375E-3</v>
      </c>
      <c r="G485" s="2" cm="1">
        <f t="array" ref="G485">IFERROR(VLOOKUP($A485,_xlfn._xlws.SORT(_xlfn._xlws.FILTER('Time Sheet'!$A:$G,'Time Sheet'!$B:$B=G$1),7,1),7,FALSE),"")</f>
        <v>9.266203703703704E-4</v>
      </c>
      <c r="H485" s="2" cm="1">
        <f t="array" ref="H485">IFERROR(VLOOKUP($A485,_xlfn._xlws.SORT(_xlfn._xlws.FILTER('Time Sheet'!$A:$G,'Time Sheet'!$B:$B=H$1),7,1),7,FALSE),"")</f>
        <v>1.0707175925925929E-3</v>
      </c>
      <c r="I485" s="2" cm="1">
        <f t="array" ref="I485">IFERROR(VLOOKUP($A485,_xlfn._xlws.SORT(_xlfn._xlws.FILTER('Time Sheet'!$A:$G,'Time Sheet'!$B:$B=I$1),7,1),7,FALSE),"")</f>
        <v>9.1840277777777775E-4</v>
      </c>
      <c r="J485" s="2" cm="1">
        <f t="array" ref="J485">IFERROR(VLOOKUP($A485,_xlfn._xlws.SORT(_xlfn._xlws.FILTER('Time Sheet'!$A:$G,'Time Sheet'!$B:$B=J$1),7,1),7,FALSE),"")</f>
        <v>1.9847222222222219E-3</v>
      </c>
      <c r="K485">
        <f>IFERROR(_xlfn.RANK.EQ(C485,C:C,1),"")</f>
        <v>483</v>
      </c>
      <c r="L485">
        <f>IFERROR(_xlfn.RANK.EQ(D485,D:D,1),"")</f>
        <v>452</v>
      </c>
      <c r="M485">
        <f>IFERROR(_xlfn.RANK.EQ(E485,E:E,1),"")</f>
        <v>414</v>
      </c>
      <c r="N485">
        <f>IFERROR(_xlfn.RANK.EQ(F485,F:F,1),"")</f>
        <v>386</v>
      </c>
      <c r="O485">
        <f>IFERROR(_xlfn.RANK.EQ(G485,G:G,1),"")</f>
        <v>490</v>
      </c>
      <c r="P485">
        <f>IFERROR(_xlfn.RANK.EQ(H485,H:H,1),"")</f>
        <v>505</v>
      </c>
      <c r="Q485">
        <f>IFERROR(_xlfn.RANK.EQ(I485,I:I,1),"")</f>
        <v>415</v>
      </c>
      <c r="R485">
        <f>IFERROR(_xlfn.RANK.EQ(J485,J:J,1),"")</f>
        <v>454</v>
      </c>
      <c r="S485" s="3">
        <f>IFERROR(AVERAGE(GIRLS[[#This Row],[P]:[P8]]),"")</f>
        <v>449.875</v>
      </c>
      <c r="T485" s="4">
        <f>IFERROR(AVERAGE(SMALL(GIRLS[[#This Row],[P]:[P8]],1),SMALL(GIRLS[[#This Row],[P]:[P8]],2)),"")</f>
        <v>400</v>
      </c>
      <c r="U485">
        <f>IF(20-SMALL(GIRLS[[#This Row],[P]:[P8]],1)&lt;0,0,20-SMALL(GIRLS[[#This Row],[P]:[P8]],1))+IF(20-SMALL(GIRLS[[#This Row],[P]:[P8]],2)&lt;0,0,20-SMALL(GIRLS[[#This Row],[P]:[P8]],2))</f>
        <v>0</v>
      </c>
    </row>
    <row r="486" spans="1:21" x14ac:dyDescent="0.2">
      <c r="A486" t="s">
        <v>3525</v>
      </c>
      <c r="B486" t="s">
        <v>3163</v>
      </c>
      <c r="C486" s="2" cm="1">
        <f t="array" ref="C486">IFERROR(VLOOKUP($A486,_xlfn._xlws.SORT(_xlfn._xlws.FILTER('Time Sheet'!$A:$G,'Time Sheet'!$B:$B=C$1),7,1),7,FALSE),"")</f>
        <v>3.4965277777777778E-4</v>
      </c>
      <c r="D486" s="2" cm="1">
        <f t="array" ref="D486">IFERROR(VLOOKUP($A486,_xlfn._xlws.SORT(_xlfn._xlws.FILTER('Time Sheet'!$A:$G,'Time Sheet'!$B:$B=D$1),7,1),7,FALSE),"")</f>
        <v>7.6307870370370375E-4</v>
      </c>
      <c r="E486" s="2" cm="1">
        <f t="array" ref="E486">IFERROR(VLOOKUP($A486,_xlfn._xlws.SORT(_xlfn._xlws.FILTER('Time Sheet'!$A:$G,'Time Sheet'!$B:$B=E$1),7,1),7,FALSE),"")</f>
        <v>1.6594907407407411E-3</v>
      </c>
      <c r="F486" s="2" cm="1">
        <f t="array" ref="F486">IFERROR(VLOOKUP($A486,_xlfn._xlws.SORT(_xlfn._xlws.FILTER('Time Sheet'!$A:$G,'Time Sheet'!$B:$B=F$1),7,1),7,FALSE),"")</f>
        <v>4.8349537037037042E-3</v>
      </c>
      <c r="G486" s="2" cm="1">
        <f t="array" ref="G486">IFERROR(VLOOKUP($A486,_xlfn._xlws.SORT(_xlfn._xlws.FILTER('Time Sheet'!$A:$G,'Time Sheet'!$B:$B=G$1),7,1),7,FALSE),"")</f>
        <v>8.9189814814814817E-4</v>
      </c>
      <c r="H486" s="2" cm="1">
        <f t="array" ref="H486">IFERROR(VLOOKUP($A486,_xlfn._xlws.SORT(_xlfn._xlws.FILTER('Time Sheet'!$A:$G,'Time Sheet'!$B:$B=H$1),7,1),7,FALSE),"")</f>
        <v>1.046527777777778E-3</v>
      </c>
      <c r="I486" s="2" cm="1">
        <f t="array" ref="I486">IFERROR(VLOOKUP($A486,_xlfn._xlws.SORT(_xlfn._xlws.FILTER('Time Sheet'!$A:$G,'Time Sheet'!$B:$B=I$1),7,1),7,FALSE),"")</f>
        <v>9.6493055555555557E-4</v>
      </c>
      <c r="J486" s="2" cm="1">
        <f t="array" ref="J486">IFERROR(VLOOKUP($A486,_xlfn._xlws.SORT(_xlfn._xlws.FILTER('Time Sheet'!$A:$G,'Time Sheet'!$B:$B=J$1),7,1),7,FALSE),"")</f>
        <v>1.8883101851851849E-3</v>
      </c>
      <c r="K486">
        <f>IFERROR(_xlfn.RANK.EQ(C486,C:C,1),"")</f>
        <v>533</v>
      </c>
      <c r="L486">
        <f>IFERROR(_xlfn.RANK.EQ(D486,D:D,1),"")</f>
        <v>474</v>
      </c>
      <c r="M486">
        <f>IFERROR(_xlfn.RANK.EQ(E486,E:E,1),"")</f>
        <v>406</v>
      </c>
      <c r="N486">
        <f>IFERROR(_xlfn.RANK.EQ(F486,F:F,1),"")</f>
        <v>397</v>
      </c>
      <c r="O486">
        <f>IFERROR(_xlfn.RANK.EQ(G486,G:G,1),"")</f>
        <v>445</v>
      </c>
      <c r="P486">
        <f>IFERROR(_xlfn.RANK.EQ(H486,H:H,1),"")</f>
        <v>467</v>
      </c>
      <c r="Q486">
        <f>IFERROR(_xlfn.RANK.EQ(I486,I:I,1),"")</f>
        <v>445</v>
      </c>
      <c r="R486">
        <f>IFERROR(_xlfn.RANK.EQ(J486,J:J,1),"")</f>
        <v>405</v>
      </c>
      <c r="S486" s="3">
        <f>IFERROR(AVERAGE(GIRLS[[#This Row],[P]:[P8]]),"")</f>
        <v>446.5</v>
      </c>
      <c r="T486" s="4">
        <f>IFERROR(AVERAGE(SMALL(GIRLS[[#This Row],[P]:[P8]],1),SMALL(GIRLS[[#This Row],[P]:[P8]],2)),"")</f>
        <v>401</v>
      </c>
      <c r="U486">
        <f>IF(20-SMALL(GIRLS[[#This Row],[P]:[P8]],1)&lt;0,0,20-SMALL(GIRLS[[#This Row],[P]:[P8]],1))+IF(20-SMALL(GIRLS[[#This Row],[P]:[P8]],2)&lt;0,0,20-SMALL(GIRLS[[#This Row],[P]:[P8]],2))</f>
        <v>0</v>
      </c>
    </row>
    <row r="487" spans="1:21" x14ac:dyDescent="0.2">
      <c r="A487" t="s">
        <v>2193</v>
      </c>
      <c r="B487" t="s">
        <v>2056</v>
      </c>
      <c r="C487" s="2" cm="1">
        <f t="array" ref="C487">IFERROR(VLOOKUP($A487,_xlfn._xlws.SORT(_xlfn._xlws.FILTER('Time Sheet'!$A:$G,'Time Sheet'!$B:$B=C$1),7,1),7,FALSE),"")</f>
        <v>3.5555555555555552E-4</v>
      </c>
      <c r="D487" s="2" cm="1">
        <f t="array" ref="D487">IFERROR(VLOOKUP($A487,_xlfn._xlws.SORT(_xlfn._xlws.FILTER('Time Sheet'!$A:$G,'Time Sheet'!$B:$B=D$1),7,1),7,FALSE),"")</f>
        <v>8.0462962962962953E-4</v>
      </c>
      <c r="E487" s="2" cm="1">
        <f t="array" ref="E487">IFERROR(VLOOKUP($A487,_xlfn._xlws.SORT(_xlfn._xlws.FILTER('Time Sheet'!$A:$G,'Time Sheet'!$B:$B=E$1),7,1),7,FALSE),"")</f>
        <v>1.670833333333333E-3</v>
      </c>
      <c r="F487" s="2" t="str" cm="1">
        <f t="array" ref="F487">IFERROR(VLOOKUP($A487,_xlfn._xlws.SORT(_xlfn._xlws.FILTER('Time Sheet'!$A:$G,'Time Sheet'!$B:$B=F$1),7,1),7,FALSE),"")</f>
        <v/>
      </c>
      <c r="G487" s="2" cm="1">
        <f t="array" ref="G487">IFERROR(VLOOKUP($A487,_xlfn._xlws.SORT(_xlfn._xlws.FILTER('Time Sheet'!$A:$G,'Time Sheet'!$B:$B=G$1),7,1),7,FALSE),"")</f>
        <v>9.9351851851851858E-4</v>
      </c>
      <c r="H487" s="2" t="str" cm="1">
        <f t="array" ref="H487">IFERROR(VLOOKUP($A487,_xlfn._xlws.SORT(_xlfn._xlws.FILTER('Time Sheet'!$A:$G,'Time Sheet'!$B:$B=H$1),7,1),7,FALSE),"")</f>
        <v/>
      </c>
      <c r="I487" s="2" cm="1">
        <f t="array" ref="I487">IFERROR(VLOOKUP($A487,_xlfn._xlws.SORT(_xlfn._xlws.FILTER('Time Sheet'!$A:$G,'Time Sheet'!$B:$B=I$1),7,1),7,FALSE),"")</f>
        <v>8.9340277777777779E-4</v>
      </c>
      <c r="J487" s="2" t="str" cm="1">
        <f t="array" ref="J487">IFERROR(VLOOKUP($A487,_xlfn._xlws.SORT(_xlfn._xlws.FILTER('Time Sheet'!$A:$G,'Time Sheet'!$B:$B=J$1),7,1),7,FALSE),"")</f>
        <v/>
      </c>
      <c r="K487">
        <f>IFERROR(_xlfn.RANK.EQ(C487,C:C,1),"")</f>
        <v>574</v>
      </c>
      <c r="L487">
        <f>IFERROR(_xlfn.RANK.EQ(D487,D:D,1),"")</f>
        <v>556</v>
      </c>
      <c r="M487">
        <f>IFERROR(_xlfn.RANK.EQ(E487,E:E,1),"")</f>
        <v>415</v>
      </c>
      <c r="N487" t="str">
        <f>IFERROR(_xlfn.RANK.EQ(F487,F:F,1),"")</f>
        <v/>
      </c>
      <c r="O487">
        <f>IFERROR(_xlfn.RANK.EQ(G487,G:G,1),"")</f>
        <v>558</v>
      </c>
      <c r="P487" t="str">
        <f>IFERROR(_xlfn.RANK.EQ(H487,H:H,1),"")</f>
        <v/>
      </c>
      <c r="Q487">
        <f>IFERROR(_xlfn.RANK.EQ(I487,I:I,1),"")</f>
        <v>390</v>
      </c>
      <c r="R487" t="str">
        <f>IFERROR(_xlfn.RANK.EQ(J487,J:J,1),"")</f>
        <v/>
      </c>
      <c r="S487" s="3">
        <f>IFERROR(AVERAGE(GIRLS[[#This Row],[P]:[P8]]),"")</f>
        <v>498.6</v>
      </c>
      <c r="T487" s="4">
        <f>IFERROR(AVERAGE(SMALL(GIRLS[[#This Row],[P]:[P8]],1),SMALL(GIRLS[[#This Row],[P]:[P8]],2)),"")</f>
        <v>402.5</v>
      </c>
      <c r="U487">
        <f>IF(20-SMALL(GIRLS[[#This Row],[P]:[P8]],1)&lt;0,0,20-SMALL(GIRLS[[#This Row],[P]:[P8]],1))+IF(20-SMALL(GIRLS[[#This Row],[P]:[P8]],2)&lt;0,0,20-SMALL(GIRLS[[#This Row],[P]:[P8]],2))</f>
        <v>0</v>
      </c>
    </row>
    <row r="488" spans="1:21" x14ac:dyDescent="0.2">
      <c r="A488" t="s">
        <v>1989</v>
      </c>
      <c r="B488" t="s">
        <v>1757</v>
      </c>
      <c r="C488" s="2" cm="1">
        <f t="array" ref="C488">IFERROR(VLOOKUP($A488,_xlfn._xlws.SORT(_xlfn._xlws.FILTER('Time Sheet'!$A:$G,'Time Sheet'!$B:$B=C$1),7,1),7,FALSE),"")</f>
        <v>3.3113425925925932E-4</v>
      </c>
      <c r="D488" s="2" cm="1">
        <f t="array" ref="D488">IFERROR(VLOOKUP($A488,_xlfn._xlws.SORT(_xlfn._xlws.FILTER('Time Sheet'!$A:$G,'Time Sheet'!$B:$B=D$1),7,1),7,FALSE),"")</f>
        <v>7.8657407407407398E-4</v>
      </c>
      <c r="E488" s="2" cm="1">
        <f t="array" ref="E488">IFERROR(VLOOKUP($A488,_xlfn._xlws.SORT(_xlfn._xlws.FILTER('Time Sheet'!$A:$G,'Time Sheet'!$B:$B=E$1),7,1),7,FALSE),"")</f>
        <v>1.7854166666666661E-3</v>
      </c>
      <c r="F488" s="2" cm="1">
        <f t="array" ref="F488">IFERROR(VLOOKUP($A488,_xlfn._xlws.SORT(_xlfn._xlws.FILTER('Time Sheet'!$A:$G,'Time Sheet'!$B:$B=F$1),7,1),7,FALSE),"")</f>
        <v>5.1049768518518519E-3</v>
      </c>
      <c r="G488" s="2" cm="1">
        <f t="array" ref="G488">IFERROR(VLOOKUP($A488,_xlfn._xlws.SORT(_xlfn._xlws.FILTER('Time Sheet'!$A:$G,'Time Sheet'!$B:$B=G$1),7,1),7,FALSE),"")</f>
        <v>9.1435185185185185E-4</v>
      </c>
      <c r="H488" s="2" cm="1">
        <f t="array" ref="H488">IFERROR(VLOOKUP($A488,_xlfn._xlws.SORT(_xlfn._xlws.FILTER('Time Sheet'!$A:$G,'Time Sheet'!$B:$B=H$1),7,1),7,FALSE),"")</f>
        <v>1.010763888888889E-3</v>
      </c>
      <c r="I488" s="2" t="str" cm="1">
        <f t="array" ref="I488">IFERROR(VLOOKUP($A488,_xlfn._xlws.SORT(_xlfn._xlws.FILTER('Time Sheet'!$A:$G,'Time Sheet'!$B:$B=I$1),7,1),7,FALSE),"")</f>
        <v/>
      </c>
      <c r="J488" s="2" t="str" cm="1">
        <f t="array" ref="J488">IFERROR(VLOOKUP($A488,_xlfn._xlws.SORT(_xlfn._xlws.FILTER('Time Sheet'!$A:$G,'Time Sheet'!$B:$B=J$1),7,1),7,FALSE),"")</f>
        <v/>
      </c>
      <c r="K488">
        <f>IFERROR(_xlfn.RANK.EQ(C488,C:C,1),"")</f>
        <v>405</v>
      </c>
      <c r="L488">
        <f>IFERROR(_xlfn.RANK.EQ(D488,D:D,1),"")</f>
        <v>520</v>
      </c>
      <c r="M488">
        <f>IFERROR(_xlfn.RANK.EQ(E488,E:E,1),"")</f>
        <v>477</v>
      </c>
      <c r="N488">
        <f>IFERROR(_xlfn.RANK.EQ(F488,F:F,1),"")</f>
        <v>432</v>
      </c>
      <c r="O488">
        <f>IFERROR(_xlfn.RANK.EQ(G488,G:G,1),"")</f>
        <v>474</v>
      </c>
      <c r="P488">
        <f>IFERROR(_xlfn.RANK.EQ(H488,H:H,1),"")</f>
        <v>405</v>
      </c>
      <c r="Q488" t="str">
        <f>IFERROR(_xlfn.RANK.EQ(I488,I:I,1),"")</f>
        <v/>
      </c>
      <c r="R488" t="str">
        <f>IFERROR(_xlfn.RANK.EQ(J488,J:J,1),"")</f>
        <v/>
      </c>
      <c r="S488" s="3">
        <f>IFERROR(AVERAGE(GIRLS[[#This Row],[P]:[P8]]),"")</f>
        <v>452.16666666666669</v>
      </c>
      <c r="T488" s="4">
        <f>IFERROR(AVERAGE(SMALL(GIRLS[[#This Row],[P]:[P8]],1),SMALL(GIRLS[[#This Row],[P]:[P8]],2)),"")</f>
        <v>405</v>
      </c>
      <c r="U488">
        <f>IF(20-SMALL(GIRLS[[#This Row],[P]:[P8]],1)&lt;0,0,20-SMALL(GIRLS[[#This Row],[P]:[P8]],1))+IF(20-SMALL(GIRLS[[#This Row],[P]:[P8]],2)&lt;0,0,20-SMALL(GIRLS[[#This Row],[P]:[P8]],2))</f>
        <v>0</v>
      </c>
    </row>
    <row r="489" spans="1:21" x14ac:dyDescent="0.2">
      <c r="A489" t="s">
        <v>390</v>
      </c>
      <c r="B489" t="s">
        <v>13</v>
      </c>
      <c r="C489" s="2">
        <f t="array" ref="C489">IFERROR(VLOOKUP($A489,_xlfn._xlws.SORT(_xlfn._xlws.FILTER('Time Sheet'!$A:$G,'Time Sheet'!$B:$B=C$1),7,1),7,FALSE),"")</f>
        <v>3.5393518518518521E-4</v>
      </c>
      <c r="D489" s="2">
        <f t="array" ref="D489">IFERROR(VLOOKUP($A489,_xlfn._xlws.SORT(_xlfn._xlws.FILTER('Time Sheet'!$A:$G,'Time Sheet'!$B:$B=D$1),7,1),7,FALSE),"")</f>
        <v>7.7951388888888883E-4</v>
      </c>
      <c r="E489" s="2">
        <f t="array" ref="E489">IFERROR(VLOOKUP($A489,_xlfn._xlws.SORT(_xlfn._xlws.FILTER('Time Sheet'!$A:$G,'Time Sheet'!$B:$B=E$1),7,1),7,FALSE),"")</f>
        <v>1.960069444444444E-3</v>
      </c>
      <c r="F489" s="2">
        <f t="array" ref="F489">IFERROR(VLOOKUP($A489,_xlfn._xlws.SORT(_xlfn._xlws.FILTER('Time Sheet'!$A:$G,'Time Sheet'!$B:$B=F$1),7,1),7,FALSE),"")</f>
        <v>4.9297453703703708E-3</v>
      </c>
      <c r="G489" s="2">
        <f t="array" ref="G489">IFERROR(VLOOKUP($A489,_xlfn._xlws.SORT(_xlfn._xlws.FILTER('Time Sheet'!$A:$G,'Time Sheet'!$B:$B=G$1),7,1),7,FALSE),"")</f>
        <v>9.0590277777777772E-4</v>
      </c>
      <c r="H489" s="2">
        <f t="array" ref="H489">IFERROR(VLOOKUP($A489,_xlfn._xlws.SORT(_xlfn._xlws.FILTER('Time Sheet'!$A:$G,'Time Sheet'!$B:$B=H$1),7,1),7,FALSE),"")</f>
        <v>1.0864583333333329E-3</v>
      </c>
      <c r="I489" s="2">
        <f t="array" ref="I489">IFERROR(VLOOKUP($A489,_xlfn._xlws.SORT(_xlfn._xlws.FILTER('Time Sheet'!$A:$G,'Time Sheet'!$B:$B=I$1),7,1),7,FALSE),"")</f>
        <v>9.2071759259259255E-4</v>
      </c>
      <c r="J489" s="2">
        <f t="array" ref="J489">IFERROR(VLOOKUP($A489,_xlfn._xlws.SORT(_xlfn._xlws.FILTER('Time Sheet'!$A:$G,'Time Sheet'!$B:$B=J$1),7,1),7,FALSE),"")</f>
        <v>1.88912037037037E-3</v>
      </c>
      <c r="K489">
        <f>IFERROR(_xlfn.RANK.EQ(C489,C:C,1),"")</f>
        <v>559</v>
      </c>
      <c r="L489">
        <f>IFERROR(_xlfn.RANK.EQ(D489,D:D,1),"")</f>
        <v>502</v>
      </c>
      <c r="M489">
        <f>IFERROR(_xlfn.RANK.EQ(E489,E:E,1),"")</f>
        <v>552</v>
      </c>
      <c r="N489">
        <f>IFERROR(_xlfn.RANK.EQ(F489,F:F,1),"")</f>
        <v>410</v>
      </c>
      <c r="O489">
        <f>IFERROR(_xlfn.RANK.EQ(G489,G:G,1),"")</f>
        <v>468</v>
      </c>
      <c r="P489">
        <f>IFERROR(_xlfn.RANK.EQ(H489,H:H,1),"")</f>
        <v>523</v>
      </c>
      <c r="Q489">
        <f>IFERROR(_xlfn.RANK.EQ(I489,I:I,1),"")</f>
        <v>416</v>
      </c>
      <c r="R489">
        <f>IFERROR(_xlfn.RANK.EQ(J489,J:J,1),"")</f>
        <v>406</v>
      </c>
      <c r="S489" s="3">
        <f>IFERROR(AVERAGE(GIRLS[[#This Row],[P]:[P8]]),"")</f>
        <v>479.5</v>
      </c>
      <c r="T489" s="4">
        <f>IFERROR(AVERAGE(SMALL(GIRLS[[#This Row],[P]:[P8]],1),SMALL(GIRLS[[#This Row],[P]:[P8]],2)),"")</f>
        <v>408</v>
      </c>
      <c r="U489">
        <f>IF(20-SMALL(GIRLS[[#This Row],[P]:[P8]],1)&lt;0,0,20-SMALL(GIRLS[[#This Row],[P]:[P8]],1))+IF(20-SMALL(GIRLS[[#This Row],[P]:[P8]],2)&lt;0,0,20-SMALL(GIRLS[[#This Row],[P]:[P8]],2))</f>
        <v>0</v>
      </c>
    </row>
    <row r="490" spans="1:21" x14ac:dyDescent="0.2">
      <c r="A490" t="s">
        <v>1983</v>
      </c>
      <c r="B490" t="s">
        <v>1757</v>
      </c>
      <c r="C490" s="2" cm="1">
        <f t="array" ref="C490">IFERROR(VLOOKUP($A490,_xlfn._xlws.SORT(_xlfn._xlws.FILTER('Time Sheet'!$A:$G,'Time Sheet'!$B:$B=C$1),7,1),7,FALSE),"")</f>
        <v>3.4201388888888888E-4</v>
      </c>
      <c r="D490" s="2" cm="1">
        <f t="array" ref="D490">IFERROR(VLOOKUP($A490,_xlfn._xlws.SORT(_xlfn._xlws.FILTER('Time Sheet'!$A:$G,'Time Sheet'!$B:$B=D$1),7,1),7,FALSE),"")</f>
        <v>7.7430555555555564E-4</v>
      </c>
      <c r="E490" s="2" cm="1">
        <f t="array" ref="E490">IFERROR(VLOOKUP($A490,_xlfn._xlws.SORT(_xlfn._xlws.FILTER('Time Sheet'!$A:$G,'Time Sheet'!$B:$B=E$1),7,1),7,FALSE),"")</f>
        <v>1.712268518518519E-3</v>
      </c>
      <c r="F490" s="2" t="str" cm="1">
        <f t="array" ref="F490">IFERROR(VLOOKUP($A490,_xlfn._xlws.SORT(_xlfn._xlws.FILTER('Time Sheet'!$A:$G,'Time Sheet'!$B:$B=F$1),7,1),7,FALSE),"")</f>
        <v/>
      </c>
      <c r="G490" s="2" cm="1">
        <f t="array" ref="G490">IFERROR(VLOOKUP($A490,_xlfn._xlws.SORT(_xlfn._xlws.FILTER('Time Sheet'!$A:$G,'Time Sheet'!$B:$B=G$1),7,1),7,FALSE),"")</f>
        <v>9.1724537037037035E-4</v>
      </c>
      <c r="H490" s="2" cm="1">
        <f t="array" ref="H490">IFERROR(VLOOKUP($A490,_xlfn._xlws.SORT(_xlfn._xlws.FILTER('Time Sheet'!$A:$G,'Time Sheet'!$B:$B=H$1),7,1),7,FALSE),"")</f>
        <v>1.000578703703704E-3</v>
      </c>
      <c r="I490" s="2" t="str" cm="1">
        <f t="array" ref="I490">IFERROR(VLOOKUP($A490,_xlfn._xlws.SORT(_xlfn._xlws.FILTER('Time Sheet'!$A:$G,'Time Sheet'!$B:$B=I$1),7,1),7,FALSE),"")</f>
        <v/>
      </c>
      <c r="J490" s="2" t="str" cm="1">
        <f t="array" ref="J490">IFERROR(VLOOKUP($A490,_xlfn._xlws.SORT(_xlfn._xlws.FILTER('Time Sheet'!$A:$G,'Time Sheet'!$B:$B=J$1),7,1),7,FALSE),"")</f>
        <v/>
      </c>
      <c r="K490">
        <f>IFERROR(_xlfn.RANK.EQ(C490,C:C,1),"")</f>
        <v>487</v>
      </c>
      <c r="L490">
        <f>IFERROR(_xlfn.RANK.EQ(D490,D:D,1),"")</f>
        <v>493</v>
      </c>
      <c r="M490">
        <f>IFERROR(_xlfn.RANK.EQ(E490,E:E,1),"")</f>
        <v>435</v>
      </c>
      <c r="N490" t="str">
        <f>IFERROR(_xlfn.RANK.EQ(F490,F:F,1),"")</f>
        <v/>
      </c>
      <c r="O490">
        <f>IFERROR(_xlfn.RANK.EQ(G490,G:G,1),"")</f>
        <v>476</v>
      </c>
      <c r="P490">
        <f>IFERROR(_xlfn.RANK.EQ(H490,H:H,1),"")</f>
        <v>383</v>
      </c>
      <c r="Q490" t="str">
        <f>IFERROR(_xlfn.RANK.EQ(I490,I:I,1),"")</f>
        <v/>
      </c>
      <c r="R490" t="str">
        <f>IFERROR(_xlfn.RANK.EQ(J490,J:J,1),"")</f>
        <v/>
      </c>
      <c r="S490" s="3">
        <f>IFERROR(AVERAGE(GIRLS[[#This Row],[P]:[P8]]),"")</f>
        <v>454.8</v>
      </c>
      <c r="T490" s="4">
        <f>IFERROR(AVERAGE(SMALL(GIRLS[[#This Row],[P]:[P8]],1),SMALL(GIRLS[[#This Row],[P]:[P8]],2)),"")</f>
        <v>409</v>
      </c>
      <c r="U490">
        <f>IF(20-SMALL(GIRLS[[#This Row],[P]:[P8]],1)&lt;0,0,20-SMALL(GIRLS[[#This Row],[P]:[P8]],1))+IF(20-SMALL(GIRLS[[#This Row],[P]:[P8]],2)&lt;0,0,20-SMALL(GIRLS[[#This Row],[P]:[P8]],2))</f>
        <v>0</v>
      </c>
    </row>
    <row r="491" spans="1:21" x14ac:dyDescent="0.2">
      <c r="A491" t="s">
        <v>7959</v>
      </c>
      <c r="B491" t="s">
        <v>7842</v>
      </c>
      <c r="C491" s="2" cm="1">
        <f t="array" ref="C491">IFERROR(VLOOKUP($A491,_xlfn._xlws.SORT(_xlfn._xlws.FILTER('Time Sheet'!$A:$G,'Time Sheet'!$B:$B=C$1),7,1),7,FALSE),"")</f>
        <v>3.4907407407407408E-4</v>
      </c>
      <c r="D491" s="2" cm="1">
        <f t="array" ref="D491">IFERROR(VLOOKUP($A491,_xlfn._xlws.SORT(_xlfn._xlws.FILTER('Time Sheet'!$A:$G,'Time Sheet'!$B:$B=D$1),7,1),7,FALSE),"")</f>
        <v>7.6655092592592595E-4</v>
      </c>
      <c r="E491" s="2" t="str" cm="1">
        <f t="array" ref="E491">IFERROR(VLOOKUP($A491,_xlfn._xlws.SORT(_xlfn._xlws.FILTER('Time Sheet'!$A:$G,'Time Sheet'!$B:$B=E$1),7,1),7,FALSE),"")</f>
        <v/>
      </c>
      <c r="F491" s="2" t="str" cm="1">
        <f t="array" ref="F491">IFERROR(VLOOKUP($A491,_xlfn._xlws.SORT(_xlfn._xlws.FILTER('Time Sheet'!$A:$G,'Time Sheet'!$B:$B=F$1),7,1),7,FALSE),"")</f>
        <v/>
      </c>
      <c r="G491" s="2" cm="1">
        <f t="array" ref="G491">IFERROR(VLOOKUP($A491,_xlfn._xlws.SORT(_xlfn._xlws.FILTER('Time Sheet'!$A:$G,'Time Sheet'!$B:$B=G$1),7,1),7,FALSE),"")</f>
        <v>8.9131944444444447E-4</v>
      </c>
      <c r="H491" s="2" t="str" cm="1">
        <f t="array" ref="H491">IFERROR(VLOOKUP($A491,_xlfn._xlws.SORT(_xlfn._xlws.FILTER('Time Sheet'!$A:$G,'Time Sheet'!$B:$B=H$1),7,1),7,FALSE),"")</f>
        <v/>
      </c>
      <c r="I491" s="2" cm="1">
        <f t="array" ref="I491">IFERROR(VLOOKUP($A491,_xlfn._xlws.SORT(_xlfn._xlws.FILTER('Time Sheet'!$A:$G,'Time Sheet'!$B:$B=I$1),7,1),7,FALSE),"")</f>
        <v>8.833333333333333E-4</v>
      </c>
      <c r="J491" s="2" cm="1">
        <f t="array" ref="J491">IFERROR(VLOOKUP($A491,_xlfn._xlws.SORT(_xlfn._xlws.FILTER('Time Sheet'!$A:$G,'Time Sheet'!$B:$B=J$1),7,1),7,FALSE),"")</f>
        <v>1.9458333333333331E-3</v>
      </c>
      <c r="K491">
        <f>IFERROR(_xlfn.RANK.EQ(C491,C:C,1),"")</f>
        <v>530</v>
      </c>
      <c r="L491">
        <f>IFERROR(_xlfn.RANK.EQ(D491,D:D,1),"")</f>
        <v>483</v>
      </c>
      <c r="M491" t="str">
        <f>IFERROR(_xlfn.RANK.EQ(E491,E:E,1),"")</f>
        <v/>
      </c>
      <c r="N491" t="str">
        <f>IFERROR(_xlfn.RANK.EQ(F491,F:F,1),"")</f>
        <v/>
      </c>
      <c r="O491">
        <f>IFERROR(_xlfn.RANK.EQ(G491,G:G,1),"")</f>
        <v>443</v>
      </c>
      <c r="P491" t="str">
        <f>IFERROR(_xlfn.RANK.EQ(H491,H:H,1),"")</f>
        <v/>
      </c>
      <c r="Q491">
        <f>IFERROR(_xlfn.RANK.EQ(I491,I:I,1),"")</f>
        <v>381</v>
      </c>
      <c r="R491">
        <f>IFERROR(_xlfn.RANK.EQ(J491,J:J,1),"")</f>
        <v>437</v>
      </c>
      <c r="S491" s="3">
        <f>IFERROR(AVERAGE(GIRLS[[#This Row],[P]:[P8]]),"")</f>
        <v>454.8</v>
      </c>
      <c r="T491" s="4">
        <f>IFERROR(AVERAGE(SMALL(GIRLS[[#This Row],[P]:[P8]],1),SMALL(GIRLS[[#This Row],[P]:[P8]],2)),"")</f>
        <v>409</v>
      </c>
      <c r="U491">
        <f>IF(20-SMALL(GIRLS[[#This Row],[P]:[P8]],1)&lt;0,0,20-SMALL(GIRLS[[#This Row],[P]:[P8]],1))+IF(20-SMALL(GIRLS[[#This Row],[P]:[P8]],2)&lt;0,0,20-SMALL(GIRLS[[#This Row],[P]:[P8]],2))</f>
        <v>0</v>
      </c>
    </row>
    <row r="492" spans="1:21" x14ac:dyDescent="0.2">
      <c r="A492" t="s">
        <v>4559</v>
      </c>
      <c r="B492" t="s">
        <v>4180</v>
      </c>
      <c r="C492" s="2" cm="1">
        <f t="array" ref="C492">IFERROR(VLOOKUP($A492,_xlfn._xlws.SORT(_xlfn._xlws.FILTER('Time Sheet'!$A:$G,'Time Sheet'!$B:$B=C$1),7,1),7,FALSE),"")</f>
        <v>3.3969907407407408E-4</v>
      </c>
      <c r="D492" s="2" cm="1">
        <f t="array" ref="D492">IFERROR(VLOOKUP($A492,_xlfn._xlws.SORT(_xlfn._xlws.FILTER('Time Sheet'!$A:$G,'Time Sheet'!$B:$B=D$1),7,1),7,FALSE),"")</f>
        <v>7.9004629629629639E-4</v>
      </c>
      <c r="E492" s="2" t="str" cm="1">
        <f t="array" ref="E492">IFERROR(VLOOKUP($A492,_xlfn._xlws.SORT(_xlfn._xlws.FILTER('Time Sheet'!$A:$G,'Time Sheet'!$B:$B=E$1),7,1),7,FALSE),"")</f>
        <v/>
      </c>
      <c r="F492" s="2" t="str" cm="1">
        <f t="array" ref="F492">IFERROR(VLOOKUP($A492,_xlfn._xlws.SORT(_xlfn._xlws.FILTER('Time Sheet'!$A:$G,'Time Sheet'!$B:$B=F$1),7,1),7,FALSE),"")</f>
        <v/>
      </c>
      <c r="G492" s="2" t="str" cm="1">
        <f t="array" ref="G492">IFERROR(VLOOKUP($A492,_xlfn._xlws.SORT(_xlfn._xlws.FILTER('Time Sheet'!$A:$G,'Time Sheet'!$B:$B=G$1),7,1),7,FALSE),"")</f>
        <v/>
      </c>
      <c r="H492" s="2" cm="1">
        <f t="array" ref="H492">IFERROR(VLOOKUP($A492,_xlfn._xlws.SORT(_xlfn._xlws.FILTER('Time Sheet'!$A:$G,'Time Sheet'!$B:$B=H$1),7,1),7,FALSE),"")</f>
        <v>9.7719907407407412E-4</v>
      </c>
      <c r="I492" s="2" t="str" cm="1">
        <f t="array" ref="I492">IFERROR(VLOOKUP($A492,_xlfn._xlws.SORT(_xlfn._xlws.FILTER('Time Sheet'!$A:$G,'Time Sheet'!$B:$B=I$1),7,1),7,FALSE),"")</f>
        <v/>
      </c>
      <c r="J492" s="2" t="str" cm="1">
        <f t="array" ref="J492">IFERROR(VLOOKUP($A492,_xlfn._xlws.SORT(_xlfn._xlws.FILTER('Time Sheet'!$A:$G,'Time Sheet'!$B:$B=J$1),7,1),7,FALSE),"")</f>
        <v/>
      </c>
      <c r="K492">
        <f>IFERROR(_xlfn.RANK.EQ(C492,C:C,1),"")</f>
        <v>468</v>
      </c>
      <c r="L492">
        <f>IFERROR(_xlfn.RANK.EQ(D492,D:D,1),"")</f>
        <v>528</v>
      </c>
      <c r="M492" t="str">
        <f>IFERROR(_xlfn.RANK.EQ(E492,E:E,1),"")</f>
        <v/>
      </c>
      <c r="N492" t="str">
        <f>IFERROR(_xlfn.RANK.EQ(F492,F:F,1),"")</f>
        <v/>
      </c>
      <c r="O492" t="str">
        <f>IFERROR(_xlfn.RANK.EQ(G492,G:G,1),"")</f>
        <v/>
      </c>
      <c r="P492">
        <f>IFERROR(_xlfn.RANK.EQ(H492,H:H,1),"")</f>
        <v>351</v>
      </c>
      <c r="Q492" t="str">
        <f>IFERROR(_xlfn.RANK.EQ(I492,I:I,1),"")</f>
        <v/>
      </c>
      <c r="R492" t="str">
        <f>IFERROR(_xlfn.RANK.EQ(J492,J:J,1),"")</f>
        <v/>
      </c>
      <c r="S492" s="3">
        <f>IFERROR(AVERAGE(GIRLS[[#This Row],[P]:[P8]]),"")</f>
        <v>449</v>
      </c>
      <c r="T492" s="4">
        <f>IFERROR(AVERAGE(SMALL(GIRLS[[#This Row],[P]:[P8]],1),SMALL(GIRLS[[#This Row],[P]:[P8]],2)),"")</f>
        <v>409.5</v>
      </c>
      <c r="U492">
        <f>IF(20-SMALL(GIRLS[[#This Row],[P]:[P8]],1)&lt;0,0,20-SMALL(GIRLS[[#This Row],[P]:[P8]],1))+IF(20-SMALL(GIRLS[[#This Row],[P]:[P8]],2)&lt;0,0,20-SMALL(GIRLS[[#This Row],[P]:[P8]],2))</f>
        <v>0</v>
      </c>
    </row>
    <row r="493" spans="1:21" x14ac:dyDescent="0.2">
      <c r="A493" t="s">
        <v>4534</v>
      </c>
      <c r="B493" t="s">
        <v>4180</v>
      </c>
      <c r="C493" s="2" cm="1">
        <f t="array" ref="C493">IFERROR(VLOOKUP($A493,_xlfn._xlws.SORT(_xlfn._xlws.FILTER('Time Sheet'!$A:$G,'Time Sheet'!$B:$B=C$1),7,1),7,FALSE),"")</f>
        <v>3.3078703703703699E-4</v>
      </c>
      <c r="D493" s="2" cm="1">
        <f t="array" ref="D493">IFERROR(VLOOKUP($A493,_xlfn._xlws.SORT(_xlfn._xlws.FILTER('Time Sheet'!$A:$G,'Time Sheet'!$B:$B=D$1),7,1),7,FALSE),"")</f>
        <v>7.4479166666666661E-4</v>
      </c>
      <c r="E493" s="2" t="str" cm="1">
        <f t="array" ref="E493">IFERROR(VLOOKUP($A493,_xlfn._xlws.SORT(_xlfn._xlws.FILTER('Time Sheet'!$A:$G,'Time Sheet'!$B:$B=E$1),7,1),7,FALSE),"")</f>
        <v/>
      </c>
      <c r="F493" s="2" t="str" cm="1">
        <f t="array" ref="F493">IFERROR(VLOOKUP($A493,_xlfn._xlws.SORT(_xlfn._xlws.FILTER('Time Sheet'!$A:$G,'Time Sheet'!$B:$B=F$1),7,1),7,FALSE),"")</f>
        <v/>
      </c>
      <c r="G493" s="2" t="str" cm="1">
        <f t="array" ref="G493">IFERROR(VLOOKUP($A493,_xlfn._xlws.SORT(_xlfn._xlws.FILTER('Time Sheet'!$A:$G,'Time Sheet'!$B:$B=G$1),7,1),7,FALSE),"")</f>
        <v/>
      </c>
      <c r="H493" s="2" cm="1">
        <f t="array" ref="H493">IFERROR(VLOOKUP($A493,_xlfn._xlws.SORT(_xlfn._xlws.FILTER('Time Sheet'!$A:$G,'Time Sheet'!$B:$B=H$1),7,1),7,FALSE),"")</f>
        <v>1.020601851851852E-3</v>
      </c>
      <c r="I493" s="2" t="str" cm="1">
        <f t="array" ref="I493">IFERROR(VLOOKUP($A493,_xlfn._xlws.SORT(_xlfn._xlws.FILTER('Time Sheet'!$A:$G,'Time Sheet'!$B:$B=I$1),7,1),7,FALSE),"")</f>
        <v/>
      </c>
      <c r="J493" s="2" t="str" cm="1">
        <f t="array" ref="J493">IFERROR(VLOOKUP($A493,_xlfn._xlws.SORT(_xlfn._xlws.FILTER('Time Sheet'!$A:$G,'Time Sheet'!$B:$B=J$1),7,1),7,FALSE),"")</f>
        <v/>
      </c>
      <c r="K493">
        <f>IFERROR(_xlfn.RANK.EQ(C493,C:C,1),"")</f>
        <v>404</v>
      </c>
      <c r="L493">
        <f>IFERROR(_xlfn.RANK.EQ(D493,D:D,1),"")</f>
        <v>424</v>
      </c>
      <c r="M493" t="str">
        <f>IFERROR(_xlfn.RANK.EQ(E493,E:E,1),"")</f>
        <v/>
      </c>
      <c r="N493" t="str">
        <f>IFERROR(_xlfn.RANK.EQ(F493,F:F,1),"")</f>
        <v/>
      </c>
      <c r="O493" t="str">
        <f>IFERROR(_xlfn.RANK.EQ(G493,G:G,1),"")</f>
        <v/>
      </c>
      <c r="P493">
        <f>IFERROR(_xlfn.RANK.EQ(H493,H:H,1),"")</f>
        <v>427</v>
      </c>
      <c r="Q493" t="str">
        <f>IFERROR(_xlfn.RANK.EQ(I493,I:I,1),"")</f>
        <v/>
      </c>
      <c r="R493" t="str">
        <f>IFERROR(_xlfn.RANK.EQ(J493,J:J,1),"")</f>
        <v/>
      </c>
      <c r="S493" s="3">
        <f>IFERROR(AVERAGE(GIRLS[[#This Row],[P]:[P8]]),"")</f>
        <v>418.33333333333331</v>
      </c>
      <c r="T493" s="4">
        <f>IFERROR(AVERAGE(SMALL(GIRLS[[#This Row],[P]:[P8]],1),SMALL(GIRLS[[#This Row],[P]:[P8]],2)),"")</f>
        <v>414</v>
      </c>
      <c r="U493">
        <f>IF(20-SMALL(GIRLS[[#This Row],[P]:[P8]],1)&lt;0,0,20-SMALL(GIRLS[[#This Row],[P]:[P8]],1))+IF(20-SMALL(GIRLS[[#This Row],[P]:[P8]],2)&lt;0,0,20-SMALL(GIRLS[[#This Row],[P]:[P8]],2))</f>
        <v>0</v>
      </c>
    </row>
    <row r="494" spans="1:21" x14ac:dyDescent="0.2">
      <c r="A494" t="s">
        <v>2210</v>
      </c>
      <c r="B494" t="s">
        <v>2056</v>
      </c>
      <c r="C494" s="2" cm="1">
        <f t="array" ref="C494">IFERROR(VLOOKUP($A494,_xlfn._xlws.SORT(_xlfn._xlws.FILTER('Time Sheet'!$A:$G,'Time Sheet'!$B:$B=C$1),7,1),7,FALSE),"")</f>
        <v>3.7500000000000001E-4</v>
      </c>
      <c r="D494" s="2" cm="1">
        <f t="array" ref="D494">IFERROR(VLOOKUP($A494,_xlfn._xlws.SORT(_xlfn._xlws.FILTER('Time Sheet'!$A:$G,'Time Sheet'!$B:$B=D$1),7,1),7,FALSE),"")</f>
        <v>8.0439814814814816E-4</v>
      </c>
      <c r="E494" s="2" cm="1">
        <f t="array" ref="E494">IFERROR(VLOOKUP($A494,_xlfn._xlws.SORT(_xlfn._xlws.FILTER('Time Sheet'!$A:$G,'Time Sheet'!$B:$B=E$1),7,1),7,FALSE),"")</f>
        <v>1.7229166666666671E-3</v>
      </c>
      <c r="F494" s="2" cm="1">
        <f t="array" ref="F494">IFERROR(VLOOKUP($A494,_xlfn._xlws.SORT(_xlfn._xlws.FILTER('Time Sheet'!$A:$G,'Time Sheet'!$B:$B=F$1),7,1),7,FALSE),"")</f>
        <v>4.7385416666666669E-3</v>
      </c>
      <c r="G494" s="2" t="str" cm="1">
        <f t="array" ref="G494">IFERROR(VLOOKUP($A494,_xlfn._xlws.SORT(_xlfn._xlws.FILTER('Time Sheet'!$A:$G,'Time Sheet'!$B:$B=G$1),7,1),7,FALSE),"")</f>
        <v/>
      </c>
      <c r="H494" s="2" cm="1">
        <f t="array" ref="H494">IFERROR(VLOOKUP($A494,_xlfn._xlws.SORT(_xlfn._xlws.FILTER('Time Sheet'!$A:$G,'Time Sheet'!$B:$B=H$1),7,1),7,FALSE),"")</f>
        <v>1.25E-3</v>
      </c>
      <c r="I494" s="2" t="str" cm="1">
        <f t="array" ref="I494">IFERROR(VLOOKUP($A494,_xlfn._xlws.SORT(_xlfn._xlws.FILTER('Time Sheet'!$A:$G,'Time Sheet'!$B:$B=I$1),7,1),7,FALSE),"")</f>
        <v/>
      </c>
      <c r="J494" s="2" t="str" cm="1">
        <f t="array" ref="J494">IFERROR(VLOOKUP($A494,_xlfn._xlws.SORT(_xlfn._xlws.FILTER('Time Sheet'!$A:$G,'Time Sheet'!$B:$B=J$1),7,1),7,FALSE),"")</f>
        <v/>
      </c>
      <c r="K494">
        <f>IFERROR(_xlfn.RANK.EQ(C494,C:C,1),"")</f>
        <v>649</v>
      </c>
      <c r="L494">
        <f>IFERROR(_xlfn.RANK.EQ(D494,D:D,1),"")</f>
        <v>555</v>
      </c>
      <c r="M494">
        <f>IFERROR(_xlfn.RANK.EQ(E494,E:E,1),"")</f>
        <v>442</v>
      </c>
      <c r="N494">
        <f>IFERROR(_xlfn.RANK.EQ(F494,F:F,1),"")</f>
        <v>387</v>
      </c>
      <c r="O494" t="str">
        <f>IFERROR(_xlfn.RANK.EQ(G494,G:G,1),"")</f>
        <v/>
      </c>
      <c r="P494">
        <f>IFERROR(_xlfn.RANK.EQ(H494,H:H,1),"")</f>
        <v>618</v>
      </c>
      <c r="Q494" t="str">
        <f>IFERROR(_xlfn.RANK.EQ(I494,I:I,1),"")</f>
        <v/>
      </c>
      <c r="R494" t="str">
        <f>IFERROR(_xlfn.RANK.EQ(J494,J:J,1),"")</f>
        <v/>
      </c>
      <c r="S494" s="3">
        <f>IFERROR(AVERAGE(GIRLS[[#This Row],[P]:[P8]]),"")</f>
        <v>530.20000000000005</v>
      </c>
      <c r="T494" s="4">
        <f>IFERROR(AVERAGE(SMALL(GIRLS[[#This Row],[P]:[P8]],1),SMALL(GIRLS[[#This Row],[P]:[P8]],2)),"")</f>
        <v>414.5</v>
      </c>
      <c r="U494">
        <f>IF(20-SMALL(GIRLS[[#This Row],[P]:[P8]],1)&lt;0,0,20-SMALL(GIRLS[[#This Row],[P]:[P8]],1))+IF(20-SMALL(GIRLS[[#This Row],[P]:[P8]],2)&lt;0,0,20-SMALL(GIRLS[[#This Row],[P]:[P8]],2))</f>
        <v>0</v>
      </c>
    </row>
    <row r="495" spans="1:21" x14ac:dyDescent="0.2">
      <c r="A495" t="s">
        <v>6295</v>
      </c>
      <c r="B495" t="s">
        <v>6200</v>
      </c>
      <c r="C495" s="2" cm="1">
        <f t="array" ref="C495">IFERROR(VLOOKUP($A495,_xlfn._xlws.SORT(_xlfn._xlws.FILTER('Time Sheet'!$A:$G,'Time Sheet'!$B:$B=C$1),7,1),7,FALSE),"")</f>
        <v>3.2916666666666668E-4</v>
      </c>
      <c r="D495" s="2" cm="1">
        <f t="array" ref="D495">IFERROR(VLOOKUP($A495,_xlfn._xlws.SORT(_xlfn._xlws.FILTER('Time Sheet'!$A:$G,'Time Sheet'!$B:$B=D$1),7,1),7,FALSE),"")</f>
        <v>7.6481481481481485E-4</v>
      </c>
      <c r="E495" s="2" cm="1">
        <f t="array" ref="E495">IFERROR(VLOOKUP($A495,_xlfn._xlws.SORT(_xlfn._xlws.FILTER('Time Sheet'!$A:$G,'Time Sheet'!$B:$B=E$1),7,1),7,FALSE),"")</f>
        <v>1.9774305555555561E-3</v>
      </c>
      <c r="F495" s="2" t="str" cm="1">
        <f t="array" ref="F495">IFERROR(VLOOKUP($A495,_xlfn._xlws.SORT(_xlfn._xlws.FILTER('Time Sheet'!$A:$G,'Time Sheet'!$B:$B=F$1),7,1),7,FALSE),"")</f>
        <v/>
      </c>
      <c r="G495" s="2" cm="1">
        <f t="array" ref="G495">IFERROR(VLOOKUP($A495,_xlfn._xlws.SORT(_xlfn._xlws.FILTER('Time Sheet'!$A:$G,'Time Sheet'!$B:$B=G$1),7,1),7,FALSE),"")</f>
        <v>8.8703703703703709E-4</v>
      </c>
      <c r="H495" s="2" cm="1">
        <f t="array" ref="H495">IFERROR(VLOOKUP($A495,_xlfn._xlws.SORT(_xlfn._xlws.FILTER('Time Sheet'!$A:$G,'Time Sheet'!$B:$B=H$1),7,1),7,FALSE),"")</f>
        <v>1.0300925925925931E-3</v>
      </c>
      <c r="I495" s="2" t="str" cm="1">
        <f t="array" ref="I495">IFERROR(VLOOKUP($A495,_xlfn._xlws.SORT(_xlfn._xlws.FILTER('Time Sheet'!$A:$G,'Time Sheet'!$B:$B=I$1),7,1),7,FALSE),"")</f>
        <v/>
      </c>
      <c r="J495" s="2" t="str" cm="1">
        <f t="array" ref="J495">IFERROR(VLOOKUP($A495,_xlfn._xlws.SORT(_xlfn._xlws.FILTER('Time Sheet'!$A:$G,'Time Sheet'!$B:$B=J$1),7,1),7,FALSE),"")</f>
        <v/>
      </c>
      <c r="K495">
        <f>IFERROR(_xlfn.RANK.EQ(C495,C:C,1),"")</f>
        <v>394</v>
      </c>
      <c r="L495">
        <f>IFERROR(_xlfn.RANK.EQ(D495,D:D,1),"")</f>
        <v>480</v>
      </c>
      <c r="M495">
        <f>IFERROR(_xlfn.RANK.EQ(E495,E:E,1),"")</f>
        <v>559</v>
      </c>
      <c r="N495" t="str">
        <f>IFERROR(_xlfn.RANK.EQ(F495,F:F,1),"")</f>
        <v/>
      </c>
      <c r="O495">
        <f>IFERROR(_xlfn.RANK.EQ(G495,G:G,1),"")</f>
        <v>436</v>
      </c>
      <c r="P495">
        <f>IFERROR(_xlfn.RANK.EQ(H495,H:H,1),"")</f>
        <v>435</v>
      </c>
      <c r="Q495" t="str">
        <f>IFERROR(_xlfn.RANK.EQ(I495,I:I,1),"")</f>
        <v/>
      </c>
      <c r="R495" t="str">
        <f>IFERROR(_xlfn.RANK.EQ(J495,J:J,1),"")</f>
        <v/>
      </c>
      <c r="S495" s="3">
        <f>IFERROR(AVERAGE(GIRLS[[#This Row],[P]:[P8]]),"")</f>
        <v>460.8</v>
      </c>
      <c r="T495" s="4">
        <f>IFERROR(AVERAGE(SMALL(GIRLS[[#This Row],[P]:[P8]],1),SMALL(GIRLS[[#This Row],[P]:[P8]],2)),"")</f>
        <v>414.5</v>
      </c>
      <c r="U495">
        <f>IF(20-SMALL(GIRLS[[#This Row],[P]:[P8]],1)&lt;0,0,20-SMALL(GIRLS[[#This Row],[P]:[P8]],1))+IF(20-SMALL(GIRLS[[#This Row],[P]:[P8]],2)&lt;0,0,20-SMALL(GIRLS[[#This Row],[P]:[P8]],2))</f>
        <v>0</v>
      </c>
    </row>
    <row r="496" spans="1:21" x14ac:dyDescent="0.2">
      <c r="A496" t="s">
        <v>370</v>
      </c>
      <c r="B496" t="s">
        <v>13</v>
      </c>
      <c r="C496" s="2">
        <f t="array" ref="C496">IFERROR(VLOOKUP($A496,_xlfn._xlws.SORT(_xlfn._xlws.FILTER('Time Sheet'!$A:$G,'Time Sheet'!$B:$B=C$1),7,1),7,FALSE),"")</f>
        <v>3.5914351851851851E-4</v>
      </c>
      <c r="D496" s="2">
        <f t="array" ref="D496">IFERROR(VLOOKUP($A496,_xlfn._xlws.SORT(_xlfn._xlws.FILTER('Time Sheet'!$A:$G,'Time Sheet'!$B:$B=D$1),7,1),7,FALSE),"")</f>
        <v>7.9895833333333338E-4</v>
      </c>
      <c r="E496" s="2">
        <f t="array" ref="E496">IFERROR(VLOOKUP($A496,_xlfn._xlws.SORT(_xlfn._xlws.FILTER('Time Sheet'!$A:$G,'Time Sheet'!$B:$B=E$1),7,1),7,FALSE),"")</f>
        <v>1.828240740740741E-3</v>
      </c>
      <c r="F496" s="2" t="str">
        <f t="array" ref="F496">IFERROR(VLOOKUP($A496,_xlfn._xlws.SORT(_xlfn._xlws.FILTER('Time Sheet'!$A:$G,'Time Sheet'!$B:$B=F$1),7,1),7,FALSE),"")</f>
        <v/>
      </c>
      <c r="G496" s="2">
        <f t="array" ref="G496">IFERROR(VLOOKUP($A496,_xlfn._xlws.SORT(_xlfn._xlws.FILTER('Time Sheet'!$A:$G,'Time Sheet'!$B:$B=G$1),7,1),7,FALSE),"")</f>
        <v>8.6469907407407405E-4</v>
      </c>
      <c r="H496" s="2">
        <f t="array" ref="H496">IFERROR(VLOOKUP($A496,_xlfn._xlws.SORT(_xlfn._xlws.FILTER('Time Sheet'!$A:$G,'Time Sheet'!$B:$B=H$1),7,1),7,FALSE),"")</f>
        <v>1.0988425925925931E-3</v>
      </c>
      <c r="I496" s="2">
        <f t="array" ref="I496">IFERROR(VLOOKUP($A496,_xlfn._xlws.SORT(_xlfn._xlws.FILTER('Time Sheet'!$A:$G,'Time Sheet'!$B:$B=I$1),7,1),7,FALSE),"")</f>
        <v>9.4097222222222217E-4</v>
      </c>
      <c r="J496" s="2">
        <f t="array" ref="J496">IFERROR(VLOOKUP($A496,_xlfn._xlws.SORT(_xlfn._xlws.FILTER('Time Sheet'!$A:$G,'Time Sheet'!$B:$B=J$1),7,1),7,FALSE),"")</f>
        <v>1.9690972222222219E-3</v>
      </c>
      <c r="K496">
        <f>IFERROR(_xlfn.RANK.EQ(C496,C:C,1),"")</f>
        <v>596</v>
      </c>
      <c r="L496">
        <f>IFERROR(_xlfn.RANK.EQ(D496,D:D,1),"")</f>
        <v>544</v>
      </c>
      <c r="M496">
        <f>IFERROR(_xlfn.RANK.EQ(E496,E:E,1),"")</f>
        <v>495</v>
      </c>
      <c r="N496" t="str">
        <f>IFERROR(_xlfn.RANK.EQ(F496,F:F,1),"")</f>
        <v/>
      </c>
      <c r="O496">
        <f>IFERROR(_xlfn.RANK.EQ(G496,G:G,1),"")</f>
        <v>401</v>
      </c>
      <c r="P496">
        <f>IFERROR(_xlfn.RANK.EQ(H496,H:H,1),"")</f>
        <v>536</v>
      </c>
      <c r="Q496">
        <f>IFERROR(_xlfn.RANK.EQ(I496,I:I,1),"")</f>
        <v>429</v>
      </c>
      <c r="R496">
        <f>IFERROR(_xlfn.RANK.EQ(J496,J:J,1),"")</f>
        <v>446</v>
      </c>
      <c r="S496" s="3">
        <f>IFERROR(AVERAGE(GIRLS[[#This Row],[P]:[P8]]),"")</f>
        <v>492.42857142857144</v>
      </c>
      <c r="T496" s="4">
        <f>IFERROR(AVERAGE(SMALL(GIRLS[[#This Row],[P]:[P8]],1),SMALL(GIRLS[[#This Row],[P]:[P8]],2)),"")</f>
        <v>415</v>
      </c>
      <c r="U496">
        <f>IF(20-SMALL(GIRLS[[#This Row],[P]:[P8]],1)&lt;0,0,20-SMALL(GIRLS[[#This Row],[P]:[P8]],1))+IF(20-SMALL(GIRLS[[#This Row],[P]:[P8]],2)&lt;0,0,20-SMALL(GIRLS[[#This Row],[P]:[P8]],2))</f>
        <v>0</v>
      </c>
    </row>
    <row r="497" spans="1:21" x14ac:dyDescent="0.2">
      <c r="A497" t="s">
        <v>524</v>
      </c>
      <c r="B497" t="s">
        <v>411</v>
      </c>
      <c r="C497" s="2" cm="1">
        <f t="array" ref="C497">IFERROR(VLOOKUP($A497,_xlfn._xlws.SORT(_xlfn._xlws.FILTER('Time Sheet'!$A:$G,'Time Sheet'!$B:$B=C$1),7,1),7,FALSE),"")</f>
        <v>3.6122685185185189E-4</v>
      </c>
      <c r="D497" s="2" t="str" cm="1">
        <f t="array" ref="D497">IFERROR(VLOOKUP($A497,_xlfn._xlws.SORT(_xlfn._xlws.FILTER('Time Sheet'!$A:$G,'Time Sheet'!$B:$B=D$1),7,1),7,FALSE),"")</f>
        <v/>
      </c>
      <c r="E497" s="2" t="str" cm="1">
        <f t="array" ref="E497">IFERROR(VLOOKUP($A497,_xlfn._xlws.SORT(_xlfn._xlws.FILTER('Time Sheet'!$A:$G,'Time Sheet'!$B:$B=E$1),7,1),7,FALSE),"")</f>
        <v/>
      </c>
      <c r="F497" s="2" t="str" cm="1">
        <f t="array" ref="F497">IFERROR(VLOOKUP($A497,_xlfn._xlws.SORT(_xlfn._xlws.FILTER('Time Sheet'!$A:$G,'Time Sheet'!$B:$B=F$1),7,1),7,FALSE),"")</f>
        <v/>
      </c>
      <c r="G497" s="2" cm="1">
        <f t="array" ref="G497">IFERROR(VLOOKUP($A497,_xlfn._xlws.SORT(_xlfn._xlws.FILTER('Time Sheet'!$A:$G,'Time Sheet'!$B:$B=G$1),7,1),7,FALSE),"")</f>
        <v>8.5613425925925928E-4</v>
      </c>
      <c r="H497" s="2" cm="1">
        <f t="array" ref="H497">IFERROR(VLOOKUP($A497,_xlfn._xlws.SORT(_xlfn._xlws.FILTER('Time Sheet'!$A:$G,'Time Sheet'!$B:$B=H$1),7,1),7,FALSE),"")</f>
        <v>1.105208333333333E-3</v>
      </c>
      <c r="I497" s="2" t="str" cm="1">
        <f t="array" ref="I497">IFERROR(VLOOKUP($A497,_xlfn._xlws.SORT(_xlfn._xlws.FILTER('Time Sheet'!$A:$G,'Time Sheet'!$B:$B=I$1),7,1),7,FALSE),"")</f>
        <v/>
      </c>
      <c r="J497" s="2" cm="1">
        <f t="array" ref="J497">IFERROR(VLOOKUP($A497,_xlfn._xlws.SORT(_xlfn._xlws.FILTER('Time Sheet'!$A:$G,'Time Sheet'!$B:$B=J$1),7,1),7,FALSE),"")</f>
        <v>1.949537037037037E-3</v>
      </c>
      <c r="K497">
        <f>IFERROR(_xlfn.RANK.EQ(C497,C:C,1),"")</f>
        <v>601</v>
      </c>
      <c r="L497" t="str">
        <f>IFERROR(_xlfn.RANK.EQ(D497,D:D,1),"")</f>
        <v/>
      </c>
      <c r="M497" t="str">
        <f>IFERROR(_xlfn.RANK.EQ(E497,E:E,1),"")</f>
        <v/>
      </c>
      <c r="N497" t="str">
        <f>IFERROR(_xlfn.RANK.EQ(F497,F:F,1),"")</f>
        <v/>
      </c>
      <c r="O497">
        <f>IFERROR(_xlfn.RANK.EQ(G497,G:G,1),"")</f>
        <v>392</v>
      </c>
      <c r="P497">
        <f>IFERROR(_xlfn.RANK.EQ(H497,H:H,1),"")</f>
        <v>542</v>
      </c>
      <c r="Q497" t="str">
        <f>IFERROR(_xlfn.RANK.EQ(I497,I:I,1),"")</f>
        <v/>
      </c>
      <c r="R497">
        <f>IFERROR(_xlfn.RANK.EQ(J497,J:J,1),"")</f>
        <v>438</v>
      </c>
      <c r="S497" s="3">
        <f>IFERROR(AVERAGE(GIRLS[[#This Row],[P]:[P8]]),"")</f>
        <v>493.25</v>
      </c>
      <c r="T497" s="4">
        <f>IFERROR(AVERAGE(SMALL(GIRLS[[#This Row],[P]:[P8]],1),SMALL(GIRLS[[#This Row],[P]:[P8]],2)),"")</f>
        <v>415</v>
      </c>
      <c r="U497">
        <f>IF(20-SMALL(GIRLS[[#This Row],[P]:[P8]],1)&lt;0,0,20-SMALL(GIRLS[[#This Row],[P]:[P8]],1))+IF(20-SMALL(GIRLS[[#This Row],[P]:[P8]],2)&lt;0,0,20-SMALL(GIRLS[[#This Row],[P]:[P8]],2))</f>
        <v>0</v>
      </c>
    </row>
    <row r="498" spans="1:21" x14ac:dyDescent="0.2">
      <c r="A498" t="s">
        <v>515</v>
      </c>
      <c r="B498" t="s">
        <v>411</v>
      </c>
      <c r="C498" s="2" cm="1">
        <f t="array" ref="C498">IFERROR(VLOOKUP($A498,_xlfn._xlws.SORT(_xlfn._xlws.FILTER('Time Sheet'!$A:$G,'Time Sheet'!$B:$B=C$1),7,1),7,FALSE),"")</f>
        <v>3.5092592592592592E-4</v>
      </c>
      <c r="D498" s="2" t="str" cm="1">
        <f t="array" ref="D498">IFERROR(VLOOKUP($A498,_xlfn._xlws.SORT(_xlfn._xlws.FILTER('Time Sheet'!$A:$G,'Time Sheet'!$B:$B=D$1),7,1),7,FALSE),"")</f>
        <v/>
      </c>
      <c r="E498" s="2" t="str" cm="1">
        <f t="array" ref="E498">IFERROR(VLOOKUP($A498,_xlfn._xlws.SORT(_xlfn._xlws.FILTER('Time Sheet'!$A:$G,'Time Sheet'!$B:$B=E$1),7,1),7,FALSE),"")</f>
        <v/>
      </c>
      <c r="F498" s="2" t="str" cm="1">
        <f t="array" ref="F498">IFERROR(VLOOKUP($A498,_xlfn._xlws.SORT(_xlfn._xlws.FILTER('Time Sheet'!$A:$G,'Time Sheet'!$B:$B=F$1),7,1),7,FALSE),"")</f>
        <v/>
      </c>
      <c r="G498" s="2" cm="1">
        <f t="array" ref="G498">IFERROR(VLOOKUP($A498,_xlfn._xlws.SORT(_xlfn._xlws.FILTER('Time Sheet'!$A:$G,'Time Sheet'!$B:$B=G$1),7,1),7,FALSE),"")</f>
        <v>8.6678240740740737E-4</v>
      </c>
      <c r="H498" s="2" t="str" cm="1">
        <f t="array" ref="H498">IFERROR(VLOOKUP($A498,_xlfn._xlws.SORT(_xlfn._xlws.FILTER('Time Sheet'!$A:$G,'Time Sheet'!$B:$B=H$1),7,1),7,FALSE),"")</f>
        <v/>
      </c>
      <c r="I498" s="2" t="str" cm="1">
        <f t="array" ref="I498">IFERROR(VLOOKUP($A498,_xlfn._xlws.SORT(_xlfn._xlws.FILTER('Time Sheet'!$A:$G,'Time Sheet'!$B:$B=I$1),7,1),7,FALSE),"")</f>
        <v/>
      </c>
      <c r="J498" s="2" cm="1">
        <f t="array" ref="J498">IFERROR(VLOOKUP($A498,_xlfn._xlws.SORT(_xlfn._xlws.FILTER('Time Sheet'!$A:$G,'Time Sheet'!$B:$B=J$1),7,1),7,FALSE),"")</f>
        <v>1.922453703703704E-3</v>
      </c>
      <c r="K498">
        <f>IFERROR(_xlfn.RANK.EQ(C498,C:C,1),"")</f>
        <v>541</v>
      </c>
      <c r="L498" t="str">
        <f>IFERROR(_xlfn.RANK.EQ(D498,D:D,1),"")</f>
        <v/>
      </c>
      <c r="M498" t="str">
        <f>IFERROR(_xlfn.RANK.EQ(E498,E:E,1),"")</f>
        <v/>
      </c>
      <c r="N498" t="str">
        <f>IFERROR(_xlfn.RANK.EQ(F498,F:F,1),"")</f>
        <v/>
      </c>
      <c r="O498">
        <f>IFERROR(_xlfn.RANK.EQ(G498,G:G,1),"")</f>
        <v>405</v>
      </c>
      <c r="P498" t="str">
        <f>IFERROR(_xlfn.RANK.EQ(H498,H:H,1),"")</f>
        <v/>
      </c>
      <c r="Q498" t="str">
        <f>IFERROR(_xlfn.RANK.EQ(I498,I:I,1),"")</f>
        <v/>
      </c>
      <c r="R498">
        <f>IFERROR(_xlfn.RANK.EQ(J498,J:J,1),"")</f>
        <v>428</v>
      </c>
      <c r="S498" s="3">
        <f>IFERROR(AVERAGE(GIRLS[[#This Row],[P]:[P8]]),"")</f>
        <v>458</v>
      </c>
      <c r="T498" s="4">
        <f>IFERROR(AVERAGE(SMALL(GIRLS[[#This Row],[P]:[P8]],1),SMALL(GIRLS[[#This Row],[P]:[P8]],2)),"")</f>
        <v>416.5</v>
      </c>
      <c r="U498">
        <f>IF(20-SMALL(GIRLS[[#This Row],[P]:[P8]],1)&lt;0,0,20-SMALL(GIRLS[[#This Row],[P]:[P8]],1))+IF(20-SMALL(GIRLS[[#This Row],[P]:[P8]],2)&lt;0,0,20-SMALL(GIRLS[[#This Row],[P]:[P8]],2))</f>
        <v>0</v>
      </c>
    </row>
    <row r="499" spans="1:21" x14ac:dyDescent="0.2">
      <c r="A499" t="s">
        <v>2444</v>
      </c>
      <c r="B499" t="s">
        <v>2272</v>
      </c>
      <c r="C499" s="2" cm="1">
        <f t="array" ref="C499">IFERROR(VLOOKUP($A499,_xlfn._xlws.SORT(_xlfn._xlws.FILTER('Time Sheet'!$A:$G,'Time Sheet'!$B:$B=C$1),7,1),7,FALSE),"")</f>
        <v>3.383101851851852E-4</v>
      </c>
      <c r="D499" s="2" cm="1">
        <f t="array" ref="D499">IFERROR(VLOOKUP($A499,_xlfn._xlws.SORT(_xlfn._xlws.FILTER('Time Sheet'!$A:$G,'Time Sheet'!$B:$B=D$1),7,1),7,FALSE),"")</f>
        <v>7.6435185185185189E-4</v>
      </c>
      <c r="E499" s="2" cm="1">
        <f t="array" ref="E499">IFERROR(VLOOKUP($A499,_xlfn._xlws.SORT(_xlfn._xlws.FILTER('Time Sheet'!$A:$G,'Time Sheet'!$B:$B=E$1),7,1),7,FALSE),"")</f>
        <v>1.7298611111111111E-3</v>
      </c>
      <c r="F499" s="2" cm="1">
        <f t="array" ref="F499">IFERROR(VLOOKUP($A499,_xlfn._xlws.SORT(_xlfn._xlws.FILTER('Time Sheet'!$A:$G,'Time Sheet'!$B:$B=F$1),7,1),7,FALSE),"")</f>
        <v>4.7547453703703701E-3</v>
      </c>
      <c r="G499" s="2" cm="1">
        <f t="array" ref="G499">IFERROR(VLOOKUP($A499,_xlfn._xlws.SORT(_xlfn._xlws.FILTER('Time Sheet'!$A:$G,'Time Sheet'!$B:$B=G$1),7,1),7,FALSE),"")</f>
        <v>1.014583333333333E-3</v>
      </c>
      <c r="H499" s="2" cm="1">
        <f t="array" ref="H499">IFERROR(VLOOKUP($A499,_xlfn._xlws.SORT(_xlfn._xlws.FILTER('Time Sheet'!$A:$G,'Time Sheet'!$B:$B=H$1),7,1),7,FALSE),"")</f>
        <v>1.081365740740741E-3</v>
      </c>
      <c r="I499" s="2" cm="1">
        <f t="array" ref="I499">IFERROR(VLOOKUP($A499,_xlfn._xlws.SORT(_xlfn._xlws.FILTER('Time Sheet'!$A:$G,'Time Sheet'!$B:$B=I$1),7,1),7,FALSE),"")</f>
        <v>9.5798611111111106E-4</v>
      </c>
      <c r="J499" s="2" cm="1">
        <f t="array" ref="J499">IFERROR(VLOOKUP($A499,_xlfn._xlws.SORT(_xlfn._xlws.FILTER('Time Sheet'!$A:$G,'Time Sheet'!$B:$B=J$1),7,1),7,FALSE),"")</f>
        <v>2.035648148148148E-3</v>
      </c>
      <c r="K499">
        <f>IFERROR(_xlfn.RANK.EQ(C499,C:C,1),"")</f>
        <v>457</v>
      </c>
      <c r="L499">
        <f>IFERROR(_xlfn.RANK.EQ(D499,D:D,1),"")</f>
        <v>478</v>
      </c>
      <c r="M499">
        <f>IFERROR(_xlfn.RANK.EQ(E499,E:E,1),"")</f>
        <v>447</v>
      </c>
      <c r="N499">
        <f>IFERROR(_xlfn.RANK.EQ(F499,F:F,1),"")</f>
        <v>392</v>
      </c>
      <c r="O499">
        <f>IFERROR(_xlfn.RANK.EQ(G499,G:G,1),"")</f>
        <v>572</v>
      </c>
      <c r="P499">
        <f>IFERROR(_xlfn.RANK.EQ(H499,H:H,1),"")</f>
        <v>517</v>
      </c>
      <c r="Q499">
        <f>IFERROR(_xlfn.RANK.EQ(I499,I:I,1),"")</f>
        <v>442</v>
      </c>
      <c r="R499">
        <f>IFERROR(_xlfn.RANK.EQ(J499,J:J,1),"")</f>
        <v>468</v>
      </c>
      <c r="S499" s="3">
        <f>IFERROR(AVERAGE(GIRLS[[#This Row],[P]:[P8]]),"")</f>
        <v>471.625</v>
      </c>
      <c r="T499" s="4">
        <f>IFERROR(AVERAGE(SMALL(GIRLS[[#This Row],[P]:[P8]],1),SMALL(GIRLS[[#This Row],[P]:[P8]],2)),"")</f>
        <v>417</v>
      </c>
      <c r="U499">
        <f>IF(20-SMALL(GIRLS[[#This Row],[P]:[P8]],1)&lt;0,0,20-SMALL(GIRLS[[#This Row],[P]:[P8]],1))+IF(20-SMALL(GIRLS[[#This Row],[P]:[P8]],2)&lt;0,0,20-SMALL(GIRLS[[#This Row],[P]:[P8]],2))</f>
        <v>0</v>
      </c>
    </row>
    <row r="500" spans="1:21" x14ac:dyDescent="0.2">
      <c r="A500" t="s">
        <v>3860</v>
      </c>
      <c r="B500" t="s">
        <v>3602</v>
      </c>
      <c r="C500" s="2" cm="1">
        <f t="array" ref="C500">IFERROR(VLOOKUP($A500,_xlfn._xlws.SORT(_xlfn._xlws.FILTER('Time Sheet'!$A:$G,'Time Sheet'!$B:$B=C$1),7,1),7,FALSE),"")</f>
        <v>3.6770833333333328E-4</v>
      </c>
      <c r="D500" s="2" cm="1">
        <f t="array" ref="D500">IFERROR(VLOOKUP($A500,_xlfn._xlws.SORT(_xlfn._xlws.FILTER('Time Sheet'!$A:$G,'Time Sheet'!$B:$B=D$1),7,1),7,FALSE),"")</f>
        <v>8.1064814814814823E-4</v>
      </c>
      <c r="E500" s="2" cm="1">
        <f t="array" ref="E500">IFERROR(VLOOKUP($A500,_xlfn._xlws.SORT(_xlfn._xlws.FILTER('Time Sheet'!$A:$G,'Time Sheet'!$B:$B=E$1),7,1),7,FALSE),"")</f>
        <v>1.8276620370370369E-3</v>
      </c>
      <c r="F500" s="2" cm="1">
        <f t="array" ref="F500">IFERROR(VLOOKUP($A500,_xlfn._xlws.SORT(_xlfn._xlws.FILTER('Time Sheet'!$A:$G,'Time Sheet'!$B:$B=F$1),7,1),7,FALSE),"")</f>
        <v>4.8069444444444444E-3</v>
      </c>
      <c r="G500" s="2" cm="1">
        <f t="array" ref="G500">IFERROR(VLOOKUP($A500,_xlfn._xlws.SORT(_xlfn._xlws.FILTER('Time Sheet'!$A:$G,'Time Sheet'!$B:$B=G$1),7,1),7,FALSE),"")</f>
        <v>8.8807870370370375E-4</v>
      </c>
      <c r="H500" s="2" cm="1">
        <f t="array" ref="H500">IFERROR(VLOOKUP($A500,_xlfn._xlws.SORT(_xlfn._xlws.FILTER('Time Sheet'!$A:$G,'Time Sheet'!$B:$B=H$1),7,1),7,FALSE),"")</f>
        <v>1.0552083333333329E-3</v>
      </c>
      <c r="I500" s="2" cm="1">
        <f t="array" ref="I500">IFERROR(VLOOKUP($A500,_xlfn._xlws.SORT(_xlfn._xlws.FILTER('Time Sheet'!$A:$G,'Time Sheet'!$B:$B=I$1),7,1),7,FALSE),"")</f>
        <v>1.1203703703703701E-3</v>
      </c>
      <c r="J500" s="2" cm="1">
        <f t="array" ref="J500">IFERROR(VLOOKUP($A500,_xlfn._xlws.SORT(_xlfn._xlws.FILTER('Time Sheet'!$A:$G,'Time Sheet'!$B:$B=J$1),7,1),7,FALSE),"")</f>
        <v>2.1087962962962961E-3</v>
      </c>
      <c r="K500">
        <f>IFERROR(_xlfn.RANK.EQ(C500,C:C,1),"")</f>
        <v>628</v>
      </c>
      <c r="L500">
        <f>IFERROR(_xlfn.RANK.EQ(D500,D:D,1),"")</f>
        <v>565</v>
      </c>
      <c r="M500">
        <f>IFERROR(_xlfn.RANK.EQ(E500,E:E,1),"")</f>
        <v>493</v>
      </c>
      <c r="N500">
        <f>IFERROR(_xlfn.RANK.EQ(F500,F:F,1),"")</f>
        <v>395</v>
      </c>
      <c r="O500">
        <f>IFERROR(_xlfn.RANK.EQ(G500,G:G,1),"")</f>
        <v>439</v>
      </c>
      <c r="P500">
        <f>IFERROR(_xlfn.RANK.EQ(H500,H:H,1),"")</f>
        <v>481</v>
      </c>
      <c r="Q500">
        <f>IFERROR(_xlfn.RANK.EQ(I500,I:I,1),"")</f>
        <v>494</v>
      </c>
      <c r="R500">
        <f>IFERROR(_xlfn.RANK.EQ(J500,J:J,1),"")</f>
        <v>490</v>
      </c>
      <c r="S500" s="3">
        <f>IFERROR(AVERAGE(GIRLS[[#This Row],[P]:[P8]]),"")</f>
        <v>498.125</v>
      </c>
      <c r="T500" s="4">
        <f>IFERROR(AVERAGE(SMALL(GIRLS[[#This Row],[P]:[P8]],1),SMALL(GIRLS[[#This Row],[P]:[P8]],2)),"")</f>
        <v>417</v>
      </c>
      <c r="U500">
        <f>IF(20-SMALL(GIRLS[[#This Row],[P]:[P8]],1)&lt;0,0,20-SMALL(GIRLS[[#This Row],[P]:[P8]],1))+IF(20-SMALL(GIRLS[[#This Row],[P]:[P8]],2)&lt;0,0,20-SMALL(GIRLS[[#This Row],[P]:[P8]],2))</f>
        <v>0</v>
      </c>
    </row>
    <row r="501" spans="1:21" x14ac:dyDescent="0.2">
      <c r="A501" t="s">
        <v>6291</v>
      </c>
      <c r="B501" t="s">
        <v>6200</v>
      </c>
      <c r="C501" s="2" cm="1">
        <f t="array" ref="C501">IFERROR(VLOOKUP($A501,_xlfn._xlws.SORT(_xlfn._xlws.FILTER('Time Sheet'!$A:$G,'Time Sheet'!$B:$B=C$1),7,1),7,FALSE),"")</f>
        <v>3.3055555555555562E-4</v>
      </c>
      <c r="D501" s="2" cm="1">
        <f t="array" ref="D501">IFERROR(VLOOKUP($A501,_xlfn._xlws.SORT(_xlfn._xlws.FILTER('Time Sheet'!$A:$G,'Time Sheet'!$B:$B=D$1),7,1),7,FALSE),"")</f>
        <v>7.6435185185185189E-4</v>
      </c>
      <c r="E501" s="2" t="str" cm="1">
        <f t="array" ref="E501">IFERROR(VLOOKUP($A501,_xlfn._xlws.SORT(_xlfn._xlws.FILTER('Time Sheet'!$A:$G,'Time Sheet'!$B:$B=E$1),7,1),7,FALSE),"")</f>
        <v/>
      </c>
      <c r="F501" s="2" t="str" cm="1">
        <f t="array" ref="F501">IFERROR(VLOOKUP($A501,_xlfn._xlws.SORT(_xlfn._xlws.FILTER('Time Sheet'!$A:$G,'Time Sheet'!$B:$B=F$1),7,1),7,FALSE),"")</f>
        <v/>
      </c>
      <c r="G501" s="2" cm="1">
        <f t="array" ref="G501">IFERROR(VLOOKUP($A501,_xlfn._xlws.SORT(_xlfn._xlws.FILTER('Time Sheet'!$A:$G,'Time Sheet'!$B:$B=G$1),7,1),7,FALSE),"")</f>
        <v>1.1567129629629629E-3</v>
      </c>
      <c r="H501" s="2" cm="1">
        <f t="array" ref="H501">IFERROR(VLOOKUP($A501,_xlfn._xlws.SORT(_xlfn._xlws.FILTER('Time Sheet'!$A:$G,'Time Sheet'!$B:$B=H$1),7,1),7,FALSE),"")</f>
        <v>1.027199074074074E-3</v>
      </c>
      <c r="I501" s="2" t="str" cm="1">
        <f t="array" ref="I501">IFERROR(VLOOKUP($A501,_xlfn._xlws.SORT(_xlfn._xlws.FILTER('Time Sheet'!$A:$G,'Time Sheet'!$B:$B=I$1),7,1),7,FALSE),"")</f>
        <v/>
      </c>
      <c r="J501" s="2" t="str" cm="1">
        <f t="array" ref="J501">IFERROR(VLOOKUP($A501,_xlfn._xlws.SORT(_xlfn._xlws.FILTER('Time Sheet'!$A:$G,'Time Sheet'!$B:$B=J$1),7,1),7,FALSE),"")</f>
        <v/>
      </c>
      <c r="K501">
        <f>IFERROR(_xlfn.RANK.EQ(C501,C:C,1),"")</f>
        <v>402</v>
      </c>
      <c r="L501">
        <f>IFERROR(_xlfn.RANK.EQ(D501,D:D,1),"")</f>
        <v>478</v>
      </c>
      <c r="M501" t="str">
        <f>IFERROR(_xlfn.RANK.EQ(E501,E:E,1),"")</f>
        <v/>
      </c>
      <c r="N501" t="str">
        <f>IFERROR(_xlfn.RANK.EQ(F501,F:F,1),"")</f>
        <v/>
      </c>
      <c r="O501">
        <f>IFERROR(_xlfn.RANK.EQ(G501,G:G,1),"")</f>
        <v>632</v>
      </c>
      <c r="P501">
        <f>IFERROR(_xlfn.RANK.EQ(H501,H:H,1),"")</f>
        <v>432</v>
      </c>
      <c r="Q501" t="str">
        <f>IFERROR(_xlfn.RANK.EQ(I501,I:I,1),"")</f>
        <v/>
      </c>
      <c r="R501" t="str">
        <f>IFERROR(_xlfn.RANK.EQ(J501,J:J,1),"")</f>
        <v/>
      </c>
      <c r="S501" s="3">
        <f>IFERROR(AVERAGE(GIRLS[[#This Row],[P]:[P8]]),"")</f>
        <v>486</v>
      </c>
      <c r="T501" s="4">
        <f>IFERROR(AVERAGE(SMALL(GIRLS[[#This Row],[P]:[P8]],1),SMALL(GIRLS[[#This Row],[P]:[P8]],2)),"")</f>
        <v>417</v>
      </c>
      <c r="U501">
        <f>IF(20-SMALL(GIRLS[[#This Row],[P]:[P8]],1)&lt;0,0,20-SMALL(GIRLS[[#This Row],[P]:[P8]],1))+IF(20-SMALL(GIRLS[[#This Row],[P]:[P8]],2)&lt;0,0,20-SMALL(GIRLS[[#This Row],[P]:[P8]],2))</f>
        <v>0</v>
      </c>
    </row>
    <row r="502" spans="1:21" x14ac:dyDescent="0.2">
      <c r="A502" t="s">
        <v>7256</v>
      </c>
      <c r="B502" t="s">
        <v>7120</v>
      </c>
      <c r="C502" s="2" cm="1">
        <f t="array" ref="C502">IFERROR(VLOOKUP($A502,_xlfn._xlws.SORT(_xlfn._xlws.FILTER('Time Sheet'!$A:$G,'Time Sheet'!$B:$B=C$1),7,1),7,FALSE),"")</f>
        <v>3.4803240740740742E-4</v>
      </c>
      <c r="D502" s="2" cm="1">
        <f t="array" ref="D502">IFERROR(VLOOKUP($A502,_xlfn._xlws.SORT(_xlfn._xlws.FILTER('Time Sheet'!$A:$G,'Time Sheet'!$B:$B=D$1),7,1),7,FALSE),"")</f>
        <v>7.6655092592592595E-4</v>
      </c>
      <c r="E502" s="2" cm="1">
        <f t="array" ref="E502">IFERROR(VLOOKUP($A502,_xlfn._xlws.SORT(_xlfn._xlws.FILTER('Time Sheet'!$A:$G,'Time Sheet'!$B:$B=E$1),7,1),7,FALSE),"")</f>
        <v>1.7274305555555561E-3</v>
      </c>
      <c r="F502" s="2" cm="1">
        <f t="array" ref="F502">IFERROR(VLOOKUP($A502,_xlfn._xlws.SORT(_xlfn._xlws.FILTER('Time Sheet'!$A:$G,'Time Sheet'!$B:$B=F$1),7,1),7,FALSE),"")</f>
        <v>5.0196759259259257E-3</v>
      </c>
      <c r="G502" s="2" cm="1">
        <f t="array" ref="G502">IFERROR(VLOOKUP($A502,_xlfn._xlws.SORT(_xlfn._xlws.FILTER('Time Sheet'!$A:$G,'Time Sheet'!$B:$B=G$1),7,1),7,FALSE),"")</f>
        <v>9.2361111111111105E-4</v>
      </c>
      <c r="H502" s="2" cm="1">
        <f t="array" ref="H502">IFERROR(VLOOKUP($A502,_xlfn._xlws.SORT(_xlfn._xlws.FILTER('Time Sheet'!$A:$G,'Time Sheet'!$B:$B=H$1),7,1),7,FALSE),"")</f>
        <v>1.0144675925925931E-3</v>
      </c>
      <c r="I502" s="2" t="str" cm="1">
        <f t="array" ref="I502">IFERROR(VLOOKUP($A502,_xlfn._xlws.SORT(_xlfn._xlws.FILTER('Time Sheet'!$A:$G,'Time Sheet'!$B:$B=I$1),7,1),7,FALSE),"")</f>
        <v/>
      </c>
      <c r="J502" s="2" cm="1">
        <f t="array" ref="J502">IFERROR(VLOOKUP($A502,_xlfn._xlws.SORT(_xlfn._xlws.FILTER('Time Sheet'!$A:$G,'Time Sheet'!$B:$B=J$1),7,1),7,FALSE),"")</f>
        <v>1.99537037037037E-3</v>
      </c>
      <c r="K502">
        <f>IFERROR(_xlfn.RANK.EQ(C502,C:C,1),"")</f>
        <v>521</v>
      </c>
      <c r="L502">
        <f>IFERROR(_xlfn.RANK.EQ(D502,D:D,1),"")</f>
        <v>483</v>
      </c>
      <c r="M502">
        <f>IFERROR(_xlfn.RANK.EQ(E502,E:E,1),"")</f>
        <v>444</v>
      </c>
      <c r="N502">
        <f>IFERROR(_xlfn.RANK.EQ(F502,F:F,1),"")</f>
        <v>423</v>
      </c>
      <c r="O502">
        <f>IFERROR(_xlfn.RANK.EQ(G502,G:G,1),"")</f>
        <v>486</v>
      </c>
      <c r="P502">
        <f>IFERROR(_xlfn.RANK.EQ(H502,H:H,1),"")</f>
        <v>411</v>
      </c>
      <c r="Q502" t="str">
        <f>IFERROR(_xlfn.RANK.EQ(I502,I:I,1),"")</f>
        <v/>
      </c>
      <c r="R502">
        <f>IFERROR(_xlfn.RANK.EQ(J502,J:J,1),"")</f>
        <v>457</v>
      </c>
      <c r="S502" s="3">
        <f>IFERROR(AVERAGE(GIRLS[[#This Row],[P]:[P8]]),"")</f>
        <v>460.71428571428572</v>
      </c>
      <c r="T502" s="4">
        <f>IFERROR(AVERAGE(SMALL(GIRLS[[#This Row],[P]:[P8]],1),SMALL(GIRLS[[#This Row],[P]:[P8]],2)),"")</f>
        <v>417</v>
      </c>
      <c r="U502">
        <f>IF(20-SMALL(GIRLS[[#This Row],[P]:[P8]],1)&lt;0,0,20-SMALL(GIRLS[[#This Row],[P]:[P8]],1))+IF(20-SMALL(GIRLS[[#This Row],[P]:[P8]],2)&lt;0,0,20-SMALL(GIRLS[[#This Row],[P]:[P8]],2))</f>
        <v>0</v>
      </c>
    </row>
    <row r="503" spans="1:21" x14ac:dyDescent="0.2">
      <c r="A503" t="s">
        <v>519</v>
      </c>
      <c r="B503" t="s">
        <v>411</v>
      </c>
      <c r="C503" s="2" cm="1">
        <f t="array" ref="C503">IFERROR(VLOOKUP($A503,_xlfn._xlws.SORT(_xlfn._xlws.FILTER('Time Sheet'!$A:$G,'Time Sheet'!$B:$B=C$1),7,1),7,FALSE),"")</f>
        <v>3.6979166666666671E-4</v>
      </c>
      <c r="D503" s="2" cm="1">
        <f t="array" ref="D503">IFERROR(VLOOKUP($A503,_xlfn._xlws.SORT(_xlfn._xlws.FILTER('Time Sheet'!$A:$G,'Time Sheet'!$B:$B=D$1),7,1),7,FALSE),"")</f>
        <v>7.8043981481481486E-4</v>
      </c>
      <c r="E503" s="2" cm="1">
        <f t="array" ref="E503">IFERROR(VLOOKUP($A503,_xlfn._xlws.SORT(_xlfn._xlws.FILTER('Time Sheet'!$A:$G,'Time Sheet'!$B:$B=E$1),7,1),7,FALSE),"")</f>
        <v>1.830208333333333E-3</v>
      </c>
      <c r="F503" s="2" t="str" cm="1">
        <f t="array" ref="F503">IFERROR(VLOOKUP($A503,_xlfn._xlws.SORT(_xlfn._xlws.FILTER('Time Sheet'!$A:$G,'Time Sheet'!$B:$B=F$1),7,1),7,FALSE),"")</f>
        <v/>
      </c>
      <c r="G503" s="2" cm="1">
        <f t="array" ref="G503">IFERROR(VLOOKUP($A503,_xlfn._xlws.SORT(_xlfn._xlws.FILTER('Time Sheet'!$A:$G,'Time Sheet'!$B:$B=G$1),7,1),7,FALSE),"")</f>
        <v>9.0428240740740736E-4</v>
      </c>
      <c r="H503" s="2" t="str" cm="1">
        <f t="array" ref="H503">IFERROR(VLOOKUP($A503,_xlfn._xlws.SORT(_xlfn._xlws.FILTER('Time Sheet'!$A:$G,'Time Sheet'!$B:$B=H$1),7,1),7,FALSE),"")</f>
        <v/>
      </c>
      <c r="I503" s="2" cm="1">
        <f t="array" ref="I503">IFERROR(VLOOKUP($A503,_xlfn._xlws.SORT(_xlfn._xlws.FILTER('Time Sheet'!$A:$G,'Time Sheet'!$B:$B=I$1),7,1),7,FALSE),"")</f>
        <v>8.8124999999999998E-4</v>
      </c>
      <c r="J503" s="2" t="str" cm="1">
        <f t="array" ref="J503">IFERROR(VLOOKUP($A503,_xlfn._xlws.SORT(_xlfn._xlws.FILTER('Time Sheet'!$A:$G,'Time Sheet'!$B:$B=J$1),7,1),7,FALSE),"")</f>
        <v/>
      </c>
      <c r="K503">
        <f>IFERROR(_xlfn.RANK.EQ(C503,C:C,1),"")</f>
        <v>633</v>
      </c>
      <c r="L503">
        <f>IFERROR(_xlfn.RANK.EQ(D503,D:D,1),"")</f>
        <v>505</v>
      </c>
      <c r="M503">
        <f>IFERROR(_xlfn.RANK.EQ(E503,E:E,1),"")</f>
        <v>497</v>
      </c>
      <c r="N503" t="str">
        <f>IFERROR(_xlfn.RANK.EQ(F503,F:F,1),"")</f>
        <v/>
      </c>
      <c r="O503">
        <f>IFERROR(_xlfn.RANK.EQ(G503,G:G,1),"")</f>
        <v>461</v>
      </c>
      <c r="P503" t="str">
        <f>IFERROR(_xlfn.RANK.EQ(H503,H:H,1),"")</f>
        <v/>
      </c>
      <c r="Q503">
        <f>IFERROR(_xlfn.RANK.EQ(I503,I:I,1),"")</f>
        <v>378</v>
      </c>
      <c r="R503" t="str">
        <f>IFERROR(_xlfn.RANK.EQ(J503,J:J,1),"")</f>
        <v/>
      </c>
      <c r="S503" s="3">
        <f>IFERROR(AVERAGE(GIRLS[[#This Row],[P]:[P8]]),"")</f>
        <v>494.8</v>
      </c>
      <c r="T503" s="4">
        <f>IFERROR(AVERAGE(SMALL(GIRLS[[#This Row],[P]:[P8]],1),SMALL(GIRLS[[#This Row],[P]:[P8]],2)),"")</f>
        <v>419.5</v>
      </c>
      <c r="U503">
        <f>IF(20-SMALL(GIRLS[[#This Row],[P]:[P8]],1)&lt;0,0,20-SMALL(GIRLS[[#This Row],[P]:[P8]],1))+IF(20-SMALL(GIRLS[[#This Row],[P]:[P8]],2)&lt;0,0,20-SMALL(GIRLS[[#This Row],[P]:[P8]],2))</f>
        <v>0</v>
      </c>
    </row>
    <row r="504" spans="1:21" x14ac:dyDescent="0.2">
      <c r="A504" t="s">
        <v>6167</v>
      </c>
      <c r="B504" t="s">
        <v>6020</v>
      </c>
      <c r="C504" s="2" cm="1">
        <f t="array" ref="C504">IFERROR(VLOOKUP($A504,_xlfn._xlws.SORT(_xlfn._xlws.FILTER('Time Sheet'!$A:$G,'Time Sheet'!$B:$B=C$1),7,1),7,FALSE),"")</f>
        <v>3.5925925925925931E-4</v>
      </c>
      <c r="D504" s="2" cm="1">
        <f t="array" ref="D504">IFERROR(VLOOKUP($A504,_xlfn._xlws.SORT(_xlfn._xlws.FILTER('Time Sheet'!$A:$G,'Time Sheet'!$B:$B=D$1),7,1),7,FALSE),"")</f>
        <v>7.8101851851851856E-4</v>
      </c>
      <c r="E504" s="2" cm="1">
        <f t="array" ref="E504">IFERROR(VLOOKUP($A504,_xlfn._xlws.SORT(_xlfn._xlws.FILTER('Time Sheet'!$A:$G,'Time Sheet'!$B:$B=E$1),7,1),7,FALSE),"")</f>
        <v>1.7936342592592589E-3</v>
      </c>
      <c r="F504" s="2" t="str" cm="1">
        <f t="array" ref="F504">IFERROR(VLOOKUP($A504,_xlfn._xlws.SORT(_xlfn._xlws.FILTER('Time Sheet'!$A:$G,'Time Sheet'!$B:$B=F$1),7,1),7,FALSE),"")</f>
        <v/>
      </c>
      <c r="G504" s="2" cm="1">
        <f t="array" ref="G504">IFERROR(VLOOKUP($A504,_xlfn._xlws.SORT(_xlfn._xlws.FILTER('Time Sheet'!$A:$G,'Time Sheet'!$B:$B=G$1),7,1),7,FALSE),"")</f>
        <v>1.189467592592592E-3</v>
      </c>
      <c r="H504" s="2" cm="1">
        <f t="array" ref="H504">IFERROR(VLOOKUP($A504,_xlfn._xlws.SORT(_xlfn._xlws.FILTER('Time Sheet'!$A:$G,'Time Sheet'!$B:$B=H$1),7,1),7,FALSE),"")</f>
        <v>9.8055555555555548E-4</v>
      </c>
      <c r="I504" s="2" t="str" cm="1">
        <f t="array" ref="I504">IFERROR(VLOOKUP($A504,_xlfn._xlws.SORT(_xlfn._xlws.FILTER('Time Sheet'!$A:$G,'Time Sheet'!$B:$B=I$1),7,1),7,FALSE),"")</f>
        <v/>
      </c>
      <c r="J504" s="2" cm="1">
        <f t="array" ref="J504">IFERROR(VLOOKUP($A504,_xlfn._xlws.SORT(_xlfn._xlws.FILTER('Time Sheet'!$A:$G,'Time Sheet'!$B:$B=J$1),7,1),7,FALSE),"")</f>
        <v>2.2165509259259261E-3</v>
      </c>
      <c r="K504">
        <f>IFERROR(_xlfn.RANK.EQ(C504,C:C,1),"")</f>
        <v>597</v>
      </c>
      <c r="L504">
        <f>IFERROR(_xlfn.RANK.EQ(D504,D:D,1),"")</f>
        <v>506</v>
      </c>
      <c r="M504">
        <f>IFERROR(_xlfn.RANK.EQ(E504,E:E,1),"")</f>
        <v>482</v>
      </c>
      <c r="N504" t="str">
        <f>IFERROR(_xlfn.RANK.EQ(F504,F:F,1),"")</f>
        <v/>
      </c>
      <c r="O504">
        <f>IFERROR(_xlfn.RANK.EQ(G504,G:G,1),"")</f>
        <v>636</v>
      </c>
      <c r="P504">
        <f>IFERROR(_xlfn.RANK.EQ(H504,H:H,1),"")</f>
        <v>357</v>
      </c>
      <c r="Q504" t="str">
        <f>IFERROR(_xlfn.RANK.EQ(I504,I:I,1),"")</f>
        <v/>
      </c>
      <c r="R504">
        <f>IFERROR(_xlfn.RANK.EQ(J504,J:J,1),"")</f>
        <v>508</v>
      </c>
      <c r="S504" s="3">
        <f>IFERROR(AVERAGE(GIRLS[[#This Row],[P]:[P8]]),"")</f>
        <v>514.33333333333337</v>
      </c>
      <c r="T504" s="4">
        <f>IFERROR(AVERAGE(SMALL(GIRLS[[#This Row],[P]:[P8]],1),SMALL(GIRLS[[#This Row],[P]:[P8]],2)),"")</f>
        <v>419.5</v>
      </c>
      <c r="U504">
        <f>IF(20-SMALL(GIRLS[[#This Row],[P]:[P8]],1)&lt;0,0,20-SMALL(GIRLS[[#This Row],[P]:[P8]],1))+IF(20-SMALL(GIRLS[[#This Row],[P]:[P8]],2)&lt;0,0,20-SMALL(GIRLS[[#This Row],[P]:[P8]],2))</f>
        <v>0</v>
      </c>
    </row>
    <row r="505" spans="1:21" x14ac:dyDescent="0.2">
      <c r="A505" t="s">
        <v>2452</v>
      </c>
      <c r="B505" t="s">
        <v>2272</v>
      </c>
      <c r="C505" s="2" cm="1">
        <f t="array" ref="C505">IFERROR(VLOOKUP($A505,_xlfn._xlws.SORT(_xlfn._xlws.FILTER('Time Sheet'!$A:$G,'Time Sheet'!$B:$B=C$1),7,1),7,FALSE),"")</f>
        <v>3.5069444444444438E-4</v>
      </c>
      <c r="D505" s="2" cm="1">
        <f t="array" ref="D505">IFERROR(VLOOKUP($A505,_xlfn._xlws.SORT(_xlfn._xlws.FILTER('Time Sheet'!$A:$G,'Time Sheet'!$B:$B=D$1),7,1),7,FALSE),"")</f>
        <v>7.7905092592592598E-4</v>
      </c>
      <c r="E505" s="2" cm="1">
        <f t="array" ref="E505">IFERROR(VLOOKUP($A505,_xlfn._xlws.SORT(_xlfn._xlws.FILTER('Time Sheet'!$A:$G,'Time Sheet'!$B:$B=E$1),7,1),7,FALSE),"")</f>
        <v>1.7450231481481481E-3</v>
      </c>
      <c r="F505" s="2" cm="1">
        <f t="array" ref="F505">IFERROR(VLOOKUP($A505,_xlfn._xlws.SORT(_xlfn._xlws.FILTER('Time Sheet'!$A:$G,'Time Sheet'!$B:$B=F$1),7,1),7,FALSE),"")</f>
        <v>4.6821759259259256E-3</v>
      </c>
      <c r="G505" s="2" cm="1">
        <f t="array" ref="G505">IFERROR(VLOOKUP($A505,_xlfn._xlws.SORT(_xlfn._xlws.FILTER('Time Sheet'!$A:$G,'Time Sheet'!$B:$B=G$1),7,1),7,FALSE),"")</f>
        <v>9.0486111111111117E-4</v>
      </c>
      <c r="H505" s="2" t="str" cm="1">
        <f t="array" ref="H505">IFERROR(VLOOKUP($A505,_xlfn._xlws.SORT(_xlfn._xlws.FILTER('Time Sheet'!$A:$G,'Time Sheet'!$B:$B=H$1),7,1),7,FALSE),"")</f>
        <v/>
      </c>
      <c r="I505" s="2" t="str" cm="1">
        <f t="array" ref="I505">IFERROR(VLOOKUP($A505,_xlfn._xlws.SORT(_xlfn._xlws.FILTER('Time Sheet'!$A:$G,'Time Sheet'!$B:$B=I$1),7,1),7,FALSE),"")</f>
        <v/>
      </c>
      <c r="J505" s="2" cm="1">
        <f t="array" ref="J505">IFERROR(VLOOKUP($A505,_xlfn._xlws.SORT(_xlfn._xlws.FILTER('Time Sheet'!$A:$G,'Time Sheet'!$B:$B=J$1),7,1),7,FALSE),"")</f>
        <v>2.2017361111111109E-3</v>
      </c>
      <c r="K505">
        <f>IFERROR(_xlfn.RANK.EQ(C505,C:C,1),"")</f>
        <v>539</v>
      </c>
      <c r="L505">
        <f>IFERROR(_xlfn.RANK.EQ(D505,D:D,1),"")</f>
        <v>501</v>
      </c>
      <c r="M505">
        <f>IFERROR(_xlfn.RANK.EQ(E505,E:E,1),"")</f>
        <v>457</v>
      </c>
      <c r="N505">
        <f>IFERROR(_xlfn.RANK.EQ(F505,F:F,1),"")</f>
        <v>383</v>
      </c>
      <c r="O505">
        <f>IFERROR(_xlfn.RANK.EQ(G505,G:G,1),"")</f>
        <v>462</v>
      </c>
      <c r="P505" t="str">
        <f>IFERROR(_xlfn.RANK.EQ(H505,H:H,1),"")</f>
        <v/>
      </c>
      <c r="Q505" t="str">
        <f>IFERROR(_xlfn.RANK.EQ(I505,I:I,1),"")</f>
        <v/>
      </c>
      <c r="R505">
        <f>IFERROR(_xlfn.RANK.EQ(J505,J:J,1),"")</f>
        <v>504</v>
      </c>
      <c r="S505" s="3">
        <f>IFERROR(AVERAGE(GIRLS[[#This Row],[P]:[P8]]),"")</f>
        <v>474.33333333333331</v>
      </c>
      <c r="T505" s="4">
        <f>IFERROR(AVERAGE(SMALL(GIRLS[[#This Row],[P]:[P8]],1),SMALL(GIRLS[[#This Row],[P]:[P8]],2)),"")</f>
        <v>420</v>
      </c>
      <c r="U505">
        <f>IF(20-SMALL(GIRLS[[#This Row],[P]:[P8]],1)&lt;0,0,20-SMALL(GIRLS[[#This Row],[P]:[P8]],1))+IF(20-SMALL(GIRLS[[#This Row],[P]:[P8]],2)&lt;0,0,20-SMALL(GIRLS[[#This Row],[P]:[P8]],2))</f>
        <v>0</v>
      </c>
    </row>
    <row r="506" spans="1:21" x14ac:dyDescent="0.2">
      <c r="A506" t="s">
        <v>7994</v>
      </c>
      <c r="B506" t="s">
        <v>7842</v>
      </c>
      <c r="C506" s="2" cm="1">
        <f t="array" ref="C506">IFERROR(VLOOKUP($A506,_xlfn._xlws.SORT(_xlfn._xlws.FILTER('Time Sheet'!$A:$G,'Time Sheet'!$B:$B=C$1),7,1),7,FALSE),"")</f>
        <v>3.6412037037037039E-4</v>
      </c>
      <c r="D506" s="2" cm="1">
        <f t="array" ref="D506">IFERROR(VLOOKUP($A506,_xlfn._xlws.SORT(_xlfn._xlws.FILTER('Time Sheet'!$A:$G,'Time Sheet'!$B:$B=D$1),7,1),7,FALSE),"")</f>
        <v>8.2546296296296285E-4</v>
      </c>
      <c r="E506" s="2" cm="1">
        <f t="array" ref="E506">IFERROR(VLOOKUP($A506,_xlfn._xlws.SORT(_xlfn._xlws.FILTER('Time Sheet'!$A:$G,'Time Sheet'!$B:$B=E$1),7,1),7,FALSE),"")</f>
        <v>1.840046296296296E-3</v>
      </c>
      <c r="F506" s="2" cm="1">
        <f t="array" ref="F506">IFERROR(VLOOKUP($A506,_xlfn._xlws.SORT(_xlfn._xlws.FILTER('Time Sheet'!$A:$G,'Time Sheet'!$B:$B=F$1),7,1),7,FALSE),"")</f>
        <v>4.9828703703703701E-3</v>
      </c>
      <c r="G506" s="2" cm="1">
        <f t="array" ref="G506">IFERROR(VLOOKUP($A506,_xlfn._xlws.SORT(_xlfn._xlws.FILTER('Time Sheet'!$A:$G,'Time Sheet'!$B:$B=G$1),7,1),7,FALSE),"")</f>
        <v>1.005208333333333E-3</v>
      </c>
      <c r="H506" s="2" cm="1">
        <f t="array" ref="H506">IFERROR(VLOOKUP($A506,_xlfn._xlws.SORT(_xlfn._xlws.FILTER('Time Sheet'!$A:$G,'Time Sheet'!$B:$B=H$1),7,1),7,FALSE),"")</f>
        <v>1.227893518518519E-3</v>
      </c>
      <c r="I506" s="2" cm="1">
        <f t="array" ref="I506">IFERROR(VLOOKUP($A506,_xlfn._xlws.SORT(_xlfn._xlws.FILTER('Time Sheet'!$A:$G,'Time Sheet'!$B:$B=I$1),7,1),7,FALSE),"")</f>
        <v>9.3773148148148145E-4</v>
      </c>
      <c r="J506" s="2" cm="1">
        <f t="array" ref="J506">IFERROR(VLOOKUP($A506,_xlfn._xlws.SORT(_xlfn._xlws.FILTER('Time Sheet'!$A:$G,'Time Sheet'!$B:$B=J$1),7,1),7,FALSE),"")</f>
        <v>2.0850694444444449E-3</v>
      </c>
      <c r="K506">
        <f>IFERROR(_xlfn.RANK.EQ(C506,C:C,1),"")</f>
        <v>610</v>
      </c>
      <c r="L506">
        <f>IFERROR(_xlfn.RANK.EQ(D506,D:D,1),"")</f>
        <v>588</v>
      </c>
      <c r="M506">
        <f>IFERROR(_xlfn.RANK.EQ(E506,E:E,1),"")</f>
        <v>500</v>
      </c>
      <c r="N506">
        <f>IFERROR(_xlfn.RANK.EQ(F506,F:F,1),"")</f>
        <v>418</v>
      </c>
      <c r="O506">
        <f>IFERROR(_xlfn.RANK.EQ(G506,G:G,1),"")</f>
        <v>566</v>
      </c>
      <c r="P506">
        <f>IFERROR(_xlfn.RANK.EQ(H506,H:H,1),"")</f>
        <v>610</v>
      </c>
      <c r="Q506">
        <f>IFERROR(_xlfn.RANK.EQ(I506,I:I,1),"")</f>
        <v>423</v>
      </c>
      <c r="R506">
        <f>IFERROR(_xlfn.RANK.EQ(J506,J:J,1),"")</f>
        <v>481</v>
      </c>
      <c r="S506" s="3">
        <f>IFERROR(AVERAGE(GIRLS[[#This Row],[P]:[P8]]),"")</f>
        <v>524.5</v>
      </c>
      <c r="T506" s="4">
        <f>IFERROR(AVERAGE(SMALL(GIRLS[[#This Row],[P]:[P8]],1),SMALL(GIRLS[[#This Row],[P]:[P8]],2)),"")</f>
        <v>420.5</v>
      </c>
      <c r="U506">
        <f>IF(20-SMALL(GIRLS[[#This Row],[P]:[P8]],1)&lt;0,0,20-SMALL(GIRLS[[#This Row],[P]:[P8]],1))+IF(20-SMALL(GIRLS[[#This Row],[P]:[P8]],2)&lt;0,0,20-SMALL(GIRLS[[#This Row],[P]:[P8]],2))</f>
        <v>0</v>
      </c>
    </row>
    <row r="507" spans="1:21" x14ac:dyDescent="0.2">
      <c r="A507" t="s">
        <v>3554</v>
      </c>
      <c r="B507" t="s">
        <v>3163</v>
      </c>
      <c r="C507" s="2" cm="1">
        <f t="array" ref="C507">IFERROR(VLOOKUP($A507,_xlfn._xlws.SORT(_xlfn._xlws.FILTER('Time Sheet'!$A:$G,'Time Sheet'!$B:$B=C$1),7,1),7,FALSE),"")</f>
        <v>3.645833333333333E-4</v>
      </c>
      <c r="D507" s="2" cm="1">
        <f t="array" ref="D507">IFERROR(VLOOKUP($A507,_xlfn._xlws.SORT(_xlfn._xlws.FILTER('Time Sheet'!$A:$G,'Time Sheet'!$B:$B=D$1),7,1),7,FALSE),"")</f>
        <v>8.2708333333333321E-4</v>
      </c>
      <c r="E507" s="2" t="str" cm="1">
        <f t="array" ref="E507">IFERROR(VLOOKUP($A507,_xlfn._xlws.SORT(_xlfn._xlws.FILTER('Time Sheet'!$A:$G,'Time Sheet'!$B:$B=E$1),7,1),7,FALSE),"")</f>
        <v/>
      </c>
      <c r="F507" s="2" t="str" cm="1">
        <f t="array" ref="F507">IFERROR(VLOOKUP($A507,_xlfn._xlws.SORT(_xlfn._xlws.FILTER('Time Sheet'!$A:$G,'Time Sheet'!$B:$B=F$1),7,1),7,FALSE),"")</f>
        <v/>
      </c>
      <c r="G507" s="2" cm="1">
        <f t="array" ref="G507">IFERROR(VLOOKUP($A507,_xlfn._xlws.SORT(_xlfn._xlws.FILTER('Time Sheet'!$A:$G,'Time Sheet'!$B:$B=G$1),7,1),7,FALSE),"")</f>
        <v>9.1631944444444443E-4</v>
      </c>
      <c r="H507" s="2" cm="1">
        <f t="array" ref="H507">IFERROR(VLOOKUP($A507,_xlfn._xlws.SORT(_xlfn._xlws.FILTER('Time Sheet'!$A:$G,'Time Sheet'!$B:$B=H$1),7,1),7,FALSE),"")</f>
        <v>9.8842592592592602E-4</v>
      </c>
      <c r="I507" s="2" t="str" cm="1">
        <f t="array" ref="I507">IFERROR(VLOOKUP($A507,_xlfn._xlws.SORT(_xlfn._xlws.FILTER('Time Sheet'!$A:$G,'Time Sheet'!$B:$B=I$1),7,1),7,FALSE),"")</f>
        <v/>
      </c>
      <c r="J507" s="2" cm="1">
        <f t="array" ref="J507">IFERROR(VLOOKUP($A507,_xlfn._xlws.SORT(_xlfn._xlws.FILTER('Time Sheet'!$A:$G,'Time Sheet'!$B:$B=J$1),7,1),7,FALSE),"")</f>
        <v>2.099189814814815E-3</v>
      </c>
      <c r="K507">
        <f>IFERROR(_xlfn.RANK.EQ(C507,C:C,1),"")</f>
        <v>612</v>
      </c>
      <c r="L507">
        <f>IFERROR(_xlfn.RANK.EQ(D507,D:D,1),"")</f>
        <v>594</v>
      </c>
      <c r="M507" t="str">
        <f>IFERROR(_xlfn.RANK.EQ(E507,E:E,1),"")</f>
        <v/>
      </c>
      <c r="N507" t="str">
        <f>IFERROR(_xlfn.RANK.EQ(F507,F:F,1),"")</f>
        <v/>
      </c>
      <c r="O507">
        <f>IFERROR(_xlfn.RANK.EQ(G507,G:G,1),"")</f>
        <v>475</v>
      </c>
      <c r="P507">
        <f>IFERROR(_xlfn.RANK.EQ(H507,H:H,1),"")</f>
        <v>367</v>
      </c>
      <c r="Q507" t="str">
        <f>IFERROR(_xlfn.RANK.EQ(I507,I:I,1),"")</f>
        <v/>
      </c>
      <c r="R507">
        <f>IFERROR(_xlfn.RANK.EQ(J507,J:J,1),"")</f>
        <v>486</v>
      </c>
      <c r="S507" s="3">
        <f>IFERROR(AVERAGE(GIRLS[[#This Row],[P]:[P8]]),"")</f>
        <v>506.8</v>
      </c>
      <c r="T507" s="4">
        <f>IFERROR(AVERAGE(SMALL(GIRLS[[#This Row],[P]:[P8]],1),SMALL(GIRLS[[#This Row],[P]:[P8]],2)),"")</f>
        <v>421</v>
      </c>
      <c r="U507">
        <f>IF(20-SMALL(GIRLS[[#This Row],[P]:[P8]],1)&lt;0,0,20-SMALL(GIRLS[[#This Row],[P]:[P8]],1))+IF(20-SMALL(GIRLS[[#This Row],[P]:[P8]],2)&lt;0,0,20-SMALL(GIRLS[[#This Row],[P]:[P8]],2))</f>
        <v>0</v>
      </c>
    </row>
    <row r="508" spans="1:21" x14ac:dyDescent="0.2">
      <c r="A508" t="s">
        <v>7466</v>
      </c>
      <c r="B508" t="s">
        <v>7318</v>
      </c>
      <c r="C508" s="2" cm="1">
        <f t="array" ref="C508">IFERROR(VLOOKUP($A508,_xlfn._xlws.SORT(_xlfn._xlws.FILTER('Time Sheet'!$A:$G,'Time Sheet'!$B:$B=C$1),7,1),7,FALSE),"")</f>
        <v>3.5254629629629628E-4</v>
      </c>
      <c r="D508" s="2" cm="1">
        <f t="array" ref="D508">IFERROR(VLOOKUP($A508,_xlfn._xlws.SORT(_xlfn._xlws.FILTER('Time Sheet'!$A:$G,'Time Sheet'!$B:$B=D$1),7,1),7,FALSE),"")</f>
        <v>8.1736111111111115E-4</v>
      </c>
      <c r="E508" s="2" cm="1">
        <f t="array" ref="E508">IFERROR(VLOOKUP($A508,_xlfn._xlws.SORT(_xlfn._xlws.FILTER('Time Sheet'!$A:$G,'Time Sheet'!$B:$B=E$1),7,1),7,FALSE),"")</f>
        <v>1.867592592592593E-3</v>
      </c>
      <c r="F508" s="2" cm="1">
        <f t="array" ref="F508">IFERROR(VLOOKUP($A508,_xlfn._xlws.SORT(_xlfn._xlws.FILTER('Time Sheet'!$A:$G,'Time Sheet'!$B:$B=F$1),7,1),7,FALSE),"")</f>
        <v>5.0468750000000001E-3</v>
      </c>
      <c r="G508" s="2" cm="1">
        <f t="array" ref="G508">IFERROR(VLOOKUP($A508,_xlfn._xlws.SORT(_xlfn._xlws.FILTER('Time Sheet'!$A:$G,'Time Sheet'!$B:$B=G$1),7,1),7,FALSE),"")</f>
        <v>1.0706018518518521E-3</v>
      </c>
      <c r="H508" s="2" cm="1">
        <f t="array" ref="H508">IFERROR(VLOOKUP($A508,_xlfn._xlws.SORT(_xlfn._xlws.FILTER('Time Sheet'!$A:$G,'Time Sheet'!$B:$B=H$1),7,1),7,FALSE),"")</f>
        <v>1.016087962962963E-3</v>
      </c>
      <c r="I508" s="2" t="str" cm="1">
        <f t="array" ref="I508">IFERROR(VLOOKUP($A508,_xlfn._xlws.SORT(_xlfn._xlws.FILTER('Time Sheet'!$A:$G,'Time Sheet'!$B:$B=I$1),7,1),7,FALSE),"")</f>
        <v/>
      </c>
      <c r="J508" s="2" t="str" cm="1">
        <f t="array" ref="J508">IFERROR(VLOOKUP($A508,_xlfn._xlws.SORT(_xlfn._xlws.FILTER('Time Sheet'!$A:$G,'Time Sheet'!$B:$B=J$1),7,1),7,FALSE),"")</f>
        <v/>
      </c>
      <c r="K508">
        <f>IFERROR(_xlfn.RANK.EQ(C508,C:C,1),"")</f>
        <v>552</v>
      </c>
      <c r="L508">
        <f>IFERROR(_xlfn.RANK.EQ(D508,D:D,1),"")</f>
        <v>575</v>
      </c>
      <c r="M508">
        <f>IFERROR(_xlfn.RANK.EQ(E508,E:E,1),"")</f>
        <v>516</v>
      </c>
      <c r="N508">
        <f>IFERROR(_xlfn.RANK.EQ(F508,F:F,1),"")</f>
        <v>428</v>
      </c>
      <c r="O508">
        <f>IFERROR(_xlfn.RANK.EQ(G508,G:G,1),"")</f>
        <v>605</v>
      </c>
      <c r="P508">
        <f>IFERROR(_xlfn.RANK.EQ(H508,H:H,1),"")</f>
        <v>416</v>
      </c>
      <c r="Q508" t="str">
        <f>IFERROR(_xlfn.RANK.EQ(I508,I:I,1),"")</f>
        <v/>
      </c>
      <c r="R508" t="str">
        <f>IFERROR(_xlfn.RANK.EQ(J508,J:J,1),"")</f>
        <v/>
      </c>
      <c r="S508" s="3">
        <f>IFERROR(AVERAGE(GIRLS[[#This Row],[P]:[P8]]),"")</f>
        <v>515.33333333333337</v>
      </c>
      <c r="T508" s="4">
        <f>IFERROR(AVERAGE(SMALL(GIRLS[[#This Row],[P]:[P8]],1),SMALL(GIRLS[[#This Row],[P]:[P8]],2)),"")</f>
        <v>422</v>
      </c>
      <c r="U508">
        <f>IF(20-SMALL(GIRLS[[#This Row],[P]:[P8]],1)&lt;0,0,20-SMALL(GIRLS[[#This Row],[P]:[P8]],1))+IF(20-SMALL(GIRLS[[#This Row],[P]:[P8]],2)&lt;0,0,20-SMALL(GIRLS[[#This Row],[P]:[P8]],2))</f>
        <v>0</v>
      </c>
    </row>
    <row r="509" spans="1:21" x14ac:dyDescent="0.2">
      <c r="A509" t="s">
        <v>2882</v>
      </c>
      <c r="B509" t="s">
        <v>2602</v>
      </c>
      <c r="C509" s="2" cm="1">
        <f t="array" ref="C509">IFERROR(VLOOKUP($A509,_xlfn._xlws.SORT(_xlfn._xlws.FILTER('Time Sheet'!$A:$G,'Time Sheet'!$B:$B=C$1),7,1),7,FALSE),"")</f>
        <v>3.3680555555555558E-4</v>
      </c>
      <c r="D509" s="2" cm="1">
        <f t="array" ref="D509">IFERROR(VLOOKUP($A509,_xlfn._xlws.SORT(_xlfn._xlws.FILTER('Time Sheet'!$A:$G,'Time Sheet'!$B:$B=D$1),7,1),7,FALSE),"")</f>
        <v>7.8101851851851856E-4</v>
      </c>
      <c r="E509" s="2" cm="1">
        <f t="array" ref="E509">IFERROR(VLOOKUP($A509,_xlfn._xlws.SORT(_xlfn._xlws.FILTER('Time Sheet'!$A:$G,'Time Sheet'!$B:$B=E$1),7,1),7,FALSE),"")</f>
        <v>1.765046296296296E-3</v>
      </c>
      <c r="F509" s="2" cm="1">
        <f t="array" ref="F509">IFERROR(VLOOKUP($A509,_xlfn._xlws.SORT(_xlfn._xlws.FILTER('Time Sheet'!$A:$G,'Time Sheet'!$B:$B=F$1),7,1),7,FALSE),"")</f>
        <v>5.0052083333333329E-3</v>
      </c>
      <c r="G509" s="2" cm="1">
        <f t="array" ref="G509">IFERROR(VLOOKUP($A509,_xlfn._xlws.SORT(_xlfn._xlws.FILTER('Time Sheet'!$A:$G,'Time Sheet'!$B:$B=G$1),7,1),7,FALSE),"")</f>
        <v>9.0127314814814822E-4</v>
      </c>
      <c r="H509" s="2" cm="1">
        <f t="array" ref="H509">IFERROR(VLOOKUP($A509,_xlfn._xlws.SORT(_xlfn._xlws.FILTER('Time Sheet'!$A:$G,'Time Sheet'!$B:$B=H$1),7,1),7,FALSE),"")</f>
        <v>1.019675925925926E-3</v>
      </c>
      <c r="I509" s="2" cm="1">
        <f t="array" ref="I509">IFERROR(VLOOKUP($A509,_xlfn._xlws.SORT(_xlfn._xlws.FILTER('Time Sheet'!$A:$G,'Time Sheet'!$B:$B=I$1),7,1),7,FALSE),"")</f>
        <v>9.7939814814814829E-4</v>
      </c>
      <c r="J509" s="2" cm="1">
        <f t="array" ref="J509">IFERROR(VLOOKUP($A509,_xlfn._xlws.SORT(_xlfn._xlws.FILTER('Time Sheet'!$A:$G,'Time Sheet'!$B:$B=J$1),7,1),7,FALSE),"")</f>
        <v>2.0868055555555562E-3</v>
      </c>
      <c r="K509">
        <f>IFERROR(_xlfn.RANK.EQ(C509,C:C,1),"")</f>
        <v>448</v>
      </c>
      <c r="L509">
        <f>IFERROR(_xlfn.RANK.EQ(D509,D:D,1),"")</f>
        <v>506</v>
      </c>
      <c r="M509">
        <f>IFERROR(_xlfn.RANK.EQ(E509,E:E,1),"")</f>
        <v>467</v>
      </c>
      <c r="N509">
        <f>IFERROR(_xlfn.RANK.EQ(F509,F:F,1),"")</f>
        <v>422</v>
      </c>
      <c r="O509">
        <f>IFERROR(_xlfn.RANK.EQ(G509,G:G,1),"")</f>
        <v>458</v>
      </c>
      <c r="P509">
        <f>IFERROR(_xlfn.RANK.EQ(H509,H:H,1),"")</f>
        <v>423</v>
      </c>
      <c r="Q509">
        <f>IFERROR(_xlfn.RANK.EQ(I509,I:I,1),"")</f>
        <v>454</v>
      </c>
      <c r="R509">
        <f>IFERROR(_xlfn.RANK.EQ(J509,J:J,1),"")</f>
        <v>482</v>
      </c>
      <c r="S509" s="3">
        <f>IFERROR(AVERAGE(GIRLS[[#This Row],[P]:[P8]]),"")</f>
        <v>457.5</v>
      </c>
      <c r="T509" s="4">
        <f>IFERROR(AVERAGE(SMALL(GIRLS[[#This Row],[P]:[P8]],1),SMALL(GIRLS[[#This Row],[P]:[P8]],2)),"")</f>
        <v>422.5</v>
      </c>
      <c r="U509">
        <f>IF(20-SMALL(GIRLS[[#This Row],[P]:[P8]],1)&lt;0,0,20-SMALL(GIRLS[[#This Row],[P]:[P8]],1))+IF(20-SMALL(GIRLS[[#This Row],[P]:[P8]],2)&lt;0,0,20-SMALL(GIRLS[[#This Row],[P]:[P8]],2))</f>
        <v>0</v>
      </c>
    </row>
    <row r="510" spans="1:21" x14ac:dyDescent="0.2">
      <c r="A510" t="s">
        <v>5082</v>
      </c>
      <c r="B510" t="s">
        <v>4874</v>
      </c>
      <c r="C510" s="2" cm="1">
        <f t="array" ref="C510">IFERROR(VLOOKUP($A510,_xlfn._xlws.SORT(_xlfn._xlws.FILTER('Time Sheet'!$A:$G,'Time Sheet'!$B:$B=C$1),7,1),7,FALSE),"")</f>
        <v>3.3668981481481478E-4</v>
      </c>
      <c r="D510" s="2" cm="1">
        <f t="array" ref="D510">IFERROR(VLOOKUP($A510,_xlfn._xlws.SORT(_xlfn._xlws.FILTER('Time Sheet'!$A:$G,'Time Sheet'!$B:$B=D$1),7,1),7,FALSE),"")</f>
        <v>7.5439814814814825E-4</v>
      </c>
      <c r="E510" s="2" t="str" cm="1">
        <f t="array" ref="E510">IFERROR(VLOOKUP($A510,_xlfn._xlws.SORT(_xlfn._xlws.FILTER('Time Sheet'!$A:$G,'Time Sheet'!$B:$B=E$1),7,1),7,FALSE),"")</f>
        <v/>
      </c>
      <c r="F510" s="2" t="str" cm="1">
        <f t="array" ref="F510">IFERROR(VLOOKUP($A510,_xlfn._xlws.SORT(_xlfn._xlws.FILTER('Time Sheet'!$A:$G,'Time Sheet'!$B:$B=F$1),7,1),7,FALSE),"")</f>
        <v/>
      </c>
      <c r="G510" s="2" cm="1">
        <f t="array" ref="G510">IFERROR(VLOOKUP($A510,_xlfn._xlws.SORT(_xlfn._xlws.FILTER('Time Sheet'!$A:$G,'Time Sheet'!$B:$B=G$1),7,1),7,FALSE),"")</f>
        <v>8.6226851851851851E-4</v>
      </c>
      <c r="H510" s="2" cm="1">
        <f t="array" ref="H510">IFERROR(VLOOKUP($A510,_xlfn._xlws.SORT(_xlfn._xlws.FILTER('Time Sheet'!$A:$G,'Time Sheet'!$B:$B=H$1),7,1),7,FALSE),"")</f>
        <v>1.278935185185185E-3</v>
      </c>
      <c r="I510" s="2" cm="1">
        <f t="array" ref="I510">IFERROR(VLOOKUP($A510,_xlfn._xlws.SORT(_xlfn._xlws.FILTER('Time Sheet'!$A:$G,'Time Sheet'!$B:$B=I$1),7,1),7,FALSE),"")</f>
        <v>1.1554398148148151E-3</v>
      </c>
      <c r="J510" s="2" cm="1">
        <f t="array" ref="J510">IFERROR(VLOOKUP($A510,_xlfn._xlws.SORT(_xlfn._xlws.FILTER('Time Sheet'!$A:$G,'Time Sheet'!$B:$B=J$1),7,1),7,FALSE),"")</f>
        <v>2.5682870370370369E-3</v>
      </c>
      <c r="K510">
        <f>IFERROR(_xlfn.RANK.EQ(C510,C:C,1),"")</f>
        <v>447</v>
      </c>
      <c r="L510">
        <f>IFERROR(_xlfn.RANK.EQ(D510,D:D,1),"")</f>
        <v>447</v>
      </c>
      <c r="M510" t="str">
        <f>IFERROR(_xlfn.RANK.EQ(E510,E:E,1),"")</f>
        <v/>
      </c>
      <c r="N510" t="str">
        <f>IFERROR(_xlfn.RANK.EQ(F510,F:F,1),"")</f>
        <v/>
      </c>
      <c r="O510">
        <f>IFERROR(_xlfn.RANK.EQ(G510,G:G,1),"")</f>
        <v>398</v>
      </c>
      <c r="P510">
        <f>IFERROR(_xlfn.RANK.EQ(H510,H:H,1),"")</f>
        <v>622</v>
      </c>
      <c r="Q510">
        <f>IFERROR(_xlfn.RANK.EQ(I510,I:I,1),"")</f>
        <v>498</v>
      </c>
      <c r="R510">
        <f>IFERROR(_xlfn.RANK.EQ(J510,J:J,1),"")</f>
        <v>534</v>
      </c>
      <c r="S510" s="3">
        <f>IFERROR(AVERAGE(GIRLS[[#This Row],[P]:[P8]]),"")</f>
        <v>491</v>
      </c>
      <c r="T510" s="4">
        <f>IFERROR(AVERAGE(SMALL(GIRLS[[#This Row],[P]:[P8]],1),SMALL(GIRLS[[#This Row],[P]:[P8]],2)),"")</f>
        <v>422.5</v>
      </c>
      <c r="U510">
        <f>IF(20-SMALL(GIRLS[[#This Row],[P]:[P8]],1)&lt;0,0,20-SMALL(GIRLS[[#This Row],[P]:[P8]],1))+IF(20-SMALL(GIRLS[[#This Row],[P]:[P8]],2)&lt;0,0,20-SMALL(GIRLS[[#This Row],[P]:[P8]],2))</f>
        <v>0</v>
      </c>
    </row>
    <row r="511" spans="1:21" x14ac:dyDescent="0.2">
      <c r="A511" t="s">
        <v>3842</v>
      </c>
      <c r="B511" t="s">
        <v>3602</v>
      </c>
      <c r="C511" s="2" cm="1">
        <f t="array" ref="C511">IFERROR(VLOOKUP($A511,_xlfn._xlws.SORT(_xlfn._xlws.FILTER('Time Sheet'!$A:$G,'Time Sheet'!$B:$B=C$1),7,1),7,FALSE),"")</f>
        <v>3.3622685185185188E-4</v>
      </c>
      <c r="D511" s="2" t="str" cm="1">
        <f t="array" ref="D511">IFERROR(VLOOKUP($A511,_xlfn._xlws.SORT(_xlfn._xlws.FILTER('Time Sheet'!$A:$G,'Time Sheet'!$B:$B=D$1),7,1),7,FALSE),"")</f>
        <v/>
      </c>
      <c r="E511" s="2" t="str" cm="1">
        <f t="array" ref="E511">IFERROR(VLOOKUP($A511,_xlfn._xlws.SORT(_xlfn._xlws.FILTER('Time Sheet'!$A:$G,'Time Sheet'!$B:$B=E$1),7,1),7,FALSE),"")</f>
        <v/>
      </c>
      <c r="F511" s="2" t="str" cm="1">
        <f t="array" ref="F511">IFERROR(VLOOKUP($A511,_xlfn._xlws.SORT(_xlfn._xlws.FILTER('Time Sheet'!$A:$G,'Time Sheet'!$B:$B=F$1),7,1),7,FALSE),"")</f>
        <v/>
      </c>
      <c r="G511" s="2" t="str" cm="1">
        <f t="array" ref="G511">IFERROR(VLOOKUP($A511,_xlfn._xlws.SORT(_xlfn._xlws.FILTER('Time Sheet'!$A:$G,'Time Sheet'!$B:$B=G$1),7,1),7,FALSE),"")</f>
        <v/>
      </c>
      <c r="H511" s="2" cm="1">
        <f t="array" ref="H511">IFERROR(VLOOKUP($A511,_xlfn._xlws.SORT(_xlfn._xlws.FILTER('Time Sheet'!$A:$G,'Time Sheet'!$B:$B=H$1),7,1),7,FALSE),"")</f>
        <v>1.0089120370370369E-3</v>
      </c>
      <c r="I511" s="2" t="str" cm="1">
        <f t="array" ref="I511">IFERROR(VLOOKUP($A511,_xlfn._xlws.SORT(_xlfn._xlws.FILTER('Time Sheet'!$A:$G,'Time Sheet'!$B:$B=I$1),7,1),7,FALSE),"")</f>
        <v/>
      </c>
      <c r="J511" s="2" t="str" cm="1">
        <f t="array" ref="J511">IFERROR(VLOOKUP($A511,_xlfn._xlws.SORT(_xlfn._xlws.FILTER('Time Sheet'!$A:$G,'Time Sheet'!$B:$B=J$1),7,1),7,FALSE),"")</f>
        <v/>
      </c>
      <c r="K511">
        <f>IFERROR(_xlfn.RANK.EQ(C511,C:C,1),"")</f>
        <v>444</v>
      </c>
      <c r="L511" t="str">
        <f>IFERROR(_xlfn.RANK.EQ(D511,D:D,1),"")</f>
        <v/>
      </c>
      <c r="M511" t="str">
        <f>IFERROR(_xlfn.RANK.EQ(E511,E:E,1),"")</f>
        <v/>
      </c>
      <c r="N511" t="str">
        <f>IFERROR(_xlfn.RANK.EQ(F511,F:F,1),"")</f>
        <v/>
      </c>
      <c r="O511" t="str">
        <f>IFERROR(_xlfn.RANK.EQ(G511,G:G,1),"")</f>
        <v/>
      </c>
      <c r="P511">
        <f>IFERROR(_xlfn.RANK.EQ(H511,H:H,1),"")</f>
        <v>402</v>
      </c>
      <c r="Q511" t="str">
        <f>IFERROR(_xlfn.RANK.EQ(I511,I:I,1),"")</f>
        <v/>
      </c>
      <c r="R511" t="str">
        <f>IFERROR(_xlfn.RANK.EQ(J511,J:J,1),"")</f>
        <v/>
      </c>
      <c r="S511" s="3">
        <f>IFERROR(AVERAGE(GIRLS[[#This Row],[P]:[P8]]),"")</f>
        <v>423</v>
      </c>
      <c r="T511" s="4">
        <f>IFERROR(AVERAGE(SMALL(GIRLS[[#This Row],[P]:[P8]],1),SMALL(GIRLS[[#This Row],[P]:[P8]],2)),"")</f>
        <v>423</v>
      </c>
      <c r="U511">
        <f>IF(20-SMALL(GIRLS[[#This Row],[P]:[P8]],1)&lt;0,0,20-SMALL(GIRLS[[#This Row],[P]:[P8]],1))+IF(20-SMALL(GIRLS[[#This Row],[P]:[P8]],2)&lt;0,0,20-SMALL(GIRLS[[#This Row],[P]:[P8]],2))</f>
        <v>0</v>
      </c>
    </row>
    <row r="512" spans="1:21" x14ac:dyDescent="0.2">
      <c r="A512" t="s">
        <v>1417</v>
      </c>
      <c r="B512" t="s">
        <v>1002</v>
      </c>
      <c r="C512" s="2" cm="1">
        <f t="array" ref="C512">IFERROR(VLOOKUP($A512,_xlfn._xlws.SORT(_xlfn._xlws.FILTER('Time Sheet'!$A:$G,'Time Sheet'!$B:$B=C$1),7,1),7,FALSE),"")</f>
        <v>3.5104166666666671E-4</v>
      </c>
      <c r="D512" s="2" cm="1">
        <f t="array" ref="D512">IFERROR(VLOOKUP($A512,_xlfn._xlws.SORT(_xlfn._xlws.FILTER('Time Sheet'!$A:$G,'Time Sheet'!$B:$B=D$1),7,1),7,FALSE),"")</f>
        <v>7.7280092592592591E-4</v>
      </c>
      <c r="E512" s="2" cm="1">
        <f t="array" ref="E512">IFERROR(VLOOKUP($A512,_xlfn._xlws.SORT(_xlfn._xlws.FILTER('Time Sheet'!$A:$G,'Time Sheet'!$B:$B=E$1),7,1),7,FALSE),"")</f>
        <v>1.8984953703703701E-3</v>
      </c>
      <c r="F512" s="2" cm="1">
        <f t="array" ref="F512">IFERROR(VLOOKUP($A512,_xlfn._xlws.SORT(_xlfn._xlws.FILTER('Time Sheet'!$A:$G,'Time Sheet'!$B:$B=F$1),7,1),7,FALSE),"")</f>
        <v>4.7464120370370368E-3</v>
      </c>
      <c r="G512" s="2" cm="1">
        <f t="array" ref="G512">IFERROR(VLOOKUP($A512,_xlfn._xlws.SORT(_xlfn._xlws.FILTER('Time Sheet'!$A:$G,'Time Sheet'!$B:$B=G$1),7,1),7,FALSE),"")</f>
        <v>9.1747685185185183E-4</v>
      </c>
      <c r="H512" s="2" cm="1">
        <f t="array" ref="H512">IFERROR(VLOOKUP($A512,_xlfn._xlws.SORT(_xlfn._xlws.FILTER('Time Sheet'!$A:$G,'Time Sheet'!$B:$B=H$1),7,1),7,FALSE),"")</f>
        <v>1.088888888888889E-3</v>
      </c>
      <c r="I512" s="2" cm="1">
        <f t="array" ref="I512">IFERROR(VLOOKUP($A512,_xlfn._xlws.SORT(_xlfn._xlws.FILTER('Time Sheet'!$A:$G,'Time Sheet'!$B:$B=I$1),7,1),7,FALSE),"")</f>
        <v>9.9027777777777786E-4</v>
      </c>
      <c r="J512" s="2" cm="1">
        <f t="array" ref="J512">IFERROR(VLOOKUP($A512,_xlfn._xlws.SORT(_xlfn._xlws.FILTER('Time Sheet'!$A:$G,'Time Sheet'!$B:$B=J$1),7,1),7,FALSE),"")</f>
        <v>2.108680555555555E-3</v>
      </c>
      <c r="K512">
        <f>IFERROR(_xlfn.RANK.EQ(C512,C:C,1),"")</f>
        <v>542</v>
      </c>
      <c r="L512">
        <f>IFERROR(_xlfn.RANK.EQ(D512,D:D,1),"")</f>
        <v>490</v>
      </c>
      <c r="M512">
        <f>IFERROR(_xlfn.RANK.EQ(E512,E:E,1),"")</f>
        <v>523</v>
      </c>
      <c r="N512">
        <f>IFERROR(_xlfn.RANK.EQ(F512,F:F,1),"")</f>
        <v>389</v>
      </c>
      <c r="O512">
        <f>IFERROR(_xlfn.RANK.EQ(G512,G:G,1),"")</f>
        <v>478</v>
      </c>
      <c r="P512">
        <f>IFERROR(_xlfn.RANK.EQ(H512,H:H,1),"")</f>
        <v>527</v>
      </c>
      <c r="Q512">
        <f>IFERROR(_xlfn.RANK.EQ(I512,I:I,1),"")</f>
        <v>459</v>
      </c>
      <c r="R512">
        <f>IFERROR(_xlfn.RANK.EQ(J512,J:J,1),"")</f>
        <v>489</v>
      </c>
      <c r="S512" s="3">
        <f>IFERROR(AVERAGE(GIRLS[[#This Row],[P]:[P8]]),"")</f>
        <v>487.125</v>
      </c>
      <c r="T512" s="4">
        <f>IFERROR(AVERAGE(SMALL(GIRLS[[#This Row],[P]:[P8]],1),SMALL(GIRLS[[#This Row],[P]:[P8]],2)),"")</f>
        <v>424</v>
      </c>
      <c r="U512">
        <f>IF(20-SMALL(GIRLS[[#This Row],[P]:[P8]],1)&lt;0,0,20-SMALL(GIRLS[[#This Row],[P]:[P8]],1))+IF(20-SMALL(GIRLS[[#This Row],[P]:[P8]],2)&lt;0,0,20-SMALL(GIRLS[[#This Row],[P]:[P8]],2))</f>
        <v>0</v>
      </c>
    </row>
    <row r="513" spans="1:21" x14ac:dyDescent="0.2">
      <c r="A513" t="s">
        <v>5971</v>
      </c>
      <c r="B513" t="s">
        <v>5765</v>
      </c>
      <c r="C513" s="2" cm="1">
        <f t="array" ref="C513">IFERROR(VLOOKUP($A513,_xlfn._xlws.SORT(_xlfn._xlws.FILTER('Time Sheet'!$A:$G,'Time Sheet'!$B:$B=C$1),7,1),7,FALSE),"")</f>
        <v>3.5810185185185191E-4</v>
      </c>
      <c r="D513" s="2" cm="1">
        <f t="array" ref="D513">IFERROR(VLOOKUP($A513,_xlfn._xlws.SORT(_xlfn._xlws.FILTER('Time Sheet'!$A:$G,'Time Sheet'!$B:$B=D$1),7,1),7,FALSE),"")</f>
        <v>7.8900462962962963E-4</v>
      </c>
      <c r="E513" s="2" cm="1">
        <f t="array" ref="E513">IFERROR(VLOOKUP($A513,_xlfn._xlws.SORT(_xlfn._xlws.FILTER('Time Sheet'!$A:$G,'Time Sheet'!$B:$B=E$1),7,1),7,FALSE),"")</f>
        <v>1.7964120370370369E-3</v>
      </c>
      <c r="F513" s="2" cm="1">
        <f t="array" ref="F513">IFERROR(VLOOKUP($A513,_xlfn._xlws.SORT(_xlfn._xlws.FILTER('Time Sheet'!$A:$G,'Time Sheet'!$B:$B=F$1),7,1),7,FALSE),"")</f>
        <v>4.9311342592592592E-3</v>
      </c>
      <c r="G513" s="2" cm="1">
        <f t="array" ref="G513">IFERROR(VLOOKUP($A513,_xlfn._xlws.SORT(_xlfn._xlws.FILTER('Time Sheet'!$A:$G,'Time Sheet'!$B:$B=G$1),7,1),7,FALSE),"")</f>
        <v>9.3124999999999989E-4</v>
      </c>
      <c r="H513" s="2" cm="1">
        <f t="array" ref="H513">IFERROR(VLOOKUP($A513,_xlfn._xlws.SORT(_xlfn._xlws.FILTER('Time Sheet'!$A:$G,'Time Sheet'!$B:$B=H$1),7,1),7,FALSE),"")</f>
        <v>1.0307870370370371E-3</v>
      </c>
      <c r="I513" s="2" t="str" cm="1">
        <f t="array" ref="I513">IFERROR(VLOOKUP($A513,_xlfn._xlws.SORT(_xlfn._xlws.FILTER('Time Sheet'!$A:$G,'Time Sheet'!$B:$B=I$1),7,1),7,FALSE),"")</f>
        <v/>
      </c>
      <c r="J513" s="2" t="str" cm="1">
        <f t="array" ref="J513">IFERROR(VLOOKUP($A513,_xlfn._xlws.SORT(_xlfn._xlws.FILTER('Time Sheet'!$A:$G,'Time Sheet'!$B:$B=J$1),7,1),7,FALSE),"")</f>
        <v/>
      </c>
      <c r="K513">
        <f>IFERROR(_xlfn.RANK.EQ(C513,C:C,1),"")</f>
        <v>587</v>
      </c>
      <c r="L513">
        <f>IFERROR(_xlfn.RANK.EQ(D513,D:D,1),"")</f>
        <v>526</v>
      </c>
      <c r="M513">
        <f>IFERROR(_xlfn.RANK.EQ(E513,E:E,1),"")</f>
        <v>483</v>
      </c>
      <c r="N513">
        <f>IFERROR(_xlfn.RANK.EQ(F513,F:F,1),"")</f>
        <v>411</v>
      </c>
      <c r="O513">
        <f>IFERROR(_xlfn.RANK.EQ(G513,G:G,1),"")</f>
        <v>497</v>
      </c>
      <c r="P513">
        <f>IFERROR(_xlfn.RANK.EQ(H513,H:H,1),"")</f>
        <v>437</v>
      </c>
      <c r="Q513" t="str">
        <f>IFERROR(_xlfn.RANK.EQ(I513,I:I,1),"")</f>
        <v/>
      </c>
      <c r="R513" t="str">
        <f>IFERROR(_xlfn.RANK.EQ(J513,J:J,1),"")</f>
        <v/>
      </c>
      <c r="S513" s="3">
        <f>IFERROR(AVERAGE(GIRLS[[#This Row],[P]:[P8]]),"")</f>
        <v>490.16666666666669</v>
      </c>
      <c r="T513" s="4">
        <f>IFERROR(AVERAGE(SMALL(GIRLS[[#This Row],[P]:[P8]],1),SMALL(GIRLS[[#This Row],[P]:[P8]],2)),"")</f>
        <v>424</v>
      </c>
      <c r="U513">
        <f>IF(20-SMALL(GIRLS[[#This Row],[P]:[P8]],1)&lt;0,0,20-SMALL(GIRLS[[#This Row],[P]:[P8]],1))+IF(20-SMALL(GIRLS[[#This Row],[P]:[P8]],2)&lt;0,0,20-SMALL(GIRLS[[#This Row],[P]:[P8]],2))</f>
        <v>0</v>
      </c>
    </row>
    <row r="514" spans="1:21" x14ac:dyDescent="0.2">
      <c r="A514" t="s">
        <v>500</v>
      </c>
      <c r="B514" t="s">
        <v>411</v>
      </c>
      <c r="C514" s="2" cm="1">
        <f t="array" ref="C514">IFERROR(VLOOKUP($A514,_xlfn._xlws.SORT(_xlfn._xlws.FILTER('Time Sheet'!$A:$G,'Time Sheet'!$B:$B=C$1),7,1),7,FALSE),"")</f>
        <v>3.4699074074074081E-4</v>
      </c>
      <c r="D514" s="2" cm="1">
        <f t="array" ref="D514">IFERROR(VLOOKUP($A514,_xlfn._xlws.SORT(_xlfn._xlws.FILTER('Time Sheet'!$A:$G,'Time Sheet'!$B:$B=D$1),7,1),7,FALSE),"")</f>
        <v>7.5347222222222211E-4</v>
      </c>
      <c r="E514" s="2" cm="1">
        <f t="array" ref="E514">IFERROR(VLOOKUP($A514,_xlfn._xlws.SORT(_xlfn._xlws.FILTER('Time Sheet'!$A:$G,'Time Sheet'!$B:$B=E$1),7,1),7,FALSE),"")</f>
        <v>1.742361111111111E-3</v>
      </c>
      <c r="F514" s="2" t="str" cm="1">
        <f t="array" ref="F514">IFERROR(VLOOKUP($A514,_xlfn._xlws.SORT(_xlfn._xlws.FILTER('Time Sheet'!$A:$G,'Time Sheet'!$B:$B=F$1),7,1),7,FALSE),"")</f>
        <v/>
      </c>
      <c r="G514" s="2" cm="1">
        <f t="array" ref="G514">IFERROR(VLOOKUP($A514,_xlfn._xlws.SORT(_xlfn._xlws.FILTER('Time Sheet'!$A:$G,'Time Sheet'!$B:$B=G$1),7,1),7,FALSE),"")</f>
        <v>9.4826388888888901E-4</v>
      </c>
      <c r="H514" s="2" cm="1">
        <f t="array" ref="H514">IFERROR(VLOOKUP($A514,_xlfn._xlws.SORT(_xlfn._xlws.FILTER('Time Sheet'!$A:$G,'Time Sheet'!$B:$B=H$1),7,1),7,FALSE),"")</f>
        <v>1.01099537037037E-3</v>
      </c>
      <c r="I514" s="2" t="str" cm="1">
        <f t="array" ref="I514">IFERROR(VLOOKUP($A514,_xlfn._xlws.SORT(_xlfn._xlws.FILTER('Time Sheet'!$A:$G,'Time Sheet'!$B:$B=I$1),7,1),7,FALSE),"")</f>
        <v/>
      </c>
      <c r="J514" s="2" cm="1">
        <f t="array" ref="J514">IFERROR(VLOOKUP($A514,_xlfn._xlws.SORT(_xlfn._xlws.FILTER('Time Sheet'!$A:$G,'Time Sheet'!$B:$B=J$1),7,1),7,FALSE),"")</f>
        <v>2.1381944444444452E-3</v>
      </c>
      <c r="K514">
        <f>IFERROR(_xlfn.RANK.EQ(C514,C:C,1),"")</f>
        <v>510</v>
      </c>
      <c r="L514">
        <f>IFERROR(_xlfn.RANK.EQ(D514,D:D,1),"")</f>
        <v>444</v>
      </c>
      <c r="M514">
        <f>IFERROR(_xlfn.RANK.EQ(E514,E:E,1),"")</f>
        <v>454</v>
      </c>
      <c r="N514" t="str">
        <f>IFERROR(_xlfn.RANK.EQ(F514,F:F,1),"")</f>
        <v/>
      </c>
      <c r="O514">
        <f>IFERROR(_xlfn.RANK.EQ(G514,G:G,1),"")</f>
        <v>509</v>
      </c>
      <c r="P514">
        <f>IFERROR(_xlfn.RANK.EQ(H514,H:H,1),"")</f>
        <v>406</v>
      </c>
      <c r="Q514" t="str">
        <f>IFERROR(_xlfn.RANK.EQ(I514,I:I,1),"")</f>
        <v/>
      </c>
      <c r="R514">
        <f>IFERROR(_xlfn.RANK.EQ(J514,J:J,1),"")</f>
        <v>497</v>
      </c>
      <c r="S514" s="3">
        <f>IFERROR(AVERAGE(GIRLS[[#This Row],[P]:[P8]]),"")</f>
        <v>470</v>
      </c>
      <c r="T514" s="4">
        <f>IFERROR(AVERAGE(SMALL(GIRLS[[#This Row],[P]:[P8]],1),SMALL(GIRLS[[#This Row],[P]:[P8]],2)),"")</f>
        <v>425</v>
      </c>
      <c r="U514">
        <f>IF(20-SMALL(GIRLS[[#This Row],[P]:[P8]],1)&lt;0,0,20-SMALL(GIRLS[[#This Row],[P]:[P8]],1))+IF(20-SMALL(GIRLS[[#This Row],[P]:[P8]],2)&lt;0,0,20-SMALL(GIRLS[[#This Row],[P]:[P8]],2))</f>
        <v>0</v>
      </c>
    </row>
    <row r="515" spans="1:21" x14ac:dyDescent="0.2">
      <c r="A515" t="s">
        <v>3075</v>
      </c>
      <c r="B515" t="s">
        <v>2940</v>
      </c>
      <c r="C515" s="2" cm="1">
        <f t="array" ref="C515">IFERROR(VLOOKUP($A515,_xlfn._xlws.SORT(_xlfn._xlws.FILTER('Time Sheet'!$A:$G,'Time Sheet'!$B:$B=C$1),7,1),7,FALSE),"")</f>
        <v>3.4166666666666671E-4</v>
      </c>
      <c r="D515" s="2" cm="1">
        <f t="array" ref="D515">IFERROR(VLOOKUP($A515,_xlfn._xlws.SORT(_xlfn._xlws.FILTER('Time Sheet'!$A:$G,'Time Sheet'!$B:$B=D$1),7,1),7,FALSE),"")</f>
        <v>7.3912037037037034E-4</v>
      </c>
      <c r="E515" s="2" cm="1">
        <f t="array" ref="E515">IFERROR(VLOOKUP($A515,_xlfn._xlws.SORT(_xlfn._xlws.FILTER('Time Sheet'!$A:$G,'Time Sheet'!$B:$B=E$1),7,1),7,FALSE),"")</f>
        <v>1.775925925925926E-3</v>
      </c>
      <c r="F515" s="2" t="str" cm="1">
        <f t="array" ref="F515">IFERROR(VLOOKUP($A515,_xlfn._xlws.SORT(_xlfn._xlws.FILTER('Time Sheet'!$A:$G,'Time Sheet'!$B:$B=F$1),7,1),7,FALSE),"")</f>
        <v/>
      </c>
      <c r="G515" s="2" cm="1">
        <f t="array" ref="G515">IFERROR(VLOOKUP($A515,_xlfn._xlws.SORT(_xlfn._xlws.FILTER('Time Sheet'!$A:$G,'Time Sheet'!$B:$B=G$1),7,1),7,FALSE),"")</f>
        <v>9.8576388888888889E-4</v>
      </c>
      <c r="H515" s="2" cm="1">
        <f t="array" ref="H515">IFERROR(VLOOKUP($A515,_xlfn._xlws.SORT(_xlfn._xlws.FILTER('Time Sheet'!$A:$G,'Time Sheet'!$B:$B=H$1),7,1),7,FALSE),"")</f>
        <v>1.096180555555556E-3</v>
      </c>
      <c r="I515" s="2" t="str" cm="1">
        <f t="array" ref="I515">IFERROR(VLOOKUP($A515,_xlfn._xlws.SORT(_xlfn._xlws.FILTER('Time Sheet'!$A:$G,'Time Sheet'!$B:$B=I$1),7,1),7,FALSE),"")</f>
        <v/>
      </c>
      <c r="J515" s="2" cm="1">
        <f t="array" ref="J515">IFERROR(VLOOKUP($A515,_xlfn._xlws.SORT(_xlfn._xlws.FILTER('Time Sheet'!$A:$G,'Time Sheet'!$B:$B=J$1),7,1),7,FALSE),"")</f>
        <v>1.9631944444444441E-3</v>
      </c>
      <c r="K515">
        <f>IFERROR(_xlfn.RANK.EQ(C515,C:C,1),"")</f>
        <v>484</v>
      </c>
      <c r="L515">
        <f>IFERROR(_xlfn.RANK.EQ(D515,D:D,1),"")</f>
        <v>406</v>
      </c>
      <c r="M515">
        <f>IFERROR(_xlfn.RANK.EQ(E515,E:E,1),"")</f>
        <v>476</v>
      </c>
      <c r="N515" t="str">
        <f>IFERROR(_xlfn.RANK.EQ(F515,F:F,1),"")</f>
        <v/>
      </c>
      <c r="O515">
        <f>IFERROR(_xlfn.RANK.EQ(G515,G:G,1),"")</f>
        <v>551</v>
      </c>
      <c r="P515">
        <f>IFERROR(_xlfn.RANK.EQ(H515,H:H,1),"")</f>
        <v>534</v>
      </c>
      <c r="Q515" t="str">
        <f>IFERROR(_xlfn.RANK.EQ(I515,I:I,1),"")</f>
        <v/>
      </c>
      <c r="R515">
        <f>IFERROR(_xlfn.RANK.EQ(J515,J:J,1),"")</f>
        <v>444</v>
      </c>
      <c r="S515" s="3">
        <f>IFERROR(AVERAGE(GIRLS[[#This Row],[P]:[P8]]),"")</f>
        <v>482.5</v>
      </c>
      <c r="T515" s="4">
        <f>IFERROR(AVERAGE(SMALL(GIRLS[[#This Row],[P]:[P8]],1),SMALL(GIRLS[[#This Row],[P]:[P8]],2)),"")</f>
        <v>425</v>
      </c>
      <c r="U515">
        <f>IF(20-SMALL(GIRLS[[#This Row],[P]:[P8]],1)&lt;0,0,20-SMALL(GIRLS[[#This Row],[P]:[P8]],1))+IF(20-SMALL(GIRLS[[#This Row],[P]:[P8]],2)&lt;0,0,20-SMALL(GIRLS[[#This Row],[P]:[P8]],2))</f>
        <v>0</v>
      </c>
    </row>
    <row r="516" spans="1:21" x14ac:dyDescent="0.2">
      <c r="A516" t="s">
        <v>7985</v>
      </c>
      <c r="B516" t="s">
        <v>7842</v>
      </c>
      <c r="C516" s="2" cm="1">
        <f t="array" ref="C516">IFERROR(VLOOKUP($A516,_xlfn._xlws.SORT(_xlfn._xlws.FILTER('Time Sheet'!$A:$G,'Time Sheet'!$B:$B=C$1),7,1),7,FALSE),"")</f>
        <v>3.657407407407408E-4</v>
      </c>
      <c r="D516" s="2" cm="1">
        <f t="array" ref="D516">IFERROR(VLOOKUP($A516,_xlfn._xlws.SORT(_xlfn._xlws.FILTER('Time Sheet'!$A:$G,'Time Sheet'!$B:$B=D$1),7,1),7,FALSE),"")</f>
        <v>8.0011574074074067E-4</v>
      </c>
      <c r="E516" s="2" cm="1">
        <f t="array" ref="E516">IFERROR(VLOOKUP($A516,_xlfn._xlws.SORT(_xlfn._xlws.FILTER('Time Sheet'!$A:$G,'Time Sheet'!$B:$B=E$1),7,1),7,FALSE),"")</f>
        <v>1.852662037037037E-3</v>
      </c>
      <c r="F516" s="2" cm="1">
        <f t="array" ref="F516">IFERROR(VLOOKUP($A516,_xlfn._xlws.SORT(_xlfn._xlws.FILTER('Time Sheet'!$A:$G,'Time Sheet'!$B:$B=F$1),7,1),7,FALSE),"")</f>
        <v>5.2141203703703707E-3</v>
      </c>
      <c r="G516" s="2" cm="1">
        <f t="array" ref="G516">IFERROR(VLOOKUP($A516,_xlfn._xlws.SORT(_xlfn._xlws.FILTER('Time Sheet'!$A:$G,'Time Sheet'!$B:$B=G$1),7,1),7,FALSE),"")</f>
        <v>1.0285879629629629E-3</v>
      </c>
      <c r="H516" s="2" cm="1">
        <f t="array" ref="H516">IFERROR(VLOOKUP($A516,_xlfn._xlws.SORT(_xlfn._xlws.FILTER('Time Sheet'!$A:$G,'Time Sheet'!$B:$B=H$1),7,1),7,FALSE),"")</f>
        <v>1.0151620370370371E-3</v>
      </c>
      <c r="I516" s="2" cm="1">
        <f t="array" ref="I516">IFERROR(VLOOKUP($A516,_xlfn._xlws.SORT(_xlfn._xlws.FILTER('Time Sheet'!$A:$G,'Time Sheet'!$B:$B=I$1),7,1),7,FALSE),"")</f>
        <v>1.1554398148148151E-3</v>
      </c>
      <c r="J516" s="2" cm="1">
        <f t="array" ref="J516">IFERROR(VLOOKUP($A516,_xlfn._xlws.SORT(_xlfn._xlws.FILTER('Time Sheet'!$A:$G,'Time Sheet'!$B:$B=J$1),7,1),7,FALSE),"")</f>
        <v>2.0711805555555548E-3</v>
      </c>
      <c r="K516">
        <f>IFERROR(_xlfn.RANK.EQ(C516,C:C,1),"")</f>
        <v>620</v>
      </c>
      <c r="L516">
        <f>IFERROR(_xlfn.RANK.EQ(D516,D:D,1),"")</f>
        <v>548</v>
      </c>
      <c r="M516">
        <f>IFERROR(_xlfn.RANK.EQ(E516,E:E,1),"")</f>
        <v>509</v>
      </c>
      <c r="N516">
        <f>IFERROR(_xlfn.RANK.EQ(F516,F:F,1),"")</f>
        <v>437</v>
      </c>
      <c r="O516">
        <f>IFERROR(_xlfn.RANK.EQ(G516,G:G,1),"")</f>
        <v>581</v>
      </c>
      <c r="P516">
        <f>IFERROR(_xlfn.RANK.EQ(H516,H:H,1),"")</f>
        <v>413</v>
      </c>
      <c r="Q516">
        <f>IFERROR(_xlfn.RANK.EQ(I516,I:I,1),"")</f>
        <v>498</v>
      </c>
      <c r="R516">
        <f>IFERROR(_xlfn.RANK.EQ(J516,J:J,1),"")</f>
        <v>476</v>
      </c>
      <c r="S516" s="3">
        <f>IFERROR(AVERAGE(GIRLS[[#This Row],[P]:[P8]]),"")</f>
        <v>510.25</v>
      </c>
      <c r="T516" s="4">
        <f>IFERROR(AVERAGE(SMALL(GIRLS[[#This Row],[P]:[P8]],1),SMALL(GIRLS[[#This Row],[P]:[P8]],2)),"")</f>
        <v>425</v>
      </c>
      <c r="U516">
        <f>IF(20-SMALL(GIRLS[[#This Row],[P]:[P8]],1)&lt;0,0,20-SMALL(GIRLS[[#This Row],[P]:[P8]],1))+IF(20-SMALL(GIRLS[[#This Row],[P]:[P8]],2)&lt;0,0,20-SMALL(GIRLS[[#This Row],[P]:[P8]],2))</f>
        <v>0</v>
      </c>
    </row>
    <row r="517" spans="1:21" x14ac:dyDescent="0.2">
      <c r="A517" t="s">
        <v>3540</v>
      </c>
      <c r="B517" t="s">
        <v>3163</v>
      </c>
      <c r="C517" s="2" cm="1">
        <f t="array" ref="C517">IFERROR(VLOOKUP($A517,_xlfn._xlws.SORT(_xlfn._xlws.FILTER('Time Sheet'!$A:$G,'Time Sheet'!$B:$B=C$1),7,1),7,FALSE),"")</f>
        <v>3.4259259259259258E-4</v>
      </c>
      <c r="D517" s="2" cm="1">
        <f t="array" ref="D517">IFERROR(VLOOKUP($A517,_xlfn._xlws.SORT(_xlfn._xlws.FILTER('Time Sheet'!$A:$G,'Time Sheet'!$B:$B=D$1),7,1),7,FALSE),"")</f>
        <v>7.612268518518518E-4</v>
      </c>
      <c r="E517" s="2" cm="1">
        <f t="array" ref="E517">IFERROR(VLOOKUP($A517,_xlfn._xlws.SORT(_xlfn._xlws.FILTER('Time Sheet'!$A:$G,'Time Sheet'!$B:$B=E$1),7,1),7,FALSE),"")</f>
        <v>1.772569444444444E-3</v>
      </c>
      <c r="F517" s="2" t="str" cm="1">
        <f t="array" ref="F517">IFERROR(VLOOKUP($A517,_xlfn._xlws.SORT(_xlfn._xlws.FILTER('Time Sheet'!$A:$G,'Time Sheet'!$B:$B=F$1),7,1),7,FALSE),"")</f>
        <v/>
      </c>
      <c r="G517" s="2" cm="1">
        <f t="array" ref="G517">IFERROR(VLOOKUP($A517,_xlfn._xlws.SORT(_xlfn._xlws.FILTER('Time Sheet'!$A:$G,'Time Sheet'!$B:$B=G$1),7,1),7,FALSE),"")</f>
        <v>8.6261574074074073E-4</v>
      </c>
      <c r="H517" s="2" cm="1">
        <f t="array" ref="H517">IFERROR(VLOOKUP($A517,_xlfn._xlws.SORT(_xlfn._xlws.FILTER('Time Sheet'!$A:$G,'Time Sheet'!$B:$B=H$1),7,1),7,FALSE),"")</f>
        <v>1.043055555555556E-3</v>
      </c>
      <c r="I517" s="2" cm="1">
        <f t="array" ref="I517">IFERROR(VLOOKUP($A517,_xlfn._xlws.SORT(_xlfn._xlws.FILTER('Time Sheet'!$A:$G,'Time Sheet'!$B:$B=I$1),7,1),7,FALSE),"")</f>
        <v>9.7476851851851848E-4</v>
      </c>
      <c r="J517" s="2" cm="1">
        <f t="array" ref="J517">IFERROR(VLOOKUP($A517,_xlfn._xlws.SORT(_xlfn._xlws.FILTER('Time Sheet'!$A:$G,'Time Sheet'!$B:$B=J$1),7,1),7,FALSE),"")</f>
        <v>2.1162037037037039E-3</v>
      </c>
      <c r="K517">
        <f>IFERROR(_xlfn.RANK.EQ(C517,C:C,1),"")</f>
        <v>491</v>
      </c>
      <c r="L517">
        <f>IFERROR(_xlfn.RANK.EQ(D517,D:D,1),"")</f>
        <v>465</v>
      </c>
      <c r="M517">
        <f>IFERROR(_xlfn.RANK.EQ(E517,E:E,1),"")</f>
        <v>472</v>
      </c>
      <c r="N517" t="str">
        <f>IFERROR(_xlfn.RANK.EQ(F517,F:F,1),"")</f>
        <v/>
      </c>
      <c r="O517">
        <f>IFERROR(_xlfn.RANK.EQ(G517,G:G,1),"")</f>
        <v>399</v>
      </c>
      <c r="P517">
        <f>IFERROR(_xlfn.RANK.EQ(H517,H:H,1),"")</f>
        <v>460</v>
      </c>
      <c r="Q517">
        <f>IFERROR(_xlfn.RANK.EQ(I517,I:I,1),"")</f>
        <v>453</v>
      </c>
      <c r="R517">
        <f>IFERROR(_xlfn.RANK.EQ(J517,J:J,1),"")</f>
        <v>492</v>
      </c>
      <c r="S517" s="3">
        <f>IFERROR(AVERAGE(GIRLS[[#This Row],[P]:[P8]]),"")</f>
        <v>461.71428571428572</v>
      </c>
      <c r="T517" s="4">
        <f>IFERROR(AVERAGE(SMALL(GIRLS[[#This Row],[P]:[P8]],1),SMALL(GIRLS[[#This Row],[P]:[P8]],2)),"")</f>
        <v>426</v>
      </c>
      <c r="U517">
        <f>IF(20-SMALL(GIRLS[[#This Row],[P]:[P8]],1)&lt;0,0,20-SMALL(GIRLS[[#This Row],[P]:[P8]],1))+IF(20-SMALL(GIRLS[[#This Row],[P]:[P8]],2)&lt;0,0,20-SMALL(GIRLS[[#This Row],[P]:[P8]],2))</f>
        <v>0</v>
      </c>
    </row>
    <row r="518" spans="1:21" x14ac:dyDescent="0.2">
      <c r="A518" t="s">
        <v>7963</v>
      </c>
      <c r="B518" t="s">
        <v>7842</v>
      </c>
      <c r="C518" s="2" cm="1">
        <f t="array" ref="C518">IFERROR(VLOOKUP($A518,_xlfn._xlws.SORT(_xlfn._xlws.FILTER('Time Sheet'!$A:$G,'Time Sheet'!$B:$B=C$1),7,1),7,FALSE),"")</f>
        <v>3.4780092592592588E-4</v>
      </c>
      <c r="D518" s="2" cm="1">
        <f t="array" ref="D518">IFERROR(VLOOKUP($A518,_xlfn._xlws.SORT(_xlfn._xlws.FILTER('Time Sheet'!$A:$G,'Time Sheet'!$B:$B=D$1),7,1),7,FALSE),"")</f>
        <v>7.9155092592592591E-4</v>
      </c>
      <c r="E518" s="2" cm="1">
        <f t="array" ref="E518">IFERROR(VLOOKUP($A518,_xlfn._xlws.SORT(_xlfn._xlws.FILTER('Time Sheet'!$A:$G,'Time Sheet'!$B:$B=E$1),7,1),7,FALSE),"")</f>
        <v>1.8490740740740739E-3</v>
      </c>
      <c r="F518" s="2" t="str" cm="1">
        <f t="array" ref="F518">IFERROR(VLOOKUP($A518,_xlfn._xlws.SORT(_xlfn._xlws.FILTER('Time Sheet'!$A:$G,'Time Sheet'!$B:$B=F$1),7,1),7,FALSE),"")</f>
        <v/>
      </c>
      <c r="G518" s="2" cm="1">
        <f t="array" ref="G518">IFERROR(VLOOKUP($A518,_xlfn._xlws.SORT(_xlfn._xlws.FILTER('Time Sheet'!$A:$G,'Time Sheet'!$B:$B=G$1),7,1),7,FALSE),"")</f>
        <v>1.042708333333333E-3</v>
      </c>
      <c r="H518" s="2" cm="1">
        <f t="array" ref="H518">IFERROR(VLOOKUP($A518,_xlfn._xlws.SORT(_xlfn._xlws.FILTER('Time Sheet'!$A:$G,'Time Sheet'!$B:$B=H$1),7,1),7,FALSE),"")</f>
        <v>9.9178240740740737E-4</v>
      </c>
      <c r="I518" s="2" t="str" cm="1">
        <f t="array" ref="I518">IFERROR(VLOOKUP($A518,_xlfn._xlws.SORT(_xlfn._xlws.FILTER('Time Sheet'!$A:$G,'Time Sheet'!$B:$B=I$1),7,1),7,FALSE),"")</f>
        <v/>
      </c>
      <c r="J518" s="2" cm="1">
        <f t="array" ref="J518">IFERROR(VLOOKUP($A518,_xlfn._xlws.SORT(_xlfn._xlws.FILTER('Time Sheet'!$A:$G,'Time Sheet'!$B:$B=J$1),7,1),7,FALSE),"")</f>
        <v>2.0752314814814822E-3</v>
      </c>
      <c r="K518">
        <f>IFERROR(_xlfn.RANK.EQ(C518,C:C,1),"")</f>
        <v>519</v>
      </c>
      <c r="L518">
        <f>IFERROR(_xlfn.RANK.EQ(D518,D:D,1),"")</f>
        <v>530</v>
      </c>
      <c r="M518">
        <f>IFERROR(_xlfn.RANK.EQ(E518,E:E,1),"")</f>
        <v>507</v>
      </c>
      <c r="N518" t="str">
        <f>IFERROR(_xlfn.RANK.EQ(F518,F:F,1),"")</f>
        <v/>
      </c>
      <c r="O518">
        <f>IFERROR(_xlfn.RANK.EQ(G518,G:G,1),"")</f>
        <v>590</v>
      </c>
      <c r="P518">
        <f>IFERROR(_xlfn.RANK.EQ(H518,H:H,1),"")</f>
        <v>375</v>
      </c>
      <c r="Q518" t="str">
        <f>IFERROR(_xlfn.RANK.EQ(I518,I:I,1),"")</f>
        <v/>
      </c>
      <c r="R518">
        <f>IFERROR(_xlfn.RANK.EQ(J518,J:J,1),"")</f>
        <v>477</v>
      </c>
      <c r="S518" s="3">
        <f>IFERROR(AVERAGE(GIRLS[[#This Row],[P]:[P8]]),"")</f>
        <v>499.66666666666669</v>
      </c>
      <c r="T518" s="4">
        <f>IFERROR(AVERAGE(SMALL(GIRLS[[#This Row],[P]:[P8]],1),SMALL(GIRLS[[#This Row],[P]:[P8]],2)),"")</f>
        <v>426</v>
      </c>
      <c r="U518">
        <f>IF(20-SMALL(GIRLS[[#This Row],[P]:[P8]],1)&lt;0,0,20-SMALL(GIRLS[[#This Row],[P]:[P8]],1))+IF(20-SMALL(GIRLS[[#This Row],[P]:[P8]],2)&lt;0,0,20-SMALL(GIRLS[[#This Row],[P]:[P8]],2))</f>
        <v>0</v>
      </c>
    </row>
    <row r="519" spans="1:21" x14ac:dyDescent="0.2">
      <c r="A519" t="s">
        <v>5697</v>
      </c>
      <c r="B519" t="s">
        <v>5467</v>
      </c>
      <c r="C519" s="2" cm="1">
        <f t="array" ref="C519">IFERROR(VLOOKUP($A519,_xlfn._xlws.SORT(_xlfn._xlws.FILTER('Time Sheet'!$A:$G,'Time Sheet'!$B:$B=C$1),7,1),7,FALSE),"")</f>
        <v>3.2858796296296298E-4</v>
      </c>
      <c r="D519" s="2" cm="1">
        <f t="array" ref="D519">IFERROR(VLOOKUP($A519,_xlfn._xlws.SORT(_xlfn._xlws.FILTER('Time Sheet'!$A:$G,'Time Sheet'!$B:$B=D$1),7,1),7,FALSE),"")</f>
        <v>7.6134259259259265E-4</v>
      </c>
      <c r="E519" s="2" cm="1">
        <f t="array" ref="E519">IFERROR(VLOOKUP($A519,_xlfn._xlws.SORT(_xlfn._xlws.FILTER('Time Sheet'!$A:$G,'Time Sheet'!$B:$B=E$1),7,1),7,FALSE),"")</f>
        <v>2.0890046296296299E-3</v>
      </c>
      <c r="F519" s="2" t="str" cm="1">
        <f t="array" ref="F519">IFERROR(VLOOKUP($A519,_xlfn._xlws.SORT(_xlfn._xlws.FILTER('Time Sheet'!$A:$G,'Time Sheet'!$B:$B=F$1),7,1),7,FALSE),"")</f>
        <v/>
      </c>
      <c r="G519" s="2" cm="1">
        <f t="array" ref="G519">IFERROR(VLOOKUP($A519,_xlfn._xlws.SORT(_xlfn._xlws.FILTER('Time Sheet'!$A:$G,'Time Sheet'!$B:$B=G$1),7,1),7,FALSE),"")</f>
        <v>9.849537037037036E-4</v>
      </c>
      <c r="H519" s="2" cm="1">
        <f t="array" ref="H519">IFERROR(VLOOKUP($A519,_xlfn._xlws.SORT(_xlfn._xlws.FILTER('Time Sheet'!$A:$G,'Time Sheet'!$B:$B=H$1),7,1),7,FALSE),"")</f>
        <v>1.2451388888888889E-3</v>
      </c>
      <c r="I519" s="2" cm="1">
        <f t="array" ref="I519">IFERROR(VLOOKUP($A519,_xlfn._xlws.SORT(_xlfn._xlws.FILTER('Time Sheet'!$A:$G,'Time Sheet'!$B:$B=I$1),7,1),7,FALSE),"")</f>
        <v>1.327777777777778E-3</v>
      </c>
      <c r="J519" s="2" cm="1">
        <f t="array" ref="J519">IFERROR(VLOOKUP($A519,_xlfn._xlws.SORT(_xlfn._xlws.FILTER('Time Sheet'!$A:$G,'Time Sheet'!$B:$B=J$1),7,1),7,FALSE),"")</f>
        <v>2.4118055555555551E-3</v>
      </c>
      <c r="K519">
        <f>IFERROR(_xlfn.RANK.EQ(C519,C:C,1),"")</f>
        <v>388</v>
      </c>
      <c r="L519">
        <f>IFERROR(_xlfn.RANK.EQ(D519,D:D,1),"")</f>
        <v>466</v>
      </c>
      <c r="M519">
        <f>IFERROR(_xlfn.RANK.EQ(E519,E:E,1),"")</f>
        <v>581</v>
      </c>
      <c r="N519" t="str">
        <f>IFERROR(_xlfn.RANK.EQ(F519,F:F,1),"")</f>
        <v/>
      </c>
      <c r="O519">
        <f>IFERROR(_xlfn.RANK.EQ(G519,G:G,1),"")</f>
        <v>549</v>
      </c>
      <c r="P519">
        <f>IFERROR(_xlfn.RANK.EQ(H519,H:H,1),"")</f>
        <v>614</v>
      </c>
      <c r="Q519">
        <f>IFERROR(_xlfn.RANK.EQ(I519,I:I,1),"")</f>
        <v>510</v>
      </c>
      <c r="R519">
        <f>IFERROR(_xlfn.RANK.EQ(J519,J:J,1),"")</f>
        <v>528</v>
      </c>
      <c r="S519" s="3">
        <f>IFERROR(AVERAGE(GIRLS[[#This Row],[P]:[P8]]),"")</f>
        <v>519.42857142857144</v>
      </c>
      <c r="T519" s="4">
        <f>IFERROR(AVERAGE(SMALL(GIRLS[[#This Row],[P]:[P8]],1),SMALL(GIRLS[[#This Row],[P]:[P8]],2)),"")</f>
        <v>427</v>
      </c>
      <c r="U519">
        <f>IF(20-SMALL(GIRLS[[#This Row],[P]:[P8]],1)&lt;0,0,20-SMALL(GIRLS[[#This Row],[P]:[P8]],1))+IF(20-SMALL(GIRLS[[#This Row],[P]:[P8]],2)&lt;0,0,20-SMALL(GIRLS[[#This Row],[P]:[P8]],2))</f>
        <v>0</v>
      </c>
    </row>
    <row r="520" spans="1:21" x14ac:dyDescent="0.2">
      <c r="A520" t="s">
        <v>978</v>
      </c>
      <c r="B520" t="s">
        <v>564</v>
      </c>
      <c r="C520" s="2" cm="1">
        <f t="array" ref="C520">IFERROR(VLOOKUP($A520,_xlfn._xlws.SORT(_xlfn._xlws.FILTER('Time Sheet'!$A:$G,'Time Sheet'!$B:$B=C$1),7,1),7,FALSE),"")</f>
        <v>3.3368055555555549E-4</v>
      </c>
      <c r="D520" s="2" cm="1">
        <f t="array" ref="D520">IFERROR(VLOOKUP($A520,_xlfn._xlws.SORT(_xlfn._xlws.FILTER('Time Sheet'!$A:$G,'Time Sheet'!$B:$B=D$1),7,1),7,FALSE),"")</f>
        <v>7.5821759259259267E-4</v>
      </c>
      <c r="E520" s="2" cm="1">
        <f t="array" ref="E520">IFERROR(VLOOKUP($A520,_xlfn._xlws.SORT(_xlfn._xlws.FILTER('Time Sheet'!$A:$G,'Time Sheet'!$B:$B=E$1),7,1),7,FALSE),"")</f>
        <v>1.7104166666666669E-3</v>
      </c>
      <c r="F520" s="2" t="str" cm="1">
        <f t="array" ref="F520">IFERROR(VLOOKUP($A520,_xlfn._xlws.SORT(_xlfn._xlws.FILTER('Time Sheet'!$A:$G,'Time Sheet'!$B:$B=F$1),7,1),7,FALSE),"")</f>
        <v/>
      </c>
      <c r="G520" s="2" cm="1">
        <f t="array" ref="G520">IFERROR(VLOOKUP($A520,_xlfn._xlws.SORT(_xlfn._xlws.FILTER('Time Sheet'!$A:$G,'Time Sheet'!$B:$B=G$1),7,1),7,FALSE),"")</f>
        <v>9.4189814814814809E-4</v>
      </c>
      <c r="H520" s="2" cm="1">
        <f t="array" ref="H520">IFERROR(VLOOKUP($A520,_xlfn._xlws.SORT(_xlfn._xlws.FILTER('Time Sheet'!$A:$G,'Time Sheet'!$B:$B=H$1),7,1),7,FALSE),"")</f>
        <v>1.0901620370370371E-3</v>
      </c>
      <c r="I520" s="2" t="str" cm="1">
        <f t="array" ref="I520">IFERROR(VLOOKUP($A520,_xlfn._xlws.SORT(_xlfn._xlws.FILTER('Time Sheet'!$A:$G,'Time Sheet'!$B:$B=I$1),7,1),7,FALSE),"")</f>
        <v/>
      </c>
      <c r="J520" s="2" t="str" cm="1">
        <f t="array" ref="J520">IFERROR(VLOOKUP($A520,_xlfn._xlws.SORT(_xlfn._xlws.FILTER('Time Sheet'!$A:$G,'Time Sheet'!$B:$B=J$1),7,1),7,FALSE),"")</f>
        <v/>
      </c>
      <c r="K520">
        <f>IFERROR(_xlfn.RANK.EQ(C520,C:C,1),"")</f>
        <v>423</v>
      </c>
      <c r="L520">
        <f>IFERROR(_xlfn.RANK.EQ(D520,D:D,1),"")</f>
        <v>456</v>
      </c>
      <c r="M520">
        <f>IFERROR(_xlfn.RANK.EQ(E520,E:E,1),"")</f>
        <v>432</v>
      </c>
      <c r="N520" t="str">
        <f>IFERROR(_xlfn.RANK.EQ(F520,F:F,1),"")</f>
        <v/>
      </c>
      <c r="O520">
        <f>IFERROR(_xlfn.RANK.EQ(G520,G:G,1),"")</f>
        <v>505</v>
      </c>
      <c r="P520">
        <f>IFERROR(_xlfn.RANK.EQ(H520,H:H,1),"")</f>
        <v>529</v>
      </c>
      <c r="Q520" t="str">
        <f>IFERROR(_xlfn.RANK.EQ(I520,I:I,1),"")</f>
        <v/>
      </c>
      <c r="R520" t="str">
        <f>IFERROR(_xlfn.RANK.EQ(J520,J:J,1),"")</f>
        <v/>
      </c>
      <c r="S520" s="3">
        <f>IFERROR(AVERAGE(GIRLS[[#This Row],[P]:[P8]]),"")</f>
        <v>469</v>
      </c>
      <c r="T520" s="4">
        <f>IFERROR(AVERAGE(SMALL(GIRLS[[#This Row],[P]:[P8]],1),SMALL(GIRLS[[#This Row],[P]:[P8]],2)),"")</f>
        <v>427.5</v>
      </c>
      <c r="U520">
        <f>IF(20-SMALL(GIRLS[[#This Row],[P]:[P8]],1)&lt;0,0,20-SMALL(GIRLS[[#This Row],[P]:[P8]],1))+IF(20-SMALL(GIRLS[[#This Row],[P]:[P8]],2)&lt;0,0,20-SMALL(GIRLS[[#This Row],[P]:[P8]],2))</f>
        <v>0</v>
      </c>
    </row>
    <row r="521" spans="1:21" x14ac:dyDescent="0.2">
      <c r="A521" t="s">
        <v>533</v>
      </c>
      <c r="B521" t="s">
        <v>411</v>
      </c>
      <c r="C521" s="2" cm="1">
        <f t="array" ref="C521">IFERROR(VLOOKUP($A521,_xlfn._xlws.SORT(_xlfn._xlws.FILTER('Time Sheet'!$A:$G,'Time Sheet'!$B:$B=C$1),7,1),7,FALSE),"")</f>
        <v>3.5752314814814821E-4</v>
      </c>
      <c r="D521" s="2" cm="1">
        <f t="array" ref="D521">IFERROR(VLOOKUP($A521,_xlfn._xlws.SORT(_xlfn._xlws.FILTER('Time Sheet'!$A:$G,'Time Sheet'!$B:$B=D$1),7,1),7,FALSE),"")</f>
        <v>8.17824074074074E-4</v>
      </c>
      <c r="E521" s="2" t="str" cm="1">
        <f t="array" ref="E521">IFERROR(VLOOKUP($A521,_xlfn._xlws.SORT(_xlfn._xlws.FILTER('Time Sheet'!$A:$G,'Time Sheet'!$B:$B=E$1),7,1),7,FALSE),"")</f>
        <v/>
      </c>
      <c r="F521" s="2" t="str" cm="1">
        <f t="array" ref="F521">IFERROR(VLOOKUP($A521,_xlfn._xlws.SORT(_xlfn._xlws.FILTER('Time Sheet'!$A:$G,'Time Sheet'!$B:$B=F$1),7,1),7,FALSE),"")</f>
        <v/>
      </c>
      <c r="G521" s="2" cm="1">
        <f t="array" ref="G521">IFERROR(VLOOKUP($A521,_xlfn._xlws.SORT(_xlfn._xlws.FILTER('Time Sheet'!$A:$G,'Time Sheet'!$B:$B=G$1),7,1),7,FALSE),"")</f>
        <v>9.049768518518518E-4</v>
      </c>
      <c r="H521" s="2" cm="1">
        <f t="array" ref="H521">IFERROR(VLOOKUP($A521,_xlfn._xlws.SORT(_xlfn._xlws.FILTER('Time Sheet'!$A:$G,'Time Sheet'!$B:$B=H$1),7,1),7,FALSE),"")</f>
        <v>1.061226851851852E-3</v>
      </c>
      <c r="I521" s="2" cm="1">
        <f t="array" ref="I521">IFERROR(VLOOKUP($A521,_xlfn._xlws.SORT(_xlfn._xlws.FILTER('Time Sheet'!$A:$G,'Time Sheet'!$B:$B=I$1),7,1),7,FALSE),"")</f>
        <v>8.974537037037038E-4</v>
      </c>
      <c r="J521" s="2" t="str" cm="1">
        <f t="array" ref="J521">IFERROR(VLOOKUP($A521,_xlfn._xlws.SORT(_xlfn._xlws.FILTER('Time Sheet'!$A:$G,'Time Sheet'!$B:$B=J$1),7,1),7,FALSE),"")</f>
        <v/>
      </c>
      <c r="K521">
        <f>IFERROR(_xlfn.RANK.EQ(C521,C:C,1),"")</f>
        <v>584</v>
      </c>
      <c r="L521">
        <f>IFERROR(_xlfn.RANK.EQ(D521,D:D,1),"")</f>
        <v>576</v>
      </c>
      <c r="M521" t="str">
        <f>IFERROR(_xlfn.RANK.EQ(E521,E:E,1),"")</f>
        <v/>
      </c>
      <c r="N521" t="str">
        <f>IFERROR(_xlfn.RANK.EQ(F521,F:F,1),"")</f>
        <v/>
      </c>
      <c r="O521">
        <f>IFERROR(_xlfn.RANK.EQ(G521,G:G,1),"")</f>
        <v>463</v>
      </c>
      <c r="P521">
        <f>IFERROR(_xlfn.RANK.EQ(H521,H:H,1),"")</f>
        <v>491</v>
      </c>
      <c r="Q521">
        <f>IFERROR(_xlfn.RANK.EQ(I521,I:I,1),"")</f>
        <v>395</v>
      </c>
      <c r="R521" t="str">
        <f>IFERROR(_xlfn.RANK.EQ(J521,J:J,1),"")</f>
        <v/>
      </c>
      <c r="S521" s="3">
        <f>IFERROR(AVERAGE(GIRLS[[#This Row],[P]:[P8]]),"")</f>
        <v>501.8</v>
      </c>
      <c r="T521" s="4">
        <f>IFERROR(AVERAGE(SMALL(GIRLS[[#This Row],[P]:[P8]],1),SMALL(GIRLS[[#This Row],[P]:[P8]],2)),"")</f>
        <v>429</v>
      </c>
      <c r="U521">
        <f>IF(20-SMALL(GIRLS[[#This Row],[P]:[P8]],1)&lt;0,0,20-SMALL(GIRLS[[#This Row],[P]:[P8]],1))+IF(20-SMALL(GIRLS[[#This Row],[P]:[P8]],2)&lt;0,0,20-SMALL(GIRLS[[#This Row],[P]:[P8]],2))</f>
        <v>0</v>
      </c>
    </row>
    <row r="522" spans="1:21" x14ac:dyDescent="0.2">
      <c r="A522" t="s">
        <v>1382</v>
      </c>
      <c r="B522" t="s">
        <v>1002</v>
      </c>
      <c r="C522" s="2" cm="1">
        <f t="array" ref="C522">IFERROR(VLOOKUP($A522,_xlfn._xlws.SORT(_xlfn._xlws.FILTER('Time Sheet'!$A:$G,'Time Sheet'!$B:$B=C$1),7,1),7,FALSE),"")</f>
        <v>3.4131944444444438E-4</v>
      </c>
      <c r="D522" s="2" cm="1">
        <f t="array" ref="D522">IFERROR(VLOOKUP($A522,_xlfn._xlws.SORT(_xlfn._xlws.FILTER('Time Sheet'!$A:$G,'Time Sheet'!$B:$B=D$1),7,1),7,FALSE),"")</f>
        <v>7.5868055555555552E-4</v>
      </c>
      <c r="E522" s="2" t="str" cm="1">
        <f t="array" ref="E522">IFERROR(VLOOKUP($A522,_xlfn._xlws.SORT(_xlfn._xlws.FILTER('Time Sheet'!$A:$G,'Time Sheet'!$B:$B=E$1),7,1),7,FALSE),"")</f>
        <v/>
      </c>
      <c r="F522" s="2" cm="1">
        <f t="array" ref="F522">IFERROR(VLOOKUP($A522,_xlfn._xlws.SORT(_xlfn._xlws.FILTER('Time Sheet'!$A:$G,'Time Sheet'!$B:$B=F$1),7,1),7,FALSE),"")</f>
        <v>5.2629629629629632E-3</v>
      </c>
      <c r="G522" s="2" t="str" cm="1">
        <f t="array" ref="G522">IFERROR(VLOOKUP($A522,_xlfn._xlws.SORT(_xlfn._xlws.FILTER('Time Sheet'!$A:$G,'Time Sheet'!$B:$B=G$1),7,1),7,FALSE),"")</f>
        <v/>
      </c>
      <c r="H522" s="2" cm="1">
        <f t="array" ref="H522">IFERROR(VLOOKUP($A522,_xlfn._xlws.SORT(_xlfn._xlws.FILTER('Time Sheet'!$A:$G,'Time Sheet'!$B:$B=H$1),7,1),7,FALSE),"")</f>
        <v>1.018518518518518E-3</v>
      </c>
      <c r="I522" s="2" t="str" cm="1">
        <f t="array" ref="I522">IFERROR(VLOOKUP($A522,_xlfn._xlws.SORT(_xlfn._xlws.FILTER('Time Sheet'!$A:$G,'Time Sheet'!$B:$B=I$1),7,1),7,FALSE),"")</f>
        <v/>
      </c>
      <c r="J522" s="2" cm="1">
        <f t="array" ref="J522">IFERROR(VLOOKUP($A522,_xlfn._xlws.SORT(_xlfn._xlws.FILTER('Time Sheet'!$A:$G,'Time Sheet'!$B:$B=J$1),7,1),7,FALSE),"")</f>
        <v>2.029166666666667E-3</v>
      </c>
      <c r="K522">
        <f>IFERROR(_xlfn.RANK.EQ(C522,C:C,1),"")</f>
        <v>482</v>
      </c>
      <c r="L522">
        <f>IFERROR(_xlfn.RANK.EQ(D522,D:D,1),"")</f>
        <v>457</v>
      </c>
      <c r="M522" t="str">
        <f>IFERROR(_xlfn.RANK.EQ(E522,E:E,1),"")</f>
        <v/>
      </c>
      <c r="N522">
        <f>IFERROR(_xlfn.RANK.EQ(F522,F:F,1),"")</f>
        <v>439</v>
      </c>
      <c r="O522" t="str">
        <f>IFERROR(_xlfn.RANK.EQ(G522,G:G,1),"")</f>
        <v/>
      </c>
      <c r="P522">
        <f>IFERROR(_xlfn.RANK.EQ(H522,H:H,1),"")</f>
        <v>421</v>
      </c>
      <c r="Q522" t="str">
        <f>IFERROR(_xlfn.RANK.EQ(I522,I:I,1),"")</f>
        <v/>
      </c>
      <c r="R522">
        <f>IFERROR(_xlfn.RANK.EQ(J522,J:J,1),"")</f>
        <v>464</v>
      </c>
      <c r="S522" s="3">
        <f>IFERROR(AVERAGE(GIRLS[[#This Row],[P]:[P8]]),"")</f>
        <v>452.6</v>
      </c>
      <c r="T522" s="4">
        <f>IFERROR(AVERAGE(SMALL(GIRLS[[#This Row],[P]:[P8]],1),SMALL(GIRLS[[#This Row],[P]:[P8]],2)),"")</f>
        <v>430</v>
      </c>
      <c r="U522">
        <f>IF(20-SMALL(GIRLS[[#This Row],[P]:[P8]],1)&lt;0,0,20-SMALL(GIRLS[[#This Row],[P]:[P8]],1))+IF(20-SMALL(GIRLS[[#This Row],[P]:[P8]],2)&lt;0,0,20-SMALL(GIRLS[[#This Row],[P]:[P8]],2))</f>
        <v>0</v>
      </c>
    </row>
    <row r="523" spans="1:21" x14ac:dyDescent="0.2">
      <c r="A523" t="s">
        <v>7247</v>
      </c>
      <c r="B523" t="s">
        <v>7120</v>
      </c>
      <c r="C523" s="2" cm="1">
        <f t="array" ref="C523">IFERROR(VLOOKUP($A523,_xlfn._xlws.SORT(_xlfn._xlws.FILTER('Time Sheet'!$A:$G,'Time Sheet'!$B:$B=C$1),7,1),7,FALSE),"")</f>
        <v>3.394675925925926E-4</v>
      </c>
      <c r="D523" s="2" cm="1">
        <f t="array" ref="D523">IFERROR(VLOOKUP($A523,_xlfn._xlws.SORT(_xlfn._xlws.FILTER('Time Sheet'!$A:$G,'Time Sheet'!$B:$B=D$1),7,1),7,FALSE),"")</f>
        <v>8.4814814814814811E-4</v>
      </c>
      <c r="E523" s="2" t="str" cm="1">
        <f t="array" ref="E523">IFERROR(VLOOKUP($A523,_xlfn._xlws.SORT(_xlfn._xlws.FILTER('Time Sheet'!$A:$G,'Time Sheet'!$B:$B=E$1),7,1),7,FALSE),"")</f>
        <v/>
      </c>
      <c r="F523" s="2" t="str" cm="1">
        <f t="array" ref="F523">IFERROR(VLOOKUP($A523,_xlfn._xlws.SORT(_xlfn._xlws.FILTER('Time Sheet'!$A:$G,'Time Sheet'!$B:$B=F$1),7,1),7,FALSE),"")</f>
        <v/>
      </c>
      <c r="G523" s="2" t="str" cm="1">
        <f t="array" ref="G523">IFERROR(VLOOKUP($A523,_xlfn._xlws.SORT(_xlfn._xlws.FILTER('Time Sheet'!$A:$G,'Time Sheet'!$B:$B=G$1),7,1),7,FALSE),"")</f>
        <v/>
      </c>
      <c r="H523" s="2" cm="1">
        <f t="array" ref="H523">IFERROR(VLOOKUP($A523,_xlfn._xlws.SORT(_xlfn._xlws.FILTER('Time Sheet'!$A:$G,'Time Sheet'!$B:$B=H$1),7,1),7,FALSE),"")</f>
        <v>1.008101851851852E-3</v>
      </c>
      <c r="I523" s="2" t="str" cm="1">
        <f t="array" ref="I523">IFERROR(VLOOKUP($A523,_xlfn._xlws.SORT(_xlfn._xlws.FILTER('Time Sheet'!$A:$G,'Time Sheet'!$B:$B=I$1),7,1),7,FALSE),"")</f>
        <v/>
      </c>
      <c r="J523" s="2" cm="1">
        <f t="array" ref="J523">IFERROR(VLOOKUP($A523,_xlfn._xlws.SORT(_xlfn._xlws.FILTER('Time Sheet'!$A:$G,'Time Sheet'!$B:$B=J$1),7,1),7,FALSE),"")</f>
        <v>2.243634259259259E-3</v>
      </c>
      <c r="K523">
        <f>IFERROR(_xlfn.RANK.EQ(C523,C:C,1),"")</f>
        <v>465</v>
      </c>
      <c r="L523">
        <f>IFERROR(_xlfn.RANK.EQ(D523,D:D,1),"")</f>
        <v>616</v>
      </c>
      <c r="M523" t="str">
        <f>IFERROR(_xlfn.RANK.EQ(E523,E:E,1),"")</f>
        <v/>
      </c>
      <c r="N523" t="str">
        <f>IFERROR(_xlfn.RANK.EQ(F523,F:F,1),"")</f>
        <v/>
      </c>
      <c r="O523" t="str">
        <f>IFERROR(_xlfn.RANK.EQ(G523,G:G,1),"")</f>
        <v/>
      </c>
      <c r="P523">
        <f>IFERROR(_xlfn.RANK.EQ(H523,H:H,1),"")</f>
        <v>398</v>
      </c>
      <c r="Q523" t="str">
        <f>IFERROR(_xlfn.RANK.EQ(I523,I:I,1),"")</f>
        <v/>
      </c>
      <c r="R523">
        <f>IFERROR(_xlfn.RANK.EQ(J523,J:J,1),"")</f>
        <v>512</v>
      </c>
      <c r="S523" s="3">
        <f>IFERROR(AVERAGE(GIRLS[[#This Row],[P]:[P8]]),"")</f>
        <v>497.75</v>
      </c>
      <c r="T523" s="4">
        <f>IFERROR(AVERAGE(SMALL(GIRLS[[#This Row],[P]:[P8]],1),SMALL(GIRLS[[#This Row],[P]:[P8]],2)),"")</f>
        <v>431.5</v>
      </c>
      <c r="U523">
        <f>IF(20-SMALL(GIRLS[[#This Row],[P]:[P8]],1)&lt;0,0,20-SMALL(GIRLS[[#This Row],[P]:[P8]],1))+IF(20-SMALL(GIRLS[[#This Row],[P]:[P8]],2)&lt;0,0,20-SMALL(GIRLS[[#This Row],[P]:[P8]],2))</f>
        <v>0</v>
      </c>
    </row>
    <row r="524" spans="1:21" x14ac:dyDescent="0.2">
      <c r="A524" t="s">
        <v>7979</v>
      </c>
      <c r="B524" t="s">
        <v>7842</v>
      </c>
      <c r="C524" s="2" cm="1">
        <f t="array" ref="C524">IFERROR(VLOOKUP($A524,_xlfn._xlws.SORT(_xlfn._xlws.FILTER('Time Sheet'!$A:$G,'Time Sheet'!$B:$B=C$1),7,1),7,FALSE),"")</f>
        <v>3.5613425925925933E-4</v>
      </c>
      <c r="D524" s="2" cm="1">
        <f t="array" ref="D524">IFERROR(VLOOKUP($A524,_xlfn._xlws.SORT(_xlfn._xlws.FILTER('Time Sheet'!$A:$G,'Time Sheet'!$B:$B=D$1),7,1),7,FALSE),"")</f>
        <v>7.9537037037037033E-4</v>
      </c>
      <c r="E524" s="2" cm="1">
        <f t="array" ref="E524">IFERROR(VLOOKUP($A524,_xlfn._xlws.SORT(_xlfn._xlws.FILTER('Time Sheet'!$A:$G,'Time Sheet'!$B:$B=E$1),7,1),7,FALSE),"")</f>
        <v>1.8172453703703701E-3</v>
      </c>
      <c r="F524" s="2" t="str" cm="1">
        <f t="array" ref="F524">IFERROR(VLOOKUP($A524,_xlfn._xlws.SORT(_xlfn._xlws.FILTER('Time Sheet'!$A:$G,'Time Sheet'!$B:$B=F$1),7,1),7,FALSE),"")</f>
        <v/>
      </c>
      <c r="G524" s="2" cm="1">
        <f t="array" ref="G524">IFERROR(VLOOKUP($A524,_xlfn._xlws.SORT(_xlfn._xlws.FILTER('Time Sheet'!$A:$G,'Time Sheet'!$B:$B=G$1),7,1),7,FALSE),"")</f>
        <v>8.8611111111111117E-4</v>
      </c>
      <c r="H524" s="2" cm="1">
        <f t="array" ref="H524">IFERROR(VLOOKUP($A524,_xlfn._xlws.SORT(_xlfn._xlws.FILTER('Time Sheet'!$A:$G,'Time Sheet'!$B:$B=H$1),7,1),7,FALSE),"")</f>
        <v>1.1923611111111111E-3</v>
      </c>
      <c r="I524" s="2" cm="1">
        <f t="array" ref="I524">IFERROR(VLOOKUP($A524,_xlfn._xlws.SORT(_xlfn._xlws.FILTER('Time Sheet'!$A:$G,'Time Sheet'!$B:$B=I$1),7,1),7,FALSE),"")</f>
        <v>9.4293981481481486E-4</v>
      </c>
      <c r="J524" s="2" cm="1">
        <f t="array" ref="J524">IFERROR(VLOOKUP($A524,_xlfn._xlws.SORT(_xlfn._xlws.FILTER('Time Sheet'!$A:$G,'Time Sheet'!$B:$B=J$1),7,1),7,FALSE),"")</f>
        <v>2.1296296296296302E-3</v>
      </c>
      <c r="K524">
        <f>IFERROR(_xlfn.RANK.EQ(C524,C:C,1),"")</f>
        <v>577</v>
      </c>
      <c r="L524">
        <f>IFERROR(_xlfn.RANK.EQ(D524,D:D,1),"")</f>
        <v>536</v>
      </c>
      <c r="M524">
        <f>IFERROR(_xlfn.RANK.EQ(E524,E:E,1),"")</f>
        <v>489</v>
      </c>
      <c r="N524" t="str">
        <f>IFERROR(_xlfn.RANK.EQ(F524,F:F,1),"")</f>
        <v/>
      </c>
      <c r="O524">
        <f>IFERROR(_xlfn.RANK.EQ(G524,G:G,1),"")</f>
        <v>434</v>
      </c>
      <c r="P524">
        <f>IFERROR(_xlfn.RANK.EQ(H524,H:H,1),"")</f>
        <v>589</v>
      </c>
      <c r="Q524">
        <f>IFERROR(_xlfn.RANK.EQ(I524,I:I,1),"")</f>
        <v>430</v>
      </c>
      <c r="R524">
        <f>IFERROR(_xlfn.RANK.EQ(J524,J:J,1),"")</f>
        <v>493</v>
      </c>
      <c r="S524" s="3">
        <f>IFERROR(AVERAGE(GIRLS[[#This Row],[P]:[P8]]),"")</f>
        <v>506.85714285714283</v>
      </c>
      <c r="T524" s="4">
        <f>IFERROR(AVERAGE(SMALL(GIRLS[[#This Row],[P]:[P8]],1),SMALL(GIRLS[[#This Row],[P]:[P8]],2)),"")</f>
        <v>432</v>
      </c>
      <c r="U524">
        <f>IF(20-SMALL(GIRLS[[#This Row],[P]:[P8]],1)&lt;0,0,20-SMALL(GIRLS[[#This Row],[P]:[P8]],1))+IF(20-SMALL(GIRLS[[#This Row],[P]:[P8]],2)&lt;0,0,20-SMALL(GIRLS[[#This Row],[P]:[P8]],2))</f>
        <v>0</v>
      </c>
    </row>
    <row r="525" spans="1:21" x14ac:dyDescent="0.2">
      <c r="A525" t="s">
        <v>7062</v>
      </c>
      <c r="B525" t="s">
        <v>6761</v>
      </c>
      <c r="C525" s="2" cm="1">
        <f t="array" ref="C525">IFERROR(VLOOKUP($A525,_xlfn._xlws.SORT(_xlfn._xlws.FILTER('Time Sheet'!$A:$G,'Time Sheet'!$B:$B=C$1),7,1),7,FALSE),"")</f>
        <v>3.3877314814814821E-4</v>
      </c>
      <c r="D525" s="2" cm="1">
        <f t="array" ref="D525">IFERROR(VLOOKUP($A525,_xlfn._xlws.SORT(_xlfn._xlws.FILTER('Time Sheet'!$A:$G,'Time Sheet'!$B:$B=D$1),7,1),7,FALSE),"")</f>
        <v>7.9108796296296295E-4</v>
      </c>
      <c r="E525" s="2" cm="1">
        <f t="array" ref="E525">IFERROR(VLOOKUP($A525,_xlfn._xlws.SORT(_xlfn._xlws.FILTER('Time Sheet'!$A:$G,'Time Sheet'!$B:$B=E$1),7,1),7,FALSE),"")</f>
        <v>1.827777777777778E-3</v>
      </c>
      <c r="F525" s="2" cm="1">
        <f t="array" ref="F525">IFERROR(VLOOKUP($A525,_xlfn._xlws.SORT(_xlfn._xlws.FILTER('Time Sheet'!$A:$G,'Time Sheet'!$B:$B=F$1),7,1),7,FALSE),"")</f>
        <v>4.9572916666666663E-3</v>
      </c>
      <c r="G525" s="2" cm="1">
        <f t="array" ref="G525">IFERROR(VLOOKUP($A525,_xlfn._xlws.SORT(_xlfn._xlws.FILTER('Time Sheet'!$A:$G,'Time Sheet'!$B:$B=G$1),7,1),7,FALSE),"")</f>
        <v>8.9560185185185175E-4</v>
      </c>
      <c r="H525" s="2" cm="1">
        <f t="array" ref="H525">IFERROR(VLOOKUP($A525,_xlfn._xlws.SORT(_xlfn._xlws.FILTER('Time Sheet'!$A:$G,'Time Sheet'!$B:$B=H$1),7,1),7,FALSE),"")</f>
        <v>1.147800925925926E-3</v>
      </c>
      <c r="I525" s="2" t="str" cm="1">
        <f t="array" ref="I525">IFERROR(VLOOKUP($A525,_xlfn._xlws.SORT(_xlfn._xlws.FILTER('Time Sheet'!$A:$G,'Time Sheet'!$B:$B=I$1),7,1),7,FALSE),"")</f>
        <v/>
      </c>
      <c r="J525" s="2" cm="1">
        <f t="array" ref="J525">IFERROR(VLOOKUP($A525,_xlfn._xlws.SORT(_xlfn._xlws.FILTER('Time Sheet'!$A:$G,'Time Sheet'!$B:$B=J$1),7,1),7,FALSE),"")</f>
        <v>2.029745370370371E-3</v>
      </c>
      <c r="K525">
        <f>IFERROR(_xlfn.RANK.EQ(C525,C:C,1),"")</f>
        <v>461</v>
      </c>
      <c r="L525">
        <f>IFERROR(_xlfn.RANK.EQ(D525,D:D,1),"")</f>
        <v>529</v>
      </c>
      <c r="M525">
        <f>IFERROR(_xlfn.RANK.EQ(E525,E:E,1),"")</f>
        <v>494</v>
      </c>
      <c r="N525">
        <f>IFERROR(_xlfn.RANK.EQ(F525,F:F,1),"")</f>
        <v>415</v>
      </c>
      <c r="O525">
        <f>IFERROR(_xlfn.RANK.EQ(G525,G:G,1),"")</f>
        <v>451</v>
      </c>
      <c r="P525">
        <f>IFERROR(_xlfn.RANK.EQ(H525,H:H,1),"")</f>
        <v>569</v>
      </c>
      <c r="Q525" t="str">
        <f>IFERROR(_xlfn.RANK.EQ(I525,I:I,1),"")</f>
        <v/>
      </c>
      <c r="R525">
        <f>IFERROR(_xlfn.RANK.EQ(J525,J:J,1),"")</f>
        <v>465</v>
      </c>
      <c r="S525" s="3">
        <f>IFERROR(AVERAGE(GIRLS[[#This Row],[P]:[P8]]),"")</f>
        <v>483.42857142857144</v>
      </c>
      <c r="T525" s="4">
        <f>IFERROR(AVERAGE(SMALL(GIRLS[[#This Row],[P]:[P8]],1),SMALL(GIRLS[[#This Row],[P]:[P8]],2)),"")</f>
        <v>433</v>
      </c>
      <c r="U525">
        <f>IF(20-SMALL(GIRLS[[#This Row],[P]:[P8]],1)&lt;0,0,20-SMALL(GIRLS[[#This Row],[P]:[P8]],1))+IF(20-SMALL(GIRLS[[#This Row],[P]:[P8]],2)&lt;0,0,20-SMALL(GIRLS[[#This Row],[P]:[P8]],2))</f>
        <v>0</v>
      </c>
    </row>
    <row r="526" spans="1:21" x14ac:dyDescent="0.2">
      <c r="A526" t="s">
        <v>4854</v>
      </c>
      <c r="B526" t="s">
        <v>4644</v>
      </c>
      <c r="C526" s="2" cm="1">
        <f t="array" ref="C526">IFERROR(VLOOKUP($A526,_xlfn._xlws.SORT(_xlfn._xlws.FILTER('Time Sheet'!$A:$G,'Time Sheet'!$B:$B=C$1),7,1),7,FALSE),"")</f>
        <v>3.5636574074074081E-4</v>
      </c>
      <c r="D526" s="2" cm="1">
        <f t="array" ref="D526">IFERROR(VLOOKUP($A526,_xlfn._xlws.SORT(_xlfn._xlws.FILTER('Time Sheet'!$A:$G,'Time Sheet'!$B:$B=D$1),7,1),7,FALSE),"")</f>
        <v>7.5358796296296296E-4</v>
      </c>
      <c r="E526" s="2" cm="1">
        <f t="array" ref="E526">IFERROR(VLOOKUP($A526,_xlfn._xlws.SORT(_xlfn._xlws.FILTER('Time Sheet'!$A:$G,'Time Sheet'!$B:$B=E$1),7,1),7,FALSE),"")</f>
        <v>1.6828703703703699E-3</v>
      </c>
      <c r="F526" s="2" t="str" cm="1">
        <f t="array" ref="F526">IFERROR(VLOOKUP($A526,_xlfn._xlws.SORT(_xlfn._xlws.FILTER('Time Sheet'!$A:$G,'Time Sheet'!$B:$B=F$1),7,1),7,FALSE),"")</f>
        <v/>
      </c>
      <c r="G526" s="2" t="str" cm="1">
        <f t="array" ref="G526">IFERROR(VLOOKUP($A526,_xlfn._xlws.SORT(_xlfn._xlws.FILTER('Time Sheet'!$A:$G,'Time Sheet'!$B:$B=G$1),7,1),7,FALSE),"")</f>
        <v/>
      </c>
      <c r="H526" s="2" t="str" cm="1">
        <f t="array" ref="H526">IFERROR(VLOOKUP($A526,_xlfn._xlws.SORT(_xlfn._xlws.FILTER('Time Sheet'!$A:$G,'Time Sheet'!$B:$B=H$1),7,1),7,FALSE),"")</f>
        <v/>
      </c>
      <c r="I526" s="2" t="str" cm="1">
        <f t="array" ref="I526">IFERROR(VLOOKUP($A526,_xlfn._xlws.SORT(_xlfn._xlws.FILTER('Time Sheet'!$A:$G,'Time Sheet'!$B:$B=I$1),7,1),7,FALSE),"")</f>
        <v/>
      </c>
      <c r="J526" s="2" t="str" cm="1">
        <f t="array" ref="J526">IFERROR(VLOOKUP($A526,_xlfn._xlws.SORT(_xlfn._xlws.FILTER('Time Sheet'!$A:$G,'Time Sheet'!$B:$B=J$1),7,1),7,FALSE),"")</f>
        <v/>
      </c>
      <c r="K526">
        <f>IFERROR(_xlfn.RANK.EQ(C526,C:C,1),"")</f>
        <v>581</v>
      </c>
      <c r="L526">
        <f>IFERROR(_xlfn.RANK.EQ(D526,D:D,1),"")</f>
        <v>446</v>
      </c>
      <c r="M526">
        <f>IFERROR(_xlfn.RANK.EQ(E526,E:E,1),"")</f>
        <v>422</v>
      </c>
      <c r="N526" t="str">
        <f>IFERROR(_xlfn.RANK.EQ(F526,F:F,1),"")</f>
        <v/>
      </c>
      <c r="O526" t="str">
        <f>IFERROR(_xlfn.RANK.EQ(G526,G:G,1),"")</f>
        <v/>
      </c>
      <c r="P526" t="str">
        <f>IFERROR(_xlfn.RANK.EQ(H526,H:H,1),"")</f>
        <v/>
      </c>
      <c r="Q526" t="str">
        <f>IFERROR(_xlfn.RANK.EQ(I526,I:I,1),"")</f>
        <v/>
      </c>
      <c r="R526" t="str">
        <f>IFERROR(_xlfn.RANK.EQ(J526,J:J,1),"")</f>
        <v/>
      </c>
      <c r="S526" s="3">
        <f>IFERROR(AVERAGE(GIRLS[[#This Row],[P]:[P8]]),"")</f>
        <v>483</v>
      </c>
      <c r="T526" s="4">
        <f>IFERROR(AVERAGE(SMALL(GIRLS[[#This Row],[P]:[P8]],1),SMALL(GIRLS[[#This Row],[P]:[P8]],2)),"")</f>
        <v>434</v>
      </c>
      <c r="U526">
        <f>IF(20-SMALL(GIRLS[[#This Row],[P]:[P8]],1)&lt;0,0,20-SMALL(GIRLS[[#This Row],[P]:[P8]],1))+IF(20-SMALL(GIRLS[[#This Row],[P]:[P8]],2)&lt;0,0,20-SMALL(GIRLS[[#This Row],[P]:[P8]],2))</f>
        <v>0</v>
      </c>
    </row>
    <row r="527" spans="1:21" x14ac:dyDescent="0.2">
      <c r="A527" t="s">
        <v>5960</v>
      </c>
      <c r="B527" t="s">
        <v>5765</v>
      </c>
      <c r="C527" s="2" cm="1">
        <f t="array" ref="C527">IFERROR(VLOOKUP($A527,_xlfn._xlws.SORT(_xlfn._xlws.FILTER('Time Sheet'!$A:$G,'Time Sheet'!$B:$B=C$1),7,1),7,FALSE),"")</f>
        <v>3.5138888888888888E-4</v>
      </c>
      <c r="D527" s="2" cm="1">
        <f t="array" ref="D527">IFERROR(VLOOKUP($A527,_xlfn._xlws.SORT(_xlfn._xlws.FILTER('Time Sheet'!$A:$G,'Time Sheet'!$B:$B=D$1),7,1),7,FALSE),"")</f>
        <v>8.0983796296296294E-4</v>
      </c>
      <c r="E527" s="2" cm="1">
        <f t="array" ref="E527">IFERROR(VLOOKUP($A527,_xlfn._xlws.SORT(_xlfn._xlws.FILTER('Time Sheet'!$A:$G,'Time Sheet'!$B:$B=E$1),7,1),7,FALSE),"")</f>
        <v>1.802893518518519E-3</v>
      </c>
      <c r="F527" s="2" cm="1">
        <f t="array" ref="F527">IFERROR(VLOOKUP($A527,_xlfn._xlws.SORT(_xlfn._xlws.FILTER('Time Sheet'!$A:$G,'Time Sheet'!$B:$B=F$1),7,1),7,FALSE),"")</f>
        <v>5.1340277777777773E-3</v>
      </c>
      <c r="G527" s="2" cm="1">
        <f t="array" ref="G527">IFERROR(VLOOKUP($A527,_xlfn._xlws.SORT(_xlfn._xlws.FILTER('Time Sheet'!$A:$G,'Time Sheet'!$B:$B=G$1),7,1),7,FALSE),"")</f>
        <v>8.8634259259259254E-4</v>
      </c>
      <c r="H527" s="2" cm="1">
        <f t="array" ref="H527">IFERROR(VLOOKUP($A527,_xlfn._xlws.SORT(_xlfn._xlws.FILTER('Time Sheet'!$A:$G,'Time Sheet'!$B:$B=H$1),7,1),7,FALSE),"")</f>
        <v>1.032175925925926E-3</v>
      </c>
      <c r="I527" s="2" cm="1">
        <f t="array" ref="I527">IFERROR(VLOOKUP($A527,_xlfn._xlws.SORT(_xlfn._xlws.FILTER('Time Sheet'!$A:$G,'Time Sheet'!$B:$B=I$1),7,1),7,FALSE),"")</f>
        <v>1.0537037037037041E-3</v>
      </c>
      <c r="J527" s="2" cm="1">
        <f t="array" ref="J527">IFERROR(VLOOKUP($A527,_xlfn._xlws.SORT(_xlfn._xlws.FILTER('Time Sheet'!$A:$G,'Time Sheet'!$B:$B=J$1),7,1),7,FALSE),"")</f>
        <v>2.0672453703703699E-3</v>
      </c>
      <c r="K527">
        <f>IFERROR(_xlfn.RANK.EQ(C527,C:C,1),"")</f>
        <v>545</v>
      </c>
      <c r="L527">
        <f>IFERROR(_xlfn.RANK.EQ(D527,D:D,1),"")</f>
        <v>563</v>
      </c>
      <c r="M527">
        <f>IFERROR(_xlfn.RANK.EQ(E527,E:E,1),"")</f>
        <v>484</v>
      </c>
      <c r="N527">
        <f>IFERROR(_xlfn.RANK.EQ(F527,F:F,1),"")</f>
        <v>433</v>
      </c>
      <c r="O527">
        <f>IFERROR(_xlfn.RANK.EQ(G527,G:G,1),"")</f>
        <v>435</v>
      </c>
      <c r="P527">
        <f>IFERROR(_xlfn.RANK.EQ(H527,H:H,1),"")</f>
        <v>438</v>
      </c>
      <c r="Q527">
        <f>IFERROR(_xlfn.RANK.EQ(I527,I:I,1),"")</f>
        <v>476</v>
      </c>
      <c r="R527">
        <f>IFERROR(_xlfn.RANK.EQ(J527,J:J,1),"")</f>
        <v>473</v>
      </c>
      <c r="S527" s="3">
        <f>IFERROR(AVERAGE(GIRLS[[#This Row],[P]:[P8]]),"")</f>
        <v>480.875</v>
      </c>
      <c r="T527" s="4">
        <f>IFERROR(AVERAGE(SMALL(GIRLS[[#This Row],[P]:[P8]],1),SMALL(GIRLS[[#This Row],[P]:[P8]],2)),"")</f>
        <v>434</v>
      </c>
      <c r="U527">
        <f>IF(20-SMALL(GIRLS[[#This Row],[P]:[P8]],1)&lt;0,0,20-SMALL(GIRLS[[#This Row],[P]:[P8]],1))+IF(20-SMALL(GIRLS[[#This Row],[P]:[P8]],2)&lt;0,0,20-SMALL(GIRLS[[#This Row],[P]:[P8]],2))</f>
        <v>0</v>
      </c>
    </row>
    <row r="528" spans="1:21" x14ac:dyDescent="0.2">
      <c r="A528" t="s">
        <v>5965</v>
      </c>
      <c r="B528" t="s">
        <v>5765</v>
      </c>
      <c r="C528" s="2" cm="1">
        <f t="array" ref="C528">IFERROR(VLOOKUP($A528,_xlfn._xlws.SORT(_xlfn._xlws.FILTER('Time Sheet'!$A:$G,'Time Sheet'!$B:$B=C$1),7,1),7,FALSE),"")</f>
        <v>3.540509259259259E-4</v>
      </c>
      <c r="D528" s="2" cm="1">
        <f t="array" ref="D528">IFERROR(VLOOKUP($A528,_xlfn._xlws.SORT(_xlfn._xlws.FILTER('Time Sheet'!$A:$G,'Time Sheet'!$B:$B=D$1),7,1),7,FALSE),"")</f>
        <v>7.9594907407407403E-4</v>
      </c>
      <c r="E528" s="2" cm="1">
        <f t="array" ref="E528">IFERROR(VLOOKUP($A528,_xlfn._xlws.SORT(_xlfn._xlws.FILTER('Time Sheet'!$A:$G,'Time Sheet'!$B:$B=E$1),7,1),7,FALSE),"")</f>
        <v>1.7872685185185179E-3</v>
      </c>
      <c r="F528" s="2" cm="1">
        <f t="array" ref="F528">IFERROR(VLOOKUP($A528,_xlfn._xlws.SORT(_xlfn._xlws.FILTER('Time Sheet'!$A:$G,'Time Sheet'!$B:$B=F$1),7,1),7,FALSE),"")</f>
        <v>4.9195601851851857E-3</v>
      </c>
      <c r="G528" s="2" cm="1">
        <f t="array" ref="G528">IFERROR(VLOOKUP($A528,_xlfn._xlws.SORT(_xlfn._xlws.FILTER('Time Sheet'!$A:$G,'Time Sheet'!$B:$B=G$1),7,1),7,FALSE),"")</f>
        <v>9.2789351851851854E-4</v>
      </c>
      <c r="H528" s="2" cm="1">
        <f t="array" ref="H528">IFERROR(VLOOKUP($A528,_xlfn._xlws.SORT(_xlfn._xlws.FILTER('Time Sheet'!$A:$G,'Time Sheet'!$B:$B=H$1),7,1),7,FALSE),"")</f>
        <v>1.1511574074074069E-3</v>
      </c>
      <c r="I528" s="2" cm="1">
        <f t="array" ref="I528">IFERROR(VLOOKUP($A528,_xlfn._xlws.SORT(_xlfn._xlws.FILTER('Time Sheet'!$A:$G,'Time Sheet'!$B:$B=I$1),7,1),7,FALSE),"")</f>
        <v>1.002430555555555E-3</v>
      </c>
      <c r="J528" s="2" cm="1">
        <f t="array" ref="J528">IFERROR(VLOOKUP($A528,_xlfn._xlws.SORT(_xlfn._xlws.FILTER('Time Sheet'!$A:$G,'Time Sheet'!$B:$B=J$1),7,1),7,FALSE),"")</f>
        <v>2.0538194444444441E-3</v>
      </c>
      <c r="K528">
        <f>IFERROR(_xlfn.RANK.EQ(C528,C:C,1),"")</f>
        <v>561</v>
      </c>
      <c r="L528">
        <f>IFERROR(_xlfn.RANK.EQ(D528,D:D,1),"")</f>
        <v>538</v>
      </c>
      <c r="M528">
        <f>IFERROR(_xlfn.RANK.EQ(E528,E:E,1),"")</f>
        <v>479</v>
      </c>
      <c r="N528">
        <f>IFERROR(_xlfn.RANK.EQ(F528,F:F,1),"")</f>
        <v>407</v>
      </c>
      <c r="O528">
        <f>IFERROR(_xlfn.RANK.EQ(G528,G:G,1),"")</f>
        <v>491</v>
      </c>
      <c r="P528">
        <f>IFERROR(_xlfn.RANK.EQ(H528,H:H,1),"")</f>
        <v>571</v>
      </c>
      <c r="Q528">
        <f>IFERROR(_xlfn.RANK.EQ(I528,I:I,1),"")</f>
        <v>462</v>
      </c>
      <c r="R528">
        <f>IFERROR(_xlfn.RANK.EQ(J528,J:J,1),"")</f>
        <v>472</v>
      </c>
      <c r="S528" s="3">
        <f>IFERROR(AVERAGE(GIRLS[[#This Row],[P]:[P8]]),"")</f>
        <v>497.625</v>
      </c>
      <c r="T528" s="4">
        <f>IFERROR(AVERAGE(SMALL(GIRLS[[#This Row],[P]:[P8]],1),SMALL(GIRLS[[#This Row],[P]:[P8]],2)),"")</f>
        <v>434.5</v>
      </c>
      <c r="U528">
        <f>IF(20-SMALL(GIRLS[[#This Row],[P]:[P8]],1)&lt;0,0,20-SMALL(GIRLS[[#This Row],[P]:[P8]],1))+IF(20-SMALL(GIRLS[[#This Row],[P]:[P8]],2)&lt;0,0,20-SMALL(GIRLS[[#This Row],[P]:[P8]],2))</f>
        <v>0</v>
      </c>
    </row>
    <row r="529" spans="1:21" x14ac:dyDescent="0.2">
      <c r="A529" t="s">
        <v>1445</v>
      </c>
      <c r="B529" t="s">
        <v>1002</v>
      </c>
      <c r="C529" s="2" cm="1">
        <f t="array" ref="C529">IFERROR(VLOOKUP($A529,_xlfn._xlws.SORT(_xlfn._xlws.FILTER('Time Sheet'!$A:$G,'Time Sheet'!$B:$B=C$1),7,1),7,FALSE),"")</f>
        <v>3.5358796296296299E-4</v>
      </c>
      <c r="D529" s="2" cm="1">
        <f t="array" ref="D529">IFERROR(VLOOKUP($A529,_xlfn._xlws.SORT(_xlfn._xlws.FILTER('Time Sheet'!$A:$G,'Time Sheet'!$B:$B=D$1),7,1),7,FALSE),"")</f>
        <v>7.8148148148148142E-4</v>
      </c>
      <c r="E529" s="2" cm="1">
        <f t="array" ref="E529">IFERROR(VLOOKUP($A529,_xlfn._xlws.SORT(_xlfn._xlws.FILTER('Time Sheet'!$A:$G,'Time Sheet'!$B:$B=E$1),7,1),7,FALSE),"")</f>
        <v>1.8217592592592591E-3</v>
      </c>
      <c r="F529" s="2" cm="1">
        <f t="array" ref="F529">IFERROR(VLOOKUP($A529,_xlfn._xlws.SORT(_xlfn._xlws.FILTER('Time Sheet'!$A:$G,'Time Sheet'!$B:$B=F$1),7,1),7,FALSE),"")</f>
        <v>4.8965277777777774E-3</v>
      </c>
      <c r="G529" s="2" cm="1">
        <f t="array" ref="G529">IFERROR(VLOOKUP($A529,_xlfn._xlws.SORT(_xlfn._xlws.FILTER('Time Sheet'!$A:$G,'Time Sheet'!$B:$B=G$1),7,1),7,FALSE),"")</f>
        <v>9.3761574074074081E-4</v>
      </c>
      <c r="H529" s="2" cm="1">
        <f t="array" ref="H529">IFERROR(VLOOKUP($A529,_xlfn._xlws.SORT(_xlfn._xlws.FILTER('Time Sheet'!$A:$G,'Time Sheet'!$B:$B=H$1),7,1),7,FALSE),"")</f>
        <v>1.0798611111111111E-3</v>
      </c>
      <c r="I529" s="2" t="str" cm="1">
        <f t="array" ref="I529">IFERROR(VLOOKUP($A529,_xlfn._xlws.SORT(_xlfn._xlws.FILTER('Time Sheet'!$A:$G,'Time Sheet'!$B:$B=I$1),7,1),7,FALSE),"")</f>
        <v/>
      </c>
      <c r="J529" s="2" cm="1">
        <f t="array" ref="J529">IFERROR(VLOOKUP($A529,_xlfn._xlws.SORT(_xlfn._xlws.FILTER('Time Sheet'!$A:$G,'Time Sheet'!$B:$B=J$1),7,1),7,FALSE),"")</f>
        <v>2.0339120370370372E-3</v>
      </c>
      <c r="K529">
        <f>IFERROR(_xlfn.RANK.EQ(C529,C:C,1),"")</f>
        <v>556</v>
      </c>
      <c r="L529">
        <f>IFERROR(_xlfn.RANK.EQ(D529,D:D,1),"")</f>
        <v>511</v>
      </c>
      <c r="M529">
        <f>IFERROR(_xlfn.RANK.EQ(E529,E:E,1),"")</f>
        <v>491</v>
      </c>
      <c r="N529">
        <f>IFERROR(_xlfn.RANK.EQ(F529,F:F,1),"")</f>
        <v>404</v>
      </c>
      <c r="O529">
        <f>IFERROR(_xlfn.RANK.EQ(G529,G:G,1),"")</f>
        <v>502</v>
      </c>
      <c r="P529">
        <f>IFERROR(_xlfn.RANK.EQ(H529,H:H,1),"")</f>
        <v>515</v>
      </c>
      <c r="Q529" t="str">
        <f>IFERROR(_xlfn.RANK.EQ(I529,I:I,1),"")</f>
        <v/>
      </c>
      <c r="R529">
        <f>IFERROR(_xlfn.RANK.EQ(J529,J:J,1),"")</f>
        <v>467</v>
      </c>
      <c r="S529" s="3">
        <f>IFERROR(AVERAGE(GIRLS[[#This Row],[P]:[P8]]),"")</f>
        <v>492.28571428571428</v>
      </c>
      <c r="T529" s="4">
        <f>IFERROR(AVERAGE(SMALL(GIRLS[[#This Row],[P]:[P8]],1),SMALL(GIRLS[[#This Row],[P]:[P8]],2)),"")</f>
        <v>435.5</v>
      </c>
      <c r="U529">
        <f>IF(20-SMALL(GIRLS[[#This Row],[P]:[P8]],1)&lt;0,0,20-SMALL(GIRLS[[#This Row],[P]:[P8]],1))+IF(20-SMALL(GIRLS[[#This Row],[P]:[P8]],2)&lt;0,0,20-SMALL(GIRLS[[#This Row],[P]:[P8]],2))</f>
        <v>0</v>
      </c>
    </row>
    <row r="530" spans="1:21" x14ac:dyDescent="0.2">
      <c r="A530" t="s">
        <v>4537</v>
      </c>
      <c r="B530" t="s">
        <v>4180</v>
      </c>
      <c r="C530" s="2" cm="1">
        <f t="array" ref="C530">IFERROR(VLOOKUP($A530,_xlfn._xlws.SORT(_xlfn._xlws.FILTER('Time Sheet'!$A:$G,'Time Sheet'!$B:$B=C$1),7,1),7,FALSE),"")</f>
        <v>3.3576388888888892E-4</v>
      </c>
      <c r="D530" s="2" cm="1">
        <f t="array" ref="D530">IFERROR(VLOOKUP($A530,_xlfn._xlws.SORT(_xlfn._xlws.FILTER('Time Sheet'!$A:$G,'Time Sheet'!$B:$B=D$1),7,1),7,FALSE),"")</f>
        <v>7.4641203703703697E-4</v>
      </c>
      <c r="E530" s="2" t="str" cm="1">
        <f t="array" ref="E530">IFERROR(VLOOKUP($A530,_xlfn._xlws.SORT(_xlfn._xlws.FILTER('Time Sheet'!$A:$G,'Time Sheet'!$B:$B=E$1),7,1),7,FALSE),"")</f>
        <v/>
      </c>
      <c r="F530" s="2" t="str" cm="1">
        <f t="array" ref="F530">IFERROR(VLOOKUP($A530,_xlfn._xlws.SORT(_xlfn._xlws.FILTER('Time Sheet'!$A:$G,'Time Sheet'!$B:$B=F$1),7,1),7,FALSE),"")</f>
        <v/>
      </c>
      <c r="G530" s="2" cm="1">
        <f t="array" ref="G530">IFERROR(VLOOKUP($A530,_xlfn._xlws.SORT(_xlfn._xlws.FILTER('Time Sheet'!$A:$G,'Time Sheet'!$B:$B=G$1),7,1),7,FALSE),"")</f>
        <v>9.5625000000000007E-4</v>
      </c>
      <c r="H530" s="2" t="str" cm="1">
        <f t="array" ref="H530">IFERROR(VLOOKUP($A530,_xlfn._xlws.SORT(_xlfn._xlws.FILTER('Time Sheet'!$A:$G,'Time Sheet'!$B:$B=H$1),7,1),7,FALSE),"")</f>
        <v/>
      </c>
      <c r="I530" s="2" cm="1">
        <f t="array" ref="I530">IFERROR(VLOOKUP($A530,_xlfn._xlws.SORT(_xlfn._xlws.FILTER('Time Sheet'!$A:$G,'Time Sheet'!$B:$B=I$1),7,1),7,FALSE),"")</f>
        <v>1.032175925925926E-3</v>
      </c>
      <c r="J530" s="2" t="str" cm="1">
        <f t="array" ref="J530">IFERROR(VLOOKUP($A530,_xlfn._xlws.SORT(_xlfn._xlws.FILTER('Time Sheet'!$A:$G,'Time Sheet'!$B:$B=J$1),7,1),7,FALSE),"")</f>
        <v/>
      </c>
      <c r="K530">
        <f>IFERROR(_xlfn.RANK.EQ(C530,C:C,1),"")</f>
        <v>441</v>
      </c>
      <c r="L530">
        <f>IFERROR(_xlfn.RANK.EQ(D530,D:D,1),"")</f>
        <v>430</v>
      </c>
      <c r="M530" t="str">
        <f>IFERROR(_xlfn.RANK.EQ(E530,E:E,1),"")</f>
        <v/>
      </c>
      <c r="N530" t="str">
        <f>IFERROR(_xlfn.RANK.EQ(F530,F:F,1),"")</f>
        <v/>
      </c>
      <c r="O530">
        <f>IFERROR(_xlfn.RANK.EQ(G530,G:G,1),"")</f>
        <v>515</v>
      </c>
      <c r="P530" t="str">
        <f>IFERROR(_xlfn.RANK.EQ(H530,H:H,1),"")</f>
        <v/>
      </c>
      <c r="Q530">
        <f>IFERROR(_xlfn.RANK.EQ(I530,I:I,1),"")</f>
        <v>469</v>
      </c>
      <c r="R530" t="str">
        <f>IFERROR(_xlfn.RANK.EQ(J530,J:J,1),"")</f>
        <v/>
      </c>
      <c r="S530" s="3">
        <f>IFERROR(AVERAGE(GIRLS[[#This Row],[P]:[P8]]),"")</f>
        <v>463.75</v>
      </c>
      <c r="T530" s="4">
        <f>IFERROR(AVERAGE(SMALL(GIRLS[[#This Row],[P]:[P8]],1),SMALL(GIRLS[[#This Row],[P]:[P8]],2)),"")</f>
        <v>435.5</v>
      </c>
      <c r="U530">
        <f>IF(20-SMALL(GIRLS[[#This Row],[P]:[P8]],1)&lt;0,0,20-SMALL(GIRLS[[#This Row],[P]:[P8]],1))+IF(20-SMALL(GIRLS[[#This Row],[P]:[P8]],2)&lt;0,0,20-SMALL(GIRLS[[#This Row],[P]:[P8]],2))</f>
        <v>0</v>
      </c>
    </row>
    <row r="531" spans="1:21" x14ac:dyDescent="0.2">
      <c r="A531" t="s">
        <v>3840</v>
      </c>
      <c r="B531" t="s">
        <v>3602</v>
      </c>
      <c r="C531" s="2" cm="1">
        <f t="array" ref="C531">IFERROR(VLOOKUP($A531,_xlfn._xlws.SORT(_xlfn._xlws.FILTER('Time Sheet'!$A:$G,'Time Sheet'!$B:$B=C$1),7,1),7,FALSE),"")</f>
        <v>3.40625E-4</v>
      </c>
      <c r="D531" s="2" cm="1">
        <f t="array" ref="D531">IFERROR(VLOOKUP($A531,_xlfn._xlws.SORT(_xlfn._xlws.FILTER('Time Sheet'!$A:$G,'Time Sheet'!$B:$B=D$1),7,1),7,FALSE),"")</f>
        <v>7.8726851851851853E-4</v>
      </c>
      <c r="E531" s="2" t="str" cm="1">
        <f t="array" ref="E531">IFERROR(VLOOKUP($A531,_xlfn._xlws.SORT(_xlfn._xlws.FILTER('Time Sheet'!$A:$G,'Time Sheet'!$B:$B=E$1),7,1),7,FALSE),"")</f>
        <v/>
      </c>
      <c r="F531" s="2" t="str" cm="1">
        <f t="array" ref="F531">IFERROR(VLOOKUP($A531,_xlfn._xlws.SORT(_xlfn._xlws.FILTER('Time Sheet'!$A:$G,'Time Sheet'!$B:$B=F$1),7,1),7,FALSE),"")</f>
        <v/>
      </c>
      <c r="G531" s="2" t="str" cm="1">
        <f t="array" ref="G531">IFERROR(VLOOKUP($A531,_xlfn._xlws.SORT(_xlfn._xlws.FILTER('Time Sheet'!$A:$G,'Time Sheet'!$B:$B=G$1),7,1),7,FALSE),"")</f>
        <v/>
      </c>
      <c r="H531" s="2" cm="1">
        <f t="array" ref="H531">IFERROR(VLOOKUP($A531,_xlfn._xlws.SORT(_xlfn._xlws.FILTER('Time Sheet'!$A:$G,'Time Sheet'!$B:$B=H$1),7,1),7,FALSE),"")</f>
        <v>1.0083333333333331E-3</v>
      </c>
      <c r="I531" s="2" t="str" cm="1">
        <f t="array" ref="I531">IFERROR(VLOOKUP($A531,_xlfn._xlws.SORT(_xlfn._xlws.FILTER('Time Sheet'!$A:$G,'Time Sheet'!$B:$B=I$1),7,1),7,FALSE),"")</f>
        <v/>
      </c>
      <c r="J531" s="2" t="str" cm="1">
        <f t="array" ref="J531">IFERROR(VLOOKUP($A531,_xlfn._xlws.SORT(_xlfn._xlws.FILTER('Time Sheet'!$A:$G,'Time Sheet'!$B:$B=J$1),7,1),7,FALSE),"")</f>
        <v/>
      </c>
      <c r="K531">
        <f>IFERROR(_xlfn.RANK.EQ(C531,C:C,1),"")</f>
        <v>474</v>
      </c>
      <c r="L531">
        <f>IFERROR(_xlfn.RANK.EQ(D531,D:D,1),"")</f>
        <v>522</v>
      </c>
      <c r="M531" t="str">
        <f>IFERROR(_xlfn.RANK.EQ(E531,E:E,1),"")</f>
        <v/>
      </c>
      <c r="N531" t="str">
        <f>IFERROR(_xlfn.RANK.EQ(F531,F:F,1),"")</f>
        <v/>
      </c>
      <c r="O531" t="str">
        <f>IFERROR(_xlfn.RANK.EQ(G531,G:G,1),"")</f>
        <v/>
      </c>
      <c r="P531">
        <f>IFERROR(_xlfn.RANK.EQ(H531,H:H,1),"")</f>
        <v>399</v>
      </c>
      <c r="Q531" t="str">
        <f>IFERROR(_xlfn.RANK.EQ(I531,I:I,1),"")</f>
        <v/>
      </c>
      <c r="R531" t="str">
        <f>IFERROR(_xlfn.RANK.EQ(J531,J:J,1),"")</f>
        <v/>
      </c>
      <c r="S531" s="3">
        <f>IFERROR(AVERAGE(GIRLS[[#This Row],[P]:[P8]]),"")</f>
        <v>465</v>
      </c>
      <c r="T531" s="4">
        <f>IFERROR(AVERAGE(SMALL(GIRLS[[#This Row],[P]:[P8]],1),SMALL(GIRLS[[#This Row],[P]:[P8]],2)),"")</f>
        <v>436.5</v>
      </c>
      <c r="U531">
        <f>IF(20-SMALL(GIRLS[[#This Row],[P]:[P8]],1)&lt;0,0,20-SMALL(GIRLS[[#This Row],[P]:[P8]],1))+IF(20-SMALL(GIRLS[[#This Row],[P]:[P8]],2)&lt;0,0,20-SMALL(GIRLS[[#This Row],[P]:[P8]],2))</f>
        <v>0</v>
      </c>
    </row>
    <row r="532" spans="1:21" x14ac:dyDescent="0.2">
      <c r="A532" t="s">
        <v>6742</v>
      </c>
      <c r="B532" t="s">
        <v>6556</v>
      </c>
      <c r="C532" s="2" cm="1">
        <f t="array" ref="C532">IFERROR(VLOOKUP($A532,_xlfn._xlws.SORT(_xlfn._xlws.FILTER('Time Sheet'!$A:$G,'Time Sheet'!$B:$B=C$1),7,1),7,FALSE),"")</f>
        <v>3.4097222222222222E-4</v>
      </c>
      <c r="D532" s="2" cm="1">
        <f t="array" ref="D532">IFERROR(VLOOKUP($A532,_xlfn._xlws.SORT(_xlfn._xlws.FILTER('Time Sheet'!$A:$G,'Time Sheet'!$B:$B=D$1),7,1),7,FALSE),"")</f>
        <v>7.4837962962962955E-4</v>
      </c>
      <c r="E532" s="2" cm="1">
        <f t="array" ref="E532">IFERROR(VLOOKUP($A532,_xlfn._xlws.SORT(_xlfn._xlws.FILTER('Time Sheet'!$A:$G,'Time Sheet'!$B:$B=E$1),7,1),7,FALSE),"")</f>
        <v>1.715277777777778E-3</v>
      </c>
      <c r="F532" s="2" t="str" cm="1">
        <f t="array" ref="F532">IFERROR(VLOOKUP($A532,_xlfn._xlws.SORT(_xlfn._xlws.FILTER('Time Sheet'!$A:$G,'Time Sheet'!$B:$B=F$1),7,1),7,FALSE),"")</f>
        <v/>
      </c>
      <c r="G532" s="2" cm="1">
        <f t="array" ref="G532">IFERROR(VLOOKUP($A532,_xlfn._xlws.SORT(_xlfn._xlws.FILTER('Time Sheet'!$A:$G,'Time Sheet'!$B:$B=G$1),7,1),7,FALSE),"")</f>
        <v>9.2199074074074069E-4</v>
      </c>
      <c r="H532" s="2" t="str" cm="1">
        <f t="array" ref="H532">IFERROR(VLOOKUP($A532,_xlfn._xlws.SORT(_xlfn._xlws.FILTER('Time Sheet'!$A:$G,'Time Sheet'!$B:$B=H$1),7,1),7,FALSE),"")</f>
        <v/>
      </c>
      <c r="I532" s="2" t="str" cm="1">
        <f t="array" ref="I532">IFERROR(VLOOKUP($A532,_xlfn._xlws.SORT(_xlfn._xlws.FILTER('Time Sheet'!$A:$G,'Time Sheet'!$B:$B=I$1),7,1),7,FALSE),"")</f>
        <v/>
      </c>
      <c r="J532" s="2" t="str" cm="1">
        <f t="array" ref="J532">IFERROR(VLOOKUP($A532,_xlfn._xlws.SORT(_xlfn._xlws.FILTER('Time Sheet'!$A:$G,'Time Sheet'!$B:$B=J$1),7,1),7,FALSE),"")</f>
        <v/>
      </c>
      <c r="K532">
        <f>IFERROR(_xlfn.RANK.EQ(C532,C:C,1),"")</f>
        <v>477</v>
      </c>
      <c r="L532">
        <f>IFERROR(_xlfn.RANK.EQ(D532,D:D,1),"")</f>
        <v>435</v>
      </c>
      <c r="M532">
        <f>IFERROR(_xlfn.RANK.EQ(E532,E:E,1),"")</f>
        <v>438</v>
      </c>
      <c r="N532" t="str">
        <f>IFERROR(_xlfn.RANK.EQ(F532,F:F,1),"")</f>
        <v/>
      </c>
      <c r="O532">
        <f>IFERROR(_xlfn.RANK.EQ(G532,G:G,1),"")</f>
        <v>481</v>
      </c>
      <c r="P532" t="str">
        <f>IFERROR(_xlfn.RANK.EQ(H532,H:H,1),"")</f>
        <v/>
      </c>
      <c r="Q532" t="str">
        <f>IFERROR(_xlfn.RANK.EQ(I532,I:I,1),"")</f>
        <v/>
      </c>
      <c r="R532" t="str">
        <f>IFERROR(_xlfn.RANK.EQ(J532,J:J,1),"")</f>
        <v/>
      </c>
      <c r="S532" s="3">
        <f>IFERROR(AVERAGE(GIRLS[[#This Row],[P]:[P8]]),"")</f>
        <v>457.75</v>
      </c>
      <c r="T532" s="4">
        <f>IFERROR(AVERAGE(SMALL(GIRLS[[#This Row],[P]:[P8]],1),SMALL(GIRLS[[#This Row],[P]:[P8]],2)),"")</f>
        <v>436.5</v>
      </c>
      <c r="U532">
        <f>IF(20-SMALL(GIRLS[[#This Row],[P]:[P8]],1)&lt;0,0,20-SMALL(GIRLS[[#This Row],[P]:[P8]],1))+IF(20-SMALL(GIRLS[[#This Row],[P]:[P8]],2)&lt;0,0,20-SMALL(GIRLS[[#This Row],[P]:[P8]],2))</f>
        <v>0</v>
      </c>
    </row>
    <row r="533" spans="1:21" x14ac:dyDescent="0.2">
      <c r="A533" t="s">
        <v>7262</v>
      </c>
      <c r="B533" t="s">
        <v>7120</v>
      </c>
      <c r="C533" s="2" cm="1">
        <f t="array" ref="C533">IFERROR(VLOOKUP($A533,_xlfn._xlws.SORT(_xlfn._xlws.FILTER('Time Sheet'!$A:$G,'Time Sheet'!$B:$B=C$1),7,1),7,FALSE),"")</f>
        <v>3.6585648148148149E-4</v>
      </c>
      <c r="D533" s="2" cm="1">
        <f t="array" ref="D533">IFERROR(VLOOKUP($A533,_xlfn._xlws.SORT(_xlfn._xlws.FILTER('Time Sheet'!$A:$G,'Time Sheet'!$B:$B=D$1),7,1),7,FALSE),"")</f>
        <v>8.3923611111111113E-4</v>
      </c>
      <c r="E533" s="2" cm="1">
        <f t="array" ref="E533">IFERROR(VLOOKUP($A533,_xlfn._xlws.SORT(_xlfn._xlws.FILTER('Time Sheet'!$A:$G,'Time Sheet'!$B:$B=E$1),7,1),7,FALSE),"")</f>
        <v>1.9744212962962962E-3</v>
      </c>
      <c r="F533" s="2" cm="1">
        <f t="array" ref="F533">IFERROR(VLOOKUP($A533,_xlfn._xlws.SORT(_xlfn._xlws.FILTER('Time Sheet'!$A:$G,'Time Sheet'!$B:$B=F$1),7,1),7,FALSE),"")</f>
        <v>4.6369212962962961E-3</v>
      </c>
      <c r="G533" s="2" t="str" cm="1">
        <f t="array" ref="G533">IFERROR(VLOOKUP($A533,_xlfn._xlws.SORT(_xlfn._xlws.FILTER('Time Sheet'!$A:$G,'Time Sheet'!$B:$B=G$1),7,1),7,FALSE),"")</f>
        <v/>
      </c>
      <c r="H533" s="2" cm="1">
        <f t="array" ref="H533">IFERROR(VLOOKUP($A533,_xlfn._xlws.SORT(_xlfn._xlws.FILTER('Time Sheet'!$A:$G,'Time Sheet'!$B:$B=H$1),7,1),7,FALSE),"")</f>
        <v>1.06412037037037E-3</v>
      </c>
      <c r="I533" s="2" t="str" cm="1">
        <f t="array" ref="I533">IFERROR(VLOOKUP($A533,_xlfn._xlws.SORT(_xlfn._xlws.FILTER('Time Sheet'!$A:$G,'Time Sheet'!$B:$B=I$1),7,1),7,FALSE),"")</f>
        <v/>
      </c>
      <c r="J533" s="2" t="str" cm="1">
        <f t="array" ref="J533">IFERROR(VLOOKUP($A533,_xlfn._xlws.SORT(_xlfn._xlws.FILTER('Time Sheet'!$A:$G,'Time Sheet'!$B:$B=J$1),7,1),7,FALSE),"")</f>
        <v/>
      </c>
      <c r="K533">
        <f>IFERROR(_xlfn.RANK.EQ(C533,C:C,1),"")</f>
        <v>622</v>
      </c>
      <c r="L533">
        <f>IFERROR(_xlfn.RANK.EQ(D533,D:D,1),"")</f>
        <v>608</v>
      </c>
      <c r="M533">
        <f>IFERROR(_xlfn.RANK.EQ(E533,E:E,1),"")</f>
        <v>557</v>
      </c>
      <c r="N533">
        <f>IFERROR(_xlfn.RANK.EQ(F533,F:F,1),"")</f>
        <v>379</v>
      </c>
      <c r="O533" t="str">
        <f>IFERROR(_xlfn.RANK.EQ(G533,G:G,1),"")</f>
        <v/>
      </c>
      <c r="P533">
        <f>IFERROR(_xlfn.RANK.EQ(H533,H:H,1),"")</f>
        <v>496</v>
      </c>
      <c r="Q533" t="str">
        <f>IFERROR(_xlfn.RANK.EQ(I533,I:I,1),"")</f>
        <v/>
      </c>
      <c r="R533" t="str">
        <f>IFERROR(_xlfn.RANK.EQ(J533,J:J,1),"")</f>
        <v/>
      </c>
      <c r="S533" s="3">
        <f>IFERROR(AVERAGE(GIRLS[[#This Row],[P]:[P8]]),"")</f>
        <v>532.4</v>
      </c>
      <c r="T533" s="4">
        <f>IFERROR(AVERAGE(SMALL(GIRLS[[#This Row],[P]:[P8]],1),SMALL(GIRLS[[#This Row],[P]:[P8]],2)),"")</f>
        <v>437.5</v>
      </c>
      <c r="U533">
        <f>IF(20-SMALL(GIRLS[[#This Row],[P]:[P8]],1)&lt;0,0,20-SMALL(GIRLS[[#This Row],[P]:[P8]],1))+IF(20-SMALL(GIRLS[[#This Row],[P]:[P8]],2)&lt;0,0,20-SMALL(GIRLS[[#This Row],[P]:[P8]],2))</f>
        <v>0</v>
      </c>
    </row>
    <row r="534" spans="1:21" x14ac:dyDescent="0.2">
      <c r="A534" t="s">
        <v>2465</v>
      </c>
      <c r="B534" t="s">
        <v>2272</v>
      </c>
      <c r="C534" s="2" cm="1">
        <f t="array" ref="C534">IFERROR(VLOOKUP($A534,_xlfn._xlws.SORT(_xlfn._xlws.FILTER('Time Sheet'!$A:$G,'Time Sheet'!$B:$B=C$1),7,1),7,FALSE),"")</f>
        <v>3.7199074074074082E-4</v>
      </c>
      <c r="D534" s="2" cm="1">
        <f t="array" ref="D534">IFERROR(VLOOKUP($A534,_xlfn._xlws.SORT(_xlfn._xlws.FILTER('Time Sheet'!$A:$G,'Time Sheet'!$B:$B=D$1),7,1),7,FALSE),"")</f>
        <v>8.3506944444444449E-4</v>
      </c>
      <c r="E534" s="2" cm="1">
        <f t="array" ref="E534">IFERROR(VLOOKUP($A534,_xlfn._xlws.SORT(_xlfn._xlws.FILTER('Time Sheet'!$A:$G,'Time Sheet'!$B:$B=E$1),7,1),7,FALSE),"")</f>
        <v>1.7899305555555559E-3</v>
      </c>
      <c r="F534" s="2" cm="1">
        <f t="array" ref="F534">IFERROR(VLOOKUP($A534,_xlfn._xlws.SORT(_xlfn._xlws.FILTER('Time Sheet'!$A:$G,'Time Sheet'!$B:$B=F$1),7,1),7,FALSE),"")</f>
        <v>4.9832175925925929E-3</v>
      </c>
      <c r="G534" s="2" cm="1">
        <f t="array" ref="G534">IFERROR(VLOOKUP($A534,_xlfn._xlws.SORT(_xlfn._xlws.FILTER('Time Sheet'!$A:$G,'Time Sheet'!$B:$B=G$1),7,1),7,FALSE),"")</f>
        <v>9.6562500000000012E-4</v>
      </c>
      <c r="H534" s="2" cm="1">
        <f t="array" ref="H534">IFERROR(VLOOKUP($A534,_xlfn._xlws.SORT(_xlfn._xlws.FILTER('Time Sheet'!$A:$G,'Time Sheet'!$B:$B=H$1),7,1),7,FALSE),"")</f>
        <v>1.053125E-3</v>
      </c>
      <c r="I534" s="2" cm="1">
        <f t="array" ref="I534">IFERROR(VLOOKUP($A534,_xlfn._xlws.SORT(_xlfn._xlws.FILTER('Time Sheet'!$A:$G,'Time Sheet'!$B:$B=I$1),7,1),7,FALSE),"")</f>
        <v>1.038773148148148E-3</v>
      </c>
      <c r="J534" s="2" cm="1">
        <f t="array" ref="J534">IFERROR(VLOOKUP($A534,_xlfn._xlws.SORT(_xlfn._xlws.FILTER('Time Sheet'!$A:$G,'Time Sheet'!$B:$B=J$1),7,1),7,FALSE),"")</f>
        <v>2.0133101851851848E-3</v>
      </c>
      <c r="K534">
        <f>IFERROR(_xlfn.RANK.EQ(C534,C:C,1),"")</f>
        <v>639</v>
      </c>
      <c r="L534">
        <f>IFERROR(_xlfn.RANK.EQ(D534,D:D,1),"")</f>
        <v>600</v>
      </c>
      <c r="M534">
        <f>IFERROR(_xlfn.RANK.EQ(E534,E:E,1),"")</f>
        <v>481</v>
      </c>
      <c r="N534">
        <f>IFERROR(_xlfn.RANK.EQ(F534,F:F,1),"")</f>
        <v>419</v>
      </c>
      <c r="O534">
        <f>IFERROR(_xlfn.RANK.EQ(G534,G:G,1),"")</f>
        <v>522</v>
      </c>
      <c r="P534">
        <f>IFERROR(_xlfn.RANK.EQ(H534,H:H,1),"")</f>
        <v>479</v>
      </c>
      <c r="Q534">
        <f>IFERROR(_xlfn.RANK.EQ(I534,I:I,1),"")</f>
        <v>473</v>
      </c>
      <c r="R534">
        <f>IFERROR(_xlfn.RANK.EQ(J534,J:J,1),"")</f>
        <v>461</v>
      </c>
      <c r="S534" s="3">
        <f>IFERROR(AVERAGE(GIRLS[[#This Row],[P]:[P8]]),"")</f>
        <v>509.25</v>
      </c>
      <c r="T534" s="4">
        <f>IFERROR(AVERAGE(SMALL(GIRLS[[#This Row],[P]:[P8]],1),SMALL(GIRLS[[#This Row],[P]:[P8]],2)),"")</f>
        <v>440</v>
      </c>
      <c r="U534">
        <f>IF(20-SMALL(GIRLS[[#This Row],[P]:[P8]],1)&lt;0,0,20-SMALL(GIRLS[[#This Row],[P]:[P8]],1))+IF(20-SMALL(GIRLS[[#This Row],[P]:[P8]],2)&lt;0,0,20-SMALL(GIRLS[[#This Row],[P]:[P8]],2))</f>
        <v>0</v>
      </c>
    </row>
    <row r="535" spans="1:21" x14ac:dyDescent="0.2">
      <c r="A535" t="s">
        <v>6331</v>
      </c>
      <c r="B535" t="s">
        <v>6200</v>
      </c>
      <c r="C535" s="2" cm="1">
        <f t="array" ref="C535">IFERROR(VLOOKUP($A535,_xlfn._xlws.SORT(_xlfn._xlws.FILTER('Time Sheet'!$A:$G,'Time Sheet'!$B:$B=C$1),7,1),7,FALSE),"")</f>
        <v>3.6215277777777781E-4</v>
      </c>
      <c r="D535" s="2" cm="1">
        <f t="array" ref="D535">IFERROR(VLOOKUP($A535,_xlfn._xlws.SORT(_xlfn._xlws.FILTER('Time Sheet'!$A:$G,'Time Sheet'!$B:$B=D$1),7,1),7,FALSE),"")</f>
        <v>7.9513888888888896E-4</v>
      </c>
      <c r="E535" s="2" cm="1">
        <f t="array" ref="E535">IFERROR(VLOOKUP($A535,_xlfn._xlws.SORT(_xlfn._xlws.FILTER('Time Sheet'!$A:$G,'Time Sheet'!$B:$B=E$1),7,1),7,FALSE),"")</f>
        <v>1.760763888888889E-3</v>
      </c>
      <c r="F535" s="2" cm="1">
        <f t="array" ref="F535">IFERROR(VLOOKUP($A535,_xlfn._xlws.SORT(_xlfn._xlws.FILTER('Time Sheet'!$A:$G,'Time Sheet'!$B:$B=F$1),7,1),7,FALSE),"")</f>
        <v>4.9887731481481484E-3</v>
      </c>
      <c r="G535" s="2" cm="1">
        <f t="array" ref="G535">IFERROR(VLOOKUP($A535,_xlfn._xlws.SORT(_xlfn._xlws.FILTER('Time Sheet'!$A:$G,'Time Sheet'!$B:$B=G$1),7,1),7,FALSE),"")</f>
        <v>1.0665509259259261E-3</v>
      </c>
      <c r="H535" s="2" cm="1">
        <f t="array" ref="H535">IFERROR(VLOOKUP($A535,_xlfn._xlws.SORT(_xlfn._xlws.FILTER('Time Sheet'!$A:$G,'Time Sheet'!$B:$B=H$1),7,1),7,FALSE),"")</f>
        <v>1.0521990740740741E-3</v>
      </c>
      <c r="I535" s="2" cm="1">
        <f t="array" ref="I535">IFERROR(VLOOKUP($A535,_xlfn._xlws.SORT(_xlfn._xlws.FILTER('Time Sheet'!$A:$G,'Time Sheet'!$B:$B=I$1),7,1),7,FALSE),"")</f>
        <v>1.1092592592592591E-3</v>
      </c>
      <c r="J535" s="2" cm="1">
        <f t="array" ref="J535">IFERROR(VLOOKUP($A535,_xlfn._xlws.SORT(_xlfn._xlws.FILTER('Time Sheet'!$A:$G,'Time Sheet'!$B:$B=J$1),7,1),7,FALSE),"")</f>
        <v>2.1296296296296302E-3</v>
      </c>
      <c r="K535">
        <f>IFERROR(_xlfn.RANK.EQ(C535,C:C,1),"")</f>
        <v>604</v>
      </c>
      <c r="L535">
        <f>IFERROR(_xlfn.RANK.EQ(D535,D:D,1),"")</f>
        <v>535</v>
      </c>
      <c r="M535">
        <f>IFERROR(_xlfn.RANK.EQ(E535,E:E,1),"")</f>
        <v>464</v>
      </c>
      <c r="N535">
        <f>IFERROR(_xlfn.RANK.EQ(F535,F:F,1),"")</f>
        <v>420</v>
      </c>
      <c r="O535">
        <f>IFERROR(_xlfn.RANK.EQ(G535,G:G,1),"")</f>
        <v>602</v>
      </c>
      <c r="P535">
        <f>IFERROR(_xlfn.RANK.EQ(H535,H:H,1),"")</f>
        <v>477</v>
      </c>
      <c r="Q535">
        <f>IFERROR(_xlfn.RANK.EQ(I535,I:I,1),"")</f>
        <v>492</v>
      </c>
      <c r="R535">
        <f>IFERROR(_xlfn.RANK.EQ(J535,J:J,1),"")</f>
        <v>493</v>
      </c>
      <c r="S535" s="3">
        <f>IFERROR(AVERAGE(GIRLS[[#This Row],[P]:[P8]]),"")</f>
        <v>510.875</v>
      </c>
      <c r="T535" s="4">
        <f>IFERROR(AVERAGE(SMALL(GIRLS[[#This Row],[P]:[P8]],1),SMALL(GIRLS[[#This Row],[P]:[P8]],2)),"")</f>
        <v>442</v>
      </c>
      <c r="U535">
        <f>IF(20-SMALL(GIRLS[[#This Row],[P]:[P8]],1)&lt;0,0,20-SMALL(GIRLS[[#This Row],[P]:[P8]],1))+IF(20-SMALL(GIRLS[[#This Row],[P]:[P8]],2)&lt;0,0,20-SMALL(GIRLS[[#This Row],[P]:[P8]],2))</f>
        <v>0</v>
      </c>
    </row>
    <row r="536" spans="1:21" x14ac:dyDescent="0.2">
      <c r="A536" t="s">
        <v>7266</v>
      </c>
      <c r="B536" t="s">
        <v>7120</v>
      </c>
      <c r="C536" s="2" cm="1">
        <f t="array" ref="C536">IFERROR(VLOOKUP($A536,_xlfn._xlws.SORT(_xlfn._xlws.FILTER('Time Sheet'!$A:$G,'Time Sheet'!$B:$B=C$1),7,1),7,FALSE),"")</f>
        <v>3.6296296296296288E-4</v>
      </c>
      <c r="D536" s="2" cm="1">
        <f t="array" ref="D536">IFERROR(VLOOKUP($A536,_xlfn._xlws.SORT(_xlfn._xlws.FILTER('Time Sheet'!$A:$G,'Time Sheet'!$B:$B=D$1),7,1),7,FALSE),"")</f>
        <v>9.0613425925925931E-4</v>
      </c>
      <c r="E536" s="2" cm="1">
        <f t="array" ref="E536">IFERROR(VLOOKUP($A536,_xlfn._xlws.SORT(_xlfn._xlws.FILTER('Time Sheet'!$A:$G,'Time Sheet'!$B:$B=E$1),7,1),7,FALSE),"")</f>
        <v>2.122337962962963E-3</v>
      </c>
      <c r="F536" s="2" cm="1">
        <f t="array" ref="F536">IFERROR(VLOOKUP($A536,_xlfn._xlws.SORT(_xlfn._xlws.FILTER('Time Sheet'!$A:$G,'Time Sheet'!$B:$B=F$1),7,1),7,FALSE),"")</f>
        <v>5.1797453703703701E-3</v>
      </c>
      <c r="G536" s="2" cm="1">
        <f t="array" ref="G536">IFERROR(VLOOKUP($A536,_xlfn._xlws.SORT(_xlfn._xlws.FILTER('Time Sheet'!$A:$G,'Time Sheet'!$B:$B=G$1),7,1),7,FALSE),"")</f>
        <v>9.5115740740740751E-4</v>
      </c>
      <c r="H536" s="2" cm="1">
        <f t="array" ref="H536">IFERROR(VLOOKUP($A536,_xlfn._xlws.SORT(_xlfn._xlws.FILTER('Time Sheet'!$A:$G,'Time Sheet'!$B:$B=H$1),7,1),7,FALSE),"")</f>
        <v>1.164351851851852E-3</v>
      </c>
      <c r="I536" s="2" cm="1">
        <f t="array" ref="I536">IFERROR(VLOOKUP($A536,_xlfn._xlws.SORT(_xlfn._xlws.FILTER('Time Sheet'!$A:$G,'Time Sheet'!$B:$B=I$1),7,1),7,FALSE),"")</f>
        <v>9.7314814814814811E-4</v>
      </c>
      <c r="J536" s="2" cm="1">
        <f t="array" ref="J536">IFERROR(VLOOKUP($A536,_xlfn._xlws.SORT(_xlfn._xlws.FILTER('Time Sheet'!$A:$G,'Time Sheet'!$B:$B=J$1),7,1),7,FALSE),"")</f>
        <v>2.106712962962963E-3</v>
      </c>
      <c r="K536">
        <f>IFERROR(_xlfn.RANK.EQ(C536,C:C,1),"")</f>
        <v>607</v>
      </c>
      <c r="L536">
        <f>IFERROR(_xlfn.RANK.EQ(D536,D:D,1),"")</f>
        <v>701</v>
      </c>
      <c r="M536">
        <f>IFERROR(_xlfn.RANK.EQ(E536,E:E,1),"")</f>
        <v>583</v>
      </c>
      <c r="N536">
        <f>IFERROR(_xlfn.RANK.EQ(F536,F:F,1),"")</f>
        <v>435</v>
      </c>
      <c r="O536">
        <f>IFERROR(_xlfn.RANK.EQ(G536,G:G,1),"")</f>
        <v>510</v>
      </c>
      <c r="P536">
        <f>IFERROR(_xlfn.RANK.EQ(H536,H:H,1),"")</f>
        <v>577</v>
      </c>
      <c r="Q536">
        <f>IFERROR(_xlfn.RANK.EQ(I536,I:I,1),"")</f>
        <v>451</v>
      </c>
      <c r="R536">
        <f>IFERROR(_xlfn.RANK.EQ(J536,J:J,1),"")</f>
        <v>488</v>
      </c>
      <c r="S536" s="3">
        <f>IFERROR(AVERAGE(GIRLS[[#This Row],[P]:[P8]]),"")</f>
        <v>544</v>
      </c>
      <c r="T536" s="4">
        <f>IFERROR(AVERAGE(SMALL(GIRLS[[#This Row],[P]:[P8]],1),SMALL(GIRLS[[#This Row],[P]:[P8]],2)),"")</f>
        <v>443</v>
      </c>
      <c r="U536">
        <f>IF(20-SMALL(GIRLS[[#This Row],[P]:[P8]],1)&lt;0,0,20-SMALL(GIRLS[[#This Row],[P]:[P8]],1))+IF(20-SMALL(GIRLS[[#This Row],[P]:[P8]],2)&lt;0,0,20-SMALL(GIRLS[[#This Row],[P]:[P8]],2))</f>
        <v>0</v>
      </c>
    </row>
    <row r="537" spans="1:21" x14ac:dyDescent="0.2">
      <c r="A537" t="s">
        <v>7806</v>
      </c>
      <c r="B537" t="s">
        <v>7496</v>
      </c>
      <c r="C537" s="2" cm="1">
        <f t="array" ref="C537">IFERROR(VLOOKUP($A537,_xlfn._xlws.SORT(_xlfn._xlws.FILTER('Time Sheet'!$A:$G,'Time Sheet'!$B:$B=C$1),7,1),7,FALSE),"")</f>
        <v>3.358796296296296E-4</v>
      </c>
      <c r="D537" s="2" cm="1">
        <f t="array" ref="D537">IFERROR(VLOOKUP($A537,_xlfn._xlws.SORT(_xlfn._xlws.FILTER('Time Sheet'!$A:$G,'Time Sheet'!$B:$B=D$1),7,1),7,FALSE),"")</f>
        <v>7.6886574074074086E-4</v>
      </c>
      <c r="E537" s="2" t="str" cm="1">
        <f t="array" ref="E537">IFERROR(VLOOKUP($A537,_xlfn._xlws.SORT(_xlfn._xlws.FILTER('Time Sheet'!$A:$G,'Time Sheet'!$B:$B=E$1),7,1),7,FALSE),"")</f>
        <v/>
      </c>
      <c r="F537" s="2" t="str" cm="1">
        <f t="array" ref="F537">IFERROR(VLOOKUP($A537,_xlfn._xlws.SORT(_xlfn._xlws.FILTER('Time Sheet'!$A:$G,'Time Sheet'!$B:$B=F$1),7,1),7,FALSE),"")</f>
        <v/>
      </c>
      <c r="G537" s="2" cm="1">
        <f t="array" ref="G537">IFERROR(VLOOKUP($A537,_xlfn._xlws.SORT(_xlfn._xlws.FILTER('Time Sheet'!$A:$G,'Time Sheet'!$B:$B=G$1),7,1),7,FALSE),"")</f>
        <v>9.4016203703703709E-4</v>
      </c>
      <c r="H537" s="2" cm="1">
        <f t="array" ref="H537">IFERROR(VLOOKUP($A537,_xlfn._xlws.SORT(_xlfn._xlws.FILTER('Time Sheet'!$A:$G,'Time Sheet'!$B:$B=H$1),7,1),7,FALSE),"")</f>
        <v>1.0342592592592591E-3</v>
      </c>
      <c r="I537" s="2" t="str" cm="1">
        <f t="array" ref="I537">IFERROR(VLOOKUP($A537,_xlfn._xlws.SORT(_xlfn._xlws.FILTER('Time Sheet'!$A:$G,'Time Sheet'!$B:$B=I$1),7,1),7,FALSE),"")</f>
        <v/>
      </c>
      <c r="J537" s="2" t="str" cm="1">
        <f t="array" ref="J537">IFERROR(VLOOKUP($A537,_xlfn._xlws.SORT(_xlfn._xlws.FILTER('Time Sheet'!$A:$G,'Time Sheet'!$B:$B=J$1),7,1),7,FALSE),"")</f>
        <v/>
      </c>
      <c r="K537">
        <f>IFERROR(_xlfn.RANK.EQ(C537,C:C,1),"")</f>
        <v>442</v>
      </c>
      <c r="L537">
        <f>IFERROR(_xlfn.RANK.EQ(D537,D:D,1),"")</f>
        <v>487</v>
      </c>
      <c r="M537" t="str">
        <f>IFERROR(_xlfn.RANK.EQ(E537,E:E,1),"")</f>
        <v/>
      </c>
      <c r="N537" t="str">
        <f>IFERROR(_xlfn.RANK.EQ(F537,F:F,1),"")</f>
        <v/>
      </c>
      <c r="O537">
        <f>IFERROR(_xlfn.RANK.EQ(G537,G:G,1),"")</f>
        <v>503</v>
      </c>
      <c r="P537">
        <f>IFERROR(_xlfn.RANK.EQ(H537,H:H,1),"")</f>
        <v>444</v>
      </c>
      <c r="Q537" t="str">
        <f>IFERROR(_xlfn.RANK.EQ(I537,I:I,1),"")</f>
        <v/>
      </c>
      <c r="R537" t="str">
        <f>IFERROR(_xlfn.RANK.EQ(J537,J:J,1),"")</f>
        <v/>
      </c>
      <c r="S537" s="3">
        <f>IFERROR(AVERAGE(GIRLS[[#This Row],[P]:[P8]]),"")</f>
        <v>469</v>
      </c>
      <c r="T537" s="4">
        <f>IFERROR(AVERAGE(SMALL(GIRLS[[#This Row],[P]:[P8]],1),SMALL(GIRLS[[#This Row],[P]:[P8]],2)),"")</f>
        <v>443</v>
      </c>
      <c r="U537">
        <f>IF(20-SMALL(GIRLS[[#This Row],[P]:[P8]],1)&lt;0,0,20-SMALL(GIRLS[[#This Row],[P]:[P8]],1))+IF(20-SMALL(GIRLS[[#This Row],[P]:[P8]],2)&lt;0,0,20-SMALL(GIRLS[[#This Row],[P]:[P8]],2))</f>
        <v>0</v>
      </c>
    </row>
    <row r="538" spans="1:21" x14ac:dyDescent="0.2">
      <c r="A538" t="s">
        <v>1378</v>
      </c>
      <c r="B538" t="s">
        <v>1002</v>
      </c>
      <c r="C538" s="2" cm="1">
        <f t="array" ref="C538">IFERROR(VLOOKUP($A538,_xlfn._xlws.SORT(_xlfn._xlws.FILTER('Time Sheet'!$A:$G,'Time Sheet'!$B:$B=C$1),7,1),7,FALSE),"")</f>
        <v>3.4097222222222222E-4</v>
      </c>
      <c r="D538" s="2" cm="1">
        <f t="array" ref="D538">IFERROR(VLOOKUP($A538,_xlfn._xlws.SORT(_xlfn._xlws.FILTER('Time Sheet'!$A:$G,'Time Sheet'!$B:$B=D$1),7,1),7,FALSE),"")</f>
        <v>7.4305555555555561E-4</v>
      </c>
      <c r="E538" s="2" cm="1">
        <f t="array" ref="E538">IFERROR(VLOOKUP($A538,_xlfn._xlws.SORT(_xlfn._xlws.FILTER('Time Sheet'!$A:$G,'Time Sheet'!$B:$B=E$1),7,1),7,FALSE),"")</f>
        <v>1.8736111111111111E-3</v>
      </c>
      <c r="F538" s="2" t="str" cm="1">
        <f t="array" ref="F538">IFERROR(VLOOKUP($A538,_xlfn._xlws.SORT(_xlfn._xlws.FILTER('Time Sheet'!$A:$G,'Time Sheet'!$B:$B=F$1),7,1),7,FALSE),"")</f>
        <v/>
      </c>
      <c r="G538" s="2" cm="1">
        <f t="array" ref="G538">IFERROR(VLOOKUP($A538,_xlfn._xlws.SORT(_xlfn._xlws.FILTER('Time Sheet'!$A:$G,'Time Sheet'!$B:$B=G$1),7,1),7,FALSE),"")</f>
        <v>9.0879629629629622E-4</v>
      </c>
      <c r="H538" s="2" t="str" cm="1">
        <f t="array" ref="H538">IFERROR(VLOOKUP($A538,_xlfn._xlws.SORT(_xlfn._xlws.FILTER('Time Sheet'!$A:$G,'Time Sheet'!$B:$B=H$1),7,1),7,FALSE),"")</f>
        <v/>
      </c>
      <c r="I538" s="2" t="str" cm="1">
        <f t="array" ref="I538">IFERROR(VLOOKUP($A538,_xlfn._xlws.SORT(_xlfn._xlws.FILTER('Time Sheet'!$A:$G,'Time Sheet'!$B:$B=I$1),7,1),7,FALSE),"")</f>
        <v/>
      </c>
      <c r="J538" s="2" t="str" cm="1">
        <f t="array" ref="J538">IFERROR(VLOOKUP($A538,_xlfn._xlws.SORT(_xlfn._xlws.FILTER('Time Sheet'!$A:$G,'Time Sheet'!$B:$B=J$1),7,1),7,FALSE),"")</f>
        <v/>
      </c>
      <c r="K538">
        <f>IFERROR(_xlfn.RANK.EQ(C538,C:C,1),"")</f>
        <v>477</v>
      </c>
      <c r="L538">
        <f>IFERROR(_xlfn.RANK.EQ(D538,D:D,1),"")</f>
        <v>419</v>
      </c>
      <c r="M538">
        <f>IFERROR(_xlfn.RANK.EQ(E538,E:E,1),"")</f>
        <v>518</v>
      </c>
      <c r="N538" t="str">
        <f>IFERROR(_xlfn.RANK.EQ(F538,F:F,1),"")</f>
        <v/>
      </c>
      <c r="O538">
        <f>IFERROR(_xlfn.RANK.EQ(G538,G:G,1),"")</f>
        <v>471</v>
      </c>
      <c r="P538" t="str">
        <f>IFERROR(_xlfn.RANK.EQ(H538,H:H,1),"")</f>
        <v/>
      </c>
      <c r="Q538" t="str">
        <f>IFERROR(_xlfn.RANK.EQ(I538,I:I,1),"")</f>
        <v/>
      </c>
      <c r="R538" t="str">
        <f>IFERROR(_xlfn.RANK.EQ(J538,J:J,1),"")</f>
        <v/>
      </c>
      <c r="S538" s="3">
        <f>IFERROR(AVERAGE(GIRLS[[#This Row],[P]:[P8]]),"")</f>
        <v>471.25</v>
      </c>
      <c r="T538" s="4">
        <f>IFERROR(AVERAGE(SMALL(GIRLS[[#This Row],[P]:[P8]],1),SMALL(GIRLS[[#This Row],[P]:[P8]],2)),"")</f>
        <v>445</v>
      </c>
      <c r="U538">
        <f>IF(20-SMALL(GIRLS[[#This Row],[P]:[P8]],1)&lt;0,0,20-SMALL(GIRLS[[#This Row],[P]:[P8]],1))+IF(20-SMALL(GIRLS[[#This Row],[P]:[P8]],2)&lt;0,0,20-SMALL(GIRLS[[#This Row],[P]:[P8]],2))</f>
        <v>0</v>
      </c>
    </row>
    <row r="539" spans="1:21" x14ac:dyDescent="0.2">
      <c r="A539" t="s">
        <v>3837</v>
      </c>
      <c r="B539" t="s">
        <v>3602</v>
      </c>
      <c r="C539" s="2" cm="1">
        <f t="array" ref="C539">IFERROR(VLOOKUP($A539,_xlfn._xlws.SORT(_xlfn._xlws.FILTER('Time Sheet'!$A:$G,'Time Sheet'!$B:$B=C$1),7,1),7,FALSE),"")</f>
        <v>3.4722222222222218E-4</v>
      </c>
      <c r="D539" s="2" cm="1">
        <f t="array" ref="D539">IFERROR(VLOOKUP($A539,_xlfn._xlws.SORT(_xlfn._xlws.FILTER('Time Sheet'!$A:$G,'Time Sheet'!$B:$B=D$1),7,1),7,FALSE),"")</f>
        <v>7.6631944444444436E-4</v>
      </c>
      <c r="E539" s="2" t="str" cm="1">
        <f t="array" ref="E539">IFERROR(VLOOKUP($A539,_xlfn._xlws.SORT(_xlfn._xlws.FILTER('Time Sheet'!$A:$G,'Time Sheet'!$B:$B=E$1),7,1),7,FALSE),"")</f>
        <v/>
      </c>
      <c r="F539" s="2" t="str" cm="1">
        <f t="array" ref="F539">IFERROR(VLOOKUP($A539,_xlfn._xlws.SORT(_xlfn._xlws.FILTER('Time Sheet'!$A:$G,'Time Sheet'!$B:$B=F$1),7,1),7,FALSE),"")</f>
        <v/>
      </c>
      <c r="G539" s="2" t="str" cm="1">
        <f t="array" ref="G539">IFERROR(VLOOKUP($A539,_xlfn._xlws.SORT(_xlfn._xlws.FILTER('Time Sheet'!$A:$G,'Time Sheet'!$B:$B=G$1),7,1),7,FALSE),"")</f>
        <v/>
      </c>
      <c r="H539" s="2" cm="1">
        <f t="array" ref="H539">IFERROR(VLOOKUP($A539,_xlfn._xlws.SORT(_xlfn._xlws.FILTER('Time Sheet'!$A:$G,'Time Sheet'!$B:$B=H$1),7,1),7,FALSE),"")</f>
        <v>1.0112268518518519E-3</v>
      </c>
      <c r="I539" s="2" t="str" cm="1">
        <f t="array" ref="I539">IFERROR(VLOOKUP($A539,_xlfn._xlws.SORT(_xlfn._xlws.FILTER('Time Sheet'!$A:$G,'Time Sheet'!$B:$B=I$1),7,1),7,FALSE),"")</f>
        <v/>
      </c>
      <c r="J539" s="2" t="str" cm="1">
        <f t="array" ref="J539">IFERROR(VLOOKUP($A539,_xlfn._xlws.SORT(_xlfn._xlws.FILTER('Time Sheet'!$A:$G,'Time Sheet'!$B:$B=J$1),7,1),7,FALSE),"")</f>
        <v/>
      </c>
      <c r="K539">
        <f>IFERROR(_xlfn.RANK.EQ(C539,C:C,1),"")</f>
        <v>513</v>
      </c>
      <c r="L539">
        <f>IFERROR(_xlfn.RANK.EQ(D539,D:D,1),"")</f>
        <v>482</v>
      </c>
      <c r="M539" t="str">
        <f>IFERROR(_xlfn.RANK.EQ(E539,E:E,1),"")</f>
        <v/>
      </c>
      <c r="N539" t="str">
        <f>IFERROR(_xlfn.RANK.EQ(F539,F:F,1),"")</f>
        <v/>
      </c>
      <c r="O539" t="str">
        <f>IFERROR(_xlfn.RANK.EQ(G539,G:G,1),"")</f>
        <v/>
      </c>
      <c r="P539">
        <f>IFERROR(_xlfn.RANK.EQ(H539,H:H,1),"")</f>
        <v>408</v>
      </c>
      <c r="Q539" t="str">
        <f>IFERROR(_xlfn.RANK.EQ(I539,I:I,1),"")</f>
        <v/>
      </c>
      <c r="R539" t="str">
        <f>IFERROR(_xlfn.RANK.EQ(J539,J:J,1),"")</f>
        <v/>
      </c>
      <c r="S539" s="3">
        <f>IFERROR(AVERAGE(GIRLS[[#This Row],[P]:[P8]]),"")</f>
        <v>467.66666666666669</v>
      </c>
      <c r="T539" s="4">
        <f>IFERROR(AVERAGE(SMALL(GIRLS[[#This Row],[P]:[P8]],1),SMALL(GIRLS[[#This Row],[P]:[P8]],2)),"")</f>
        <v>445</v>
      </c>
      <c r="U539">
        <f>IF(20-SMALL(GIRLS[[#This Row],[P]:[P8]],1)&lt;0,0,20-SMALL(GIRLS[[#This Row],[P]:[P8]],1))+IF(20-SMALL(GIRLS[[#This Row],[P]:[P8]],2)&lt;0,0,20-SMALL(GIRLS[[#This Row],[P]:[P8]],2))</f>
        <v>0</v>
      </c>
    </row>
    <row r="540" spans="1:21" x14ac:dyDescent="0.2">
      <c r="A540" t="s">
        <v>5426</v>
      </c>
      <c r="B540" t="s">
        <v>5115</v>
      </c>
      <c r="C540" s="2" cm="1">
        <f t="array" ref="C540">IFERROR(VLOOKUP($A540,_xlfn._xlws.SORT(_xlfn._xlws.FILTER('Time Sheet'!$A:$G,'Time Sheet'!$B:$B=C$1),7,1),7,FALSE),"")</f>
        <v>3.3935185185185191E-4</v>
      </c>
      <c r="D540" s="2" cm="1">
        <f t="array" ref="D540">IFERROR(VLOOKUP($A540,_xlfn._xlws.SORT(_xlfn._xlws.FILTER('Time Sheet'!$A:$G,'Time Sheet'!$B:$B=D$1),7,1),7,FALSE),"")</f>
        <v>7.6238425925925931E-4</v>
      </c>
      <c r="E540" s="2" cm="1">
        <f t="array" ref="E540">IFERROR(VLOOKUP($A540,_xlfn._xlws.SORT(_xlfn._xlws.FILTER('Time Sheet'!$A:$G,'Time Sheet'!$B:$B=E$1),7,1),7,FALSE),"")</f>
        <v>1.715162037037037E-3</v>
      </c>
      <c r="F540" s="2" t="str" cm="1">
        <f t="array" ref="F540">IFERROR(VLOOKUP($A540,_xlfn._xlws.SORT(_xlfn._xlws.FILTER('Time Sheet'!$A:$G,'Time Sheet'!$B:$B=F$1),7,1),7,FALSE),"")</f>
        <v/>
      </c>
      <c r="G540" s="2" cm="1">
        <f t="array" ref="G540">IFERROR(VLOOKUP($A540,_xlfn._xlws.SORT(_xlfn._xlws.FILTER('Time Sheet'!$A:$G,'Time Sheet'!$B:$B=G$1),7,1),7,FALSE),"")</f>
        <v>9.0023148148148146E-4</v>
      </c>
      <c r="H540" s="2" cm="1">
        <f t="array" ref="H540">IFERROR(VLOOKUP($A540,_xlfn._xlws.SORT(_xlfn._xlws.FILTER('Time Sheet'!$A:$G,'Time Sheet'!$B:$B=H$1),7,1),7,FALSE),"")</f>
        <v>1.0562499999999999E-3</v>
      </c>
      <c r="I540" s="2" t="str" cm="1">
        <f t="array" ref="I540">IFERROR(VLOOKUP($A540,_xlfn._xlws.SORT(_xlfn._xlws.FILTER('Time Sheet'!$A:$G,'Time Sheet'!$B:$B=I$1),7,1),7,FALSE),"")</f>
        <v/>
      </c>
      <c r="J540" s="2" cm="1">
        <f t="array" ref="J540">IFERROR(VLOOKUP($A540,_xlfn._xlws.SORT(_xlfn._xlws.FILTER('Time Sheet'!$A:$G,'Time Sheet'!$B:$B=J$1),7,1),7,FALSE),"")</f>
        <v>1.9800925925925932E-3</v>
      </c>
      <c r="K540">
        <f>IFERROR(_xlfn.RANK.EQ(C540,C:C,1),"")</f>
        <v>464</v>
      </c>
      <c r="L540">
        <f>IFERROR(_xlfn.RANK.EQ(D540,D:D,1),"")</f>
        <v>470</v>
      </c>
      <c r="M540">
        <f>IFERROR(_xlfn.RANK.EQ(E540,E:E,1),"")</f>
        <v>437</v>
      </c>
      <c r="N540" t="str">
        <f>IFERROR(_xlfn.RANK.EQ(F540,F:F,1),"")</f>
        <v/>
      </c>
      <c r="O540">
        <f>IFERROR(_xlfn.RANK.EQ(G540,G:G,1),"")</f>
        <v>457</v>
      </c>
      <c r="P540">
        <f>IFERROR(_xlfn.RANK.EQ(H540,H:H,1),"")</f>
        <v>484</v>
      </c>
      <c r="Q540" t="str">
        <f>IFERROR(_xlfn.RANK.EQ(I540,I:I,1),"")</f>
        <v/>
      </c>
      <c r="R540">
        <f>IFERROR(_xlfn.RANK.EQ(J540,J:J,1),"")</f>
        <v>453</v>
      </c>
      <c r="S540" s="3">
        <f>IFERROR(AVERAGE(GIRLS[[#This Row],[P]:[P8]]),"")</f>
        <v>460.83333333333331</v>
      </c>
      <c r="T540" s="4">
        <f>IFERROR(AVERAGE(SMALL(GIRLS[[#This Row],[P]:[P8]],1),SMALL(GIRLS[[#This Row],[P]:[P8]],2)),"")</f>
        <v>445</v>
      </c>
      <c r="U540">
        <f>IF(20-SMALL(GIRLS[[#This Row],[P]:[P8]],1)&lt;0,0,20-SMALL(GIRLS[[#This Row],[P]:[P8]],1))+IF(20-SMALL(GIRLS[[#This Row],[P]:[P8]],2)&lt;0,0,20-SMALL(GIRLS[[#This Row],[P]:[P8]],2))</f>
        <v>0</v>
      </c>
    </row>
    <row r="541" spans="1:21" x14ac:dyDescent="0.2">
      <c r="A541" t="s">
        <v>3103</v>
      </c>
      <c r="B541" t="s">
        <v>2940</v>
      </c>
      <c r="C541" s="2" cm="1">
        <f t="array" ref="C541">IFERROR(VLOOKUP($A541,_xlfn._xlws.SORT(_xlfn._xlws.FILTER('Time Sheet'!$A:$G,'Time Sheet'!$B:$B=C$1),7,1),7,FALSE),"")</f>
        <v>3.5532407407407409E-4</v>
      </c>
      <c r="D541" s="2" cm="1">
        <f t="array" ref="D541">IFERROR(VLOOKUP($A541,_xlfn._xlws.SORT(_xlfn._xlws.FILTER('Time Sheet'!$A:$G,'Time Sheet'!$B:$B=D$1),7,1),7,FALSE),"")</f>
        <v>7.9710648148148154E-4</v>
      </c>
      <c r="E541" s="2" cm="1">
        <f t="array" ref="E541">IFERROR(VLOOKUP($A541,_xlfn._xlws.SORT(_xlfn._xlws.FILTER('Time Sheet'!$A:$G,'Time Sheet'!$B:$B=E$1),7,1),7,FALSE),"")</f>
        <v>1.9331018518518521E-3</v>
      </c>
      <c r="F541" s="2" cm="1">
        <f t="array" ref="F541">IFERROR(VLOOKUP($A541,_xlfn._xlws.SORT(_xlfn._xlws.FILTER('Time Sheet'!$A:$G,'Time Sheet'!$B:$B=F$1),7,1),7,FALSE),"")</f>
        <v>5.9907407407407409E-3</v>
      </c>
      <c r="G541" s="2" cm="1">
        <f t="array" ref="G541">IFERROR(VLOOKUP($A541,_xlfn._xlws.SORT(_xlfn._xlws.FILTER('Time Sheet'!$A:$G,'Time Sheet'!$B:$B=G$1),7,1),7,FALSE),"")</f>
        <v>9.4282407407407401E-4</v>
      </c>
      <c r="H541" s="2" t="str" cm="1">
        <f t="array" ref="H541">IFERROR(VLOOKUP($A541,_xlfn._xlws.SORT(_xlfn._xlws.FILTER('Time Sheet'!$A:$G,'Time Sheet'!$B:$B=H$1),7,1),7,FALSE),"")</f>
        <v/>
      </c>
      <c r="I541" s="2" cm="1">
        <f t="array" ref="I541">IFERROR(VLOOKUP($A541,_xlfn._xlws.SORT(_xlfn._xlws.FILTER('Time Sheet'!$A:$G,'Time Sheet'!$B:$B=I$1),7,1),7,FALSE),"")</f>
        <v>9.459490740740741E-4</v>
      </c>
      <c r="J541" s="2" t="str" cm="1">
        <f t="array" ref="J541">IFERROR(VLOOKUP($A541,_xlfn._xlws.SORT(_xlfn._xlws.FILTER('Time Sheet'!$A:$G,'Time Sheet'!$B:$B=J$1),7,1),7,FALSE),"")</f>
        <v/>
      </c>
      <c r="K541">
        <f>IFERROR(_xlfn.RANK.EQ(C541,C:C,1),"")</f>
        <v>573</v>
      </c>
      <c r="L541">
        <f>IFERROR(_xlfn.RANK.EQ(D541,D:D,1),"")</f>
        <v>542</v>
      </c>
      <c r="M541">
        <f>IFERROR(_xlfn.RANK.EQ(E541,E:E,1),"")</f>
        <v>541</v>
      </c>
      <c r="N541">
        <f>IFERROR(_xlfn.RANK.EQ(F541,F:F,1),"")</f>
        <v>459</v>
      </c>
      <c r="O541">
        <f>IFERROR(_xlfn.RANK.EQ(G541,G:G,1),"")</f>
        <v>506</v>
      </c>
      <c r="P541" t="str">
        <f>IFERROR(_xlfn.RANK.EQ(H541,H:H,1),"")</f>
        <v/>
      </c>
      <c r="Q541">
        <f>IFERROR(_xlfn.RANK.EQ(I541,I:I,1),"")</f>
        <v>434</v>
      </c>
      <c r="R541" t="str">
        <f>IFERROR(_xlfn.RANK.EQ(J541,J:J,1),"")</f>
        <v/>
      </c>
      <c r="S541" s="3">
        <f>IFERROR(AVERAGE(GIRLS[[#This Row],[P]:[P8]]),"")</f>
        <v>509.16666666666669</v>
      </c>
      <c r="T541" s="4">
        <f>IFERROR(AVERAGE(SMALL(GIRLS[[#This Row],[P]:[P8]],1),SMALL(GIRLS[[#This Row],[P]:[P8]],2)),"")</f>
        <v>446.5</v>
      </c>
      <c r="U541">
        <f>IF(20-SMALL(GIRLS[[#This Row],[P]:[P8]],1)&lt;0,0,20-SMALL(GIRLS[[#This Row],[P]:[P8]],1))+IF(20-SMALL(GIRLS[[#This Row],[P]:[P8]],2)&lt;0,0,20-SMALL(GIRLS[[#This Row],[P]:[P8]],2))</f>
        <v>0</v>
      </c>
    </row>
    <row r="542" spans="1:21" x14ac:dyDescent="0.2">
      <c r="A542" t="s">
        <v>2458</v>
      </c>
      <c r="B542" t="s">
        <v>2272</v>
      </c>
      <c r="C542" s="2" cm="1">
        <f t="array" ref="C542">IFERROR(VLOOKUP($A542,_xlfn._xlws.SORT(_xlfn._xlws.FILTER('Time Sheet'!$A:$G,'Time Sheet'!$B:$B=C$1),7,1),7,FALSE),"")</f>
        <v>3.5439814814814823E-4</v>
      </c>
      <c r="D542" s="2" cm="1">
        <f t="array" ref="D542">IFERROR(VLOOKUP($A542,_xlfn._xlws.SORT(_xlfn._xlws.FILTER('Time Sheet'!$A:$G,'Time Sheet'!$B:$B=D$1),7,1),7,FALSE),"")</f>
        <v>8.7395833333333336E-4</v>
      </c>
      <c r="E542" s="2" cm="1">
        <f t="array" ref="E542">IFERROR(VLOOKUP($A542,_xlfn._xlws.SORT(_xlfn._xlws.FILTER('Time Sheet'!$A:$G,'Time Sheet'!$B:$B=E$1),7,1),7,FALSE),"")</f>
        <v>1.8998842592592589E-3</v>
      </c>
      <c r="F542" s="2" cm="1">
        <f t="array" ref="F542">IFERROR(VLOOKUP($A542,_xlfn._xlws.SORT(_xlfn._xlws.FILTER('Time Sheet'!$A:$G,'Time Sheet'!$B:$B=F$1),7,1),7,FALSE),"")</f>
        <v>5.4728009259259261E-3</v>
      </c>
      <c r="G542" s="2" cm="1">
        <f t="array" ref="G542">IFERROR(VLOOKUP($A542,_xlfn._xlws.SORT(_xlfn._xlws.FILTER('Time Sheet'!$A:$G,'Time Sheet'!$B:$B=G$1),7,1),7,FALSE),"")</f>
        <v>1.08599537037037E-3</v>
      </c>
      <c r="H542" s="2" cm="1">
        <f t="array" ref="H542">IFERROR(VLOOKUP($A542,_xlfn._xlws.SORT(_xlfn._xlws.FILTER('Time Sheet'!$A:$G,'Time Sheet'!$B:$B=H$1),7,1),7,FALSE),"")</f>
        <v>1.0348379629629631E-3</v>
      </c>
      <c r="I542" s="2" t="str" cm="1">
        <f t="array" ref="I542">IFERROR(VLOOKUP($A542,_xlfn._xlws.SORT(_xlfn._xlws.FILTER('Time Sheet'!$A:$G,'Time Sheet'!$B:$B=I$1),7,1),7,FALSE),"")</f>
        <v/>
      </c>
      <c r="J542" s="2" t="str" cm="1">
        <f t="array" ref="J542">IFERROR(VLOOKUP($A542,_xlfn._xlws.SORT(_xlfn._xlws.FILTER('Time Sheet'!$A:$G,'Time Sheet'!$B:$B=J$1),7,1),7,FALSE),"")</f>
        <v/>
      </c>
      <c r="K542">
        <f>IFERROR(_xlfn.RANK.EQ(C542,C:C,1),"")</f>
        <v>565</v>
      </c>
      <c r="L542">
        <f>IFERROR(_xlfn.RANK.EQ(D542,D:D,1),"")</f>
        <v>666</v>
      </c>
      <c r="M542">
        <f>IFERROR(_xlfn.RANK.EQ(E542,E:E,1),"")</f>
        <v>525</v>
      </c>
      <c r="N542">
        <f>IFERROR(_xlfn.RANK.EQ(F542,F:F,1),"")</f>
        <v>448</v>
      </c>
      <c r="O542">
        <f>IFERROR(_xlfn.RANK.EQ(G542,G:G,1),"")</f>
        <v>613</v>
      </c>
      <c r="P542">
        <f>IFERROR(_xlfn.RANK.EQ(H542,H:H,1),"")</f>
        <v>447</v>
      </c>
      <c r="Q542" t="str">
        <f>IFERROR(_xlfn.RANK.EQ(I542,I:I,1),"")</f>
        <v/>
      </c>
      <c r="R542" t="str">
        <f>IFERROR(_xlfn.RANK.EQ(J542,J:J,1),"")</f>
        <v/>
      </c>
      <c r="S542" s="3">
        <f>IFERROR(AVERAGE(GIRLS[[#This Row],[P]:[P8]]),"")</f>
        <v>544</v>
      </c>
      <c r="T542" s="4">
        <f>IFERROR(AVERAGE(SMALL(GIRLS[[#This Row],[P]:[P8]],1),SMALL(GIRLS[[#This Row],[P]:[P8]],2)),"")</f>
        <v>447.5</v>
      </c>
      <c r="U542">
        <f>IF(20-SMALL(GIRLS[[#This Row],[P]:[P8]],1)&lt;0,0,20-SMALL(GIRLS[[#This Row],[P]:[P8]],1))+IF(20-SMALL(GIRLS[[#This Row],[P]:[P8]],2)&lt;0,0,20-SMALL(GIRLS[[#This Row],[P]:[P8]],2))</f>
        <v>0</v>
      </c>
    </row>
    <row r="543" spans="1:21" x14ac:dyDescent="0.2">
      <c r="A543" t="s">
        <v>7483</v>
      </c>
      <c r="B543" t="s">
        <v>7318</v>
      </c>
      <c r="C543" s="2" cm="1">
        <f t="array" ref="C543">IFERROR(VLOOKUP($A543,_xlfn._xlws.SORT(_xlfn._xlws.FILTER('Time Sheet'!$A:$G,'Time Sheet'!$B:$B=C$1),7,1),7,FALSE),"")</f>
        <v>3.5625000000000001E-4</v>
      </c>
      <c r="D543" s="2" cm="1">
        <f t="array" ref="D543">IFERROR(VLOOKUP($A543,_xlfn._xlws.SORT(_xlfn._xlws.FILTER('Time Sheet'!$A:$G,'Time Sheet'!$B:$B=D$1),7,1),7,FALSE),"")</f>
        <v>8.2152777777777779E-4</v>
      </c>
      <c r="E543" s="2" cm="1">
        <f t="array" ref="E543">IFERROR(VLOOKUP($A543,_xlfn._xlws.SORT(_xlfn._xlws.FILTER('Time Sheet'!$A:$G,'Time Sheet'!$B:$B=E$1),7,1),7,FALSE),"")</f>
        <v>1.8403935185185179E-3</v>
      </c>
      <c r="F543" s="2" cm="1">
        <f t="array" ref="F543">IFERROR(VLOOKUP($A543,_xlfn._xlws.SORT(_xlfn._xlws.FILTER('Time Sheet'!$A:$G,'Time Sheet'!$B:$B=F$1),7,1),7,FALSE),"")</f>
        <v>5.0438657407407411E-3</v>
      </c>
      <c r="G543" s="2" cm="1">
        <f t="array" ref="G543">IFERROR(VLOOKUP($A543,_xlfn._xlws.SORT(_xlfn._xlws.FILTER('Time Sheet'!$A:$G,'Time Sheet'!$B:$B=G$1),7,1),7,FALSE),"")</f>
        <v>9.1099537037037028E-4</v>
      </c>
      <c r="H543" s="2" cm="1">
        <f t="array" ref="H543">IFERROR(VLOOKUP($A543,_xlfn._xlws.SORT(_xlfn._xlws.FILTER('Time Sheet'!$A:$G,'Time Sheet'!$B:$B=H$1),7,1),7,FALSE),"")</f>
        <v>1.22962962962963E-3</v>
      </c>
      <c r="I543" s="2" t="str" cm="1">
        <f t="array" ref="I543">IFERROR(VLOOKUP($A543,_xlfn._xlws.SORT(_xlfn._xlws.FILTER('Time Sheet'!$A:$G,'Time Sheet'!$B:$B=I$1),7,1),7,FALSE),"")</f>
        <v/>
      </c>
      <c r="J543" s="2" t="str" cm="1">
        <f t="array" ref="J543">IFERROR(VLOOKUP($A543,_xlfn._xlws.SORT(_xlfn._xlws.FILTER('Time Sheet'!$A:$G,'Time Sheet'!$B:$B=J$1),7,1),7,FALSE),"")</f>
        <v/>
      </c>
      <c r="K543">
        <f>IFERROR(_xlfn.RANK.EQ(C543,C:C,1),"")</f>
        <v>580</v>
      </c>
      <c r="L543">
        <f>IFERROR(_xlfn.RANK.EQ(D543,D:D,1),"")</f>
        <v>580</v>
      </c>
      <c r="M543">
        <f>IFERROR(_xlfn.RANK.EQ(E543,E:E,1),"")</f>
        <v>501</v>
      </c>
      <c r="N543">
        <f>IFERROR(_xlfn.RANK.EQ(F543,F:F,1),"")</f>
        <v>427</v>
      </c>
      <c r="O543">
        <f>IFERROR(_xlfn.RANK.EQ(G543,G:G,1),"")</f>
        <v>472</v>
      </c>
      <c r="P543">
        <f>IFERROR(_xlfn.RANK.EQ(H543,H:H,1),"")</f>
        <v>611</v>
      </c>
      <c r="Q543" t="str">
        <f>IFERROR(_xlfn.RANK.EQ(I543,I:I,1),"")</f>
        <v/>
      </c>
      <c r="R543" t="str">
        <f>IFERROR(_xlfn.RANK.EQ(J543,J:J,1),"")</f>
        <v/>
      </c>
      <c r="S543" s="3">
        <f>IFERROR(AVERAGE(GIRLS[[#This Row],[P]:[P8]]),"")</f>
        <v>528.5</v>
      </c>
      <c r="T543" s="4">
        <f>IFERROR(AVERAGE(SMALL(GIRLS[[#This Row],[P]:[P8]],1),SMALL(GIRLS[[#This Row],[P]:[P8]],2)),"")</f>
        <v>449.5</v>
      </c>
      <c r="U543">
        <f>IF(20-SMALL(GIRLS[[#This Row],[P]:[P8]],1)&lt;0,0,20-SMALL(GIRLS[[#This Row],[P]:[P8]],1))+IF(20-SMALL(GIRLS[[#This Row],[P]:[P8]],2)&lt;0,0,20-SMALL(GIRLS[[#This Row],[P]:[P8]],2))</f>
        <v>0</v>
      </c>
    </row>
    <row r="544" spans="1:21" x14ac:dyDescent="0.2">
      <c r="A544" t="s">
        <v>7295</v>
      </c>
      <c r="B544" t="s">
        <v>7120</v>
      </c>
      <c r="C544" s="2" cm="1">
        <f t="array" ref="C544">IFERROR(VLOOKUP($A544,_xlfn._xlws.SORT(_xlfn._xlws.FILTER('Time Sheet'!$A:$G,'Time Sheet'!$B:$B=C$1),7,1),7,FALSE),"")</f>
        <v>3.9456018518518518E-4</v>
      </c>
      <c r="D544" s="2" cm="1">
        <f t="array" ref="D544">IFERROR(VLOOKUP($A544,_xlfn._xlws.SORT(_xlfn._xlws.FILTER('Time Sheet'!$A:$G,'Time Sheet'!$B:$B=D$1),7,1),7,FALSE),"")</f>
        <v>9.4756944444444446E-4</v>
      </c>
      <c r="E544" s="2" cm="1">
        <f t="array" ref="E544">IFERROR(VLOOKUP($A544,_xlfn._xlws.SORT(_xlfn._xlws.FILTER('Time Sheet'!$A:$G,'Time Sheet'!$B:$B=E$1),7,1),7,FALSE),"")</f>
        <v>2.1241898148148149E-3</v>
      </c>
      <c r="F544" s="2" cm="1">
        <f t="array" ref="F544">IFERROR(VLOOKUP($A544,_xlfn._xlws.SORT(_xlfn._xlws.FILTER('Time Sheet'!$A:$G,'Time Sheet'!$B:$B=F$1),7,1),7,FALSE),"")</f>
        <v>6.0679398148148142E-3</v>
      </c>
      <c r="G544" s="2" cm="1">
        <f t="array" ref="G544">IFERROR(VLOOKUP($A544,_xlfn._xlws.SORT(_xlfn._xlws.FILTER('Time Sheet'!$A:$G,'Time Sheet'!$B:$B=G$1),7,1),7,FALSE),"")</f>
        <v>1.2959490740740739E-3</v>
      </c>
      <c r="H544" s="2" cm="1">
        <f t="array" ref="H544">IFERROR(VLOOKUP($A544,_xlfn._xlws.SORT(_xlfn._xlws.FILTER('Time Sheet'!$A:$G,'Time Sheet'!$B:$B=H$1),7,1),7,FALSE),"")</f>
        <v>1.0333333333333329E-3</v>
      </c>
      <c r="I544" s="2" t="str" cm="1">
        <f t="array" ref="I544">IFERROR(VLOOKUP($A544,_xlfn._xlws.SORT(_xlfn._xlws.FILTER('Time Sheet'!$A:$G,'Time Sheet'!$B:$B=I$1),7,1),7,FALSE),"")</f>
        <v/>
      </c>
      <c r="J544" s="2" t="str" cm="1">
        <f t="array" ref="J544">IFERROR(VLOOKUP($A544,_xlfn._xlws.SORT(_xlfn._xlws.FILTER('Time Sheet'!$A:$G,'Time Sheet'!$B:$B=J$1),7,1),7,FALSE),"")</f>
        <v/>
      </c>
      <c r="K544">
        <f>IFERROR(_xlfn.RANK.EQ(C544,C:C,1),"")</f>
        <v>719</v>
      </c>
      <c r="L544">
        <f>IFERROR(_xlfn.RANK.EQ(D544,D:D,1),"")</f>
        <v>730</v>
      </c>
      <c r="M544">
        <f>IFERROR(_xlfn.RANK.EQ(E544,E:E,1),"")</f>
        <v>584</v>
      </c>
      <c r="N544">
        <f>IFERROR(_xlfn.RANK.EQ(F544,F:F,1),"")</f>
        <v>460</v>
      </c>
      <c r="O544">
        <f>IFERROR(_xlfn.RANK.EQ(G544,G:G,1),"")</f>
        <v>647</v>
      </c>
      <c r="P544">
        <f>IFERROR(_xlfn.RANK.EQ(H544,H:H,1),"")</f>
        <v>442</v>
      </c>
      <c r="Q544" t="str">
        <f>IFERROR(_xlfn.RANK.EQ(I544,I:I,1),"")</f>
        <v/>
      </c>
      <c r="R544" t="str">
        <f>IFERROR(_xlfn.RANK.EQ(J544,J:J,1),"")</f>
        <v/>
      </c>
      <c r="S544" s="3">
        <f>IFERROR(AVERAGE(GIRLS[[#This Row],[P]:[P8]]),"")</f>
        <v>597</v>
      </c>
      <c r="T544" s="4">
        <f>IFERROR(AVERAGE(SMALL(GIRLS[[#This Row],[P]:[P8]],1),SMALL(GIRLS[[#This Row],[P]:[P8]],2)),"")</f>
        <v>451</v>
      </c>
      <c r="U544">
        <f>IF(20-SMALL(GIRLS[[#This Row],[P]:[P8]],1)&lt;0,0,20-SMALL(GIRLS[[#This Row],[P]:[P8]],1))+IF(20-SMALL(GIRLS[[#This Row],[P]:[P8]],2)&lt;0,0,20-SMALL(GIRLS[[#This Row],[P]:[P8]],2))</f>
        <v>0</v>
      </c>
    </row>
    <row r="545" spans="1:21" x14ac:dyDescent="0.2">
      <c r="A545" t="s">
        <v>6310</v>
      </c>
      <c r="B545" t="s">
        <v>6200</v>
      </c>
      <c r="C545" s="2" cm="1">
        <f t="array" ref="C545">IFERROR(VLOOKUP($A545,_xlfn._xlws.SORT(_xlfn._xlws.FILTER('Time Sheet'!$A:$G,'Time Sheet'!$B:$B=C$1),7,1),7,FALSE),"")</f>
        <v>3.3854166666666668E-4</v>
      </c>
      <c r="D545" s="2" cm="1">
        <f t="array" ref="D545">IFERROR(VLOOKUP($A545,_xlfn._xlws.SORT(_xlfn._xlws.FILTER('Time Sheet'!$A:$G,'Time Sheet'!$B:$B=D$1),7,1),7,FALSE),"")</f>
        <v>7.8854166666666667E-4</v>
      </c>
      <c r="E545" s="2" t="str" cm="1">
        <f t="array" ref="E545">IFERROR(VLOOKUP($A545,_xlfn._xlws.SORT(_xlfn._xlws.FILTER('Time Sheet'!$A:$G,'Time Sheet'!$B:$B=E$1),7,1),7,FALSE),"")</f>
        <v/>
      </c>
      <c r="F545" s="2" t="str" cm="1">
        <f t="array" ref="F545">IFERROR(VLOOKUP($A545,_xlfn._xlws.SORT(_xlfn._xlws.FILTER('Time Sheet'!$A:$G,'Time Sheet'!$B:$B=F$1),7,1),7,FALSE),"")</f>
        <v/>
      </c>
      <c r="G545" s="2" cm="1">
        <f t="array" ref="G545">IFERROR(VLOOKUP($A545,_xlfn._xlws.SORT(_xlfn._xlws.FILTER('Time Sheet'!$A:$G,'Time Sheet'!$B:$B=G$1),7,1),7,FALSE),"")</f>
        <v>1.0082175925925931E-3</v>
      </c>
      <c r="H545" s="2" cm="1">
        <f t="array" ref="H545">IFERROR(VLOOKUP($A545,_xlfn._xlws.SORT(_xlfn._xlws.FILTER('Time Sheet'!$A:$G,'Time Sheet'!$B:$B=H$1),7,1),7,FALSE),"")</f>
        <v>1.034490740740741E-3</v>
      </c>
      <c r="I545" s="2" t="str" cm="1">
        <f t="array" ref="I545">IFERROR(VLOOKUP($A545,_xlfn._xlws.SORT(_xlfn._xlws.FILTER('Time Sheet'!$A:$G,'Time Sheet'!$B:$B=I$1),7,1),7,FALSE),"")</f>
        <v/>
      </c>
      <c r="J545" s="2" t="str" cm="1">
        <f t="array" ref="J545">IFERROR(VLOOKUP($A545,_xlfn._xlws.SORT(_xlfn._xlws.FILTER('Time Sheet'!$A:$G,'Time Sheet'!$B:$B=J$1),7,1),7,FALSE),"")</f>
        <v/>
      </c>
      <c r="K545">
        <f>IFERROR(_xlfn.RANK.EQ(C545,C:C,1),"")</f>
        <v>459</v>
      </c>
      <c r="L545">
        <f>IFERROR(_xlfn.RANK.EQ(D545,D:D,1),"")</f>
        <v>525</v>
      </c>
      <c r="M545" t="str">
        <f>IFERROR(_xlfn.RANK.EQ(E545,E:E,1),"")</f>
        <v/>
      </c>
      <c r="N545" t="str">
        <f>IFERROR(_xlfn.RANK.EQ(F545,F:F,1),"")</f>
        <v/>
      </c>
      <c r="O545">
        <f>IFERROR(_xlfn.RANK.EQ(G545,G:G,1),"")</f>
        <v>570</v>
      </c>
      <c r="P545">
        <f>IFERROR(_xlfn.RANK.EQ(H545,H:H,1),"")</f>
        <v>445</v>
      </c>
      <c r="Q545" t="str">
        <f>IFERROR(_xlfn.RANK.EQ(I545,I:I,1),"")</f>
        <v/>
      </c>
      <c r="R545" t="str">
        <f>IFERROR(_xlfn.RANK.EQ(J545,J:J,1),"")</f>
        <v/>
      </c>
      <c r="S545" s="3">
        <f>IFERROR(AVERAGE(GIRLS[[#This Row],[P]:[P8]]),"")</f>
        <v>499.75</v>
      </c>
      <c r="T545" s="4">
        <f>IFERROR(AVERAGE(SMALL(GIRLS[[#This Row],[P]:[P8]],1),SMALL(GIRLS[[#This Row],[P]:[P8]],2)),"")</f>
        <v>452</v>
      </c>
      <c r="U545">
        <f>IF(20-SMALL(GIRLS[[#This Row],[P]:[P8]],1)&lt;0,0,20-SMALL(GIRLS[[#This Row],[P]:[P8]],1))+IF(20-SMALL(GIRLS[[#This Row],[P]:[P8]],2)&lt;0,0,20-SMALL(GIRLS[[#This Row],[P]:[P8]],2))</f>
        <v>0</v>
      </c>
    </row>
    <row r="546" spans="1:21" x14ac:dyDescent="0.2">
      <c r="A546" t="s">
        <v>6500</v>
      </c>
      <c r="B546" t="s">
        <v>6365</v>
      </c>
      <c r="C546" s="2" cm="1">
        <f t="array" ref="C546">IFERROR(VLOOKUP($A546,_xlfn._xlws.SORT(_xlfn._xlws.FILTER('Time Sheet'!$A:$G,'Time Sheet'!$B:$B=C$1),7,1),7,FALSE),"")</f>
        <v>3.7500000000000001E-4</v>
      </c>
      <c r="D546" s="2" cm="1">
        <f t="array" ref="D546">IFERROR(VLOOKUP($A546,_xlfn._xlws.SORT(_xlfn._xlws.FILTER('Time Sheet'!$A:$G,'Time Sheet'!$B:$B=D$1),7,1),7,FALSE),"")</f>
        <v>8.6666666666666663E-4</v>
      </c>
      <c r="E546" s="2" cm="1">
        <f t="array" ref="E546">IFERROR(VLOOKUP($A546,_xlfn._xlws.SORT(_xlfn._xlws.FILTER('Time Sheet'!$A:$G,'Time Sheet'!$B:$B=E$1),7,1),7,FALSE),"")</f>
        <v>2.0446759259259259E-3</v>
      </c>
      <c r="F546" s="2" t="str" cm="1">
        <f t="array" ref="F546">IFERROR(VLOOKUP($A546,_xlfn._xlws.SORT(_xlfn._xlws.FILTER('Time Sheet'!$A:$G,'Time Sheet'!$B:$B=F$1),7,1),7,FALSE),"")</f>
        <v/>
      </c>
      <c r="G546" s="2" cm="1">
        <f t="array" ref="G546">IFERROR(VLOOKUP($A546,_xlfn._xlws.SORT(_xlfn._xlws.FILTER('Time Sheet'!$A:$G,'Time Sheet'!$B:$B=G$1),7,1),7,FALSE),"")</f>
        <v>9.8819444444444432E-4</v>
      </c>
      <c r="H546" s="2" cm="1">
        <f t="array" ref="H546">IFERROR(VLOOKUP($A546,_xlfn._xlws.SORT(_xlfn._xlws.FILTER('Time Sheet'!$A:$G,'Time Sheet'!$B:$B=H$1),7,1),7,FALSE),"")</f>
        <v>1.009606481481482E-3</v>
      </c>
      <c r="I546" s="2" t="str" cm="1">
        <f t="array" ref="I546">IFERROR(VLOOKUP($A546,_xlfn._xlws.SORT(_xlfn._xlws.FILTER('Time Sheet'!$A:$G,'Time Sheet'!$B:$B=I$1),7,1),7,FALSE),"")</f>
        <v/>
      </c>
      <c r="J546" s="2" cm="1">
        <f t="array" ref="J546">IFERROR(VLOOKUP($A546,_xlfn._xlws.SORT(_xlfn._xlws.FILTER('Time Sheet'!$A:$G,'Time Sheet'!$B:$B=J$1),7,1),7,FALSE),"")</f>
        <v>2.1670138888888889E-3</v>
      </c>
      <c r="K546">
        <f>IFERROR(_xlfn.RANK.EQ(C546,C:C,1),"")</f>
        <v>649</v>
      </c>
      <c r="L546">
        <f>IFERROR(_xlfn.RANK.EQ(D546,D:D,1),"")</f>
        <v>650</v>
      </c>
      <c r="M546">
        <f>IFERROR(_xlfn.RANK.EQ(E546,E:E,1),"")</f>
        <v>574</v>
      </c>
      <c r="N546" t="str">
        <f>IFERROR(_xlfn.RANK.EQ(F546,F:F,1),"")</f>
        <v/>
      </c>
      <c r="O546">
        <f>IFERROR(_xlfn.RANK.EQ(G546,G:G,1),"")</f>
        <v>554</v>
      </c>
      <c r="P546">
        <f>IFERROR(_xlfn.RANK.EQ(H546,H:H,1),"")</f>
        <v>404</v>
      </c>
      <c r="Q546" t="str">
        <f>IFERROR(_xlfn.RANK.EQ(I546,I:I,1),"")</f>
        <v/>
      </c>
      <c r="R546">
        <f>IFERROR(_xlfn.RANK.EQ(J546,J:J,1),"")</f>
        <v>501</v>
      </c>
      <c r="S546" s="3">
        <f>IFERROR(AVERAGE(GIRLS[[#This Row],[P]:[P8]]),"")</f>
        <v>555.33333333333337</v>
      </c>
      <c r="T546" s="4">
        <f>IFERROR(AVERAGE(SMALL(GIRLS[[#This Row],[P]:[P8]],1),SMALL(GIRLS[[#This Row],[P]:[P8]],2)),"")</f>
        <v>452.5</v>
      </c>
      <c r="U546">
        <f>IF(20-SMALL(GIRLS[[#This Row],[P]:[P8]],1)&lt;0,0,20-SMALL(GIRLS[[#This Row],[P]:[P8]],1))+IF(20-SMALL(GIRLS[[#This Row],[P]:[P8]],2)&lt;0,0,20-SMALL(GIRLS[[#This Row],[P]:[P8]],2))</f>
        <v>0</v>
      </c>
    </row>
    <row r="547" spans="1:21" x14ac:dyDescent="0.2">
      <c r="A547" t="s">
        <v>337</v>
      </c>
      <c r="B547" t="s">
        <v>13</v>
      </c>
      <c r="C547" s="2">
        <f t="array" ref="C547">IFERROR(VLOOKUP($A547,_xlfn._xlws.SORT(_xlfn._xlws.FILTER('Time Sheet'!$A:$G,'Time Sheet'!$B:$B=C$1),7,1),7,FALSE),"")</f>
        <v>3.4467592592592601E-4</v>
      </c>
      <c r="D547" s="2">
        <f t="array" ref="D547">IFERROR(VLOOKUP($A547,_xlfn._xlws.SORT(_xlfn._xlws.FILTER('Time Sheet'!$A:$G,'Time Sheet'!$B:$B=D$1),7,1),7,FALSE),"")</f>
        <v>7.5347222222222211E-4</v>
      </c>
      <c r="E547" s="2">
        <f t="array" ref="E547">IFERROR(VLOOKUP($A547,_xlfn._xlws.SORT(_xlfn._xlws.FILTER('Time Sheet'!$A:$G,'Time Sheet'!$B:$B=E$1),7,1),7,FALSE),"")</f>
        <v>1.762037037037037E-3</v>
      </c>
      <c r="F547" s="2" t="str">
        <f t="array" ref="F547">IFERROR(VLOOKUP($A547,_xlfn._xlws.SORT(_xlfn._xlws.FILTER('Time Sheet'!$A:$G,'Time Sheet'!$B:$B=F$1),7,1),7,FALSE),"")</f>
        <v/>
      </c>
      <c r="G547" s="2">
        <f t="array" ref="G547">IFERROR(VLOOKUP($A547,_xlfn._xlws.SORT(_xlfn._xlws.FILTER('Time Sheet'!$A:$G,'Time Sheet'!$B:$B=G$1),7,1),7,FALSE),"")</f>
        <v>9.650462962962962E-4</v>
      </c>
      <c r="H547" s="2">
        <f t="array" ref="H547">IFERROR(VLOOKUP($A547,_xlfn._xlws.SORT(_xlfn._xlws.FILTER('Time Sheet'!$A:$G,'Time Sheet'!$B:$B=H$1),7,1),7,FALSE),"")</f>
        <v>1.1001157407407409E-3</v>
      </c>
      <c r="I547" s="2" t="str">
        <f t="array" ref="I547">IFERROR(VLOOKUP($A547,_xlfn._xlws.SORT(_xlfn._xlws.FILTER('Time Sheet'!$A:$G,'Time Sheet'!$B:$B=I$1),7,1),7,FALSE),"")</f>
        <v/>
      </c>
      <c r="J547" s="2">
        <f t="array" ref="J547">IFERROR(VLOOKUP($A547,_xlfn._xlws.SORT(_xlfn._xlws.FILTER('Time Sheet'!$A:$G,'Time Sheet'!$B:$B=J$1),7,1),7,FALSE),"")</f>
        <v>2.018981481481481E-3</v>
      </c>
      <c r="K547">
        <f>IFERROR(_xlfn.RANK.EQ(C547,C:C,1),"")</f>
        <v>500</v>
      </c>
      <c r="L547">
        <f>IFERROR(_xlfn.RANK.EQ(D547,D:D,1),"")</f>
        <v>444</v>
      </c>
      <c r="M547">
        <f>IFERROR(_xlfn.RANK.EQ(E547,E:E,1),"")</f>
        <v>466</v>
      </c>
      <c r="N547" t="str">
        <f>IFERROR(_xlfn.RANK.EQ(F547,F:F,1),"")</f>
        <v/>
      </c>
      <c r="O547">
        <f>IFERROR(_xlfn.RANK.EQ(G547,G:G,1),"")</f>
        <v>520</v>
      </c>
      <c r="P547">
        <f>IFERROR(_xlfn.RANK.EQ(H547,H:H,1),"")</f>
        <v>539</v>
      </c>
      <c r="Q547" t="str">
        <f>IFERROR(_xlfn.RANK.EQ(I547,I:I,1),"")</f>
        <v/>
      </c>
      <c r="R547">
        <f>IFERROR(_xlfn.RANK.EQ(J547,J:J,1),"")</f>
        <v>462</v>
      </c>
      <c r="S547" s="3">
        <f>IFERROR(AVERAGE(GIRLS[[#This Row],[P]:[P8]]),"")</f>
        <v>488.5</v>
      </c>
      <c r="T547" s="4">
        <f>IFERROR(AVERAGE(SMALL(GIRLS[[#This Row],[P]:[P8]],1),SMALL(GIRLS[[#This Row],[P]:[P8]],2)),"")</f>
        <v>453</v>
      </c>
      <c r="U547">
        <f>IF(20-SMALL(GIRLS[[#This Row],[P]:[P8]],1)&lt;0,0,20-SMALL(GIRLS[[#This Row],[P]:[P8]],1))+IF(20-SMALL(GIRLS[[#This Row],[P]:[P8]],2)&lt;0,0,20-SMALL(GIRLS[[#This Row],[P]:[P8]],2))</f>
        <v>0</v>
      </c>
    </row>
    <row r="548" spans="1:21" x14ac:dyDescent="0.2">
      <c r="A548" t="s">
        <v>3520</v>
      </c>
      <c r="B548" t="s">
        <v>3163</v>
      </c>
      <c r="C548" s="2" cm="1">
        <f t="array" ref="C548">IFERROR(VLOOKUP($A548,_xlfn._xlws.SORT(_xlfn._xlws.FILTER('Time Sheet'!$A:$G,'Time Sheet'!$B:$B=C$1),7,1),7,FALSE),"")</f>
        <v>3.4074074074074068E-4</v>
      </c>
      <c r="D548" s="2" cm="1">
        <f t="array" ref="D548">IFERROR(VLOOKUP($A548,_xlfn._xlws.SORT(_xlfn._xlws.FILTER('Time Sheet'!$A:$G,'Time Sheet'!$B:$B=D$1),7,1),7,FALSE),"")</f>
        <v>7.6203703703703709E-4</v>
      </c>
      <c r="E548" s="2" t="str" cm="1">
        <f t="array" ref="E548">IFERROR(VLOOKUP($A548,_xlfn._xlws.SORT(_xlfn._xlws.FILTER('Time Sheet'!$A:$G,'Time Sheet'!$B:$B=E$1),7,1),7,FALSE),"")</f>
        <v/>
      </c>
      <c r="F548" s="2" t="str" cm="1">
        <f t="array" ref="F548">IFERROR(VLOOKUP($A548,_xlfn._xlws.SORT(_xlfn._xlws.FILTER('Time Sheet'!$A:$G,'Time Sheet'!$B:$B=F$1),7,1),7,FALSE),"")</f>
        <v/>
      </c>
      <c r="G548" s="2" cm="1">
        <f t="array" ref="G548">IFERROR(VLOOKUP($A548,_xlfn._xlws.SORT(_xlfn._xlws.FILTER('Time Sheet'!$A:$G,'Time Sheet'!$B:$B=G$1),7,1),7,FALSE),"")</f>
        <v>8.914351851851851E-4</v>
      </c>
      <c r="H548" s="2" cm="1">
        <f t="array" ref="H548">IFERROR(VLOOKUP($A548,_xlfn._xlws.SORT(_xlfn._xlws.FILTER('Time Sheet'!$A:$G,'Time Sheet'!$B:$B=H$1),7,1),7,FALSE),"")</f>
        <v>1.109027777777778E-3</v>
      </c>
      <c r="I548" s="2" t="str" cm="1">
        <f t="array" ref="I548">IFERROR(VLOOKUP($A548,_xlfn._xlws.SORT(_xlfn._xlws.FILTER('Time Sheet'!$A:$G,'Time Sheet'!$B:$B=I$1),7,1),7,FALSE),"")</f>
        <v/>
      </c>
      <c r="J548" s="2" cm="1">
        <f t="array" ref="J548">IFERROR(VLOOKUP($A548,_xlfn._xlws.SORT(_xlfn._xlws.FILTER('Time Sheet'!$A:$G,'Time Sheet'!$B:$B=J$1),7,1),7,FALSE),"")</f>
        <v>2.023032407407407E-3</v>
      </c>
      <c r="K548">
        <f>IFERROR(_xlfn.RANK.EQ(C548,C:C,1),"")</f>
        <v>476</v>
      </c>
      <c r="L548">
        <f>IFERROR(_xlfn.RANK.EQ(D548,D:D,1),"")</f>
        <v>469</v>
      </c>
      <c r="M548" t="str">
        <f>IFERROR(_xlfn.RANK.EQ(E548,E:E,1),"")</f>
        <v/>
      </c>
      <c r="N548" t="str">
        <f>IFERROR(_xlfn.RANK.EQ(F548,F:F,1),"")</f>
        <v/>
      </c>
      <c r="O548">
        <f>IFERROR(_xlfn.RANK.EQ(G548,G:G,1),"")</f>
        <v>444</v>
      </c>
      <c r="P548">
        <f>IFERROR(_xlfn.RANK.EQ(H548,H:H,1),"")</f>
        <v>545</v>
      </c>
      <c r="Q548" t="str">
        <f>IFERROR(_xlfn.RANK.EQ(I548,I:I,1),"")</f>
        <v/>
      </c>
      <c r="R548">
        <f>IFERROR(_xlfn.RANK.EQ(J548,J:J,1),"")</f>
        <v>463</v>
      </c>
      <c r="S548" s="3">
        <f>IFERROR(AVERAGE(GIRLS[[#This Row],[P]:[P8]]),"")</f>
        <v>479.4</v>
      </c>
      <c r="T548" s="4">
        <f>IFERROR(AVERAGE(SMALL(GIRLS[[#This Row],[P]:[P8]],1),SMALL(GIRLS[[#This Row],[P]:[P8]],2)),"")</f>
        <v>453.5</v>
      </c>
      <c r="U548">
        <f>IF(20-SMALL(GIRLS[[#This Row],[P]:[P8]],1)&lt;0,0,20-SMALL(GIRLS[[#This Row],[P]:[P8]],1))+IF(20-SMALL(GIRLS[[#This Row],[P]:[P8]],2)&lt;0,0,20-SMALL(GIRLS[[#This Row],[P]:[P8]],2))</f>
        <v>0</v>
      </c>
    </row>
    <row r="549" spans="1:21" x14ac:dyDescent="0.2">
      <c r="A549" t="s">
        <v>5706</v>
      </c>
      <c r="B549" t="s">
        <v>5467</v>
      </c>
      <c r="C549" s="2" cm="1">
        <f t="array" ref="C549">IFERROR(VLOOKUP($A549,_xlfn._xlws.SORT(_xlfn._xlws.FILTER('Time Sheet'!$A:$G,'Time Sheet'!$B:$B=C$1),7,1),7,FALSE),"")</f>
        <v>3.3506944444444442E-4</v>
      </c>
      <c r="D549" s="2" cm="1">
        <f t="array" ref="D549">IFERROR(VLOOKUP($A549,_xlfn._xlws.SORT(_xlfn._xlws.FILTER('Time Sheet'!$A:$G,'Time Sheet'!$B:$B=D$1),7,1),7,FALSE),"")</f>
        <v>7.7511574074074071E-4</v>
      </c>
      <c r="E549" s="2" cm="1">
        <f t="array" ref="E549">IFERROR(VLOOKUP($A549,_xlfn._xlws.SORT(_xlfn._xlws.FILTER('Time Sheet'!$A:$G,'Time Sheet'!$B:$B=E$1),7,1),7,FALSE),"")</f>
        <v>1.905324074074074E-3</v>
      </c>
      <c r="F549" s="2" t="str" cm="1">
        <f t="array" ref="F549">IFERROR(VLOOKUP($A549,_xlfn._xlws.SORT(_xlfn._xlws.FILTER('Time Sheet'!$A:$G,'Time Sheet'!$B:$B=F$1),7,1),7,FALSE),"")</f>
        <v/>
      </c>
      <c r="G549" s="2" cm="1">
        <f t="array" ref="G549">IFERROR(VLOOKUP($A549,_xlfn._xlws.SORT(_xlfn._xlws.FILTER('Time Sheet'!$A:$G,'Time Sheet'!$B:$B=G$1),7,1),7,FALSE),"")</f>
        <v>9.4016203703703709E-4</v>
      </c>
      <c r="H549" s="2" cm="1">
        <f t="array" ref="H549">IFERROR(VLOOKUP($A549,_xlfn._xlws.SORT(_xlfn._xlws.FILTER('Time Sheet'!$A:$G,'Time Sheet'!$B:$B=H$1),7,1),7,FALSE),"")</f>
        <v>1.1000000000000001E-3</v>
      </c>
      <c r="I549" s="2" cm="1">
        <f t="array" ref="I549">IFERROR(VLOOKUP($A549,_xlfn._xlws.SORT(_xlfn._xlws.FILTER('Time Sheet'!$A:$G,'Time Sheet'!$B:$B=I$1),7,1),7,FALSE),"")</f>
        <v>1.0489583333333329E-3</v>
      </c>
      <c r="J549" s="2" t="str" cm="1">
        <f t="array" ref="J549">IFERROR(VLOOKUP($A549,_xlfn._xlws.SORT(_xlfn._xlws.FILTER('Time Sheet'!$A:$G,'Time Sheet'!$B:$B=J$1),7,1),7,FALSE),"")</f>
        <v/>
      </c>
      <c r="K549">
        <f>IFERROR(_xlfn.RANK.EQ(C549,C:C,1),"")</f>
        <v>434</v>
      </c>
      <c r="L549">
        <f>IFERROR(_xlfn.RANK.EQ(D549,D:D,1),"")</f>
        <v>494</v>
      </c>
      <c r="M549">
        <f>IFERROR(_xlfn.RANK.EQ(E549,E:E,1),"")</f>
        <v>527</v>
      </c>
      <c r="N549" t="str">
        <f>IFERROR(_xlfn.RANK.EQ(F549,F:F,1),"")</f>
        <v/>
      </c>
      <c r="O549">
        <f>IFERROR(_xlfn.RANK.EQ(G549,G:G,1),"")</f>
        <v>503</v>
      </c>
      <c r="P549">
        <f>IFERROR(_xlfn.RANK.EQ(H549,H:H,1),"")</f>
        <v>538</v>
      </c>
      <c r="Q549">
        <f>IFERROR(_xlfn.RANK.EQ(I549,I:I,1),"")</f>
        <v>474</v>
      </c>
      <c r="R549" t="str">
        <f>IFERROR(_xlfn.RANK.EQ(J549,J:J,1),"")</f>
        <v/>
      </c>
      <c r="S549" s="3">
        <f>IFERROR(AVERAGE(GIRLS[[#This Row],[P]:[P8]]),"")</f>
        <v>495</v>
      </c>
      <c r="T549" s="4">
        <f>IFERROR(AVERAGE(SMALL(GIRLS[[#This Row],[P]:[P8]],1),SMALL(GIRLS[[#This Row],[P]:[P8]],2)),"")</f>
        <v>454</v>
      </c>
      <c r="U549">
        <f>IF(20-SMALL(GIRLS[[#This Row],[P]:[P8]],1)&lt;0,0,20-SMALL(GIRLS[[#This Row],[P]:[P8]],1))+IF(20-SMALL(GIRLS[[#This Row],[P]:[P8]],2)&lt;0,0,20-SMALL(GIRLS[[#This Row],[P]:[P8]],2))</f>
        <v>0</v>
      </c>
    </row>
    <row r="550" spans="1:21" x14ac:dyDescent="0.2">
      <c r="A550" t="s">
        <v>4593</v>
      </c>
      <c r="B550" t="s">
        <v>4180</v>
      </c>
      <c r="C550" s="2" cm="1">
        <f t="array" ref="C550">IFERROR(VLOOKUP($A550,_xlfn._xlws.SORT(_xlfn._xlws.FILTER('Time Sheet'!$A:$G,'Time Sheet'!$B:$B=C$1),7,1),7,FALSE),"")</f>
        <v>3.657407407407408E-4</v>
      </c>
      <c r="D550" s="2" cm="1">
        <f t="array" ref="D550">IFERROR(VLOOKUP($A550,_xlfn._xlws.SORT(_xlfn._xlws.FILTER('Time Sheet'!$A:$G,'Time Sheet'!$B:$B=D$1),7,1),7,FALSE),"")</f>
        <v>8.3807870370370362E-4</v>
      </c>
      <c r="E550" s="2" t="str" cm="1">
        <f t="array" ref="E550">IFERROR(VLOOKUP($A550,_xlfn._xlws.SORT(_xlfn._xlws.FILTER('Time Sheet'!$A:$G,'Time Sheet'!$B:$B=E$1),7,1),7,FALSE),"")</f>
        <v/>
      </c>
      <c r="F550" s="2" t="str" cm="1">
        <f t="array" ref="F550">IFERROR(VLOOKUP($A550,_xlfn._xlws.SORT(_xlfn._xlws.FILTER('Time Sheet'!$A:$G,'Time Sheet'!$B:$B=F$1),7,1),7,FALSE),"")</f>
        <v/>
      </c>
      <c r="G550" s="2" cm="1">
        <f t="array" ref="G550">IFERROR(VLOOKUP($A550,_xlfn._xlws.SORT(_xlfn._xlws.FILTER('Time Sheet'!$A:$G,'Time Sheet'!$B:$B=G$1),7,1),7,FALSE),"")</f>
        <v>9.2210648148148154E-4</v>
      </c>
      <c r="H550" s="2" t="str" cm="1">
        <f t="array" ref="H550">IFERROR(VLOOKUP($A550,_xlfn._xlws.SORT(_xlfn._xlws.FILTER('Time Sheet'!$A:$G,'Time Sheet'!$B:$B=H$1),7,1),7,FALSE),"")</f>
        <v/>
      </c>
      <c r="I550" s="2" cm="1">
        <f t="array" ref="I550">IFERROR(VLOOKUP($A550,_xlfn._xlws.SORT(_xlfn._xlws.FILTER('Time Sheet'!$A:$G,'Time Sheet'!$B:$B=I$1),7,1),7,FALSE),"")</f>
        <v>9.4004629629629625E-4</v>
      </c>
      <c r="J550" s="2" cm="1">
        <f t="array" ref="J550">IFERROR(VLOOKUP($A550,_xlfn._xlws.SORT(_xlfn._xlws.FILTER('Time Sheet'!$A:$G,'Time Sheet'!$B:$B=J$1),7,1),7,FALSE),"")</f>
        <v>2.2112268518518518E-3</v>
      </c>
      <c r="K550">
        <f>IFERROR(_xlfn.RANK.EQ(C550,C:C,1),"")</f>
        <v>620</v>
      </c>
      <c r="L550">
        <f>IFERROR(_xlfn.RANK.EQ(D550,D:D,1),"")</f>
        <v>606</v>
      </c>
      <c r="M550" t="str">
        <f>IFERROR(_xlfn.RANK.EQ(E550,E:E,1),"")</f>
        <v/>
      </c>
      <c r="N550" t="str">
        <f>IFERROR(_xlfn.RANK.EQ(F550,F:F,1),"")</f>
        <v/>
      </c>
      <c r="O550">
        <f>IFERROR(_xlfn.RANK.EQ(G550,G:G,1),"")</f>
        <v>482</v>
      </c>
      <c r="P550" t="str">
        <f>IFERROR(_xlfn.RANK.EQ(H550,H:H,1),"")</f>
        <v/>
      </c>
      <c r="Q550">
        <f>IFERROR(_xlfn.RANK.EQ(I550,I:I,1),"")</f>
        <v>428</v>
      </c>
      <c r="R550">
        <f>IFERROR(_xlfn.RANK.EQ(J550,J:J,1),"")</f>
        <v>505</v>
      </c>
      <c r="S550" s="3">
        <f>IFERROR(AVERAGE(GIRLS[[#This Row],[P]:[P8]]),"")</f>
        <v>528.20000000000005</v>
      </c>
      <c r="T550" s="4">
        <f>IFERROR(AVERAGE(SMALL(GIRLS[[#This Row],[P]:[P8]],1),SMALL(GIRLS[[#This Row],[P]:[P8]],2)),"")</f>
        <v>455</v>
      </c>
      <c r="U550">
        <f>IF(20-SMALL(GIRLS[[#This Row],[P]:[P8]],1)&lt;0,0,20-SMALL(GIRLS[[#This Row],[P]:[P8]],1))+IF(20-SMALL(GIRLS[[#This Row],[P]:[P8]],2)&lt;0,0,20-SMALL(GIRLS[[#This Row],[P]:[P8]],2))</f>
        <v>0</v>
      </c>
    </row>
    <row r="551" spans="1:21" x14ac:dyDescent="0.2">
      <c r="A551" t="s">
        <v>5955</v>
      </c>
      <c r="B551" t="s">
        <v>5765</v>
      </c>
      <c r="C551" s="2" cm="1">
        <f t="array" ref="C551">IFERROR(VLOOKUP($A551,_xlfn._xlws.SORT(_xlfn._xlws.FILTER('Time Sheet'!$A:$G,'Time Sheet'!$B:$B=C$1),7,1),7,FALSE),"")</f>
        <v>3.4849537037037038E-4</v>
      </c>
      <c r="D551" s="2" cm="1">
        <f t="array" ref="D551">IFERROR(VLOOKUP($A551,_xlfn._xlws.SORT(_xlfn._xlws.FILTER('Time Sheet'!$A:$G,'Time Sheet'!$B:$B=D$1),7,1),7,FALSE),"")</f>
        <v>8.0393518518518509E-4</v>
      </c>
      <c r="E551" s="2" cm="1">
        <f t="array" ref="E551">IFERROR(VLOOKUP($A551,_xlfn._xlws.SORT(_xlfn._xlws.FILTER('Time Sheet'!$A:$G,'Time Sheet'!$B:$B=E$1),7,1),7,FALSE),"")</f>
        <v>1.897800925925926E-3</v>
      </c>
      <c r="F551" s="2" cm="1">
        <f t="array" ref="F551">IFERROR(VLOOKUP($A551,_xlfn._xlws.SORT(_xlfn._xlws.FILTER('Time Sheet'!$A:$G,'Time Sheet'!$B:$B=F$1),7,1),7,FALSE),"")</f>
        <v>5.3626157407407407E-3</v>
      </c>
      <c r="G551" s="2" cm="1">
        <f t="array" ref="G551">IFERROR(VLOOKUP($A551,_xlfn._xlws.SORT(_xlfn._xlws.FILTER('Time Sheet'!$A:$G,'Time Sheet'!$B:$B=G$1),7,1),7,FALSE),"")</f>
        <v>9.0671296296296301E-4</v>
      </c>
      <c r="H551" s="2" cm="1">
        <f t="array" ref="H551">IFERROR(VLOOKUP($A551,_xlfn._xlws.SORT(_xlfn._xlws.FILTER('Time Sheet'!$A:$G,'Time Sheet'!$B:$B=H$1),7,1),7,FALSE),"")</f>
        <v>1.12349537037037E-3</v>
      </c>
      <c r="I551" s="2" t="str" cm="1">
        <f t="array" ref="I551">IFERROR(VLOOKUP($A551,_xlfn._xlws.SORT(_xlfn._xlws.FILTER('Time Sheet'!$A:$G,'Time Sheet'!$B:$B=I$1),7,1),7,FALSE),"")</f>
        <v/>
      </c>
      <c r="J551" s="2" t="str" cm="1">
        <f t="array" ref="J551">IFERROR(VLOOKUP($A551,_xlfn._xlws.SORT(_xlfn._xlws.FILTER('Time Sheet'!$A:$G,'Time Sheet'!$B:$B=J$1),7,1),7,FALSE),"")</f>
        <v/>
      </c>
      <c r="K551">
        <f>IFERROR(_xlfn.RANK.EQ(C551,C:C,1),"")</f>
        <v>524</v>
      </c>
      <c r="L551">
        <f>IFERROR(_xlfn.RANK.EQ(D551,D:D,1),"")</f>
        <v>552</v>
      </c>
      <c r="M551">
        <f>IFERROR(_xlfn.RANK.EQ(E551,E:E,1),"")</f>
        <v>522</v>
      </c>
      <c r="N551">
        <f>IFERROR(_xlfn.RANK.EQ(F551,F:F,1),"")</f>
        <v>441</v>
      </c>
      <c r="O551">
        <f>IFERROR(_xlfn.RANK.EQ(G551,G:G,1),"")</f>
        <v>469</v>
      </c>
      <c r="P551">
        <f>IFERROR(_xlfn.RANK.EQ(H551,H:H,1),"")</f>
        <v>558</v>
      </c>
      <c r="Q551" t="str">
        <f>IFERROR(_xlfn.RANK.EQ(I551,I:I,1),"")</f>
        <v/>
      </c>
      <c r="R551" t="str">
        <f>IFERROR(_xlfn.RANK.EQ(J551,J:J,1),"")</f>
        <v/>
      </c>
      <c r="S551" s="3">
        <f>IFERROR(AVERAGE(GIRLS[[#This Row],[P]:[P8]]),"")</f>
        <v>511</v>
      </c>
      <c r="T551" s="4">
        <f>IFERROR(AVERAGE(SMALL(GIRLS[[#This Row],[P]:[P8]],1),SMALL(GIRLS[[#This Row],[P]:[P8]],2)),"")</f>
        <v>455</v>
      </c>
      <c r="U551">
        <f>IF(20-SMALL(GIRLS[[#This Row],[P]:[P8]],1)&lt;0,0,20-SMALL(GIRLS[[#This Row],[P]:[P8]],1))+IF(20-SMALL(GIRLS[[#This Row],[P]:[P8]],2)&lt;0,0,20-SMALL(GIRLS[[#This Row],[P]:[P8]],2))</f>
        <v>0</v>
      </c>
    </row>
    <row r="552" spans="1:21" x14ac:dyDescent="0.2">
      <c r="A552" t="s">
        <v>6162</v>
      </c>
      <c r="B552" t="s">
        <v>6020</v>
      </c>
      <c r="C552" s="2" cm="1">
        <f t="array" ref="C552">IFERROR(VLOOKUP($A552,_xlfn._xlws.SORT(_xlfn._xlws.FILTER('Time Sheet'!$A:$G,'Time Sheet'!$B:$B=C$1),7,1),7,FALSE),"")</f>
        <v>3.3807870370370372E-4</v>
      </c>
      <c r="D552" s="2" cm="1">
        <f t="array" ref="D552">IFERROR(VLOOKUP($A552,_xlfn._xlws.SORT(_xlfn._xlws.FILTER('Time Sheet'!$A:$G,'Time Sheet'!$B:$B=D$1),7,1),7,FALSE),"")</f>
        <v>7.7581018518518515E-4</v>
      </c>
      <c r="E552" s="2" cm="1">
        <f t="array" ref="E552">IFERROR(VLOOKUP($A552,_xlfn._xlws.SORT(_xlfn._xlws.FILTER('Time Sheet'!$A:$G,'Time Sheet'!$B:$B=E$1),7,1),7,FALSE),"")</f>
        <v>1.831365740740741E-3</v>
      </c>
      <c r="F552" s="2" t="str" cm="1">
        <f t="array" ref="F552">IFERROR(VLOOKUP($A552,_xlfn._xlws.SORT(_xlfn._xlws.FILTER('Time Sheet'!$A:$G,'Time Sheet'!$B:$B=F$1),7,1),7,FALSE),"")</f>
        <v/>
      </c>
      <c r="G552" s="2" cm="1">
        <f t="array" ref="G552">IFERROR(VLOOKUP($A552,_xlfn._xlws.SORT(_xlfn._xlws.FILTER('Time Sheet'!$A:$G,'Time Sheet'!$B:$B=G$1),7,1),7,FALSE),"")</f>
        <v>1.0354166666666669E-3</v>
      </c>
      <c r="H552" s="2" cm="1">
        <f t="array" ref="H552">IFERROR(VLOOKUP($A552,_xlfn._xlws.SORT(_xlfn._xlws.FILTER('Time Sheet'!$A:$G,'Time Sheet'!$B:$B=H$1),7,1),7,FALSE),"")</f>
        <v>1.044791666666667E-3</v>
      </c>
      <c r="I552" s="2" t="str" cm="1">
        <f t="array" ref="I552">IFERROR(VLOOKUP($A552,_xlfn._xlws.SORT(_xlfn._xlws.FILTER('Time Sheet'!$A:$G,'Time Sheet'!$B:$B=I$1),7,1),7,FALSE),"")</f>
        <v/>
      </c>
      <c r="J552" s="2" t="str" cm="1">
        <f t="array" ref="J552">IFERROR(VLOOKUP($A552,_xlfn._xlws.SORT(_xlfn._xlws.FILTER('Time Sheet'!$A:$G,'Time Sheet'!$B:$B=J$1),7,1),7,FALSE),"")</f>
        <v/>
      </c>
      <c r="K552">
        <f>IFERROR(_xlfn.RANK.EQ(C552,C:C,1),"")</f>
        <v>455</v>
      </c>
      <c r="L552">
        <f>IFERROR(_xlfn.RANK.EQ(D552,D:D,1),"")</f>
        <v>497</v>
      </c>
      <c r="M552">
        <f>IFERROR(_xlfn.RANK.EQ(E552,E:E,1),"")</f>
        <v>498</v>
      </c>
      <c r="N552" t="str">
        <f>IFERROR(_xlfn.RANK.EQ(F552,F:F,1),"")</f>
        <v/>
      </c>
      <c r="O552">
        <f>IFERROR(_xlfn.RANK.EQ(G552,G:G,1),"")</f>
        <v>586</v>
      </c>
      <c r="P552">
        <f>IFERROR(_xlfn.RANK.EQ(H552,H:H,1),"")</f>
        <v>462</v>
      </c>
      <c r="Q552" t="str">
        <f>IFERROR(_xlfn.RANK.EQ(I552,I:I,1),"")</f>
        <v/>
      </c>
      <c r="R552" t="str">
        <f>IFERROR(_xlfn.RANK.EQ(J552,J:J,1),"")</f>
        <v/>
      </c>
      <c r="S552" s="3">
        <f>IFERROR(AVERAGE(GIRLS[[#This Row],[P]:[P8]]),"")</f>
        <v>499.6</v>
      </c>
      <c r="T552" s="4">
        <f>IFERROR(AVERAGE(SMALL(GIRLS[[#This Row],[P]:[P8]],1),SMALL(GIRLS[[#This Row],[P]:[P8]],2)),"")</f>
        <v>458.5</v>
      </c>
      <c r="U552">
        <f>IF(20-SMALL(GIRLS[[#This Row],[P]:[P8]],1)&lt;0,0,20-SMALL(GIRLS[[#This Row],[P]:[P8]],1))+IF(20-SMALL(GIRLS[[#This Row],[P]:[P8]],2)&lt;0,0,20-SMALL(GIRLS[[#This Row],[P]:[P8]],2))</f>
        <v>0</v>
      </c>
    </row>
    <row r="553" spans="1:21" x14ac:dyDescent="0.2">
      <c r="A553" t="s">
        <v>5446</v>
      </c>
      <c r="B553" t="s">
        <v>5115</v>
      </c>
      <c r="C553" s="2" cm="1">
        <f t="array" ref="C553">IFERROR(VLOOKUP($A553,_xlfn._xlws.SORT(_xlfn._xlws.FILTER('Time Sheet'!$A:$G,'Time Sheet'!$B:$B=C$1),7,1),7,FALSE),"")</f>
        <v>3.5590277777777779E-4</v>
      </c>
      <c r="D553" s="2" cm="1">
        <f t="array" ref="D553">IFERROR(VLOOKUP($A553,_xlfn._xlws.SORT(_xlfn._xlws.FILTER('Time Sheet'!$A:$G,'Time Sheet'!$B:$B=D$1),7,1),7,FALSE),"")</f>
        <v>8.2314814814814815E-4</v>
      </c>
      <c r="E553" s="2" cm="1">
        <f t="array" ref="E553">IFERROR(VLOOKUP($A553,_xlfn._xlws.SORT(_xlfn._xlws.FILTER('Time Sheet'!$A:$G,'Time Sheet'!$B:$B=E$1),7,1),7,FALSE),"")</f>
        <v>2.0964120370370368E-3</v>
      </c>
      <c r="F553" s="2" t="str" cm="1">
        <f t="array" ref="F553">IFERROR(VLOOKUP($A553,_xlfn._xlws.SORT(_xlfn._xlws.FILTER('Time Sheet'!$A:$G,'Time Sheet'!$B:$B=F$1),7,1),7,FALSE),"")</f>
        <v/>
      </c>
      <c r="G553" s="2" cm="1">
        <f t="array" ref="G553">IFERROR(VLOOKUP($A553,_xlfn._xlws.SORT(_xlfn._xlws.FILTER('Time Sheet'!$A:$G,'Time Sheet'!$B:$B=G$1),7,1),7,FALSE),"")</f>
        <v>9.739583333333334E-4</v>
      </c>
      <c r="H553" s="2" cm="1">
        <f t="array" ref="H553">IFERROR(VLOOKUP($A553,_xlfn._xlws.SORT(_xlfn._xlws.FILTER('Time Sheet'!$A:$G,'Time Sheet'!$B:$B=H$1),7,1),7,FALSE),"")</f>
        <v>1.0151620370370371E-3</v>
      </c>
      <c r="I553" s="2" cm="1">
        <f t="array" ref="I553">IFERROR(VLOOKUP($A553,_xlfn._xlws.SORT(_xlfn._xlws.FILTER('Time Sheet'!$A:$G,'Time Sheet'!$B:$B=I$1),7,1),7,FALSE),"")</f>
        <v>1.2484953703703709E-3</v>
      </c>
      <c r="J553" s="2" t="str" cm="1">
        <f t="array" ref="J553">IFERROR(VLOOKUP($A553,_xlfn._xlws.SORT(_xlfn._xlws.FILTER('Time Sheet'!$A:$G,'Time Sheet'!$B:$B=J$1),7,1),7,FALSE),"")</f>
        <v/>
      </c>
      <c r="K553">
        <f>IFERROR(_xlfn.RANK.EQ(C553,C:C,1),"")</f>
        <v>576</v>
      </c>
      <c r="L553">
        <f>IFERROR(_xlfn.RANK.EQ(D553,D:D,1),"")</f>
        <v>583</v>
      </c>
      <c r="M553">
        <f>IFERROR(_xlfn.RANK.EQ(E553,E:E,1),"")</f>
        <v>582</v>
      </c>
      <c r="N553" t="str">
        <f>IFERROR(_xlfn.RANK.EQ(F553,F:F,1),"")</f>
        <v/>
      </c>
      <c r="O553">
        <f>IFERROR(_xlfn.RANK.EQ(G553,G:G,1),"")</f>
        <v>533</v>
      </c>
      <c r="P553">
        <f>IFERROR(_xlfn.RANK.EQ(H553,H:H,1),"")</f>
        <v>413</v>
      </c>
      <c r="Q553">
        <f>IFERROR(_xlfn.RANK.EQ(I553,I:I,1),"")</f>
        <v>507</v>
      </c>
      <c r="R553" t="str">
        <f>IFERROR(_xlfn.RANK.EQ(J553,J:J,1),"")</f>
        <v/>
      </c>
      <c r="S553" s="3">
        <f>IFERROR(AVERAGE(GIRLS[[#This Row],[P]:[P8]]),"")</f>
        <v>532.33333333333337</v>
      </c>
      <c r="T553" s="4">
        <f>IFERROR(AVERAGE(SMALL(GIRLS[[#This Row],[P]:[P8]],1),SMALL(GIRLS[[#This Row],[P]:[P8]],2)),"")</f>
        <v>460</v>
      </c>
      <c r="U553">
        <f>IF(20-SMALL(GIRLS[[#This Row],[P]:[P8]],1)&lt;0,0,20-SMALL(GIRLS[[#This Row],[P]:[P8]],1))+IF(20-SMALL(GIRLS[[#This Row],[P]:[P8]],2)&lt;0,0,20-SMALL(GIRLS[[#This Row],[P]:[P8]],2))</f>
        <v>0</v>
      </c>
    </row>
    <row r="554" spans="1:21" x14ac:dyDescent="0.2">
      <c r="A554" t="s">
        <v>5719</v>
      </c>
      <c r="B554" t="s">
        <v>5467</v>
      </c>
      <c r="C554" s="2" cm="1">
        <f t="array" ref="C554">IFERROR(VLOOKUP($A554,_xlfn._xlws.SORT(_xlfn._xlws.FILTER('Time Sheet'!$A:$G,'Time Sheet'!$B:$B=C$1),7,1),7,FALSE),"")</f>
        <v>3.5868055555555561E-4</v>
      </c>
      <c r="D554" s="2" cm="1">
        <f t="array" ref="D554">IFERROR(VLOOKUP($A554,_xlfn._xlws.SORT(_xlfn._xlws.FILTER('Time Sheet'!$A:$G,'Time Sheet'!$B:$B=D$1),7,1),7,FALSE),"")</f>
        <v>7.9953703703703697E-4</v>
      </c>
      <c r="E554" s="2" cm="1">
        <f t="array" ref="E554">IFERROR(VLOOKUP($A554,_xlfn._xlws.SORT(_xlfn._xlws.FILTER('Time Sheet'!$A:$G,'Time Sheet'!$B:$B=E$1),7,1),7,FALSE),"")</f>
        <v>2.1924768518518521E-3</v>
      </c>
      <c r="F554" s="2" t="str" cm="1">
        <f t="array" ref="F554">IFERROR(VLOOKUP($A554,_xlfn._xlws.SORT(_xlfn._xlws.FILTER('Time Sheet'!$A:$G,'Time Sheet'!$B:$B=F$1),7,1),7,FALSE),"")</f>
        <v/>
      </c>
      <c r="G554" s="2" cm="1">
        <f t="array" ref="G554">IFERROR(VLOOKUP($A554,_xlfn._xlws.SORT(_xlfn._xlws.FILTER('Time Sheet'!$A:$G,'Time Sheet'!$B:$B=G$1),7,1),7,FALSE),"")</f>
        <v>9.2789351851851854E-4</v>
      </c>
      <c r="H554" s="2" cm="1">
        <f t="array" ref="H554">IFERROR(VLOOKUP($A554,_xlfn._xlws.SORT(_xlfn._xlws.FILTER('Time Sheet'!$A:$G,'Time Sheet'!$B:$B=H$1),7,1),7,FALSE),"")</f>
        <v>1.0219907407407411E-3</v>
      </c>
      <c r="I554" s="2" t="str" cm="1">
        <f t="array" ref="I554">IFERROR(VLOOKUP($A554,_xlfn._xlws.SORT(_xlfn._xlws.FILTER('Time Sheet'!$A:$G,'Time Sheet'!$B:$B=I$1),7,1),7,FALSE),"")</f>
        <v/>
      </c>
      <c r="J554" s="2" cm="1">
        <f t="array" ref="J554">IFERROR(VLOOKUP($A554,_xlfn._xlws.SORT(_xlfn._xlws.FILTER('Time Sheet'!$A:$G,'Time Sheet'!$B:$B=J$1),7,1),7,FALSE),"")</f>
        <v>2.3726851851851851E-3</v>
      </c>
      <c r="K554">
        <f>IFERROR(_xlfn.RANK.EQ(C554,C:C,1),"")</f>
        <v>592</v>
      </c>
      <c r="L554">
        <f>IFERROR(_xlfn.RANK.EQ(D554,D:D,1),"")</f>
        <v>547</v>
      </c>
      <c r="M554">
        <f>IFERROR(_xlfn.RANK.EQ(E554,E:E,1),"")</f>
        <v>592</v>
      </c>
      <c r="N554" t="str">
        <f>IFERROR(_xlfn.RANK.EQ(F554,F:F,1),"")</f>
        <v/>
      </c>
      <c r="O554">
        <f>IFERROR(_xlfn.RANK.EQ(G554,G:G,1),"")</f>
        <v>491</v>
      </c>
      <c r="P554">
        <f>IFERROR(_xlfn.RANK.EQ(H554,H:H,1),"")</f>
        <v>430</v>
      </c>
      <c r="Q554" t="str">
        <f>IFERROR(_xlfn.RANK.EQ(I554,I:I,1),"")</f>
        <v/>
      </c>
      <c r="R554">
        <f>IFERROR(_xlfn.RANK.EQ(J554,J:J,1),"")</f>
        <v>525</v>
      </c>
      <c r="S554" s="3">
        <f>IFERROR(AVERAGE(GIRLS[[#This Row],[P]:[P8]]),"")</f>
        <v>529.5</v>
      </c>
      <c r="T554" s="4">
        <f>IFERROR(AVERAGE(SMALL(GIRLS[[#This Row],[P]:[P8]],1),SMALL(GIRLS[[#This Row],[P]:[P8]],2)),"")</f>
        <v>460.5</v>
      </c>
      <c r="U554">
        <f>IF(20-SMALL(GIRLS[[#This Row],[P]:[P8]],1)&lt;0,0,20-SMALL(GIRLS[[#This Row],[P]:[P8]],1))+IF(20-SMALL(GIRLS[[#This Row],[P]:[P8]],2)&lt;0,0,20-SMALL(GIRLS[[#This Row],[P]:[P8]],2))</f>
        <v>0</v>
      </c>
    </row>
    <row r="555" spans="1:21" x14ac:dyDescent="0.2">
      <c r="A555" t="s">
        <v>2909</v>
      </c>
      <c r="B555" t="s">
        <v>2602</v>
      </c>
      <c r="C555" s="2" cm="1">
        <f t="array" ref="C555">IFERROR(VLOOKUP($A555,_xlfn._xlws.SORT(_xlfn._xlws.FILTER('Time Sheet'!$A:$G,'Time Sheet'!$B:$B=C$1),7,1),7,FALSE),"")</f>
        <v>3.5393518518518521E-4</v>
      </c>
      <c r="D555" s="2" cm="1">
        <f t="array" ref="D555">IFERROR(VLOOKUP($A555,_xlfn._xlws.SORT(_xlfn._xlws.FILTER('Time Sheet'!$A:$G,'Time Sheet'!$B:$B=D$1),7,1),7,FALSE),"")</f>
        <v>8.0358796296296309E-4</v>
      </c>
      <c r="E555" s="2" cm="1">
        <f t="array" ref="E555">IFERROR(VLOOKUP($A555,_xlfn._xlws.SORT(_xlfn._xlws.FILTER('Time Sheet'!$A:$G,'Time Sheet'!$B:$B=E$1),7,1),7,FALSE),"")</f>
        <v>1.7745370370370369E-3</v>
      </c>
      <c r="F555" s="2" t="str" cm="1">
        <f t="array" ref="F555">IFERROR(VLOOKUP($A555,_xlfn._xlws.SORT(_xlfn._xlws.FILTER('Time Sheet'!$A:$G,'Time Sheet'!$B:$B=F$1),7,1),7,FALSE),"")</f>
        <v/>
      </c>
      <c r="G555" s="2" cm="1">
        <f t="array" ref="G555">IFERROR(VLOOKUP($A555,_xlfn._xlws.SORT(_xlfn._xlws.FILTER('Time Sheet'!$A:$G,'Time Sheet'!$B:$B=G$1),7,1),7,FALSE),"")</f>
        <v>8.9259259259259261E-4</v>
      </c>
      <c r="H555" s="2" cm="1">
        <f t="array" ref="H555">IFERROR(VLOOKUP($A555,_xlfn._xlws.SORT(_xlfn._xlws.FILTER('Time Sheet'!$A:$G,'Time Sheet'!$B:$B=H$1),7,1),7,FALSE),"")</f>
        <v>1.2133101851851851E-3</v>
      </c>
      <c r="I555" s="2" cm="1">
        <f t="array" ref="I555">IFERROR(VLOOKUP($A555,_xlfn._xlws.SORT(_xlfn._xlws.FILTER('Time Sheet'!$A:$G,'Time Sheet'!$B:$B=I$1),7,1),7,FALSE),"")</f>
        <v>1.1050925925925931E-3</v>
      </c>
      <c r="J555" s="2" cm="1">
        <f t="array" ref="J555">IFERROR(VLOOKUP($A555,_xlfn._xlws.SORT(_xlfn._xlws.FILTER('Time Sheet'!$A:$G,'Time Sheet'!$B:$B=J$1),7,1),7,FALSE),"")</f>
        <v>2.1641203703703701E-3</v>
      </c>
      <c r="K555">
        <f>IFERROR(_xlfn.RANK.EQ(C555,C:C,1),"")</f>
        <v>559</v>
      </c>
      <c r="L555">
        <f>IFERROR(_xlfn.RANK.EQ(D555,D:D,1),"")</f>
        <v>551</v>
      </c>
      <c r="M555">
        <f>IFERROR(_xlfn.RANK.EQ(E555,E:E,1),"")</f>
        <v>473</v>
      </c>
      <c r="N555" t="str">
        <f>IFERROR(_xlfn.RANK.EQ(F555,F:F,1),"")</f>
        <v/>
      </c>
      <c r="O555">
        <f>IFERROR(_xlfn.RANK.EQ(G555,G:G,1),"")</f>
        <v>449</v>
      </c>
      <c r="P555">
        <f>IFERROR(_xlfn.RANK.EQ(H555,H:H,1),"")</f>
        <v>602</v>
      </c>
      <c r="Q555">
        <f>IFERROR(_xlfn.RANK.EQ(I555,I:I,1),"")</f>
        <v>490</v>
      </c>
      <c r="R555">
        <f>IFERROR(_xlfn.RANK.EQ(J555,J:J,1),"")</f>
        <v>500</v>
      </c>
      <c r="S555" s="3">
        <f>IFERROR(AVERAGE(GIRLS[[#This Row],[P]:[P8]]),"")</f>
        <v>517.71428571428567</v>
      </c>
      <c r="T555" s="4">
        <f>IFERROR(AVERAGE(SMALL(GIRLS[[#This Row],[P]:[P8]],1),SMALL(GIRLS[[#This Row],[P]:[P8]],2)),"")</f>
        <v>461</v>
      </c>
      <c r="U555">
        <f>IF(20-SMALL(GIRLS[[#This Row],[P]:[P8]],1)&lt;0,0,20-SMALL(GIRLS[[#This Row],[P]:[P8]],1))+IF(20-SMALL(GIRLS[[#This Row],[P]:[P8]],2)&lt;0,0,20-SMALL(GIRLS[[#This Row],[P]:[P8]],2))</f>
        <v>0</v>
      </c>
    </row>
    <row r="556" spans="1:21" x14ac:dyDescent="0.2">
      <c r="A556" t="s">
        <v>4606</v>
      </c>
      <c r="B556" t="s">
        <v>4180</v>
      </c>
      <c r="C556" s="2" cm="1">
        <f t="array" ref="C556">IFERROR(VLOOKUP($A556,_xlfn._xlws.SORT(_xlfn._xlws.FILTER('Time Sheet'!$A:$G,'Time Sheet'!$B:$B=C$1),7,1),7,FALSE),"")</f>
        <v>3.5081018518518518E-4</v>
      </c>
      <c r="D556" s="2" cm="1">
        <f t="array" ref="D556">IFERROR(VLOOKUP($A556,_xlfn._xlws.SORT(_xlfn._xlws.FILTER('Time Sheet'!$A:$G,'Time Sheet'!$B:$B=D$1),7,1),7,FALSE),"")</f>
        <v>7.9895833333333338E-4</v>
      </c>
      <c r="E556" s="2" cm="1">
        <f t="array" ref="E556">IFERROR(VLOOKUP($A556,_xlfn._xlws.SORT(_xlfn._xlws.FILTER('Time Sheet'!$A:$G,'Time Sheet'!$B:$B=E$1),7,1),7,FALSE),"")</f>
        <v>1.7719907407407411E-3</v>
      </c>
      <c r="F556" s="2" t="str" cm="1">
        <f t="array" ref="F556">IFERROR(VLOOKUP($A556,_xlfn._xlws.SORT(_xlfn._xlws.FILTER('Time Sheet'!$A:$G,'Time Sheet'!$B:$B=F$1),7,1),7,FALSE),"")</f>
        <v/>
      </c>
      <c r="G556" s="2" cm="1">
        <f t="array" ref="G556">IFERROR(VLOOKUP($A556,_xlfn._xlws.SORT(_xlfn._xlws.FILTER('Time Sheet'!$A:$G,'Time Sheet'!$B:$B=G$1),7,1),7,FALSE),"")</f>
        <v>9.2013888888888885E-4</v>
      </c>
      <c r="H556" s="2" cm="1">
        <f t="array" ref="H556">IFERROR(VLOOKUP($A556,_xlfn._xlws.SORT(_xlfn._xlws.FILTER('Time Sheet'!$A:$G,'Time Sheet'!$B:$B=H$1),7,1),7,FALSE),"")</f>
        <v>1.135069444444444E-3</v>
      </c>
      <c r="I556" s="2" cm="1">
        <f t="array" ref="I556">IFERROR(VLOOKUP($A556,_xlfn._xlws.SORT(_xlfn._xlws.FILTER('Time Sheet'!$A:$G,'Time Sheet'!$B:$B=I$1),7,1),7,FALSE),"")</f>
        <v>1.0083333333333331E-3</v>
      </c>
      <c r="J556" s="2" cm="1">
        <f t="array" ref="J556">IFERROR(VLOOKUP($A556,_xlfn._xlws.SORT(_xlfn._xlws.FILTER('Time Sheet'!$A:$G,'Time Sheet'!$B:$B=J$1),7,1),7,FALSE),"")</f>
        <v>2.0059027777777779E-3</v>
      </c>
      <c r="K556">
        <f>IFERROR(_xlfn.RANK.EQ(C556,C:C,1),"")</f>
        <v>540</v>
      </c>
      <c r="L556">
        <f>IFERROR(_xlfn.RANK.EQ(D556,D:D,1),"")</f>
        <v>544</v>
      </c>
      <c r="M556">
        <f>IFERROR(_xlfn.RANK.EQ(E556,E:E,1),"")</f>
        <v>471</v>
      </c>
      <c r="N556" t="str">
        <f>IFERROR(_xlfn.RANK.EQ(F556,F:F,1),"")</f>
        <v/>
      </c>
      <c r="O556">
        <f>IFERROR(_xlfn.RANK.EQ(G556,G:G,1),"")</f>
        <v>479</v>
      </c>
      <c r="P556">
        <f>IFERROR(_xlfn.RANK.EQ(H556,H:H,1),"")</f>
        <v>563</v>
      </c>
      <c r="Q556">
        <f>IFERROR(_xlfn.RANK.EQ(I556,I:I,1),"")</f>
        <v>464</v>
      </c>
      <c r="R556">
        <f>IFERROR(_xlfn.RANK.EQ(J556,J:J,1),"")</f>
        <v>458</v>
      </c>
      <c r="S556" s="3">
        <f>IFERROR(AVERAGE(GIRLS[[#This Row],[P]:[P8]]),"")</f>
        <v>502.71428571428572</v>
      </c>
      <c r="T556" s="4">
        <f>IFERROR(AVERAGE(SMALL(GIRLS[[#This Row],[P]:[P8]],1),SMALL(GIRLS[[#This Row],[P]:[P8]],2)),"")</f>
        <v>461</v>
      </c>
      <c r="U556">
        <f>IF(20-SMALL(GIRLS[[#This Row],[P]:[P8]],1)&lt;0,0,20-SMALL(GIRLS[[#This Row],[P]:[P8]],1))+IF(20-SMALL(GIRLS[[#This Row],[P]:[P8]],2)&lt;0,0,20-SMALL(GIRLS[[#This Row],[P]:[P8]],2))</f>
        <v>0</v>
      </c>
    </row>
    <row r="557" spans="1:21" x14ac:dyDescent="0.2">
      <c r="A557" t="s">
        <v>6005</v>
      </c>
      <c r="B557" t="s">
        <v>5765</v>
      </c>
      <c r="C557" s="2" cm="1">
        <f t="array" ref="C557">IFERROR(VLOOKUP($A557,_xlfn._xlws.SORT(_xlfn._xlws.FILTER('Time Sheet'!$A:$G,'Time Sheet'!$B:$B=C$1),7,1),7,FALSE),"")</f>
        <v>3.6782407407407413E-4</v>
      </c>
      <c r="D557" s="2" cm="1">
        <f t="array" ref="D557">IFERROR(VLOOKUP($A557,_xlfn._xlws.SORT(_xlfn._xlws.FILTER('Time Sheet'!$A:$G,'Time Sheet'!$B:$B=D$1),7,1),7,FALSE),"")</f>
        <v>8.3865740740740732E-4</v>
      </c>
      <c r="E557" s="2" cm="1">
        <f t="array" ref="E557">IFERROR(VLOOKUP($A557,_xlfn._xlws.SORT(_xlfn._xlws.FILTER('Time Sheet'!$A:$G,'Time Sheet'!$B:$B=E$1),7,1),7,FALSE),"")</f>
        <v>2.0302083333333331E-3</v>
      </c>
      <c r="F557" s="2" cm="1">
        <f t="array" ref="F557">IFERROR(VLOOKUP($A557,_xlfn._xlws.SORT(_xlfn._xlws.FILTER('Time Sheet'!$A:$G,'Time Sheet'!$B:$B=F$1),7,1),7,FALSE),"")</f>
        <v>5.7416666666666666E-3</v>
      </c>
      <c r="G557" s="2" cm="1">
        <f t="array" ref="G557">IFERROR(VLOOKUP($A557,_xlfn._xlws.SORT(_xlfn._xlws.FILTER('Time Sheet'!$A:$G,'Time Sheet'!$B:$B=G$1),7,1),7,FALSE),"")</f>
        <v>9.6296296296296299E-4</v>
      </c>
      <c r="H557" s="2" cm="1">
        <f t="array" ref="H557">IFERROR(VLOOKUP($A557,_xlfn._xlws.SORT(_xlfn._xlws.FILTER('Time Sheet'!$A:$G,'Time Sheet'!$B:$B=H$1),7,1),7,FALSE),"")</f>
        <v>1.2344907407407411E-3</v>
      </c>
      <c r="I557" s="2" cm="1">
        <f t="array" ref="I557">IFERROR(VLOOKUP($A557,_xlfn._xlws.SORT(_xlfn._xlws.FILTER('Time Sheet'!$A:$G,'Time Sheet'!$B:$B=I$1),7,1),7,FALSE),"")</f>
        <v>1.0239583333333331E-3</v>
      </c>
      <c r="J557" s="2" cm="1">
        <f t="array" ref="J557">IFERROR(VLOOKUP($A557,_xlfn._xlws.SORT(_xlfn._xlws.FILTER('Time Sheet'!$A:$G,'Time Sheet'!$B:$B=J$1),7,1),7,FALSE),"")</f>
        <v>2.319212962962963E-3</v>
      </c>
      <c r="K557">
        <f>IFERROR(_xlfn.RANK.EQ(C557,C:C,1),"")</f>
        <v>629</v>
      </c>
      <c r="L557">
        <f>IFERROR(_xlfn.RANK.EQ(D557,D:D,1),"")</f>
        <v>607</v>
      </c>
      <c r="M557">
        <f>IFERROR(_xlfn.RANK.EQ(E557,E:E,1),"")</f>
        <v>571</v>
      </c>
      <c r="N557">
        <f>IFERROR(_xlfn.RANK.EQ(F557,F:F,1),"")</f>
        <v>455</v>
      </c>
      <c r="O557">
        <f>IFERROR(_xlfn.RANK.EQ(G557,G:G,1),"")</f>
        <v>518</v>
      </c>
      <c r="P557">
        <f>IFERROR(_xlfn.RANK.EQ(H557,H:H,1),"")</f>
        <v>612</v>
      </c>
      <c r="Q557">
        <f>IFERROR(_xlfn.RANK.EQ(I557,I:I,1),"")</f>
        <v>467</v>
      </c>
      <c r="R557">
        <f>IFERROR(_xlfn.RANK.EQ(J557,J:J,1),"")</f>
        <v>519</v>
      </c>
      <c r="S557" s="3">
        <f>IFERROR(AVERAGE(GIRLS[[#This Row],[P]:[P8]]),"")</f>
        <v>547.25</v>
      </c>
      <c r="T557" s="4">
        <f>IFERROR(AVERAGE(SMALL(GIRLS[[#This Row],[P]:[P8]],1),SMALL(GIRLS[[#This Row],[P]:[P8]],2)),"")</f>
        <v>461</v>
      </c>
      <c r="U557">
        <f>IF(20-SMALL(GIRLS[[#This Row],[P]:[P8]],1)&lt;0,0,20-SMALL(GIRLS[[#This Row],[P]:[P8]],1))+IF(20-SMALL(GIRLS[[#This Row],[P]:[P8]],2)&lt;0,0,20-SMALL(GIRLS[[#This Row],[P]:[P8]],2))</f>
        <v>0</v>
      </c>
    </row>
    <row r="558" spans="1:21" x14ac:dyDescent="0.2">
      <c r="A558" t="s">
        <v>7817</v>
      </c>
      <c r="B558" t="s">
        <v>7496</v>
      </c>
      <c r="C558" s="2" cm="1">
        <f t="array" ref="C558">IFERROR(VLOOKUP($A558,_xlfn._xlws.SORT(_xlfn._xlws.FILTER('Time Sheet'!$A:$G,'Time Sheet'!$B:$B=C$1),7,1),7,FALSE),"")</f>
        <v>3.5381944444444453E-4</v>
      </c>
      <c r="D558" s="2" cm="1">
        <f t="array" ref="D558">IFERROR(VLOOKUP($A558,_xlfn._xlws.SORT(_xlfn._xlws.FILTER('Time Sheet'!$A:$G,'Time Sheet'!$B:$B=D$1),7,1),7,FALSE),"")</f>
        <v>7.9675925925925932E-4</v>
      </c>
      <c r="E558" s="2" t="str" cm="1">
        <f t="array" ref="E558">IFERROR(VLOOKUP($A558,_xlfn._xlws.SORT(_xlfn._xlws.FILTER('Time Sheet'!$A:$G,'Time Sheet'!$B:$B=E$1),7,1),7,FALSE),"")</f>
        <v/>
      </c>
      <c r="F558" s="2" t="str" cm="1">
        <f t="array" ref="F558">IFERROR(VLOOKUP($A558,_xlfn._xlws.SORT(_xlfn._xlws.FILTER('Time Sheet'!$A:$G,'Time Sheet'!$B:$B=F$1),7,1),7,FALSE),"")</f>
        <v/>
      </c>
      <c r="G558" s="2" cm="1">
        <f t="array" ref="G558">IFERROR(VLOOKUP($A558,_xlfn._xlws.SORT(_xlfn._xlws.FILTER('Time Sheet'!$A:$G,'Time Sheet'!$B:$B=G$1),7,1),7,FALSE),"")</f>
        <v>1.0059027777777781E-3</v>
      </c>
      <c r="H558" s="2" cm="1">
        <f t="array" ref="H558">IFERROR(VLOOKUP($A558,_xlfn._xlws.SORT(_xlfn._xlws.FILTER('Time Sheet'!$A:$G,'Time Sheet'!$B:$B=H$1),7,1),7,FALSE),"")</f>
        <v>9.9837962962962966E-4</v>
      </c>
      <c r="I558" s="2" t="str" cm="1">
        <f t="array" ref="I558">IFERROR(VLOOKUP($A558,_xlfn._xlws.SORT(_xlfn._xlws.FILTER('Time Sheet'!$A:$G,'Time Sheet'!$B:$B=I$1),7,1),7,FALSE),"")</f>
        <v/>
      </c>
      <c r="J558" s="2" t="str" cm="1">
        <f t="array" ref="J558">IFERROR(VLOOKUP($A558,_xlfn._xlws.SORT(_xlfn._xlws.FILTER('Time Sheet'!$A:$G,'Time Sheet'!$B:$B=J$1),7,1),7,FALSE),"")</f>
        <v/>
      </c>
      <c r="K558">
        <f>IFERROR(_xlfn.RANK.EQ(C558,C:C,1),"")</f>
        <v>558</v>
      </c>
      <c r="L558">
        <f>IFERROR(_xlfn.RANK.EQ(D558,D:D,1),"")</f>
        <v>541</v>
      </c>
      <c r="M558" t="str">
        <f>IFERROR(_xlfn.RANK.EQ(E558,E:E,1),"")</f>
        <v/>
      </c>
      <c r="N558" t="str">
        <f>IFERROR(_xlfn.RANK.EQ(F558,F:F,1),"")</f>
        <v/>
      </c>
      <c r="O558">
        <f>IFERROR(_xlfn.RANK.EQ(G558,G:G,1),"")</f>
        <v>569</v>
      </c>
      <c r="P558">
        <f>IFERROR(_xlfn.RANK.EQ(H558,H:H,1),"")</f>
        <v>382</v>
      </c>
      <c r="Q558" t="str">
        <f>IFERROR(_xlfn.RANK.EQ(I558,I:I,1),"")</f>
        <v/>
      </c>
      <c r="R558" t="str">
        <f>IFERROR(_xlfn.RANK.EQ(J558,J:J,1),"")</f>
        <v/>
      </c>
      <c r="S558" s="3">
        <f>IFERROR(AVERAGE(GIRLS[[#This Row],[P]:[P8]]),"")</f>
        <v>512.5</v>
      </c>
      <c r="T558" s="4">
        <f>IFERROR(AVERAGE(SMALL(GIRLS[[#This Row],[P]:[P8]],1),SMALL(GIRLS[[#This Row],[P]:[P8]],2)),"")</f>
        <v>461.5</v>
      </c>
      <c r="U558">
        <f>IF(20-SMALL(GIRLS[[#This Row],[P]:[P8]],1)&lt;0,0,20-SMALL(GIRLS[[#This Row],[P]:[P8]],1))+IF(20-SMALL(GIRLS[[#This Row],[P]:[P8]],2)&lt;0,0,20-SMALL(GIRLS[[#This Row],[P]:[P8]],2))</f>
        <v>0</v>
      </c>
    </row>
    <row r="559" spans="1:21" x14ac:dyDescent="0.2">
      <c r="A559" t="s">
        <v>382</v>
      </c>
      <c r="B559" t="s">
        <v>13</v>
      </c>
      <c r="C559" s="2">
        <f t="array" ref="C559">IFERROR(VLOOKUP($A559,_xlfn._xlws.SORT(_xlfn._xlws.FILTER('Time Sheet'!$A:$G,'Time Sheet'!$B:$B=C$1),7,1),7,FALSE),"")</f>
        <v>3.7835648148148152E-4</v>
      </c>
      <c r="D559" s="2">
        <f t="array" ref="D559">IFERROR(VLOOKUP($A559,_xlfn._xlws.SORT(_xlfn._xlws.FILTER('Time Sheet'!$A:$G,'Time Sheet'!$B:$B=D$1),7,1),7,FALSE),"")</f>
        <v>8.2696759259259258E-4</v>
      </c>
      <c r="E559" s="2">
        <f t="array" ref="E559">IFERROR(VLOOKUP($A559,_xlfn._xlws.SORT(_xlfn._xlws.FILTER('Time Sheet'!$A:$G,'Time Sheet'!$B:$B=E$1),7,1),7,FALSE),"")</f>
        <v>1.912268518518518E-3</v>
      </c>
      <c r="F559" s="2">
        <f t="array" ref="F559">IFERROR(VLOOKUP($A559,_xlfn._xlws.SORT(_xlfn._xlws.FILTER('Time Sheet'!$A:$G,'Time Sheet'!$B:$B=F$1),7,1),7,FALSE),"")</f>
        <v>5.0280092592592598E-3</v>
      </c>
      <c r="G559" s="2">
        <f t="array" ref="G559">IFERROR(VLOOKUP($A559,_xlfn._xlws.SORT(_xlfn._xlws.FILTER('Time Sheet'!$A:$G,'Time Sheet'!$B:$B=G$1),7,1),7,FALSE),"")</f>
        <v>1.020833333333333E-3</v>
      </c>
      <c r="H559" s="2">
        <f t="array" ref="H559">IFERROR(VLOOKUP($A559,_xlfn._xlws.SORT(_xlfn._xlws.FILTER('Time Sheet'!$A:$G,'Time Sheet'!$B:$B=H$1),7,1),7,FALSE),"")</f>
        <v>1.0960648148148149E-3</v>
      </c>
      <c r="I559" s="2">
        <f t="array" ref="I559">IFERROR(VLOOKUP($A559,_xlfn._xlws.SORT(_xlfn._xlws.FILTER('Time Sheet'!$A:$G,'Time Sheet'!$B:$B=I$1),7,1),7,FALSE),"")</f>
        <v>1.156481481481481E-3</v>
      </c>
      <c r="J559" s="2" t="str">
        <f t="array" ref="J559">IFERROR(VLOOKUP($A559,_xlfn._xlws.SORT(_xlfn._xlws.FILTER('Time Sheet'!$A:$G,'Time Sheet'!$B:$B=J$1),7,1),7,FALSE),"")</f>
        <v/>
      </c>
      <c r="K559">
        <f>IFERROR(_xlfn.RANK.EQ(C559,C:C,1),"")</f>
        <v>661</v>
      </c>
      <c r="L559">
        <f>IFERROR(_xlfn.RANK.EQ(D559,D:D,1),"")</f>
        <v>593</v>
      </c>
      <c r="M559">
        <f>IFERROR(_xlfn.RANK.EQ(E559,E:E,1),"")</f>
        <v>532</v>
      </c>
      <c r="N559">
        <f>IFERROR(_xlfn.RANK.EQ(F559,F:F,1),"")</f>
        <v>425</v>
      </c>
      <c r="O559">
        <f>IFERROR(_xlfn.RANK.EQ(G559,G:G,1),"")</f>
        <v>578</v>
      </c>
      <c r="P559">
        <f>IFERROR(_xlfn.RANK.EQ(H559,H:H,1),"")</f>
        <v>533</v>
      </c>
      <c r="Q559">
        <f>IFERROR(_xlfn.RANK.EQ(I559,I:I,1),"")</f>
        <v>500</v>
      </c>
      <c r="R559" t="str">
        <f>IFERROR(_xlfn.RANK.EQ(J559,J:J,1),"")</f>
        <v/>
      </c>
      <c r="S559" s="3">
        <f>IFERROR(AVERAGE(GIRLS[[#This Row],[P]:[P8]]),"")</f>
        <v>546</v>
      </c>
      <c r="T559" s="4">
        <f>IFERROR(AVERAGE(SMALL(GIRLS[[#This Row],[P]:[P8]],1),SMALL(GIRLS[[#This Row],[P]:[P8]],2)),"")</f>
        <v>462.5</v>
      </c>
      <c r="U559">
        <f>IF(20-SMALL(GIRLS[[#This Row],[P]:[P8]],1)&lt;0,0,20-SMALL(GIRLS[[#This Row],[P]:[P8]],1))+IF(20-SMALL(GIRLS[[#This Row],[P]:[P8]],2)&lt;0,0,20-SMALL(GIRLS[[#This Row],[P]:[P8]],2))</f>
        <v>0</v>
      </c>
    </row>
    <row r="560" spans="1:21" x14ac:dyDescent="0.2">
      <c r="A560" t="s">
        <v>2491</v>
      </c>
      <c r="B560" t="s">
        <v>2272</v>
      </c>
      <c r="C560" s="2" cm="1">
        <f t="array" ref="C560">IFERROR(VLOOKUP($A560,_xlfn._xlws.SORT(_xlfn._xlws.FILTER('Time Sheet'!$A:$G,'Time Sheet'!$B:$B=C$1),7,1),7,FALSE),"")</f>
        <v>3.7870370370370369E-4</v>
      </c>
      <c r="D560" s="2" cm="1">
        <f t="array" ref="D560">IFERROR(VLOOKUP($A560,_xlfn._xlws.SORT(_xlfn._xlws.FILTER('Time Sheet'!$A:$G,'Time Sheet'!$B:$B=D$1),7,1),7,FALSE),"")</f>
        <v>8.7997685185185184E-4</v>
      </c>
      <c r="E560" s="2" cm="1">
        <f t="array" ref="E560">IFERROR(VLOOKUP($A560,_xlfn._xlws.SORT(_xlfn._xlws.FILTER('Time Sheet'!$A:$G,'Time Sheet'!$B:$B=E$1),7,1),7,FALSE),"")</f>
        <v>1.912731481481481E-3</v>
      </c>
      <c r="F560" s="2" cm="1">
        <f t="array" ref="F560">IFERROR(VLOOKUP($A560,_xlfn._xlws.SORT(_xlfn._xlws.FILTER('Time Sheet'!$A:$G,'Time Sheet'!$B:$B=F$1),7,1),7,FALSE),"")</f>
        <v>5.4113425925925926E-3</v>
      </c>
      <c r="G560" s="2" cm="1">
        <f t="array" ref="G560">IFERROR(VLOOKUP($A560,_xlfn._xlws.SORT(_xlfn._xlws.FILTER('Time Sheet'!$A:$G,'Time Sheet'!$B:$B=G$1),7,1),7,FALSE),"")</f>
        <v>1.1978009259259259E-3</v>
      </c>
      <c r="H560" s="2" cm="1">
        <f t="array" ref="H560">IFERROR(VLOOKUP($A560,_xlfn._xlws.SORT(_xlfn._xlws.FILTER('Time Sheet'!$A:$G,'Time Sheet'!$B:$B=H$1),7,1),7,FALSE),"")</f>
        <v>1.135648148148148E-3</v>
      </c>
      <c r="I560" s="2" cm="1">
        <f t="array" ref="I560">IFERROR(VLOOKUP($A560,_xlfn._xlws.SORT(_xlfn._xlws.FILTER('Time Sheet'!$A:$G,'Time Sheet'!$B:$B=I$1),7,1),7,FALSE),"")</f>
        <v>1.0708333333333329E-3</v>
      </c>
      <c r="J560" s="2" t="str" cm="1">
        <f t="array" ref="J560">IFERROR(VLOOKUP($A560,_xlfn._xlws.SORT(_xlfn._xlws.FILTER('Time Sheet'!$A:$G,'Time Sheet'!$B:$B=J$1),7,1),7,FALSE),"")</f>
        <v/>
      </c>
      <c r="K560">
        <f>IFERROR(_xlfn.RANK.EQ(C560,C:C,1),"")</f>
        <v>665</v>
      </c>
      <c r="L560">
        <f>IFERROR(_xlfn.RANK.EQ(D560,D:D,1),"")</f>
        <v>681</v>
      </c>
      <c r="M560">
        <f>IFERROR(_xlfn.RANK.EQ(E560,E:E,1),"")</f>
        <v>533</v>
      </c>
      <c r="N560">
        <f>IFERROR(_xlfn.RANK.EQ(F560,F:F,1),"")</f>
        <v>444</v>
      </c>
      <c r="O560">
        <f>IFERROR(_xlfn.RANK.EQ(G560,G:G,1),"")</f>
        <v>639</v>
      </c>
      <c r="P560">
        <f>IFERROR(_xlfn.RANK.EQ(H560,H:H,1),"")</f>
        <v>564</v>
      </c>
      <c r="Q560">
        <f>IFERROR(_xlfn.RANK.EQ(I560,I:I,1),"")</f>
        <v>481</v>
      </c>
      <c r="R560" t="str">
        <f>IFERROR(_xlfn.RANK.EQ(J560,J:J,1),"")</f>
        <v/>
      </c>
      <c r="S560" s="3">
        <f>IFERROR(AVERAGE(GIRLS[[#This Row],[P]:[P8]]),"")</f>
        <v>572.42857142857144</v>
      </c>
      <c r="T560" s="4">
        <f>IFERROR(AVERAGE(SMALL(GIRLS[[#This Row],[P]:[P8]],1),SMALL(GIRLS[[#This Row],[P]:[P8]],2)),"")</f>
        <v>462.5</v>
      </c>
      <c r="U560">
        <f>IF(20-SMALL(GIRLS[[#This Row],[P]:[P8]],1)&lt;0,0,20-SMALL(GIRLS[[#This Row],[P]:[P8]],1))+IF(20-SMALL(GIRLS[[#This Row],[P]:[P8]],2)&lt;0,0,20-SMALL(GIRLS[[#This Row],[P]:[P8]],2))</f>
        <v>0</v>
      </c>
    </row>
    <row r="561" spans="1:21" x14ac:dyDescent="0.2">
      <c r="A561" t="s">
        <v>1391</v>
      </c>
      <c r="B561" t="s">
        <v>1002</v>
      </c>
      <c r="C561" s="2" cm="1">
        <f t="array" ref="C561">IFERROR(VLOOKUP($A561,_xlfn._xlws.SORT(_xlfn._xlws.FILTER('Time Sheet'!$A:$G,'Time Sheet'!$B:$B=C$1),7,1),7,FALSE),"")</f>
        <v>3.5821759259259259E-4</v>
      </c>
      <c r="D561" s="2" cm="1">
        <f t="array" ref="D561">IFERROR(VLOOKUP($A561,_xlfn._xlws.SORT(_xlfn._xlws.FILTER('Time Sheet'!$A:$G,'Time Sheet'!$B:$B=D$1),7,1),7,FALSE),"")</f>
        <v>7.4699074074074077E-4</v>
      </c>
      <c r="E561" s="2" cm="1">
        <f t="array" ref="E561">IFERROR(VLOOKUP($A561,_xlfn._xlws.SORT(_xlfn._xlws.FILTER('Time Sheet'!$A:$G,'Time Sheet'!$B:$B=E$1),7,1),7,FALSE),"")</f>
        <v>1.9321759259259259E-3</v>
      </c>
      <c r="F561" s="2" t="str" cm="1">
        <f t="array" ref="F561">IFERROR(VLOOKUP($A561,_xlfn._xlws.SORT(_xlfn._xlws.FILTER('Time Sheet'!$A:$G,'Time Sheet'!$B:$B=F$1),7,1),7,FALSE),"")</f>
        <v/>
      </c>
      <c r="G561" s="2" cm="1">
        <f t="array" ref="G561">IFERROR(VLOOKUP($A561,_xlfn._xlws.SORT(_xlfn._xlws.FILTER('Time Sheet'!$A:$G,'Time Sheet'!$B:$B=G$1),7,1),7,FALSE),"")</f>
        <v>9.8124999999999992E-4</v>
      </c>
      <c r="H561" s="2" cm="1">
        <f t="array" ref="H561">IFERROR(VLOOKUP($A561,_xlfn._xlws.SORT(_xlfn._xlws.FILTER('Time Sheet'!$A:$G,'Time Sheet'!$B:$B=H$1),7,1),7,FALSE),"")</f>
        <v>1.122800925925926E-3</v>
      </c>
      <c r="I561" s="2" cm="1">
        <f t="array" ref="I561">IFERROR(VLOOKUP($A561,_xlfn._xlws.SORT(_xlfn._xlws.FILTER('Time Sheet'!$A:$G,'Time Sheet'!$B:$B=I$1),7,1),7,FALSE),"")</f>
        <v>1.1370370370370371E-3</v>
      </c>
      <c r="J561" s="2" cm="1">
        <f t="array" ref="J561">IFERROR(VLOOKUP($A561,_xlfn._xlws.SORT(_xlfn._xlws.FILTER('Time Sheet'!$A:$G,'Time Sheet'!$B:$B=J$1),7,1),7,FALSE),"")</f>
        <v>2.3678240740740738E-3</v>
      </c>
      <c r="K561">
        <f>IFERROR(_xlfn.RANK.EQ(C561,C:C,1),"")</f>
        <v>588</v>
      </c>
      <c r="L561">
        <f>IFERROR(_xlfn.RANK.EQ(D561,D:D,1),"")</f>
        <v>431</v>
      </c>
      <c r="M561">
        <f>IFERROR(_xlfn.RANK.EQ(E561,E:E,1),"")</f>
        <v>540</v>
      </c>
      <c r="N561" t="str">
        <f>IFERROR(_xlfn.RANK.EQ(F561,F:F,1),"")</f>
        <v/>
      </c>
      <c r="O561">
        <f>IFERROR(_xlfn.RANK.EQ(G561,G:G,1),"")</f>
        <v>547</v>
      </c>
      <c r="P561">
        <f>IFERROR(_xlfn.RANK.EQ(H561,H:H,1),"")</f>
        <v>557</v>
      </c>
      <c r="Q561">
        <f>IFERROR(_xlfn.RANK.EQ(I561,I:I,1),"")</f>
        <v>496</v>
      </c>
      <c r="R561">
        <f>IFERROR(_xlfn.RANK.EQ(J561,J:J,1),"")</f>
        <v>524</v>
      </c>
      <c r="S561" s="3">
        <f>IFERROR(AVERAGE(GIRLS[[#This Row],[P]:[P8]]),"")</f>
        <v>526.14285714285711</v>
      </c>
      <c r="T561" s="4">
        <f>IFERROR(AVERAGE(SMALL(GIRLS[[#This Row],[P]:[P8]],1),SMALL(GIRLS[[#This Row],[P]:[P8]],2)),"")</f>
        <v>463.5</v>
      </c>
      <c r="U561">
        <f>IF(20-SMALL(GIRLS[[#This Row],[P]:[P8]],1)&lt;0,0,20-SMALL(GIRLS[[#This Row],[P]:[P8]],1))+IF(20-SMALL(GIRLS[[#This Row],[P]:[P8]],2)&lt;0,0,20-SMALL(GIRLS[[#This Row],[P]:[P8]],2))</f>
        <v>0</v>
      </c>
    </row>
    <row r="562" spans="1:21" x14ac:dyDescent="0.2">
      <c r="A562" t="s">
        <v>3081</v>
      </c>
      <c r="B562" t="s">
        <v>2940</v>
      </c>
      <c r="C562" s="2" cm="1">
        <f t="array" ref="C562">IFERROR(VLOOKUP($A562,_xlfn._xlws.SORT(_xlfn._xlws.FILTER('Time Sheet'!$A:$G,'Time Sheet'!$B:$B=C$1),7,1),7,FALSE),"")</f>
        <v>3.394675925925926E-4</v>
      </c>
      <c r="D562" s="2" cm="1">
        <f t="array" ref="D562">IFERROR(VLOOKUP($A562,_xlfn._xlws.SORT(_xlfn._xlws.FILTER('Time Sheet'!$A:$G,'Time Sheet'!$B:$B=D$1),7,1),7,FALSE),"")</f>
        <v>7.6134259259259265E-4</v>
      </c>
      <c r="E562" s="2" t="str" cm="1">
        <f t="array" ref="E562">IFERROR(VLOOKUP($A562,_xlfn._xlws.SORT(_xlfn._xlws.FILTER('Time Sheet'!$A:$G,'Time Sheet'!$B:$B=E$1),7,1),7,FALSE),"")</f>
        <v/>
      </c>
      <c r="F562" s="2" t="str" cm="1">
        <f t="array" ref="F562">IFERROR(VLOOKUP($A562,_xlfn._xlws.SORT(_xlfn._xlws.FILTER('Time Sheet'!$A:$G,'Time Sheet'!$B:$B=F$1),7,1),7,FALSE),"")</f>
        <v/>
      </c>
      <c r="G562" s="2" t="str" cm="1">
        <f t="array" ref="G562">IFERROR(VLOOKUP($A562,_xlfn._xlws.SORT(_xlfn._xlws.FILTER('Time Sheet'!$A:$G,'Time Sheet'!$B:$B=G$1),7,1),7,FALSE),"")</f>
        <v/>
      </c>
      <c r="H562" s="2" cm="1">
        <f t="array" ref="H562">IFERROR(VLOOKUP($A562,_xlfn._xlws.SORT(_xlfn._xlws.FILTER('Time Sheet'!$A:$G,'Time Sheet'!$B:$B=H$1),7,1),7,FALSE),"")</f>
        <v>1.1186342592592591E-3</v>
      </c>
      <c r="I562" s="2" t="str" cm="1">
        <f t="array" ref="I562">IFERROR(VLOOKUP($A562,_xlfn._xlws.SORT(_xlfn._xlws.FILTER('Time Sheet'!$A:$G,'Time Sheet'!$B:$B=I$1),7,1),7,FALSE),"")</f>
        <v/>
      </c>
      <c r="J562" s="2" t="str" cm="1">
        <f t="array" ref="J562">IFERROR(VLOOKUP($A562,_xlfn._xlws.SORT(_xlfn._xlws.FILTER('Time Sheet'!$A:$G,'Time Sheet'!$B:$B=J$1),7,1),7,FALSE),"")</f>
        <v/>
      </c>
      <c r="K562">
        <f>IFERROR(_xlfn.RANK.EQ(C562,C:C,1),"")</f>
        <v>465</v>
      </c>
      <c r="L562">
        <f>IFERROR(_xlfn.RANK.EQ(D562,D:D,1),"")</f>
        <v>466</v>
      </c>
      <c r="M562" t="str">
        <f>IFERROR(_xlfn.RANK.EQ(E562,E:E,1),"")</f>
        <v/>
      </c>
      <c r="N562" t="str">
        <f>IFERROR(_xlfn.RANK.EQ(F562,F:F,1),"")</f>
        <v/>
      </c>
      <c r="O562" t="str">
        <f>IFERROR(_xlfn.RANK.EQ(G562,G:G,1),"")</f>
        <v/>
      </c>
      <c r="P562">
        <f>IFERROR(_xlfn.RANK.EQ(H562,H:H,1),"")</f>
        <v>554</v>
      </c>
      <c r="Q562" t="str">
        <f>IFERROR(_xlfn.RANK.EQ(I562,I:I,1),"")</f>
        <v/>
      </c>
      <c r="R562" t="str">
        <f>IFERROR(_xlfn.RANK.EQ(J562,J:J,1),"")</f>
        <v/>
      </c>
      <c r="S562" s="3">
        <f>IFERROR(AVERAGE(GIRLS[[#This Row],[P]:[P8]]),"")</f>
        <v>495</v>
      </c>
      <c r="T562" s="4">
        <f>IFERROR(AVERAGE(SMALL(GIRLS[[#This Row],[P]:[P8]],1),SMALL(GIRLS[[#This Row],[P]:[P8]],2)),"")</f>
        <v>465.5</v>
      </c>
      <c r="U562">
        <f>IF(20-SMALL(GIRLS[[#This Row],[P]:[P8]],1)&lt;0,0,20-SMALL(GIRLS[[#This Row],[P]:[P8]],1))+IF(20-SMALL(GIRLS[[#This Row],[P]:[P8]],2)&lt;0,0,20-SMALL(GIRLS[[#This Row],[P]:[P8]],2))</f>
        <v>0</v>
      </c>
    </row>
    <row r="563" spans="1:21" x14ac:dyDescent="0.2">
      <c r="A563" t="s">
        <v>7068</v>
      </c>
      <c r="B563" t="s">
        <v>6761</v>
      </c>
      <c r="C563" s="2" cm="1">
        <f t="array" ref="C563">IFERROR(VLOOKUP($A563,_xlfn._xlws.SORT(_xlfn._xlws.FILTER('Time Sheet'!$A:$G,'Time Sheet'!$B:$B=C$1),7,1),7,FALSE),"")</f>
        <v>3.528935185185185E-4</v>
      </c>
      <c r="D563" s="2" cm="1">
        <f t="array" ref="D563">IFERROR(VLOOKUP($A563,_xlfn._xlws.SORT(_xlfn._xlws.FILTER('Time Sheet'!$A:$G,'Time Sheet'!$B:$B=D$1),7,1),7,FALSE),"")</f>
        <v>7.83449074074074E-4</v>
      </c>
      <c r="E563" s="2" cm="1">
        <f t="array" ref="E563">IFERROR(VLOOKUP($A563,_xlfn._xlws.SORT(_xlfn._xlws.FILTER('Time Sheet'!$A:$G,'Time Sheet'!$B:$B=E$1),7,1),7,FALSE),"")</f>
        <v>1.893171296296296E-3</v>
      </c>
      <c r="F563" s="2" t="str" cm="1">
        <f t="array" ref="F563">IFERROR(VLOOKUP($A563,_xlfn._xlws.SORT(_xlfn._xlws.FILTER('Time Sheet'!$A:$G,'Time Sheet'!$B:$B=F$1),7,1),7,FALSE),"")</f>
        <v/>
      </c>
      <c r="G563" s="2" cm="1">
        <f t="array" ref="G563">IFERROR(VLOOKUP($A563,_xlfn._xlws.SORT(_xlfn._xlws.FILTER('Time Sheet'!$A:$G,'Time Sheet'!$B:$B=G$1),7,1),7,FALSE),"")</f>
        <v>8.9236111111111102E-4</v>
      </c>
      <c r="H563" s="2" t="str" cm="1">
        <f t="array" ref="H563">IFERROR(VLOOKUP($A563,_xlfn._xlws.SORT(_xlfn._xlws.FILTER('Time Sheet'!$A:$G,'Time Sheet'!$B:$B=H$1),7,1),7,FALSE),"")</f>
        <v/>
      </c>
      <c r="I563" s="2" t="str" cm="1">
        <f t="array" ref="I563">IFERROR(VLOOKUP($A563,_xlfn._xlws.SORT(_xlfn._xlws.FILTER('Time Sheet'!$A:$G,'Time Sheet'!$B:$B=I$1),7,1),7,FALSE),"")</f>
        <v/>
      </c>
      <c r="J563" s="2" cm="1">
        <f t="array" ref="J563">IFERROR(VLOOKUP($A563,_xlfn._xlws.SORT(_xlfn._xlws.FILTER('Time Sheet'!$A:$G,'Time Sheet'!$B:$B=J$1),7,1),7,FALSE),"")</f>
        <v>2.0929398148148148E-3</v>
      </c>
      <c r="K563">
        <f>IFERROR(_xlfn.RANK.EQ(C563,C:C,1),"")</f>
        <v>554</v>
      </c>
      <c r="L563">
        <f>IFERROR(_xlfn.RANK.EQ(D563,D:D,1),"")</f>
        <v>516</v>
      </c>
      <c r="M563">
        <f>IFERROR(_xlfn.RANK.EQ(E563,E:E,1),"")</f>
        <v>521</v>
      </c>
      <c r="N563" t="str">
        <f>IFERROR(_xlfn.RANK.EQ(F563,F:F,1),"")</f>
        <v/>
      </c>
      <c r="O563">
        <f>IFERROR(_xlfn.RANK.EQ(G563,G:G,1),"")</f>
        <v>447</v>
      </c>
      <c r="P563" t="str">
        <f>IFERROR(_xlfn.RANK.EQ(H563,H:H,1),"")</f>
        <v/>
      </c>
      <c r="Q563" t="str">
        <f>IFERROR(_xlfn.RANK.EQ(I563,I:I,1),"")</f>
        <v/>
      </c>
      <c r="R563">
        <f>IFERROR(_xlfn.RANK.EQ(J563,J:J,1),"")</f>
        <v>484</v>
      </c>
      <c r="S563" s="3">
        <f>IFERROR(AVERAGE(GIRLS[[#This Row],[P]:[P8]]),"")</f>
        <v>504.4</v>
      </c>
      <c r="T563" s="4">
        <f>IFERROR(AVERAGE(SMALL(GIRLS[[#This Row],[P]:[P8]],1),SMALL(GIRLS[[#This Row],[P]:[P8]],2)),"")</f>
        <v>465.5</v>
      </c>
      <c r="U563">
        <f>IF(20-SMALL(GIRLS[[#This Row],[P]:[P8]],1)&lt;0,0,20-SMALL(GIRLS[[#This Row],[P]:[P8]],1))+IF(20-SMALL(GIRLS[[#This Row],[P]:[P8]],2)&lt;0,0,20-SMALL(GIRLS[[#This Row],[P]:[P8]],2))</f>
        <v>0</v>
      </c>
    </row>
    <row r="564" spans="1:21" x14ac:dyDescent="0.2">
      <c r="A564" t="s">
        <v>2878</v>
      </c>
      <c r="B564" t="s">
        <v>2602</v>
      </c>
      <c r="C564" s="2" cm="1">
        <f t="array" ref="C564">IFERROR(VLOOKUP($A564,_xlfn._xlws.SORT(_xlfn._xlws.FILTER('Time Sheet'!$A:$G,'Time Sheet'!$B:$B=C$1),7,1),7,FALSE),"")</f>
        <v>3.417824074074074E-4</v>
      </c>
      <c r="D564" s="2" cm="1">
        <f t="array" ref="D564">IFERROR(VLOOKUP($A564,_xlfn._xlws.SORT(_xlfn._xlws.FILTER('Time Sheet'!$A:$G,'Time Sheet'!$B:$B=D$1),7,1),7,FALSE),"")</f>
        <v>7.6157407407407402E-4</v>
      </c>
      <c r="E564" s="2" cm="1">
        <f t="array" ref="E564">IFERROR(VLOOKUP($A564,_xlfn._xlws.SORT(_xlfn._xlws.FILTER('Time Sheet'!$A:$G,'Time Sheet'!$B:$B=E$1),7,1),7,FALSE),"")</f>
        <v>1.91087962962963E-3</v>
      </c>
      <c r="F564" s="2" t="str" cm="1">
        <f t="array" ref="F564">IFERROR(VLOOKUP($A564,_xlfn._xlws.SORT(_xlfn._xlws.FILTER('Time Sheet'!$A:$G,'Time Sheet'!$B:$B=F$1),7,1),7,FALSE),"")</f>
        <v/>
      </c>
      <c r="G564" s="2" t="str" cm="1">
        <f t="array" ref="G564">IFERROR(VLOOKUP($A564,_xlfn._xlws.SORT(_xlfn._xlws.FILTER('Time Sheet'!$A:$G,'Time Sheet'!$B:$B=G$1),7,1),7,FALSE),"")</f>
        <v/>
      </c>
      <c r="H564" s="2" cm="1">
        <f t="array" ref="H564">IFERROR(VLOOKUP($A564,_xlfn._xlws.SORT(_xlfn._xlws.FILTER('Time Sheet'!$A:$G,'Time Sheet'!$B:$B=H$1),7,1),7,FALSE),"")</f>
        <v>1.0452546296296299E-3</v>
      </c>
      <c r="I564" s="2" cm="1">
        <f t="array" ref="I564">IFERROR(VLOOKUP($A564,_xlfn._xlws.SORT(_xlfn._xlws.FILTER('Time Sheet'!$A:$G,'Time Sheet'!$B:$B=I$1),7,1),7,FALSE),"")</f>
        <v>1.2040509259259259E-3</v>
      </c>
      <c r="J564" s="2" t="str" cm="1">
        <f t="array" ref="J564">IFERROR(VLOOKUP($A564,_xlfn._xlws.SORT(_xlfn._xlws.FILTER('Time Sheet'!$A:$G,'Time Sheet'!$B:$B=J$1),7,1),7,FALSE),"")</f>
        <v/>
      </c>
      <c r="K564">
        <f>IFERROR(_xlfn.RANK.EQ(C564,C:C,1),"")</f>
        <v>485</v>
      </c>
      <c r="L564">
        <f>IFERROR(_xlfn.RANK.EQ(D564,D:D,1),"")</f>
        <v>468</v>
      </c>
      <c r="M564">
        <f>IFERROR(_xlfn.RANK.EQ(E564,E:E,1),"")</f>
        <v>531</v>
      </c>
      <c r="N564" t="str">
        <f>IFERROR(_xlfn.RANK.EQ(F564,F:F,1),"")</f>
        <v/>
      </c>
      <c r="O564" t="str">
        <f>IFERROR(_xlfn.RANK.EQ(G564,G:G,1),"")</f>
        <v/>
      </c>
      <c r="P564">
        <f>IFERROR(_xlfn.RANK.EQ(H564,H:H,1),"")</f>
        <v>464</v>
      </c>
      <c r="Q564">
        <f>IFERROR(_xlfn.RANK.EQ(I564,I:I,1),"")</f>
        <v>503</v>
      </c>
      <c r="R564" t="str">
        <f>IFERROR(_xlfn.RANK.EQ(J564,J:J,1),"")</f>
        <v/>
      </c>
      <c r="S564" s="3">
        <f>IFERROR(AVERAGE(GIRLS[[#This Row],[P]:[P8]]),"")</f>
        <v>490.2</v>
      </c>
      <c r="T564" s="4">
        <f>IFERROR(AVERAGE(SMALL(GIRLS[[#This Row],[P]:[P8]],1),SMALL(GIRLS[[#This Row],[P]:[P8]],2)),"")</f>
        <v>466</v>
      </c>
      <c r="U564">
        <f>IF(20-SMALL(GIRLS[[#This Row],[P]:[P8]],1)&lt;0,0,20-SMALL(GIRLS[[#This Row],[P]:[P8]],1))+IF(20-SMALL(GIRLS[[#This Row],[P]:[P8]],2)&lt;0,0,20-SMALL(GIRLS[[#This Row],[P]:[P8]],2))</f>
        <v>0</v>
      </c>
    </row>
    <row r="565" spans="1:21" x14ac:dyDescent="0.2">
      <c r="A565" t="s">
        <v>4141</v>
      </c>
      <c r="B565" t="s">
        <v>3884</v>
      </c>
      <c r="C565" s="2" cm="1">
        <f t="array" ref="C565">IFERROR(VLOOKUP($A565,_xlfn._xlws.SORT(_xlfn._xlws.FILTER('Time Sheet'!$A:$G,'Time Sheet'!$B:$B=C$1),7,1),7,FALSE),"")</f>
        <v>3.3819444444444451E-4</v>
      </c>
      <c r="D565" s="2" cm="1">
        <f t="array" ref="D565">IFERROR(VLOOKUP($A565,_xlfn._xlws.SORT(_xlfn._xlws.FILTER('Time Sheet'!$A:$G,'Time Sheet'!$B:$B=D$1),7,1),7,FALSE),"")</f>
        <v>7.75925925925926E-4</v>
      </c>
      <c r="E565" s="2" t="str" cm="1">
        <f t="array" ref="E565">IFERROR(VLOOKUP($A565,_xlfn._xlws.SORT(_xlfn._xlws.FILTER('Time Sheet'!$A:$G,'Time Sheet'!$B:$B=E$1),7,1),7,FALSE),"")</f>
        <v/>
      </c>
      <c r="F565" s="2" t="str" cm="1">
        <f t="array" ref="F565">IFERROR(VLOOKUP($A565,_xlfn._xlws.SORT(_xlfn._xlws.FILTER('Time Sheet'!$A:$G,'Time Sheet'!$B:$B=F$1),7,1),7,FALSE),"")</f>
        <v/>
      </c>
      <c r="G565" s="2" cm="1">
        <f t="array" ref="G565">IFERROR(VLOOKUP($A565,_xlfn._xlws.SORT(_xlfn._xlws.FILTER('Time Sheet'!$A:$G,'Time Sheet'!$B:$B=G$1),7,1),7,FALSE),"")</f>
        <v>9.1724537037037035E-4</v>
      </c>
      <c r="H565" s="2" t="str" cm="1">
        <f t="array" ref="H565">IFERROR(VLOOKUP($A565,_xlfn._xlws.SORT(_xlfn._xlws.FILTER('Time Sheet'!$A:$G,'Time Sheet'!$B:$B=H$1),7,1),7,FALSE),"")</f>
        <v/>
      </c>
      <c r="I565" s="2" t="str" cm="1">
        <f t="array" ref="I565">IFERROR(VLOOKUP($A565,_xlfn._xlws.SORT(_xlfn._xlws.FILTER('Time Sheet'!$A:$G,'Time Sheet'!$B:$B=I$1),7,1),7,FALSE),"")</f>
        <v/>
      </c>
      <c r="J565" s="2" t="str" cm="1">
        <f t="array" ref="J565">IFERROR(VLOOKUP($A565,_xlfn._xlws.SORT(_xlfn._xlws.FILTER('Time Sheet'!$A:$G,'Time Sheet'!$B:$B=J$1),7,1),7,FALSE),"")</f>
        <v/>
      </c>
      <c r="K565">
        <f>IFERROR(_xlfn.RANK.EQ(C565,C:C,1),"")</f>
        <v>456</v>
      </c>
      <c r="L565">
        <f>IFERROR(_xlfn.RANK.EQ(D565,D:D,1),"")</f>
        <v>498</v>
      </c>
      <c r="M565" t="str">
        <f>IFERROR(_xlfn.RANK.EQ(E565,E:E,1),"")</f>
        <v/>
      </c>
      <c r="N565" t="str">
        <f>IFERROR(_xlfn.RANK.EQ(F565,F:F,1),"")</f>
        <v/>
      </c>
      <c r="O565">
        <f>IFERROR(_xlfn.RANK.EQ(G565,G:G,1),"")</f>
        <v>476</v>
      </c>
      <c r="P565" t="str">
        <f>IFERROR(_xlfn.RANK.EQ(H565,H:H,1),"")</f>
        <v/>
      </c>
      <c r="Q565" t="str">
        <f>IFERROR(_xlfn.RANK.EQ(I565,I:I,1),"")</f>
        <v/>
      </c>
      <c r="R565" t="str">
        <f>IFERROR(_xlfn.RANK.EQ(J565,J:J,1),"")</f>
        <v/>
      </c>
      <c r="S565" s="3">
        <f>IFERROR(AVERAGE(GIRLS[[#This Row],[P]:[P8]]),"")</f>
        <v>476.66666666666669</v>
      </c>
      <c r="T565" s="4">
        <f>IFERROR(AVERAGE(SMALL(GIRLS[[#This Row],[P]:[P8]],1),SMALL(GIRLS[[#This Row],[P]:[P8]],2)),"")</f>
        <v>466</v>
      </c>
      <c r="U565">
        <f>IF(20-SMALL(GIRLS[[#This Row],[P]:[P8]],1)&lt;0,0,20-SMALL(GIRLS[[#This Row],[P]:[P8]],1))+IF(20-SMALL(GIRLS[[#This Row],[P]:[P8]],2)&lt;0,0,20-SMALL(GIRLS[[#This Row],[P]:[P8]],2))</f>
        <v>0</v>
      </c>
    </row>
    <row r="566" spans="1:21" x14ac:dyDescent="0.2">
      <c r="A566" t="s">
        <v>3124</v>
      </c>
      <c r="B566" t="s">
        <v>2940</v>
      </c>
      <c r="C566" s="2" cm="1">
        <f t="array" ref="C566">IFERROR(VLOOKUP($A566,_xlfn._xlws.SORT(_xlfn._xlws.FILTER('Time Sheet'!$A:$G,'Time Sheet'!$B:$B=C$1),7,1),7,FALSE),"")</f>
        <v>3.634259259259259E-4</v>
      </c>
      <c r="D566" s="2" cm="1">
        <f t="array" ref="D566">IFERROR(VLOOKUP($A566,_xlfn._xlws.SORT(_xlfn._xlws.FILTER('Time Sheet'!$A:$G,'Time Sheet'!$B:$B=D$1),7,1),7,FALSE),"")</f>
        <v>8.3958333333333346E-4</v>
      </c>
      <c r="E566" s="2" cm="1">
        <f t="array" ref="E566">IFERROR(VLOOKUP($A566,_xlfn._xlws.SORT(_xlfn._xlws.FILTER('Time Sheet'!$A:$G,'Time Sheet'!$B:$B=E$1),7,1),7,FALSE),"")</f>
        <v>1.8581018518518521E-3</v>
      </c>
      <c r="F566" s="2" cm="1">
        <f t="array" ref="F566">IFERROR(VLOOKUP($A566,_xlfn._xlws.SORT(_xlfn._xlws.FILTER('Time Sheet'!$A:$G,'Time Sheet'!$B:$B=F$1),7,1),7,FALSE),"")</f>
        <v>5.4946759259259263E-3</v>
      </c>
      <c r="G566" s="2" cm="1">
        <f t="array" ref="G566">IFERROR(VLOOKUP($A566,_xlfn._xlws.SORT(_xlfn._xlws.FILTER('Time Sheet'!$A:$G,'Time Sheet'!$B:$B=G$1),7,1),7,FALSE),"")</f>
        <v>9.2303240740740746E-4</v>
      </c>
      <c r="H566" s="2" t="str" cm="1">
        <f t="array" ref="H566">IFERROR(VLOOKUP($A566,_xlfn._xlws.SORT(_xlfn._xlws.FILTER('Time Sheet'!$A:$G,'Time Sheet'!$B:$B=H$1),7,1),7,FALSE),"")</f>
        <v/>
      </c>
      <c r="I566" s="2" t="str" cm="1">
        <f t="array" ref="I566">IFERROR(VLOOKUP($A566,_xlfn._xlws.SORT(_xlfn._xlws.FILTER('Time Sheet'!$A:$G,'Time Sheet'!$B:$B=I$1),7,1),7,FALSE),"")</f>
        <v/>
      </c>
      <c r="J566" s="2" cm="1">
        <f t="array" ref="J566">IFERROR(VLOOKUP($A566,_xlfn._xlws.SORT(_xlfn._xlws.FILTER('Time Sheet'!$A:$G,'Time Sheet'!$B:$B=J$1),7,1),7,FALSE),"")</f>
        <v>2.4408564814814809E-3</v>
      </c>
      <c r="K566">
        <f>IFERROR(_xlfn.RANK.EQ(C566,C:C,1),"")</f>
        <v>608</v>
      </c>
      <c r="L566">
        <f>IFERROR(_xlfn.RANK.EQ(D566,D:D,1),"")</f>
        <v>609</v>
      </c>
      <c r="M566">
        <f>IFERROR(_xlfn.RANK.EQ(E566,E:E,1),"")</f>
        <v>514</v>
      </c>
      <c r="N566">
        <f>IFERROR(_xlfn.RANK.EQ(F566,F:F,1),"")</f>
        <v>449</v>
      </c>
      <c r="O566">
        <f>IFERROR(_xlfn.RANK.EQ(G566,G:G,1),"")</f>
        <v>484</v>
      </c>
      <c r="P566" t="str">
        <f>IFERROR(_xlfn.RANK.EQ(H566,H:H,1),"")</f>
        <v/>
      </c>
      <c r="Q566" t="str">
        <f>IFERROR(_xlfn.RANK.EQ(I566,I:I,1),"")</f>
        <v/>
      </c>
      <c r="R566">
        <f>IFERROR(_xlfn.RANK.EQ(J566,J:J,1),"")</f>
        <v>529</v>
      </c>
      <c r="S566" s="3">
        <f>IFERROR(AVERAGE(GIRLS[[#This Row],[P]:[P8]]),"")</f>
        <v>532.16666666666663</v>
      </c>
      <c r="T566" s="4">
        <f>IFERROR(AVERAGE(SMALL(GIRLS[[#This Row],[P]:[P8]],1),SMALL(GIRLS[[#This Row],[P]:[P8]],2)),"")</f>
        <v>466.5</v>
      </c>
      <c r="U566">
        <f>IF(20-SMALL(GIRLS[[#This Row],[P]:[P8]],1)&lt;0,0,20-SMALL(GIRLS[[#This Row],[P]:[P8]],1))+IF(20-SMALL(GIRLS[[#This Row],[P]:[P8]],2)&lt;0,0,20-SMALL(GIRLS[[#This Row],[P]:[P8]],2))</f>
        <v>0</v>
      </c>
    </row>
    <row r="567" spans="1:21" x14ac:dyDescent="0.2">
      <c r="A567" t="s">
        <v>2216</v>
      </c>
      <c r="B567" t="s">
        <v>2056</v>
      </c>
      <c r="C567" s="2" cm="1">
        <f t="array" ref="C567">IFERROR(VLOOKUP($A567,_xlfn._xlws.SORT(_xlfn._xlws.FILTER('Time Sheet'!$A:$G,'Time Sheet'!$B:$B=C$1),7,1),7,FALSE),"")</f>
        <v>3.8958333333333331E-4</v>
      </c>
      <c r="D567" s="2" cm="1">
        <f t="array" ref="D567">IFERROR(VLOOKUP($A567,_xlfn._xlws.SORT(_xlfn._xlws.FILTER('Time Sheet'!$A:$G,'Time Sheet'!$B:$B=D$1),7,1),7,FALSE),"")</f>
        <v>8.8819444444444438E-4</v>
      </c>
      <c r="E567" s="2" cm="1">
        <f t="array" ref="E567">IFERROR(VLOOKUP($A567,_xlfn._xlws.SORT(_xlfn._xlws.FILTER('Time Sheet'!$A:$G,'Time Sheet'!$B:$B=E$1),7,1),7,FALSE),"")</f>
        <v>1.6591435185185179E-3</v>
      </c>
      <c r="F567" s="2" t="str" cm="1">
        <f t="array" ref="F567">IFERROR(VLOOKUP($A567,_xlfn._xlws.SORT(_xlfn._xlws.FILTER('Time Sheet'!$A:$G,'Time Sheet'!$B:$B=F$1),7,1),7,FALSE),"")</f>
        <v/>
      </c>
      <c r="G567" s="2" cm="1">
        <f t="array" ref="G567">IFERROR(VLOOKUP($A567,_xlfn._xlws.SORT(_xlfn._xlws.FILTER('Time Sheet'!$A:$G,'Time Sheet'!$B:$B=G$1),7,1),7,FALSE),"")</f>
        <v>1.2276620370370371E-3</v>
      </c>
      <c r="H567" s="2" cm="1">
        <f t="array" ref="H567">IFERROR(VLOOKUP($A567,_xlfn._xlws.SORT(_xlfn._xlws.FILTER('Time Sheet'!$A:$G,'Time Sheet'!$B:$B=H$1),7,1),7,FALSE),"")</f>
        <v>1.2224537037037039E-3</v>
      </c>
      <c r="I567" s="2" t="str" cm="1">
        <f t="array" ref="I567">IFERROR(VLOOKUP($A567,_xlfn._xlws.SORT(_xlfn._xlws.FILTER('Time Sheet'!$A:$G,'Time Sheet'!$B:$B=I$1),7,1),7,FALSE),"")</f>
        <v/>
      </c>
      <c r="J567" s="2" cm="1">
        <f t="array" ref="J567">IFERROR(VLOOKUP($A567,_xlfn._xlws.SORT(_xlfn._xlws.FILTER('Time Sheet'!$A:$G,'Time Sheet'!$B:$B=J$1),7,1),7,FALSE),"")</f>
        <v>2.4488425925925932E-3</v>
      </c>
      <c r="K567">
        <f>IFERROR(_xlfn.RANK.EQ(C567,C:C,1),"")</f>
        <v>709</v>
      </c>
      <c r="L567">
        <f>IFERROR(_xlfn.RANK.EQ(D567,D:D,1),"")</f>
        <v>685</v>
      </c>
      <c r="M567">
        <f>IFERROR(_xlfn.RANK.EQ(E567,E:E,1),"")</f>
        <v>405</v>
      </c>
      <c r="N567" t="str">
        <f>IFERROR(_xlfn.RANK.EQ(F567,F:F,1),"")</f>
        <v/>
      </c>
      <c r="O567">
        <f>IFERROR(_xlfn.RANK.EQ(G567,G:G,1),"")</f>
        <v>643</v>
      </c>
      <c r="P567">
        <f>IFERROR(_xlfn.RANK.EQ(H567,H:H,1),"")</f>
        <v>608</v>
      </c>
      <c r="Q567" t="str">
        <f>IFERROR(_xlfn.RANK.EQ(I567,I:I,1),"")</f>
        <v/>
      </c>
      <c r="R567">
        <f>IFERROR(_xlfn.RANK.EQ(J567,J:J,1),"")</f>
        <v>531</v>
      </c>
      <c r="S567" s="3">
        <f>IFERROR(AVERAGE(GIRLS[[#This Row],[P]:[P8]]),"")</f>
        <v>596.83333333333337</v>
      </c>
      <c r="T567" s="4">
        <f>IFERROR(AVERAGE(SMALL(GIRLS[[#This Row],[P]:[P8]],1),SMALL(GIRLS[[#This Row],[P]:[P8]],2)),"")</f>
        <v>468</v>
      </c>
      <c r="U567">
        <f>IF(20-SMALL(GIRLS[[#This Row],[P]:[P8]],1)&lt;0,0,20-SMALL(GIRLS[[#This Row],[P]:[P8]],1))+IF(20-SMALL(GIRLS[[#This Row],[P]:[P8]],2)&lt;0,0,20-SMALL(GIRLS[[#This Row],[P]:[P8]],2))</f>
        <v>0</v>
      </c>
    </row>
    <row r="568" spans="1:21" x14ac:dyDescent="0.2">
      <c r="A568" t="s">
        <v>3566</v>
      </c>
      <c r="B568" t="s">
        <v>3163</v>
      </c>
      <c r="C568" s="2" cm="1">
        <f t="array" ref="C568">IFERROR(VLOOKUP($A568,_xlfn._xlws.SORT(_xlfn._xlws.FILTER('Time Sheet'!$A:$G,'Time Sheet'!$B:$B=C$1),7,1),7,FALSE),"")</f>
        <v>3.6145833333333331E-4</v>
      </c>
      <c r="D568" s="2" cm="1">
        <f t="array" ref="D568">IFERROR(VLOOKUP($A568,_xlfn._xlws.SORT(_xlfn._xlws.FILTER('Time Sheet'!$A:$G,'Time Sheet'!$B:$B=D$1),7,1),7,FALSE),"")</f>
        <v>8.4421296296296295E-4</v>
      </c>
      <c r="E568" s="2" cm="1">
        <f t="array" ref="E568">IFERROR(VLOOKUP($A568,_xlfn._xlws.SORT(_xlfn._xlws.FILTER('Time Sheet'!$A:$G,'Time Sheet'!$B:$B=E$1),7,1),7,FALSE),"")</f>
        <v>1.7670138888888889E-3</v>
      </c>
      <c r="F568" s="2" t="str" cm="1">
        <f t="array" ref="F568">IFERROR(VLOOKUP($A568,_xlfn._xlws.SORT(_xlfn._xlws.FILTER('Time Sheet'!$A:$G,'Time Sheet'!$B:$B=F$1),7,1),7,FALSE),"")</f>
        <v/>
      </c>
      <c r="G568" s="2" cm="1">
        <f t="array" ref="G568">IFERROR(VLOOKUP($A568,_xlfn._xlws.SORT(_xlfn._xlws.FILTER('Time Sheet'!$A:$G,'Time Sheet'!$B:$B=G$1),7,1),7,FALSE),"")</f>
        <v>9.2256944444444439E-4</v>
      </c>
      <c r="H568" s="2" cm="1">
        <f t="array" ref="H568">IFERROR(VLOOKUP($A568,_xlfn._xlws.SORT(_xlfn._xlws.FILTER('Time Sheet'!$A:$G,'Time Sheet'!$B:$B=H$1),7,1),7,FALSE),"")</f>
        <v>1.0491898148148151E-3</v>
      </c>
      <c r="I568" s="2" cm="1">
        <f t="array" ref="I568">IFERROR(VLOOKUP($A568,_xlfn._xlws.SORT(_xlfn._xlws.FILTER('Time Sheet'!$A:$G,'Time Sheet'!$B:$B=I$1),7,1),7,FALSE),"")</f>
        <v>1.2451388888888889E-3</v>
      </c>
      <c r="J568" s="2" cm="1">
        <f t="array" ref="J568">IFERROR(VLOOKUP($A568,_xlfn._xlws.SORT(_xlfn._xlws.FILTER('Time Sheet'!$A:$G,'Time Sheet'!$B:$B=J$1),7,1),7,FALSE),"")</f>
        <v>2.031134259259259E-3</v>
      </c>
      <c r="K568">
        <f>IFERROR(_xlfn.RANK.EQ(C568,C:C,1),"")</f>
        <v>603</v>
      </c>
      <c r="L568">
        <f>IFERROR(_xlfn.RANK.EQ(D568,D:D,1),"")</f>
        <v>614</v>
      </c>
      <c r="M568">
        <f>IFERROR(_xlfn.RANK.EQ(E568,E:E,1),"")</f>
        <v>470</v>
      </c>
      <c r="N568" t="str">
        <f>IFERROR(_xlfn.RANK.EQ(F568,F:F,1),"")</f>
        <v/>
      </c>
      <c r="O568">
        <f>IFERROR(_xlfn.RANK.EQ(G568,G:G,1),"")</f>
        <v>483</v>
      </c>
      <c r="P568">
        <f>IFERROR(_xlfn.RANK.EQ(H568,H:H,1),"")</f>
        <v>471</v>
      </c>
      <c r="Q568">
        <f>IFERROR(_xlfn.RANK.EQ(I568,I:I,1),"")</f>
        <v>506</v>
      </c>
      <c r="R568">
        <f>IFERROR(_xlfn.RANK.EQ(J568,J:J,1),"")</f>
        <v>466</v>
      </c>
      <c r="S568" s="3">
        <f>IFERROR(AVERAGE(GIRLS[[#This Row],[P]:[P8]]),"")</f>
        <v>516.14285714285711</v>
      </c>
      <c r="T568" s="4">
        <f>IFERROR(AVERAGE(SMALL(GIRLS[[#This Row],[P]:[P8]],1),SMALL(GIRLS[[#This Row],[P]:[P8]],2)),"")</f>
        <v>468</v>
      </c>
      <c r="U568">
        <f>IF(20-SMALL(GIRLS[[#This Row],[P]:[P8]],1)&lt;0,0,20-SMALL(GIRLS[[#This Row],[P]:[P8]],1))+IF(20-SMALL(GIRLS[[#This Row],[P]:[P8]],2)&lt;0,0,20-SMALL(GIRLS[[#This Row],[P]:[P8]],2))</f>
        <v>0</v>
      </c>
    </row>
    <row r="569" spans="1:21" x14ac:dyDescent="0.2">
      <c r="A569" t="s">
        <v>4165</v>
      </c>
      <c r="B569" t="s">
        <v>3884</v>
      </c>
      <c r="C569" s="2" cm="1">
        <f t="array" ref="C569">IFERROR(VLOOKUP($A569,_xlfn._xlws.SORT(_xlfn._xlws.FILTER('Time Sheet'!$A:$G,'Time Sheet'!$B:$B=C$1),7,1),7,FALSE),"")</f>
        <v>3.9305555555555562E-4</v>
      </c>
      <c r="D569" s="2" cm="1">
        <f t="array" ref="D569">IFERROR(VLOOKUP($A569,_xlfn._xlws.SORT(_xlfn._xlws.FILTER('Time Sheet'!$A:$G,'Time Sheet'!$B:$B=D$1),7,1),7,FALSE),"")</f>
        <v>8.9004629629629633E-4</v>
      </c>
      <c r="E569" s="2" cm="1">
        <f t="array" ref="E569">IFERROR(VLOOKUP($A569,_xlfn._xlws.SORT(_xlfn._xlws.FILTER('Time Sheet'!$A:$G,'Time Sheet'!$B:$B=E$1),7,1),7,FALSE),"")</f>
        <v>2.0401620370370369E-3</v>
      </c>
      <c r="F569" s="2" cm="1">
        <f t="array" ref="F569">IFERROR(VLOOKUP($A569,_xlfn._xlws.SORT(_xlfn._xlws.FILTER('Time Sheet'!$A:$G,'Time Sheet'!$B:$B=F$1),7,1),7,FALSE),"")</f>
        <v>5.6144675925925919E-3</v>
      </c>
      <c r="G569" s="2" cm="1">
        <f t="array" ref="G569">IFERROR(VLOOKUP($A569,_xlfn._xlws.SORT(_xlfn._xlws.FILTER('Time Sheet'!$A:$G,'Time Sheet'!$B:$B=G$1),7,1),7,FALSE),"")</f>
        <v>1.0898148148148149E-3</v>
      </c>
      <c r="H569" s="2" cm="1">
        <f t="array" ref="H569">IFERROR(VLOOKUP($A569,_xlfn._xlws.SORT(_xlfn._xlws.FILTER('Time Sheet'!$A:$G,'Time Sheet'!$B:$B=H$1),7,1),7,FALSE),"")</f>
        <v>1.0574074074074071E-3</v>
      </c>
      <c r="I569" s="2" cm="1">
        <f t="array" ref="I569">IFERROR(VLOOKUP($A569,_xlfn._xlws.SORT(_xlfn._xlws.FILTER('Time Sheet'!$A:$G,'Time Sheet'!$B:$B=I$1),7,1),7,FALSE),"")</f>
        <v>1.167361111111111E-3</v>
      </c>
      <c r="J569" s="2" cm="1">
        <f t="array" ref="J569">IFERROR(VLOOKUP($A569,_xlfn._xlws.SORT(_xlfn._xlws.FILTER('Time Sheet'!$A:$G,'Time Sheet'!$B:$B=J$1),7,1),7,FALSE),"")</f>
        <v>2.2686342592592589E-3</v>
      </c>
      <c r="K569">
        <f>IFERROR(_xlfn.RANK.EQ(C569,C:C,1),"")</f>
        <v>714</v>
      </c>
      <c r="L569">
        <f>IFERROR(_xlfn.RANK.EQ(D569,D:D,1),"")</f>
        <v>687</v>
      </c>
      <c r="M569">
        <f>IFERROR(_xlfn.RANK.EQ(E569,E:E,1),"")</f>
        <v>573</v>
      </c>
      <c r="N569">
        <f>IFERROR(_xlfn.RANK.EQ(F569,F:F,1),"")</f>
        <v>451</v>
      </c>
      <c r="O569">
        <f>IFERROR(_xlfn.RANK.EQ(G569,G:G,1),"")</f>
        <v>617</v>
      </c>
      <c r="P569">
        <f>IFERROR(_xlfn.RANK.EQ(H569,H:H,1),"")</f>
        <v>485</v>
      </c>
      <c r="Q569">
        <f>IFERROR(_xlfn.RANK.EQ(I569,I:I,1),"")</f>
        <v>501</v>
      </c>
      <c r="R569">
        <f>IFERROR(_xlfn.RANK.EQ(J569,J:J,1),"")</f>
        <v>516</v>
      </c>
      <c r="S569" s="3">
        <f>IFERROR(AVERAGE(GIRLS[[#This Row],[P]:[P8]]),"")</f>
        <v>568</v>
      </c>
      <c r="T569" s="4">
        <f>IFERROR(AVERAGE(SMALL(GIRLS[[#This Row],[P]:[P8]],1),SMALL(GIRLS[[#This Row],[P]:[P8]],2)),"")</f>
        <v>468</v>
      </c>
      <c r="U569">
        <f>IF(20-SMALL(GIRLS[[#This Row],[P]:[P8]],1)&lt;0,0,20-SMALL(GIRLS[[#This Row],[P]:[P8]],1))+IF(20-SMALL(GIRLS[[#This Row],[P]:[P8]],2)&lt;0,0,20-SMALL(GIRLS[[#This Row],[P]:[P8]],2))</f>
        <v>0</v>
      </c>
    </row>
    <row r="570" spans="1:21" x14ac:dyDescent="0.2">
      <c r="A570" t="s">
        <v>6505</v>
      </c>
      <c r="B570" t="s">
        <v>6365</v>
      </c>
      <c r="C570" s="2" cm="1">
        <f t="array" ref="C570">IFERROR(VLOOKUP($A570,_xlfn._xlws.SORT(_xlfn._xlws.FILTER('Time Sheet'!$A:$G,'Time Sheet'!$B:$B=C$1),7,1),7,FALSE),"")</f>
        <v>3.7175925925925918E-4</v>
      </c>
      <c r="D570" s="2" cm="1">
        <f t="array" ref="D570">IFERROR(VLOOKUP($A570,_xlfn._xlws.SORT(_xlfn._xlws.FILTER('Time Sheet'!$A:$G,'Time Sheet'!$B:$B=D$1),7,1),7,FALSE),"")</f>
        <v>8.0405092592592594E-4</v>
      </c>
      <c r="E570" s="2" cm="1">
        <f t="array" ref="E570">IFERROR(VLOOKUP($A570,_xlfn._xlws.SORT(_xlfn._xlws.FILTER('Time Sheet'!$A:$G,'Time Sheet'!$B:$B=E$1),7,1),7,FALSE),"")</f>
        <v>1.815625E-3</v>
      </c>
      <c r="F570" s="2" cm="1">
        <f t="array" ref="F570">IFERROR(VLOOKUP($A570,_xlfn._xlws.SORT(_xlfn._xlws.FILTER('Time Sheet'!$A:$G,'Time Sheet'!$B:$B=F$1),7,1),7,FALSE),"")</f>
        <v>5.7297453703703703E-3</v>
      </c>
      <c r="G570" s="2" cm="1">
        <f t="array" ref="G570">IFERROR(VLOOKUP($A570,_xlfn._xlws.SORT(_xlfn._xlws.FILTER('Time Sheet'!$A:$G,'Time Sheet'!$B:$B=G$1),7,1),7,FALSE),"")</f>
        <v>1.036342592592593E-3</v>
      </c>
      <c r="H570" s="2" cm="1">
        <f t="array" ref="H570">IFERROR(VLOOKUP($A570,_xlfn._xlws.SORT(_xlfn._xlws.FILTER('Time Sheet'!$A:$G,'Time Sheet'!$B:$B=H$1),7,1),7,FALSE),"")</f>
        <v>1.0685185185185179E-3</v>
      </c>
      <c r="I570" s="2" cm="1">
        <f t="array" ref="I570">IFERROR(VLOOKUP($A570,_xlfn._xlws.SORT(_xlfn._xlws.FILTER('Time Sheet'!$A:$G,'Time Sheet'!$B:$B=I$1),7,1),7,FALSE),"")</f>
        <v>1.0730324074074071E-3</v>
      </c>
      <c r="J570" s="2" cm="1">
        <f t="array" ref="J570">IFERROR(VLOOKUP($A570,_xlfn._xlws.SORT(_xlfn._xlws.FILTER('Time Sheet'!$A:$G,'Time Sheet'!$B:$B=J$1),7,1),7,FALSE),"")</f>
        <v>2.138425925925926E-3</v>
      </c>
      <c r="K570">
        <f>IFERROR(_xlfn.RANK.EQ(C570,C:C,1),"")</f>
        <v>638</v>
      </c>
      <c r="L570">
        <f>IFERROR(_xlfn.RANK.EQ(D570,D:D,1),"")</f>
        <v>553</v>
      </c>
      <c r="M570">
        <f>IFERROR(_xlfn.RANK.EQ(E570,E:E,1),"")</f>
        <v>488</v>
      </c>
      <c r="N570">
        <f>IFERROR(_xlfn.RANK.EQ(F570,F:F,1),"")</f>
        <v>454</v>
      </c>
      <c r="O570">
        <f>IFERROR(_xlfn.RANK.EQ(G570,G:G,1),"")</f>
        <v>587</v>
      </c>
      <c r="P570">
        <f>IFERROR(_xlfn.RANK.EQ(H570,H:H,1),"")</f>
        <v>501</v>
      </c>
      <c r="Q570">
        <f>IFERROR(_xlfn.RANK.EQ(I570,I:I,1),"")</f>
        <v>482</v>
      </c>
      <c r="R570">
        <f>IFERROR(_xlfn.RANK.EQ(J570,J:J,1),"")</f>
        <v>498</v>
      </c>
      <c r="S570" s="3">
        <f>IFERROR(AVERAGE(GIRLS[[#This Row],[P]:[P8]]),"")</f>
        <v>525.125</v>
      </c>
      <c r="T570" s="4">
        <f>IFERROR(AVERAGE(SMALL(GIRLS[[#This Row],[P]:[P8]],1),SMALL(GIRLS[[#This Row],[P]:[P8]],2)),"")</f>
        <v>468</v>
      </c>
      <c r="U570">
        <f>IF(20-SMALL(GIRLS[[#This Row],[P]:[P8]],1)&lt;0,0,20-SMALL(GIRLS[[#This Row],[P]:[P8]],1))+IF(20-SMALL(GIRLS[[#This Row],[P]:[P8]],2)&lt;0,0,20-SMALL(GIRLS[[#This Row],[P]:[P8]],2))</f>
        <v>0</v>
      </c>
    </row>
    <row r="571" spans="1:21" x14ac:dyDescent="0.2">
      <c r="A571" t="s">
        <v>3558</v>
      </c>
      <c r="B571" t="s">
        <v>3163</v>
      </c>
      <c r="C571" s="2" cm="1">
        <f t="array" ref="C571">IFERROR(VLOOKUP($A571,_xlfn._xlws.SORT(_xlfn._xlws.FILTER('Time Sheet'!$A:$G,'Time Sheet'!$B:$B=C$1),7,1),7,FALSE),"")</f>
        <v>4.5740740740740751E-4</v>
      </c>
      <c r="D571" s="2" cm="1">
        <f t="array" ref="D571">IFERROR(VLOOKUP($A571,_xlfn._xlws.SORT(_xlfn._xlws.FILTER('Time Sheet'!$A:$G,'Time Sheet'!$B:$B=D$1),7,1),7,FALSE),"")</f>
        <v>1.093865740740741E-3</v>
      </c>
      <c r="E571" s="2" cm="1">
        <f t="array" ref="E571">IFERROR(VLOOKUP($A571,_xlfn._xlws.SORT(_xlfn._xlws.FILTER('Time Sheet'!$A:$G,'Time Sheet'!$B:$B=E$1),7,1),7,FALSE),"")</f>
        <v>2.58599537037037E-3</v>
      </c>
      <c r="F571" s="2" t="str" cm="1">
        <f t="array" ref="F571">IFERROR(VLOOKUP($A571,_xlfn._xlws.SORT(_xlfn._xlws.FILTER('Time Sheet'!$A:$G,'Time Sheet'!$B:$B=F$1),7,1),7,FALSE),"")</f>
        <v/>
      </c>
      <c r="G571" s="2" cm="1">
        <f t="array" ref="G571">IFERROR(VLOOKUP($A571,_xlfn._xlws.SORT(_xlfn._xlws.FILTER('Time Sheet'!$A:$G,'Time Sheet'!$B:$B=G$1),7,1),7,FALSE),"")</f>
        <v>9.6284722222222214E-4</v>
      </c>
      <c r="H571" s="2" cm="1">
        <f t="array" ref="H571">IFERROR(VLOOKUP($A571,_xlfn._xlws.SORT(_xlfn._xlws.FILTER('Time Sheet'!$A:$G,'Time Sheet'!$B:$B=H$1),7,1),7,FALSE),"")</f>
        <v>1.0202546296296301E-3</v>
      </c>
      <c r="I571" s="2" cm="1">
        <f t="array" ref="I571">IFERROR(VLOOKUP($A571,_xlfn._xlws.SORT(_xlfn._xlws.FILTER('Time Sheet'!$A:$G,'Time Sheet'!$B:$B=I$1),7,1),7,FALSE),"")</f>
        <v>1.412847222222222E-3</v>
      </c>
      <c r="J571" s="2" cm="1">
        <f t="array" ref="J571">IFERROR(VLOOKUP($A571,_xlfn._xlws.SORT(_xlfn._xlws.FILTER('Time Sheet'!$A:$G,'Time Sheet'!$B:$B=J$1),7,1),7,FALSE),"")</f>
        <v>2.7385416666666669E-3</v>
      </c>
      <c r="K571">
        <f>IFERROR(_xlfn.RANK.EQ(C571,C:C,1),"")</f>
        <v>778</v>
      </c>
      <c r="L571">
        <f>IFERROR(_xlfn.RANK.EQ(D571,D:D,1),"")</f>
        <v>764</v>
      </c>
      <c r="M571">
        <f>IFERROR(_xlfn.RANK.EQ(E571,E:E,1),"")</f>
        <v>605</v>
      </c>
      <c r="N571" t="str">
        <f>IFERROR(_xlfn.RANK.EQ(F571,F:F,1),"")</f>
        <v/>
      </c>
      <c r="O571">
        <f>IFERROR(_xlfn.RANK.EQ(G571,G:G,1),"")</f>
        <v>517</v>
      </c>
      <c r="P571">
        <f>IFERROR(_xlfn.RANK.EQ(H571,H:H,1),"")</f>
        <v>425</v>
      </c>
      <c r="Q571">
        <f>IFERROR(_xlfn.RANK.EQ(I571,I:I,1),"")</f>
        <v>512</v>
      </c>
      <c r="R571">
        <f>IFERROR(_xlfn.RANK.EQ(J571,J:J,1),"")</f>
        <v>535</v>
      </c>
      <c r="S571" s="3">
        <f>IFERROR(AVERAGE(GIRLS[[#This Row],[P]:[P8]]),"")</f>
        <v>590.85714285714289</v>
      </c>
      <c r="T571" s="4">
        <f>IFERROR(AVERAGE(SMALL(GIRLS[[#This Row],[P]:[P8]],1),SMALL(GIRLS[[#This Row],[P]:[P8]],2)),"")</f>
        <v>468.5</v>
      </c>
      <c r="U571">
        <f>IF(20-SMALL(GIRLS[[#This Row],[P]:[P8]],1)&lt;0,0,20-SMALL(GIRLS[[#This Row],[P]:[P8]],1))+IF(20-SMALL(GIRLS[[#This Row],[P]:[P8]],2)&lt;0,0,20-SMALL(GIRLS[[#This Row],[P]:[P8]],2))</f>
        <v>0</v>
      </c>
    </row>
    <row r="572" spans="1:21" x14ac:dyDescent="0.2">
      <c r="A572" t="s">
        <v>7473</v>
      </c>
      <c r="B572" t="s">
        <v>7318</v>
      </c>
      <c r="C572" s="2" cm="1">
        <f t="array" ref="C572">IFERROR(VLOOKUP($A572,_xlfn._xlws.SORT(_xlfn._xlws.FILTER('Time Sheet'!$A:$G,'Time Sheet'!$B:$B=C$1),7,1),7,FALSE),"")</f>
        <v>3.8171296296296288E-4</v>
      </c>
      <c r="D572" s="2" cm="1">
        <f t="array" ref="D572">IFERROR(VLOOKUP($A572,_xlfn._xlws.SORT(_xlfn._xlws.FILTER('Time Sheet'!$A:$G,'Time Sheet'!$B:$B=D$1),7,1),7,FALSE),"")</f>
        <v>8.5138888888888894E-4</v>
      </c>
      <c r="E572" s="2" cm="1">
        <f t="array" ref="E572">IFERROR(VLOOKUP($A572,_xlfn._xlws.SORT(_xlfn._xlws.FILTER('Time Sheet'!$A:$G,'Time Sheet'!$B:$B=E$1),7,1),7,FALSE),"")</f>
        <v>2.2207175925925931E-3</v>
      </c>
      <c r="F572" s="2" t="str" cm="1">
        <f t="array" ref="F572">IFERROR(VLOOKUP($A572,_xlfn._xlws.SORT(_xlfn._xlws.FILTER('Time Sheet'!$A:$G,'Time Sheet'!$B:$B=F$1),7,1),7,FALSE),"")</f>
        <v/>
      </c>
      <c r="G572" s="2" cm="1">
        <f t="array" ref="G572">IFERROR(VLOOKUP($A572,_xlfn._xlws.SORT(_xlfn._xlws.FILTER('Time Sheet'!$A:$G,'Time Sheet'!$B:$B=G$1),7,1),7,FALSE),"")</f>
        <v>9.9872685185185199E-4</v>
      </c>
      <c r="H572" s="2" cm="1">
        <f t="array" ref="H572">IFERROR(VLOOKUP($A572,_xlfn._xlws.SORT(_xlfn._xlws.FILTER('Time Sheet'!$A:$G,'Time Sheet'!$B:$B=H$1),7,1),7,FALSE),"")</f>
        <v>1.0474537037037041E-3</v>
      </c>
      <c r="I572" s="2" cm="1">
        <f t="array" ref="I572">IFERROR(VLOOKUP($A572,_xlfn._xlws.SORT(_xlfn._xlws.FILTER('Time Sheet'!$A:$G,'Time Sheet'!$B:$B=I$1),7,1),7,FALSE),"")</f>
        <v>1.024189814814815E-3</v>
      </c>
      <c r="J572" s="2" cm="1">
        <f t="array" ref="J572">IFERROR(VLOOKUP($A572,_xlfn._xlws.SORT(_xlfn._xlws.FILTER('Time Sheet'!$A:$G,'Time Sheet'!$B:$B=J$1),7,1),7,FALSE),"")</f>
        <v>2.0932870370370372E-3</v>
      </c>
      <c r="K572">
        <f>IFERROR(_xlfn.RANK.EQ(C572,C:C,1),"")</f>
        <v>682</v>
      </c>
      <c r="L572">
        <f>IFERROR(_xlfn.RANK.EQ(D572,D:D,1),"")</f>
        <v>622</v>
      </c>
      <c r="M572">
        <f>IFERROR(_xlfn.RANK.EQ(E572,E:E,1),"")</f>
        <v>595</v>
      </c>
      <c r="N572" t="str">
        <f>IFERROR(_xlfn.RANK.EQ(F572,F:F,1),"")</f>
        <v/>
      </c>
      <c r="O572">
        <f>IFERROR(_xlfn.RANK.EQ(G572,G:G,1),"")</f>
        <v>563</v>
      </c>
      <c r="P572">
        <f>IFERROR(_xlfn.RANK.EQ(H572,H:H,1),"")</f>
        <v>470</v>
      </c>
      <c r="Q572">
        <f>IFERROR(_xlfn.RANK.EQ(I572,I:I,1),"")</f>
        <v>468</v>
      </c>
      <c r="R572">
        <f>IFERROR(_xlfn.RANK.EQ(J572,J:J,1),"")</f>
        <v>485</v>
      </c>
      <c r="S572" s="3">
        <f>IFERROR(AVERAGE(GIRLS[[#This Row],[P]:[P8]]),"")</f>
        <v>555</v>
      </c>
      <c r="T572" s="4">
        <f>IFERROR(AVERAGE(SMALL(GIRLS[[#This Row],[P]:[P8]],1),SMALL(GIRLS[[#This Row],[P]:[P8]],2)),"")</f>
        <v>469</v>
      </c>
      <c r="U572">
        <f>IF(20-SMALL(GIRLS[[#This Row],[P]:[P8]],1)&lt;0,0,20-SMALL(GIRLS[[#This Row],[P]:[P8]],1))+IF(20-SMALL(GIRLS[[#This Row],[P]:[P8]],2)&lt;0,0,20-SMALL(GIRLS[[#This Row],[P]:[P8]],2))</f>
        <v>0</v>
      </c>
    </row>
    <row r="573" spans="1:21" x14ac:dyDescent="0.2">
      <c r="A573" t="s">
        <v>1388</v>
      </c>
      <c r="B573" t="s">
        <v>1002</v>
      </c>
      <c r="C573" s="2" cm="1">
        <f t="array" ref="C573">IFERROR(VLOOKUP($A573,_xlfn._xlws.SORT(_xlfn._xlws.FILTER('Time Sheet'!$A:$G,'Time Sheet'!$B:$B=C$1),7,1),7,FALSE),"")</f>
        <v>3.417824074074074E-4</v>
      </c>
      <c r="D573" s="2" cm="1">
        <f t="array" ref="D573">IFERROR(VLOOKUP($A573,_xlfn._xlws.SORT(_xlfn._xlws.FILTER('Time Sheet'!$A:$G,'Time Sheet'!$B:$B=D$1),7,1),7,FALSE),"")</f>
        <v>7.5810185185185182E-4</v>
      </c>
      <c r="E573" s="2" t="str" cm="1">
        <f t="array" ref="E573">IFERROR(VLOOKUP($A573,_xlfn._xlws.SORT(_xlfn._xlws.FILTER('Time Sheet'!$A:$G,'Time Sheet'!$B:$B=E$1),7,1),7,FALSE),"")</f>
        <v/>
      </c>
      <c r="F573" s="2" t="str" cm="1">
        <f t="array" ref="F573">IFERROR(VLOOKUP($A573,_xlfn._xlws.SORT(_xlfn._xlws.FILTER('Time Sheet'!$A:$G,'Time Sheet'!$B:$B=F$1),7,1),7,FALSE),"")</f>
        <v/>
      </c>
      <c r="G573" s="2" t="str" cm="1">
        <f t="array" ref="G573">IFERROR(VLOOKUP($A573,_xlfn._xlws.SORT(_xlfn._xlws.FILTER('Time Sheet'!$A:$G,'Time Sheet'!$B:$B=G$1),7,1),7,FALSE),"")</f>
        <v/>
      </c>
      <c r="H573" s="2" t="str" cm="1">
        <f t="array" ref="H573">IFERROR(VLOOKUP($A573,_xlfn._xlws.SORT(_xlfn._xlws.FILTER('Time Sheet'!$A:$G,'Time Sheet'!$B:$B=H$1),7,1),7,FALSE),"")</f>
        <v/>
      </c>
      <c r="I573" s="2" t="str" cm="1">
        <f t="array" ref="I573">IFERROR(VLOOKUP($A573,_xlfn._xlws.SORT(_xlfn._xlws.FILTER('Time Sheet'!$A:$G,'Time Sheet'!$B:$B=I$1),7,1),7,FALSE),"")</f>
        <v/>
      </c>
      <c r="J573" s="2" t="str" cm="1">
        <f t="array" ref="J573">IFERROR(VLOOKUP($A573,_xlfn._xlws.SORT(_xlfn._xlws.FILTER('Time Sheet'!$A:$G,'Time Sheet'!$B:$B=J$1),7,1),7,FALSE),"")</f>
        <v/>
      </c>
      <c r="K573">
        <f>IFERROR(_xlfn.RANK.EQ(C573,C:C,1),"")</f>
        <v>485</v>
      </c>
      <c r="L573">
        <f>IFERROR(_xlfn.RANK.EQ(D573,D:D,1),"")</f>
        <v>454</v>
      </c>
      <c r="M573" t="str">
        <f>IFERROR(_xlfn.RANK.EQ(E573,E:E,1),"")</f>
        <v/>
      </c>
      <c r="N573" t="str">
        <f>IFERROR(_xlfn.RANK.EQ(F573,F:F,1),"")</f>
        <v/>
      </c>
      <c r="O573" t="str">
        <f>IFERROR(_xlfn.RANK.EQ(G573,G:G,1),"")</f>
        <v/>
      </c>
      <c r="P573" t="str">
        <f>IFERROR(_xlfn.RANK.EQ(H573,H:H,1),"")</f>
        <v/>
      </c>
      <c r="Q573" t="str">
        <f>IFERROR(_xlfn.RANK.EQ(I573,I:I,1),"")</f>
        <v/>
      </c>
      <c r="R573" t="str">
        <f>IFERROR(_xlfn.RANK.EQ(J573,J:J,1),"")</f>
        <v/>
      </c>
      <c r="S573" s="3">
        <f>IFERROR(AVERAGE(GIRLS[[#This Row],[P]:[P8]]),"")</f>
        <v>469.5</v>
      </c>
      <c r="T573" s="4">
        <f>IFERROR(AVERAGE(SMALL(GIRLS[[#This Row],[P]:[P8]],1),SMALL(GIRLS[[#This Row],[P]:[P8]],2)),"")</f>
        <v>469.5</v>
      </c>
      <c r="U573">
        <f>IF(20-SMALL(GIRLS[[#This Row],[P]:[P8]],1)&lt;0,0,20-SMALL(GIRLS[[#This Row],[P]:[P8]],1))+IF(20-SMALL(GIRLS[[#This Row],[P]:[P8]],2)&lt;0,0,20-SMALL(GIRLS[[#This Row],[P]:[P8]],2))</f>
        <v>0</v>
      </c>
    </row>
    <row r="574" spans="1:21" x14ac:dyDescent="0.2">
      <c r="A574" t="s">
        <v>6307</v>
      </c>
      <c r="B574" t="s">
        <v>6200</v>
      </c>
      <c r="C574" s="2" cm="1">
        <f t="array" ref="C574">IFERROR(VLOOKUP($A574,_xlfn._xlws.SORT(_xlfn._xlws.FILTER('Time Sheet'!$A:$G,'Time Sheet'!$B:$B=C$1),7,1),7,FALSE),"")</f>
        <v>3.3506944444444442E-4</v>
      </c>
      <c r="D574" s="2" cm="1">
        <f t="array" ref="D574">IFERROR(VLOOKUP($A574,_xlfn._xlws.SORT(_xlfn._xlws.FILTER('Time Sheet'!$A:$G,'Time Sheet'!$B:$B=D$1),7,1),7,FALSE),"")</f>
        <v>7.8159722222222226E-4</v>
      </c>
      <c r="E574" s="2" cm="1">
        <f t="array" ref="E574">IFERROR(VLOOKUP($A574,_xlfn._xlws.SORT(_xlfn._xlws.FILTER('Time Sheet'!$A:$G,'Time Sheet'!$B:$B=E$1),7,1),7,FALSE),"")</f>
        <v>1.846180555555556E-3</v>
      </c>
      <c r="F574" s="2" t="str" cm="1">
        <f t="array" ref="F574">IFERROR(VLOOKUP($A574,_xlfn._xlws.SORT(_xlfn._xlws.FILTER('Time Sheet'!$A:$G,'Time Sheet'!$B:$B=F$1),7,1),7,FALSE),"")</f>
        <v/>
      </c>
      <c r="G574" s="2" t="str" cm="1">
        <f t="array" ref="G574">IFERROR(VLOOKUP($A574,_xlfn._xlws.SORT(_xlfn._xlws.FILTER('Time Sheet'!$A:$G,'Time Sheet'!$B:$B=G$1),7,1),7,FALSE),"")</f>
        <v/>
      </c>
      <c r="H574" s="2" cm="1">
        <f t="array" ref="H574">IFERROR(VLOOKUP($A574,_xlfn._xlws.SORT(_xlfn._xlws.FILTER('Time Sheet'!$A:$G,'Time Sheet'!$B:$B=H$1),7,1),7,FALSE),"")</f>
        <v>1.083564814814815E-3</v>
      </c>
      <c r="I574" s="2" t="str" cm="1">
        <f t="array" ref="I574">IFERROR(VLOOKUP($A574,_xlfn._xlws.SORT(_xlfn._xlws.FILTER('Time Sheet'!$A:$G,'Time Sheet'!$B:$B=I$1),7,1),7,FALSE),"")</f>
        <v/>
      </c>
      <c r="J574" s="2" t="str" cm="1">
        <f t="array" ref="J574">IFERROR(VLOOKUP($A574,_xlfn._xlws.SORT(_xlfn._xlws.FILTER('Time Sheet'!$A:$G,'Time Sheet'!$B:$B=J$1),7,1),7,FALSE),"")</f>
        <v/>
      </c>
      <c r="K574">
        <f>IFERROR(_xlfn.RANK.EQ(C574,C:C,1),"")</f>
        <v>434</v>
      </c>
      <c r="L574">
        <f>IFERROR(_xlfn.RANK.EQ(D574,D:D,1),"")</f>
        <v>512</v>
      </c>
      <c r="M574">
        <f>IFERROR(_xlfn.RANK.EQ(E574,E:E,1),"")</f>
        <v>506</v>
      </c>
      <c r="N574" t="str">
        <f>IFERROR(_xlfn.RANK.EQ(F574,F:F,1),"")</f>
        <v/>
      </c>
      <c r="O574" t="str">
        <f>IFERROR(_xlfn.RANK.EQ(G574,G:G,1),"")</f>
        <v/>
      </c>
      <c r="P574">
        <f>IFERROR(_xlfn.RANK.EQ(H574,H:H,1),"")</f>
        <v>518</v>
      </c>
      <c r="Q574" t="str">
        <f>IFERROR(_xlfn.RANK.EQ(I574,I:I,1),"")</f>
        <v/>
      </c>
      <c r="R574" t="str">
        <f>IFERROR(_xlfn.RANK.EQ(J574,J:J,1),"")</f>
        <v/>
      </c>
      <c r="S574" s="3">
        <f>IFERROR(AVERAGE(GIRLS[[#This Row],[P]:[P8]]),"")</f>
        <v>492.5</v>
      </c>
      <c r="T574" s="4">
        <f>IFERROR(AVERAGE(SMALL(GIRLS[[#This Row],[P]:[P8]],1),SMALL(GIRLS[[#This Row],[P]:[P8]],2)),"")</f>
        <v>470</v>
      </c>
      <c r="U574">
        <f>IF(20-SMALL(GIRLS[[#This Row],[P]:[P8]],1)&lt;0,0,20-SMALL(GIRLS[[#This Row],[P]:[P8]],1))+IF(20-SMALL(GIRLS[[#This Row],[P]:[P8]],2)&lt;0,0,20-SMALL(GIRLS[[#This Row],[P]:[P8]],2))</f>
        <v>0</v>
      </c>
    </row>
    <row r="575" spans="1:21" x14ac:dyDescent="0.2">
      <c r="A575" t="s">
        <v>6175</v>
      </c>
      <c r="B575" t="s">
        <v>6020</v>
      </c>
      <c r="C575" s="2" cm="1">
        <f t="array" ref="C575">IFERROR(VLOOKUP($A575,_xlfn._xlws.SORT(_xlfn._xlws.FILTER('Time Sheet'!$A:$G,'Time Sheet'!$B:$B=C$1),7,1),7,FALSE),"")</f>
        <v>3.6550925925925922E-4</v>
      </c>
      <c r="D575" s="2" cm="1">
        <f t="array" ref="D575">IFERROR(VLOOKUP($A575,_xlfn._xlws.SORT(_xlfn._xlws.FILTER('Time Sheet'!$A:$G,'Time Sheet'!$B:$B=D$1),7,1),7,FALSE),"")</f>
        <v>8.6319444444444443E-4</v>
      </c>
      <c r="E575" s="2" cm="1">
        <f t="array" ref="E575">IFERROR(VLOOKUP($A575,_xlfn._xlws.SORT(_xlfn._xlws.FILTER('Time Sheet'!$A:$G,'Time Sheet'!$B:$B=E$1),7,1),7,FALSE),"")</f>
        <v>1.929976851851852E-3</v>
      </c>
      <c r="F575" s="2" cm="1">
        <f t="array" ref="F575">IFERROR(VLOOKUP($A575,_xlfn._xlws.SORT(_xlfn._xlws.FILTER('Time Sheet'!$A:$G,'Time Sheet'!$B:$B=F$1),7,1),7,FALSE),"")</f>
        <v>5.3687500000000003E-3</v>
      </c>
      <c r="G575" s="2" cm="1">
        <f t="array" ref="G575">IFERROR(VLOOKUP($A575,_xlfn._xlws.SORT(_xlfn._xlws.FILTER('Time Sheet'!$A:$G,'Time Sheet'!$B:$B=G$1),7,1),7,FALSE),"")</f>
        <v>9.979166666666667E-4</v>
      </c>
      <c r="H575" s="2" t="str" cm="1">
        <f t="array" ref="H575">IFERROR(VLOOKUP($A575,_xlfn._xlws.SORT(_xlfn._xlws.FILTER('Time Sheet'!$A:$G,'Time Sheet'!$B:$B=H$1),7,1),7,FALSE),"")</f>
        <v/>
      </c>
      <c r="I575" s="2" t="str" cm="1">
        <f t="array" ref="I575">IFERROR(VLOOKUP($A575,_xlfn._xlws.SORT(_xlfn._xlws.FILTER('Time Sheet'!$A:$G,'Time Sheet'!$B:$B=I$1),7,1),7,FALSE),"")</f>
        <v/>
      </c>
      <c r="J575" s="2" cm="1">
        <f t="array" ref="J575">IFERROR(VLOOKUP($A575,_xlfn._xlws.SORT(_xlfn._xlws.FILTER('Time Sheet'!$A:$G,'Time Sheet'!$B:$B=J$1),7,1),7,FALSE),"")</f>
        <v>2.139467592592593E-3</v>
      </c>
      <c r="K575">
        <f>IFERROR(_xlfn.RANK.EQ(C575,C:C,1),"")</f>
        <v>618</v>
      </c>
      <c r="L575">
        <f>IFERROR(_xlfn.RANK.EQ(D575,D:D,1),"")</f>
        <v>643</v>
      </c>
      <c r="M575">
        <f>IFERROR(_xlfn.RANK.EQ(E575,E:E,1),"")</f>
        <v>539</v>
      </c>
      <c r="N575">
        <f>IFERROR(_xlfn.RANK.EQ(F575,F:F,1),"")</f>
        <v>442</v>
      </c>
      <c r="O575">
        <f>IFERROR(_xlfn.RANK.EQ(G575,G:G,1),"")</f>
        <v>562</v>
      </c>
      <c r="P575" t="str">
        <f>IFERROR(_xlfn.RANK.EQ(H575,H:H,1),"")</f>
        <v/>
      </c>
      <c r="Q575" t="str">
        <f>IFERROR(_xlfn.RANK.EQ(I575,I:I,1),"")</f>
        <v/>
      </c>
      <c r="R575">
        <f>IFERROR(_xlfn.RANK.EQ(J575,J:J,1),"")</f>
        <v>499</v>
      </c>
      <c r="S575" s="3">
        <f>IFERROR(AVERAGE(GIRLS[[#This Row],[P]:[P8]]),"")</f>
        <v>550.5</v>
      </c>
      <c r="T575" s="4">
        <f>IFERROR(AVERAGE(SMALL(GIRLS[[#This Row],[P]:[P8]],1),SMALL(GIRLS[[#This Row],[P]:[P8]],2)),"")</f>
        <v>470.5</v>
      </c>
      <c r="U575">
        <f>IF(20-SMALL(GIRLS[[#This Row],[P]:[P8]],1)&lt;0,0,20-SMALL(GIRLS[[#This Row],[P]:[P8]],1))+IF(20-SMALL(GIRLS[[#This Row],[P]:[P8]],2)&lt;0,0,20-SMALL(GIRLS[[#This Row],[P]:[P8]],2))</f>
        <v>0</v>
      </c>
    </row>
    <row r="576" spans="1:21" x14ac:dyDescent="0.2">
      <c r="A576" t="s">
        <v>1459</v>
      </c>
      <c r="B576" t="s">
        <v>1002</v>
      </c>
      <c r="C576" s="2" cm="1">
        <f t="array" ref="C576">IFERROR(VLOOKUP($A576,_xlfn._xlws.SORT(_xlfn._xlws.FILTER('Time Sheet'!$A:$G,'Time Sheet'!$B:$B=C$1),7,1),7,FALSE),"")</f>
        <v>3.4432870370370368E-4</v>
      </c>
      <c r="D576" s="2" cm="1">
        <f t="array" ref="D576">IFERROR(VLOOKUP($A576,_xlfn._xlws.SORT(_xlfn._xlws.FILTER('Time Sheet'!$A:$G,'Time Sheet'!$B:$B=D$1),7,1),7,FALSE),"")</f>
        <v>7.8275462962962956E-4</v>
      </c>
      <c r="E576" s="2" cm="1">
        <f t="array" ref="E576">IFERROR(VLOOKUP($A576,_xlfn._xlws.SORT(_xlfn._xlws.FILTER('Time Sheet'!$A:$G,'Time Sheet'!$B:$B=E$1),7,1),7,FALSE),"")</f>
        <v>1.825578703703704E-3</v>
      </c>
      <c r="F576" s="2" t="str" cm="1">
        <f t="array" ref="F576">IFERROR(VLOOKUP($A576,_xlfn._xlws.SORT(_xlfn._xlws.FILTER('Time Sheet'!$A:$G,'Time Sheet'!$B:$B=F$1),7,1),7,FALSE),"")</f>
        <v/>
      </c>
      <c r="G576" s="2" cm="1">
        <f t="array" ref="G576">IFERROR(VLOOKUP($A576,_xlfn._xlws.SORT(_xlfn._xlws.FILTER('Time Sheet'!$A:$G,'Time Sheet'!$B:$B=G$1),7,1),7,FALSE),"")</f>
        <v>9.0775462962962967E-4</v>
      </c>
      <c r="H576" s="2" cm="1">
        <f t="array" ref="H576">IFERROR(VLOOKUP($A576,_xlfn._xlws.SORT(_xlfn._xlws.FILTER('Time Sheet'!$A:$G,'Time Sheet'!$B:$B=H$1),7,1),7,FALSE),"")</f>
        <v>1.102199074074074E-3</v>
      </c>
      <c r="I576" s="2" cm="1">
        <f t="array" ref="I576">IFERROR(VLOOKUP($A576,_xlfn._xlws.SORT(_xlfn._xlws.FILTER('Time Sheet'!$A:$G,'Time Sheet'!$B:$B=I$1),7,1),7,FALSE),"")</f>
        <v>1.0355324074074071E-3</v>
      </c>
      <c r="J576" s="2" t="str" cm="1">
        <f t="array" ref="J576">IFERROR(VLOOKUP($A576,_xlfn._xlws.SORT(_xlfn._xlws.FILTER('Time Sheet'!$A:$G,'Time Sheet'!$B:$B=J$1),7,1),7,FALSE),"")</f>
        <v/>
      </c>
      <c r="K576">
        <f>IFERROR(_xlfn.RANK.EQ(C576,C:C,1),"")</f>
        <v>499</v>
      </c>
      <c r="L576">
        <f>IFERROR(_xlfn.RANK.EQ(D576,D:D,1),"")</f>
        <v>514</v>
      </c>
      <c r="M576">
        <f>IFERROR(_xlfn.RANK.EQ(E576,E:E,1),"")</f>
        <v>492</v>
      </c>
      <c r="N576" t="str">
        <f>IFERROR(_xlfn.RANK.EQ(F576,F:F,1),"")</f>
        <v/>
      </c>
      <c r="O576">
        <f>IFERROR(_xlfn.RANK.EQ(G576,G:G,1),"")</f>
        <v>470</v>
      </c>
      <c r="P576">
        <f>IFERROR(_xlfn.RANK.EQ(H576,H:H,1),"")</f>
        <v>541</v>
      </c>
      <c r="Q576">
        <f>IFERROR(_xlfn.RANK.EQ(I576,I:I,1),"")</f>
        <v>472</v>
      </c>
      <c r="R576" t="str">
        <f>IFERROR(_xlfn.RANK.EQ(J576,J:J,1),"")</f>
        <v/>
      </c>
      <c r="S576" s="3">
        <f>IFERROR(AVERAGE(GIRLS[[#This Row],[P]:[P8]]),"")</f>
        <v>498</v>
      </c>
      <c r="T576" s="4">
        <f>IFERROR(AVERAGE(SMALL(GIRLS[[#This Row],[P]:[P8]],1),SMALL(GIRLS[[#This Row],[P]:[P8]],2)),"")</f>
        <v>471</v>
      </c>
      <c r="U576">
        <f>IF(20-SMALL(GIRLS[[#This Row],[P]:[P8]],1)&lt;0,0,20-SMALL(GIRLS[[#This Row],[P]:[P8]],1))+IF(20-SMALL(GIRLS[[#This Row],[P]:[P8]],2)&lt;0,0,20-SMALL(GIRLS[[#This Row],[P]:[P8]],2))</f>
        <v>0</v>
      </c>
    </row>
    <row r="577" spans="1:21" x14ac:dyDescent="0.2">
      <c r="A577" t="s">
        <v>3548</v>
      </c>
      <c r="B577" t="s">
        <v>3163</v>
      </c>
      <c r="C577" s="2" cm="1">
        <f t="array" ref="C577">IFERROR(VLOOKUP($A577,_xlfn._xlws.SORT(_xlfn._xlws.FILTER('Time Sheet'!$A:$G,'Time Sheet'!$B:$B=C$1),7,1),7,FALSE),"")</f>
        <v>3.5011574074074068E-4</v>
      </c>
      <c r="D577" s="2" cm="1">
        <f t="array" ref="D577">IFERROR(VLOOKUP($A577,_xlfn._xlws.SORT(_xlfn._xlws.FILTER('Time Sheet'!$A:$G,'Time Sheet'!$B:$B=D$1),7,1),7,FALSE),"")</f>
        <v>7.8541666666666668E-4</v>
      </c>
      <c r="E577" s="2" cm="1">
        <f t="array" ref="E577">IFERROR(VLOOKUP($A577,_xlfn._xlws.SORT(_xlfn._xlws.FILTER('Time Sheet'!$A:$G,'Time Sheet'!$B:$B=E$1),7,1),7,FALSE),"")</f>
        <v>1.9135416666666669E-3</v>
      </c>
      <c r="F577" s="2" t="str" cm="1">
        <f t="array" ref="F577">IFERROR(VLOOKUP($A577,_xlfn._xlws.SORT(_xlfn._xlws.FILTER('Time Sheet'!$A:$G,'Time Sheet'!$B:$B=F$1),7,1),7,FALSE),"")</f>
        <v/>
      </c>
      <c r="G577" s="2" cm="1">
        <f t="array" ref="G577">IFERROR(VLOOKUP($A577,_xlfn._xlws.SORT(_xlfn._xlws.FILTER('Time Sheet'!$A:$G,'Time Sheet'!$B:$B=G$1),7,1),7,FALSE),"")</f>
        <v>9.049768518518518E-4</v>
      </c>
      <c r="H577" s="2" cm="1">
        <f t="array" ref="H577">IFERROR(VLOOKUP($A577,_xlfn._xlws.SORT(_xlfn._xlws.FILTER('Time Sheet'!$A:$G,'Time Sheet'!$B:$B=H$1),7,1),7,FALSE),"")</f>
        <v>1.0673611111111109E-3</v>
      </c>
      <c r="I577" s="2" cm="1">
        <f t="array" ref="I577">IFERROR(VLOOKUP($A577,_xlfn._xlws.SORT(_xlfn._xlws.FILTER('Time Sheet'!$A:$G,'Time Sheet'!$B:$B=I$1),7,1),7,FALSE),"")</f>
        <v>1.065856481481481E-3</v>
      </c>
      <c r="J577" s="2" t="str" cm="1">
        <f t="array" ref="J577">IFERROR(VLOOKUP($A577,_xlfn._xlws.SORT(_xlfn._xlws.FILTER('Time Sheet'!$A:$G,'Time Sheet'!$B:$B=J$1),7,1),7,FALSE),"")</f>
        <v/>
      </c>
      <c r="K577">
        <f>IFERROR(_xlfn.RANK.EQ(C577,C:C,1),"")</f>
        <v>536</v>
      </c>
      <c r="L577">
        <f>IFERROR(_xlfn.RANK.EQ(D577,D:D,1),"")</f>
        <v>519</v>
      </c>
      <c r="M577">
        <f>IFERROR(_xlfn.RANK.EQ(E577,E:E,1),"")</f>
        <v>534</v>
      </c>
      <c r="N577" t="str">
        <f>IFERROR(_xlfn.RANK.EQ(F577,F:F,1),"")</f>
        <v/>
      </c>
      <c r="O577">
        <f>IFERROR(_xlfn.RANK.EQ(G577,G:G,1),"")</f>
        <v>463</v>
      </c>
      <c r="P577">
        <f>IFERROR(_xlfn.RANK.EQ(H577,H:H,1),"")</f>
        <v>500</v>
      </c>
      <c r="Q577">
        <f>IFERROR(_xlfn.RANK.EQ(I577,I:I,1),"")</f>
        <v>479</v>
      </c>
      <c r="R577" t="str">
        <f>IFERROR(_xlfn.RANK.EQ(J577,J:J,1),"")</f>
        <v/>
      </c>
      <c r="S577" s="3">
        <f>IFERROR(AVERAGE(GIRLS[[#This Row],[P]:[P8]]),"")</f>
        <v>505.16666666666669</v>
      </c>
      <c r="T577" s="4">
        <f>IFERROR(AVERAGE(SMALL(GIRLS[[#This Row],[P]:[P8]],1),SMALL(GIRLS[[#This Row],[P]:[P8]],2)),"")</f>
        <v>471</v>
      </c>
      <c r="U577">
        <f>IF(20-SMALL(GIRLS[[#This Row],[P]:[P8]],1)&lt;0,0,20-SMALL(GIRLS[[#This Row],[P]:[P8]],1))+IF(20-SMALL(GIRLS[[#This Row],[P]:[P8]],2)&lt;0,0,20-SMALL(GIRLS[[#This Row],[P]:[P8]],2))</f>
        <v>0</v>
      </c>
    </row>
    <row r="578" spans="1:21" x14ac:dyDescent="0.2">
      <c r="A578" t="s">
        <v>7101</v>
      </c>
      <c r="B578" t="s">
        <v>6761</v>
      </c>
      <c r="C578" s="2" cm="1">
        <f t="array" ref="C578">IFERROR(VLOOKUP($A578,_xlfn._xlws.SORT(_xlfn._xlws.FILTER('Time Sheet'!$A:$G,'Time Sheet'!$B:$B=C$1),7,1),7,FALSE),"")</f>
        <v>3.4953703703703698E-4</v>
      </c>
      <c r="D578" s="2" cm="1">
        <f t="array" ref="D578">IFERROR(VLOOKUP($A578,_xlfn._xlws.SORT(_xlfn._xlws.FILTER('Time Sheet'!$A:$G,'Time Sheet'!$B:$B=D$1),7,1),7,FALSE),"")</f>
        <v>8.0729166666666666E-4</v>
      </c>
      <c r="E578" s="2" t="str" cm="1">
        <f t="array" ref="E578">IFERROR(VLOOKUP($A578,_xlfn._xlws.SORT(_xlfn._xlws.FILTER('Time Sheet'!$A:$G,'Time Sheet'!$B:$B=E$1),7,1),7,FALSE),"")</f>
        <v/>
      </c>
      <c r="F578" s="2" t="str" cm="1">
        <f t="array" ref="F578">IFERROR(VLOOKUP($A578,_xlfn._xlws.SORT(_xlfn._xlws.FILTER('Time Sheet'!$A:$G,'Time Sheet'!$B:$B=F$1),7,1),7,FALSE),"")</f>
        <v/>
      </c>
      <c r="G578" s="2" cm="1">
        <f t="array" ref="G578">IFERROR(VLOOKUP($A578,_xlfn._xlws.SORT(_xlfn._xlws.FILTER('Time Sheet'!$A:$G,'Time Sheet'!$B:$B=G$1),7,1),7,FALSE),"")</f>
        <v>1.039930555555555E-3</v>
      </c>
      <c r="H578" s="2" cm="1">
        <f t="array" ref="H578">IFERROR(VLOOKUP($A578,_xlfn._xlws.SORT(_xlfn._xlws.FILTER('Time Sheet'!$A:$G,'Time Sheet'!$B:$B=H$1),7,1),7,FALSE),"")</f>
        <v>1.246412037037037E-3</v>
      </c>
      <c r="I578" s="2" cm="1">
        <f t="array" ref="I578">IFERROR(VLOOKUP($A578,_xlfn._xlws.SORT(_xlfn._xlws.FILTER('Time Sheet'!$A:$G,'Time Sheet'!$B:$B=I$1),7,1),7,FALSE),"")</f>
        <v>9.1678240740740728E-4</v>
      </c>
      <c r="J578" s="2" t="str" cm="1">
        <f t="array" ref="J578">IFERROR(VLOOKUP($A578,_xlfn._xlws.SORT(_xlfn._xlws.FILTER('Time Sheet'!$A:$G,'Time Sheet'!$B:$B=J$1),7,1),7,FALSE),"")</f>
        <v/>
      </c>
      <c r="K578">
        <f>IFERROR(_xlfn.RANK.EQ(C578,C:C,1),"")</f>
        <v>532</v>
      </c>
      <c r="L578">
        <f>IFERROR(_xlfn.RANK.EQ(D578,D:D,1),"")</f>
        <v>561</v>
      </c>
      <c r="M578" t="str">
        <f>IFERROR(_xlfn.RANK.EQ(E578,E:E,1),"")</f>
        <v/>
      </c>
      <c r="N578" t="str">
        <f>IFERROR(_xlfn.RANK.EQ(F578,F:F,1),"")</f>
        <v/>
      </c>
      <c r="O578">
        <f>IFERROR(_xlfn.RANK.EQ(G578,G:G,1),"")</f>
        <v>589</v>
      </c>
      <c r="P578">
        <f>IFERROR(_xlfn.RANK.EQ(H578,H:H,1),"")</f>
        <v>615</v>
      </c>
      <c r="Q578">
        <f>IFERROR(_xlfn.RANK.EQ(I578,I:I,1),"")</f>
        <v>411</v>
      </c>
      <c r="R578" t="str">
        <f>IFERROR(_xlfn.RANK.EQ(J578,J:J,1),"")</f>
        <v/>
      </c>
      <c r="S578" s="3">
        <f>IFERROR(AVERAGE(GIRLS[[#This Row],[P]:[P8]]),"")</f>
        <v>541.6</v>
      </c>
      <c r="T578" s="4">
        <f>IFERROR(AVERAGE(SMALL(GIRLS[[#This Row],[P]:[P8]],1),SMALL(GIRLS[[#This Row],[P]:[P8]],2)),"")</f>
        <v>471.5</v>
      </c>
      <c r="U578">
        <f>IF(20-SMALL(GIRLS[[#This Row],[P]:[P8]],1)&lt;0,0,20-SMALL(GIRLS[[#This Row],[P]:[P8]],1))+IF(20-SMALL(GIRLS[[#This Row],[P]:[P8]],2)&lt;0,0,20-SMALL(GIRLS[[#This Row],[P]:[P8]],2))</f>
        <v>0</v>
      </c>
    </row>
    <row r="579" spans="1:21" x14ac:dyDescent="0.2">
      <c r="A579" t="s">
        <v>1995</v>
      </c>
      <c r="B579" t="s">
        <v>1757</v>
      </c>
      <c r="C579" s="2" cm="1">
        <f t="array" ref="C579">IFERROR(VLOOKUP($A579,_xlfn._xlws.SORT(_xlfn._xlws.FILTER('Time Sheet'!$A:$G,'Time Sheet'!$B:$B=C$1),7,1),7,FALSE),"")</f>
        <v>3.534722222222222E-4</v>
      </c>
      <c r="D579" s="2" cm="1">
        <f t="array" ref="D579">IFERROR(VLOOKUP($A579,_xlfn._xlws.SORT(_xlfn._xlws.FILTER('Time Sheet'!$A:$G,'Time Sheet'!$B:$B=D$1),7,1),7,FALSE),"")</f>
        <v>8.0497685185185186E-4</v>
      </c>
      <c r="E579" s="2" cm="1">
        <f t="array" ref="E579">IFERROR(VLOOKUP($A579,_xlfn._xlws.SORT(_xlfn._xlws.FILTER('Time Sheet'!$A:$G,'Time Sheet'!$B:$B=E$1),7,1),7,FALSE),"")</f>
        <v>1.7319444444444439E-3</v>
      </c>
      <c r="F579" s="2" t="str" cm="1">
        <f t="array" ref="F579">IFERROR(VLOOKUP($A579,_xlfn._xlws.SORT(_xlfn._xlws.FILTER('Time Sheet'!$A:$G,'Time Sheet'!$B:$B=F$1),7,1),7,FALSE),"")</f>
        <v/>
      </c>
      <c r="G579" s="2" cm="1">
        <f t="array" ref="G579">IFERROR(VLOOKUP($A579,_xlfn._xlws.SORT(_xlfn._xlws.FILTER('Time Sheet'!$A:$G,'Time Sheet'!$B:$B=G$1),7,1),7,FALSE),"")</f>
        <v>9.3043981481481482E-4</v>
      </c>
      <c r="H579" s="2" t="str" cm="1">
        <f t="array" ref="H579">IFERROR(VLOOKUP($A579,_xlfn._xlws.SORT(_xlfn._xlws.FILTER('Time Sheet'!$A:$G,'Time Sheet'!$B:$B=H$1),7,1),7,FALSE),"")</f>
        <v/>
      </c>
      <c r="I579" s="2" t="str" cm="1">
        <f t="array" ref="I579">IFERROR(VLOOKUP($A579,_xlfn._xlws.SORT(_xlfn._xlws.FILTER('Time Sheet'!$A:$G,'Time Sheet'!$B:$B=I$1),7,1),7,FALSE),"")</f>
        <v/>
      </c>
      <c r="J579" s="2" t="str" cm="1">
        <f t="array" ref="J579">IFERROR(VLOOKUP($A579,_xlfn._xlws.SORT(_xlfn._xlws.FILTER('Time Sheet'!$A:$G,'Time Sheet'!$B:$B=J$1),7,1),7,FALSE),"")</f>
        <v/>
      </c>
      <c r="K579">
        <f>IFERROR(_xlfn.RANK.EQ(C579,C:C,1),"")</f>
        <v>555</v>
      </c>
      <c r="L579">
        <f>IFERROR(_xlfn.RANK.EQ(D579,D:D,1),"")</f>
        <v>557</v>
      </c>
      <c r="M579">
        <f>IFERROR(_xlfn.RANK.EQ(E579,E:E,1),"")</f>
        <v>449</v>
      </c>
      <c r="N579" t="str">
        <f>IFERROR(_xlfn.RANK.EQ(F579,F:F,1),"")</f>
        <v/>
      </c>
      <c r="O579">
        <f>IFERROR(_xlfn.RANK.EQ(G579,G:G,1),"")</f>
        <v>495</v>
      </c>
      <c r="P579" t="str">
        <f>IFERROR(_xlfn.RANK.EQ(H579,H:H,1),"")</f>
        <v/>
      </c>
      <c r="Q579" t="str">
        <f>IFERROR(_xlfn.RANK.EQ(I579,I:I,1),"")</f>
        <v/>
      </c>
      <c r="R579" t="str">
        <f>IFERROR(_xlfn.RANK.EQ(J579,J:J,1),"")</f>
        <v/>
      </c>
      <c r="S579" s="3">
        <f>IFERROR(AVERAGE(GIRLS[[#This Row],[P]:[P8]]),"")</f>
        <v>514</v>
      </c>
      <c r="T579" s="4">
        <f>IFERROR(AVERAGE(SMALL(GIRLS[[#This Row],[P]:[P8]],1),SMALL(GIRLS[[#This Row],[P]:[P8]],2)),"")</f>
        <v>472</v>
      </c>
      <c r="U579">
        <f>IF(20-SMALL(GIRLS[[#This Row],[P]:[P8]],1)&lt;0,0,20-SMALL(GIRLS[[#This Row],[P]:[P8]],1))+IF(20-SMALL(GIRLS[[#This Row],[P]:[P8]],2)&lt;0,0,20-SMALL(GIRLS[[#This Row],[P]:[P8]],2))</f>
        <v>0</v>
      </c>
    </row>
    <row r="580" spans="1:21" x14ac:dyDescent="0.2">
      <c r="A580" t="s">
        <v>6512</v>
      </c>
      <c r="B580" t="s">
        <v>6365</v>
      </c>
      <c r="C580" s="2" cm="1">
        <f t="array" ref="C580">IFERROR(VLOOKUP($A580,_xlfn._xlws.SORT(_xlfn._xlws.FILTER('Time Sheet'!$A:$G,'Time Sheet'!$B:$B=C$1),7,1),7,FALSE),"")</f>
        <v>3.80324074074074E-4</v>
      </c>
      <c r="D580" s="2" cm="1">
        <f t="array" ref="D580">IFERROR(VLOOKUP($A580,_xlfn._xlws.SORT(_xlfn._xlws.FILTER('Time Sheet'!$A:$G,'Time Sheet'!$B:$B=D$1),7,1),7,FALSE),"")</f>
        <v>8.7835648148148148E-4</v>
      </c>
      <c r="E580" s="2" cm="1">
        <f t="array" ref="E580">IFERROR(VLOOKUP($A580,_xlfn._xlws.SORT(_xlfn._xlws.FILTER('Time Sheet'!$A:$G,'Time Sheet'!$B:$B=E$1),7,1),7,FALSE),"")</f>
        <v>1.849884259259259E-3</v>
      </c>
      <c r="F580" s="2" t="str" cm="1">
        <f t="array" ref="F580">IFERROR(VLOOKUP($A580,_xlfn._xlws.SORT(_xlfn._xlws.FILTER('Time Sheet'!$A:$G,'Time Sheet'!$B:$B=F$1),7,1),7,FALSE),"")</f>
        <v/>
      </c>
      <c r="G580" s="2" cm="1">
        <f t="array" ref="G580">IFERROR(VLOOKUP($A580,_xlfn._xlws.SORT(_xlfn._xlws.FILTER('Time Sheet'!$A:$G,'Time Sheet'!$B:$B=G$1),7,1),7,FALSE),"")</f>
        <v>1.476273148148148E-3</v>
      </c>
      <c r="H580" s="2" t="str" cm="1">
        <f t="array" ref="H580">IFERROR(VLOOKUP($A580,_xlfn._xlws.SORT(_xlfn._xlws.FILTER('Time Sheet'!$A:$G,'Time Sheet'!$B:$B=H$1),7,1),7,FALSE),"")</f>
        <v/>
      </c>
      <c r="I580" s="2" cm="1">
        <f t="array" ref="I580">IFERROR(VLOOKUP($A580,_xlfn._xlws.SORT(_xlfn._xlws.FILTER('Time Sheet'!$A:$G,'Time Sheet'!$B:$B=I$1),7,1),7,FALSE),"")</f>
        <v>9.5092592592592592E-4</v>
      </c>
      <c r="J580" s="2" t="str" cm="1">
        <f t="array" ref="J580">IFERROR(VLOOKUP($A580,_xlfn._xlws.SORT(_xlfn._xlws.FILTER('Time Sheet'!$A:$G,'Time Sheet'!$B:$B=J$1),7,1),7,FALSE),"")</f>
        <v/>
      </c>
      <c r="K580">
        <f>IFERROR(_xlfn.RANK.EQ(C580,C:C,1),"")</f>
        <v>671</v>
      </c>
      <c r="L580">
        <f>IFERROR(_xlfn.RANK.EQ(D580,D:D,1),"")</f>
        <v>677</v>
      </c>
      <c r="M580">
        <f>IFERROR(_xlfn.RANK.EQ(E580,E:E,1),"")</f>
        <v>508</v>
      </c>
      <c r="N580" t="str">
        <f>IFERROR(_xlfn.RANK.EQ(F580,F:F,1),"")</f>
        <v/>
      </c>
      <c r="O580">
        <f>IFERROR(_xlfn.RANK.EQ(G580,G:G,1),"")</f>
        <v>653</v>
      </c>
      <c r="P580" t="str">
        <f>IFERROR(_xlfn.RANK.EQ(H580,H:H,1),"")</f>
        <v/>
      </c>
      <c r="Q580">
        <f>IFERROR(_xlfn.RANK.EQ(I580,I:I,1),"")</f>
        <v>436</v>
      </c>
      <c r="R580" t="str">
        <f>IFERROR(_xlfn.RANK.EQ(J580,J:J,1),"")</f>
        <v/>
      </c>
      <c r="S580" s="3">
        <f>IFERROR(AVERAGE(GIRLS[[#This Row],[P]:[P8]]),"")</f>
        <v>589</v>
      </c>
      <c r="T580" s="4">
        <f>IFERROR(AVERAGE(SMALL(GIRLS[[#This Row],[P]:[P8]],1),SMALL(GIRLS[[#This Row],[P]:[P8]],2)),"")</f>
        <v>472</v>
      </c>
      <c r="U580">
        <f>IF(20-SMALL(GIRLS[[#This Row],[P]:[P8]],1)&lt;0,0,20-SMALL(GIRLS[[#This Row],[P]:[P8]],1))+IF(20-SMALL(GIRLS[[#This Row],[P]:[P8]],2)&lt;0,0,20-SMALL(GIRLS[[#This Row],[P]:[P8]],2))</f>
        <v>0</v>
      </c>
    </row>
    <row r="581" spans="1:21" x14ac:dyDescent="0.2">
      <c r="A581" t="s">
        <v>5999</v>
      </c>
      <c r="B581" t="s">
        <v>5765</v>
      </c>
      <c r="C581" s="2" cm="1">
        <f t="array" ref="C581">IFERROR(VLOOKUP($A581,_xlfn._xlws.SORT(_xlfn._xlws.FILTER('Time Sheet'!$A:$G,'Time Sheet'!$B:$B=C$1),7,1),7,FALSE),"")</f>
        <v>3.8287037037037028E-4</v>
      </c>
      <c r="D581" s="2" cm="1">
        <f t="array" ref="D581">IFERROR(VLOOKUP($A581,_xlfn._xlws.SORT(_xlfn._xlws.FILTER('Time Sheet'!$A:$G,'Time Sheet'!$B:$B=D$1),7,1),7,FALSE),"")</f>
        <v>8.6689814814814822E-4</v>
      </c>
      <c r="E581" s="2" cm="1">
        <f t="array" ref="E581">IFERROR(VLOOKUP($A581,_xlfn._xlws.SORT(_xlfn._xlws.FILTER('Time Sheet'!$A:$G,'Time Sheet'!$B:$B=E$1),7,1),7,FALSE),"")</f>
        <v>1.9710648148148148E-3</v>
      </c>
      <c r="F581" s="2" cm="1">
        <f t="array" ref="F581">IFERROR(VLOOKUP($A581,_xlfn._xlws.SORT(_xlfn._xlws.FILTER('Time Sheet'!$A:$G,'Time Sheet'!$B:$B=F$1),7,1),7,FALSE),"")</f>
        <v>5.4310185185185191E-3</v>
      </c>
      <c r="G581" s="2" cm="1">
        <f t="array" ref="G581">IFERROR(VLOOKUP($A581,_xlfn._xlws.SORT(_xlfn._xlws.FILTER('Time Sheet'!$A:$G,'Time Sheet'!$B:$B=G$1),7,1),7,FALSE),"")</f>
        <v>1.0650462962962959E-3</v>
      </c>
      <c r="H581" s="2" cm="1">
        <f t="array" ref="H581">IFERROR(VLOOKUP($A581,_xlfn._xlws.SORT(_xlfn._xlws.FILTER('Time Sheet'!$A:$G,'Time Sheet'!$B:$B=H$1),7,1),7,FALSE),"")</f>
        <v>1.064583333333333E-3</v>
      </c>
      <c r="I581" s="2" t="str" cm="1">
        <f t="array" ref="I581">IFERROR(VLOOKUP($A581,_xlfn._xlws.SORT(_xlfn._xlws.FILTER('Time Sheet'!$A:$G,'Time Sheet'!$B:$B=I$1),7,1),7,FALSE),"")</f>
        <v/>
      </c>
      <c r="J581" s="2" cm="1">
        <f t="array" ref="J581">IFERROR(VLOOKUP($A581,_xlfn._xlws.SORT(_xlfn._xlws.FILTER('Time Sheet'!$A:$G,'Time Sheet'!$B:$B=J$1),7,1),7,FALSE),"")</f>
        <v>2.215393518518518E-3</v>
      </c>
      <c r="K581">
        <f>IFERROR(_xlfn.RANK.EQ(C581,C:C,1),"")</f>
        <v>690</v>
      </c>
      <c r="L581">
        <f>IFERROR(_xlfn.RANK.EQ(D581,D:D,1),"")</f>
        <v>651</v>
      </c>
      <c r="M581">
        <f>IFERROR(_xlfn.RANK.EQ(E581,E:E,1),"")</f>
        <v>556</v>
      </c>
      <c r="N581">
        <f>IFERROR(_xlfn.RANK.EQ(F581,F:F,1),"")</f>
        <v>447</v>
      </c>
      <c r="O581">
        <f>IFERROR(_xlfn.RANK.EQ(G581,G:G,1),"")</f>
        <v>601</v>
      </c>
      <c r="P581">
        <f>IFERROR(_xlfn.RANK.EQ(H581,H:H,1),"")</f>
        <v>498</v>
      </c>
      <c r="Q581" t="str">
        <f>IFERROR(_xlfn.RANK.EQ(I581,I:I,1),"")</f>
        <v/>
      </c>
      <c r="R581">
        <f>IFERROR(_xlfn.RANK.EQ(J581,J:J,1),"")</f>
        <v>507</v>
      </c>
      <c r="S581" s="3">
        <f>IFERROR(AVERAGE(GIRLS[[#This Row],[P]:[P8]]),"")</f>
        <v>564.28571428571433</v>
      </c>
      <c r="T581" s="4">
        <f>IFERROR(AVERAGE(SMALL(GIRLS[[#This Row],[P]:[P8]],1),SMALL(GIRLS[[#This Row],[P]:[P8]],2)),"")</f>
        <v>472.5</v>
      </c>
      <c r="U581">
        <f>IF(20-SMALL(GIRLS[[#This Row],[P]:[P8]],1)&lt;0,0,20-SMALL(GIRLS[[#This Row],[P]:[P8]],1))+IF(20-SMALL(GIRLS[[#This Row],[P]:[P8]],2)&lt;0,0,20-SMALL(GIRLS[[#This Row],[P]:[P8]],2))</f>
        <v>0</v>
      </c>
    </row>
    <row r="582" spans="1:21" x14ac:dyDescent="0.2">
      <c r="A582" t="s">
        <v>1405</v>
      </c>
      <c r="B582" t="s">
        <v>1002</v>
      </c>
      <c r="C582" s="2" cm="1">
        <f t="array" ref="C582">IFERROR(VLOOKUP($A582,_xlfn._xlws.SORT(_xlfn._xlws.FILTER('Time Sheet'!$A:$G,'Time Sheet'!$B:$B=C$1),7,1),7,FALSE),"")</f>
        <v>3.40625E-4</v>
      </c>
      <c r="D582" s="2" cm="1">
        <f t="array" ref="D582">IFERROR(VLOOKUP($A582,_xlfn._xlws.SORT(_xlfn._xlws.FILTER('Time Sheet'!$A:$G,'Time Sheet'!$B:$B=D$1),7,1),7,FALSE),"")</f>
        <v>7.8113425925925919E-4</v>
      </c>
      <c r="E582" s="2" cm="1">
        <f t="array" ref="E582">IFERROR(VLOOKUP($A582,_xlfn._xlws.SORT(_xlfn._xlws.FILTER('Time Sheet'!$A:$G,'Time Sheet'!$B:$B=E$1),7,1),7,FALSE),"")</f>
        <v>1.8039351851851849E-3</v>
      </c>
      <c r="F582" s="2" t="str" cm="1">
        <f t="array" ref="F582">IFERROR(VLOOKUP($A582,_xlfn._xlws.SORT(_xlfn._xlws.FILTER('Time Sheet'!$A:$G,'Time Sheet'!$B:$B=F$1),7,1),7,FALSE),"")</f>
        <v/>
      </c>
      <c r="G582" s="2" cm="1">
        <f t="array" ref="G582">IFERROR(VLOOKUP($A582,_xlfn._xlws.SORT(_xlfn._xlws.FILTER('Time Sheet'!$A:$G,'Time Sheet'!$B:$B=G$1),7,1),7,FALSE),"")</f>
        <v>1.0046296296296301E-3</v>
      </c>
      <c r="H582" s="2" cm="1">
        <f t="array" ref="H582">IFERROR(VLOOKUP($A582,_xlfn._xlws.SORT(_xlfn._xlws.FILTER('Time Sheet'!$A:$G,'Time Sheet'!$B:$B=H$1),7,1),7,FALSE),"")</f>
        <v>1.199768518518518E-3</v>
      </c>
      <c r="I582" s="2" t="str" cm="1">
        <f t="array" ref="I582">IFERROR(VLOOKUP($A582,_xlfn._xlws.SORT(_xlfn._xlws.FILTER('Time Sheet'!$A:$G,'Time Sheet'!$B:$B=I$1),7,1),7,FALSE),"")</f>
        <v/>
      </c>
      <c r="J582" s="2" cm="1">
        <f t="array" ref="J582">IFERROR(VLOOKUP($A582,_xlfn._xlws.SORT(_xlfn._xlws.FILTER('Time Sheet'!$A:$G,'Time Sheet'!$B:$B=J$1),7,1),7,FALSE),"")</f>
        <v>2.0695601851851851E-3</v>
      </c>
      <c r="K582">
        <f>IFERROR(_xlfn.RANK.EQ(C582,C:C,1),"")</f>
        <v>474</v>
      </c>
      <c r="L582">
        <f>IFERROR(_xlfn.RANK.EQ(D582,D:D,1),"")</f>
        <v>509</v>
      </c>
      <c r="M582">
        <f>IFERROR(_xlfn.RANK.EQ(E582,E:E,1),"")</f>
        <v>485</v>
      </c>
      <c r="N582" t="str">
        <f>IFERROR(_xlfn.RANK.EQ(F582,F:F,1),"")</f>
        <v/>
      </c>
      <c r="O582">
        <f>IFERROR(_xlfn.RANK.EQ(G582,G:G,1),"")</f>
        <v>565</v>
      </c>
      <c r="P582">
        <f>IFERROR(_xlfn.RANK.EQ(H582,H:H,1),"")</f>
        <v>593</v>
      </c>
      <c r="Q582" t="str">
        <f>IFERROR(_xlfn.RANK.EQ(I582,I:I,1),"")</f>
        <v/>
      </c>
      <c r="R582">
        <f>IFERROR(_xlfn.RANK.EQ(J582,J:J,1),"")</f>
        <v>475</v>
      </c>
      <c r="S582" s="3">
        <f>IFERROR(AVERAGE(GIRLS[[#This Row],[P]:[P8]]),"")</f>
        <v>516.83333333333337</v>
      </c>
      <c r="T582" s="4">
        <f>IFERROR(AVERAGE(SMALL(GIRLS[[#This Row],[P]:[P8]],1),SMALL(GIRLS[[#This Row],[P]:[P8]],2)),"")</f>
        <v>474.5</v>
      </c>
      <c r="U582">
        <f>IF(20-SMALL(GIRLS[[#This Row],[P]:[P8]],1)&lt;0,0,20-SMALL(GIRLS[[#This Row],[P]:[P8]],1))+IF(20-SMALL(GIRLS[[#This Row],[P]:[P8]],2)&lt;0,0,20-SMALL(GIRLS[[#This Row],[P]:[P8]],2))</f>
        <v>0</v>
      </c>
    </row>
    <row r="583" spans="1:21" x14ac:dyDescent="0.2">
      <c r="A583" t="s">
        <v>7823</v>
      </c>
      <c r="B583" t="s">
        <v>7496</v>
      </c>
      <c r="C583" s="2" cm="1">
        <f t="array" ref="C583">IFERROR(VLOOKUP($A583,_xlfn._xlws.SORT(_xlfn._xlws.FILTER('Time Sheet'!$A:$G,'Time Sheet'!$B:$B=C$1),7,1),7,FALSE),"")</f>
        <v>3.6990740740740739E-4</v>
      </c>
      <c r="D583" s="2" cm="1">
        <f t="array" ref="D583">IFERROR(VLOOKUP($A583,_xlfn._xlws.SORT(_xlfn._xlws.FILTER('Time Sheet'!$A:$G,'Time Sheet'!$B:$B=D$1),7,1),7,FALSE),"")</f>
        <v>8.2546296296296285E-4</v>
      </c>
      <c r="E583" s="2" cm="1">
        <f t="array" ref="E583">IFERROR(VLOOKUP($A583,_xlfn._xlws.SORT(_xlfn._xlws.FILTER('Time Sheet'!$A:$G,'Time Sheet'!$B:$B=E$1),7,1),7,FALSE),"")</f>
        <v>1.84212962962963E-3</v>
      </c>
      <c r="F583" s="2" t="str" cm="1">
        <f t="array" ref="F583">IFERROR(VLOOKUP($A583,_xlfn._xlws.SORT(_xlfn._xlws.FILTER('Time Sheet'!$A:$G,'Time Sheet'!$B:$B=F$1),7,1),7,FALSE),"")</f>
        <v/>
      </c>
      <c r="G583" s="2" cm="1">
        <f t="array" ref="G583">IFERROR(VLOOKUP($A583,_xlfn._xlws.SORT(_xlfn._xlws.FILTER('Time Sheet'!$A:$G,'Time Sheet'!$B:$B=G$1),7,1),7,FALSE),"")</f>
        <v>9.9756944444444437E-4</v>
      </c>
      <c r="H583" s="2" cm="1">
        <f t="array" ref="H583">IFERROR(VLOOKUP($A583,_xlfn._xlws.SORT(_xlfn._xlws.FILTER('Time Sheet'!$A:$G,'Time Sheet'!$B:$B=H$1),7,1),7,FALSE),"")</f>
        <v>1.1821759259259259E-3</v>
      </c>
      <c r="I583" s="2" cm="1">
        <f t="array" ref="I583">IFERROR(VLOOKUP($A583,_xlfn._xlws.SORT(_xlfn._xlws.FILTER('Time Sheet'!$A:$G,'Time Sheet'!$B:$B=I$1),7,1),7,FALSE),"")</f>
        <v>9.9050925925925934E-4</v>
      </c>
      <c r="J583" s="2" cm="1">
        <f t="array" ref="J583">IFERROR(VLOOKUP($A583,_xlfn._xlws.SORT(_xlfn._xlws.FILTER('Time Sheet'!$A:$G,'Time Sheet'!$B:$B=J$1),7,1),7,FALSE),"")</f>
        <v>2.110185185185185E-3</v>
      </c>
      <c r="K583">
        <f>IFERROR(_xlfn.RANK.EQ(C583,C:C,1),"")</f>
        <v>634</v>
      </c>
      <c r="L583">
        <f>IFERROR(_xlfn.RANK.EQ(D583,D:D,1),"")</f>
        <v>588</v>
      </c>
      <c r="M583">
        <f>IFERROR(_xlfn.RANK.EQ(E583,E:E,1),"")</f>
        <v>503</v>
      </c>
      <c r="N583" t="str">
        <f>IFERROR(_xlfn.RANK.EQ(F583,F:F,1),"")</f>
        <v/>
      </c>
      <c r="O583">
        <f>IFERROR(_xlfn.RANK.EQ(G583,G:G,1),"")</f>
        <v>560</v>
      </c>
      <c r="P583">
        <f>IFERROR(_xlfn.RANK.EQ(H583,H:H,1),"")</f>
        <v>585</v>
      </c>
      <c r="Q583">
        <f>IFERROR(_xlfn.RANK.EQ(I583,I:I,1),"")</f>
        <v>460</v>
      </c>
      <c r="R583">
        <f>IFERROR(_xlfn.RANK.EQ(J583,J:J,1),"")</f>
        <v>491</v>
      </c>
      <c r="S583" s="3">
        <f>IFERROR(AVERAGE(GIRLS[[#This Row],[P]:[P8]]),"")</f>
        <v>545.85714285714289</v>
      </c>
      <c r="T583" s="4">
        <f>IFERROR(AVERAGE(SMALL(GIRLS[[#This Row],[P]:[P8]],1),SMALL(GIRLS[[#This Row],[P]:[P8]],2)),"")</f>
        <v>475.5</v>
      </c>
      <c r="U583">
        <f>IF(20-SMALL(GIRLS[[#This Row],[P]:[P8]],1)&lt;0,0,20-SMALL(GIRLS[[#This Row],[P]:[P8]],1))+IF(20-SMALL(GIRLS[[#This Row],[P]:[P8]],2)&lt;0,0,20-SMALL(GIRLS[[#This Row],[P]:[P8]],2))</f>
        <v>0</v>
      </c>
    </row>
    <row r="584" spans="1:21" x14ac:dyDescent="0.2">
      <c r="A584" t="s">
        <v>7273</v>
      </c>
      <c r="B584" t="s">
        <v>7120</v>
      </c>
      <c r="C584" s="2" cm="1">
        <f t="array" ref="C584">IFERROR(VLOOKUP($A584,_xlfn._xlws.SORT(_xlfn._xlws.FILTER('Time Sheet'!$A:$G,'Time Sheet'!$B:$B=C$1),7,1),7,FALSE),"")</f>
        <v>4.1458333333333332E-4</v>
      </c>
      <c r="D584" s="2" cm="1">
        <f t="array" ref="D584">IFERROR(VLOOKUP($A584,_xlfn._xlws.SORT(_xlfn._xlws.FILTER('Time Sheet'!$A:$G,'Time Sheet'!$B:$B=D$1),7,1),7,FALSE),"")</f>
        <v>9.4687500000000002E-4</v>
      </c>
      <c r="E584" s="2" cm="1">
        <f t="array" ref="E584">IFERROR(VLOOKUP($A584,_xlfn._xlws.SORT(_xlfn._xlws.FILTER('Time Sheet'!$A:$G,'Time Sheet'!$B:$B=E$1),7,1),7,FALSE),"")</f>
        <v>2.2604166666666671E-3</v>
      </c>
      <c r="F584" s="2" t="str" cm="1">
        <f t="array" ref="F584">IFERROR(VLOOKUP($A584,_xlfn._xlws.SORT(_xlfn._xlws.FILTER('Time Sheet'!$A:$G,'Time Sheet'!$B:$B=F$1),7,1),7,FALSE),"")</f>
        <v/>
      </c>
      <c r="G584" s="2" cm="1">
        <f t="array" ref="G584">IFERROR(VLOOKUP($A584,_xlfn._xlws.SORT(_xlfn._xlws.FILTER('Time Sheet'!$A:$G,'Time Sheet'!$B:$B=G$1),7,1),7,FALSE),"")</f>
        <v>1.0608796296296291E-3</v>
      </c>
      <c r="H584" s="2" cm="1">
        <f t="array" ref="H584">IFERROR(VLOOKUP($A584,_xlfn._xlws.SORT(_xlfn._xlws.FILTER('Time Sheet'!$A:$G,'Time Sheet'!$B:$B=H$1),7,1),7,FALSE),"")</f>
        <v>9.8240740740740732E-4</v>
      </c>
      <c r="I584" s="2" t="str" cm="1">
        <f t="array" ref="I584">IFERROR(VLOOKUP($A584,_xlfn._xlws.SORT(_xlfn._xlws.FILTER('Time Sheet'!$A:$G,'Time Sheet'!$B:$B=I$1),7,1),7,FALSE),"")</f>
        <v/>
      </c>
      <c r="J584" s="2" t="str" cm="1">
        <f t="array" ref="J584">IFERROR(VLOOKUP($A584,_xlfn._xlws.SORT(_xlfn._xlws.FILTER('Time Sheet'!$A:$G,'Time Sheet'!$B:$B=J$1),7,1),7,FALSE),"")</f>
        <v/>
      </c>
      <c r="K584">
        <f>IFERROR(_xlfn.RANK.EQ(C584,C:C,1),"")</f>
        <v>755</v>
      </c>
      <c r="L584">
        <f>IFERROR(_xlfn.RANK.EQ(D584,D:D,1),"")</f>
        <v>728</v>
      </c>
      <c r="M584">
        <f>IFERROR(_xlfn.RANK.EQ(E584,E:E,1),"")</f>
        <v>596</v>
      </c>
      <c r="N584" t="str">
        <f>IFERROR(_xlfn.RANK.EQ(F584,F:F,1),"")</f>
        <v/>
      </c>
      <c r="O584">
        <f>IFERROR(_xlfn.RANK.EQ(G584,G:G,1),"")</f>
        <v>598</v>
      </c>
      <c r="P584">
        <f>IFERROR(_xlfn.RANK.EQ(H584,H:H,1),"")</f>
        <v>359</v>
      </c>
      <c r="Q584" t="str">
        <f>IFERROR(_xlfn.RANK.EQ(I584,I:I,1),"")</f>
        <v/>
      </c>
      <c r="R584" t="str">
        <f>IFERROR(_xlfn.RANK.EQ(J584,J:J,1),"")</f>
        <v/>
      </c>
      <c r="S584" s="3">
        <f>IFERROR(AVERAGE(GIRLS[[#This Row],[P]:[P8]]),"")</f>
        <v>607.20000000000005</v>
      </c>
      <c r="T584" s="4">
        <f>IFERROR(AVERAGE(SMALL(GIRLS[[#This Row],[P]:[P8]],1),SMALL(GIRLS[[#This Row],[P]:[P8]],2)),"")</f>
        <v>477.5</v>
      </c>
      <c r="U584">
        <f>IF(20-SMALL(GIRLS[[#This Row],[P]:[P8]],1)&lt;0,0,20-SMALL(GIRLS[[#This Row],[P]:[P8]],1))+IF(20-SMALL(GIRLS[[#This Row],[P]:[P8]],2)&lt;0,0,20-SMALL(GIRLS[[#This Row],[P]:[P8]],2))</f>
        <v>0</v>
      </c>
    </row>
    <row r="585" spans="1:21" x14ac:dyDescent="0.2">
      <c r="A585" t="s">
        <v>2229</v>
      </c>
      <c r="B585" t="s">
        <v>2056</v>
      </c>
      <c r="C585" s="2" cm="1">
        <f t="array" ref="C585">IFERROR(VLOOKUP($A585,_xlfn._xlws.SORT(_xlfn._xlws.FILTER('Time Sheet'!$A:$G,'Time Sheet'!$B:$B=C$1),7,1),7,FALSE),"")</f>
        <v>4.0833333333333341E-4</v>
      </c>
      <c r="D585" s="2" cm="1">
        <f t="array" ref="D585">IFERROR(VLOOKUP($A585,_xlfn._xlws.SORT(_xlfn._xlws.FILTER('Time Sheet'!$A:$G,'Time Sheet'!$B:$B=D$1),7,1),7,FALSE),"")</f>
        <v>9.0000000000000008E-4</v>
      </c>
      <c r="E585" s="2" cm="1">
        <f t="array" ref="E585">IFERROR(VLOOKUP($A585,_xlfn._xlws.SORT(_xlfn._xlws.FILTER('Time Sheet'!$A:$G,'Time Sheet'!$B:$B=E$1),7,1),7,FALSE),"")</f>
        <v>1.9628472222222222E-3</v>
      </c>
      <c r="F585" s="2" t="str" cm="1">
        <f t="array" ref="F585">IFERROR(VLOOKUP($A585,_xlfn._xlws.SORT(_xlfn._xlws.FILTER('Time Sheet'!$A:$G,'Time Sheet'!$B:$B=F$1),7,1),7,FALSE),"")</f>
        <v/>
      </c>
      <c r="G585" s="2" cm="1">
        <f t="array" ref="G585">IFERROR(VLOOKUP($A585,_xlfn._xlws.SORT(_xlfn._xlws.FILTER('Time Sheet'!$A:$G,'Time Sheet'!$B:$B=G$1),7,1),7,FALSE),"")</f>
        <v>1.0884259259259261E-3</v>
      </c>
      <c r="H585" s="2" t="str" cm="1">
        <f t="array" ref="H585">IFERROR(VLOOKUP($A585,_xlfn._xlws.SORT(_xlfn._xlws.FILTER('Time Sheet'!$A:$G,'Time Sheet'!$B:$B=H$1),7,1),7,FALSE),"")</f>
        <v/>
      </c>
      <c r="I585" s="2" cm="1">
        <f t="array" ref="I585">IFERROR(VLOOKUP($A585,_xlfn._xlws.SORT(_xlfn._xlws.FILTER('Time Sheet'!$A:$G,'Time Sheet'!$B:$B=I$1),7,1),7,FALSE),"")</f>
        <v>1.0577546296296301E-3</v>
      </c>
      <c r="J585" s="2" cm="1">
        <f t="array" ref="J585">IFERROR(VLOOKUP($A585,_xlfn._xlws.SORT(_xlfn._xlws.FILTER('Time Sheet'!$A:$G,'Time Sheet'!$B:$B=J$1),7,1),7,FALSE),"")</f>
        <v>2.0815972222222221E-3</v>
      </c>
      <c r="K585">
        <f>IFERROR(_xlfn.RANK.EQ(C585,C:C,1),"")</f>
        <v>744</v>
      </c>
      <c r="L585">
        <f>IFERROR(_xlfn.RANK.EQ(D585,D:D,1),"")</f>
        <v>697</v>
      </c>
      <c r="M585">
        <f>IFERROR(_xlfn.RANK.EQ(E585,E:E,1),"")</f>
        <v>553</v>
      </c>
      <c r="N585" t="str">
        <f>IFERROR(_xlfn.RANK.EQ(F585,F:F,1),"")</f>
        <v/>
      </c>
      <c r="O585">
        <f>IFERROR(_xlfn.RANK.EQ(G585,G:G,1),"")</f>
        <v>614</v>
      </c>
      <c r="P585" t="str">
        <f>IFERROR(_xlfn.RANK.EQ(H585,H:H,1),"")</f>
        <v/>
      </c>
      <c r="Q585">
        <f>IFERROR(_xlfn.RANK.EQ(I585,I:I,1),"")</f>
        <v>478</v>
      </c>
      <c r="R585">
        <f>IFERROR(_xlfn.RANK.EQ(J585,J:J,1),"")</f>
        <v>480</v>
      </c>
      <c r="S585" s="3">
        <f>IFERROR(AVERAGE(GIRLS[[#This Row],[P]:[P8]]),"")</f>
        <v>594.33333333333337</v>
      </c>
      <c r="T585" s="4">
        <f>IFERROR(AVERAGE(SMALL(GIRLS[[#This Row],[P]:[P8]],1),SMALL(GIRLS[[#This Row],[P]:[P8]],2)),"")</f>
        <v>479</v>
      </c>
      <c r="U585">
        <f>IF(20-SMALL(GIRLS[[#This Row],[P]:[P8]],1)&lt;0,0,20-SMALL(GIRLS[[#This Row],[P]:[P8]],1))+IF(20-SMALL(GIRLS[[#This Row],[P]:[P8]],2)&lt;0,0,20-SMALL(GIRLS[[#This Row],[P]:[P8]],2))</f>
        <v>0</v>
      </c>
    </row>
    <row r="586" spans="1:21" x14ac:dyDescent="0.2">
      <c r="A586" t="s">
        <v>2474</v>
      </c>
      <c r="B586" t="s">
        <v>2272</v>
      </c>
      <c r="C586" s="2" cm="1">
        <f t="array" ref="C586">IFERROR(VLOOKUP($A586,_xlfn._xlws.SORT(_xlfn._xlws.FILTER('Time Sheet'!$A:$G,'Time Sheet'!$B:$B=C$1),7,1),7,FALSE),"")</f>
        <v>3.6724537037037043E-4</v>
      </c>
      <c r="D586" s="2" cm="1">
        <f t="array" ref="D586">IFERROR(VLOOKUP($A586,_xlfn._xlws.SORT(_xlfn._xlws.FILTER('Time Sheet'!$A:$G,'Time Sheet'!$B:$B=D$1),7,1),7,FALSE),"")</f>
        <v>8.255787037037037E-4</v>
      </c>
      <c r="E586" s="2" cm="1">
        <f t="array" ref="E586">IFERROR(VLOOKUP($A586,_xlfn._xlws.SORT(_xlfn._xlws.FILTER('Time Sheet'!$A:$G,'Time Sheet'!$B:$B=E$1),7,1),7,FALSE),"")</f>
        <v>1.956712962962963E-3</v>
      </c>
      <c r="F586" s="2" cm="1">
        <f t="array" ref="F586">IFERROR(VLOOKUP($A586,_xlfn._xlws.SORT(_xlfn._xlws.FILTER('Time Sheet'!$A:$G,'Time Sheet'!$B:$B=F$1),7,1),7,FALSE),"")</f>
        <v>5.2651620370370369E-3</v>
      </c>
      <c r="G586" s="2" cm="1">
        <f t="array" ref="G586">IFERROR(VLOOKUP($A586,_xlfn._xlws.SORT(_xlfn._xlws.FILTER('Time Sheet'!$A:$G,'Time Sheet'!$B:$B=G$1),7,1),7,FALSE),"")</f>
        <v>9.6377314814814806E-4</v>
      </c>
      <c r="H586" s="2" cm="1">
        <f t="array" ref="H586">IFERROR(VLOOKUP($A586,_xlfn._xlws.SORT(_xlfn._xlws.FILTER('Time Sheet'!$A:$G,'Time Sheet'!$B:$B=H$1),7,1),7,FALSE),"")</f>
        <v>1.136226851851852E-3</v>
      </c>
      <c r="I586" s="2" t="str" cm="1">
        <f t="array" ref="I586">IFERROR(VLOOKUP($A586,_xlfn._xlws.SORT(_xlfn._xlws.FILTER('Time Sheet'!$A:$G,'Time Sheet'!$B:$B=I$1),7,1),7,FALSE),"")</f>
        <v/>
      </c>
      <c r="J586" s="2" t="str" cm="1">
        <f t="array" ref="J586">IFERROR(VLOOKUP($A586,_xlfn._xlws.SORT(_xlfn._xlws.FILTER('Time Sheet'!$A:$G,'Time Sheet'!$B:$B=J$1),7,1),7,FALSE),"")</f>
        <v/>
      </c>
      <c r="K586">
        <f>IFERROR(_xlfn.RANK.EQ(C586,C:C,1),"")</f>
        <v>626</v>
      </c>
      <c r="L586">
        <f>IFERROR(_xlfn.RANK.EQ(D586,D:D,1),"")</f>
        <v>591</v>
      </c>
      <c r="M586">
        <f>IFERROR(_xlfn.RANK.EQ(E586,E:E,1),"")</f>
        <v>550</v>
      </c>
      <c r="N586">
        <f>IFERROR(_xlfn.RANK.EQ(F586,F:F,1),"")</f>
        <v>440</v>
      </c>
      <c r="O586">
        <f>IFERROR(_xlfn.RANK.EQ(G586,G:G,1),"")</f>
        <v>519</v>
      </c>
      <c r="P586">
        <f>IFERROR(_xlfn.RANK.EQ(H586,H:H,1),"")</f>
        <v>565</v>
      </c>
      <c r="Q586" t="str">
        <f>IFERROR(_xlfn.RANK.EQ(I586,I:I,1),"")</f>
        <v/>
      </c>
      <c r="R586" t="str">
        <f>IFERROR(_xlfn.RANK.EQ(J586,J:J,1),"")</f>
        <v/>
      </c>
      <c r="S586" s="3">
        <f>IFERROR(AVERAGE(GIRLS[[#This Row],[P]:[P8]]),"")</f>
        <v>548.5</v>
      </c>
      <c r="T586" s="4">
        <f>IFERROR(AVERAGE(SMALL(GIRLS[[#This Row],[P]:[P8]],1),SMALL(GIRLS[[#This Row],[P]:[P8]],2)),"")</f>
        <v>479.5</v>
      </c>
      <c r="U586">
        <f>IF(20-SMALL(GIRLS[[#This Row],[P]:[P8]],1)&lt;0,0,20-SMALL(GIRLS[[#This Row],[P]:[P8]],1))+IF(20-SMALL(GIRLS[[#This Row],[P]:[P8]],2)&lt;0,0,20-SMALL(GIRLS[[#This Row],[P]:[P8]],2))</f>
        <v>0</v>
      </c>
    </row>
    <row r="587" spans="1:21" x14ac:dyDescent="0.2">
      <c r="A587" t="s">
        <v>7282</v>
      </c>
      <c r="B587" t="s">
        <v>7120</v>
      </c>
      <c r="C587" s="2" cm="1">
        <f t="array" ref="C587">IFERROR(VLOOKUP($A587,_xlfn._xlws.SORT(_xlfn._xlws.FILTER('Time Sheet'!$A:$G,'Time Sheet'!$B:$B=C$1),7,1),7,FALSE),"")</f>
        <v>3.5821759259259259E-4</v>
      </c>
      <c r="D587" s="2" cm="1">
        <f t="array" ref="D587">IFERROR(VLOOKUP($A587,_xlfn._xlws.SORT(_xlfn._xlws.FILTER('Time Sheet'!$A:$G,'Time Sheet'!$B:$B=D$1),7,1),7,FALSE),"")</f>
        <v>8.5231481481481486E-4</v>
      </c>
      <c r="E587" s="2" cm="1">
        <f t="array" ref="E587">IFERROR(VLOOKUP($A587,_xlfn._xlws.SORT(_xlfn._xlws.FILTER('Time Sheet'!$A:$G,'Time Sheet'!$B:$B=E$1),7,1),7,FALSE),"")</f>
        <v>2.0057870370370368E-3</v>
      </c>
      <c r="F587" s="2" cm="1">
        <f t="array" ref="F587">IFERROR(VLOOKUP($A587,_xlfn._xlws.SORT(_xlfn._xlws.FILTER('Time Sheet'!$A:$G,'Time Sheet'!$B:$B=F$1),7,1),7,FALSE),"")</f>
        <v>5.7607638888888891E-3</v>
      </c>
      <c r="G587" s="2" cm="1">
        <f t="array" ref="G587">IFERROR(VLOOKUP($A587,_xlfn._xlws.SORT(_xlfn._xlws.FILTER('Time Sheet'!$A:$G,'Time Sheet'!$B:$B=G$1),7,1),7,FALSE),"")</f>
        <v>1.0461805555555561E-3</v>
      </c>
      <c r="H587" s="2" cm="1">
        <f t="array" ref="H587">IFERROR(VLOOKUP($A587,_xlfn._xlws.SORT(_xlfn._xlws.FILTER('Time Sheet'!$A:$G,'Time Sheet'!$B:$B=H$1),7,1),7,FALSE),"")</f>
        <v>1.2201388888888891E-3</v>
      </c>
      <c r="I587" s="2" cm="1">
        <f t="array" ref="I587">IFERROR(VLOOKUP($A587,_xlfn._xlws.SORT(_xlfn._xlws.FILTER('Time Sheet'!$A:$G,'Time Sheet'!$B:$B=I$1),7,1),7,FALSE),"")</f>
        <v>1.2344907407407411E-3</v>
      </c>
      <c r="J587" s="2" t="str" cm="1">
        <f t="array" ref="J587">IFERROR(VLOOKUP($A587,_xlfn._xlws.SORT(_xlfn._xlws.FILTER('Time Sheet'!$A:$G,'Time Sheet'!$B:$B=J$1),7,1),7,FALSE),"")</f>
        <v/>
      </c>
      <c r="K587">
        <f>IFERROR(_xlfn.RANK.EQ(C587,C:C,1),"")</f>
        <v>588</v>
      </c>
      <c r="L587">
        <f>IFERROR(_xlfn.RANK.EQ(D587,D:D,1),"")</f>
        <v>624</v>
      </c>
      <c r="M587">
        <f>IFERROR(_xlfn.RANK.EQ(E587,E:E,1),"")</f>
        <v>565</v>
      </c>
      <c r="N587">
        <f>IFERROR(_xlfn.RANK.EQ(F587,F:F,1),"")</f>
        <v>456</v>
      </c>
      <c r="O587">
        <f>IFERROR(_xlfn.RANK.EQ(G587,G:G,1),"")</f>
        <v>592</v>
      </c>
      <c r="P587">
        <f>IFERROR(_xlfn.RANK.EQ(H587,H:H,1),"")</f>
        <v>606</v>
      </c>
      <c r="Q587">
        <f>IFERROR(_xlfn.RANK.EQ(I587,I:I,1),"")</f>
        <v>505</v>
      </c>
      <c r="R587" t="str">
        <f>IFERROR(_xlfn.RANK.EQ(J587,J:J,1),"")</f>
        <v/>
      </c>
      <c r="S587" s="3">
        <f>IFERROR(AVERAGE(GIRLS[[#This Row],[P]:[P8]]),"")</f>
        <v>562.28571428571433</v>
      </c>
      <c r="T587" s="4">
        <f>IFERROR(AVERAGE(SMALL(GIRLS[[#This Row],[P]:[P8]],1),SMALL(GIRLS[[#This Row],[P]:[P8]],2)),"")</f>
        <v>480.5</v>
      </c>
      <c r="U587">
        <f>IF(20-SMALL(GIRLS[[#This Row],[P]:[P8]],1)&lt;0,0,20-SMALL(GIRLS[[#This Row],[P]:[P8]],1))+IF(20-SMALL(GIRLS[[#This Row],[P]:[P8]],2)&lt;0,0,20-SMALL(GIRLS[[#This Row],[P]:[P8]],2))</f>
        <v>0</v>
      </c>
    </row>
    <row r="588" spans="1:21" x14ac:dyDescent="0.2">
      <c r="A588" t="s">
        <v>5982</v>
      </c>
      <c r="B588" t="s">
        <v>5765</v>
      </c>
      <c r="C588" s="2" cm="1">
        <f t="array" ref="C588">IFERROR(VLOOKUP($A588,_xlfn._xlws.SORT(_xlfn._xlws.FILTER('Time Sheet'!$A:$G,'Time Sheet'!$B:$B=C$1),7,1),7,FALSE),"")</f>
        <v>3.8171296296296288E-4</v>
      </c>
      <c r="D588" s="2" cm="1">
        <f t="array" ref="D588">IFERROR(VLOOKUP($A588,_xlfn._xlws.SORT(_xlfn._xlws.FILTER('Time Sheet'!$A:$G,'Time Sheet'!$B:$B=D$1),7,1),7,FALSE),"")</f>
        <v>9.3171296296296296E-4</v>
      </c>
      <c r="E588" s="2" cm="1">
        <f t="array" ref="E588">IFERROR(VLOOKUP($A588,_xlfn._xlws.SORT(_xlfn._xlws.FILTER('Time Sheet'!$A:$G,'Time Sheet'!$B:$B=E$1),7,1),7,FALSE),"")</f>
        <v>2.2032407407407409E-3</v>
      </c>
      <c r="F588" s="2" t="str" cm="1">
        <f t="array" ref="F588">IFERROR(VLOOKUP($A588,_xlfn._xlws.SORT(_xlfn._xlws.FILTER('Time Sheet'!$A:$G,'Time Sheet'!$B:$B=F$1),7,1),7,FALSE),"")</f>
        <v/>
      </c>
      <c r="G588" s="2" cm="1">
        <f t="array" ref="G588">IFERROR(VLOOKUP($A588,_xlfn._xlws.SORT(_xlfn._xlws.FILTER('Time Sheet'!$A:$G,'Time Sheet'!$B:$B=G$1),7,1),7,FALSE),"")</f>
        <v>9.7986111111111104E-4</v>
      </c>
      <c r="H588" s="2" cm="1">
        <f t="array" ref="H588">IFERROR(VLOOKUP($A588,_xlfn._xlws.SORT(_xlfn._xlws.FILTER('Time Sheet'!$A:$G,'Time Sheet'!$B:$B=H$1),7,1),7,FALSE),"")</f>
        <v>1.0193287037037039E-3</v>
      </c>
      <c r="I588" s="2" t="str" cm="1">
        <f t="array" ref="I588">IFERROR(VLOOKUP($A588,_xlfn._xlws.SORT(_xlfn._xlws.FILTER('Time Sheet'!$A:$G,'Time Sheet'!$B:$B=I$1),7,1),7,FALSE),"")</f>
        <v/>
      </c>
      <c r="J588" s="2" t="str" cm="1">
        <f t="array" ref="J588">IFERROR(VLOOKUP($A588,_xlfn._xlws.SORT(_xlfn._xlws.FILTER('Time Sheet'!$A:$G,'Time Sheet'!$B:$B=J$1),7,1),7,FALSE),"")</f>
        <v/>
      </c>
      <c r="K588">
        <f>IFERROR(_xlfn.RANK.EQ(C588,C:C,1),"")</f>
        <v>682</v>
      </c>
      <c r="L588">
        <f>IFERROR(_xlfn.RANK.EQ(D588,D:D,1),"")</f>
        <v>719</v>
      </c>
      <c r="M588">
        <f>IFERROR(_xlfn.RANK.EQ(E588,E:E,1),"")</f>
        <v>594</v>
      </c>
      <c r="N588" t="str">
        <f>IFERROR(_xlfn.RANK.EQ(F588,F:F,1),"")</f>
        <v/>
      </c>
      <c r="O588">
        <f>IFERROR(_xlfn.RANK.EQ(G588,G:G,1),"")</f>
        <v>540</v>
      </c>
      <c r="P588">
        <f>IFERROR(_xlfn.RANK.EQ(H588,H:H,1),"")</f>
        <v>422</v>
      </c>
      <c r="Q588" t="str">
        <f>IFERROR(_xlfn.RANK.EQ(I588,I:I,1),"")</f>
        <v/>
      </c>
      <c r="R588" t="str">
        <f>IFERROR(_xlfn.RANK.EQ(J588,J:J,1),"")</f>
        <v/>
      </c>
      <c r="S588" s="3">
        <f>IFERROR(AVERAGE(GIRLS[[#This Row],[P]:[P8]]),"")</f>
        <v>591.4</v>
      </c>
      <c r="T588" s="4">
        <f>IFERROR(AVERAGE(SMALL(GIRLS[[#This Row],[P]:[P8]],1),SMALL(GIRLS[[#This Row],[P]:[P8]],2)),"")</f>
        <v>481</v>
      </c>
      <c r="U588">
        <f>IF(20-SMALL(GIRLS[[#This Row],[P]:[P8]],1)&lt;0,0,20-SMALL(GIRLS[[#This Row],[P]:[P8]],1))+IF(20-SMALL(GIRLS[[#This Row],[P]:[P8]],2)&lt;0,0,20-SMALL(GIRLS[[#This Row],[P]:[P8]],2))</f>
        <v>0</v>
      </c>
    </row>
    <row r="589" spans="1:21" x14ac:dyDescent="0.2">
      <c r="A589" t="s">
        <v>7829</v>
      </c>
      <c r="B589" t="s">
        <v>7496</v>
      </c>
      <c r="C589" s="2" cm="1">
        <f t="array" ref="C589">IFERROR(VLOOKUP($A589,_xlfn._xlws.SORT(_xlfn._xlws.FILTER('Time Sheet'!$A:$G,'Time Sheet'!$B:$B=C$1),7,1),7,FALSE),"")</f>
        <v>3.7118055555555548E-4</v>
      </c>
      <c r="D589" s="2" cm="1">
        <f t="array" ref="D589">IFERROR(VLOOKUP($A589,_xlfn._xlws.SORT(_xlfn._xlws.FILTER('Time Sheet'!$A:$G,'Time Sheet'!$B:$B=D$1),7,1),7,FALSE),"")</f>
        <v>8.2129629629629621E-4</v>
      </c>
      <c r="E589" s="2" cm="1">
        <f t="array" ref="E589">IFERROR(VLOOKUP($A589,_xlfn._xlws.SORT(_xlfn._xlws.FILTER('Time Sheet'!$A:$G,'Time Sheet'!$B:$B=E$1),7,1),7,FALSE),"")</f>
        <v>1.818055555555556E-3</v>
      </c>
      <c r="F589" s="2" t="str" cm="1">
        <f t="array" ref="F589">IFERROR(VLOOKUP($A589,_xlfn._xlws.SORT(_xlfn._xlws.FILTER('Time Sheet'!$A:$G,'Time Sheet'!$B:$B=F$1),7,1),7,FALSE),"")</f>
        <v/>
      </c>
      <c r="G589" s="2" cm="1">
        <f t="array" ref="G589">IFERROR(VLOOKUP($A589,_xlfn._xlws.SORT(_xlfn._xlws.FILTER('Time Sheet'!$A:$G,'Time Sheet'!$B:$B=G$1),7,1),7,FALSE),"")</f>
        <v>9.7280092592592589E-4</v>
      </c>
      <c r="H589" s="2" cm="1">
        <f t="array" ref="H589">IFERROR(VLOOKUP($A589,_xlfn._xlws.SORT(_xlfn._xlws.FILTER('Time Sheet'!$A:$G,'Time Sheet'!$B:$B=H$1),7,1),7,FALSE),"")</f>
        <v>1.0856481481481481E-3</v>
      </c>
      <c r="I589" s="2" t="str" cm="1">
        <f t="array" ref="I589">IFERROR(VLOOKUP($A589,_xlfn._xlws.SORT(_xlfn._xlws.FILTER('Time Sheet'!$A:$G,'Time Sheet'!$B:$B=I$1),7,1),7,FALSE),"")</f>
        <v/>
      </c>
      <c r="J589" s="2" cm="1">
        <f t="array" ref="J589">IFERROR(VLOOKUP($A589,_xlfn._xlws.SORT(_xlfn._xlws.FILTER('Time Sheet'!$A:$G,'Time Sheet'!$B:$B=J$1),7,1),7,FALSE),"")</f>
        <v>2.0684027777777779E-3</v>
      </c>
      <c r="K589">
        <f>IFERROR(_xlfn.RANK.EQ(C589,C:C,1),"")</f>
        <v>637</v>
      </c>
      <c r="L589">
        <f>IFERROR(_xlfn.RANK.EQ(D589,D:D,1),"")</f>
        <v>579</v>
      </c>
      <c r="M589">
        <f>IFERROR(_xlfn.RANK.EQ(E589,E:E,1),"")</f>
        <v>490</v>
      </c>
      <c r="N589" t="str">
        <f>IFERROR(_xlfn.RANK.EQ(F589,F:F,1),"")</f>
        <v/>
      </c>
      <c r="O589">
        <f>IFERROR(_xlfn.RANK.EQ(G589,G:G,1),"")</f>
        <v>530</v>
      </c>
      <c r="P589">
        <f>IFERROR(_xlfn.RANK.EQ(H589,H:H,1),"")</f>
        <v>520</v>
      </c>
      <c r="Q589" t="str">
        <f>IFERROR(_xlfn.RANK.EQ(I589,I:I,1),"")</f>
        <v/>
      </c>
      <c r="R589">
        <f>IFERROR(_xlfn.RANK.EQ(J589,J:J,1),"")</f>
        <v>474</v>
      </c>
      <c r="S589" s="3">
        <f>IFERROR(AVERAGE(GIRLS[[#This Row],[P]:[P8]]),"")</f>
        <v>538.33333333333337</v>
      </c>
      <c r="T589" s="4">
        <f>IFERROR(AVERAGE(SMALL(GIRLS[[#This Row],[P]:[P8]],1),SMALL(GIRLS[[#This Row],[P]:[P8]],2)),"")</f>
        <v>482</v>
      </c>
      <c r="U589">
        <f>IF(20-SMALL(GIRLS[[#This Row],[P]:[P8]],1)&lt;0,0,20-SMALL(GIRLS[[#This Row],[P]:[P8]],1))+IF(20-SMALL(GIRLS[[#This Row],[P]:[P8]],2)&lt;0,0,20-SMALL(GIRLS[[#This Row],[P]:[P8]],2))</f>
        <v>0</v>
      </c>
    </row>
    <row r="590" spans="1:21" x14ac:dyDescent="0.2">
      <c r="A590" t="s">
        <v>6521</v>
      </c>
      <c r="B590" t="s">
        <v>6365</v>
      </c>
      <c r="C590" s="2" cm="1">
        <f t="array" ref="C590">IFERROR(VLOOKUP($A590,_xlfn._xlws.SORT(_xlfn._xlws.FILTER('Time Sheet'!$A:$G,'Time Sheet'!$B:$B=C$1),7,1),7,FALSE),"")</f>
        <v>3.8749999999999999E-4</v>
      </c>
      <c r="D590" s="2" cm="1">
        <f t="array" ref="D590">IFERROR(VLOOKUP($A590,_xlfn._xlws.SORT(_xlfn._xlws.FILTER('Time Sheet'!$A:$G,'Time Sheet'!$B:$B=D$1),7,1),7,FALSE),"")</f>
        <v>8.700231481481482E-4</v>
      </c>
      <c r="E590" s="2" cm="1">
        <f t="array" ref="E590">IFERROR(VLOOKUP($A590,_xlfn._xlws.SORT(_xlfn._xlws.FILTER('Time Sheet'!$A:$G,'Time Sheet'!$B:$B=E$1),7,1),7,FALSE),"")</f>
        <v>1.987847222222222E-3</v>
      </c>
      <c r="F590" s="2" cm="1">
        <f t="array" ref="F590">IFERROR(VLOOKUP($A590,_xlfn._xlws.SORT(_xlfn._xlws.FILTER('Time Sheet'!$A:$G,'Time Sheet'!$B:$B=F$1),7,1),7,FALSE),"")</f>
        <v>5.6383101851851846E-3</v>
      </c>
      <c r="G590" s="2" cm="1">
        <f t="array" ref="G590">IFERROR(VLOOKUP($A590,_xlfn._xlws.SORT(_xlfn._xlws.FILTER('Time Sheet'!$A:$G,'Time Sheet'!$B:$B=G$1),7,1),7,FALSE),"")</f>
        <v>9.55787037037037E-4</v>
      </c>
      <c r="H590" s="2" cm="1">
        <f t="array" ref="H590">IFERROR(VLOOKUP($A590,_xlfn._xlws.SORT(_xlfn._xlws.FILTER('Time Sheet'!$A:$G,'Time Sheet'!$B:$B=H$1),7,1),7,FALSE),"")</f>
        <v>1.176157407407407E-3</v>
      </c>
      <c r="I590" s="2" t="str" cm="1">
        <f t="array" ref="I590">IFERROR(VLOOKUP($A590,_xlfn._xlws.SORT(_xlfn._xlws.FILTER('Time Sheet'!$A:$G,'Time Sheet'!$B:$B=I$1),7,1),7,FALSE),"")</f>
        <v/>
      </c>
      <c r="J590" s="2" t="str" cm="1">
        <f t="array" ref="J590">IFERROR(VLOOKUP($A590,_xlfn._xlws.SORT(_xlfn._xlws.FILTER('Time Sheet'!$A:$G,'Time Sheet'!$B:$B=J$1),7,1),7,FALSE),"")</f>
        <v/>
      </c>
      <c r="K590">
        <f>IFERROR(_xlfn.RANK.EQ(C590,C:C,1),"")</f>
        <v>702</v>
      </c>
      <c r="L590">
        <f>IFERROR(_xlfn.RANK.EQ(D590,D:D,1),"")</f>
        <v>657</v>
      </c>
      <c r="M590">
        <f>IFERROR(_xlfn.RANK.EQ(E590,E:E,1),"")</f>
        <v>561</v>
      </c>
      <c r="N590">
        <f>IFERROR(_xlfn.RANK.EQ(F590,F:F,1),"")</f>
        <v>453</v>
      </c>
      <c r="O590">
        <f>IFERROR(_xlfn.RANK.EQ(G590,G:G,1),"")</f>
        <v>513</v>
      </c>
      <c r="P590">
        <f>IFERROR(_xlfn.RANK.EQ(H590,H:H,1),"")</f>
        <v>583</v>
      </c>
      <c r="Q590" t="str">
        <f>IFERROR(_xlfn.RANK.EQ(I590,I:I,1),"")</f>
        <v/>
      </c>
      <c r="R590" t="str">
        <f>IFERROR(_xlfn.RANK.EQ(J590,J:J,1),"")</f>
        <v/>
      </c>
      <c r="S590" s="3">
        <f>IFERROR(AVERAGE(GIRLS[[#This Row],[P]:[P8]]),"")</f>
        <v>578.16666666666663</v>
      </c>
      <c r="T590" s="4">
        <f>IFERROR(AVERAGE(SMALL(GIRLS[[#This Row],[P]:[P8]],1),SMALL(GIRLS[[#This Row],[P]:[P8]],2)),"")</f>
        <v>483</v>
      </c>
      <c r="U590">
        <f>IF(20-SMALL(GIRLS[[#This Row],[P]:[P8]],1)&lt;0,0,20-SMALL(GIRLS[[#This Row],[P]:[P8]],1))+IF(20-SMALL(GIRLS[[#This Row],[P]:[P8]],2)&lt;0,0,20-SMALL(GIRLS[[#This Row],[P]:[P8]],2))</f>
        <v>0</v>
      </c>
    </row>
    <row r="591" spans="1:21" x14ac:dyDescent="0.2">
      <c r="A591" t="s">
        <v>2222</v>
      </c>
      <c r="B591" t="s">
        <v>2056</v>
      </c>
      <c r="C591" s="2" cm="1">
        <f t="array" ref="C591">IFERROR(VLOOKUP($A591,_xlfn._xlws.SORT(_xlfn._xlws.FILTER('Time Sheet'!$A:$G,'Time Sheet'!$B:$B=C$1),7,1),7,FALSE),"")</f>
        <v>3.8182870370370372E-4</v>
      </c>
      <c r="D591" s="2" cm="1">
        <f t="array" ref="D591">IFERROR(VLOOKUP($A591,_xlfn._xlws.SORT(_xlfn._xlws.FILTER('Time Sheet'!$A:$G,'Time Sheet'!$B:$B=D$1),7,1),7,FALSE),"")</f>
        <v>8.6249999999999999E-4</v>
      </c>
      <c r="E591" s="2" cm="1">
        <f t="array" ref="E591">IFERROR(VLOOKUP($A591,_xlfn._xlws.SORT(_xlfn._xlws.FILTER('Time Sheet'!$A:$G,'Time Sheet'!$B:$B=E$1),7,1),7,FALSE),"")</f>
        <v>1.952083333333333E-3</v>
      </c>
      <c r="F591" s="2" t="str" cm="1">
        <f t="array" ref="F591">IFERROR(VLOOKUP($A591,_xlfn._xlws.SORT(_xlfn._xlws.FILTER('Time Sheet'!$A:$G,'Time Sheet'!$B:$B=F$1),7,1),7,FALSE),"")</f>
        <v/>
      </c>
      <c r="G591" s="2" cm="1">
        <f t="array" ref="G591">IFERROR(VLOOKUP($A591,_xlfn._xlws.SORT(_xlfn._xlws.FILTER('Time Sheet'!$A:$G,'Time Sheet'!$B:$B=G$1),7,1),7,FALSE),"")</f>
        <v>9.5509259259259256E-4</v>
      </c>
      <c r="H591" s="2" cm="1">
        <f t="array" ref="H591">IFERROR(VLOOKUP($A591,_xlfn._xlws.SORT(_xlfn._xlws.FILTER('Time Sheet'!$A:$G,'Time Sheet'!$B:$B=H$1),7,1),7,FALSE),"")</f>
        <v>1.0864583333333329E-3</v>
      </c>
      <c r="I591" s="2" cm="1">
        <f t="array" ref="I591">IFERROR(VLOOKUP($A591,_xlfn._xlws.SORT(_xlfn._xlws.FILTER('Time Sheet'!$A:$G,'Time Sheet'!$B:$B=I$1),7,1),7,FALSE),"")</f>
        <v>1.034606481481481E-3</v>
      </c>
      <c r="J591" s="2" cm="1">
        <f t="array" ref="J591">IFERROR(VLOOKUP($A591,_xlfn._xlws.SORT(_xlfn._xlws.FILTER('Time Sheet'!$A:$G,'Time Sheet'!$B:$B=J$1),7,1),7,FALSE),"")</f>
        <v>2.1342592592592589E-3</v>
      </c>
      <c r="K591">
        <f>IFERROR(_xlfn.RANK.EQ(C591,C:C,1),"")</f>
        <v>684</v>
      </c>
      <c r="L591">
        <f>IFERROR(_xlfn.RANK.EQ(D591,D:D,1),"")</f>
        <v>641</v>
      </c>
      <c r="M591">
        <f>IFERROR(_xlfn.RANK.EQ(E591,E:E,1),"")</f>
        <v>547</v>
      </c>
      <c r="N591" t="str">
        <f>IFERROR(_xlfn.RANK.EQ(F591,F:F,1),"")</f>
        <v/>
      </c>
      <c r="O591">
        <f>IFERROR(_xlfn.RANK.EQ(G591,G:G,1),"")</f>
        <v>512</v>
      </c>
      <c r="P591">
        <f>IFERROR(_xlfn.RANK.EQ(H591,H:H,1),"")</f>
        <v>523</v>
      </c>
      <c r="Q591">
        <f>IFERROR(_xlfn.RANK.EQ(I591,I:I,1),"")</f>
        <v>471</v>
      </c>
      <c r="R591">
        <f>IFERROR(_xlfn.RANK.EQ(J591,J:J,1),"")</f>
        <v>496</v>
      </c>
      <c r="S591" s="3">
        <f>IFERROR(AVERAGE(GIRLS[[#This Row],[P]:[P8]]),"")</f>
        <v>553.42857142857144</v>
      </c>
      <c r="T591" s="4">
        <f>IFERROR(AVERAGE(SMALL(GIRLS[[#This Row],[P]:[P8]],1),SMALL(GIRLS[[#This Row],[P]:[P8]],2)),"")</f>
        <v>483.5</v>
      </c>
      <c r="U591">
        <f>IF(20-SMALL(GIRLS[[#This Row],[P]:[P8]],1)&lt;0,0,20-SMALL(GIRLS[[#This Row],[P]:[P8]],1))+IF(20-SMALL(GIRLS[[#This Row],[P]:[P8]],2)&lt;0,0,20-SMALL(GIRLS[[#This Row],[P]:[P8]],2))</f>
        <v>0</v>
      </c>
    </row>
    <row r="592" spans="1:21" x14ac:dyDescent="0.2">
      <c r="A592" t="s">
        <v>3845</v>
      </c>
      <c r="B592" t="s">
        <v>3602</v>
      </c>
      <c r="C592" s="2" cm="1">
        <f t="array" ref="C592">IFERROR(VLOOKUP($A592,_xlfn._xlws.SORT(_xlfn._xlws.FILTER('Time Sheet'!$A:$G,'Time Sheet'!$B:$B=C$1),7,1),7,FALSE),"")</f>
        <v>3.5509259259259261E-4</v>
      </c>
      <c r="D592" s="2" cm="1">
        <f t="array" ref="D592">IFERROR(VLOOKUP($A592,_xlfn._xlws.SORT(_xlfn._xlws.FILTER('Time Sheet'!$A:$G,'Time Sheet'!$B:$B=D$1),7,1),7,FALSE),"")</f>
        <v>8.6759259259259255E-4</v>
      </c>
      <c r="E592" s="2" t="str" cm="1">
        <f t="array" ref="E592">IFERROR(VLOOKUP($A592,_xlfn._xlws.SORT(_xlfn._xlws.FILTER('Time Sheet'!$A:$G,'Time Sheet'!$B:$B=E$1),7,1),7,FALSE),"")</f>
        <v/>
      </c>
      <c r="F592" s="2" t="str" cm="1">
        <f t="array" ref="F592">IFERROR(VLOOKUP($A592,_xlfn._xlws.SORT(_xlfn._xlws.FILTER('Time Sheet'!$A:$G,'Time Sheet'!$B:$B=F$1),7,1),7,FALSE),"")</f>
        <v/>
      </c>
      <c r="G592" s="2" t="str" cm="1">
        <f t="array" ref="G592">IFERROR(VLOOKUP($A592,_xlfn._xlws.SORT(_xlfn._xlws.FILTER('Time Sheet'!$A:$G,'Time Sheet'!$B:$B=G$1),7,1),7,FALSE),"")</f>
        <v/>
      </c>
      <c r="H592" s="2" cm="1">
        <f t="array" ref="H592">IFERROR(VLOOKUP($A592,_xlfn._xlws.SORT(_xlfn._xlws.FILTER('Time Sheet'!$A:$G,'Time Sheet'!$B:$B=H$1),7,1),7,FALSE),"")</f>
        <v>1.0083333333333331E-3</v>
      </c>
      <c r="I592" s="2" t="str" cm="1">
        <f t="array" ref="I592">IFERROR(VLOOKUP($A592,_xlfn._xlws.SORT(_xlfn._xlws.FILTER('Time Sheet'!$A:$G,'Time Sheet'!$B:$B=I$1),7,1),7,FALSE),"")</f>
        <v/>
      </c>
      <c r="J592" s="2" t="str" cm="1">
        <f t="array" ref="J592">IFERROR(VLOOKUP($A592,_xlfn._xlws.SORT(_xlfn._xlws.FILTER('Time Sheet'!$A:$G,'Time Sheet'!$B:$B=J$1),7,1),7,FALSE),"")</f>
        <v/>
      </c>
      <c r="K592">
        <f>IFERROR(_xlfn.RANK.EQ(C592,C:C,1),"")</f>
        <v>571</v>
      </c>
      <c r="L592">
        <f>IFERROR(_xlfn.RANK.EQ(D592,D:D,1),"")</f>
        <v>653</v>
      </c>
      <c r="M592" t="str">
        <f>IFERROR(_xlfn.RANK.EQ(E592,E:E,1),"")</f>
        <v/>
      </c>
      <c r="N592" t="str">
        <f>IFERROR(_xlfn.RANK.EQ(F592,F:F,1),"")</f>
        <v/>
      </c>
      <c r="O592" t="str">
        <f>IFERROR(_xlfn.RANK.EQ(G592,G:G,1),"")</f>
        <v/>
      </c>
      <c r="P592">
        <f>IFERROR(_xlfn.RANK.EQ(H592,H:H,1),"")</f>
        <v>399</v>
      </c>
      <c r="Q592" t="str">
        <f>IFERROR(_xlfn.RANK.EQ(I592,I:I,1),"")</f>
        <v/>
      </c>
      <c r="R592" t="str">
        <f>IFERROR(_xlfn.RANK.EQ(J592,J:J,1),"")</f>
        <v/>
      </c>
      <c r="S592" s="3">
        <f>IFERROR(AVERAGE(GIRLS[[#This Row],[P]:[P8]]),"")</f>
        <v>541</v>
      </c>
      <c r="T592" s="4">
        <f>IFERROR(AVERAGE(SMALL(GIRLS[[#This Row],[P]:[P8]],1),SMALL(GIRLS[[#This Row],[P]:[P8]],2)),"")</f>
        <v>485</v>
      </c>
      <c r="U592">
        <f>IF(20-SMALL(GIRLS[[#This Row],[P]:[P8]],1)&lt;0,0,20-SMALL(GIRLS[[#This Row],[P]:[P8]],1))+IF(20-SMALL(GIRLS[[#This Row],[P]:[P8]],2)&lt;0,0,20-SMALL(GIRLS[[#This Row],[P]:[P8]],2))</f>
        <v>0</v>
      </c>
    </row>
    <row r="593" spans="1:21" x14ac:dyDescent="0.2">
      <c r="A593" t="s">
        <v>7288</v>
      </c>
      <c r="B593" t="s">
        <v>7120</v>
      </c>
      <c r="C593" s="2" cm="1">
        <f t="array" ref="C593">IFERROR(VLOOKUP($A593,_xlfn._xlws.SORT(_xlfn._xlws.FILTER('Time Sheet'!$A:$G,'Time Sheet'!$B:$B=C$1),7,1),7,FALSE),"")</f>
        <v>3.6527777777777768E-4</v>
      </c>
      <c r="D593" s="2" cm="1">
        <f t="array" ref="D593">IFERROR(VLOOKUP($A593,_xlfn._xlws.SORT(_xlfn._xlws.FILTER('Time Sheet'!$A:$G,'Time Sheet'!$B:$B=D$1),7,1),7,FALSE),"")</f>
        <v>1.038541666666667E-3</v>
      </c>
      <c r="E593" s="2" t="str" cm="1">
        <f t="array" ref="E593">IFERROR(VLOOKUP($A593,_xlfn._xlws.SORT(_xlfn._xlws.FILTER('Time Sheet'!$A:$G,'Time Sheet'!$B:$B=E$1),7,1),7,FALSE),"")</f>
        <v/>
      </c>
      <c r="F593" s="2" t="str" cm="1">
        <f t="array" ref="F593">IFERROR(VLOOKUP($A593,_xlfn._xlws.SORT(_xlfn._xlws.FILTER('Time Sheet'!$A:$G,'Time Sheet'!$B:$B=F$1),7,1),7,FALSE),"")</f>
        <v/>
      </c>
      <c r="G593" s="2" cm="1">
        <f t="array" ref="G593">IFERROR(VLOOKUP($A593,_xlfn._xlws.SORT(_xlfn._xlws.FILTER('Time Sheet'!$A:$G,'Time Sheet'!$B:$B=G$1),7,1),7,FALSE),"")</f>
        <v>1.0666666666666669E-3</v>
      </c>
      <c r="H593" s="2" cm="1">
        <f t="array" ref="H593">IFERROR(VLOOKUP($A593,_xlfn._xlws.SORT(_xlfn._xlws.FILTER('Time Sheet'!$A:$G,'Time Sheet'!$B:$B=H$1),7,1),7,FALSE),"")</f>
        <v>1.077893518518518E-3</v>
      </c>
      <c r="I593" s="2" cm="1">
        <f t="array" ref="I593">IFERROR(VLOOKUP($A593,_xlfn._xlws.SORT(_xlfn._xlws.FILTER('Time Sheet'!$A:$G,'Time Sheet'!$B:$B=I$1),7,1),7,FALSE),"")</f>
        <v>1.003240740740741E-3</v>
      </c>
      <c r="J593" s="2" cm="1">
        <f t="array" ref="J593">IFERROR(VLOOKUP($A593,_xlfn._xlws.SORT(_xlfn._xlws.FILTER('Time Sheet'!$A:$G,'Time Sheet'!$B:$B=J$1),7,1),7,FALSE),"")</f>
        <v>2.2206018518518521E-3</v>
      </c>
      <c r="K593">
        <f>IFERROR(_xlfn.RANK.EQ(C593,C:C,1),"")</f>
        <v>617</v>
      </c>
      <c r="L593">
        <f>IFERROR(_xlfn.RANK.EQ(D593,D:D,1),"")</f>
        <v>755</v>
      </c>
      <c r="M593" t="str">
        <f>IFERROR(_xlfn.RANK.EQ(E593,E:E,1),"")</f>
        <v/>
      </c>
      <c r="N593" t="str">
        <f>IFERROR(_xlfn.RANK.EQ(F593,F:F,1),"")</f>
        <v/>
      </c>
      <c r="O593">
        <f>IFERROR(_xlfn.RANK.EQ(G593,G:G,1),"")</f>
        <v>603</v>
      </c>
      <c r="P593">
        <f>IFERROR(_xlfn.RANK.EQ(H593,H:H,1),"")</f>
        <v>512</v>
      </c>
      <c r="Q593">
        <f>IFERROR(_xlfn.RANK.EQ(I593,I:I,1),"")</f>
        <v>463</v>
      </c>
      <c r="R593">
        <f>IFERROR(_xlfn.RANK.EQ(J593,J:J,1),"")</f>
        <v>509</v>
      </c>
      <c r="S593" s="3">
        <f>IFERROR(AVERAGE(GIRLS[[#This Row],[P]:[P8]]),"")</f>
        <v>576.5</v>
      </c>
      <c r="T593" s="4">
        <f>IFERROR(AVERAGE(SMALL(GIRLS[[#This Row],[P]:[P8]],1),SMALL(GIRLS[[#This Row],[P]:[P8]],2)),"")</f>
        <v>486</v>
      </c>
      <c r="U593">
        <f>IF(20-SMALL(GIRLS[[#This Row],[P]:[P8]],1)&lt;0,0,20-SMALL(GIRLS[[#This Row],[P]:[P8]],1))+IF(20-SMALL(GIRLS[[#This Row],[P]:[P8]],2)&lt;0,0,20-SMALL(GIRLS[[#This Row],[P]:[P8]],2))</f>
        <v>0</v>
      </c>
    </row>
    <row r="594" spans="1:21" x14ac:dyDescent="0.2">
      <c r="A594" t="s">
        <v>6344</v>
      </c>
      <c r="B594" t="s">
        <v>6200</v>
      </c>
      <c r="C594" s="2" cm="1">
        <f t="array" ref="C594">IFERROR(VLOOKUP($A594,_xlfn._xlws.SORT(_xlfn._xlws.FILTER('Time Sheet'!$A:$G,'Time Sheet'!$B:$B=C$1),7,1),7,FALSE),"")</f>
        <v>3.8159722222222219E-4</v>
      </c>
      <c r="D594" s="2" cm="1">
        <f t="array" ref="D594">IFERROR(VLOOKUP($A594,_xlfn._xlws.SORT(_xlfn._xlws.FILTER('Time Sheet'!$A:$G,'Time Sheet'!$B:$B=D$1),7,1),7,FALSE),"")</f>
        <v>8.9699074074074073E-4</v>
      </c>
      <c r="E594" s="2" cm="1">
        <f t="array" ref="E594">IFERROR(VLOOKUP($A594,_xlfn._xlws.SORT(_xlfn._xlws.FILTER('Time Sheet'!$A:$G,'Time Sheet'!$B:$B=E$1),7,1),7,FALSE),"")</f>
        <v>1.9101851851851849E-3</v>
      </c>
      <c r="F594" s="2" cm="1">
        <f t="array" ref="F594">IFERROR(VLOOKUP($A594,_xlfn._xlws.SORT(_xlfn._xlws.FILTER('Time Sheet'!$A:$G,'Time Sheet'!$B:$B=F$1),7,1),7,FALSE),"")</f>
        <v>5.4030092592592593E-3</v>
      </c>
      <c r="G594" s="2" t="str" cm="1">
        <f t="array" ref="G594">IFERROR(VLOOKUP($A594,_xlfn._xlws.SORT(_xlfn._xlws.FILTER('Time Sheet'!$A:$G,'Time Sheet'!$B:$B=G$1),7,1),7,FALSE),"")</f>
        <v/>
      </c>
      <c r="H594" s="2" t="str" cm="1">
        <f t="array" ref="H594">IFERROR(VLOOKUP($A594,_xlfn._xlws.SORT(_xlfn._xlws.FILTER('Time Sheet'!$A:$G,'Time Sheet'!$B:$B=H$1),7,1),7,FALSE),"")</f>
        <v/>
      </c>
      <c r="I594" s="2" t="str" cm="1">
        <f t="array" ref="I594">IFERROR(VLOOKUP($A594,_xlfn._xlws.SORT(_xlfn._xlws.FILTER('Time Sheet'!$A:$G,'Time Sheet'!$B:$B=I$1),7,1),7,FALSE),"")</f>
        <v/>
      </c>
      <c r="J594" s="2" t="str" cm="1">
        <f t="array" ref="J594">IFERROR(VLOOKUP($A594,_xlfn._xlws.SORT(_xlfn._xlws.FILTER('Time Sheet'!$A:$G,'Time Sheet'!$B:$B=J$1),7,1),7,FALSE),"")</f>
        <v/>
      </c>
      <c r="K594">
        <f>IFERROR(_xlfn.RANK.EQ(C594,C:C,1),"")</f>
        <v>680</v>
      </c>
      <c r="L594">
        <f>IFERROR(_xlfn.RANK.EQ(D594,D:D,1),"")</f>
        <v>695</v>
      </c>
      <c r="M594">
        <f>IFERROR(_xlfn.RANK.EQ(E594,E:E,1),"")</f>
        <v>530</v>
      </c>
      <c r="N594">
        <f>IFERROR(_xlfn.RANK.EQ(F594,F:F,1),"")</f>
        <v>443</v>
      </c>
      <c r="O594" t="str">
        <f>IFERROR(_xlfn.RANK.EQ(G594,G:G,1),"")</f>
        <v/>
      </c>
      <c r="P594" t="str">
        <f>IFERROR(_xlfn.RANK.EQ(H594,H:H,1),"")</f>
        <v/>
      </c>
      <c r="Q594" t="str">
        <f>IFERROR(_xlfn.RANK.EQ(I594,I:I,1),"")</f>
        <v/>
      </c>
      <c r="R594" t="str">
        <f>IFERROR(_xlfn.RANK.EQ(J594,J:J,1),"")</f>
        <v/>
      </c>
      <c r="S594" s="3">
        <f>IFERROR(AVERAGE(GIRLS[[#This Row],[P]:[P8]]),"")</f>
        <v>587</v>
      </c>
      <c r="T594" s="4">
        <f>IFERROR(AVERAGE(SMALL(GIRLS[[#This Row],[P]:[P8]],1),SMALL(GIRLS[[#This Row],[P]:[P8]],2)),"")</f>
        <v>486.5</v>
      </c>
      <c r="U594">
        <f>IF(20-SMALL(GIRLS[[#This Row],[P]:[P8]],1)&lt;0,0,20-SMALL(GIRLS[[#This Row],[P]:[P8]],1))+IF(20-SMALL(GIRLS[[#This Row],[P]:[P8]],2)&lt;0,0,20-SMALL(GIRLS[[#This Row],[P]:[P8]],2))</f>
        <v>0</v>
      </c>
    </row>
    <row r="595" spans="1:21" x14ac:dyDescent="0.2">
      <c r="A595" t="s">
        <v>4135</v>
      </c>
      <c r="B595" t="s">
        <v>3884</v>
      </c>
      <c r="C595" s="2" cm="1">
        <f t="array" ref="C595">IFERROR(VLOOKUP($A595,_xlfn._xlws.SORT(_xlfn._xlws.FILTER('Time Sheet'!$A:$G,'Time Sheet'!$B:$B=C$1),7,1),7,FALSE),"")</f>
        <v>3.4027777777777778E-4</v>
      </c>
      <c r="D595" s="2" cm="1">
        <f t="array" ref="D595">IFERROR(VLOOKUP($A595,_xlfn._xlws.SORT(_xlfn._xlws.FILTER('Time Sheet'!$A:$G,'Time Sheet'!$B:$B=D$1),7,1),7,FALSE),"")</f>
        <v>7.8900462962962963E-4</v>
      </c>
      <c r="E595" s="2" cm="1">
        <f t="array" ref="E595">IFERROR(VLOOKUP($A595,_xlfn._xlws.SORT(_xlfn._xlws.FILTER('Time Sheet'!$A:$G,'Time Sheet'!$B:$B=E$1),7,1),7,FALSE),"")</f>
        <v>1.890162037037037E-3</v>
      </c>
      <c r="F595" s="2" t="str" cm="1">
        <f t="array" ref="F595">IFERROR(VLOOKUP($A595,_xlfn._xlws.SORT(_xlfn._xlws.FILTER('Time Sheet'!$A:$G,'Time Sheet'!$B:$B=F$1),7,1),7,FALSE),"")</f>
        <v/>
      </c>
      <c r="G595" s="2" cm="1">
        <f t="array" ref="G595">IFERROR(VLOOKUP($A595,_xlfn._xlws.SORT(_xlfn._xlws.FILTER('Time Sheet'!$A:$G,'Time Sheet'!$B:$B=G$1),7,1),7,FALSE),"")</f>
        <v>9.6585648148148149E-4</v>
      </c>
      <c r="H595" s="2" cm="1">
        <f t="array" ref="H595">IFERROR(VLOOKUP($A595,_xlfn._xlws.SORT(_xlfn._xlws.FILTER('Time Sheet'!$A:$G,'Time Sheet'!$B:$B=H$1),7,1),7,FALSE),"")</f>
        <v>1.069791666666667E-3</v>
      </c>
      <c r="I595" s="2" t="str" cm="1">
        <f t="array" ref="I595">IFERROR(VLOOKUP($A595,_xlfn._xlws.SORT(_xlfn._xlws.FILTER('Time Sheet'!$A:$G,'Time Sheet'!$B:$B=I$1),7,1),7,FALSE),"")</f>
        <v/>
      </c>
      <c r="J595" s="2" cm="1">
        <f t="array" ref="J595">IFERROR(VLOOKUP($A595,_xlfn._xlws.SORT(_xlfn._xlws.FILTER('Time Sheet'!$A:$G,'Time Sheet'!$B:$B=J$1),7,1),7,FALSE),"")</f>
        <v>2.2782407407407408E-3</v>
      </c>
      <c r="K595">
        <f>IFERROR(_xlfn.RANK.EQ(C595,C:C,1),"")</f>
        <v>472</v>
      </c>
      <c r="L595">
        <f>IFERROR(_xlfn.RANK.EQ(D595,D:D,1),"")</f>
        <v>526</v>
      </c>
      <c r="M595">
        <f>IFERROR(_xlfn.RANK.EQ(E595,E:E,1),"")</f>
        <v>520</v>
      </c>
      <c r="N595" t="str">
        <f>IFERROR(_xlfn.RANK.EQ(F595,F:F,1),"")</f>
        <v/>
      </c>
      <c r="O595">
        <f>IFERROR(_xlfn.RANK.EQ(G595,G:G,1),"")</f>
        <v>523</v>
      </c>
      <c r="P595">
        <f>IFERROR(_xlfn.RANK.EQ(H595,H:H,1),"")</f>
        <v>503</v>
      </c>
      <c r="Q595" t="str">
        <f>IFERROR(_xlfn.RANK.EQ(I595,I:I,1),"")</f>
        <v/>
      </c>
      <c r="R595">
        <f>IFERROR(_xlfn.RANK.EQ(J595,J:J,1),"")</f>
        <v>517</v>
      </c>
      <c r="S595" s="3">
        <f>IFERROR(AVERAGE(GIRLS[[#This Row],[P]:[P8]]),"")</f>
        <v>510.16666666666669</v>
      </c>
      <c r="T595" s="4">
        <f>IFERROR(AVERAGE(SMALL(GIRLS[[#This Row],[P]:[P8]],1),SMALL(GIRLS[[#This Row],[P]:[P8]],2)),"")</f>
        <v>487.5</v>
      </c>
      <c r="U595">
        <f>IF(20-SMALL(GIRLS[[#This Row],[P]:[P8]],1)&lt;0,0,20-SMALL(GIRLS[[#This Row],[P]:[P8]],1))+IF(20-SMALL(GIRLS[[#This Row],[P]:[P8]],2)&lt;0,0,20-SMALL(GIRLS[[#This Row],[P]:[P8]],2))</f>
        <v>0</v>
      </c>
    </row>
    <row r="596" spans="1:21" x14ac:dyDescent="0.2">
      <c r="A596" t="s">
        <v>7078</v>
      </c>
      <c r="B596" t="s">
        <v>6761</v>
      </c>
      <c r="C596" s="2" cm="1">
        <f t="array" ref="C596">IFERROR(VLOOKUP($A596,_xlfn._xlws.SORT(_xlfn._xlws.FILTER('Time Sheet'!$A:$G,'Time Sheet'!$B:$B=C$1),7,1),7,FALSE),"")</f>
        <v>3.5902777777777777E-4</v>
      </c>
      <c r="D596" s="2" cm="1">
        <f t="array" ref="D596">IFERROR(VLOOKUP($A596,_xlfn._xlws.SORT(_xlfn._xlws.FILTER('Time Sheet'!$A:$G,'Time Sheet'!$B:$B=D$1),7,1),7,FALSE),"")</f>
        <v>8.1180555555555552E-4</v>
      </c>
      <c r="E596" s="2" cm="1">
        <f t="array" ref="E596">IFERROR(VLOOKUP($A596,_xlfn._xlws.SORT(_xlfn._xlws.FILTER('Time Sheet'!$A:$G,'Time Sheet'!$B:$B=E$1),7,1),7,FALSE),"")</f>
        <v>1.855555555555555E-3</v>
      </c>
      <c r="F596" s="2" t="str" cm="1">
        <f t="array" ref="F596">IFERROR(VLOOKUP($A596,_xlfn._xlws.SORT(_xlfn._xlws.FILTER('Time Sheet'!$A:$G,'Time Sheet'!$B:$B=F$1),7,1),7,FALSE),"")</f>
        <v/>
      </c>
      <c r="G596" s="2" t="str" cm="1">
        <f t="array" ref="G596">IFERROR(VLOOKUP($A596,_xlfn._xlws.SORT(_xlfn._xlws.FILTER('Time Sheet'!$A:$G,'Time Sheet'!$B:$B=G$1),7,1),7,FALSE),"")</f>
        <v/>
      </c>
      <c r="H596" s="2" cm="1">
        <f t="array" ref="H596">IFERROR(VLOOKUP($A596,_xlfn._xlws.SORT(_xlfn._xlws.FILTER('Time Sheet'!$A:$G,'Time Sheet'!$B:$B=H$1),7,1),7,FALSE),"")</f>
        <v>1.1665509259259259E-3</v>
      </c>
      <c r="I596" s="2" cm="1">
        <f t="array" ref="I596">IFERROR(VLOOKUP($A596,_xlfn._xlws.SORT(_xlfn._xlws.FILTER('Time Sheet'!$A:$G,'Time Sheet'!$B:$B=I$1),7,1),7,FALSE),"")</f>
        <v>1.013773148148148E-3</v>
      </c>
      <c r="J596" s="2" t="str" cm="1">
        <f t="array" ref="J596">IFERROR(VLOOKUP($A596,_xlfn._xlws.SORT(_xlfn._xlws.FILTER('Time Sheet'!$A:$G,'Time Sheet'!$B:$B=J$1),7,1),7,FALSE),"")</f>
        <v/>
      </c>
      <c r="K596">
        <f>IFERROR(_xlfn.RANK.EQ(C596,C:C,1),"")</f>
        <v>594</v>
      </c>
      <c r="L596">
        <f>IFERROR(_xlfn.RANK.EQ(D596,D:D,1),"")</f>
        <v>566</v>
      </c>
      <c r="M596">
        <f>IFERROR(_xlfn.RANK.EQ(E596,E:E,1),"")</f>
        <v>511</v>
      </c>
      <c r="N596" t="str">
        <f>IFERROR(_xlfn.RANK.EQ(F596,F:F,1),"")</f>
        <v/>
      </c>
      <c r="O596" t="str">
        <f>IFERROR(_xlfn.RANK.EQ(G596,G:G,1),"")</f>
        <v/>
      </c>
      <c r="P596">
        <f>IFERROR(_xlfn.RANK.EQ(H596,H:H,1),"")</f>
        <v>579</v>
      </c>
      <c r="Q596">
        <f>IFERROR(_xlfn.RANK.EQ(I596,I:I,1),"")</f>
        <v>466</v>
      </c>
      <c r="R596" t="str">
        <f>IFERROR(_xlfn.RANK.EQ(J596,J:J,1),"")</f>
        <v/>
      </c>
      <c r="S596" s="3">
        <f>IFERROR(AVERAGE(GIRLS[[#This Row],[P]:[P8]]),"")</f>
        <v>543.20000000000005</v>
      </c>
      <c r="T596" s="4">
        <f>IFERROR(AVERAGE(SMALL(GIRLS[[#This Row],[P]:[P8]],1),SMALL(GIRLS[[#This Row],[P]:[P8]],2)),"")</f>
        <v>488.5</v>
      </c>
      <c r="U596">
        <f>IF(20-SMALL(GIRLS[[#This Row],[P]:[P8]],1)&lt;0,0,20-SMALL(GIRLS[[#This Row],[P]:[P8]],1))+IF(20-SMALL(GIRLS[[#This Row],[P]:[P8]],2)&lt;0,0,20-SMALL(GIRLS[[#This Row],[P]:[P8]],2))</f>
        <v>0</v>
      </c>
    </row>
    <row r="597" spans="1:21" x14ac:dyDescent="0.2">
      <c r="A597" t="s">
        <v>2590</v>
      </c>
      <c r="B597" t="s">
        <v>2515</v>
      </c>
      <c r="C597" s="2" cm="1">
        <f t="array" ref="C597">IFERROR(VLOOKUP($A597,_xlfn._xlws.SORT(_xlfn._xlws.FILTER('Time Sheet'!$A:$G,'Time Sheet'!$B:$B=C$1),7,1),7,FALSE),"")</f>
        <v>3.476851851851852E-4</v>
      </c>
      <c r="D597" s="2" t="str" cm="1">
        <f t="array" ref="D597">IFERROR(VLOOKUP($A597,_xlfn._xlws.SORT(_xlfn._xlws.FILTER('Time Sheet'!$A:$G,'Time Sheet'!$B:$B=D$1),7,1),7,FALSE),"")</f>
        <v/>
      </c>
      <c r="E597" s="2" t="str" cm="1">
        <f t="array" ref="E597">IFERROR(VLOOKUP($A597,_xlfn._xlws.SORT(_xlfn._xlws.FILTER('Time Sheet'!$A:$G,'Time Sheet'!$B:$B=E$1),7,1),7,FALSE),"")</f>
        <v/>
      </c>
      <c r="F597" s="2" t="str" cm="1">
        <f t="array" ref="F597">IFERROR(VLOOKUP($A597,_xlfn._xlws.SORT(_xlfn._xlws.FILTER('Time Sheet'!$A:$G,'Time Sheet'!$B:$B=F$1),7,1),7,FALSE),"")</f>
        <v/>
      </c>
      <c r="G597" s="2" t="str" cm="1">
        <f t="array" ref="G597">IFERROR(VLOOKUP($A597,_xlfn._xlws.SORT(_xlfn._xlws.FILTER('Time Sheet'!$A:$G,'Time Sheet'!$B:$B=G$1),7,1),7,FALSE),"")</f>
        <v/>
      </c>
      <c r="H597" s="2" cm="1">
        <f t="array" ref="H597">IFERROR(VLOOKUP($A597,_xlfn._xlws.SORT(_xlfn._xlws.FILTER('Time Sheet'!$A:$G,'Time Sheet'!$B:$B=H$1),7,1),7,FALSE),"")</f>
        <v>1.0446759259259259E-3</v>
      </c>
      <c r="I597" s="2" t="str" cm="1">
        <f t="array" ref="I597">IFERROR(VLOOKUP($A597,_xlfn._xlws.SORT(_xlfn._xlws.FILTER('Time Sheet'!$A:$G,'Time Sheet'!$B:$B=I$1),7,1),7,FALSE),"")</f>
        <v/>
      </c>
      <c r="J597" s="2" t="str" cm="1">
        <f t="array" ref="J597">IFERROR(VLOOKUP($A597,_xlfn._xlws.SORT(_xlfn._xlws.FILTER('Time Sheet'!$A:$G,'Time Sheet'!$B:$B=J$1),7,1),7,FALSE),"")</f>
        <v/>
      </c>
      <c r="K597">
        <f>IFERROR(_xlfn.RANK.EQ(C597,C:C,1),"")</f>
        <v>518</v>
      </c>
      <c r="L597" t="str">
        <f>IFERROR(_xlfn.RANK.EQ(D597,D:D,1),"")</f>
        <v/>
      </c>
      <c r="M597" t="str">
        <f>IFERROR(_xlfn.RANK.EQ(E597,E:E,1),"")</f>
        <v/>
      </c>
      <c r="N597" t="str">
        <f>IFERROR(_xlfn.RANK.EQ(F597,F:F,1),"")</f>
        <v/>
      </c>
      <c r="O597" t="str">
        <f>IFERROR(_xlfn.RANK.EQ(G597,G:G,1),"")</f>
        <v/>
      </c>
      <c r="P597">
        <f>IFERROR(_xlfn.RANK.EQ(H597,H:H,1),"")</f>
        <v>461</v>
      </c>
      <c r="Q597" t="str">
        <f>IFERROR(_xlfn.RANK.EQ(I597,I:I,1),"")</f>
        <v/>
      </c>
      <c r="R597" t="str">
        <f>IFERROR(_xlfn.RANK.EQ(J597,J:J,1),"")</f>
        <v/>
      </c>
      <c r="S597" s="3">
        <f>IFERROR(AVERAGE(GIRLS[[#This Row],[P]:[P8]]),"")</f>
        <v>489.5</v>
      </c>
      <c r="T597" s="4">
        <f>IFERROR(AVERAGE(SMALL(GIRLS[[#This Row],[P]:[P8]],1),SMALL(GIRLS[[#This Row],[P]:[P8]],2)),"")</f>
        <v>489.5</v>
      </c>
      <c r="U597">
        <f>IF(20-SMALL(GIRLS[[#This Row],[P]:[P8]],1)&lt;0,0,20-SMALL(GIRLS[[#This Row],[P]:[P8]],1))+IF(20-SMALL(GIRLS[[#This Row],[P]:[P8]],2)&lt;0,0,20-SMALL(GIRLS[[#This Row],[P]:[P8]],2))</f>
        <v>0</v>
      </c>
    </row>
    <row r="598" spans="1:21" x14ac:dyDescent="0.2">
      <c r="A598" t="s">
        <v>5452</v>
      </c>
      <c r="B598" t="s">
        <v>5115</v>
      </c>
      <c r="C598" s="2" cm="1">
        <f t="array" ref="C598">IFERROR(VLOOKUP($A598,_xlfn._xlws.SORT(_xlfn._xlws.FILTER('Time Sheet'!$A:$G,'Time Sheet'!$B:$B=C$1),7,1),7,FALSE),"")</f>
        <v>3.6921296296296301E-4</v>
      </c>
      <c r="D598" s="2" cm="1">
        <f t="array" ref="D598">IFERROR(VLOOKUP($A598,_xlfn._xlws.SORT(_xlfn._xlws.FILTER('Time Sheet'!$A:$G,'Time Sheet'!$B:$B=D$1),7,1),7,FALSE),"")</f>
        <v>8.3449074074074068E-4</v>
      </c>
      <c r="E598" s="2" cm="1">
        <f t="array" ref="E598">IFERROR(VLOOKUP($A598,_xlfn._xlws.SORT(_xlfn._xlws.FILTER('Time Sheet'!$A:$G,'Time Sheet'!$B:$B=E$1),7,1),7,FALSE),"")</f>
        <v>1.901620370370371E-3</v>
      </c>
      <c r="F598" s="2" t="str" cm="1">
        <f t="array" ref="F598">IFERROR(VLOOKUP($A598,_xlfn._xlws.SORT(_xlfn._xlws.FILTER('Time Sheet'!$A:$G,'Time Sheet'!$B:$B=F$1),7,1),7,FALSE),"")</f>
        <v/>
      </c>
      <c r="G598" s="2" cm="1">
        <f t="array" ref="G598">IFERROR(VLOOKUP($A598,_xlfn._xlws.SORT(_xlfn._xlws.FILTER('Time Sheet'!$A:$G,'Time Sheet'!$B:$B=G$1),7,1),7,FALSE),"")</f>
        <v>1.032986111111111E-3</v>
      </c>
      <c r="H598" s="2" cm="1">
        <f t="array" ref="H598">IFERROR(VLOOKUP($A598,_xlfn._xlws.SORT(_xlfn._xlws.FILTER('Time Sheet'!$A:$G,'Time Sheet'!$B:$B=H$1),7,1),7,FALSE),"")</f>
        <v>1.10162037037037E-3</v>
      </c>
      <c r="I598" s="2" cm="1">
        <f t="array" ref="I598">IFERROR(VLOOKUP($A598,_xlfn._xlws.SORT(_xlfn._xlws.FILTER('Time Sheet'!$A:$G,'Time Sheet'!$B:$B=I$1),7,1),7,FALSE),"")</f>
        <v>1.0549768518518521E-3</v>
      </c>
      <c r="J598" s="2" cm="1">
        <f t="array" ref="J598">IFERROR(VLOOKUP($A598,_xlfn._xlws.SORT(_xlfn._xlws.FILTER('Time Sheet'!$A:$G,'Time Sheet'!$B:$B=J$1),7,1),7,FALSE),"")</f>
        <v>2.1844907407407412E-3</v>
      </c>
      <c r="K598">
        <f>IFERROR(_xlfn.RANK.EQ(C598,C:C,1),"")</f>
        <v>632</v>
      </c>
      <c r="L598">
        <f>IFERROR(_xlfn.RANK.EQ(D598,D:D,1),"")</f>
        <v>599</v>
      </c>
      <c r="M598">
        <f>IFERROR(_xlfn.RANK.EQ(E598,E:E,1),"")</f>
        <v>526</v>
      </c>
      <c r="N598" t="str">
        <f>IFERROR(_xlfn.RANK.EQ(F598,F:F,1),"")</f>
        <v/>
      </c>
      <c r="O598">
        <f>IFERROR(_xlfn.RANK.EQ(G598,G:G,1),"")</f>
        <v>584</v>
      </c>
      <c r="P598">
        <f>IFERROR(_xlfn.RANK.EQ(H598,H:H,1),"")</f>
        <v>540</v>
      </c>
      <c r="Q598">
        <f>IFERROR(_xlfn.RANK.EQ(I598,I:I,1),"")</f>
        <v>477</v>
      </c>
      <c r="R598">
        <f>IFERROR(_xlfn.RANK.EQ(J598,J:J,1),"")</f>
        <v>502</v>
      </c>
      <c r="S598" s="3">
        <f>IFERROR(AVERAGE(GIRLS[[#This Row],[P]:[P8]]),"")</f>
        <v>551.42857142857144</v>
      </c>
      <c r="T598" s="4">
        <f>IFERROR(AVERAGE(SMALL(GIRLS[[#This Row],[P]:[P8]],1),SMALL(GIRLS[[#This Row],[P]:[P8]],2)),"")</f>
        <v>489.5</v>
      </c>
      <c r="U598">
        <f>IF(20-SMALL(GIRLS[[#This Row],[P]:[P8]],1)&lt;0,0,20-SMALL(GIRLS[[#This Row],[P]:[P8]],1))+IF(20-SMALL(GIRLS[[#This Row],[P]:[P8]],2)&lt;0,0,20-SMALL(GIRLS[[#This Row],[P]:[P8]],2))</f>
        <v>0</v>
      </c>
    </row>
    <row r="599" spans="1:21" x14ac:dyDescent="0.2">
      <c r="A599" t="s">
        <v>556</v>
      </c>
      <c r="B599" t="s">
        <v>411</v>
      </c>
      <c r="C599" s="2" cm="1">
        <f t="array" ref="C599">IFERROR(VLOOKUP($A599,_xlfn._xlws.SORT(_xlfn._xlws.FILTER('Time Sheet'!$A:$G,'Time Sheet'!$B:$B=C$1),7,1),7,FALSE),"")</f>
        <v>4.4988425925925919E-4</v>
      </c>
      <c r="D599" s="2" cm="1">
        <f t="array" ref="D599">IFERROR(VLOOKUP($A599,_xlfn._xlws.SORT(_xlfn._xlws.FILTER('Time Sheet'!$A:$G,'Time Sheet'!$B:$B=D$1),7,1),7,FALSE),"")</f>
        <v>9.6261574074074077E-4</v>
      </c>
      <c r="E599" s="2" cm="1">
        <f t="array" ref="E599">IFERROR(VLOOKUP($A599,_xlfn._xlws.SORT(_xlfn._xlws.FILTER('Time Sheet'!$A:$G,'Time Sheet'!$B:$B=E$1),7,1),7,FALSE),"")</f>
        <v>1.9407407407407409E-3</v>
      </c>
      <c r="F599" s="2" cm="1">
        <f t="array" ref="F599">IFERROR(VLOOKUP($A599,_xlfn._xlws.SORT(_xlfn._xlws.FILTER('Time Sheet'!$A:$G,'Time Sheet'!$B:$B=F$1),7,1),7,FALSE),"")</f>
        <v>5.232986111111111E-3</v>
      </c>
      <c r="G599" s="2" t="str" cm="1">
        <f t="array" ref="G599">IFERROR(VLOOKUP($A599,_xlfn._xlws.SORT(_xlfn._xlws.FILTER('Time Sheet'!$A:$G,'Time Sheet'!$B:$B=G$1),7,1),7,FALSE),"")</f>
        <v/>
      </c>
      <c r="H599" s="2" cm="1">
        <f t="array" ref="H599">IFERROR(VLOOKUP($A599,_xlfn._xlws.SORT(_xlfn._xlws.FILTER('Time Sheet'!$A:$G,'Time Sheet'!$B:$B=H$1),7,1),7,FALSE),"")</f>
        <v>1.202662037037037E-3</v>
      </c>
      <c r="I599" s="2" t="str" cm="1">
        <f t="array" ref="I599">IFERROR(VLOOKUP($A599,_xlfn._xlws.SORT(_xlfn._xlws.FILTER('Time Sheet'!$A:$G,'Time Sheet'!$B:$B=I$1),7,1),7,FALSE),"")</f>
        <v/>
      </c>
      <c r="J599" s="2" t="str" cm="1">
        <f t="array" ref="J599">IFERROR(VLOOKUP($A599,_xlfn._xlws.SORT(_xlfn._xlws.FILTER('Time Sheet'!$A:$G,'Time Sheet'!$B:$B=J$1),7,1),7,FALSE),"")</f>
        <v/>
      </c>
      <c r="K599">
        <f>IFERROR(_xlfn.RANK.EQ(C599,C:C,1),"")</f>
        <v>773</v>
      </c>
      <c r="L599">
        <f>IFERROR(_xlfn.RANK.EQ(D599,D:D,1),"")</f>
        <v>739</v>
      </c>
      <c r="M599">
        <f>IFERROR(_xlfn.RANK.EQ(E599,E:E,1),"")</f>
        <v>542</v>
      </c>
      <c r="N599">
        <f>IFERROR(_xlfn.RANK.EQ(F599,F:F,1),"")</f>
        <v>438</v>
      </c>
      <c r="O599" t="str">
        <f>IFERROR(_xlfn.RANK.EQ(G599,G:G,1),"")</f>
        <v/>
      </c>
      <c r="P599">
        <f>IFERROR(_xlfn.RANK.EQ(H599,H:H,1),"")</f>
        <v>597</v>
      </c>
      <c r="Q599" t="str">
        <f>IFERROR(_xlfn.RANK.EQ(I599,I:I,1),"")</f>
        <v/>
      </c>
      <c r="R599" t="str">
        <f>IFERROR(_xlfn.RANK.EQ(J599,J:J,1),"")</f>
        <v/>
      </c>
      <c r="S599" s="3">
        <f>IFERROR(AVERAGE(GIRLS[[#This Row],[P]:[P8]]),"")</f>
        <v>617.79999999999995</v>
      </c>
      <c r="T599" s="4">
        <f>IFERROR(AVERAGE(SMALL(GIRLS[[#This Row],[P]:[P8]],1),SMALL(GIRLS[[#This Row],[P]:[P8]],2)),"")</f>
        <v>490</v>
      </c>
      <c r="U599">
        <f>IF(20-SMALL(GIRLS[[#This Row],[P]:[P8]],1)&lt;0,0,20-SMALL(GIRLS[[#This Row],[P]:[P8]],1))+IF(20-SMALL(GIRLS[[#This Row],[P]:[P8]],2)&lt;0,0,20-SMALL(GIRLS[[#This Row],[P]:[P8]],2))</f>
        <v>0</v>
      </c>
    </row>
    <row r="600" spans="1:21" x14ac:dyDescent="0.2">
      <c r="A600" t="s">
        <v>7975</v>
      </c>
      <c r="B600" t="s">
        <v>7842</v>
      </c>
      <c r="C600" s="2" cm="1">
        <f t="array" ref="C600">IFERROR(VLOOKUP($A600,_xlfn._xlws.SORT(_xlfn._xlws.FILTER('Time Sheet'!$A:$G,'Time Sheet'!$B:$B=C$1),7,1),7,FALSE),"")</f>
        <v>3.4664351851851848E-4</v>
      </c>
      <c r="D600" s="2" cm="1">
        <f t="array" ref="D600">IFERROR(VLOOKUP($A600,_xlfn._xlws.SORT(_xlfn._xlws.FILTER('Time Sheet'!$A:$G,'Time Sheet'!$B:$B=D$1),7,1),7,FALSE),"")</f>
        <v>7.8796296296296297E-4</v>
      </c>
      <c r="E600" s="2" cm="1">
        <f t="array" ref="E600">IFERROR(VLOOKUP($A600,_xlfn._xlws.SORT(_xlfn._xlws.FILTER('Time Sheet'!$A:$G,'Time Sheet'!$B:$B=E$1),7,1),7,FALSE),"")</f>
        <v>1.8435185185185191E-3</v>
      </c>
      <c r="F600" s="2" t="str" cm="1">
        <f t="array" ref="F600">IFERROR(VLOOKUP($A600,_xlfn._xlws.SORT(_xlfn._xlws.FILTER('Time Sheet'!$A:$G,'Time Sheet'!$B:$B=F$1),7,1),7,FALSE),"")</f>
        <v/>
      </c>
      <c r="G600" s="2" cm="1">
        <f t="array" ref="G600">IFERROR(VLOOKUP($A600,_xlfn._xlws.SORT(_xlfn._xlws.FILTER('Time Sheet'!$A:$G,'Time Sheet'!$B:$B=G$1),7,1),7,FALSE),"")</f>
        <v>9.2071759259259255E-4</v>
      </c>
      <c r="H600" s="2" t="str" cm="1">
        <f t="array" ref="H600">IFERROR(VLOOKUP($A600,_xlfn._xlws.SORT(_xlfn._xlws.FILTER('Time Sheet'!$A:$G,'Time Sheet'!$B:$B=H$1),7,1),7,FALSE),"")</f>
        <v/>
      </c>
      <c r="I600" s="2" t="str" cm="1">
        <f t="array" ref="I600">IFERROR(VLOOKUP($A600,_xlfn._xlws.SORT(_xlfn._xlws.FILTER('Time Sheet'!$A:$G,'Time Sheet'!$B:$B=I$1),7,1),7,FALSE),"")</f>
        <v/>
      </c>
      <c r="J600" s="2" cm="1">
        <f t="array" ref="J600">IFERROR(VLOOKUP($A600,_xlfn._xlws.SORT(_xlfn._xlws.FILTER('Time Sheet'!$A:$G,'Time Sheet'!$B:$B=J$1),7,1),7,FALSE),"")</f>
        <v>2.4111111111111108E-3</v>
      </c>
      <c r="K600">
        <f>IFERROR(_xlfn.RANK.EQ(C600,C:C,1),"")</f>
        <v>509</v>
      </c>
      <c r="L600">
        <f>IFERROR(_xlfn.RANK.EQ(D600,D:D,1),"")</f>
        <v>523</v>
      </c>
      <c r="M600">
        <f>IFERROR(_xlfn.RANK.EQ(E600,E:E,1),"")</f>
        <v>504</v>
      </c>
      <c r="N600" t="str">
        <f>IFERROR(_xlfn.RANK.EQ(F600,F:F,1),"")</f>
        <v/>
      </c>
      <c r="O600">
        <f>IFERROR(_xlfn.RANK.EQ(G600,G:G,1),"")</f>
        <v>480</v>
      </c>
      <c r="P600" t="str">
        <f>IFERROR(_xlfn.RANK.EQ(H600,H:H,1),"")</f>
        <v/>
      </c>
      <c r="Q600" t="str">
        <f>IFERROR(_xlfn.RANK.EQ(I600,I:I,1),"")</f>
        <v/>
      </c>
      <c r="R600">
        <f>IFERROR(_xlfn.RANK.EQ(J600,J:J,1),"")</f>
        <v>527</v>
      </c>
      <c r="S600" s="3">
        <f>IFERROR(AVERAGE(GIRLS[[#This Row],[P]:[P8]]),"")</f>
        <v>508.6</v>
      </c>
      <c r="T600" s="4">
        <f>IFERROR(AVERAGE(SMALL(GIRLS[[#This Row],[P]:[P8]],1),SMALL(GIRLS[[#This Row],[P]:[P8]],2)),"")</f>
        <v>492</v>
      </c>
      <c r="U600">
        <f>IF(20-SMALL(GIRLS[[#This Row],[P]:[P8]],1)&lt;0,0,20-SMALL(GIRLS[[#This Row],[P]:[P8]],1))+IF(20-SMALL(GIRLS[[#This Row],[P]:[P8]],2)&lt;0,0,20-SMALL(GIRLS[[#This Row],[P]:[P8]],2))</f>
        <v>0</v>
      </c>
    </row>
    <row r="601" spans="1:21" x14ac:dyDescent="0.2">
      <c r="A601" t="s">
        <v>4156</v>
      </c>
      <c r="B601" t="s">
        <v>3884</v>
      </c>
      <c r="C601" s="2" cm="1">
        <f t="array" ref="C601">IFERROR(VLOOKUP($A601,_xlfn._xlws.SORT(_xlfn._xlws.FILTER('Time Sheet'!$A:$G,'Time Sheet'!$B:$B=C$1),7,1),7,FALSE),"")</f>
        <v>3.4861111111111112E-4</v>
      </c>
      <c r="D601" s="2" cm="1">
        <f t="array" ref="D601">IFERROR(VLOOKUP($A601,_xlfn._xlws.SORT(_xlfn._xlws.FILTER('Time Sheet'!$A:$G,'Time Sheet'!$B:$B=D$1),7,1),7,FALSE),"")</f>
        <v>8.1215277777777785E-4</v>
      </c>
      <c r="E601" s="2" cm="1">
        <f t="array" ref="E601">IFERROR(VLOOKUP($A601,_xlfn._xlws.SORT(_xlfn._xlws.FILTER('Time Sheet'!$A:$G,'Time Sheet'!$B:$B=E$1),7,1),7,FALSE),"")</f>
        <v>1.9083333333333331E-3</v>
      </c>
      <c r="F601" s="2" t="str" cm="1">
        <f t="array" ref="F601">IFERROR(VLOOKUP($A601,_xlfn._xlws.SORT(_xlfn._xlws.FILTER('Time Sheet'!$A:$G,'Time Sheet'!$B:$B=F$1),7,1),7,FALSE),"")</f>
        <v/>
      </c>
      <c r="G601" s="2" cm="1">
        <f t="array" ref="G601">IFERROR(VLOOKUP($A601,_xlfn._xlws.SORT(_xlfn._xlws.FILTER('Time Sheet'!$A:$G,'Time Sheet'!$B:$B=G$1),7,1),7,FALSE),"")</f>
        <v>1.028703703703704E-3</v>
      </c>
      <c r="H601" s="2" cm="1">
        <f t="array" ref="H601">IFERROR(VLOOKUP($A601,_xlfn._xlws.SORT(_xlfn._xlws.FILTER('Time Sheet'!$A:$G,'Time Sheet'!$B:$B=H$1),7,1),7,FALSE),"")</f>
        <v>1.1496527777777781E-3</v>
      </c>
      <c r="I601" s="2" cm="1">
        <f t="array" ref="I601">IFERROR(VLOOKUP($A601,_xlfn._xlws.SORT(_xlfn._xlws.FILTER('Time Sheet'!$A:$G,'Time Sheet'!$B:$B=I$1),7,1),7,FALSE),"")</f>
        <v>1.050578703703704E-3</v>
      </c>
      <c r="J601" s="2" cm="1">
        <f t="array" ref="J601">IFERROR(VLOOKUP($A601,_xlfn._xlws.SORT(_xlfn._xlws.FILTER('Time Sheet'!$A:$G,'Time Sheet'!$B:$B=J$1),7,1),7,FALSE),"")</f>
        <v>2.2483796296296301E-3</v>
      </c>
      <c r="K601">
        <f>IFERROR(_xlfn.RANK.EQ(C601,C:C,1),"")</f>
        <v>526</v>
      </c>
      <c r="L601">
        <f>IFERROR(_xlfn.RANK.EQ(D601,D:D,1),"")</f>
        <v>568</v>
      </c>
      <c r="M601">
        <f>IFERROR(_xlfn.RANK.EQ(E601,E:E,1),"")</f>
        <v>529</v>
      </c>
      <c r="N601" t="str">
        <f>IFERROR(_xlfn.RANK.EQ(F601,F:F,1),"")</f>
        <v/>
      </c>
      <c r="O601">
        <f>IFERROR(_xlfn.RANK.EQ(G601,G:G,1),"")</f>
        <v>582</v>
      </c>
      <c r="P601">
        <f>IFERROR(_xlfn.RANK.EQ(H601,H:H,1),"")</f>
        <v>570</v>
      </c>
      <c r="Q601">
        <f>IFERROR(_xlfn.RANK.EQ(I601,I:I,1),"")</f>
        <v>475</v>
      </c>
      <c r="R601">
        <f>IFERROR(_xlfn.RANK.EQ(J601,J:J,1),"")</f>
        <v>513</v>
      </c>
      <c r="S601" s="3">
        <f>IFERROR(AVERAGE(GIRLS[[#This Row],[P]:[P8]]),"")</f>
        <v>537.57142857142856</v>
      </c>
      <c r="T601" s="4">
        <f>IFERROR(AVERAGE(SMALL(GIRLS[[#This Row],[P]:[P8]],1),SMALL(GIRLS[[#This Row],[P]:[P8]],2)),"")</f>
        <v>494</v>
      </c>
      <c r="U601">
        <f>IF(20-SMALL(GIRLS[[#This Row],[P]:[P8]],1)&lt;0,0,20-SMALL(GIRLS[[#This Row],[P]:[P8]],1))+IF(20-SMALL(GIRLS[[#This Row],[P]:[P8]],2)&lt;0,0,20-SMALL(GIRLS[[#This Row],[P]:[P8]],2))</f>
        <v>0</v>
      </c>
    </row>
    <row r="602" spans="1:21" x14ac:dyDescent="0.2">
      <c r="A602" t="s">
        <v>2000</v>
      </c>
      <c r="B602" t="s">
        <v>1757</v>
      </c>
      <c r="C602" s="2" cm="1">
        <f t="array" ref="C602">IFERROR(VLOOKUP($A602,_xlfn._xlws.SORT(_xlfn._xlws.FILTER('Time Sheet'!$A:$G,'Time Sheet'!$B:$B=C$1),7,1),7,FALSE),"")</f>
        <v>3.5162037037037041E-4</v>
      </c>
      <c r="D602" s="2" cm="1">
        <f t="array" ref="D602">IFERROR(VLOOKUP($A602,_xlfn._xlws.SORT(_xlfn._xlws.FILTER('Time Sheet'!$A:$G,'Time Sheet'!$B:$B=D$1),7,1),7,FALSE),"")</f>
        <v>7.9178240740740739E-4</v>
      </c>
      <c r="E602" s="2" cm="1">
        <f t="array" ref="E602">IFERROR(VLOOKUP($A602,_xlfn._xlws.SORT(_xlfn._xlws.FILTER('Time Sheet'!$A:$G,'Time Sheet'!$B:$B=E$1),7,1),7,FALSE),"")</f>
        <v>1.898842592592593E-3</v>
      </c>
      <c r="F602" s="2" t="str" cm="1">
        <f t="array" ref="F602">IFERROR(VLOOKUP($A602,_xlfn._xlws.SORT(_xlfn._xlws.FILTER('Time Sheet'!$A:$G,'Time Sheet'!$B:$B=F$1),7,1),7,FALSE),"")</f>
        <v/>
      </c>
      <c r="G602" s="2" t="str" cm="1">
        <f t="array" ref="G602">IFERROR(VLOOKUP($A602,_xlfn._xlws.SORT(_xlfn._xlws.FILTER('Time Sheet'!$A:$G,'Time Sheet'!$B:$B=G$1),7,1),7,FALSE),"")</f>
        <v/>
      </c>
      <c r="H602" s="2" cm="1">
        <f t="array" ref="H602">IFERROR(VLOOKUP($A602,_xlfn._xlws.SORT(_xlfn._xlws.FILTER('Time Sheet'!$A:$G,'Time Sheet'!$B:$B=H$1),7,1),7,FALSE),"")</f>
        <v>1.046527777777778E-3</v>
      </c>
      <c r="I602" s="2" t="str" cm="1">
        <f t="array" ref="I602">IFERROR(VLOOKUP($A602,_xlfn._xlws.SORT(_xlfn._xlws.FILTER('Time Sheet'!$A:$G,'Time Sheet'!$B:$B=I$1),7,1),7,FALSE),"")</f>
        <v/>
      </c>
      <c r="J602" s="2" t="str" cm="1">
        <f t="array" ref="J602">IFERROR(VLOOKUP($A602,_xlfn._xlws.SORT(_xlfn._xlws.FILTER('Time Sheet'!$A:$G,'Time Sheet'!$B:$B=J$1),7,1),7,FALSE),"")</f>
        <v/>
      </c>
      <c r="K602">
        <f>IFERROR(_xlfn.RANK.EQ(C602,C:C,1),"")</f>
        <v>548</v>
      </c>
      <c r="L602">
        <f>IFERROR(_xlfn.RANK.EQ(D602,D:D,1),"")</f>
        <v>531</v>
      </c>
      <c r="M602">
        <f>IFERROR(_xlfn.RANK.EQ(E602,E:E,1),"")</f>
        <v>524</v>
      </c>
      <c r="N602" t="str">
        <f>IFERROR(_xlfn.RANK.EQ(F602,F:F,1),"")</f>
        <v/>
      </c>
      <c r="O602" t="str">
        <f>IFERROR(_xlfn.RANK.EQ(G602,G:G,1),"")</f>
        <v/>
      </c>
      <c r="P602">
        <f>IFERROR(_xlfn.RANK.EQ(H602,H:H,1),"")</f>
        <v>467</v>
      </c>
      <c r="Q602" t="str">
        <f>IFERROR(_xlfn.RANK.EQ(I602,I:I,1),"")</f>
        <v/>
      </c>
      <c r="R602" t="str">
        <f>IFERROR(_xlfn.RANK.EQ(J602,J:J,1),"")</f>
        <v/>
      </c>
      <c r="S602" s="3">
        <f>IFERROR(AVERAGE(GIRLS[[#This Row],[P]:[P8]]),"")</f>
        <v>517.5</v>
      </c>
      <c r="T602" s="4">
        <f>IFERROR(AVERAGE(SMALL(GIRLS[[#This Row],[P]:[P8]],1),SMALL(GIRLS[[#This Row],[P]:[P8]],2)),"")</f>
        <v>495.5</v>
      </c>
      <c r="U602">
        <f>IF(20-SMALL(GIRLS[[#This Row],[P]:[P8]],1)&lt;0,0,20-SMALL(GIRLS[[#This Row],[P]:[P8]],1))+IF(20-SMALL(GIRLS[[#This Row],[P]:[P8]],2)&lt;0,0,20-SMALL(GIRLS[[#This Row],[P]:[P8]],2))</f>
        <v>0</v>
      </c>
    </row>
    <row r="603" spans="1:21" x14ac:dyDescent="0.2">
      <c r="A603" t="s">
        <v>3116</v>
      </c>
      <c r="B603" t="s">
        <v>2940</v>
      </c>
      <c r="C603" s="2" cm="1">
        <f t="array" ref="C603">IFERROR(VLOOKUP($A603,_xlfn._xlws.SORT(_xlfn._xlws.FILTER('Time Sheet'!$A:$G,'Time Sheet'!$B:$B=C$1),7,1),7,FALSE),"")</f>
        <v>3.7719907407407412E-4</v>
      </c>
      <c r="D603" s="2" cm="1">
        <f t="array" ref="D603">IFERROR(VLOOKUP($A603,_xlfn._xlws.SORT(_xlfn._xlws.FILTER('Time Sheet'!$A:$G,'Time Sheet'!$B:$B=D$1),7,1),7,FALSE),"")</f>
        <v>8.4016203703703705E-4</v>
      </c>
      <c r="E603" s="2" cm="1">
        <f t="array" ref="E603">IFERROR(VLOOKUP($A603,_xlfn._xlws.SORT(_xlfn._xlws.FILTER('Time Sheet'!$A:$G,'Time Sheet'!$B:$B=E$1),7,1),7,FALSE),"")</f>
        <v>1.9599537037037042E-3</v>
      </c>
      <c r="F603" s="2" t="str" cm="1">
        <f t="array" ref="F603">IFERROR(VLOOKUP($A603,_xlfn._xlws.SORT(_xlfn._xlws.FILTER('Time Sheet'!$A:$G,'Time Sheet'!$B:$B=F$1),7,1),7,FALSE),"")</f>
        <v/>
      </c>
      <c r="G603" s="2" cm="1">
        <f t="array" ref="G603">IFERROR(VLOOKUP($A603,_xlfn._xlws.SORT(_xlfn._xlws.FILTER('Time Sheet'!$A:$G,'Time Sheet'!$B:$B=G$1),7,1),7,FALSE),"")</f>
        <v>9.9872685185185199E-4</v>
      </c>
      <c r="H603" s="2" cm="1">
        <f t="array" ref="H603">IFERROR(VLOOKUP($A603,_xlfn._xlws.SORT(_xlfn._xlws.FILTER('Time Sheet'!$A:$G,'Time Sheet'!$B:$B=H$1),7,1),7,FALSE),"")</f>
        <v>1.3408564814814811E-3</v>
      </c>
      <c r="I603" s="2" cm="1">
        <f t="array" ref="I603">IFERROR(VLOOKUP($A603,_xlfn._xlws.SORT(_xlfn._xlws.FILTER('Time Sheet'!$A:$G,'Time Sheet'!$B:$B=I$1),7,1),7,FALSE),"")</f>
        <v>1.012731481481481E-3</v>
      </c>
      <c r="J603" s="2" cm="1">
        <f t="array" ref="J603">IFERROR(VLOOKUP($A603,_xlfn._xlws.SORT(_xlfn._xlws.FILTER('Time Sheet'!$A:$G,'Time Sheet'!$B:$B=J$1),7,1),7,FALSE),"")</f>
        <v>2.3929398148148152E-3</v>
      </c>
      <c r="K603">
        <f>IFERROR(_xlfn.RANK.EQ(C603,C:C,1),"")</f>
        <v>657</v>
      </c>
      <c r="L603">
        <f>IFERROR(_xlfn.RANK.EQ(D603,D:D,1),"")</f>
        <v>610</v>
      </c>
      <c r="M603">
        <f>IFERROR(_xlfn.RANK.EQ(E603,E:E,1),"")</f>
        <v>551</v>
      </c>
      <c r="N603" t="str">
        <f>IFERROR(_xlfn.RANK.EQ(F603,F:F,1),"")</f>
        <v/>
      </c>
      <c r="O603">
        <f>IFERROR(_xlfn.RANK.EQ(G603,G:G,1),"")</f>
        <v>563</v>
      </c>
      <c r="P603">
        <f>IFERROR(_xlfn.RANK.EQ(H603,H:H,1),"")</f>
        <v>632</v>
      </c>
      <c r="Q603">
        <f>IFERROR(_xlfn.RANK.EQ(I603,I:I,1),"")</f>
        <v>465</v>
      </c>
      <c r="R603">
        <f>IFERROR(_xlfn.RANK.EQ(J603,J:J,1),"")</f>
        <v>526</v>
      </c>
      <c r="S603" s="3">
        <f>IFERROR(AVERAGE(GIRLS[[#This Row],[P]:[P8]]),"")</f>
        <v>572</v>
      </c>
      <c r="T603" s="4">
        <f>IFERROR(AVERAGE(SMALL(GIRLS[[#This Row],[P]:[P8]],1),SMALL(GIRLS[[#This Row],[P]:[P8]],2)),"")</f>
        <v>495.5</v>
      </c>
      <c r="U603">
        <f>IF(20-SMALL(GIRLS[[#This Row],[P]:[P8]],1)&lt;0,0,20-SMALL(GIRLS[[#This Row],[P]:[P8]],1))+IF(20-SMALL(GIRLS[[#This Row],[P]:[P8]],2)&lt;0,0,20-SMALL(GIRLS[[#This Row],[P]:[P8]],2))</f>
        <v>0</v>
      </c>
    </row>
    <row r="604" spans="1:21" x14ac:dyDescent="0.2">
      <c r="A604" t="s">
        <v>6516</v>
      </c>
      <c r="B604" t="s">
        <v>6365</v>
      </c>
      <c r="C604" s="2" cm="1">
        <f t="array" ref="C604">IFERROR(VLOOKUP($A604,_xlfn._xlws.SORT(_xlfn._xlws.FILTER('Time Sheet'!$A:$G,'Time Sheet'!$B:$B=C$1),7,1),7,FALSE),"")</f>
        <v>3.8113425925925918E-4</v>
      </c>
      <c r="D604" s="2" cm="1">
        <f t="array" ref="D604">IFERROR(VLOOKUP($A604,_xlfn._xlws.SORT(_xlfn._xlws.FILTER('Time Sheet'!$A:$G,'Time Sheet'!$B:$B=D$1),7,1),7,FALSE),"")</f>
        <v>8.6284722222222221E-4</v>
      </c>
      <c r="E604" s="2" cm="1">
        <f t="array" ref="E604">IFERROR(VLOOKUP($A604,_xlfn._xlws.SORT(_xlfn._xlws.FILTER('Time Sheet'!$A:$G,'Time Sheet'!$B:$B=E$1),7,1),7,FALSE),"")</f>
        <v>1.9206018518518519E-3</v>
      </c>
      <c r="F604" s="2" t="str" cm="1">
        <f t="array" ref="F604">IFERROR(VLOOKUP($A604,_xlfn._xlws.SORT(_xlfn._xlws.FILTER('Time Sheet'!$A:$G,'Time Sheet'!$B:$B=F$1),7,1),7,FALSE),"")</f>
        <v/>
      </c>
      <c r="G604" s="2" cm="1">
        <f t="array" ref="G604">IFERROR(VLOOKUP($A604,_xlfn._xlws.SORT(_xlfn._xlws.FILTER('Time Sheet'!$A:$G,'Time Sheet'!$B:$B=G$1),7,1),7,FALSE),"")</f>
        <v>9.7361111111111118E-4</v>
      </c>
      <c r="H604" s="2" cm="1">
        <f t="array" ref="H604">IFERROR(VLOOKUP($A604,_xlfn._xlws.SORT(_xlfn._xlws.FILTER('Time Sheet'!$A:$G,'Time Sheet'!$B:$B=H$1),7,1),7,FALSE),"")</f>
        <v>1.0543981481481481E-3</v>
      </c>
      <c r="I604" s="2" t="str" cm="1">
        <f t="array" ref="I604">IFERROR(VLOOKUP($A604,_xlfn._xlws.SORT(_xlfn._xlws.FILTER('Time Sheet'!$A:$G,'Time Sheet'!$B:$B=I$1),7,1),7,FALSE),"")</f>
        <v/>
      </c>
      <c r="J604" s="2" cm="1">
        <f t="array" ref="J604">IFERROR(VLOOKUP($A604,_xlfn._xlws.SORT(_xlfn._xlws.FILTER('Time Sheet'!$A:$G,'Time Sheet'!$B:$B=J$1),7,1),7,FALSE),"")</f>
        <v>2.2423611111111112E-3</v>
      </c>
      <c r="K604">
        <f>IFERROR(_xlfn.RANK.EQ(C604,C:C,1),"")</f>
        <v>677</v>
      </c>
      <c r="L604">
        <f>IFERROR(_xlfn.RANK.EQ(D604,D:D,1),"")</f>
        <v>642</v>
      </c>
      <c r="M604">
        <f>IFERROR(_xlfn.RANK.EQ(E604,E:E,1),"")</f>
        <v>536</v>
      </c>
      <c r="N604" t="str">
        <f>IFERROR(_xlfn.RANK.EQ(F604,F:F,1),"")</f>
        <v/>
      </c>
      <c r="O604">
        <f>IFERROR(_xlfn.RANK.EQ(G604,G:G,1),"")</f>
        <v>531</v>
      </c>
      <c r="P604">
        <f>IFERROR(_xlfn.RANK.EQ(H604,H:H,1),"")</f>
        <v>480</v>
      </c>
      <c r="Q604" t="str">
        <f>IFERROR(_xlfn.RANK.EQ(I604,I:I,1),"")</f>
        <v/>
      </c>
      <c r="R604">
        <f>IFERROR(_xlfn.RANK.EQ(J604,J:J,1),"")</f>
        <v>511</v>
      </c>
      <c r="S604" s="3">
        <f>IFERROR(AVERAGE(GIRLS[[#This Row],[P]:[P8]]),"")</f>
        <v>562.83333333333337</v>
      </c>
      <c r="T604" s="4">
        <f>IFERROR(AVERAGE(SMALL(GIRLS[[#This Row],[P]:[P8]],1),SMALL(GIRLS[[#This Row],[P]:[P8]],2)),"")</f>
        <v>495.5</v>
      </c>
      <c r="U604">
        <f>IF(20-SMALL(GIRLS[[#This Row],[P]:[P8]],1)&lt;0,0,20-SMALL(GIRLS[[#This Row],[P]:[P8]],1))+IF(20-SMALL(GIRLS[[#This Row],[P]:[P8]],2)&lt;0,0,20-SMALL(GIRLS[[#This Row],[P]:[P8]],2))</f>
        <v>0</v>
      </c>
    </row>
    <row r="605" spans="1:21" x14ac:dyDescent="0.2">
      <c r="A605" t="s">
        <v>6312</v>
      </c>
      <c r="B605" t="s">
        <v>6200</v>
      </c>
      <c r="C605" s="2" cm="1">
        <f t="array" ref="C605">IFERROR(VLOOKUP($A605,_xlfn._xlws.SORT(_xlfn._xlws.FILTER('Time Sheet'!$A:$G,'Time Sheet'!$B:$B=C$1),7,1),7,FALSE),"")</f>
        <v>3.6111111111111109E-4</v>
      </c>
      <c r="D605" s="2" cm="1">
        <f t="array" ref="D605">IFERROR(VLOOKUP($A605,_xlfn._xlws.SORT(_xlfn._xlws.FILTER('Time Sheet'!$A:$G,'Time Sheet'!$B:$B=D$1),7,1),7,FALSE),"")</f>
        <v>9.0925925925925929E-4</v>
      </c>
      <c r="E605" s="2" cm="1">
        <f t="array" ref="E605">IFERROR(VLOOKUP($A605,_xlfn._xlws.SORT(_xlfn._xlws.FILTER('Time Sheet'!$A:$G,'Time Sheet'!$B:$B=E$1),7,1),7,FALSE),"")</f>
        <v>2.126851851851852E-3</v>
      </c>
      <c r="F605" s="2" t="str" cm="1">
        <f t="array" ref="F605">IFERROR(VLOOKUP($A605,_xlfn._xlws.SORT(_xlfn._xlws.FILTER('Time Sheet'!$A:$G,'Time Sheet'!$B:$B=F$1),7,1),7,FALSE),"")</f>
        <v/>
      </c>
      <c r="G605" s="2" cm="1">
        <f t="array" ref="G605">IFERROR(VLOOKUP($A605,_xlfn._xlws.SORT(_xlfn._xlws.FILTER('Time Sheet'!$A:$G,'Time Sheet'!$B:$B=G$1),7,1),7,FALSE),"")</f>
        <v>1.0054398148148149E-3</v>
      </c>
      <c r="H605" s="2" cm="1">
        <f t="array" ref="H605">IFERROR(VLOOKUP($A605,_xlfn._xlws.SORT(_xlfn._xlws.FILTER('Time Sheet'!$A:$G,'Time Sheet'!$B:$B=H$1),7,1),7,FALSE),"")</f>
        <v>1.073263888888889E-3</v>
      </c>
      <c r="I605" s="2" cm="1">
        <f t="array" ref="I605">IFERROR(VLOOKUP($A605,_xlfn._xlws.SORT(_xlfn._xlws.FILTER('Time Sheet'!$A:$G,'Time Sheet'!$B:$B=I$1),7,1),7,FALSE),"")</f>
        <v>1.1031249999999999E-3</v>
      </c>
      <c r="J605" s="2" cm="1">
        <f t="array" ref="J605">IFERROR(VLOOKUP($A605,_xlfn._xlws.SORT(_xlfn._xlws.FILTER('Time Sheet'!$A:$G,'Time Sheet'!$B:$B=J$1),7,1),7,FALSE),"")</f>
        <v>2.1888888888888891E-3</v>
      </c>
      <c r="K605">
        <f>IFERROR(_xlfn.RANK.EQ(C605,C:C,1),"")</f>
        <v>600</v>
      </c>
      <c r="L605">
        <f>IFERROR(_xlfn.RANK.EQ(D605,D:D,1),"")</f>
        <v>703</v>
      </c>
      <c r="M605">
        <f>IFERROR(_xlfn.RANK.EQ(E605,E:E,1),"")</f>
        <v>585</v>
      </c>
      <c r="N605" t="str">
        <f>IFERROR(_xlfn.RANK.EQ(F605,F:F,1),"")</f>
        <v/>
      </c>
      <c r="O605">
        <f>IFERROR(_xlfn.RANK.EQ(G605,G:G,1),"")</f>
        <v>568</v>
      </c>
      <c r="P605">
        <f>IFERROR(_xlfn.RANK.EQ(H605,H:H,1),"")</f>
        <v>510</v>
      </c>
      <c r="Q605">
        <f>IFERROR(_xlfn.RANK.EQ(I605,I:I,1),"")</f>
        <v>489</v>
      </c>
      <c r="R605">
        <f>IFERROR(_xlfn.RANK.EQ(J605,J:J,1),"")</f>
        <v>503</v>
      </c>
      <c r="S605" s="3">
        <f>IFERROR(AVERAGE(GIRLS[[#This Row],[P]:[P8]]),"")</f>
        <v>565.42857142857144</v>
      </c>
      <c r="T605" s="4">
        <f>IFERROR(AVERAGE(SMALL(GIRLS[[#This Row],[P]:[P8]],1),SMALL(GIRLS[[#This Row],[P]:[P8]],2)),"")</f>
        <v>496</v>
      </c>
      <c r="U605">
        <f>IF(20-SMALL(GIRLS[[#This Row],[P]:[P8]],1)&lt;0,0,20-SMALL(GIRLS[[#This Row],[P]:[P8]],1))+IF(20-SMALL(GIRLS[[#This Row],[P]:[P8]],2)&lt;0,0,20-SMALL(GIRLS[[#This Row],[P]:[P8]],2))</f>
        <v>0</v>
      </c>
    </row>
    <row r="606" spans="1:21" x14ac:dyDescent="0.2">
      <c r="A606" t="s">
        <v>2480</v>
      </c>
      <c r="B606" t="s">
        <v>2272</v>
      </c>
      <c r="C606" s="2" cm="1">
        <f t="array" ref="C606">IFERROR(VLOOKUP($A606,_xlfn._xlws.SORT(_xlfn._xlws.FILTER('Time Sheet'!$A:$G,'Time Sheet'!$B:$B=C$1),7,1),7,FALSE),"")</f>
        <v>3.55787037037037E-4</v>
      </c>
      <c r="D606" s="2" cm="1">
        <f t="array" ref="D606">IFERROR(VLOOKUP($A606,_xlfn._xlws.SORT(_xlfn._xlws.FILTER('Time Sheet'!$A:$G,'Time Sheet'!$B:$B=D$1),7,1),7,FALSE),"")</f>
        <v>8.6342592592592591E-4</v>
      </c>
      <c r="E606" s="2" cm="1">
        <f t="array" ref="E606">IFERROR(VLOOKUP($A606,_xlfn._xlws.SORT(_xlfn._xlws.FILTER('Time Sheet'!$A:$G,'Time Sheet'!$B:$B=E$1),7,1),7,FALSE),"")</f>
        <v>1.928240740740741E-3</v>
      </c>
      <c r="F606" s="2" cm="1">
        <f t="array" ref="F606">IFERROR(VLOOKUP($A606,_xlfn._xlws.SORT(_xlfn._xlws.FILTER('Time Sheet'!$A:$G,'Time Sheet'!$B:$B=F$1),7,1),7,FALSE),"")</f>
        <v>5.8321759259259264E-3</v>
      </c>
      <c r="G606" s="2" cm="1">
        <f t="array" ref="G606">IFERROR(VLOOKUP($A606,_xlfn._xlws.SORT(_xlfn._xlws.FILTER('Time Sheet'!$A:$G,'Time Sheet'!$B:$B=G$1),7,1),7,FALSE),"")</f>
        <v>1.117592592592593E-3</v>
      </c>
      <c r="H606" s="2" cm="1">
        <f t="array" ref="H606">IFERROR(VLOOKUP($A606,_xlfn._xlws.SORT(_xlfn._xlws.FILTER('Time Sheet'!$A:$G,'Time Sheet'!$B:$B=H$1),7,1),7,FALSE),"")</f>
        <v>1.122337962962963E-3</v>
      </c>
      <c r="I606" s="2" t="str" cm="1">
        <f t="array" ref="I606">IFERROR(VLOOKUP($A606,_xlfn._xlws.SORT(_xlfn._xlws.FILTER('Time Sheet'!$A:$G,'Time Sheet'!$B:$B=I$1),7,1),7,FALSE),"")</f>
        <v/>
      </c>
      <c r="J606" s="2" t="str" cm="1">
        <f t="array" ref="J606">IFERROR(VLOOKUP($A606,_xlfn._xlws.SORT(_xlfn._xlws.FILTER('Time Sheet'!$A:$G,'Time Sheet'!$B:$B=J$1),7,1),7,FALSE),"")</f>
        <v/>
      </c>
      <c r="K606">
        <f>IFERROR(_xlfn.RANK.EQ(C606,C:C,1),"")</f>
        <v>575</v>
      </c>
      <c r="L606">
        <f>IFERROR(_xlfn.RANK.EQ(D606,D:D,1),"")</f>
        <v>644</v>
      </c>
      <c r="M606">
        <f>IFERROR(_xlfn.RANK.EQ(E606,E:E,1),"")</f>
        <v>538</v>
      </c>
      <c r="N606">
        <f>IFERROR(_xlfn.RANK.EQ(F606,F:F,1),"")</f>
        <v>457</v>
      </c>
      <c r="O606">
        <f>IFERROR(_xlfn.RANK.EQ(G606,G:G,1),"")</f>
        <v>622</v>
      </c>
      <c r="P606">
        <f>IFERROR(_xlfn.RANK.EQ(H606,H:H,1),"")</f>
        <v>556</v>
      </c>
      <c r="Q606" t="str">
        <f>IFERROR(_xlfn.RANK.EQ(I606,I:I,1),"")</f>
        <v/>
      </c>
      <c r="R606" t="str">
        <f>IFERROR(_xlfn.RANK.EQ(J606,J:J,1),"")</f>
        <v/>
      </c>
      <c r="S606" s="3">
        <f>IFERROR(AVERAGE(GIRLS[[#This Row],[P]:[P8]]),"")</f>
        <v>565.33333333333337</v>
      </c>
      <c r="T606" s="4">
        <f>IFERROR(AVERAGE(SMALL(GIRLS[[#This Row],[P]:[P8]],1),SMALL(GIRLS[[#This Row],[P]:[P8]],2)),"")</f>
        <v>497.5</v>
      </c>
      <c r="U606">
        <f>IF(20-SMALL(GIRLS[[#This Row],[P]:[P8]],1)&lt;0,0,20-SMALL(GIRLS[[#This Row],[P]:[P8]],1))+IF(20-SMALL(GIRLS[[#This Row],[P]:[P8]],2)&lt;0,0,20-SMALL(GIRLS[[#This Row],[P]:[P8]],2))</f>
        <v>0</v>
      </c>
    </row>
    <row r="607" spans="1:21" x14ac:dyDescent="0.2">
      <c r="A607" t="s">
        <v>1412</v>
      </c>
      <c r="B607" t="s">
        <v>1002</v>
      </c>
      <c r="C607" s="2" cm="1">
        <f t="array" ref="C607">IFERROR(VLOOKUP($A607,_xlfn._xlws.SORT(_xlfn._xlws.FILTER('Time Sheet'!$A:$G,'Time Sheet'!$B:$B=C$1),7,1),7,FALSE),"")</f>
        <v>3.4317129629629628E-4</v>
      </c>
      <c r="D607" s="2" cm="1">
        <f t="array" ref="D607">IFERROR(VLOOKUP($A607,_xlfn._xlws.SORT(_xlfn._xlws.FILTER('Time Sheet'!$A:$G,'Time Sheet'!$B:$B=D$1),7,1),7,FALSE),"")</f>
        <v>7.8020833333333327E-4</v>
      </c>
      <c r="E607" s="2" t="str" cm="1">
        <f t="array" ref="E607">IFERROR(VLOOKUP($A607,_xlfn._xlws.SORT(_xlfn._xlws.FILTER('Time Sheet'!$A:$G,'Time Sheet'!$B:$B=E$1),7,1),7,FALSE),"")</f>
        <v/>
      </c>
      <c r="F607" s="2" t="str" cm="1">
        <f t="array" ref="F607">IFERROR(VLOOKUP($A607,_xlfn._xlws.SORT(_xlfn._xlws.FILTER('Time Sheet'!$A:$G,'Time Sheet'!$B:$B=F$1),7,1),7,FALSE),"")</f>
        <v/>
      </c>
      <c r="G607" s="2" cm="1">
        <f t="array" ref="G607">IFERROR(VLOOKUP($A607,_xlfn._xlws.SORT(_xlfn._xlws.FILTER('Time Sheet'!$A:$G,'Time Sheet'!$B:$B=G$1),7,1),7,FALSE),"")</f>
        <v>1.2584490740740739E-3</v>
      </c>
      <c r="H607" s="2" cm="1">
        <f t="array" ref="H607">IFERROR(VLOOKUP($A607,_xlfn._xlws.SORT(_xlfn._xlws.FILTER('Time Sheet'!$A:$G,'Time Sheet'!$B:$B=H$1),7,1),7,FALSE),"")</f>
        <v>1.331944444444444E-3</v>
      </c>
      <c r="I607" s="2" t="str" cm="1">
        <f t="array" ref="I607">IFERROR(VLOOKUP($A607,_xlfn._xlws.SORT(_xlfn._xlws.FILTER('Time Sheet'!$A:$G,'Time Sheet'!$B:$B=I$1),7,1),7,FALSE),"")</f>
        <v/>
      </c>
      <c r="J607" s="2" t="str" cm="1">
        <f t="array" ref="J607">IFERROR(VLOOKUP($A607,_xlfn._xlws.SORT(_xlfn._xlws.FILTER('Time Sheet'!$A:$G,'Time Sheet'!$B:$B=J$1),7,1),7,FALSE),"")</f>
        <v/>
      </c>
      <c r="K607">
        <f>IFERROR(_xlfn.RANK.EQ(C607,C:C,1),"")</f>
        <v>492</v>
      </c>
      <c r="L607">
        <f>IFERROR(_xlfn.RANK.EQ(D607,D:D,1),"")</f>
        <v>504</v>
      </c>
      <c r="M607" t="str">
        <f>IFERROR(_xlfn.RANK.EQ(E607,E:E,1),"")</f>
        <v/>
      </c>
      <c r="N607" t="str">
        <f>IFERROR(_xlfn.RANK.EQ(F607,F:F,1),"")</f>
        <v/>
      </c>
      <c r="O607">
        <f>IFERROR(_xlfn.RANK.EQ(G607,G:G,1),"")</f>
        <v>645</v>
      </c>
      <c r="P607">
        <f>IFERROR(_xlfn.RANK.EQ(H607,H:H,1),"")</f>
        <v>631</v>
      </c>
      <c r="Q607" t="str">
        <f>IFERROR(_xlfn.RANK.EQ(I607,I:I,1),"")</f>
        <v/>
      </c>
      <c r="R607" t="str">
        <f>IFERROR(_xlfn.RANK.EQ(J607,J:J,1),"")</f>
        <v/>
      </c>
      <c r="S607" s="3">
        <f>IFERROR(AVERAGE(GIRLS[[#This Row],[P]:[P8]]),"")</f>
        <v>568</v>
      </c>
      <c r="T607" s="4">
        <f>IFERROR(AVERAGE(SMALL(GIRLS[[#This Row],[P]:[P8]],1),SMALL(GIRLS[[#This Row],[P]:[P8]],2)),"")</f>
        <v>498</v>
      </c>
      <c r="U607">
        <f>IF(20-SMALL(GIRLS[[#This Row],[P]:[P8]],1)&lt;0,0,20-SMALL(GIRLS[[#This Row],[P]:[P8]],1))+IF(20-SMALL(GIRLS[[#This Row],[P]:[P8]],2)&lt;0,0,20-SMALL(GIRLS[[#This Row],[P]:[P8]],2))</f>
        <v>0</v>
      </c>
    </row>
    <row r="608" spans="1:21" x14ac:dyDescent="0.2">
      <c r="A608" t="s">
        <v>7095</v>
      </c>
      <c r="B608" t="s">
        <v>6761</v>
      </c>
      <c r="C608" s="2" cm="1">
        <f t="array" ref="C608">IFERROR(VLOOKUP($A608,_xlfn._xlws.SORT(_xlfn._xlws.FILTER('Time Sheet'!$A:$G,'Time Sheet'!$B:$B=C$1),7,1),7,FALSE),"")</f>
        <v>3.8229166666666668E-4</v>
      </c>
      <c r="D608" s="2" cm="1">
        <f t="array" ref="D608">IFERROR(VLOOKUP($A608,_xlfn._xlws.SORT(_xlfn._xlws.FILTER('Time Sheet'!$A:$G,'Time Sheet'!$B:$B=D$1),7,1),7,FALSE),"")</f>
        <v>8.5960648148148148E-4</v>
      </c>
      <c r="E608" s="2" cm="1">
        <f t="array" ref="E608">IFERROR(VLOOKUP($A608,_xlfn._xlws.SORT(_xlfn._xlws.FILTER('Time Sheet'!$A:$G,'Time Sheet'!$B:$B=E$1),7,1),7,FALSE),"")</f>
        <v>2.342824074074074E-3</v>
      </c>
      <c r="F608" s="2" t="str" cm="1">
        <f t="array" ref="F608">IFERROR(VLOOKUP($A608,_xlfn._xlws.SORT(_xlfn._xlws.FILTER('Time Sheet'!$A:$G,'Time Sheet'!$B:$B=F$1),7,1),7,FALSE),"")</f>
        <v/>
      </c>
      <c r="G608" s="2" cm="1">
        <f t="array" ref="G608">IFERROR(VLOOKUP($A608,_xlfn._xlws.SORT(_xlfn._xlws.FILTER('Time Sheet'!$A:$G,'Time Sheet'!$B:$B=G$1),7,1),7,FALSE),"")</f>
        <v>9.295138888888889E-4</v>
      </c>
      <c r="H608" s="2" cm="1">
        <f t="array" ref="H608">IFERROR(VLOOKUP($A608,_xlfn._xlws.SORT(_xlfn._xlws.FILTER('Time Sheet'!$A:$G,'Time Sheet'!$B:$B=H$1),7,1),7,FALSE),"")</f>
        <v>1.1912037037037041E-3</v>
      </c>
      <c r="I608" s="2" cm="1">
        <f t="array" ref="I608">IFERROR(VLOOKUP($A608,_xlfn._xlws.SORT(_xlfn._xlws.FILTER('Time Sheet'!$A:$G,'Time Sheet'!$B:$B=I$1),7,1),7,FALSE),"")</f>
        <v>1.208333333333333E-3</v>
      </c>
      <c r="J608" s="2" t="str" cm="1">
        <f t="array" ref="J608">IFERROR(VLOOKUP($A608,_xlfn._xlws.SORT(_xlfn._xlws.FILTER('Time Sheet'!$A:$G,'Time Sheet'!$B:$B=J$1),7,1),7,FALSE),"")</f>
        <v/>
      </c>
      <c r="K608">
        <f>IFERROR(_xlfn.RANK.EQ(C608,C:C,1),"")</f>
        <v>687</v>
      </c>
      <c r="L608">
        <f>IFERROR(_xlfn.RANK.EQ(D608,D:D,1),"")</f>
        <v>638</v>
      </c>
      <c r="M608">
        <f>IFERROR(_xlfn.RANK.EQ(E608,E:E,1),"")</f>
        <v>601</v>
      </c>
      <c r="N608" t="str">
        <f>IFERROR(_xlfn.RANK.EQ(F608,F:F,1),"")</f>
        <v/>
      </c>
      <c r="O608">
        <f>IFERROR(_xlfn.RANK.EQ(G608,G:G,1),"")</f>
        <v>494</v>
      </c>
      <c r="P608">
        <f>IFERROR(_xlfn.RANK.EQ(H608,H:H,1),"")</f>
        <v>588</v>
      </c>
      <c r="Q608">
        <f>IFERROR(_xlfn.RANK.EQ(I608,I:I,1),"")</f>
        <v>504</v>
      </c>
      <c r="R608" t="str">
        <f>IFERROR(_xlfn.RANK.EQ(J608,J:J,1),"")</f>
        <v/>
      </c>
      <c r="S608" s="3">
        <f>IFERROR(AVERAGE(GIRLS[[#This Row],[P]:[P8]]),"")</f>
        <v>585.33333333333337</v>
      </c>
      <c r="T608" s="4">
        <f>IFERROR(AVERAGE(SMALL(GIRLS[[#This Row],[P]:[P8]],1),SMALL(GIRLS[[#This Row],[P]:[P8]],2)),"")</f>
        <v>499</v>
      </c>
      <c r="U608">
        <f>IF(20-SMALL(GIRLS[[#This Row],[P]:[P8]],1)&lt;0,0,20-SMALL(GIRLS[[#This Row],[P]:[P8]],1))+IF(20-SMALL(GIRLS[[#This Row],[P]:[P8]],2)&lt;0,0,20-SMALL(GIRLS[[#This Row],[P]:[P8]],2))</f>
        <v>0</v>
      </c>
    </row>
    <row r="609" spans="1:21" x14ac:dyDescent="0.2">
      <c r="A609" t="s">
        <v>6172</v>
      </c>
      <c r="B609" t="s">
        <v>6020</v>
      </c>
      <c r="C609" s="2" cm="1">
        <f t="array" ref="C609">IFERROR(VLOOKUP($A609,_xlfn._xlws.SORT(_xlfn._xlws.FILTER('Time Sheet'!$A:$G,'Time Sheet'!$B:$B=C$1),7,1),7,FALSE),"")</f>
        <v>3.6134259259259257E-4</v>
      </c>
      <c r="D609" s="2" cm="1">
        <f t="array" ref="D609">IFERROR(VLOOKUP($A609,_xlfn._xlws.SORT(_xlfn._xlws.FILTER('Time Sheet'!$A:$G,'Time Sheet'!$B:$B=D$1),7,1),7,FALSE),"")</f>
        <v>8.0682870370370359E-4</v>
      </c>
      <c r="E609" s="2" cm="1">
        <f t="array" ref="E609">IFERROR(VLOOKUP($A609,_xlfn._xlws.SORT(_xlfn._xlws.FILTER('Time Sheet'!$A:$G,'Time Sheet'!$B:$B=E$1),7,1),7,FALSE),"")</f>
        <v>1.765046296296296E-3</v>
      </c>
      <c r="F609" s="2" t="str" cm="1">
        <f t="array" ref="F609">IFERROR(VLOOKUP($A609,_xlfn._xlws.SORT(_xlfn._xlws.FILTER('Time Sheet'!$A:$G,'Time Sheet'!$B:$B=F$1),7,1),7,FALSE),"")</f>
        <v/>
      </c>
      <c r="G609" s="2" cm="1">
        <f t="array" ref="G609">IFERROR(VLOOKUP($A609,_xlfn._xlws.SORT(_xlfn._xlws.FILTER('Time Sheet'!$A:$G,'Time Sheet'!$B:$B=G$1),7,1),7,FALSE),"")</f>
        <v>9.7615740740740746E-4</v>
      </c>
      <c r="H609" s="2" t="str" cm="1">
        <f t="array" ref="H609">IFERROR(VLOOKUP($A609,_xlfn._xlws.SORT(_xlfn._xlws.FILTER('Time Sheet'!$A:$G,'Time Sheet'!$B:$B=H$1),7,1),7,FALSE),"")</f>
        <v/>
      </c>
      <c r="I609" s="2" t="str" cm="1">
        <f t="array" ref="I609">IFERROR(VLOOKUP($A609,_xlfn._xlws.SORT(_xlfn._xlws.FILTER('Time Sheet'!$A:$G,'Time Sheet'!$B:$B=I$1),7,1),7,FALSE),"")</f>
        <v/>
      </c>
      <c r="J609" s="2" t="str" cm="1">
        <f t="array" ref="J609">IFERROR(VLOOKUP($A609,_xlfn._xlws.SORT(_xlfn._xlws.FILTER('Time Sheet'!$A:$G,'Time Sheet'!$B:$B=J$1),7,1),7,FALSE),"")</f>
        <v/>
      </c>
      <c r="K609">
        <f>IFERROR(_xlfn.RANK.EQ(C609,C:C,1),"")</f>
        <v>602</v>
      </c>
      <c r="L609">
        <f>IFERROR(_xlfn.RANK.EQ(D609,D:D,1),"")</f>
        <v>559</v>
      </c>
      <c r="M609">
        <f>IFERROR(_xlfn.RANK.EQ(E609,E:E,1),"")</f>
        <v>467</v>
      </c>
      <c r="N609" t="str">
        <f>IFERROR(_xlfn.RANK.EQ(F609,F:F,1),"")</f>
        <v/>
      </c>
      <c r="O609">
        <f>IFERROR(_xlfn.RANK.EQ(G609,G:G,1),"")</f>
        <v>535</v>
      </c>
      <c r="P609" t="str">
        <f>IFERROR(_xlfn.RANK.EQ(H609,H:H,1),"")</f>
        <v/>
      </c>
      <c r="Q609" t="str">
        <f>IFERROR(_xlfn.RANK.EQ(I609,I:I,1),"")</f>
        <v/>
      </c>
      <c r="R609" t="str">
        <f>IFERROR(_xlfn.RANK.EQ(J609,J:J,1),"")</f>
        <v/>
      </c>
      <c r="S609" s="3">
        <f>IFERROR(AVERAGE(GIRLS[[#This Row],[P]:[P8]]),"")</f>
        <v>540.75</v>
      </c>
      <c r="T609" s="4">
        <f>IFERROR(AVERAGE(SMALL(GIRLS[[#This Row],[P]:[P8]],1),SMALL(GIRLS[[#This Row],[P]:[P8]],2)),"")</f>
        <v>501</v>
      </c>
      <c r="U609">
        <f>IF(20-SMALL(GIRLS[[#This Row],[P]:[P8]],1)&lt;0,0,20-SMALL(GIRLS[[#This Row],[P]:[P8]],1))+IF(20-SMALL(GIRLS[[#This Row],[P]:[P8]],2)&lt;0,0,20-SMALL(GIRLS[[#This Row],[P]:[P8]],2))</f>
        <v>0</v>
      </c>
    </row>
    <row r="610" spans="1:21" x14ac:dyDescent="0.2">
      <c r="A610" t="s">
        <v>8001</v>
      </c>
      <c r="B610" t="s">
        <v>7842</v>
      </c>
      <c r="C610" s="2" cm="1">
        <f t="array" ref="C610">IFERROR(VLOOKUP($A610,_xlfn._xlws.SORT(_xlfn._xlws.FILTER('Time Sheet'!$A:$G,'Time Sheet'!$B:$B=C$1),7,1),7,FALSE),"")</f>
        <v>3.5497685185185193E-4</v>
      </c>
      <c r="D610" s="2" cm="1">
        <f t="array" ref="D610">IFERROR(VLOOKUP($A610,_xlfn._xlws.SORT(_xlfn._xlws.FILTER('Time Sheet'!$A:$G,'Time Sheet'!$B:$B=D$1),7,1),7,FALSE),"")</f>
        <v>8.1527777777777772E-4</v>
      </c>
      <c r="E610" s="2" cm="1">
        <f t="array" ref="E610">IFERROR(VLOOKUP($A610,_xlfn._xlws.SORT(_xlfn._xlws.FILTER('Time Sheet'!$A:$G,'Time Sheet'!$B:$B=E$1),7,1),7,FALSE),"")</f>
        <v>1.944560185185185E-3</v>
      </c>
      <c r="F610" s="2" t="str" cm="1">
        <f t="array" ref="F610">IFERROR(VLOOKUP($A610,_xlfn._xlws.SORT(_xlfn._xlws.FILTER('Time Sheet'!$A:$G,'Time Sheet'!$B:$B=F$1),7,1),7,FALSE),"")</f>
        <v/>
      </c>
      <c r="G610" s="2" cm="1">
        <f t="array" ref="G610">IFERROR(VLOOKUP($A610,_xlfn._xlws.SORT(_xlfn._xlws.FILTER('Time Sheet'!$A:$G,'Time Sheet'!$B:$B=G$1),7,1),7,FALSE),"")</f>
        <v>1.0255787037037039E-3</v>
      </c>
      <c r="H610" s="2" cm="1">
        <f t="array" ref="H610">IFERROR(VLOOKUP($A610,_xlfn._xlws.SORT(_xlfn._xlws.FILTER('Time Sheet'!$A:$G,'Time Sheet'!$B:$B=H$1),7,1),7,FALSE),"")</f>
        <v>1.1614583333333329E-3</v>
      </c>
      <c r="I610" s="2" cm="1">
        <f t="array" ref="I610">IFERROR(VLOOKUP($A610,_xlfn._xlws.SORT(_xlfn._xlws.FILTER('Time Sheet'!$A:$G,'Time Sheet'!$B:$B=I$1),7,1),7,FALSE),"")</f>
        <v>1.1481481481481479E-3</v>
      </c>
      <c r="J610" s="2" cm="1">
        <f t="array" ref="J610">IFERROR(VLOOKUP($A610,_xlfn._xlws.SORT(_xlfn._xlws.FILTER('Time Sheet'!$A:$G,'Time Sheet'!$B:$B=J$1),7,1),7,FALSE),"")</f>
        <v>2.2392361111111111E-3</v>
      </c>
      <c r="K610">
        <f>IFERROR(_xlfn.RANK.EQ(C610,C:C,1),"")</f>
        <v>569</v>
      </c>
      <c r="L610">
        <f>IFERROR(_xlfn.RANK.EQ(D610,D:D,1),"")</f>
        <v>572</v>
      </c>
      <c r="M610">
        <f>IFERROR(_xlfn.RANK.EQ(E610,E:E,1),"")</f>
        <v>544</v>
      </c>
      <c r="N610" t="str">
        <f>IFERROR(_xlfn.RANK.EQ(F610,F:F,1),"")</f>
        <v/>
      </c>
      <c r="O610">
        <f>IFERROR(_xlfn.RANK.EQ(G610,G:G,1),"")</f>
        <v>580</v>
      </c>
      <c r="P610">
        <f>IFERROR(_xlfn.RANK.EQ(H610,H:H,1),"")</f>
        <v>576</v>
      </c>
      <c r="Q610">
        <f>IFERROR(_xlfn.RANK.EQ(I610,I:I,1),"")</f>
        <v>497</v>
      </c>
      <c r="R610">
        <f>IFERROR(_xlfn.RANK.EQ(J610,J:J,1),"")</f>
        <v>510</v>
      </c>
      <c r="S610" s="3">
        <f>IFERROR(AVERAGE(GIRLS[[#This Row],[P]:[P8]]),"")</f>
        <v>549.71428571428567</v>
      </c>
      <c r="T610" s="4">
        <f>IFERROR(AVERAGE(SMALL(GIRLS[[#This Row],[P]:[P8]],1),SMALL(GIRLS[[#This Row],[P]:[P8]],2)),"")</f>
        <v>503.5</v>
      </c>
      <c r="U610">
        <f>IF(20-SMALL(GIRLS[[#This Row],[P]:[P8]],1)&lt;0,0,20-SMALL(GIRLS[[#This Row],[P]:[P8]],1))+IF(20-SMALL(GIRLS[[#This Row],[P]:[P8]],2)&lt;0,0,20-SMALL(GIRLS[[#This Row],[P]:[P8]],2))</f>
        <v>0</v>
      </c>
    </row>
    <row r="611" spans="1:21" x14ac:dyDescent="0.2">
      <c r="A611" t="s">
        <v>3085</v>
      </c>
      <c r="B611" t="s">
        <v>2940</v>
      </c>
      <c r="C611" s="2" cm="1">
        <f t="array" ref="C611">IFERROR(VLOOKUP($A611,_xlfn._xlws.SORT(_xlfn._xlws.FILTER('Time Sheet'!$A:$G,'Time Sheet'!$B:$B=C$1),7,1),7,FALSE),"")</f>
        <v>3.4861111111111112E-4</v>
      </c>
      <c r="D611" s="2" cm="1">
        <f t="array" ref="D611">IFERROR(VLOOKUP($A611,_xlfn._xlws.SORT(_xlfn._xlws.FILTER('Time Sheet'!$A:$G,'Time Sheet'!$B:$B=D$1),7,1),7,FALSE),"")</f>
        <v>7.7870370370370376E-4</v>
      </c>
      <c r="E611" s="2" t="str" cm="1">
        <f t="array" ref="E611">IFERROR(VLOOKUP($A611,_xlfn._xlws.SORT(_xlfn._xlws.FILTER('Time Sheet'!$A:$G,'Time Sheet'!$B:$B=E$1),7,1),7,FALSE),"")</f>
        <v/>
      </c>
      <c r="F611" s="2" t="str" cm="1">
        <f t="array" ref="F611">IFERROR(VLOOKUP($A611,_xlfn._xlws.SORT(_xlfn._xlws.FILTER('Time Sheet'!$A:$G,'Time Sheet'!$B:$B=F$1),7,1),7,FALSE),"")</f>
        <v/>
      </c>
      <c r="G611" s="2" t="str" cm="1">
        <f t="array" ref="G611">IFERROR(VLOOKUP($A611,_xlfn._xlws.SORT(_xlfn._xlws.FILTER('Time Sheet'!$A:$G,'Time Sheet'!$B:$B=G$1),7,1),7,FALSE),"")</f>
        <v/>
      </c>
      <c r="H611" s="2" cm="1">
        <f t="array" ref="H611">IFERROR(VLOOKUP($A611,_xlfn._xlws.SORT(_xlfn._xlws.FILTER('Time Sheet'!$A:$G,'Time Sheet'!$B:$B=H$1),7,1),7,FALSE),"")</f>
        <v>1.072685185185185E-3</v>
      </c>
      <c r="I611" s="2" t="str" cm="1">
        <f t="array" ref="I611">IFERROR(VLOOKUP($A611,_xlfn._xlws.SORT(_xlfn._xlws.FILTER('Time Sheet'!$A:$G,'Time Sheet'!$B:$B=I$1),7,1),7,FALSE),"")</f>
        <v/>
      </c>
      <c r="J611" s="2" t="str" cm="1">
        <f t="array" ref="J611">IFERROR(VLOOKUP($A611,_xlfn._xlws.SORT(_xlfn._xlws.FILTER('Time Sheet'!$A:$G,'Time Sheet'!$B:$B=J$1),7,1),7,FALSE),"")</f>
        <v/>
      </c>
      <c r="K611">
        <f>IFERROR(_xlfn.RANK.EQ(C611,C:C,1),"")</f>
        <v>526</v>
      </c>
      <c r="L611">
        <f>IFERROR(_xlfn.RANK.EQ(D611,D:D,1),"")</f>
        <v>500</v>
      </c>
      <c r="M611" t="str">
        <f>IFERROR(_xlfn.RANK.EQ(E611,E:E,1),"")</f>
        <v/>
      </c>
      <c r="N611" t="str">
        <f>IFERROR(_xlfn.RANK.EQ(F611,F:F,1),"")</f>
        <v/>
      </c>
      <c r="O611" t="str">
        <f>IFERROR(_xlfn.RANK.EQ(G611,G:G,1),"")</f>
        <v/>
      </c>
      <c r="P611">
        <f>IFERROR(_xlfn.RANK.EQ(H611,H:H,1),"")</f>
        <v>508</v>
      </c>
      <c r="Q611" t="str">
        <f>IFERROR(_xlfn.RANK.EQ(I611,I:I,1),"")</f>
        <v/>
      </c>
      <c r="R611" t="str">
        <f>IFERROR(_xlfn.RANK.EQ(J611,J:J,1),"")</f>
        <v/>
      </c>
      <c r="S611" s="3">
        <f>IFERROR(AVERAGE(GIRLS[[#This Row],[P]:[P8]]),"")</f>
        <v>511.33333333333331</v>
      </c>
      <c r="T611" s="4">
        <f>IFERROR(AVERAGE(SMALL(GIRLS[[#This Row],[P]:[P8]],1),SMALL(GIRLS[[#This Row],[P]:[P8]],2)),"")</f>
        <v>504</v>
      </c>
      <c r="U611">
        <f>IF(20-SMALL(GIRLS[[#This Row],[P]:[P8]],1)&lt;0,0,20-SMALL(GIRLS[[#This Row],[P]:[P8]],1))+IF(20-SMALL(GIRLS[[#This Row],[P]:[P8]],2)&lt;0,0,20-SMALL(GIRLS[[#This Row],[P]:[P8]],2))</f>
        <v>0</v>
      </c>
    </row>
    <row r="612" spans="1:21" x14ac:dyDescent="0.2">
      <c r="A612" t="s">
        <v>4148</v>
      </c>
      <c r="B612" t="s">
        <v>3884</v>
      </c>
      <c r="C612" s="2" cm="1">
        <f t="array" ref="C612">IFERROR(VLOOKUP($A612,_xlfn._xlws.SORT(_xlfn._xlws.FILTER('Time Sheet'!$A:$G,'Time Sheet'!$B:$B=C$1),7,1),7,FALSE),"")</f>
        <v>3.6678240740740741E-4</v>
      </c>
      <c r="D612" s="2" cm="1">
        <f t="array" ref="D612">IFERROR(VLOOKUP($A612,_xlfn._xlws.SORT(_xlfn._xlws.FILTER('Time Sheet'!$A:$G,'Time Sheet'!$B:$B=D$1),7,1),7,FALSE),"")</f>
        <v>8.0208333333333325E-4</v>
      </c>
      <c r="E612" s="2" cm="1">
        <f t="array" ref="E612">IFERROR(VLOOKUP($A612,_xlfn._xlws.SORT(_xlfn._xlws.FILTER('Time Sheet'!$A:$G,'Time Sheet'!$B:$B=E$1),7,1),7,FALSE),"")</f>
        <v>1.859606481481481E-3</v>
      </c>
      <c r="F612" s="2" t="str" cm="1">
        <f t="array" ref="F612">IFERROR(VLOOKUP($A612,_xlfn._xlws.SORT(_xlfn._xlws.FILTER('Time Sheet'!$A:$G,'Time Sheet'!$B:$B=F$1),7,1),7,FALSE),"")</f>
        <v/>
      </c>
      <c r="G612" s="2" cm="1">
        <f t="array" ref="G612">IFERROR(VLOOKUP($A612,_xlfn._xlws.SORT(_xlfn._xlws.FILTER('Time Sheet'!$A:$G,'Time Sheet'!$B:$B=G$1),7,1),7,FALSE),"")</f>
        <v>1.152314814814815E-3</v>
      </c>
      <c r="H612" s="2" cm="1">
        <f t="array" ref="H612">IFERROR(VLOOKUP($A612,_xlfn._xlws.SORT(_xlfn._xlws.FILTER('Time Sheet'!$A:$G,'Time Sheet'!$B:$B=H$1),7,1),7,FALSE),"")</f>
        <v>1.097916666666667E-3</v>
      </c>
      <c r="I612" s="2" cm="1">
        <f t="array" ref="I612">IFERROR(VLOOKUP($A612,_xlfn._xlws.SORT(_xlfn._xlws.FILTER('Time Sheet'!$A:$G,'Time Sheet'!$B:$B=I$1),7,1),7,FALSE),"")</f>
        <v>1.112962962962963E-3</v>
      </c>
      <c r="J612" s="2" cm="1">
        <f t="array" ref="J612">IFERROR(VLOOKUP($A612,_xlfn._xlws.SORT(_xlfn._xlws.FILTER('Time Sheet'!$A:$G,'Time Sheet'!$B:$B=J$1),7,1),7,FALSE),"")</f>
        <v>2.4468749999999998E-3</v>
      </c>
      <c r="K612">
        <f>IFERROR(_xlfn.RANK.EQ(C612,C:C,1),"")</f>
        <v>623</v>
      </c>
      <c r="L612">
        <f>IFERROR(_xlfn.RANK.EQ(D612,D:D,1),"")</f>
        <v>550</v>
      </c>
      <c r="M612">
        <f>IFERROR(_xlfn.RANK.EQ(E612,E:E,1),"")</f>
        <v>515</v>
      </c>
      <c r="N612" t="str">
        <f>IFERROR(_xlfn.RANK.EQ(F612,F:F,1),"")</f>
        <v/>
      </c>
      <c r="O612">
        <f>IFERROR(_xlfn.RANK.EQ(G612,G:G,1),"")</f>
        <v>629</v>
      </c>
      <c r="P612">
        <f>IFERROR(_xlfn.RANK.EQ(H612,H:H,1),"")</f>
        <v>535</v>
      </c>
      <c r="Q612">
        <f>IFERROR(_xlfn.RANK.EQ(I612,I:I,1),"")</f>
        <v>493</v>
      </c>
      <c r="R612">
        <f>IFERROR(_xlfn.RANK.EQ(J612,J:J,1),"")</f>
        <v>530</v>
      </c>
      <c r="S612" s="3">
        <f>IFERROR(AVERAGE(GIRLS[[#This Row],[P]:[P8]]),"")</f>
        <v>553.57142857142856</v>
      </c>
      <c r="T612" s="4">
        <f>IFERROR(AVERAGE(SMALL(GIRLS[[#This Row],[P]:[P8]],1),SMALL(GIRLS[[#This Row],[P]:[P8]],2)),"")</f>
        <v>504</v>
      </c>
      <c r="U612">
        <f>IF(20-SMALL(GIRLS[[#This Row],[P]:[P8]],1)&lt;0,0,20-SMALL(GIRLS[[#This Row],[P]:[P8]],1))+IF(20-SMALL(GIRLS[[#This Row],[P]:[P8]],2)&lt;0,0,20-SMALL(GIRLS[[#This Row],[P]:[P8]],2))</f>
        <v>0</v>
      </c>
    </row>
    <row r="613" spans="1:21" x14ac:dyDescent="0.2">
      <c r="A613" t="s">
        <v>4144</v>
      </c>
      <c r="B613" t="s">
        <v>3884</v>
      </c>
      <c r="C613" s="2" cm="1">
        <f t="array" ref="C613">IFERROR(VLOOKUP($A613,_xlfn._xlws.SORT(_xlfn._xlws.FILTER('Time Sheet'!$A:$G,'Time Sheet'!$B:$B=C$1),7,1),7,FALSE),"")</f>
        <v>3.7025462962962961E-4</v>
      </c>
      <c r="D613" s="2" cm="1">
        <f t="array" ref="D613">IFERROR(VLOOKUP($A613,_xlfn._xlws.SORT(_xlfn._xlws.FILTER('Time Sheet'!$A:$G,'Time Sheet'!$B:$B=D$1),7,1),7,FALSE),"")</f>
        <v>8.7164351851851856E-4</v>
      </c>
      <c r="E613" s="2" t="str" cm="1">
        <f t="array" ref="E613">IFERROR(VLOOKUP($A613,_xlfn._xlws.SORT(_xlfn._xlws.FILTER('Time Sheet'!$A:$G,'Time Sheet'!$B:$B=E$1),7,1),7,FALSE),"")</f>
        <v/>
      </c>
      <c r="F613" s="2" t="str" cm="1">
        <f t="array" ref="F613">IFERROR(VLOOKUP($A613,_xlfn._xlws.SORT(_xlfn._xlws.FILTER('Time Sheet'!$A:$G,'Time Sheet'!$B:$B=F$1),7,1),7,FALSE),"")</f>
        <v/>
      </c>
      <c r="G613" s="2" t="str" cm="1">
        <f t="array" ref="G613">IFERROR(VLOOKUP($A613,_xlfn._xlws.SORT(_xlfn._xlws.FILTER('Time Sheet'!$A:$G,'Time Sheet'!$B:$B=G$1),7,1),7,FALSE),"")</f>
        <v/>
      </c>
      <c r="H613" s="2" cm="1">
        <f t="array" ref="H613">IFERROR(VLOOKUP($A613,_xlfn._xlws.SORT(_xlfn._xlws.FILTER('Time Sheet'!$A:$G,'Time Sheet'!$B:$B=H$1),7,1),7,FALSE),"")</f>
        <v>9.9502314814814809E-4</v>
      </c>
      <c r="I613" s="2" t="str" cm="1">
        <f t="array" ref="I613">IFERROR(VLOOKUP($A613,_xlfn._xlws.SORT(_xlfn._xlws.FILTER('Time Sheet'!$A:$G,'Time Sheet'!$B:$B=I$1),7,1),7,FALSE),"")</f>
        <v/>
      </c>
      <c r="J613" s="2" t="str" cm="1">
        <f t="array" ref="J613">IFERROR(VLOOKUP($A613,_xlfn._xlws.SORT(_xlfn._xlws.FILTER('Time Sheet'!$A:$G,'Time Sheet'!$B:$B=J$1),7,1),7,FALSE),"")</f>
        <v/>
      </c>
      <c r="K613">
        <f>IFERROR(_xlfn.RANK.EQ(C613,C:C,1),"")</f>
        <v>635</v>
      </c>
      <c r="L613">
        <f>IFERROR(_xlfn.RANK.EQ(D613,D:D,1),"")</f>
        <v>660</v>
      </c>
      <c r="M613" t="str">
        <f>IFERROR(_xlfn.RANK.EQ(E613,E:E,1),"")</f>
        <v/>
      </c>
      <c r="N613" t="str">
        <f>IFERROR(_xlfn.RANK.EQ(F613,F:F,1),"")</f>
        <v/>
      </c>
      <c r="O613" t="str">
        <f>IFERROR(_xlfn.RANK.EQ(G613,G:G,1),"")</f>
        <v/>
      </c>
      <c r="P613">
        <f>IFERROR(_xlfn.RANK.EQ(H613,H:H,1),"")</f>
        <v>376</v>
      </c>
      <c r="Q613" t="str">
        <f>IFERROR(_xlfn.RANK.EQ(I613,I:I,1),"")</f>
        <v/>
      </c>
      <c r="R613" t="str">
        <f>IFERROR(_xlfn.RANK.EQ(J613,J:J,1),"")</f>
        <v/>
      </c>
      <c r="S613" s="3">
        <f>IFERROR(AVERAGE(GIRLS[[#This Row],[P]:[P8]]),"")</f>
        <v>557</v>
      </c>
      <c r="T613" s="4">
        <f>IFERROR(AVERAGE(SMALL(GIRLS[[#This Row],[P]:[P8]],1),SMALL(GIRLS[[#This Row],[P]:[P8]],2)),"")</f>
        <v>505.5</v>
      </c>
      <c r="U613">
        <f>IF(20-SMALL(GIRLS[[#This Row],[P]:[P8]],1)&lt;0,0,20-SMALL(GIRLS[[#This Row],[P]:[P8]],1))+IF(20-SMALL(GIRLS[[#This Row],[P]:[P8]],2)&lt;0,0,20-SMALL(GIRLS[[#This Row],[P]:[P8]],2))</f>
        <v>0</v>
      </c>
    </row>
    <row r="614" spans="1:21" x14ac:dyDescent="0.2">
      <c r="A614" t="s">
        <v>7478</v>
      </c>
      <c r="B614" t="s">
        <v>7318</v>
      </c>
      <c r="C614" s="2" cm="1">
        <f t="array" ref="C614">IFERROR(VLOOKUP($A614,_xlfn._xlws.SORT(_xlfn._xlws.FILTER('Time Sheet'!$A:$G,'Time Sheet'!$B:$B=C$1),7,1),7,FALSE),"")</f>
        <v>3.7384259259259261E-4</v>
      </c>
      <c r="D614" s="2" cm="1">
        <f t="array" ref="D614">IFERROR(VLOOKUP($A614,_xlfn._xlws.SORT(_xlfn._xlws.FILTER('Time Sheet'!$A:$G,'Time Sheet'!$B:$B=D$1),7,1),7,FALSE),"")</f>
        <v>8.3680555555555548E-4</v>
      </c>
      <c r="E614" s="2" cm="1">
        <f t="array" ref="E614">IFERROR(VLOOKUP($A614,_xlfn._xlws.SORT(_xlfn._xlws.FILTER('Time Sheet'!$A:$G,'Time Sheet'!$B:$B=E$1),7,1),7,FALSE),"")</f>
        <v>1.907523148148148E-3</v>
      </c>
      <c r="F614" s="2" t="str" cm="1">
        <f t="array" ref="F614">IFERROR(VLOOKUP($A614,_xlfn._xlws.SORT(_xlfn._xlws.FILTER('Time Sheet'!$A:$G,'Time Sheet'!$B:$B=F$1),7,1),7,FALSE),"")</f>
        <v/>
      </c>
      <c r="G614" s="2" t="str" cm="1">
        <f t="array" ref="G614">IFERROR(VLOOKUP($A614,_xlfn._xlws.SORT(_xlfn._xlws.FILTER('Time Sheet'!$A:$G,'Time Sheet'!$B:$B=G$1),7,1),7,FALSE),"")</f>
        <v/>
      </c>
      <c r="H614" s="2" cm="1">
        <f t="array" ref="H614">IFERROR(VLOOKUP($A614,_xlfn._xlws.SORT(_xlfn._xlws.FILTER('Time Sheet'!$A:$G,'Time Sheet'!$B:$B=H$1),7,1),7,FALSE),"")</f>
        <v>1.1305555555555561E-3</v>
      </c>
      <c r="I614" s="2" cm="1">
        <f t="array" ref="I614">IFERROR(VLOOKUP($A614,_xlfn._xlws.SORT(_xlfn._xlws.FILTER('Time Sheet'!$A:$G,'Time Sheet'!$B:$B=I$1),7,1),7,FALSE),"")</f>
        <v>1.081828703703704E-3</v>
      </c>
      <c r="J614" s="2" t="str" cm="1">
        <f t="array" ref="J614">IFERROR(VLOOKUP($A614,_xlfn._xlws.SORT(_xlfn._xlws.FILTER('Time Sheet'!$A:$G,'Time Sheet'!$B:$B=J$1),7,1),7,FALSE),"")</f>
        <v/>
      </c>
      <c r="K614">
        <f>IFERROR(_xlfn.RANK.EQ(C614,C:C,1),"")</f>
        <v>646</v>
      </c>
      <c r="L614">
        <f>IFERROR(_xlfn.RANK.EQ(D614,D:D,1),"")</f>
        <v>602</v>
      </c>
      <c r="M614">
        <f>IFERROR(_xlfn.RANK.EQ(E614,E:E,1),"")</f>
        <v>528</v>
      </c>
      <c r="N614" t="str">
        <f>IFERROR(_xlfn.RANK.EQ(F614,F:F,1),"")</f>
        <v/>
      </c>
      <c r="O614" t="str">
        <f>IFERROR(_xlfn.RANK.EQ(G614,G:G,1),"")</f>
        <v/>
      </c>
      <c r="P614">
        <f>IFERROR(_xlfn.RANK.EQ(H614,H:H,1),"")</f>
        <v>560</v>
      </c>
      <c r="Q614">
        <f>IFERROR(_xlfn.RANK.EQ(I614,I:I,1),"")</f>
        <v>483</v>
      </c>
      <c r="R614" t="str">
        <f>IFERROR(_xlfn.RANK.EQ(J614,J:J,1),"")</f>
        <v/>
      </c>
      <c r="S614" s="3">
        <f>IFERROR(AVERAGE(GIRLS[[#This Row],[P]:[P8]]),"")</f>
        <v>563.79999999999995</v>
      </c>
      <c r="T614" s="4">
        <f>IFERROR(AVERAGE(SMALL(GIRLS[[#This Row],[P]:[P8]],1),SMALL(GIRLS[[#This Row],[P]:[P8]],2)),"")</f>
        <v>505.5</v>
      </c>
      <c r="U614">
        <f>IF(20-SMALL(GIRLS[[#This Row],[P]:[P8]],1)&lt;0,0,20-SMALL(GIRLS[[#This Row],[P]:[P8]],1))+IF(20-SMALL(GIRLS[[#This Row],[P]:[P8]],2)&lt;0,0,20-SMALL(GIRLS[[#This Row],[P]:[P8]],2))</f>
        <v>0</v>
      </c>
    </row>
    <row r="615" spans="1:21" x14ac:dyDescent="0.2">
      <c r="A615" t="s">
        <v>5994</v>
      </c>
      <c r="B615" t="s">
        <v>5765</v>
      </c>
      <c r="C615" s="2" cm="1">
        <f t="array" ref="C615">IFERROR(VLOOKUP($A615,_xlfn._xlws.SORT(_xlfn._xlws.FILTER('Time Sheet'!$A:$G,'Time Sheet'!$B:$B=C$1),7,1),7,FALSE),"")</f>
        <v>3.7418981481481477E-4</v>
      </c>
      <c r="D615" s="2" cm="1">
        <f t="array" ref="D615">IFERROR(VLOOKUP($A615,_xlfn._xlws.SORT(_xlfn._xlws.FILTER('Time Sheet'!$A:$G,'Time Sheet'!$B:$B=D$1),7,1),7,FALSE),"")</f>
        <v>8.6238425925925935E-4</v>
      </c>
      <c r="E615" s="2" cm="1">
        <f t="array" ref="E615">IFERROR(VLOOKUP($A615,_xlfn._xlws.SORT(_xlfn._xlws.FILTER('Time Sheet'!$A:$G,'Time Sheet'!$B:$B=E$1),7,1),7,FALSE),"")</f>
        <v>1.9986111111111112E-3</v>
      </c>
      <c r="F615" s="2" cm="1">
        <f t="array" ref="F615">IFERROR(VLOOKUP($A615,_xlfn._xlws.SORT(_xlfn._xlws.FILTER('Time Sheet'!$A:$G,'Time Sheet'!$B:$B=F$1),7,1),7,FALSE),"")</f>
        <v>5.544675925925926E-3</v>
      </c>
      <c r="G615" s="2" cm="1">
        <f t="array" ref="G615">IFERROR(VLOOKUP($A615,_xlfn._xlws.SORT(_xlfn._xlws.FILTER('Time Sheet'!$A:$G,'Time Sheet'!$B:$B=G$1),7,1),7,FALSE),"")</f>
        <v>1.0193287037037039E-3</v>
      </c>
      <c r="H615" s="2" cm="1">
        <f t="array" ref="H615">IFERROR(VLOOKUP($A615,_xlfn._xlws.SORT(_xlfn._xlws.FILTER('Time Sheet'!$A:$G,'Time Sheet'!$B:$B=H$1),7,1),7,FALSE),"")</f>
        <v>1.3120370370370369E-3</v>
      </c>
      <c r="I615" s="2" t="str" cm="1">
        <f t="array" ref="I615">IFERROR(VLOOKUP($A615,_xlfn._xlws.SORT(_xlfn._xlws.FILTER('Time Sheet'!$A:$G,'Time Sheet'!$B:$B=I$1),7,1),7,FALSE),"")</f>
        <v/>
      </c>
      <c r="J615" s="2" t="str" cm="1">
        <f t="array" ref="J615">IFERROR(VLOOKUP($A615,_xlfn._xlws.SORT(_xlfn._xlws.FILTER('Time Sheet'!$A:$G,'Time Sheet'!$B:$B=J$1),7,1),7,FALSE),"")</f>
        <v/>
      </c>
      <c r="K615">
        <f>IFERROR(_xlfn.RANK.EQ(C615,C:C,1),"")</f>
        <v>647</v>
      </c>
      <c r="L615">
        <f>IFERROR(_xlfn.RANK.EQ(D615,D:D,1),"")</f>
        <v>640</v>
      </c>
      <c r="M615">
        <f>IFERROR(_xlfn.RANK.EQ(E615,E:E,1),"")</f>
        <v>562</v>
      </c>
      <c r="N615">
        <f>IFERROR(_xlfn.RANK.EQ(F615,F:F,1),"")</f>
        <v>450</v>
      </c>
      <c r="O615">
        <f>IFERROR(_xlfn.RANK.EQ(G615,G:G,1),"")</f>
        <v>576</v>
      </c>
      <c r="P615">
        <f>IFERROR(_xlfn.RANK.EQ(H615,H:H,1),"")</f>
        <v>627</v>
      </c>
      <c r="Q615" t="str">
        <f>IFERROR(_xlfn.RANK.EQ(I615,I:I,1),"")</f>
        <v/>
      </c>
      <c r="R615" t="str">
        <f>IFERROR(_xlfn.RANK.EQ(J615,J:J,1),"")</f>
        <v/>
      </c>
      <c r="S615" s="3">
        <f>IFERROR(AVERAGE(GIRLS[[#This Row],[P]:[P8]]),"")</f>
        <v>583.66666666666663</v>
      </c>
      <c r="T615" s="4">
        <f>IFERROR(AVERAGE(SMALL(GIRLS[[#This Row],[P]:[P8]],1),SMALL(GIRLS[[#This Row],[P]:[P8]],2)),"")</f>
        <v>506</v>
      </c>
      <c r="U615">
        <f>IF(20-SMALL(GIRLS[[#This Row],[P]:[P8]],1)&lt;0,0,20-SMALL(GIRLS[[#This Row],[P]:[P8]],1))+IF(20-SMALL(GIRLS[[#This Row],[P]:[P8]],2)&lt;0,0,20-SMALL(GIRLS[[#This Row],[P]:[P8]],2))</f>
        <v>0</v>
      </c>
    </row>
    <row r="616" spans="1:21" x14ac:dyDescent="0.2">
      <c r="A616" t="s">
        <v>7105</v>
      </c>
      <c r="B616" t="s">
        <v>6761</v>
      </c>
      <c r="C616" s="2" cm="1">
        <f t="array" ref="C616">IFERROR(VLOOKUP($A616,_xlfn._xlws.SORT(_xlfn._xlws.FILTER('Time Sheet'!$A:$G,'Time Sheet'!$B:$B=C$1),7,1),7,FALSE),"")</f>
        <v>4.0023148148148139E-4</v>
      </c>
      <c r="D616" s="2" cm="1">
        <f t="array" ref="D616">IFERROR(VLOOKUP($A616,_xlfn._xlws.SORT(_xlfn._xlws.FILTER('Time Sheet'!$A:$G,'Time Sheet'!$B:$B=D$1),7,1),7,FALSE),"")</f>
        <v>8.769675925925926E-4</v>
      </c>
      <c r="E616" s="2" cm="1">
        <f t="array" ref="E616">IFERROR(VLOOKUP($A616,_xlfn._xlws.SORT(_xlfn._xlws.FILTER('Time Sheet'!$A:$G,'Time Sheet'!$B:$B=E$1),7,1),7,FALSE),"")</f>
        <v>2.0254629629629629E-3</v>
      </c>
      <c r="F616" s="2" t="str" cm="1">
        <f t="array" ref="F616">IFERROR(VLOOKUP($A616,_xlfn._xlws.SORT(_xlfn._xlws.FILTER('Time Sheet'!$A:$G,'Time Sheet'!$B:$B=F$1),7,1),7,FALSE),"")</f>
        <v/>
      </c>
      <c r="G616" s="2" cm="1">
        <f t="array" ref="G616">IFERROR(VLOOKUP($A616,_xlfn._xlws.SORT(_xlfn._xlws.FILTER('Time Sheet'!$A:$G,'Time Sheet'!$B:$B=G$1),7,1),7,FALSE),"")</f>
        <v>9.9722222222222226E-4</v>
      </c>
      <c r="H616" s="2" cm="1">
        <f t="array" ref="H616">IFERROR(VLOOKUP($A616,_xlfn._xlws.SORT(_xlfn._xlws.FILTER('Time Sheet'!$A:$G,'Time Sheet'!$B:$B=H$1),7,1),7,FALSE),"")</f>
        <v>1.22337962962963E-3</v>
      </c>
      <c r="I616" s="2" cm="1">
        <f t="array" ref="I616">IFERROR(VLOOKUP($A616,_xlfn._xlws.SORT(_xlfn._xlws.FILTER('Time Sheet'!$A:$G,'Time Sheet'!$B:$B=I$1),7,1),7,FALSE),"")</f>
        <v>1.1363425925925931E-3</v>
      </c>
      <c r="J616" s="2" cm="1">
        <f t="array" ref="J616">IFERROR(VLOOKUP($A616,_xlfn._xlws.SORT(_xlfn._xlws.FILTER('Time Sheet'!$A:$G,'Time Sheet'!$B:$B=J$1),7,1),7,FALSE),"")</f>
        <v>2.2905092592592591E-3</v>
      </c>
      <c r="K616">
        <f>IFERROR(_xlfn.RANK.EQ(C616,C:C,1),"")</f>
        <v>736</v>
      </c>
      <c r="L616">
        <f>IFERROR(_xlfn.RANK.EQ(D616,D:D,1),"")</f>
        <v>674</v>
      </c>
      <c r="M616">
        <f>IFERROR(_xlfn.RANK.EQ(E616,E:E,1),"")</f>
        <v>570</v>
      </c>
      <c r="N616" t="str">
        <f>IFERROR(_xlfn.RANK.EQ(F616,F:F,1),"")</f>
        <v/>
      </c>
      <c r="O616">
        <f>IFERROR(_xlfn.RANK.EQ(G616,G:G,1),"")</f>
        <v>559</v>
      </c>
      <c r="P616">
        <f>IFERROR(_xlfn.RANK.EQ(H616,H:H,1),"")</f>
        <v>609</v>
      </c>
      <c r="Q616">
        <f>IFERROR(_xlfn.RANK.EQ(I616,I:I,1),"")</f>
        <v>495</v>
      </c>
      <c r="R616">
        <f>IFERROR(_xlfn.RANK.EQ(J616,J:J,1),"")</f>
        <v>518</v>
      </c>
      <c r="S616" s="3">
        <f>IFERROR(AVERAGE(GIRLS[[#This Row],[P]:[P8]]),"")</f>
        <v>594.42857142857144</v>
      </c>
      <c r="T616" s="4">
        <f>IFERROR(AVERAGE(SMALL(GIRLS[[#This Row],[P]:[P8]],1),SMALL(GIRLS[[#This Row],[P]:[P8]],2)),"")</f>
        <v>506.5</v>
      </c>
      <c r="U616">
        <f>IF(20-SMALL(GIRLS[[#This Row],[P]:[P8]],1)&lt;0,0,20-SMALL(GIRLS[[#This Row],[P]:[P8]],1))+IF(20-SMALL(GIRLS[[#This Row],[P]:[P8]],2)&lt;0,0,20-SMALL(GIRLS[[#This Row],[P]:[P8]],2))</f>
        <v>0</v>
      </c>
    </row>
    <row r="617" spans="1:21" x14ac:dyDescent="0.2">
      <c r="A617" t="s">
        <v>4568</v>
      </c>
      <c r="B617" t="s">
        <v>4180</v>
      </c>
      <c r="C617" s="2" cm="1">
        <f t="array" ref="C617">IFERROR(VLOOKUP($A617,_xlfn._xlws.SORT(_xlfn._xlws.FILTER('Time Sheet'!$A:$G,'Time Sheet'!$B:$B=C$1),7,1),7,FALSE),"")</f>
        <v>3.3877314814814821E-4</v>
      </c>
      <c r="D617" s="2" cm="1">
        <f t="array" ref="D617">IFERROR(VLOOKUP($A617,_xlfn._xlws.SORT(_xlfn._xlws.FILTER('Time Sheet'!$A:$G,'Time Sheet'!$B:$B=D$1),7,1),7,FALSE),"")</f>
        <v>8.5266203703703708E-4</v>
      </c>
      <c r="E617" s="2" t="str" cm="1">
        <f t="array" ref="E617">IFERROR(VLOOKUP($A617,_xlfn._xlws.SORT(_xlfn._xlws.FILTER('Time Sheet'!$A:$G,'Time Sheet'!$B:$B=E$1),7,1),7,FALSE),"")</f>
        <v/>
      </c>
      <c r="F617" s="2" t="str" cm="1">
        <f t="array" ref="F617">IFERROR(VLOOKUP($A617,_xlfn._xlws.SORT(_xlfn._xlws.FILTER('Time Sheet'!$A:$G,'Time Sheet'!$B:$B=F$1),7,1),7,FALSE),"")</f>
        <v/>
      </c>
      <c r="G617" s="2" t="str" cm="1">
        <f t="array" ref="G617">IFERROR(VLOOKUP($A617,_xlfn._xlws.SORT(_xlfn._xlws.FILTER('Time Sheet'!$A:$G,'Time Sheet'!$B:$B=G$1),7,1),7,FALSE),"")</f>
        <v/>
      </c>
      <c r="H617" s="2" cm="1">
        <f t="array" ref="H617">IFERROR(VLOOKUP($A617,_xlfn._xlws.SORT(_xlfn._xlws.FILTER('Time Sheet'!$A:$G,'Time Sheet'!$B:$B=H$1),7,1),7,FALSE),"")</f>
        <v>1.118287037037037E-3</v>
      </c>
      <c r="I617" s="2" t="str" cm="1">
        <f t="array" ref="I617">IFERROR(VLOOKUP($A617,_xlfn._xlws.SORT(_xlfn._xlws.FILTER('Time Sheet'!$A:$G,'Time Sheet'!$B:$B=I$1),7,1),7,FALSE),"")</f>
        <v/>
      </c>
      <c r="J617" s="2" t="str" cm="1">
        <f t="array" ref="J617">IFERROR(VLOOKUP($A617,_xlfn._xlws.SORT(_xlfn._xlws.FILTER('Time Sheet'!$A:$G,'Time Sheet'!$B:$B=J$1),7,1),7,FALSE),"")</f>
        <v/>
      </c>
      <c r="K617">
        <f>IFERROR(_xlfn.RANK.EQ(C617,C:C,1),"")</f>
        <v>461</v>
      </c>
      <c r="L617">
        <f>IFERROR(_xlfn.RANK.EQ(D617,D:D,1),"")</f>
        <v>626</v>
      </c>
      <c r="M617" t="str">
        <f>IFERROR(_xlfn.RANK.EQ(E617,E:E,1),"")</f>
        <v/>
      </c>
      <c r="N617" t="str">
        <f>IFERROR(_xlfn.RANK.EQ(F617,F:F,1),"")</f>
        <v/>
      </c>
      <c r="O617" t="str">
        <f>IFERROR(_xlfn.RANK.EQ(G617,G:G,1),"")</f>
        <v/>
      </c>
      <c r="P617">
        <f>IFERROR(_xlfn.RANK.EQ(H617,H:H,1),"")</f>
        <v>553</v>
      </c>
      <c r="Q617" t="str">
        <f>IFERROR(_xlfn.RANK.EQ(I617,I:I,1),"")</f>
        <v/>
      </c>
      <c r="R617" t="str">
        <f>IFERROR(_xlfn.RANK.EQ(J617,J:J,1),"")</f>
        <v/>
      </c>
      <c r="S617" s="3">
        <f>IFERROR(AVERAGE(GIRLS[[#This Row],[P]:[P8]]),"")</f>
        <v>546.66666666666663</v>
      </c>
      <c r="T617" s="4">
        <f>IFERROR(AVERAGE(SMALL(GIRLS[[#This Row],[P]:[P8]],1),SMALL(GIRLS[[#This Row],[P]:[P8]],2)),"")</f>
        <v>507</v>
      </c>
      <c r="U617">
        <f>IF(20-SMALL(GIRLS[[#This Row],[P]:[P8]],1)&lt;0,0,20-SMALL(GIRLS[[#This Row],[P]:[P8]],1))+IF(20-SMALL(GIRLS[[#This Row],[P]:[P8]],2)&lt;0,0,20-SMALL(GIRLS[[#This Row],[P]:[P8]],2))</f>
        <v>0</v>
      </c>
    </row>
    <row r="618" spans="1:21" x14ac:dyDescent="0.2">
      <c r="A618" t="s">
        <v>6750</v>
      </c>
      <c r="B618" t="s">
        <v>6556</v>
      </c>
      <c r="C618" s="2" cm="1">
        <f t="array" ref="C618">IFERROR(VLOOKUP($A618,_xlfn._xlws.SORT(_xlfn._xlws.FILTER('Time Sheet'!$A:$G,'Time Sheet'!$B:$B=C$1),7,1),7,FALSE),"")</f>
        <v>3.4849537037037038E-4</v>
      </c>
      <c r="D618" s="2" cm="1">
        <f t="array" ref="D618">IFERROR(VLOOKUP($A618,_xlfn._xlws.SORT(_xlfn._xlws.FILTER('Time Sheet'!$A:$G,'Time Sheet'!$B:$B=D$1),7,1),7,FALSE),"")</f>
        <v>8.155092592592592E-4</v>
      </c>
      <c r="E618" s="2" t="str" cm="1">
        <f t="array" ref="E618">IFERROR(VLOOKUP($A618,_xlfn._xlws.SORT(_xlfn._xlws.FILTER('Time Sheet'!$A:$G,'Time Sheet'!$B:$B=E$1),7,1),7,FALSE),"")</f>
        <v/>
      </c>
      <c r="F618" s="2" t="str" cm="1">
        <f t="array" ref="F618">IFERROR(VLOOKUP($A618,_xlfn._xlws.SORT(_xlfn._xlws.FILTER('Time Sheet'!$A:$G,'Time Sheet'!$B:$B=F$1),7,1),7,FALSE),"")</f>
        <v/>
      </c>
      <c r="G618" s="2" t="str" cm="1">
        <f t="array" ref="G618">IFERROR(VLOOKUP($A618,_xlfn._xlws.SORT(_xlfn._xlws.FILTER('Time Sheet'!$A:$G,'Time Sheet'!$B:$B=G$1),7,1),7,FALSE),"")</f>
        <v/>
      </c>
      <c r="H618" s="2" t="str" cm="1">
        <f t="array" ref="H618">IFERROR(VLOOKUP($A618,_xlfn._xlws.SORT(_xlfn._xlws.FILTER('Time Sheet'!$A:$G,'Time Sheet'!$B:$B=H$1),7,1),7,FALSE),"")</f>
        <v/>
      </c>
      <c r="I618" s="2" cm="1">
        <f t="array" ref="I618">IFERROR(VLOOKUP($A618,_xlfn._xlws.SORT(_xlfn._xlws.FILTER('Time Sheet'!$A:$G,'Time Sheet'!$B:$B=I$1),7,1),7,FALSE),"")</f>
        <v>1.1076388888888889E-3</v>
      </c>
      <c r="J618" s="2" t="str" cm="1">
        <f t="array" ref="J618">IFERROR(VLOOKUP($A618,_xlfn._xlws.SORT(_xlfn._xlws.FILTER('Time Sheet'!$A:$G,'Time Sheet'!$B:$B=J$1),7,1),7,FALSE),"")</f>
        <v/>
      </c>
      <c r="K618">
        <f>IFERROR(_xlfn.RANK.EQ(C618,C:C,1),"")</f>
        <v>524</v>
      </c>
      <c r="L618">
        <f>IFERROR(_xlfn.RANK.EQ(D618,D:D,1),"")</f>
        <v>573</v>
      </c>
      <c r="M618" t="str">
        <f>IFERROR(_xlfn.RANK.EQ(E618,E:E,1),"")</f>
        <v/>
      </c>
      <c r="N618" t="str">
        <f>IFERROR(_xlfn.RANK.EQ(F618,F:F,1),"")</f>
        <v/>
      </c>
      <c r="O618" t="str">
        <f>IFERROR(_xlfn.RANK.EQ(G618,G:G,1),"")</f>
        <v/>
      </c>
      <c r="P618" t="str">
        <f>IFERROR(_xlfn.RANK.EQ(H618,H:H,1),"")</f>
        <v/>
      </c>
      <c r="Q618">
        <f>IFERROR(_xlfn.RANK.EQ(I618,I:I,1),"")</f>
        <v>491</v>
      </c>
      <c r="R618" t="str">
        <f>IFERROR(_xlfn.RANK.EQ(J618,J:J,1),"")</f>
        <v/>
      </c>
      <c r="S618" s="3">
        <f>IFERROR(AVERAGE(GIRLS[[#This Row],[P]:[P8]]),"")</f>
        <v>529.33333333333337</v>
      </c>
      <c r="T618" s="4">
        <f>IFERROR(AVERAGE(SMALL(GIRLS[[#This Row],[P]:[P8]],1),SMALL(GIRLS[[#This Row],[P]:[P8]],2)),"")</f>
        <v>507.5</v>
      </c>
      <c r="U618">
        <f>IF(20-SMALL(GIRLS[[#This Row],[P]:[P8]],1)&lt;0,0,20-SMALL(GIRLS[[#This Row],[P]:[P8]],1))+IF(20-SMALL(GIRLS[[#This Row],[P]:[P8]],2)&lt;0,0,20-SMALL(GIRLS[[#This Row],[P]:[P8]],2))</f>
        <v>0</v>
      </c>
    </row>
    <row r="619" spans="1:21" x14ac:dyDescent="0.2">
      <c r="A619" t="s">
        <v>1476</v>
      </c>
      <c r="B619" t="s">
        <v>1002</v>
      </c>
      <c r="C619" s="2" cm="1">
        <f t="array" ref="C619">IFERROR(VLOOKUP($A619,_xlfn._xlws.SORT(_xlfn._xlws.FILTER('Time Sheet'!$A:$G,'Time Sheet'!$B:$B=C$1),7,1),7,FALSE),"")</f>
        <v>3.8622685185185179E-4</v>
      </c>
      <c r="D619" s="2" cm="1">
        <f t="array" ref="D619">IFERROR(VLOOKUP($A619,_xlfn._xlws.SORT(_xlfn._xlws.FILTER('Time Sheet'!$A:$G,'Time Sheet'!$B:$B=D$1),7,1),7,FALSE),"")</f>
        <v>8.5821759259259271E-4</v>
      </c>
      <c r="E619" s="2" cm="1">
        <f t="array" ref="E619">IFERROR(VLOOKUP($A619,_xlfn._xlws.SORT(_xlfn._xlws.FILTER('Time Sheet'!$A:$G,'Time Sheet'!$B:$B=E$1),7,1),7,FALSE),"")</f>
        <v>1.9699074074074072E-3</v>
      </c>
      <c r="F619" s="2" t="str" cm="1">
        <f t="array" ref="F619">IFERROR(VLOOKUP($A619,_xlfn._xlws.SORT(_xlfn._xlws.FILTER('Time Sheet'!$A:$G,'Time Sheet'!$B:$B=F$1),7,1),7,FALSE),"")</f>
        <v/>
      </c>
      <c r="G619" s="2" cm="1">
        <f t="array" ref="G619">IFERROR(VLOOKUP($A619,_xlfn._xlws.SORT(_xlfn._xlws.FILTER('Time Sheet'!$A:$G,'Time Sheet'!$B:$B=G$1),7,1),7,FALSE),"")</f>
        <v>1.024884259259259E-3</v>
      </c>
      <c r="H619" s="2" cm="1">
        <f t="array" ref="H619">IFERROR(VLOOKUP($A619,_xlfn._xlws.SORT(_xlfn._xlws.FILTER('Time Sheet'!$A:$G,'Time Sheet'!$B:$B=H$1),7,1),7,FALSE),"")</f>
        <v>1.1571759259259261E-3</v>
      </c>
      <c r="I619" s="2" cm="1">
        <f t="array" ref="I619">IFERROR(VLOOKUP($A619,_xlfn._xlws.SORT(_xlfn._xlws.FILTER('Time Sheet'!$A:$G,'Time Sheet'!$B:$B=I$1),7,1),7,FALSE),"")</f>
        <v>9.9571759259259253E-4</v>
      </c>
      <c r="J619" s="2" t="str" cm="1">
        <f t="array" ref="J619">IFERROR(VLOOKUP($A619,_xlfn._xlws.SORT(_xlfn._xlws.FILTER('Time Sheet'!$A:$G,'Time Sheet'!$B:$B=J$1),7,1),7,FALSE),"")</f>
        <v/>
      </c>
      <c r="K619">
        <f>IFERROR(_xlfn.RANK.EQ(C619,C:C,1),"")</f>
        <v>699</v>
      </c>
      <c r="L619">
        <f>IFERROR(_xlfn.RANK.EQ(D619,D:D,1),"")</f>
        <v>634</v>
      </c>
      <c r="M619">
        <f>IFERROR(_xlfn.RANK.EQ(E619,E:E,1),"")</f>
        <v>555</v>
      </c>
      <c r="N619" t="str">
        <f>IFERROR(_xlfn.RANK.EQ(F619,F:F,1),"")</f>
        <v/>
      </c>
      <c r="O619">
        <f>IFERROR(_xlfn.RANK.EQ(G619,G:G,1),"")</f>
        <v>579</v>
      </c>
      <c r="P619">
        <f>IFERROR(_xlfn.RANK.EQ(H619,H:H,1),"")</f>
        <v>573</v>
      </c>
      <c r="Q619">
        <f>IFERROR(_xlfn.RANK.EQ(I619,I:I,1),"")</f>
        <v>461</v>
      </c>
      <c r="R619" t="str">
        <f>IFERROR(_xlfn.RANK.EQ(J619,J:J,1),"")</f>
        <v/>
      </c>
      <c r="S619" s="3">
        <f>IFERROR(AVERAGE(GIRLS[[#This Row],[P]:[P8]]),"")</f>
        <v>583.5</v>
      </c>
      <c r="T619" s="4">
        <f>IFERROR(AVERAGE(SMALL(GIRLS[[#This Row],[P]:[P8]],1),SMALL(GIRLS[[#This Row],[P]:[P8]],2)),"")</f>
        <v>508</v>
      </c>
      <c r="U619">
        <f>IF(20-SMALL(GIRLS[[#This Row],[P]:[P8]],1)&lt;0,0,20-SMALL(GIRLS[[#This Row],[P]:[P8]],1))+IF(20-SMALL(GIRLS[[#This Row],[P]:[P8]],2)&lt;0,0,20-SMALL(GIRLS[[#This Row],[P]:[P8]],2))</f>
        <v>0</v>
      </c>
    </row>
    <row r="620" spans="1:21" x14ac:dyDescent="0.2">
      <c r="A620" t="s">
        <v>2905</v>
      </c>
      <c r="B620" t="s">
        <v>2602</v>
      </c>
      <c r="C620" s="2" cm="1">
        <f t="array" ref="C620">IFERROR(VLOOKUP($A620,_xlfn._xlws.SORT(_xlfn._xlws.FILTER('Time Sheet'!$A:$G,'Time Sheet'!$B:$B=C$1),7,1),7,FALSE),"")</f>
        <v>3.5023148148148148E-4</v>
      </c>
      <c r="D620" s="2" cm="1">
        <f t="array" ref="D620">IFERROR(VLOOKUP($A620,_xlfn._xlws.SORT(_xlfn._xlws.FILTER('Time Sheet'!$A:$G,'Time Sheet'!$B:$B=D$1),7,1),7,FALSE),"")</f>
        <v>7.9861111111111116E-4</v>
      </c>
      <c r="E620" s="2" t="str" cm="1">
        <f t="array" ref="E620">IFERROR(VLOOKUP($A620,_xlfn._xlws.SORT(_xlfn._xlws.FILTER('Time Sheet'!$A:$G,'Time Sheet'!$B:$B=E$1),7,1),7,FALSE),"")</f>
        <v/>
      </c>
      <c r="F620" s="2" t="str" cm="1">
        <f t="array" ref="F620">IFERROR(VLOOKUP($A620,_xlfn._xlws.SORT(_xlfn._xlws.FILTER('Time Sheet'!$A:$G,'Time Sheet'!$B:$B=F$1),7,1),7,FALSE),"")</f>
        <v/>
      </c>
      <c r="G620" s="2" cm="1">
        <f t="array" ref="G620">IFERROR(VLOOKUP($A620,_xlfn._xlws.SORT(_xlfn._xlws.FILTER('Time Sheet'!$A:$G,'Time Sheet'!$B:$B=G$1),7,1),7,FALSE),"")</f>
        <v>9.6909722222222232E-4</v>
      </c>
      <c r="H620" s="2" cm="1">
        <f t="array" ref="H620">IFERROR(VLOOKUP($A620,_xlfn._xlws.SORT(_xlfn._xlws.FILTER('Time Sheet'!$A:$G,'Time Sheet'!$B:$B=H$1),7,1),7,FALSE),"")</f>
        <v>1.061111111111111E-3</v>
      </c>
      <c r="I620" s="2" t="str" cm="1">
        <f t="array" ref="I620">IFERROR(VLOOKUP($A620,_xlfn._xlws.SORT(_xlfn._xlws.FILTER('Time Sheet'!$A:$G,'Time Sheet'!$B:$B=I$1),7,1),7,FALSE),"")</f>
        <v/>
      </c>
      <c r="J620" s="2" t="str" cm="1">
        <f t="array" ref="J620">IFERROR(VLOOKUP($A620,_xlfn._xlws.SORT(_xlfn._xlws.FILTER('Time Sheet'!$A:$G,'Time Sheet'!$B:$B=J$1),7,1),7,FALSE),"")</f>
        <v/>
      </c>
      <c r="K620">
        <f>IFERROR(_xlfn.RANK.EQ(C620,C:C,1),"")</f>
        <v>537</v>
      </c>
      <c r="L620">
        <f>IFERROR(_xlfn.RANK.EQ(D620,D:D,1),"")</f>
        <v>543</v>
      </c>
      <c r="M620" t="str">
        <f>IFERROR(_xlfn.RANK.EQ(E620,E:E,1),"")</f>
        <v/>
      </c>
      <c r="N620" t="str">
        <f>IFERROR(_xlfn.RANK.EQ(F620,F:F,1),"")</f>
        <v/>
      </c>
      <c r="O620">
        <f>IFERROR(_xlfn.RANK.EQ(G620,G:G,1),"")</f>
        <v>526</v>
      </c>
      <c r="P620">
        <f>IFERROR(_xlfn.RANK.EQ(H620,H:H,1),"")</f>
        <v>490</v>
      </c>
      <c r="Q620" t="str">
        <f>IFERROR(_xlfn.RANK.EQ(I620,I:I,1),"")</f>
        <v/>
      </c>
      <c r="R620" t="str">
        <f>IFERROR(_xlfn.RANK.EQ(J620,J:J,1),"")</f>
        <v/>
      </c>
      <c r="S620" s="3">
        <f>IFERROR(AVERAGE(GIRLS[[#This Row],[P]:[P8]]),"")</f>
        <v>524</v>
      </c>
      <c r="T620" s="4">
        <f>IFERROR(AVERAGE(SMALL(GIRLS[[#This Row],[P]:[P8]],1),SMALL(GIRLS[[#This Row],[P]:[P8]],2)),"")</f>
        <v>508</v>
      </c>
      <c r="U620">
        <f>IF(20-SMALL(GIRLS[[#This Row],[P]:[P8]],1)&lt;0,0,20-SMALL(GIRLS[[#This Row],[P]:[P8]],1))+IF(20-SMALL(GIRLS[[#This Row],[P]:[P8]],2)&lt;0,0,20-SMALL(GIRLS[[#This Row],[P]:[P8]],2))</f>
        <v>0</v>
      </c>
    </row>
    <row r="621" spans="1:21" x14ac:dyDescent="0.2">
      <c r="A621" t="s">
        <v>2198</v>
      </c>
      <c r="B621" t="s">
        <v>2056</v>
      </c>
      <c r="C621" s="2" cm="1">
        <f t="array" ref="C621">IFERROR(VLOOKUP($A621,_xlfn._xlws.SORT(_xlfn._xlws.FILTER('Time Sheet'!$A:$G,'Time Sheet'!$B:$B=C$1),7,1),7,FALSE),"")</f>
        <v>3.465277777777778E-4</v>
      </c>
      <c r="D621" s="2" cm="1">
        <f t="array" ref="D621">IFERROR(VLOOKUP($A621,_xlfn._xlws.SORT(_xlfn._xlws.FILTER('Time Sheet'!$A:$G,'Time Sheet'!$B:$B=D$1),7,1),7,FALSE),"")</f>
        <v>7.8125000000000004E-4</v>
      </c>
      <c r="E621" s="2" cm="1">
        <f t="array" ref="E621">IFERROR(VLOOKUP($A621,_xlfn._xlws.SORT(_xlfn._xlws.FILTER('Time Sheet'!$A:$G,'Time Sheet'!$B:$B=E$1),7,1),7,FALSE),"")</f>
        <v>1.855439814814815E-3</v>
      </c>
      <c r="F621" s="2" t="str" cm="1">
        <f t="array" ref="F621">IFERROR(VLOOKUP($A621,_xlfn._xlws.SORT(_xlfn._xlws.FILTER('Time Sheet'!$A:$G,'Time Sheet'!$B:$B=F$1),7,1),7,FALSE),"")</f>
        <v/>
      </c>
      <c r="G621" s="2" cm="1">
        <f t="array" ref="G621">IFERROR(VLOOKUP($A621,_xlfn._xlws.SORT(_xlfn._xlws.FILTER('Time Sheet'!$A:$G,'Time Sheet'!$B:$B=G$1),7,1),7,FALSE),"")</f>
        <v>1.0798611111111111E-3</v>
      </c>
      <c r="H621" s="2" t="str" cm="1">
        <f t="array" ref="H621">IFERROR(VLOOKUP($A621,_xlfn._xlws.SORT(_xlfn._xlws.FILTER('Time Sheet'!$A:$G,'Time Sheet'!$B:$B=H$1),7,1),7,FALSE),"")</f>
        <v/>
      </c>
      <c r="I621" s="2" t="str" cm="1">
        <f t="array" ref="I621">IFERROR(VLOOKUP($A621,_xlfn._xlws.SORT(_xlfn._xlws.FILTER('Time Sheet'!$A:$G,'Time Sheet'!$B:$B=I$1),7,1),7,FALSE),"")</f>
        <v/>
      </c>
      <c r="J621" s="2" t="str" cm="1">
        <f t="array" ref="J621">IFERROR(VLOOKUP($A621,_xlfn._xlws.SORT(_xlfn._xlws.FILTER('Time Sheet'!$A:$G,'Time Sheet'!$B:$B=J$1),7,1),7,FALSE),"")</f>
        <v/>
      </c>
      <c r="K621">
        <f>IFERROR(_xlfn.RANK.EQ(C621,C:C,1),"")</f>
        <v>508</v>
      </c>
      <c r="L621">
        <f>IFERROR(_xlfn.RANK.EQ(D621,D:D,1),"")</f>
        <v>510</v>
      </c>
      <c r="M621">
        <f>IFERROR(_xlfn.RANK.EQ(E621,E:E,1),"")</f>
        <v>510</v>
      </c>
      <c r="N621" t="str">
        <f>IFERROR(_xlfn.RANK.EQ(F621,F:F,1),"")</f>
        <v/>
      </c>
      <c r="O621">
        <f>IFERROR(_xlfn.RANK.EQ(G621,G:G,1),"")</f>
        <v>607</v>
      </c>
      <c r="P621" t="str">
        <f>IFERROR(_xlfn.RANK.EQ(H621,H:H,1),"")</f>
        <v/>
      </c>
      <c r="Q621" t="str">
        <f>IFERROR(_xlfn.RANK.EQ(I621,I:I,1),"")</f>
        <v/>
      </c>
      <c r="R621" t="str">
        <f>IFERROR(_xlfn.RANK.EQ(J621,J:J,1),"")</f>
        <v/>
      </c>
      <c r="S621" s="3">
        <f>IFERROR(AVERAGE(GIRLS[[#This Row],[P]:[P8]]),"")</f>
        <v>533.75</v>
      </c>
      <c r="T621" s="4">
        <f>IFERROR(AVERAGE(SMALL(GIRLS[[#This Row],[P]:[P8]],1),SMALL(GIRLS[[#This Row],[P]:[P8]],2)),"")</f>
        <v>509</v>
      </c>
      <c r="U621">
        <f>IF(20-SMALL(GIRLS[[#This Row],[P]:[P8]],1)&lt;0,0,20-SMALL(GIRLS[[#This Row],[P]:[P8]],1))+IF(20-SMALL(GIRLS[[#This Row],[P]:[P8]],2)&lt;0,0,20-SMALL(GIRLS[[#This Row],[P]:[P8]],2))</f>
        <v>0</v>
      </c>
    </row>
    <row r="622" spans="1:21" x14ac:dyDescent="0.2">
      <c r="A622" t="s">
        <v>1440</v>
      </c>
      <c r="B622" t="s">
        <v>1002</v>
      </c>
      <c r="C622" s="2" cm="1">
        <f t="array" ref="C622">IFERROR(VLOOKUP($A622,_xlfn._xlws.SORT(_xlfn._xlws.FILTER('Time Sheet'!$A:$G,'Time Sheet'!$B:$B=C$1),7,1),7,FALSE),"")</f>
        <v>3.5E-4</v>
      </c>
      <c r="D622" s="2" cm="1">
        <f t="array" ref="D622">IFERROR(VLOOKUP($A622,_xlfn._xlws.SORT(_xlfn._xlws.FILTER('Time Sheet'!$A:$G,'Time Sheet'!$B:$B=D$1),7,1),7,FALSE),"")</f>
        <v>7.9907407407407412E-4</v>
      </c>
      <c r="E622" s="2" t="str" cm="1">
        <f t="array" ref="E622">IFERROR(VLOOKUP($A622,_xlfn._xlws.SORT(_xlfn._xlws.FILTER('Time Sheet'!$A:$G,'Time Sheet'!$B:$B=E$1),7,1),7,FALSE),"")</f>
        <v/>
      </c>
      <c r="F622" s="2" t="str" cm="1">
        <f t="array" ref="F622">IFERROR(VLOOKUP($A622,_xlfn._xlws.SORT(_xlfn._xlws.FILTER('Time Sheet'!$A:$G,'Time Sheet'!$B:$B=F$1),7,1),7,FALSE),"")</f>
        <v/>
      </c>
      <c r="G622" s="2" t="str" cm="1">
        <f t="array" ref="G622">IFERROR(VLOOKUP($A622,_xlfn._xlws.SORT(_xlfn._xlws.FILTER('Time Sheet'!$A:$G,'Time Sheet'!$B:$B=G$1),7,1),7,FALSE),"")</f>
        <v/>
      </c>
      <c r="H622" s="2" cm="1">
        <f t="array" ref="H622">IFERROR(VLOOKUP($A622,_xlfn._xlws.SORT(_xlfn._xlws.FILTER('Time Sheet'!$A:$G,'Time Sheet'!$B:$B=H$1),7,1),7,FALSE),"")</f>
        <v>1.1989583333333329E-3</v>
      </c>
      <c r="I622" s="2" t="str" cm="1">
        <f t="array" ref="I622">IFERROR(VLOOKUP($A622,_xlfn._xlws.SORT(_xlfn._xlws.FILTER('Time Sheet'!$A:$G,'Time Sheet'!$B:$B=I$1),7,1),7,FALSE),"")</f>
        <v/>
      </c>
      <c r="J622" s="2" cm="1">
        <f t="array" ref="J622">IFERROR(VLOOKUP($A622,_xlfn._xlws.SORT(_xlfn._xlws.FILTER('Time Sheet'!$A:$G,'Time Sheet'!$B:$B=J$1),7,1),7,FALSE),"")</f>
        <v>2.1043981481481482E-3</v>
      </c>
      <c r="K622">
        <f>IFERROR(_xlfn.RANK.EQ(C622,C:C,1),"")</f>
        <v>534</v>
      </c>
      <c r="L622">
        <f>IFERROR(_xlfn.RANK.EQ(D622,D:D,1),"")</f>
        <v>546</v>
      </c>
      <c r="M622" t="str">
        <f>IFERROR(_xlfn.RANK.EQ(E622,E:E,1),"")</f>
        <v/>
      </c>
      <c r="N622" t="str">
        <f>IFERROR(_xlfn.RANK.EQ(F622,F:F,1),"")</f>
        <v/>
      </c>
      <c r="O622" t="str">
        <f>IFERROR(_xlfn.RANK.EQ(G622,G:G,1),"")</f>
        <v/>
      </c>
      <c r="P622">
        <f>IFERROR(_xlfn.RANK.EQ(H622,H:H,1),"")</f>
        <v>592</v>
      </c>
      <c r="Q622" t="str">
        <f>IFERROR(_xlfn.RANK.EQ(I622,I:I,1),"")</f>
        <v/>
      </c>
      <c r="R622">
        <f>IFERROR(_xlfn.RANK.EQ(J622,J:J,1),"")</f>
        <v>487</v>
      </c>
      <c r="S622" s="3">
        <f>IFERROR(AVERAGE(GIRLS[[#This Row],[P]:[P8]]),"")</f>
        <v>539.75</v>
      </c>
      <c r="T622" s="4">
        <f>IFERROR(AVERAGE(SMALL(GIRLS[[#This Row],[P]:[P8]],1),SMALL(GIRLS[[#This Row],[P]:[P8]],2)),"")</f>
        <v>510.5</v>
      </c>
      <c r="U622">
        <f>IF(20-SMALL(GIRLS[[#This Row],[P]:[P8]],1)&lt;0,0,20-SMALL(GIRLS[[#This Row],[P]:[P8]],1))+IF(20-SMALL(GIRLS[[#This Row],[P]:[P8]],2)&lt;0,0,20-SMALL(GIRLS[[#This Row],[P]:[P8]],2))</f>
        <v>0</v>
      </c>
    </row>
    <row r="623" spans="1:21" x14ac:dyDescent="0.2">
      <c r="A623" t="s">
        <v>7990</v>
      </c>
      <c r="B623" t="s">
        <v>7842</v>
      </c>
      <c r="C623" s="2" cm="1">
        <f t="array" ref="C623">IFERROR(VLOOKUP($A623,_xlfn._xlws.SORT(_xlfn._xlws.FILTER('Time Sheet'!$A:$G,'Time Sheet'!$B:$B=C$1),7,1),7,FALSE),"")</f>
        <v>3.6550925925925922E-4</v>
      </c>
      <c r="D623" s="2" cm="1">
        <f t="array" ref="D623">IFERROR(VLOOKUP($A623,_xlfn._xlws.SORT(_xlfn._xlws.FILTER('Time Sheet'!$A:$G,'Time Sheet'!$B:$B=D$1),7,1),7,FALSE),"")</f>
        <v>8.2303240740740741E-4</v>
      </c>
      <c r="E623" s="2" t="str" cm="1">
        <f t="array" ref="E623">IFERROR(VLOOKUP($A623,_xlfn._xlws.SORT(_xlfn._xlws.FILTER('Time Sheet'!$A:$G,'Time Sheet'!$B:$B=E$1),7,1),7,FALSE),"")</f>
        <v/>
      </c>
      <c r="F623" s="2" t="str" cm="1">
        <f t="array" ref="F623">IFERROR(VLOOKUP($A623,_xlfn._xlws.SORT(_xlfn._xlws.FILTER('Time Sheet'!$A:$G,'Time Sheet'!$B:$B=F$1),7,1),7,FALSE),"")</f>
        <v/>
      </c>
      <c r="G623" s="2" cm="1">
        <f t="array" ref="G623">IFERROR(VLOOKUP($A623,_xlfn._xlws.SORT(_xlfn._xlws.FILTER('Time Sheet'!$A:$G,'Time Sheet'!$B:$B=G$1),7,1),7,FALSE),"")</f>
        <v>1.0170138888888889E-3</v>
      </c>
      <c r="H623" s="2" cm="1">
        <f t="array" ref="H623">IFERROR(VLOOKUP($A623,_xlfn._xlws.SORT(_xlfn._xlws.FILTER('Time Sheet'!$A:$G,'Time Sheet'!$B:$B=H$1),7,1),7,FALSE),"")</f>
        <v>1.099421296296296E-3</v>
      </c>
      <c r="I623" s="2" cm="1">
        <f t="array" ref="I623">IFERROR(VLOOKUP($A623,_xlfn._xlws.SORT(_xlfn._xlws.FILTER('Time Sheet'!$A:$G,'Time Sheet'!$B:$B=I$1),7,1),7,FALSE),"")</f>
        <v>1.0824074074074069E-3</v>
      </c>
      <c r="J623" s="2" t="str" cm="1">
        <f t="array" ref="J623">IFERROR(VLOOKUP($A623,_xlfn._xlws.SORT(_xlfn._xlws.FILTER('Time Sheet'!$A:$G,'Time Sheet'!$B:$B=J$1),7,1),7,FALSE),"")</f>
        <v/>
      </c>
      <c r="K623">
        <f>IFERROR(_xlfn.RANK.EQ(C623,C:C,1),"")</f>
        <v>618</v>
      </c>
      <c r="L623">
        <f>IFERROR(_xlfn.RANK.EQ(D623,D:D,1),"")</f>
        <v>582</v>
      </c>
      <c r="M623" t="str">
        <f>IFERROR(_xlfn.RANK.EQ(E623,E:E,1),"")</f>
        <v/>
      </c>
      <c r="N623" t="str">
        <f>IFERROR(_xlfn.RANK.EQ(F623,F:F,1),"")</f>
        <v/>
      </c>
      <c r="O623">
        <f>IFERROR(_xlfn.RANK.EQ(G623,G:G,1),"")</f>
        <v>573</v>
      </c>
      <c r="P623">
        <f>IFERROR(_xlfn.RANK.EQ(H623,H:H,1),"")</f>
        <v>537</v>
      </c>
      <c r="Q623">
        <f>IFERROR(_xlfn.RANK.EQ(I623,I:I,1),"")</f>
        <v>484</v>
      </c>
      <c r="R623" t="str">
        <f>IFERROR(_xlfn.RANK.EQ(J623,J:J,1),"")</f>
        <v/>
      </c>
      <c r="S623" s="3">
        <f>IFERROR(AVERAGE(GIRLS[[#This Row],[P]:[P8]]),"")</f>
        <v>558.79999999999995</v>
      </c>
      <c r="T623" s="4">
        <f>IFERROR(AVERAGE(SMALL(GIRLS[[#This Row],[P]:[P8]],1),SMALL(GIRLS[[#This Row],[P]:[P8]],2)),"")</f>
        <v>510.5</v>
      </c>
      <c r="U623">
        <f>IF(20-SMALL(GIRLS[[#This Row],[P]:[P8]],1)&lt;0,0,20-SMALL(GIRLS[[#This Row],[P]:[P8]],1))+IF(20-SMALL(GIRLS[[#This Row],[P]:[P8]],2)&lt;0,0,20-SMALL(GIRLS[[#This Row],[P]:[P8]],2))</f>
        <v>0</v>
      </c>
    </row>
    <row r="624" spans="1:21" x14ac:dyDescent="0.2">
      <c r="A624" t="s">
        <v>6498</v>
      </c>
      <c r="B624" t="s">
        <v>6365</v>
      </c>
      <c r="C624" s="2" cm="1">
        <f t="array" ref="C624">IFERROR(VLOOKUP($A624,_xlfn._xlws.SORT(_xlfn._xlws.FILTER('Time Sheet'!$A:$G,'Time Sheet'!$B:$B=C$1),7,1),7,FALSE),"")</f>
        <v>3.5613425925925933E-4</v>
      </c>
      <c r="D624" s="2" cm="1">
        <f t="array" ref="D624">IFERROR(VLOOKUP($A624,_xlfn._xlws.SORT(_xlfn._xlws.FILTER('Time Sheet'!$A:$G,'Time Sheet'!$B:$B=D$1),7,1),7,FALSE),"")</f>
        <v>8.2013888888888891E-4</v>
      </c>
      <c r="E624" s="2" t="str" cm="1">
        <f t="array" ref="E624">IFERROR(VLOOKUP($A624,_xlfn._xlws.SORT(_xlfn._xlws.FILTER('Time Sheet'!$A:$G,'Time Sheet'!$B:$B=E$1),7,1),7,FALSE),"")</f>
        <v/>
      </c>
      <c r="F624" s="2" cm="1">
        <f t="array" ref="F624">IFERROR(VLOOKUP($A624,_xlfn._xlws.SORT(_xlfn._xlws.FILTER('Time Sheet'!$A:$G,'Time Sheet'!$B:$B=F$1),7,1),7,FALSE),"")</f>
        <v>5.4305555555555557E-3</v>
      </c>
      <c r="G624" s="2" t="str" cm="1">
        <f t="array" ref="G624">IFERROR(VLOOKUP($A624,_xlfn._xlws.SORT(_xlfn._xlws.FILTER('Time Sheet'!$A:$G,'Time Sheet'!$B:$B=G$1),7,1),7,FALSE),"")</f>
        <v/>
      </c>
      <c r="H624" s="2" t="str" cm="1">
        <f t="array" ref="H624">IFERROR(VLOOKUP($A624,_xlfn._xlws.SORT(_xlfn._xlws.FILTER('Time Sheet'!$A:$G,'Time Sheet'!$B:$B=H$1),7,1),7,FALSE),"")</f>
        <v/>
      </c>
      <c r="I624" s="2" t="str" cm="1">
        <f t="array" ref="I624">IFERROR(VLOOKUP($A624,_xlfn._xlws.SORT(_xlfn._xlws.FILTER('Time Sheet'!$A:$G,'Time Sheet'!$B:$B=I$1),7,1),7,FALSE),"")</f>
        <v/>
      </c>
      <c r="J624" s="2" t="str" cm="1">
        <f t="array" ref="J624">IFERROR(VLOOKUP($A624,_xlfn._xlws.SORT(_xlfn._xlws.FILTER('Time Sheet'!$A:$G,'Time Sheet'!$B:$B=J$1),7,1),7,FALSE),"")</f>
        <v/>
      </c>
      <c r="K624">
        <f>IFERROR(_xlfn.RANK.EQ(C624,C:C,1),"")</f>
        <v>577</v>
      </c>
      <c r="L624">
        <f>IFERROR(_xlfn.RANK.EQ(D624,D:D,1),"")</f>
        <v>578</v>
      </c>
      <c r="M624" t="str">
        <f>IFERROR(_xlfn.RANK.EQ(E624,E:E,1),"")</f>
        <v/>
      </c>
      <c r="N624">
        <f>IFERROR(_xlfn.RANK.EQ(F624,F:F,1),"")</f>
        <v>446</v>
      </c>
      <c r="O624" t="str">
        <f>IFERROR(_xlfn.RANK.EQ(G624,G:G,1),"")</f>
        <v/>
      </c>
      <c r="P624" t="str">
        <f>IFERROR(_xlfn.RANK.EQ(H624,H:H,1),"")</f>
        <v/>
      </c>
      <c r="Q624" t="str">
        <f>IFERROR(_xlfn.RANK.EQ(I624,I:I,1),"")</f>
        <v/>
      </c>
      <c r="R624" t="str">
        <f>IFERROR(_xlfn.RANK.EQ(J624,J:J,1),"")</f>
        <v/>
      </c>
      <c r="S624" s="3">
        <f>IFERROR(AVERAGE(GIRLS[[#This Row],[P]:[P8]]),"")</f>
        <v>533.66666666666663</v>
      </c>
      <c r="T624" s="4">
        <f>IFERROR(AVERAGE(SMALL(GIRLS[[#This Row],[P]:[P8]],1),SMALL(GIRLS[[#This Row],[P]:[P8]],2)),"")</f>
        <v>511.5</v>
      </c>
      <c r="U624">
        <f>IF(20-SMALL(GIRLS[[#This Row],[P]:[P8]],1)&lt;0,0,20-SMALL(GIRLS[[#This Row],[P]:[P8]],1))+IF(20-SMALL(GIRLS[[#This Row],[P]:[P8]],2)&lt;0,0,20-SMALL(GIRLS[[#This Row],[P]:[P8]],2))</f>
        <v>0</v>
      </c>
    </row>
    <row r="625" spans="1:21" x14ac:dyDescent="0.2">
      <c r="A625" t="s">
        <v>1425</v>
      </c>
      <c r="B625" t="s">
        <v>1002</v>
      </c>
      <c r="C625" s="2" cm="1">
        <f t="array" ref="C625">IFERROR(VLOOKUP($A625,_xlfn._xlws.SORT(_xlfn._xlws.FILTER('Time Sheet'!$A:$G,'Time Sheet'!$B:$B=C$1),7,1),7,FALSE),"")</f>
        <v>3.4317129629629628E-4</v>
      </c>
      <c r="D625" s="2" cm="1">
        <f t="array" ref="D625">IFERROR(VLOOKUP($A625,_xlfn._xlws.SORT(_xlfn._xlws.FILTER('Time Sheet'!$A:$G,'Time Sheet'!$B:$B=D$1),7,1),7,FALSE),"")</f>
        <v>7.9282407407407405E-4</v>
      </c>
      <c r="E625" s="2" t="str" cm="1">
        <f t="array" ref="E625">IFERROR(VLOOKUP($A625,_xlfn._xlws.SORT(_xlfn._xlws.FILTER('Time Sheet'!$A:$G,'Time Sheet'!$B:$B=E$1),7,1),7,FALSE),"")</f>
        <v/>
      </c>
      <c r="F625" s="2" t="str" cm="1">
        <f t="array" ref="F625">IFERROR(VLOOKUP($A625,_xlfn._xlws.SORT(_xlfn._xlws.FILTER('Time Sheet'!$A:$G,'Time Sheet'!$B:$B=F$1),7,1),7,FALSE),"")</f>
        <v/>
      </c>
      <c r="G625" s="2" t="str" cm="1">
        <f t="array" ref="G625">IFERROR(VLOOKUP($A625,_xlfn._xlws.SORT(_xlfn._xlws.FILTER('Time Sheet'!$A:$G,'Time Sheet'!$B:$B=G$1),7,1),7,FALSE),"")</f>
        <v/>
      </c>
      <c r="H625" s="2" t="str" cm="1">
        <f t="array" ref="H625">IFERROR(VLOOKUP($A625,_xlfn._xlws.SORT(_xlfn._xlws.FILTER('Time Sheet'!$A:$G,'Time Sheet'!$B:$B=H$1),7,1),7,FALSE),"")</f>
        <v/>
      </c>
      <c r="I625" s="2" t="str" cm="1">
        <f t="array" ref="I625">IFERROR(VLOOKUP($A625,_xlfn._xlws.SORT(_xlfn._xlws.FILTER('Time Sheet'!$A:$G,'Time Sheet'!$B:$B=I$1),7,1),7,FALSE),"")</f>
        <v/>
      </c>
      <c r="J625" s="2" t="str" cm="1">
        <f t="array" ref="J625">IFERROR(VLOOKUP($A625,_xlfn._xlws.SORT(_xlfn._xlws.FILTER('Time Sheet'!$A:$G,'Time Sheet'!$B:$B=J$1),7,1),7,FALSE),"")</f>
        <v/>
      </c>
      <c r="K625">
        <f>IFERROR(_xlfn.RANK.EQ(C625,C:C,1),"")</f>
        <v>492</v>
      </c>
      <c r="L625">
        <f>IFERROR(_xlfn.RANK.EQ(D625,D:D,1),"")</f>
        <v>532</v>
      </c>
      <c r="M625" t="str">
        <f>IFERROR(_xlfn.RANK.EQ(E625,E:E,1),"")</f>
        <v/>
      </c>
      <c r="N625" t="str">
        <f>IFERROR(_xlfn.RANK.EQ(F625,F:F,1),"")</f>
        <v/>
      </c>
      <c r="O625" t="str">
        <f>IFERROR(_xlfn.RANK.EQ(G625,G:G,1),"")</f>
        <v/>
      </c>
      <c r="P625" t="str">
        <f>IFERROR(_xlfn.RANK.EQ(H625,H:H,1),"")</f>
        <v/>
      </c>
      <c r="Q625" t="str">
        <f>IFERROR(_xlfn.RANK.EQ(I625,I:I,1),"")</f>
        <v/>
      </c>
      <c r="R625" t="str">
        <f>IFERROR(_xlfn.RANK.EQ(J625,J:J,1),"")</f>
        <v/>
      </c>
      <c r="S625" s="3">
        <f>IFERROR(AVERAGE(GIRLS[[#This Row],[P]:[P8]]),"")</f>
        <v>512</v>
      </c>
      <c r="T625" s="4">
        <f>IFERROR(AVERAGE(SMALL(GIRLS[[#This Row],[P]:[P8]],1),SMALL(GIRLS[[#This Row],[P]:[P8]],2)),"")</f>
        <v>512</v>
      </c>
      <c r="U625">
        <f>IF(20-SMALL(GIRLS[[#This Row],[P]:[P8]],1)&lt;0,0,20-SMALL(GIRLS[[#This Row],[P]:[P8]],1))+IF(20-SMALL(GIRLS[[#This Row],[P]:[P8]],2)&lt;0,0,20-SMALL(GIRLS[[#This Row],[P]:[P8]],2))</f>
        <v>0</v>
      </c>
    </row>
    <row r="626" spans="1:21" x14ac:dyDescent="0.2">
      <c r="A626" t="s">
        <v>542</v>
      </c>
      <c r="B626" t="s">
        <v>411</v>
      </c>
      <c r="C626" s="2" cm="1">
        <f t="array" ref="C626">IFERROR(VLOOKUP($A626,_xlfn._xlws.SORT(_xlfn._xlws.FILTER('Time Sheet'!$A:$G,'Time Sheet'!$B:$B=C$1),7,1),7,FALSE),"")</f>
        <v>3.9733796296296289E-4</v>
      </c>
      <c r="D626" s="2" cm="1">
        <f t="array" ref="D626">IFERROR(VLOOKUP($A626,_xlfn._xlws.SORT(_xlfn._xlws.FILTER('Time Sheet'!$A:$G,'Time Sheet'!$B:$B=D$1),7,1),7,FALSE),"")</f>
        <v>9.2407407407407412E-4</v>
      </c>
      <c r="E626" s="2" cm="1">
        <f t="array" ref="E626">IFERROR(VLOOKUP($A626,_xlfn._xlws.SORT(_xlfn._xlws.FILTER('Time Sheet'!$A:$G,'Time Sheet'!$B:$B=E$1),7,1),7,FALSE),"")</f>
        <v>1.9464120370370371E-3</v>
      </c>
      <c r="F626" s="2" t="str" cm="1">
        <f t="array" ref="F626">IFERROR(VLOOKUP($A626,_xlfn._xlws.SORT(_xlfn._xlws.FILTER('Time Sheet'!$A:$G,'Time Sheet'!$B:$B=F$1),7,1),7,FALSE),"")</f>
        <v/>
      </c>
      <c r="G626" s="2" cm="1">
        <f t="array" ref="G626">IFERROR(VLOOKUP($A626,_xlfn._xlws.SORT(_xlfn._xlws.FILTER('Time Sheet'!$A:$G,'Time Sheet'!$B:$B=G$1),7,1),7,FALSE),"")</f>
        <v>1.0847222222222219E-3</v>
      </c>
      <c r="H626" s="2" t="str" cm="1">
        <f t="array" ref="H626">IFERROR(VLOOKUP($A626,_xlfn._xlws.SORT(_xlfn._xlws.FILTER('Time Sheet'!$A:$G,'Time Sheet'!$B:$B=H$1),7,1),7,FALSE),"")</f>
        <v/>
      </c>
      <c r="I626" s="2" cm="1">
        <f t="array" ref="I626">IFERROR(VLOOKUP($A626,_xlfn._xlws.SORT(_xlfn._xlws.FILTER('Time Sheet'!$A:$G,'Time Sheet'!$B:$B=I$1),7,1),7,FALSE),"")</f>
        <v>1.099884259259259E-3</v>
      </c>
      <c r="J626" s="2" t="str" cm="1">
        <f t="array" ref="J626">IFERROR(VLOOKUP($A626,_xlfn._xlws.SORT(_xlfn._xlws.FILTER('Time Sheet'!$A:$G,'Time Sheet'!$B:$B=J$1),7,1),7,FALSE),"")</f>
        <v/>
      </c>
      <c r="K626">
        <f>IFERROR(_xlfn.RANK.EQ(C626,C:C,1),"")</f>
        <v>732</v>
      </c>
      <c r="L626">
        <f>IFERROR(_xlfn.RANK.EQ(D626,D:D,1),"")</f>
        <v>716</v>
      </c>
      <c r="M626">
        <f>IFERROR(_xlfn.RANK.EQ(E626,E:E,1),"")</f>
        <v>545</v>
      </c>
      <c r="N626" t="str">
        <f>IFERROR(_xlfn.RANK.EQ(F626,F:F,1),"")</f>
        <v/>
      </c>
      <c r="O626">
        <f>IFERROR(_xlfn.RANK.EQ(G626,G:G,1),"")</f>
        <v>612</v>
      </c>
      <c r="P626" t="str">
        <f>IFERROR(_xlfn.RANK.EQ(H626,H:H,1),"")</f>
        <v/>
      </c>
      <c r="Q626">
        <f>IFERROR(_xlfn.RANK.EQ(I626,I:I,1),"")</f>
        <v>487</v>
      </c>
      <c r="R626" t="str">
        <f>IFERROR(_xlfn.RANK.EQ(J626,J:J,1),"")</f>
        <v/>
      </c>
      <c r="S626" s="3">
        <f>IFERROR(AVERAGE(GIRLS[[#This Row],[P]:[P8]]),"")</f>
        <v>618.4</v>
      </c>
      <c r="T626" s="4">
        <f>IFERROR(AVERAGE(SMALL(GIRLS[[#This Row],[P]:[P8]],1),SMALL(GIRLS[[#This Row],[P]:[P8]],2)),"")</f>
        <v>516</v>
      </c>
      <c r="U626">
        <f>IF(20-SMALL(GIRLS[[#This Row],[P]:[P8]],1)&lt;0,0,20-SMALL(GIRLS[[#This Row],[P]:[P8]],1))+IF(20-SMALL(GIRLS[[#This Row],[P]:[P8]],2)&lt;0,0,20-SMALL(GIRLS[[#This Row],[P]:[P8]],2))</f>
        <v>0</v>
      </c>
    </row>
    <row r="627" spans="1:21" x14ac:dyDescent="0.2">
      <c r="A627" t="s">
        <v>7091</v>
      </c>
      <c r="B627" t="s">
        <v>6761</v>
      </c>
      <c r="C627" s="2" cm="1">
        <f t="array" ref="C627">IFERROR(VLOOKUP($A627,_xlfn._xlws.SORT(_xlfn._xlws.FILTER('Time Sheet'!$A:$G,'Time Sheet'!$B:$B=C$1),7,1),7,FALSE),"")</f>
        <v>3.8854166666666659E-4</v>
      </c>
      <c r="D627" s="2" cm="1">
        <f t="array" ref="D627">IFERROR(VLOOKUP($A627,_xlfn._xlws.SORT(_xlfn._xlws.FILTER('Time Sheet'!$A:$G,'Time Sheet'!$B:$B=D$1),7,1),7,FALSE),"")</f>
        <v>8.6134259259259259E-4</v>
      </c>
      <c r="E627" s="2" cm="1">
        <f t="array" ref="E627">IFERROR(VLOOKUP($A627,_xlfn._xlws.SORT(_xlfn._xlws.FILTER('Time Sheet'!$A:$G,'Time Sheet'!$B:$B=E$1),7,1),7,FALSE),"")</f>
        <v>2.003935185185185E-3</v>
      </c>
      <c r="F627" s="2" t="str" cm="1">
        <f t="array" ref="F627">IFERROR(VLOOKUP($A627,_xlfn._xlws.SORT(_xlfn._xlws.FILTER('Time Sheet'!$A:$G,'Time Sheet'!$B:$B=F$1),7,1),7,FALSE),"")</f>
        <v/>
      </c>
      <c r="G627" s="2" cm="1">
        <f t="array" ref="G627">IFERROR(VLOOKUP($A627,_xlfn._xlws.SORT(_xlfn._xlws.FILTER('Time Sheet'!$A:$G,'Time Sheet'!$B:$B=G$1),7,1),7,FALSE),"")</f>
        <v>9.6550925925925927E-4</v>
      </c>
      <c r="H627" s="2" cm="1">
        <f t="array" ref="H627">IFERROR(VLOOKUP($A627,_xlfn._xlws.SORT(_xlfn._xlws.FILTER('Time Sheet'!$A:$G,'Time Sheet'!$B:$B=H$1),7,1),7,FALSE),"")</f>
        <v>1.2017361111111111E-3</v>
      </c>
      <c r="I627" s="2" t="str" cm="1">
        <f t="array" ref="I627">IFERROR(VLOOKUP($A627,_xlfn._xlws.SORT(_xlfn._xlws.FILTER('Time Sheet'!$A:$G,'Time Sheet'!$B:$B=I$1),7,1),7,FALSE),"")</f>
        <v/>
      </c>
      <c r="J627" s="2" cm="1">
        <f t="array" ref="J627">IFERROR(VLOOKUP($A627,_xlfn._xlws.SORT(_xlfn._xlws.FILTER('Time Sheet'!$A:$G,'Time Sheet'!$B:$B=J$1),7,1),7,FALSE),"")</f>
        <v>2.2535879629629629E-3</v>
      </c>
      <c r="K627">
        <f>IFERROR(_xlfn.RANK.EQ(C627,C:C,1),"")</f>
        <v>707</v>
      </c>
      <c r="L627">
        <f>IFERROR(_xlfn.RANK.EQ(D627,D:D,1),"")</f>
        <v>639</v>
      </c>
      <c r="M627">
        <f>IFERROR(_xlfn.RANK.EQ(E627,E:E,1),"")</f>
        <v>564</v>
      </c>
      <c r="N627" t="str">
        <f>IFERROR(_xlfn.RANK.EQ(F627,F:F,1),"")</f>
        <v/>
      </c>
      <c r="O627">
        <f>IFERROR(_xlfn.RANK.EQ(G627,G:G,1),"")</f>
        <v>521</v>
      </c>
      <c r="P627">
        <f>IFERROR(_xlfn.RANK.EQ(H627,H:H,1),"")</f>
        <v>596</v>
      </c>
      <c r="Q627" t="str">
        <f>IFERROR(_xlfn.RANK.EQ(I627,I:I,1),"")</f>
        <v/>
      </c>
      <c r="R627">
        <f>IFERROR(_xlfn.RANK.EQ(J627,J:J,1),"")</f>
        <v>515</v>
      </c>
      <c r="S627" s="3">
        <f>IFERROR(AVERAGE(GIRLS[[#This Row],[P]:[P8]]),"")</f>
        <v>590.33333333333337</v>
      </c>
      <c r="T627" s="4">
        <f>IFERROR(AVERAGE(SMALL(GIRLS[[#This Row],[P]:[P8]],1),SMALL(GIRLS[[#This Row],[P]:[P8]],2)),"")</f>
        <v>518</v>
      </c>
      <c r="U627">
        <f>IF(20-SMALL(GIRLS[[#This Row],[P]:[P8]],1)&lt;0,0,20-SMALL(GIRLS[[#This Row],[P]:[P8]],1))+IF(20-SMALL(GIRLS[[#This Row],[P]:[P8]],2)&lt;0,0,20-SMALL(GIRLS[[#This Row],[P]:[P8]],2))</f>
        <v>0</v>
      </c>
    </row>
    <row r="628" spans="1:21" x14ac:dyDescent="0.2">
      <c r="A628" t="s">
        <v>6190</v>
      </c>
      <c r="B628" t="s">
        <v>6020</v>
      </c>
      <c r="C628" s="2" cm="1">
        <f t="array" ref="C628">IFERROR(VLOOKUP($A628,_xlfn._xlws.SORT(_xlfn._xlws.FILTER('Time Sheet'!$A:$G,'Time Sheet'!$B:$B=C$1),7,1),7,FALSE),"")</f>
        <v>3.8101851851851849E-4</v>
      </c>
      <c r="D628" s="2" cm="1">
        <f t="array" ref="D628">IFERROR(VLOOKUP($A628,_xlfn._xlws.SORT(_xlfn._xlws.FILTER('Time Sheet'!$A:$G,'Time Sheet'!$B:$B=D$1),7,1),7,FALSE),"")</f>
        <v>8.8518518518518525E-4</v>
      </c>
      <c r="E628" s="2" t="str" cm="1">
        <f t="array" ref="E628">IFERROR(VLOOKUP($A628,_xlfn._xlws.SORT(_xlfn._xlws.FILTER('Time Sheet'!$A:$G,'Time Sheet'!$B:$B=E$1),7,1),7,FALSE),"")</f>
        <v/>
      </c>
      <c r="F628" s="2" t="str" cm="1">
        <f t="array" ref="F628">IFERROR(VLOOKUP($A628,_xlfn._xlws.SORT(_xlfn._xlws.FILTER('Time Sheet'!$A:$G,'Time Sheet'!$B:$B=F$1),7,1),7,FALSE),"")</f>
        <v/>
      </c>
      <c r="G628" s="2" t="str" cm="1">
        <f t="array" ref="G628">IFERROR(VLOOKUP($A628,_xlfn._xlws.SORT(_xlfn._xlws.FILTER('Time Sheet'!$A:$G,'Time Sheet'!$B:$B=G$1),7,1),7,FALSE),"")</f>
        <v/>
      </c>
      <c r="H628" s="2" cm="1">
        <f t="array" ref="H628">IFERROR(VLOOKUP($A628,_xlfn._xlws.SORT(_xlfn._xlws.FILTER('Time Sheet'!$A:$G,'Time Sheet'!$B:$B=H$1),7,1),7,FALSE),"")</f>
        <v>1.0886574074074069E-3</v>
      </c>
      <c r="I628" s="2" t="str" cm="1">
        <f t="array" ref="I628">IFERROR(VLOOKUP($A628,_xlfn._xlws.SORT(_xlfn._xlws.FILTER('Time Sheet'!$A:$G,'Time Sheet'!$B:$B=I$1),7,1),7,FALSE),"")</f>
        <v/>
      </c>
      <c r="J628" s="2" cm="1">
        <f t="array" ref="J628">IFERROR(VLOOKUP($A628,_xlfn._xlws.SORT(_xlfn._xlws.FILTER('Time Sheet'!$A:$G,'Time Sheet'!$B:$B=J$1),7,1),7,FALSE),"")</f>
        <v>2.2498842592592592E-3</v>
      </c>
      <c r="K628">
        <f>IFERROR(_xlfn.RANK.EQ(C628,C:C,1),"")</f>
        <v>675</v>
      </c>
      <c r="L628">
        <f>IFERROR(_xlfn.RANK.EQ(D628,D:D,1),"")</f>
        <v>683</v>
      </c>
      <c r="M628" t="str">
        <f>IFERROR(_xlfn.RANK.EQ(E628,E:E,1),"")</f>
        <v/>
      </c>
      <c r="N628" t="str">
        <f>IFERROR(_xlfn.RANK.EQ(F628,F:F,1),"")</f>
        <v/>
      </c>
      <c r="O628" t="str">
        <f>IFERROR(_xlfn.RANK.EQ(G628,G:G,1),"")</f>
        <v/>
      </c>
      <c r="P628">
        <f>IFERROR(_xlfn.RANK.EQ(H628,H:H,1),"")</f>
        <v>526</v>
      </c>
      <c r="Q628" t="str">
        <f>IFERROR(_xlfn.RANK.EQ(I628,I:I,1),"")</f>
        <v/>
      </c>
      <c r="R628">
        <f>IFERROR(_xlfn.RANK.EQ(J628,J:J,1),"")</f>
        <v>514</v>
      </c>
      <c r="S628" s="3">
        <f>IFERROR(AVERAGE(GIRLS[[#This Row],[P]:[P8]]),"")</f>
        <v>599.5</v>
      </c>
      <c r="T628" s="4">
        <f>IFERROR(AVERAGE(SMALL(GIRLS[[#This Row],[P]:[P8]],1),SMALL(GIRLS[[#This Row],[P]:[P8]],2)),"")</f>
        <v>520</v>
      </c>
      <c r="U628">
        <f>IF(20-SMALL(GIRLS[[#This Row],[P]:[P8]],1)&lt;0,0,20-SMALL(GIRLS[[#This Row],[P]:[P8]],1))+IF(20-SMALL(GIRLS[[#This Row],[P]:[P8]],2)&lt;0,0,20-SMALL(GIRLS[[#This Row],[P]:[P8]],2))</f>
        <v>0</v>
      </c>
    </row>
    <row r="629" spans="1:21" x14ac:dyDescent="0.2">
      <c r="A629" t="s">
        <v>3589</v>
      </c>
      <c r="B629" t="s">
        <v>3163</v>
      </c>
      <c r="C629" s="2" cm="1">
        <f t="array" ref="C629">IFERROR(VLOOKUP($A629,_xlfn._xlws.SORT(_xlfn._xlws.FILTER('Time Sheet'!$A:$G,'Time Sheet'!$B:$B=C$1),7,1),7,FALSE),"")</f>
        <v>4.0057870370370372E-4</v>
      </c>
      <c r="D629" s="2" cm="1">
        <f t="array" ref="D629">IFERROR(VLOOKUP($A629,_xlfn._xlws.SORT(_xlfn._xlws.FILTER('Time Sheet'!$A:$G,'Time Sheet'!$B:$B=D$1),7,1),7,FALSE),"")</f>
        <v>9.1620370370370369E-4</v>
      </c>
      <c r="E629" s="2" cm="1">
        <f t="array" ref="E629">IFERROR(VLOOKUP($A629,_xlfn._xlws.SORT(_xlfn._xlws.FILTER('Time Sheet'!$A:$G,'Time Sheet'!$B:$B=E$1),7,1),7,FALSE),"")</f>
        <v>2.05474537037037E-3</v>
      </c>
      <c r="F629" s="2" t="str" cm="1">
        <f t="array" ref="F629">IFERROR(VLOOKUP($A629,_xlfn._xlws.SORT(_xlfn._xlws.FILTER('Time Sheet'!$A:$G,'Time Sheet'!$B:$B=F$1),7,1),7,FALSE),"")</f>
        <v/>
      </c>
      <c r="G629" s="2" cm="1">
        <f t="array" ref="G629">IFERROR(VLOOKUP($A629,_xlfn._xlws.SORT(_xlfn._xlws.FILTER('Time Sheet'!$A:$G,'Time Sheet'!$B:$B=G$1),7,1),7,FALSE),"")</f>
        <v>1.077199074074074E-3</v>
      </c>
      <c r="H629" s="2" cm="1">
        <f t="array" ref="H629">IFERROR(VLOOKUP($A629,_xlfn._xlws.SORT(_xlfn._xlws.FILTER('Time Sheet'!$A:$G,'Time Sheet'!$B:$B=H$1),7,1),7,FALSE),"")</f>
        <v>1.32974537037037E-3</v>
      </c>
      <c r="I629" s="2" cm="1">
        <f t="array" ref="I629">IFERROR(VLOOKUP($A629,_xlfn._xlws.SORT(_xlfn._xlws.FILTER('Time Sheet'!$A:$G,'Time Sheet'!$B:$B=I$1),7,1),7,FALSE),"")</f>
        <v>1.3229166666666669E-3</v>
      </c>
      <c r="J629" s="2" cm="1">
        <f t="array" ref="J629">IFERROR(VLOOKUP($A629,_xlfn._xlws.SORT(_xlfn._xlws.FILTER('Time Sheet'!$A:$G,'Time Sheet'!$B:$B=J$1),7,1),7,FALSE),"")</f>
        <v>2.4572916666666671E-3</v>
      </c>
      <c r="K629">
        <f>IFERROR(_xlfn.RANK.EQ(C629,C:C,1),"")</f>
        <v>737</v>
      </c>
      <c r="L629">
        <f>IFERROR(_xlfn.RANK.EQ(D629,D:D,1),"")</f>
        <v>712</v>
      </c>
      <c r="M629">
        <f>IFERROR(_xlfn.RANK.EQ(E629,E:E,1),"")</f>
        <v>578</v>
      </c>
      <c r="N629" t="str">
        <f>IFERROR(_xlfn.RANK.EQ(F629,F:F,1),"")</f>
        <v/>
      </c>
      <c r="O629">
        <f>IFERROR(_xlfn.RANK.EQ(G629,G:G,1),"")</f>
        <v>606</v>
      </c>
      <c r="P629">
        <f>IFERROR(_xlfn.RANK.EQ(H629,H:H,1),"")</f>
        <v>630</v>
      </c>
      <c r="Q629">
        <f>IFERROR(_xlfn.RANK.EQ(I629,I:I,1),"")</f>
        <v>509</v>
      </c>
      <c r="R629">
        <f>IFERROR(_xlfn.RANK.EQ(J629,J:J,1),"")</f>
        <v>532</v>
      </c>
      <c r="S629" s="3">
        <f>IFERROR(AVERAGE(GIRLS[[#This Row],[P]:[P8]]),"")</f>
        <v>614.85714285714289</v>
      </c>
      <c r="T629" s="4">
        <f>IFERROR(AVERAGE(SMALL(GIRLS[[#This Row],[P]:[P8]],1),SMALL(GIRLS[[#This Row],[P]:[P8]],2)),"")</f>
        <v>520.5</v>
      </c>
      <c r="U629">
        <f>IF(20-SMALL(GIRLS[[#This Row],[P]:[P8]],1)&lt;0,0,20-SMALL(GIRLS[[#This Row],[P]:[P8]],1))+IF(20-SMALL(GIRLS[[#This Row],[P]:[P8]],2)&lt;0,0,20-SMALL(GIRLS[[#This Row],[P]:[P8]],2))</f>
        <v>0</v>
      </c>
    </row>
    <row r="630" spans="1:21" x14ac:dyDescent="0.2">
      <c r="A630" t="s">
        <v>2043</v>
      </c>
      <c r="B630" t="s">
        <v>1757</v>
      </c>
      <c r="C630" s="2" cm="1">
        <f t="array" ref="C630">IFERROR(VLOOKUP($A630,_xlfn._xlws.SORT(_xlfn._xlws.FILTER('Time Sheet'!$A:$G,'Time Sheet'!$B:$B=C$1),7,1),7,FALSE),"")</f>
        <v>3.7673611111111111E-4</v>
      </c>
      <c r="D630" s="2" cm="1">
        <f t="array" ref="D630">IFERROR(VLOOKUP($A630,_xlfn._xlws.SORT(_xlfn._xlws.FILTER('Time Sheet'!$A:$G,'Time Sheet'!$B:$B=D$1),7,1),7,FALSE),"")</f>
        <v>8.7974537037037047E-4</v>
      </c>
      <c r="E630" s="2" cm="1">
        <f t="array" ref="E630">IFERROR(VLOOKUP($A630,_xlfn._xlws.SORT(_xlfn._xlws.FILTER('Time Sheet'!$A:$G,'Time Sheet'!$B:$B=E$1),7,1),7,FALSE),"")</f>
        <v>2.047337962962963E-3</v>
      </c>
      <c r="F630" s="2" t="str" cm="1">
        <f t="array" ref="F630">IFERROR(VLOOKUP($A630,_xlfn._xlws.SORT(_xlfn._xlws.FILTER('Time Sheet'!$A:$G,'Time Sheet'!$B:$B=F$1),7,1),7,FALSE),"")</f>
        <v/>
      </c>
      <c r="G630" s="2" cm="1">
        <f t="array" ref="G630">IFERROR(VLOOKUP($A630,_xlfn._xlws.SORT(_xlfn._xlws.FILTER('Time Sheet'!$A:$G,'Time Sheet'!$B:$B=G$1),7,1),7,FALSE),"")</f>
        <v>1.147569444444445E-3</v>
      </c>
      <c r="H630" s="2" cm="1">
        <f t="array" ref="H630">IFERROR(VLOOKUP($A630,_xlfn._xlws.SORT(_xlfn._xlws.FILTER('Time Sheet'!$A:$G,'Time Sheet'!$B:$B=H$1),7,1),7,FALSE),"")</f>
        <v>1.2040509259259259E-3</v>
      </c>
      <c r="I630" s="2" cm="1">
        <f t="array" ref="I630">IFERROR(VLOOKUP($A630,_xlfn._xlws.SORT(_xlfn._xlws.FILTER('Time Sheet'!$A:$G,'Time Sheet'!$B:$B=I$1),7,1),7,FALSE),"")</f>
        <v>1.033680555555555E-3</v>
      </c>
      <c r="J630" s="2" t="str" cm="1">
        <f t="array" ref="J630">IFERROR(VLOOKUP($A630,_xlfn._xlws.SORT(_xlfn._xlws.FILTER('Time Sheet'!$A:$G,'Time Sheet'!$B:$B=J$1),7,1),7,FALSE),"")</f>
        <v/>
      </c>
      <c r="K630">
        <f>IFERROR(_xlfn.RANK.EQ(C630,C:C,1),"")</f>
        <v>655</v>
      </c>
      <c r="L630">
        <f>IFERROR(_xlfn.RANK.EQ(D630,D:D,1),"")</f>
        <v>680</v>
      </c>
      <c r="M630">
        <f>IFERROR(_xlfn.RANK.EQ(E630,E:E,1),"")</f>
        <v>575</v>
      </c>
      <c r="N630" t="str">
        <f>IFERROR(_xlfn.RANK.EQ(F630,F:F,1),"")</f>
        <v/>
      </c>
      <c r="O630">
        <f>IFERROR(_xlfn.RANK.EQ(G630,G:G,1),"")</f>
        <v>628</v>
      </c>
      <c r="P630">
        <f>IFERROR(_xlfn.RANK.EQ(H630,H:H,1),"")</f>
        <v>598</v>
      </c>
      <c r="Q630">
        <f>IFERROR(_xlfn.RANK.EQ(I630,I:I,1),"")</f>
        <v>470</v>
      </c>
      <c r="R630" t="str">
        <f>IFERROR(_xlfn.RANK.EQ(J630,J:J,1),"")</f>
        <v/>
      </c>
      <c r="S630" s="3">
        <f>IFERROR(AVERAGE(GIRLS[[#This Row],[P]:[P8]]),"")</f>
        <v>601</v>
      </c>
      <c r="T630" s="4">
        <f>IFERROR(AVERAGE(SMALL(GIRLS[[#This Row],[P]:[P8]],1),SMALL(GIRLS[[#This Row],[P]:[P8]],2)),"")</f>
        <v>522.5</v>
      </c>
      <c r="U630">
        <f>IF(20-SMALL(GIRLS[[#This Row],[P]:[P8]],1)&lt;0,0,20-SMALL(GIRLS[[#This Row],[P]:[P8]],1))+IF(20-SMALL(GIRLS[[#This Row],[P]:[P8]],2)&lt;0,0,20-SMALL(GIRLS[[#This Row],[P]:[P8]],2))</f>
        <v>0</v>
      </c>
    </row>
    <row r="631" spans="1:21" x14ac:dyDescent="0.2">
      <c r="A631" t="s">
        <v>5712</v>
      </c>
      <c r="B631" t="s">
        <v>5467</v>
      </c>
      <c r="C631" s="2" cm="1">
        <f t="array" ref="C631">IFERROR(VLOOKUP($A631,_xlfn._xlws.SORT(_xlfn._xlws.FILTER('Time Sheet'!$A:$G,'Time Sheet'!$B:$B=C$1),7,1),7,FALSE),"")</f>
        <v>3.5497685185185193E-4</v>
      </c>
      <c r="D631" s="2" cm="1">
        <f t="array" ref="D631">IFERROR(VLOOKUP($A631,_xlfn._xlws.SORT(_xlfn._xlws.FILTER('Time Sheet'!$A:$G,'Time Sheet'!$B:$B=D$1),7,1),7,FALSE),"")</f>
        <v>8.587962962962963E-4</v>
      </c>
      <c r="E631" s="2" t="str" cm="1">
        <f t="array" ref="E631">IFERROR(VLOOKUP($A631,_xlfn._xlws.SORT(_xlfn._xlws.FILTER('Time Sheet'!$A:$G,'Time Sheet'!$B:$B=E$1),7,1),7,FALSE),"")</f>
        <v/>
      </c>
      <c r="F631" s="2" t="str" cm="1">
        <f t="array" ref="F631">IFERROR(VLOOKUP($A631,_xlfn._xlws.SORT(_xlfn._xlws.FILTER('Time Sheet'!$A:$G,'Time Sheet'!$B:$B=F$1),7,1),7,FALSE),"")</f>
        <v/>
      </c>
      <c r="G631" s="2" t="str" cm="1">
        <f t="array" ref="G631">IFERROR(VLOOKUP($A631,_xlfn._xlws.SORT(_xlfn._xlws.FILTER('Time Sheet'!$A:$G,'Time Sheet'!$B:$B=G$1),7,1),7,FALSE),"")</f>
        <v/>
      </c>
      <c r="H631" s="2" cm="1">
        <f t="array" ref="H631">IFERROR(VLOOKUP($A631,_xlfn._xlws.SORT(_xlfn._xlws.FILTER('Time Sheet'!$A:$G,'Time Sheet'!$B:$B=H$1),7,1),7,FALSE),"")</f>
        <v>1.051388888888889E-3</v>
      </c>
      <c r="I631" s="2" t="str" cm="1">
        <f t="array" ref="I631">IFERROR(VLOOKUP($A631,_xlfn._xlws.SORT(_xlfn._xlws.FILTER('Time Sheet'!$A:$G,'Time Sheet'!$B:$B=I$1),7,1),7,FALSE),"")</f>
        <v/>
      </c>
      <c r="J631" s="2" t="str" cm="1">
        <f t="array" ref="J631">IFERROR(VLOOKUP($A631,_xlfn._xlws.SORT(_xlfn._xlws.FILTER('Time Sheet'!$A:$G,'Time Sheet'!$B:$B=J$1),7,1),7,FALSE),"")</f>
        <v/>
      </c>
      <c r="K631">
        <f>IFERROR(_xlfn.RANK.EQ(C631,C:C,1),"")</f>
        <v>569</v>
      </c>
      <c r="L631">
        <f>IFERROR(_xlfn.RANK.EQ(D631,D:D,1),"")</f>
        <v>637</v>
      </c>
      <c r="M631" t="str">
        <f>IFERROR(_xlfn.RANK.EQ(E631,E:E,1),"")</f>
        <v/>
      </c>
      <c r="N631" t="str">
        <f>IFERROR(_xlfn.RANK.EQ(F631,F:F,1),"")</f>
        <v/>
      </c>
      <c r="O631" t="str">
        <f>IFERROR(_xlfn.RANK.EQ(G631,G:G,1),"")</f>
        <v/>
      </c>
      <c r="P631">
        <f>IFERROR(_xlfn.RANK.EQ(H631,H:H,1),"")</f>
        <v>476</v>
      </c>
      <c r="Q631" t="str">
        <f>IFERROR(_xlfn.RANK.EQ(I631,I:I,1),"")</f>
        <v/>
      </c>
      <c r="R631" t="str">
        <f>IFERROR(_xlfn.RANK.EQ(J631,J:J,1),"")</f>
        <v/>
      </c>
      <c r="S631" s="3">
        <f>IFERROR(AVERAGE(GIRLS[[#This Row],[P]:[P8]]),"")</f>
        <v>560.66666666666663</v>
      </c>
      <c r="T631" s="4">
        <f>IFERROR(AVERAGE(SMALL(GIRLS[[#This Row],[P]:[P8]],1),SMALL(GIRLS[[#This Row],[P]:[P8]],2)),"")</f>
        <v>522.5</v>
      </c>
      <c r="U631">
        <f>IF(20-SMALL(GIRLS[[#This Row],[P]:[P8]],1)&lt;0,0,20-SMALL(GIRLS[[#This Row],[P]:[P8]],1))+IF(20-SMALL(GIRLS[[#This Row],[P]:[P8]],2)&lt;0,0,20-SMALL(GIRLS[[#This Row],[P]:[P8]],2))</f>
        <v>0</v>
      </c>
    </row>
    <row r="632" spans="1:21" x14ac:dyDescent="0.2">
      <c r="A632" t="s">
        <v>6487</v>
      </c>
      <c r="B632" t="s">
        <v>6365</v>
      </c>
      <c r="C632" s="2" cm="1">
        <f t="array" ref="C632">IFERROR(VLOOKUP($A632,_xlfn._xlws.SORT(_xlfn._xlws.FILTER('Time Sheet'!$A:$G,'Time Sheet'!$B:$B=C$1),7,1),7,FALSE),"")</f>
        <v>3.5E-4</v>
      </c>
      <c r="D632" s="2" cm="1">
        <f t="array" ref="D632">IFERROR(VLOOKUP($A632,_xlfn._xlws.SORT(_xlfn._xlws.FILTER('Time Sheet'!$A:$G,'Time Sheet'!$B:$B=D$1),7,1),7,FALSE),"")</f>
        <v>7.8425925925925928E-4</v>
      </c>
      <c r="E632" s="2" t="str" cm="1">
        <f t="array" ref="E632">IFERROR(VLOOKUP($A632,_xlfn._xlws.SORT(_xlfn._xlws.FILTER('Time Sheet'!$A:$G,'Time Sheet'!$B:$B=E$1),7,1),7,FALSE),"")</f>
        <v/>
      </c>
      <c r="F632" s="2" t="str" cm="1">
        <f t="array" ref="F632">IFERROR(VLOOKUP($A632,_xlfn._xlws.SORT(_xlfn._xlws.FILTER('Time Sheet'!$A:$G,'Time Sheet'!$B:$B=F$1),7,1),7,FALSE),"")</f>
        <v/>
      </c>
      <c r="G632" s="2" cm="1">
        <f t="array" ref="G632">IFERROR(VLOOKUP($A632,_xlfn._xlws.SORT(_xlfn._xlws.FILTER('Time Sheet'!$A:$G,'Time Sheet'!$B:$B=G$1),7,1),7,FALSE),"")</f>
        <v>1.190972222222222E-3</v>
      </c>
      <c r="H632" s="2" cm="1">
        <f t="array" ref="H632">IFERROR(VLOOKUP($A632,_xlfn._xlws.SORT(_xlfn._xlws.FILTER('Time Sheet'!$A:$G,'Time Sheet'!$B:$B=H$1),7,1),7,FALSE),"")</f>
        <v>1.384953703703704E-3</v>
      </c>
      <c r="I632" s="2" t="str" cm="1">
        <f t="array" ref="I632">IFERROR(VLOOKUP($A632,_xlfn._xlws.SORT(_xlfn._xlws.FILTER('Time Sheet'!$A:$G,'Time Sheet'!$B:$B=I$1),7,1),7,FALSE),"")</f>
        <v/>
      </c>
      <c r="J632" s="2" cm="1">
        <f t="array" ref="J632">IFERROR(VLOOKUP($A632,_xlfn._xlws.SORT(_xlfn._xlws.FILTER('Time Sheet'!$A:$G,'Time Sheet'!$B:$B=J$1),7,1),7,FALSE),"")</f>
        <v>2.567361111111111E-3</v>
      </c>
      <c r="K632">
        <f>IFERROR(_xlfn.RANK.EQ(C632,C:C,1),"")</f>
        <v>534</v>
      </c>
      <c r="L632">
        <f>IFERROR(_xlfn.RANK.EQ(D632,D:D,1),"")</f>
        <v>517</v>
      </c>
      <c r="M632" t="str">
        <f>IFERROR(_xlfn.RANK.EQ(E632,E:E,1),"")</f>
        <v/>
      </c>
      <c r="N632" t="str">
        <f>IFERROR(_xlfn.RANK.EQ(F632,F:F,1),"")</f>
        <v/>
      </c>
      <c r="O632">
        <f>IFERROR(_xlfn.RANK.EQ(G632,G:G,1),"")</f>
        <v>637</v>
      </c>
      <c r="P632">
        <f>IFERROR(_xlfn.RANK.EQ(H632,H:H,1),"")</f>
        <v>636</v>
      </c>
      <c r="Q632" t="str">
        <f>IFERROR(_xlfn.RANK.EQ(I632,I:I,1),"")</f>
        <v/>
      </c>
      <c r="R632">
        <f>IFERROR(_xlfn.RANK.EQ(J632,J:J,1),"")</f>
        <v>533</v>
      </c>
      <c r="S632" s="3">
        <f>IFERROR(AVERAGE(GIRLS[[#This Row],[P]:[P8]]),"")</f>
        <v>571.4</v>
      </c>
      <c r="T632" s="4">
        <f>IFERROR(AVERAGE(SMALL(GIRLS[[#This Row],[P]:[P8]],1),SMALL(GIRLS[[#This Row],[P]:[P8]],2)),"")</f>
        <v>525</v>
      </c>
      <c r="U632">
        <f>IF(20-SMALL(GIRLS[[#This Row],[P]:[P8]],1)&lt;0,0,20-SMALL(GIRLS[[#This Row],[P]:[P8]],1))+IF(20-SMALL(GIRLS[[#This Row],[P]:[P8]],2)&lt;0,0,20-SMALL(GIRLS[[#This Row],[P]:[P8]],2))</f>
        <v>0</v>
      </c>
    </row>
    <row r="633" spans="1:21" x14ac:dyDescent="0.2">
      <c r="A633" t="s">
        <v>3095</v>
      </c>
      <c r="B633" t="s">
        <v>2940</v>
      </c>
      <c r="C633" s="2" cm="1">
        <f t="array" ref="C633">IFERROR(VLOOKUP($A633,_xlfn._xlws.SORT(_xlfn._xlws.FILTER('Time Sheet'!$A:$G,'Time Sheet'!$B:$B=C$1),7,1),7,FALSE),"")</f>
        <v>3.7025462962962961E-4</v>
      </c>
      <c r="D633" s="2" cm="1">
        <f t="array" ref="D633">IFERROR(VLOOKUP($A633,_xlfn._xlws.SORT(_xlfn._xlws.FILTER('Time Sheet'!$A:$G,'Time Sheet'!$B:$B=D$1),7,1),7,FALSE),"")</f>
        <v>8.1932870370370373E-4</v>
      </c>
      <c r="E633" s="2" t="str" cm="1">
        <f t="array" ref="E633">IFERROR(VLOOKUP($A633,_xlfn._xlws.SORT(_xlfn._xlws.FILTER('Time Sheet'!$A:$G,'Time Sheet'!$B:$B=E$1),7,1),7,FALSE),"")</f>
        <v/>
      </c>
      <c r="F633" s="2" t="str" cm="1">
        <f t="array" ref="F633">IFERROR(VLOOKUP($A633,_xlfn._xlws.SORT(_xlfn._xlws.FILTER('Time Sheet'!$A:$G,'Time Sheet'!$B:$B=F$1),7,1),7,FALSE),"")</f>
        <v/>
      </c>
      <c r="G633" s="2" t="str" cm="1">
        <f t="array" ref="G633">IFERROR(VLOOKUP($A633,_xlfn._xlws.SORT(_xlfn._xlws.FILTER('Time Sheet'!$A:$G,'Time Sheet'!$B:$B=G$1),7,1),7,FALSE),"")</f>
        <v/>
      </c>
      <c r="H633" s="2" cm="1">
        <f t="array" ref="H633">IFERROR(VLOOKUP($A633,_xlfn._xlws.SORT(_xlfn._xlws.FILTER('Time Sheet'!$A:$G,'Time Sheet'!$B:$B=H$1),7,1),7,FALSE),"")</f>
        <v>1.0510416666666669E-3</v>
      </c>
      <c r="I633" s="2" t="str" cm="1">
        <f t="array" ref="I633">IFERROR(VLOOKUP($A633,_xlfn._xlws.SORT(_xlfn._xlws.FILTER('Time Sheet'!$A:$G,'Time Sheet'!$B:$B=I$1),7,1),7,FALSE),"")</f>
        <v/>
      </c>
      <c r="J633" s="2" t="str" cm="1">
        <f t="array" ref="J633">IFERROR(VLOOKUP($A633,_xlfn._xlws.SORT(_xlfn._xlws.FILTER('Time Sheet'!$A:$G,'Time Sheet'!$B:$B=J$1),7,1),7,FALSE),"")</f>
        <v/>
      </c>
      <c r="K633">
        <f>IFERROR(_xlfn.RANK.EQ(C633,C:C,1),"")</f>
        <v>635</v>
      </c>
      <c r="L633">
        <f>IFERROR(_xlfn.RANK.EQ(D633,D:D,1),"")</f>
        <v>577</v>
      </c>
      <c r="M633" t="str">
        <f>IFERROR(_xlfn.RANK.EQ(E633,E:E,1),"")</f>
        <v/>
      </c>
      <c r="N633" t="str">
        <f>IFERROR(_xlfn.RANK.EQ(F633,F:F,1),"")</f>
        <v/>
      </c>
      <c r="O633" t="str">
        <f>IFERROR(_xlfn.RANK.EQ(G633,G:G,1),"")</f>
        <v/>
      </c>
      <c r="P633">
        <f>IFERROR(_xlfn.RANK.EQ(H633,H:H,1),"")</f>
        <v>474</v>
      </c>
      <c r="Q633" t="str">
        <f>IFERROR(_xlfn.RANK.EQ(I633,I:I,1),"")</f>
        <v/>
      </c>
      <c r="R633" t="str">
        <f>IFERROR(_xlfn.RANK.EQ(J633,J:J,1),"")</f>
        <v/>
      </c>
      <c r="S633" s="3">
        <f>IFERROR(AVERAGE(GIRLS[[#This Row],[P]:[P8]]),"")</f>
        <v>562</v>
      </c>
      <c r="T633" s="4">
        <f>IFERROR(AVERAGE(SMALL(GIRLS[[#This Row],[P]:[P8]],1),SMALL(GIRLS[[#This Row],[P]:[P8]],2)),"")</f>
        <v>525.5</v>
      </c>
      <c r="U633">
        <f>IF(20-SMALL(GIRLS[[#This Row],[P]:[P8]],1)&lt;0,0,20-SMALL(GIRLS[[#This Row],[P]:[P8]],1))+IF(20-SMALL(GIRLS[[#This Row],[P]:[P8]],2)&lt;0,0,20-SMALL(GIRLS[[#This Row],[P]:[P8]],2))</f>
        <v>0</v>
      </c>
    </row>
    <row r="634" spans="1:21" x14ac:dyDescent="0.2">
      <c r="A634" t="s">
        <v>7075</v>
      </c>
      <c r="B634" t="s">
        <v>6761</v>
      </c>
      <c r="C634" s="2" cm="1">
        <f t="array" ref="C634">IFERROR(VLOOKUP($A634,_xlfn._xlws.SORT(_xlfn._xlws.FILTER('Time Sheet'!$A:$G,'Time Sheet'!$B:$B=C$1),7,1),7,FALSE),"")</f>
        <v>3.6712962962962958E-4</v>
      </c>
      <c r="D634" s="2" cm="1">
        <f t="array" ref="D634">IFERROR(VLOOKUP($A634,_xlfn._xlws.SORT(_xlfn._xlws.FILTER('Time Sheet'!$A:$G,'Time Sheet'!$B:$B=D$1),7,1),7,FALSE),"")</f>
        <v>8.267361111111112E-4</v>
      </c>
      <c r="E634" s="2" t="str" cm="1">
        <f t="array" ref="E634">IFERROR(VLOOKUP($A634,_xlfn._xlws.SORT(_xlfn._xlws.FILTER('Time Sheet'!$A:$G,'Time Sheet'!$B:$B=E$1),7,1),7,FALSE),"")</f>
        <v/>
      </c>
      <c r="F634" s="2" t="str" cm="1">
        <f t="array" ref="F634">IFERROR(VLOOKUP($A634,_xlfn._xlws.SORT(_xlfn._xlws.FILTER('Time Sheet'!$A:$G,'Time Sheet'!$B:$B=F$1),7,1),7,FALSE),"")</f>
        <v/>
      </c>
      <c r="G634" s="2" t="str" cm="1">
        <f t="array" ref="G634">IFERROR(VLOOKUP($A634,_xlfn._xlws.SORT(_xlfn._xlws.FILTER('Time Sheet'!$A:$G,'Time Sheet'!$B:$B=G$1),7,1),7,FALSE),"")</f>
        <v/>
      </c>
      <c r="H634" s="2" cm="1">
        <f t="array" ref="H634">IFERROR(VLOOKUP($A634,_xlfn._xlws.SORT(_xlfn._xlws.FILTER('Time Sheet'!$A:$G,'Time Sheet'!$B:$B=H$1),7,1),7,FALSE),"")</f>
        <v>1.0464120370370371E-3</v>
      </c>
      <c r="I634" s="2" t="str" cm="1">
        <f t="array" ref="I634">IFERROR(VLOOKUP($A634,_xlfn._xlws.SORT(_xlfn._xlws.FILTER('Time Sheet'!$A:$G,'Time Sheet'!$B:$B=I$1),7,1),7,FALSE),"")</f>
        <v/>
      </c>
      <c r="J634" s="2" t="str" cm="1">
        <f t="array" ref="J634">IFERROR(VLOOKUP($A634,_xlfn._xlws.SORT(_xlfn._xlws.FILTER('Time Sheet'!$A:$G,'Time Sheet'!$B:$B=J$1),7,1),7,FALSE),"")</f>
        <v/>
      </c>
      <c r="K634">
        <f>IFERROR(_xlfn.RANK.EQ(C634,C:C,1),"")</f>
        <v>625</v>
      </c>
      <c r="L634">
        <f>IFERROR(_xlfn.RANK.EQ(D634,D:D,1),"")</f>
        <v>592</v>
      </c>
      <c r="M634" t="str">
        <f>IFERROR(_xlfn.RANK.EQ(E634,E:E,1),"")</f>
        <v/>
      </c>
      <c r="N634" t="str">
        <f>IFERROR(_xlfn.RANK.EQ(F634,F:F,1),"")</f>
        <v/>
      </c>
      <c r="O634" t="str">
        <f>IFERROR(_xlfn.RANK.EQ(G634,G:G,1),"")</f>
        <v/>
      </c>
      <c r="P634">
        <f>IFERROR(_xlfn.RANK.EQ(H634,H:H,1),"")</f>
        <v>465</v>
      </c>
      <c r="Q634" t="str">
        <f>IFERROR(_xlfn.RANK.EQ(I634,I:I,1),"")</f>
        <v/>
      </c>
      <c r="R634" t="str">
        <f>IFERROR(_xlfn.RANK.EQ(J634,J:J,1),"")</f>
        <v/>
      </c>
      <c r="S634" s="3">
        <f>IFERROR(AVERAGE(GIRLS[[#This Row],[P]:[P8]]),"")</f>
        <v>560.66666666666663</v>
      </c>
      <c r="T634" s="4">
        <f>IFERROR(AVERAGE(SMALL(GIRLS[[#This Row],[P]:[P8]],1),SMALL(GIRLS[[#This Row],[P]:[P8]],2)),"")</f>
        <v>528.5</v>
      </c>
      <c r="U634">
        <f>IF(20-SMALL(GIRLS[[#This Row],[P]:[P8]],1)&lt;0,0,20-SMALL(GIRLS[[#This Row],[P]:[P8]],1))+IF(20-SMALL(GIRLS[[#This Row],[P]:[P8]],2)&lt;0,0,20-SMALL(GIRLS[[#This Row],[P]:[P8]],2))</f>
        <v>0</v>
      </c>
    </row>
    <row r="635" spans="1:21" x14ac:dyDescent="0.2">
      <c r="A635" t="s">
        <v>2025</v>
      </c>
      <c r="B635" t="s">
        <v>1757</v>
      </c>
      <c r="C635" s="2" cm="1">
        <f t="array" ref="C635">IFERROR(VLOOKUP($A635,_xlfn._xlws.SORT(_xlfn._xlws.FILTER('Time Sheet'!$A:$G,'Time Sheet'!$B:$B=C$1),7,1),7,FALSE),"")</f>
        <v>3.8414351851851853E-4</v>
      </c>
      <c r="D635" s="2" cm="1">
        <f t="array" ref="D635">IFERROR(VLOOKUP($A635,_xlfn._xlws.SORT(_xlfn._xlws.FILTER('Time Sheet'!$A:$G,'Time Sheet'!$B:$B=D$1),7,1),7,FALSE),"")</f>
        <v>8.6805555555555551E-4</v>
      </c>
      <c r="E635" s="2" cm="1">
        <f t="array" ref="E635">IFERROR(VLOOKUP($A635,_xlfn._xlws.SORT(_xlfn._xlws.FILTER('Time Sheet'!$A:$G,'Time Sheet'!$B:$B=E$1),7,1),7,FALSE),"")</f>
        <v>1.9207175925925919E-3</v>
      </c>
      <c r="F635" s="2" t="str" cm="1">
        <f t="array" ref="F635">IFERROR(VLOOKUP($A635,_xlfn._xlws.SORT(_xlfn._xlws.FILTER('Time Sheet'!$A:$G,'Time Sheet'!$B:$B=F$1),7,1),7,FALSE),"")</f>
        <v/>
      </c>
      <c r="G635" s="2" cm="1">
        <f t="array" ref="G635">IFERROR(VLOOKUP($A635,_xlfn._xlws.SORT(_xlfn._xlws.FILTER('Time Sheet'!$A:$G,'Time Sheet'!$B:$B=G$1),7,1),7,FALSE),"")</f>
        <v>9.8703703703703714E-4</v>
      </c>
      <c r="H635" s="2" t="str" cm="1">
        <f t="array" ref="H635">IFERROR(VLOOKUP($A635,_xlfn._xlws.SORT(_xlfn._xlws.FILTER('Time Sheet'!$A:$G,'Time Sheet'!$B:$B=H$1),7,1),7,FALSE),"")</f>
        <v/>
      </c>
      <c r="I635" s="2" t="str" cm="1">
        <f t="array" ref="I635">IFERROR(VLOOKUP($A635,_xlfn._xlws.SORT(_xlfn._xlws.FILTER('Time Sheet'!$A:$G,'Time Sheet'!$B:$B=I$1),7,1),7,FALSE),"")</f>
        <v/>
      </c>
      <c r="J635" s="2" cm="1">
        <f t="array" ref="J635">IFERROR(VLOOKUP($A635,_xlfn._xlws.SORT(_xlfn._xlws.FILTER('Time Sheet'!$A:$G,'Time Sheet'!$B:$B=J$1),7,1),7,FALSE),"")</f>
        <v>2.3283564814814812E-3</v>
      </c>
      <c r="K635">
        <f>IFERROR(_xlfn.RANK.EQ(C635,C:C,1),"")</f>
        <v>693</v>
      </c>
      <c r="L635">
        <f>IFERROR(_xlfn.RANK.EQ(D635,D:D,1),"")</f>
        <v>654</v>
      </c>
      <c r="M635">
        <f>IFERROR(_xlfn.RANK.EQ(E635,E:E,1),"")</f>
        <v>537</v>
      </c>
      <c r="N635" t="str">
        <f>IFERROR(_xlfn.RANK.EQ(F635,F:F,1),"")</f>
        <v/>
      </c>
      <c r="O635">
        <f>IFERROR(_xlfn.RANK.EQ(G635,G:G,1),"")</f>
        <v>552</v>
      </c>
      <c r="P635" t="str">
        <f>IFERROR(_xlfn.RANK.EQ(H635,H:H,1),"")</f>
        <v/>
      </c>
      <c r="Q635" t="str">
        <f>IFERROR(_xlfn.RANK.EQ(I635,I:I,1),"")</f>
        <v/>
      </c>
      <c r="R635">
        <f>IFERROR(_xlfn.RANK.EQ(J635,J:J,1),"")</f>
        <v>521</v>
      </c>
      <c r="S635" s="3">
        <f>IFERROR(AVERAGE(GIRLS[[#This Row],[P]:[P8]]),"")</f>
        <v>591.4</v>
      </c>
      <c r="T635" s="4">
        <f>IFERROR(AVERAGE(SMALL(GIRLS[[#This Row],[P]:[P8]],1),SMALL(GIRLS[[#This Row],[P]:[P8]],2)),"")</f>
        <v>529</v>
      </c>
      <c r="U635">
        <f>IF(20-SMALL(GIRLS[[#This Row],[P]:[P8]],1)&lt;0,0,20-SMALL(GIRLS[[#This Row],[P]:[P8]],1))+IF(20-SMALL(GIRLS[[#This Row],[P]:[P8]],2)&lt;0,0,20-SMALL(GIRLS[[#This Row],[P]:[P8]],2))</f>
        <v>0</v>
      </c>
    </row>
    <row r="636" spans="1:21" x14ac:dyDescent="0.2">
      <c r="A636" t="s">
        <v>3130</v>
      </c>
      <c r="B636" t="s">
        <v>2940</v>
      </c>
      <c r="C636" s="2" cm="1">
        <f t="array" ref="C636">IFERROR(VLOOKUP($A636,_xlfn._xlws.SORT(_xlfn._xlws.FILTER('Time Sheet'!$A:$G,'Time Sheet'!$B:$B=C$1),7,1),7,FALSE),"")</f>
        <v>3.8692129629629629E-4</v>
      </c>
      <c r="D636" s="2" cm="1">
        <f t="array" ref="D636">IFERROR(VLOOKUP($A636,_xlfn._xlws.SORT(_xlfn._xlws.FILTER('Time Sheet'!$A:$G,'Time Sheet'!$B:$B=D$1),7,1),7,FALSE),"")</f>
        <v>8.7268518518518522E-4</v>
      </c>
      <c r="E636" s="2" cm="1">
        <f t="array" ref="E636">IFERROR(VLOOKUP($A636,_xlfn._xlws.SORT(_xlfn._xlws.FILTER('Time Sheet'!$A:$G,'Time Sheet'!$B:$B=E$1),7,1),7,FALSE),"")</f>
        <v>1.9549768518518518E-3</v>
      </c>
      <c r="F636" s="2" t="str" cm="1">
        <f t="array" ref="F636">IFERROR(VLOOKUP($A636,_xlfn._xlws.SORT(_xlfn._xlws.FILTER('Time Sheet'!$A:$G,'Time Sheet'!$B:$B=F$1),7,1),7,FALSE),"")</f>
        <v/>
      </c>
      <c r="G636" s="2" t="str" cm="1">
        <f t="array" ref="G636">IFERROR(VLOOKUP($A636,_xlfn._xlws.SORT(_xlfn._xlws.FILTER('Time Sheet'!$A:$G,'Time Sheet'!$B:$B=G$1),7,1),7,FALSE),"")</f>
        <v/>
      </c>
      <c r="H636" s="2" cm="1">
        <f t="array" ref="H636">IFERROR(VLOOKUP($A636,_xlfn._xlws.SORT(_xlfn._xlws.FILTER('Time Sheet'!$A:$G,'Time Sheet'!$B:$B=H$1),7,1),7,FALSE),"")</f>
        <v>1.077314814814815E-3</v>
      </c>
      <c r="I636" s="2" t="str" cm="1">
        <f t="array" ref="I636">IFERROR(VLOOKUP($A636,_xlfn._xlws.SORT(_xlfn._xlws.FILTER('Time Sheet'!$A:$G,'Time Sheet'!$B:$B=I$1),7,1),7,FALSE),"")</f>
        <v/>
      </c>
      <c r="J636" s="2" t="str" cm="1">
        <f t="array" ref="J636">IFERROR(VLOOKUP($A636,_xlfn._xlws.SORT(_xlfn._xlws.FILTER('Time Sheet'!$A:$G,'Time Sheet'!$B:$B=J$1),7,1),7,FALSE),"")</f>
        <v/>
      </c>
      <c r="K636">
        <f>IFERROR(_xlfn.RANK.EQ(C636,C:C,1),"")</f>
        <v>700</v>
      </c>
      <c r="L636">
        <f>IFERROR(_xlfn.RANK.EQ(D636,D:D,1),"")</f>
        <v>664</v>
      </c>
      <c r="M636">
        <f>IFERROR(_xlfn.RANK.EQ(E636,E:E,1),"")</f>
        <v>549</v>
      </c>
      <c r="N636" t="str">
        <f>IFERROR(_xlfn.RANK.EQ(F636,F:F,1),"")</f>
        <v/>
      </c>
      <c r="O636" t="str">
        <f>IFERROR(_xlfn.RANK.EQ(G636,G:G,1),"")</f>
        <v/>
      </c>
      <c r="P636">
        <f>IFERROR(_xlfn.RANK.EQ(H636,H:H,1),"")</f>
        <v>511</v>
      </c>
      <c r="Q636" t="str">
        <f>IFERROR(_xlfn.RANK.EQ(I636,I:I,1),"")</f>
        <v/>
      </c>
      <c r="R636" t="str">
        <f>IFERROR(_xlfn.RANK.EQ(J636,J:J,1),"")</f>
        <v/>
      </c>
      <c r="S636" s="3">
        <f>IFERROR(AVERAGE(GIRLS[[#This Row],[P]:[P8]]),"")</f>
        <v>606</v>
      </c>
      <c r="T636" s="4">
        <f>IFERROR(AVERAGE(SMALL(GIRLS[[#This Row],[P]:[P8]],1),SMALL(GIRLS[[#This Row],[P]:[P8]],2)),"")</f>
        <v>530</v>
      </c>
      <c r="U636">
        <f>IF(20-SMALL(GIRLS[[#This Row],[P]:[P8]],1)&lt;0,0,20-SMALL(GIRLS[[#This Row],[P]:[P8]],1))+IF(20-SMALL(GIRLS[[#This Row],[P]:[P8]],2)&lt;0,0,20-SMALL(GIRLS[[#This Row],[P]:[P8]],2))</f>
        <v>0</v>
      </c>
    </row>
    <row r="637" spans="1:21" x14ac:dyDescent="0.2">
      <c r="A637" t="s">
        <v>2005</v>
      </c>
      <c r="B637" t="s">
        <v>1757</v>
      </c>
      <c r="C637" s="2" cm="1">
        <f t="array" ref="C637">IFERROR(VLOOKUP($A637,_xlfn._xlws.SORT(_xlfn._xlws.FILTER('Time Sheet'!$A:$G,'Time Sheet'!$B:$B=C$1),7,1),7,FALSE),"")</f>
        <v>3.5509259259259261E-4</v>
      </c>
      <c r="D637" s="2" cm="1">
        <f t="array" ref="D637">IFERROR(VLOOKUP($A637,_xlfn._xlws.SORT(_xlfn._xlws.FILTER('Time Sheet'!$A:$G,'Time Sheet'!$B:$B=D$1),7,1),7,FALSE),"")</f>
        <v>8.290509259259259E-4</v>
      </c>
      <c r="E637" s="2" cm="1">
        <f t="array" ref="E637">IFERROR(VLOOKUP($A637,_xlfn._xlws.SORT(_xlfn._xlws.FILTER('Time Sheet'!$A:$G,'Time Sheet'!$B:$B=E$1),7,1),7,FALSE),"")</f>
        <v>1.877083333333333E-3</v>
      </c>
      <c r="F637" s="2" t="str" cm="1">
        <f t="array" ref="F637">IFERROR(VLOOKUP($A637,_xlfn._xlws.SORT(_xlfn._xlws.FILTER('Time Sheet'!$A:$G,'Time Sheet'!$B:$B=F$1),7,1),7,FALSE),"")</f>
        <v/>
      </c>
      <c r="G637" s="2" cm="1">
        <f t="array" ref="G637">IFERROR(VLOOKUP($A637,_xlfn._xlws.SORT(_xlfn._xlws.FILTER('Time Sheet'!$A:$G,'Time Sheet'!$B:$B=G$1),7,1),7,FALSE),"")</f>
        <v>9.8090277777777781E-4</v>
      </c>
      <c r="H637" s="2" t="str" cm="1">
        <f t="array" ref="H637">IFERROR(VLOOKUP($A637,_xlfn._xlws.SORT(_xlfn._xlws.FILTER('Time Sheet'!$A:$G,'Time Sheet'!$B:$B=H$1),7,1),7,FALSE),"")</f>
        <v/>
      </c>
      <c r="I637" s="2" t="str" cm="1">
        <f t="array" ref="I637">IFERROR(VLOOKUP($A637,_xlfn._xlws.SORT(_xlfn._xlws.FILTER('Time Sheet'!$A:$G,'Time Sheet'!$B:$B=I$1),7,1),7,FALSE),"")</f>
        <v/>
      </c>
      <c r="J637" s="2" t="str" cm="1">
        <f t="array" ref="J637">IFERROR(VLOOKUP($A637,_xlfn._xlws.SORT(_xlfn._xlws.FILTER('Time Sheet'!$A:$G,'Time Sheet'!$B:$B=J$1),7,1),7,FALSE),"")</f>
        <v/>
      </c>
      <c r="K637">
        <f>IFERROR(_xlfn.RANK.EQ(C637,C:C,1),"")</f>
        <v>571</v>
      </c>
      <c r="L637">
        <f>IFERROR(_xlfn.RANK.EQ(D637,D:D,1),"")</f>
        <v>597</v>
      </c>
      <c r="M637">
        <f>IFERROR(_xlfn.RANK.EQ(E637,E:E,1),"")</f>
        <v>519</v>
      </c>
      <c r="N637" t="str">
        <f>IFERROR(_xlfn.RANK.EQ(F637,F:F,1),"")</f>
        <v/>
      </c>
      <c r="O637">
        <f>IFERROR(_xlfn.RANK.EQ(G637,G:G,1),"")</f>
        <v>545</v>
      </c>
      <c r="P637" t="str">
        <f>IFERROR(_xlfn.RANK.EQ(H637,H:H,1),"")</f>
        <v/>
      </c>
      <c r="Q637" t="str">
        <f>IFERROR(_xlfn.RANK.EQ(I637,I:I,1),"")</f>
        <v/>
      </c>
      <c r="R637" t="str">
        <f>IFERROR(_xlfn.RANK.EQ(J637,J:J,1),"")</f>
        <v/>
      </c>
      <c r="S637" s="3">
        <f>IFERROR(AVERAGE(GIRLS[[#This Row],[P]:[P8]]),"")</f>
        <v>558</v>
      </c>
      <c r="T637" s="4">
        <f>IFERROR(AVERAGE(SMALL(GIRLS[[#This Row],[P]:[P8]],1),SMALL(GIRLS[[#This Row],[P]:[P8]],2)),"")</f>
        <v>532</v>
      </c>
      <c r="U637">
        <f>IF(20-SMALL(GIRLS[[#This Row],[P]:[P8]],1)&lt;0,0,20-SMALL(GIRLS[[#This Row],[P]:[P8]],1))+IF(20-SMALL(GIRLS[[#This Row],[P]:[P8]],2)&lt;0,0,20-SMALL(GIRLS[[#This Row],[P]:[P8]],2))</f>
        <v>0</v>
      </c>
    </row>
    <row r="638" spans="1:21" x14ac:dyDescent="0.2">
      <c r="A638" t="s">
        <v>5725</v>
      </c>
      <c r="B638" t="s">
        <v>5467</v>
      </c>
      <c r="C638" s="2" cm="1">
        <f t="array" ref="C638">IFERROR(VLOOKUP($A638,_xlfn._xlws.SORT(_xlfn._xlws.FILTER('Time Sheet'!$A:$G,'Time Sheet'!$B:$B=C$1),7,1),7,FALSE),"")</f>
        <v>3.5428240740740738E-4</v>
      </c>
      <c r="D638" s="2" cm="1">
        <f t="array" ref="D638">IFERROR(VLOOKUP($A638,_xlfn._xlws.SORT(_xlfn._xlws.FILTER('Time Sheet'!$A:$G,'Time Sheet'!$B:$B=D$1),7,1),7,FALSE),"")</f>
        <v>8.5405092592592596E-4</v>
      </c>
      <c r="E638" s="2" cm="1">
        <f t="array" ref="E638">IFERROR(VLOOKUP($A638,_xlfn._xlws.SORT(_xlfn._xlws.FILTER('Time Sheet'!$A:$G,'Time Sheet'!$B:$B=E$1),7,1),7,FALSE),"")</f>
        <v>2.4575231481481479E-3</v>
      </c>
      <c r="F638" s="2" t="str" cm="1">
        <f t="array" ref="F638">IFERROR(VLOOKUP($A638,_xlfn._xlws.SORT(_xlfn._xlws.FILTER('Time Sheet'!$A:$G,'Time Sheet'!$B:$B=F$1),7,1),7,FALSE),"")</f>
        <v/>
      </c>
      <c r="G638" s="2" t="str" cm="1">
        <f t="array" ref="G638">IFERROR(VLOOKUP($A638,_xlfn._xlws.SORT(_xlfn._xlws.FILTER('Time Sheet'!$A:$G,'Time Sheet'!$B:$B=G$1),7,1),7,FALSE),"")</f>
        <v/>
      </c>
      <c r="H638" s="2" cm="1">
        <f t="array" ref="H638">IFERROR(VLOOKUP($A638,_xlfn._xlws.SORT(_xlfn._xlws.FILTER('Time Sheet'!$A:$G,'Time Sheet'!$B:$B=H$1),7,1),7,FALSE),"")</f>
        <v>1.0685185185185179E-3</v>
      </c>
      <c r="I638" s="2" t="str" cm="1">
        <f t="array" ref="I638">IFERROR(VLOOKUP($A638,_xlfn._xlws.SORT(_xlfn._xlws.FILTER('Time Sheet'!$A:$G,'Time Sheet'!$B:$B=I$1),7,1),7,FALSE),"")</f>
        <v/>
      </c>
      <c r="J638" s="2" t="str" cm="1">
        <f t="array" ref="J638">IFERROR(VLOOKUP($A638,_xlfn._xlws.SORT(_xlfn._xlws.FILTER('Time Sheet'!$A:$G,'Time Sheet'!$B:$B=J$1),7,1),7,FALSE),"")</f>
        <v/>
      </c>
      <c r="K638">
        <f>IFERROR(_xlfn.RANK.EQ(C638,C:C,1),"")</f>
        <v>563</v>
      </c>
      <c r="L638">
        <f>IFERROR(_xlfn.RANK.EQ(D638,D:D,1),"")</f>
        <v>627</v>
      </c>
      <c r="M638">
        <f>IFERROR(_xlfn.RANK.EQ(E638,E:E,1),"")</f>
        <v>603</v>
      </c>
      <c r="N638" t="str">
        <f>IFERROR(_xlfn.RANK.EQ(F638,F:F,1),"")</f>
        <v/>
      </c>
      <c r="O638" t="str">
        <f>IFERROR(_xlfn.RANK.EQ(G638,G:G,1),"")</f>
        <v/>
      </c>
      <c r="P638">
        <f>IFERROR(_xlfn.RANK.EQ(H638,H:H,1),"")</f>
        <v>501</v>
      </c>
      <c r="Q638" t="str">
        <f>IFERROR(_xlfn.RANK.EQ(I638,I:I,1),"")</f>
        <v/>
      </c>
      <c r="R638" t="str">
        <f>IFERROR(_xlfn.RANK.EQ(J638,J:J,1),"")</f>
        <v/>
      </c>
      <c r="S638" s="3">
        <f>IFERROR(AVERAGE(GIRLS[[#This Row],[P]:[P8]]),"")</f>
        <v>573.5</v>
      </c>
      <c r="T638" s="4">
        <f>IFERROR(AVERAGE(SMALL(GIRLS[[#This Row],[P]:[P8]],1),SMALL(GIRLS[[#This Row],[P]:[P8]],2)),"")</f>
        <v>532</v>
      </c>
      <c r="U638">
        <f>IF(20-SMALL(GIRLS[[#This Row],[P]:[P8]],1)&lt;0,0,20-SMALL(GIRLS[[#This Row],[P]:[P8]],1))+IF(20-SMALL(GIRLS[[#This Row],[P]:[P8]],2)&lt;0,0,20-SMALL(GIRLS[[#This Row],[P]:[P8]],2))</f>
        <v>0</v>
      </c>
    </row>
    <row r="639" spans="1:21" x14ac:dyDescent="0.2">
      <c r="A639" t="s">
        <v>7088</v>
      </c>
      <c r="B639" t="s">
        <v>6761</v>
      </c>
      <c r="C639" s="2" cm="1">
        <f t="array" ref="C639">IFERROR(VLOOKUP($A639,_xlfn._xlws.SORT(_xlfn._xlws.FILTER('Time Sheet'!$A:$G,'Time Sheet'!$B:$B=C$1),7,1),7,FALSE),"")</f>
        <v>3.7777777777777782E-4</v>
      </c>
      <c r="D639" s="2" cm="1">
        <f t="array" ref="D639">IFERROR(VLOOKUP($A639,_xlfn._xlws.SORT(_xlfn._xlws.FILTER('Time Sheet'!$A:$G,'Time Sheet'!$B:$B=D$1),7,1),7,FALSE),"")</f>
        <v>8.758101851851852E-4</v>
      </c>
      <c r="E639" s="2" t="str" cm="1">
        <f t="array" ref="E639">IFERROR(VLOOKUP($A639,_xlfn._xlws.SORT(_xlfn._xlws.FILTER('Time Sheet'!$A:$G,'Time Sheet'!$B:$B=E$1),7,1),7,FALSE),"")</f>
        <v/>
      </c>
      <c r="F639" s="2" t="str" cm="1">
        <f t="array" ref="F639">IFERROR(VLOOKUP($A639,_xlfn._xlws.SORT(_xlfn._xlws.FILTER('Time Sheet'!$A:$G,'Time Sheet'!$B:$B=F$1),7,1),7,FALSE),"")</f>
        <v/>
      </c>
      <c r="G639" s="2" cm="1">
        <f t="array" ref="G639">IFERROR(VLOOKUP($A639,_xlfn._xlws.SORT(_xlfn._xlws.FILTER('Time Sheet'!$A:$G,'Time Sheet'!$B:$B=G$1),7,1),7,FALSE),"")</f>
        <v>9.8032407407407421E-4</v>
      </c>
      <c r="H639" s="2" cm="1">
        <f t="array" ref="H639">IFERROR(VLOOKUP($A639,_xlfn._xlws.SORT(_xlfn._xlws.FILTER('Time Sheet'!$A:$G,'Time Sheet'!$B:$B=H$1),7,1),7,FALSE),"")</f>
        <v>1.170833333333333E-3</v>
      </c>
      <c r="I639" s="2" t="str" cm="1">
        <f t="array" ref="I639">IFERROR(VLOOKUP($A639,_xlfn._xlws.SORT(_xlfn._xlws.FILTER('Time Sheet'!$A:$G,'Time Sheet'!$B:$B=I$1),7,1),7,FALSE),"")</f>
        <v/>
      </c>
      <c r="J639" s="2" cm="1">
        <f t="array" ref="J639">IFERROR(VLOOKUP($A639,_xlfn._xlws.SORT(_xlfn._xlws.FILTER('Time Sheet'!$A:$G,'Time Sheet'!$B:$B=J$1),7,1),7,FALSE),"")</f>
        <v>2.3283564814814812E-3</v>
      </c>
      <c r="K639">
        <f>IFERROR(_xlfn.RANK.EQ(C639,C:C,1),"")</f>
        <v>658</v>
      </c>
      <c r="L639">
        <f>IFERROR(_xlfn.RANK.EQ(D639,D:D,1),"")</f>
        <v>671</v>
      </c>
      <c r="M639" t="str">
        <f>IFERROR(_xlfn.RANK.EQ(E639,E:E,1),"")</f>
        <v/>
      </c>
      <c r="N639" t="str">
        <f>IFERROR(_xlfn.RANK.EQ(F639,F:F,1),"")</f>
        <v/>
      </c>
      <c r="O639">
        <f>IFERROR(_xlfn.RANK.EQ(G639,G:G,1),"")</f>
        <v>543</v>
      </c>
      <c r="P639">
        <f>IFERROR(_xlfn.RANK.EQ(H639,H:H,1),"")</f>
        <v>580</v>
      </c>
      <c r="Q639" t="str">
        <f>IFERROR(_xlfn.RANK.EQ(I639,I:I,1),"")</f>
        <v/>
      </c>
      <c r="R639">
        <f>IFERROR(_xlfn.RANK.EQ(J639,J:J,1),"")</f>
        <v>521</v>
      </c>
      <c r="S639" s="3">
        <f>IFERROR(AVERAGE(GIRLS[[#This Row],[P]:[P8]]),"")</f>
        <v>594.6</v>
      </c>
      <c r="T639" s="4">
        <f>IFERROR(AVERAGE(SMALL(GIRLS[[#This Row],[P]:[P8]],1),SMALL(GIRLS[[#This Row],[P]:[P8]],2)),"")</f>
        <v>532</v>
      </c>
      <c r="U639">
        <f>IF(20-SMALL(GIRLS[[#This Row],[P]:[P8]],1)&lt;0,0,20-SMALL(GIRLS[[#This Row],[P]:[P8]],1))+IF(20-SMALL(GIRLS[[#This Row],[P]:[P8]],2)&lt;0,0,20-SMALL(GIRLS[[#This Row],[P]:[P8]],2))</f>
        <v>0</v>
      </c>
    </row>
    <row r="640" spans="1:21" x14ac:dyDescent="0.2">
      <c r="A640" t="s">
        <v>6194</v>
      </c>
      <c r="B640" t="s">
        <v>6020</v>
      </c>
      <c r="C640" s="2" cm="1">
        <f t="array" ref="C640">IFERROR(VLOOKUP($A640,_xlfn._xlws.SORT(_xlfn._xlws.FILTER('Time Sheet'!$A:$G,'Time Sheet'!$B:$B=C$1),7,1),7,FALSE),"")</f>
        <v>3.9479166666666672E-4</v>
      </c>
      <c r="D640" s="2" cm="1">
        <f t="array" ref="D640">IFERROR(VLOOKUP($A640,_xlfn._xlws.SORT(_xlfn._xlws.FILTER('Time Sheet'!$A:$G,'Time Sheet'!$B:$B=D$1),7,1),7,FALSE),"")</f>
        <v>9.5300925925925935E-4</v>
      </c>
      <c r="E640" s="2" t="str" cm="1">
        <f t="array" ref="E640">IFERROR(VLOOKUP($A640,_xlfn._xlws.SORT(_xlfn._xlws.FILTER('Time Sheet'!$A:$G,'Time Sheet'!$B:$B=E$1),7,1),7,FALSE),"")</f>
        <v/>
      </c>
      <c r="F640" s="2" cm="1">
        <f t="array" ref="F640">IFERROR(VLOOKUP($A640,_xlfn._xlws.SORT(_xlfn._xlws.FILTER('Time Sheet'!$A:$G,'Time Sheet'!$B:$B=F$1),7,1),7,FALSE),"")</f>
        <v>5.8826388888888886E-3</v>
      </c>
      <c r="G640" s="2" cm="1">
        <f t="array" ref="G640">IFERROR(VLOOKUP($A640,_xlfn._xlws.SORT(_xlfn._xlws.FILTER('Time Sheet'!$A:$G,'Time Sheet'!$B:$B=G$1),7,1),7,FALSE),"")</f>
        <v>1.08125E-3</v>
      </c>
      <c r="H640" s="2" t="str" cm="1">
        <f t="array" ref="H640">IFERROR(VLOOKUP($A640,_xlfn._xlws.SORT(_xlfn._xlws.FILTER('Time Sheet'!$A:$G,'Time Sheet'!$B:$B=H$1),7,1),7,FALSE),"")</f>
        <v/>
      </c>
      <c r="I640" s="2" t="str" cm="1">
        <f t="array" ref="I640">IFERROR(VLOOKUP($A640,_xlfn._xlws.SORT(_xlfn._xlws.FILTER('Time Sheet'!$A:$G,'Time Sheet'!$B:$B=I$1),7,1),7,FALSE),"")</f>
        <v/>
      </c>
      <c r="J640" s="2" t="str" cm="1">
        <f t="array" ref="J640">IFERROR(VLOOKUP($A640,_xlfn._xlws.SORT(_xlfn._xlws.FILTER('Time Sheet'!$A:$G,'Time Sheet'!$B:$B=J$1),7,1),7,FALSE),"")</f>
        <v/>
      </c>
      <c r="K640">
        <f>IFERROR(_xlfn.RANK.EQ(C640,C:C,1),"")</f>
        <v>723</v>
      </c>
      <c r="L640">
        <f>IFERROR(_xlfn.RANK.EQ(D640,D:D,1),"")</f>
        <v>734</v>
      </c>
      <c r="M640" t="str">
        <f>IFERROR(_xlfn.RANK.EQ(E640,E:E,1),"")</f>
        <v/>
      </c>
      <c r="N640">
        <f>IFERROR(_xlfn.RANK.EQ(F640,F:F,1),"")</f>
        <v>458</v>
      </c>
      <c r="O640">
        <f>IFERROR(_xlfn.RANK.EQ(G640,G:G,1),"")</f>
        <v>609</v>
      </c>
      <c r="P640" t="str">
        <f>IFERROR(_xlfn.RANK.EQ(H640,H:H,1),"")</f>
        <v/>
      </c>
      <c r="Q640" t="str">
        <f>IFERROR(_xlfn.RANK.EQ(I640,I:I,1),"")</f>
        <v/>
      </c>
      <c r="R640" t="str">
        <f>IFERROR(_xlfn.RANK.EQ(J640,J:J,1),"")</f>
        <v/>
      </c>
      <c r="S640" s="3">
        <f>IFERROR(AVERAGE(GIRLS[[#This Row],[P]:[P8]]),"")</f>
        <v>631</v>
      </c>
      <c r="T640" s="4">
        <f>IFERROR(AVERAGE(SMALL(GIRLS[[#This Row],[P]:[P8]],1),SMALL(GIRLS[[#This Row],[P]:[P8]],2)),"")</f>
        <v>533.5</v>
      </c>
      <c r="U640">
        <f>IF(20-SMALL(GIRLS[[#This Row],[P]:[P8]],1)&lt;0,0,20-SMALL(GIRLS[[#This Row],[P]:[P8]],1))+IF(20-SMALL(GIRLS[[#This Row],[P]:[P8]],2)&lt;0,0,20-SMALL(GIRLS[[#This Row],[P]:[P8]],2))</f>
        <v>0</v>
      </c>
    </row>
    <row r="641" spans="1:21" x14ac:dyDescent="0.2">
      <c r="A641" t="s">
        <v>2236</v>
      </c>
      <c r="B641" t="s">
        <v>2056</v>
      </c>
      <c r="C641" s="2" cm="1">
        <f t="array" ref="C641">IFERROR(VLOOKUP($A641,_xlfn._xlws.SORT(_xlfn._xlws.FILTER('Time Sheet'!$A:$G,'Time Sheet'!$B:$B=C$1),7,1),7,FALSE),"")</f>
        <v>3.8842592592592602E-4</v>
      </c>
      <c r="D641" s="2" cm="1">
        <f t="array" ref="D641">IFERROR(VLOOKUP($A641,_xlfn._xlws.SORT(_xlfn._xlws.FILTER('Time Sheet'!$A:$G,'Time Sheet'!$B:$B=D$1),7,1),7,FALSE),"")</f>
        <v>8.9479166666666667E-4</v>
      </c>
      <c r="E641" s="2" cm="1">
        <f t="array" ref="E641">IFERROR(VLOOKUP($A641,_xlfn._xlws.SORT(_xlfn._xlws.FILTER('Time Sheet'!$A:$G,'Time Sheet'!$B:$B=E$1),7,1),7,FALSE),"")</f>
        <v>1.953703703703704E-3</v>
      </c>
      <c r="F641" s="2" t="str" cm="1">
        <f t="array" ref="F641">IFERROR(VLOOKUP($A641,_xlfn._xlws.SORT(_xlfn._xlws.FILTER('Time Sheet'!$A:$G,'Time Sheet'!$B:$B=F$1),7,1),7,FALSE),"")</f>
        <v/>
      </c>
      <c r="G641" s="2" cm="1">
        <f t="array" ref="G641">IFERROR(VLOOKUP($A641,_xlfn._xlws.SORT(_xlfn._xlws.FILTER('Time Sheet'!$A:$G,'Time Sheet'!$B:$B=G$1),7,1),7,FALSE),"")</f>
        <v>9.8506944444444445E-4</v>
      </c>
      <c r="H641" s="2" cm="1">
        <f t="array" ref="H641">IFERROR(VLOOKUP($A641,_xlfn._xlws.SORT(_xlfn._xlws.FILTER('Time Sheet'!$A:$G,'Time Sheet'!$B:$B=H$1),7,1),7,FALSE),"")</f>
        <v>1.3986111111111111E-3</v>
      </c>
      <c r="I641" s="2" t="str" cm="1">
        <f t="array" ref="I641">IFERROR(VLOOKUP($A641,_xlfn._xlws.SORT(_xlfn._xlws.FILTER('Time Sheet'!$A:$G,'Time Sheet'!$B:$B=I$1),7,1),7,FALSE),"")</f>
        <v/>
      </c>
      <c r="J641" s="2" cm="1">
        <f t="array" ref="J641">IFERROR(VLOOKUP($A641,_xlfn._xlws.SORT(_xlfn._xlws.FILTER('Time Sheet'!$A:$G,'Time Sheet'!$B:$B=J$1),7,1),7,FALSE),"")</f>
        <v>2.339930555555556E-3</v>
      </c>
      <c r="K641">
        <f>IFERROR(_xlfn.RANK.EQ(C641,C:C,1),"")</f>
        <v>706</v>
      </c>
      <c r="L641">
        <f>IFERROR(_xlfn.RANK.EQ(D641,D:D,1),"")</f>
        <v>693</v>
      </c>
      <c r="M641">
        <f>IFERROR(_xlfn.RANK.EQ(E641,E:E,1),"")</f>
        <v>548</v>
      </c>
      <c r="N641" t="str">
        <f>IFERROR(_xlfn.RANK.EQ(F641,F:F,1),"")</f>
        <v/>
      </c>
      <c r="O641">
        <f>IFERROR(_xlfn.RANK.EQ(G641,G:G,1),"")</f>
        <v>550</v>
      </c>
      <c r="P641">
        <f>IFERROR(_xlfn.RANK.EQ(H641,H:H,1),"")</f>
        <v>638</v>
      </c>
      <c r="Q641" t="str">
        <f>IFERROR(_xlfn.RANK.EQ(I641,I:I,1),"")</f>
        <v/>
      </c>
      <c r="R641">
        <f>IFERROR(_xlfn.RANK.EQ(J641,J:J,1),"")</f>
        <v>523</v>
      </c>
      <c r="S641" s="3">
        <f>IFERROR(AVERAGE(GIRLS[[#This Row],[P]:[P8]]),"")</f>
        <v>609.66666666666663</v>
      </c>
      <c r="T641" s="4">
        <f>IFERROR(AVERAGE(SMALL(GIRLS[[#This Row],[P]:[P8]],1),SMALL(GIRLS[[#This Row],[P]:[P8]],2)),"")</f>
        <v>535.5</v>
      </c>
      <c r="U641">
        <f>IF(20-SMALL(GIRLS[[#This Row],[P]:[P8]],1)&lt;0,0,20-SMALL(GIRLS[[#This Row],[P]:[P8]],1))+IF(20-SMALL(GIRLS[[#This Row],[P]:[P8]],2)&lt;0,0,20-SMALL(GIRLS[[#This Row],[P]:[P8]],2))</f>
        <v>0</v>
      </c>
    </row>
    <row r="642" spans="1:21" x14ac:dyDescent="0.2">
      <c r="A642" t="s">
        <v>4580</v>
      </c>
      <c r="B642" t="s">
        <v>4180</v>
      </c>
      <c r="C642" s="2" cm="1">
        <f t="array" ref="C642">IFERROR(VLOOKUP($A642,_xlfn._xlws.SORT(_xlfn._xlws.FILTER('Time Sheet'!$A:$G,'Time Sheet'!$B:$B=C$1),7,1),7,FALSE),"")</f>
        <v>3.511574074074074E-4</v>
      </c>
      <c r="D642" s="2" cm="1">
        <f t="array" ref="D642">IFERROR(VLOOKUP($A642,_xlfn._xlws.SORT(_xlfn._xlws.FILTER('Time Sheet'!$A:$G,'Time Sheet'!$B:$B=D$1),7,1),7,FALSE),"")</f>
        <v>8.3726851851851855E-4</v>
      </c>
      <c r="E642" s="2" cm="1">
        <f t="array" ref="E642">IFERROR(VLOOKUP($A642,_xlfn._xlws.SORT(_xlfn._xlws.FILTER('Time Sheet'!$A:$G,'Time Sheet'!$B:$B=E$1),7,1),7,FALSE),"")</f>
        <v>2.0385416666666668E-3</v>
      </c>
      <c r="F642" s="2" t="str" cm="1">
        <f t="array" ref="F642">IFERROR(VLOOKUP($A642,_xlfn._xlws.SORT(_xlfn._xlws.FILTER('Time Sheet'!$A:$G,'Time Sheet'!$B:$B=F$1),7,1),7,FALSE),"")</f>
        <v/>
      </c>
      <c r="G642" s="2" cm="1">
        <f t="array" ref="G642">IFERROR(VLOOKUP($A642,_xlfn._xlws.SORT(_xlfn._xlws.FILTER('Time Sheet'!$A:$G,'Time Sheet'!$B:$B=G$1),7,1),7,FALSE),"")</f>
        <v>9.710648148148149E-4</v>
      </c>
      <c r="H642" s="2" cm="1">
        <f t="array" ref="H642">IFERROR(VLOOKUP($A642,_xlfn._xlws.SORT(_xlfn._xlws.FILTER('Time Sheet'!$A:$G,'Time Sheet'!$B:$B=H$1),7,1),7,FALSE),"")</f>
        <v>1.172569444444444E-3</v>
      </c>
      <c r="I642" s="2" t="str" cm="1">
        <f t="array" ref="I642">IFERROR(VLOOKUP($A642,_xlfn._xlws.SORT(_xlfn._xlws.FILTER('Time Sheet'!$A:$G,'Time Sheet'!$B:$B=I$1),7,1),7,FALSE),"")</f>
        <v/>
      </c>
      <c r="J642" s="2" t="str" cm="1">
        <f t="array" ref="J642">IFERROR(VLOOKUP($A642,_xlfn._xlws.SORT(_xlfn._xlws.FILTER('Time Sheet'!$A:$G,'Time Sheet'!$B:$B=J$1),7,1),7,FALSE),"")</f>
        <v/>
      </c>
      <c r="K642">
        <f>IFERROR(_xlfn.RANK.EQ(C642,C:C,1),"")</f>
        <v>543</v>
      </c>
      <c r="L642">
        <f>IFERROR(_xlfn.RANK.EQ(D642,D:D,1),"")</f>
        <v>604</v>
      </c>
      <c r="M642">
        <f>IFERROR(_xlfn.RANK.EQ(E642,E:E,1),"")</f>
        <v>572</v>
      </c>
      <c r="N642" t="str">
        <f>IFERROR(_xlfn.RANK.EQ(F642,F:F,1),"")</f>
        <v/>
      </c>
      <c r="O642">
        <f>IFERROR(_xlfn.RANK.EQ(G642,G:G,1),"")</f>
        <v>528</v>
      </c>
      <c r="P642">
        <f>IFERROR(_xlfn.RANK.EQ(H642,H:H,1),"")</f>
        <v>581</v>
      </c>
      <c r="Q642" t="str">
        <f>IFERROR(_xlfn.RANK.EQ(I642,I:I,1),"")</f>
        <v/>
      </c>
      <c r="R642" t="str">
        <f>IFERROR(_xlfn.RANK.EQ(J642,J:J,1),"")</f>
        <v/>
      </c>
      <c r="S642" s="3">
        <f>IFERROR(AVERAGE(GIRLS[[#This Row],[P]:[P8]]),"")</f>
        <v>565.6</v>
      </c>
      <c r="T642" s="4">
        <f>IFERROR(AVERAGE(SMALL(GIRLS[[#This Row],[P]:[P8]],1),SMALL(GIRLS[[#This Row],[P]:[P8]],2)),"")</f>
        <v>535.5</v>
      </c>
      <c r="U642">
        <f>IF(20-SMALL(GIRLS[[#This Row],[P]:[P8]],1)&lt;0,0,20-SMALL(GIRLS[[#This Row],[P]:[P8]],1))+IF(20-SMALL(GIRLS[[#This Row],[P]:[P8]],2)&lt;0,0,20-SMALL(GIRLS[[#This Row],[P]:[P8]],2))</f>
        <v>0</v>
      </c>
    </row>
    <row r="643" spans="1:21" x14ac:dyDescent="0.2">
      <c r="A643" t="s">
        <v>7072</v>
      </c>
      <c r="B643" t="s">
        <v>6761</v>
      </c>
      <c r="C643" s="2" cm="1">
        <f t="array" ref="C643">IFERROR(VLOOKUP($A643,_xlfn._xlws.SORT(_xlfn._xlws.FILTER('Time Sheet'!$A:$G,'Time Sheet'!$B:$B=C$1),7,1),7,FALSE),"")</f>
        <v>3.482638888888889E-4</v>
      </c>
      <c r="D643" s="2" cm="1">
        <f t="array" ref="D643">IFERROR(VLOOKUP($A643,_xlfn._xlws.SORT(_xlfn._xlws.FILTER('Time Sheet'!$A:$G,'Time Sheet'!$B:$B=D$1),7,1),7,FALSE),"")</f>
        <v>8.0127314814814818E-4</v>
      </c>
      <c r="E643" s="2" t="str" cm="1">
        <f t="array" ref="E643">IFERROR(VLOOKUP($A643,_xlfn._xlws.SORT(_xlfn._xlws.FILTER('Time Sheet'!$A:$G,'Time Sheet'!$B:$B=E$1),7,1),7,FALSE),"")</f>
        <v/>
      </c>
      <c r="F643" s="2" t="str" cm="1">
        <f t="array" ref="F643">IFERROR(VLOOKUP($A643,_xlfn._xlws.SORT(_xlfn._xlws.FILTER('Time Sheet'!$A:$G,'Time Sheet'!$B:$B=F$1),7,1),7,FALSE),"")</f>
        <v/>
      </c>
      <c r="G643" s="2" cm="1">
        <f t="array" ref="G643">IFERROR(VLOOKUP($A643,_xlfn._xlws.SORT(_xlfn._xlws.FILTER('Time Sheet'!$A:$G,'Time Sheet'!$B:$B=G$1),7,1),7,FALSE),"")</f>
        <v>1.018981481481482E-3</v>
      </c>
      <c r="H643" s="2" t="str" cm="1">
        <f t="array" ref="H643">IFERROR(VLOOKUP($A643,_xlfn._xlws.SORT(_xlfn._xlws.FILTER('Time Sheet'!$A:$G,'Time Sheet'!$B:$B=H$1),7,1),7,FALSE),"")</f>
        <v/>
      </c>
      <c r="I643" s="2" t="str" cm="1">
        <f t="array" ref="I643">IFERROR(VLOOKUP($A643,_xlfn._xlws.SORT(_xlfn._xlws.FILTER('Time Sheet'!$A:$G,'Time Sheet'!$B:$B=I$1),7,1),7,FALSE),"")</f>
        <v/>
      </c>
      <c r="J643" s="2" t="str" cm="1">
        <f t="array" ref="J643">IFERROR(VLOOKUP($A643,_xlfn._xlws.SORT(_xlfn._xlws.FILTER('Time Sheet'!$A:$G,'Time Sheet'!$B:$B=J$1),7,1),7,FALSE),"")</f>
        <v/>
      </c>
      <c r="K643">
        <f>IFERROR(_xlfn.RANK.EQ(C643,C:C,1),"")</f>
        <v>522</v>
      </c>
      <c r="L643">
        <f>IFERROR(_xlfn.RANK.EQ(D643,D:D,1),"")</f>
        <v>549</v>
      </c>
      <c r="M643" t="str">
        <f>IFERROR(_xlfn.RANK.EQ(E643,E:E,1),"")</f>
        <v/>
      </c>
      <c r="N643" t="str">
        <f>IFERROR(_xlfn.RANK.EQ(F643,F:F,1),"")</f>
        <v/>
      </c>
      <c r="O643">
        <f>IFERROR(_xlfn.RANK.EQ(G643,G:G,1),"")</f>
        <v>574</v>
      </c>
      <c r="P643" t="str">
        <f>IFERROR(_xlfn.RANK.EQ(H643,H:H,1),"")</f>
        <v/>
      </c>
      <c r="Q643" t="str">
        <f>IFERROR(_xlfn.RANK.EQ(I643,I:I,1),"")</f>
        <v/>
      </c>
      <c r="R643" t="str">
        <f>IFERROR(_xlfn.RANK.EQ(J643,J:J,1),"")</f>
        <v/>
      </c>
      <c r="S643" s="3">
        <f>IFERROR(AVERAGE(GIRLS[[#This Row],[P]:[P8]]),"")</f>
        <v>548.33333333333337</v>
      </c>
      <c r="T643" s="4">
        <f>IFERROR(AVERAGE(SMALL(GIRLS[[#This Row],[P]:[P8]],1),SMALL(GIRLS[[#This Row],[P]:[P8]],2)),"")</f>
        <v>535.5</v>
      </c>
      <c r="U643">
        <f>IF(20-SMALL(GIRLS[[#This Row],[P]:[P8]],1)&lt;0,0,20-SMALL(GIRLS[[#This Row],[P]:[P8]],1))+IF(20-SMALL(GIRLS[[#This Row],[P]:[P8]],2)&lt;0,0,20-SMALL(GIRLS[[#This Row],[P]:[P8]],2))</f>
        <v>0</v>
      </c>
    </row>
    <row r="644" spans="1:21" x14ac:dyDescent="0.2">
      <c r="A644" t="s">
        <v>1435</v>
      </c>
      <c r="B644" t="s">
        <v>1002</v>
      </c>
      <c r="C644" s="2" cm="1">
        <f t="array" ref="C644">IFERROR(VLOOKUP($A644,_xlfn._xlws.SORT(_xlfn._xlws.FILTER('Time Sheet'!$A:$G,'Time Sheet'!$B:$B=C$1),7,1),7,FALSE),"")</f>
        <v>3.540509259259259E-4</v>
      </c>
      <c r="D644" s="2" cm="1">
        <f t="array" ref="D644">IFERROR(VLOOKUP($A644,_xlfn._xlws.SORT(_xlfn._xlws.FILTER('Time Sheet'!$A:$G,'Time Sheet'!$B:$B=D$1),7,1),7,FALSE),"")</f>
        <v>8.1342592592592599E-4</v>
      </c>
      <c r="E644" s="2" t="str" cm="1">
        <f t="array" ref="E644">IFERROR(VLOOKUP($A644,_xlfn._xlws.SORT(_xlfn._xlws.FILTER('Time Sheet'!$A:$G,'Time Sheet'!$B:$B=E$1),7,1),7,FALSE),"")</f>
        <v/>
      </c>
      <c r="F644" s="2" t="str" cm="1">
        <f t="array" ref="F644">IFERROR(VLOOKUP($A644,_xlfn._xlws.SORT(_xlfn._xlws.FILTER('Time Sheet'!$A:$G,'Time Sheet'!$B:$B=F$1),7,1),7,FALSE),"")</f>
        <v/>
      </c>
      <c r="G644" s="2" cm="1">
        <f t="array" ref="G644">IFERROR(VLOOKUP($A644,_xlfn._xlws.SORT(_xlfn._xlws.FILTER('Time Sheet'!$A:$G,'Time Sheet'!$B:$B=G$1),7,1),7,FALSE),"")</f>
        <v>9.7002314814814813E-4</v>
      </c>
      <c r="H644" s="2" cm="1">
        <f t="array" ref="H644">IFERROR(VLOOKUP($A644,_xlfn._xlws.SORT(_xlfn._xlws.FILTER('Time Sheet'!$A:$G,'Time Sheet'!$B:$B=H$1),7,1),7,FALSE),"")</f>
        <v>1.1092592592592591E-3</v>
      </c>
      <c r="I644" s="2" t="str" cm="1">
        <f t="array" ref="I644">IFERROR(VLOOKUP($A644,_xlfn._xlws.SORT(_xlfn._xlws.FILTER('Time Sheet'!$A:$G,'Time Sheet'!$B:$B=I$1),7,1),7,FALSE),"")</f>
        <v/>
      </c>
      <c r="J644" s="2" t="str" cm="1">
        <f t="array" ref="J644">IFERROR(VLOOKUP($A644,_xlfn._xlws.SORT(_xlfn._xlws.FILTER('Time Sheet'!$A:$G,'Time Sheet'!$B:$B=J$1),7,1),7,FALSE),"")</f>
        <v/>
      </c>
      <c r="K644">
        <f>IFERROR(_xlfn.RANK.EQ(C644,C:C,1),"")</f>
        <v>561</v>
      </c>
      <c r="L644">
        <f>IFERROR(_xlfn.RANK.EQ(D644,D:D,1),"")</f>
        <v>570</v>
      </c>
      <c r="M644" t="str">
        <f>IFERROR(_xlfn.RANK.EQ(E644,E:E,1),"")</f>
        <v/>
      </c>
      <c r="N644" t="str">
        <f>IFERROR(_xlfn.RANK.EQ(F644,F:F,1),"")</f>
        <v/>
      </c>
      <c r="O644">
        <f>IFERROR(_xlfn.RANK.EQ(G644,G:G,1),"")</f>
        <v>527</v>
      </c>
      <c r="P644">
        <f>IFERROR(_xlfn.RANK.EQ(H644,H:H,1),"")</f>
        <v>546</v>
      </c>
      <c r="Q644" t="str">
        <f>IFERROR(_xlfn.RANK.EQ(I644,I:I,1),"")</f>
        <v/>
      </c>
      <c r="R644" t="str">
        <f>IFERROR(_xlfn.RANK.EQ(J644,J:J,1),"")</f>
        <v/>
      </c>
      <c r="S644" s="3">
        <f>IFERROR(AVERAGE(GIRLS[[#This Row],[P]:[P8]]),"")</f>
        <v>551</v>
      </c>
      <c r="T644" s="4">
        <f>IFERROR(AVERAGE(SMALL(GIRLS[[#This Row],[P]:[P8]],1),SMALL(GIRLS[[#This Row],[P]:[P8]],2)),"")</f>
        <v>536.5</v>
      </c>
      <c r="U644">
        <f>IF(20-SMALL(GIRLS[[#This Row],[P]:[P8]],1)&lt;0,0,20-SMALL(GIRLS[[#This Row],[P]:[P8]],1))+IF(20-SMALL(GIRLS[[#This Row],[P]:[P8]],2)&lt;0,0,20-SMALL(GIRLS[[#This Row],[P]:[P8]],2))</f>
        <v>0</v>
      </c>
    </row>
    <row r="645" spans="1:21" x14ac:dyDescent="0.2">
      <c r="A645" t="s">
        <v>529</v>
      </c>
      <c r="B645" t="s">
        <v>411</v>
      </c>
      <c r="C645" s="2" cm="1">
        <f t="array" ref="C645">IFERROR(VLOOKUP($A645,_xlfn._xlws.SORT(_xlfn._xlws.FILTER('Time Sheet'!$A:$G,'Time Sheet'!$B:$B=C$1),7,1),7,FALSE),"")</f>
        <v>3.5682870370370371E-4</v>
      </c>
      <c r="D645" s="2" cm="1">
        <f t="array" ref="D645">IFERROR(VLOOKUP($A645,_xlfn._xlws.SORT(_xlfn._xlws.FILTER('Time Sheet'!$A:$G,'Time Sheet'!$B:$B=D$1),7,1),7,FALSE),"")</f>
        <v>7.9502314814814811E-4</v>
      </c>
      <c r="E645" s="2" t="str" cm="1">
        <f t="array" ref="E645">IFERROR(VLOOKUP($A645,_xlfn._xlws.SORT(_xlfn._xlws.FILTER('Time Sheet'!$A:$G,'Time Sheet'!$B:$B=E$1),7,1),7,FALSE),"")</f>
        <v/>
      </c>
      <c r="F645" s="2" t="str" cm="1">
        <f t="array" ref="F645">IFERROR(VLOOKUP($A645,_xlfn._xlws.SORT(_xlfn._xlws.FILTER('Time Sheet'!$A:$G,'Time Sheet'!$B:$B=F$1),7,1),7,FALSE),"")</f>
        <v/>
      </c>
      <c r="G645" s="2" cm="1">
        <f t="array" ref="G645">IFERROR(VLOOKUP($A645,_xlfn._xlws.SORT(_xlfn._xlws.FILTER('Time Sheet'!$A:$G,'Time Sheet'!$B:$B=G$1),7,1),7,FALSE),"")</f>
        <v>9.7986111111111104E-4</v>
      </c>
      <c r="H645" s="2" t="str" cm="1">
        <f t="array" ref="H645">IFERROR(VLOOKUP($A645,_xlfn._xlws.SORT(_xlfn._xlws.FILTER('Time Sheet'!$A:$G,'Time Sheet'!$B:$B=H$1),7,1),7,FALSE),"")</f>
        <v/>
      </c>
      <c r="I645" s="2" t="str" cm="1">
        <f t="array" ref="I645">IFERROR(VLOOKUP($A645,_xlfn._xlws.SORT(_xlfn._xlws.FILTER('Time Sheet'!$A:$G,'Time Sheet'!$B:$B=I$1),7,1),7,FALSE),"")</f>
        <v/>
      </c>
      <c r="J645" s="2" t="str" cm="1">
        <f t="array" ref="J645">IFERROR(VLOOKUP($A645,_xlfn._xlws.SORT(_xlfn._xlws.FILTER('Time Sheet'!$A:$G,'Time Sheet'!$B:$B=J$1),7,1),7,FALSE),"")</f>
        <v/>
      </c>
      <c r="K645">
        <f>IFERROR(_xlfn.RANK.EQ(C645,C:C,1),"")</f>
        <v>582</v>
      </c>
      <c r="L645">
        <f>IFERROR(_xlfn.RANK.EQ(D645,D:D,1),"")</f>
        <v>534</v>
      </c>
      <c r="M645" t="str">
        <f>IFERROR(_xlfn.RANK.EQ(E645,E:E,1),"")</f>
        <v/>
      </c>
      <c r="N645" t="str">
        <f>IFERROR(_xlfn.RANK.EQ(F645,F:F,1),"")</f>
        <v/>
      </c>
      <c r="O645">
        <f>IFERROR(_xlfn.RANK.EQ(G645,G:G,1),"")</f>
        <v>540</v>
      </c>
      <c r="P645" t="str">
        <f>IFERROR(_xlfn.RANK.EQ(H645,H:H,1),"")</f>
        <v/>
      </c>
      <c r="Q645" t="str">
        <f>IFERROR(_xlfn.RANK.EQ(I645,I:I,1),"")</f>
        <v/>
      </c>
      <c r="R645" t="str">
        <f>IFERROR(_xlfn.RANK.EQ(J645,J:J,1),"")</f>
        <v/>
      </c>
      <c r="S645" s="3">
        <f>IFERROR(AVERAGE(GIRLS[[#This Row],[P]:[P8]]),"")</f>
        <v>552</v>
      </c>
      <c r="T645" s="4">
        <f>IFERROR(AVERAGE(SMALL(GIRLS[[#This Row],[P]:[P8]],1),SMALL(GIRLS[[#This Row],[P]:[P8]],2)),"")</f>
        <v>537</v>
      </c>
      <c r="U645">
        <f>IF(20-SMALL(GIRLS[[#This Row],[P]:[P8]],1)&lt;0,0,20-SMALL(GIRLS[[#This Row],[P]:[P8]],1))+IF(20-SMALL(GIRLS[[#This Row],[P]:[P8]],2)&lt;0,0,20-SMALL(GIRLS[[#This Row],[P]:[P8]],2))</f>
        <v>0</v>
      </c>
    </row>
    <row r="646" spans="1:21" x14ac:dyDescent="0.2">
      <c r="A646" t="s">
        <v>4864</v>
      </c>
      <c r="B646" t="s">
        <v>4644</v>
      </c>
      <c r="C646" s="2" cm="1">
        <f t="array" ref="C646">IFERROR(VLOOKUP($A646,_xlfn._xlws.SORT(_xlfn._xlws.FILTER('Time Sheet'!$A:$G,'Time Sheet'!$B:$B=C$1),7,1),7,FALSE),"")</f>
        <v>3.459490740740741E-4</v>
      </c>
      <c r="D646" s="2" cm="1">
        <f t="array" ref="D646">IFERROR(VLOOKUP($A646,_xlfn._xlws.SORT(_xlfn._xlws.FILTER('Time Sheet'!$A:$G,'Time Sheet'!$B:$B=D$1),7,1),7,FALSE),"")</f>
        <v>8.1400462962962958E-4</v>
      </c>
      <c r="E646" s="2" t="str" cm="1">
        <f t="array" ref="E646">IFERROR(VLOOKUP($A646,_xlfn._xlws.SORT(_xlfn._xlws.FILTER('Time Sheet'!$A:$G,'Time Sheet'!$B:$B=E$1),7,1),7,FALSE),"")</f>
        <v/>
      </c>
      <c r="F646" s="2" t="str" cm="1">
        <f t="array" ref="F646">IFERROR(VLOOKUP($A646,_xlfn._xlws.SORT(_xlfn._xlws.FILTER('Time Sheet'!$A:$G,'Time Sheet'!$B:$B=F$1),7,1),7,FALSE),"")</f>
        <v/>
      </c>
      <c r="G646" s="2" cm="1">
        <f t="array" ref="G646">IFERROR(VLOOKUP($A646,_xlfn._xlws.SORT(_xlfn._xlws.FILTER('Time Sheet'!$A:$G,'Time Sheet'!$B:$B=G$1),7,1),7,FALSE),"")</f>
        <v>1.019097222222222E-3</v>
      </c>
      <c r="H646" s="2" t="str" cm="1">
        <f t="array" ref="H646">IFERROR(VLOOKUP($A646,_xlfn._xlws.SORT(_xlfn._xlws.FILTER('Time Sheet'!$A:$G,'Time Sheet'!$B:$B=H$1),7,1),7,FALSE),"")</f>
        <v/>
      </c>
      <c r="I646" s="2" t="str" cm="1">
        <f t="array" ref="I646">IFERROR(VLOOKUP($A646,_xlfn._xlws.SORT(_xlfn._xlws.FILTER('Time Sheet'!$A:$G,'Time Sheet'!$B:$B=I$1),7,1),7,FALSE),"")</f>
        <v/>
      </c>
      <c r="J646" s="2" t="str" cm="1">
        <f t="array" ref="J646">IFERROR(VLOOKUP($A646,_xlfn._xlws.SORT(_xlfn._xlws.FILTER('Time Sheet'!$A:$G,'Time Sheet'!$B:$B=J$1),7,1),7,FALSE),"")</f>
        <v/>
      </c>
      <c r="K646">
        <f>IFERROR(_xlfn.RANK.EQ(C646,C:C,1),"")</f>
        <v>504</v>
      </c>
      <c r="L646">
        <f>IFERROR(_xlfn.RANK.EQ(D646,D:D,1),"")</f>
        <v>571</v>
      </c>
      <c r="M646" t="str">
        <f>IFERROR(_xlfn.RANK.EQ(E646,E:E,1),"")</f>
        <v/>
      </c>
      <c r="N646" t="str">
        <f>IFERROR(_xlfn.RANK.EQ(F646,F:F,1),"")</f>
        <v/>
      </c>
      <c r="O646">
        <f>IFERROR(_xlfn.RANK.EQ(G646,G:G,1),"")</f>
        <v>575</v>
      </c>
      <c r="P646" t="str">
        <f>IFERROR(_xlfn.RANK.EQ(H646,H:H,1),"")</f>
        <v/>
      </c>
      <c r="Q646" t="str">
        <f>IFERROR(_xlfn.RANK.EQ(I646,I:I,1),"")</f>
        <v/>
      </c>
      <c r="R646" t="str">
        <f>IFERROR(_xlfn.RANK.EQ(J646,J:J,1),"")</f>
        <v/>
      </c>
      <c r="S646" s="3">
        <f>IFERROR(AVERAGE(GIRLS[[#This Row],[P]:[P8]]),"")</f>
        <v>550</v>
      </c>
      <c r="T646" s="4">
        <f>IFERROR(AVERAGE(SMALL(GIRLS[[#This Row],[P]:[P8]],1),SMALL(GIRLS[[#This Row],[P]:[P8]],2)),"")</f>
        <v>537.5</v>
      </c>
      <c r="U646">
        <f>IF(20-SMALL(GIRLS[[#This Row],[P]:[P8]],1)&lt;0,0,20-SMALL(GIRLS[[#This Row],[P]:[P8]],1))+IF(20-SMALL(GIRLS[[#This Row],[P]:[P8]],2)&lt;0,0,20-SMALL(GIRLS[[#This Row],[P]:[P8]],2))</f>
        <v>0</v>
      </c>
    </row>
    <row r="647" spans="1:21" x14ac:dyDescent="0.2">
      <c r="A647" t="s">
        <v>7821</v>
      </c>
      <c r="B647" t="s">
        <v>7496</v>
      </c>
      <c r="C647" s="2" cm="1">
        <f t="array" ref="C647">IFERROR(VLOOKUP($A647,_xlfn._xlws.SORT(_xlfn._xlws.FILTER('Time Sheet'!$A:$G,'Time Sheet'!$B:$B=C$1),7,1),7,FALSE),"")</f>
        <v>3.5185185185185178E-4</v>
      </c>
      <c r="D647" s="2" cm="1">
        <f t="array" ref="D647">IFERROR(VLOOKUP($A647,_xlfn._xlws.SORT(_xlfn._xlws.FILTER('Time Sheet'!$A:$G,'Time Sheet'!$B:$B=D$1),7,1),7,FALSE),"")</f>
        <v>8.244212962962963E-4</v>
      </c>
      <c r="E647" s="2" t="str" cm="1">
        <f t="array" ref="E647">IFERROR(VLOOKUP($A647,_xlfn._xlws.SORT(_xlfn._xlws.FILTER('Time Sheet'!$A:$G,'Time Sheet'!$B:$B=E$1),7,1),7,FALSE),"")</f>
        <v/>
      </c>
      <c r="F647" s="2" t="str" cm="1">
        <f t="array" ref="F647">IFERROR(VLOOKUP($A647,_xlfn._xlws.SORT(_xlfn._xlws.FILTER('Time Sheet'!$A:$G,'Time Sheet'!$B:$B=F$1),7,1),7,FALSE),"")</f>
        <v/>
      </c>
      <c r="G647" s="2" cm="1">
        <f t="array" ref="G647">IFERROR(VLOOKUP($A647,_xlfn._xlws.SORT(_xlfn._xlws.FILTER('Time Sheet'!$A:$G,'Time Sheet'!$B:$B=G$1),7,1),7,FALSE),"")</f>
        <v>9.7199074074074082E-4</v>
      </c>
      <c r="H647" s="2" t="str" cm="1">
        <f t="array" ref="H647">IFERROR(VLOOKUP($A647,_xlfn._xlws.SORT(_xlfn._xlws.FILTER('Time Sheet'!$A:$G,'Time Sheet'!$B:$B=H$1),7,1),7,FALSE),"")</f>
        <v/>
      </c>
      <c r="I647" s="2" t="str" cm="1">
        <f t="array" ref="I647">IFERROR(VLOOKUP($A647,_xlfn._xlws.SORT(_xlfn._xlws.FILTER('Time Sheet'!$A:$G,'Time Sheet'!$B:$B=I$1),7,1),7,FALSE),"")</f>
        <v/>
      </c>
      <c r="J647" s="2" t="str" cm="1">
        <f t="array" ref="J647">IFERROR(VLOOKUP($A647,_xlfn._xlws.SORT(_xlfn._xlws.FILTER('Time Sheet'!$A:$G,'Time Sheet'!$B:$B=J$1),7,1),7,FALSE),"")</f>
        <v/>
      </c>
      <c r="K647">
        <f>IFERROR(_xlfn.RANK.EQ(C647,C:C,1),"")</f>
        <v>549</v>
      </c>
      <c r="L647">
        <f>IFERROR(_xlfn.RANK.EQ(D647,D:D,1),"")</f>
        <v>586</v>
      </c>
      <c r="M647" t="str">
        <f>IFERROR(_xlfn.RANK.EQ(E647,E:E,1),"")</f>
        <v/>
      </c>
      <c r="N647" t="str">
        <f>IFERROR(_xlfn.RANK.EQ(F647,F:F,1),"")</f>
        <v/>
      </c>
      <c r="O647">
        <f>IFERROR(_xlfn.RANK.EQ(G647,G:G,1),"")</f>
        <v>529</v>
      </c>
      <c r="P647" t="str">
        <f>IFERROR(_xlfn.RANK.EQ(H647,H:H,1),"")</f>
        <v/>
      </c>
      <c r="Q647" t="str">
        <f>IFERROR(_xlfn.RANK.EQ(I647,I:I,1),"")</f>
        <v/>
      </c>
      <c r="R647" t="str">
        <f>IFERROR(_xlfn.RANK.EQ(J647,J:J,1),"")</f>
        <v/>
      </c>
      <c r="S647" s="3">
        <f>IFERROR(AVERAGE(GIRLS[[#This Row],[P]:[P8]]),"")</f>
        <v>554.66666666666663</v>
      </c>
      <c r="T647" s="4">
        <f>IFERROR(AVERAGE(SMALL(GIRLS[[#This Row],[P]:[P8]],1),SMALL(GIRLS[[#This Row],[P]:[P8]],2)),"")</f>
        <v>539</v>
      </c>
      <c r="U647">
        <f>IF(20-SMALL(GIRLS[[#This Row],[P]:[P8]],1)&lt;0,0,20-SMALL(GIRLS[[#This Row],[P]:[P8]],1))+IF(20-SMALL(GIRLS[[#This Row],[P]:[P8]],2)&lt;0,0,20-SMALL(GIRLS[[#This Row],[P]:[P8]],2))</f>
        <v>0</v>
      </c>
    </row>
    <row r="648" spans="1:21" x14ac:dyDescent="0.2">
      <c r="A648" t="s">
        <v>4586</v>
      </c>
      <c r="B648" t="s">
        <v>4180</v>
      </c>
      <c r="C648" s="2" cm="1">
        <f t="array" ref="C648">IFERROR(VLOOKUP($A648,_xlfn._xlws.SORT(_xlfn._xlws.FILTER('Time Sheet'!$A:$G,'Time Sheet'!$B:$B=C$1),7,1),7,FALSE),"")</f>
        <v>3.6423611111111108E-4</v>
      </c>
      <c r="D648" s="2" cm="1">
        <f t="array" ref="D648">IFERROR(VLOOKUP($A648,_xlfn._xlws.SORT(_xlfn._xlws.FILTER('Time Sheet'!$A:$G,'Time Sheet'!$B:$B=D$1),7,1),7,FALSE),"")</f>
        <v>8.2245370370370371E-4</v>
      </c>
      <c r="E648" s="2" cm="1">
        <f t="array" ref="E648">IFERROR(VLOOKUP($A648,_xlfn._xlws.SORT(_xlfn._xlws.FILTER('Time Sheet'!$A:$G,'Time Sheet'!$B:$B=E$1),7,1),7,FALSE),"")</f>
        <v>1.9828703703703701E-3</v>
      </c>
      <c r="F648" s="2" t="str" cm="1">
        <f t="array" ref="F648">IFERROR(VLOOKUP($A648,_xlfn._xlws.SORT(_xlfn._xlws.FILTER('Time Sheet'!$A:$G,'Time Sheet'!$B:$B=F$1),7,1),7,FALSE),"")</f>
        <v/>
      </c>
      <c r="G648" s="2" cm="1">
        <f t="array" ref="G648">IFERROR(VLOOKUP($A648,_xlfn._xlws.SORT(_xlfn._xlws.FILTER('Time Sheet'!$A:$G,'Time Sheet'!$B:$B=G$1),7,1),7,FALSE),"")</f>
        <v>1.060416666666667E-3</v>
      </c>
      <c r="H648" s="2" cm="1">
        <f t="array" ref="H648">IFERROR(VLOOKUP($A648,_xlfn._xlws.SORT(_xlfn._xlws.FILTER('Time Sheet'!$A:$G,'Time Sheet'!$B:$B=H$1),7,1),7,FALSE),"")</f>
        <v>1.1957175925925931E-3</v>
      </c>
      <c r="I648" s="2" t="str" cm="1">
        <f t="array" ref="I648">IFERROR(VLOOKUP($A648,_xlfn._xlws.SORT(_xlfn._xlws.FILTER('Time Sheet'!$A:$G,'Time Sheet'!$B:$B=I$1),7,1),7,FALSE),"")</f>
        <v/>
      </c>
      <c r="J648" s="2" cm="1">
        <f t="array" ref="J648">IFERROR(VLOOKUP($A648,_xlfn._xlws.SORT(_xlfn._xlws.FILTER('Time Sheet'!$A:$G,'Time Sheet'!$B:$B=J$1),7,1),7,FALSE),"")</f>
        <v>2.3214120370370372E-3</v>
      </c>
      <c r="K648">
        <f>IFERROR(_xlfn.RANK.EQ(C648,C:C,1),"")</f>
        <v>611</v>
      </c>
      <c r="L648">
        <f>IFERROR(_xlfn.RANK.EQ(D648,D:D,1),"")</f>
        <v>581</v>
      </c>
      <c r="M648">
        <f>IFERROR(_xlfn.RANK.EQ(E648,E:E,1),"")</f>
        <v>560</v>
      </c>
      <c r="N648" t="str">
        <f>IFERROR(_xlfn.RANK.EQ(F648,F:F,1),"")</f>
        <v/>
      </c>
      <c r="O648">
        <f>IFERROR(_xlfn.RANK.EQ(G648,G:G,1),"")</f>
        <v>597</v>
      </c>
      <c r="P648">
        <f>IFERROR(_xlfn.RANK.EQ(H648,H:H,1),"")</f>
        <v>590</v>
      </c>
      <c r="Q648" t="str">
        <f>IFERROR(_xlfn.RANK.EQ(I648,I:I,1),"")</f>
        <v/>
      </c>
      <c r="R648">
        <f>IFERROR(_xlfn.RANK.EQ(J648,J:J,1),"")</f>
        <v>520</v>
      </c>
      <c r="S648" s="3">
        <f>IFERROR(AVERAGE(GIRLS[[#This Row],[P]:[P8]]),"")</f>
        <v>576.5</v>
      </c>
      <c r="T648" s="4">
        <f>IFERROR(AVERAGE(SMALL(GIRLS[[#This Row],[P]:[P8]],1),SMALL(GIRLS[[#This Row],[P]:[P8]],2)),"")</f>
        <v>540</v>
      </c>
      <c r="U648">
        <f>IF(20-SMALL(GIRLS[[#This Row],[P]:[P8]],1)&lt;0,0,20-SMALL(GIRLS[[#This Row],[P]:[P8]],1))+IF(20-SMALL(GIRLS[[#This Row],[P]:[P8]],2)&lt;0,0,20-SMALL(GIRLS[[#This Row],[P]:[P8]],2))</f>
        <v>0</v>
      </c>
    </row>
    <row r="649" spans="1:21" x14ac:dyDescent="0.2">
      <c r="A649" t="s">
        <v>2586</v>
      </c>
      <c r="B649" t="s">
        <v>2515</v>
      </c>
      <c r="C649" s="2" cm="1">
        <f t="array" ref="C649">IFERROR(VLOOKUP($A649,_xlfn._xlws.SORT(_xlfn._xlws.FILTER('Time Sheet'!$A:$G,'Time Sheet'!$B:$B=C$1),7,1),7,FALSE),"")</f>
        <v>3.5219907407407411E-4</v>
      </c>
      <c r="D649" s="2" cm="1">
        <f t="array" ref="D649">IFERROR(VLOOKUP($A649,_xlfn._xlws.SORT(_xlfn._xlws.FILTER('Time Sheet'!$A:$G,'Time Sheet'!$B:$B=D$1),7,1),7,FALSE),"")</f>
        <v>7.964120370370371E-4</v>
      </c>
      <c r="E649" s="2" cm="1">
        <f t="array" ref="E649">IFERROR(VLOOKUP($A649,_xlfn._xlws.SORT(_xlfn._xlws.FILTER('Time Sheet'!$A:$G,'Time Sheet'!$B:$B=E$1),7,1),7,FALSE),"")</f>
        <v>1.9412037037037041E-3</v>
      </c>
      <c r="F649" s="2" t="str" cm="1">
        <f t="array" ref="F649">IFERROR(VLOOKUP($A649,_xlfn._xlws.SORT(_xlfn._xlws.FILTER('Time Sheet'!$A:$G,'Time Sheet'!$B:$B=F$1),7,1),7,FALSE),"")</f>
        <v/>
      </c>
      <c r="G649" s="2" cm="1">
        <f t="array" ref="G649">IFERROR(VLOOKUP($A649,_xlfn._xlws.SORT(_xlfn._xlws.FILTER('Time Sheet'!$A:$G,'Time Sheet'!$B:$B=G$1),7,1),7,FALSE),"")</f>
        <v>9.8113425925925929E-4</v>
      </c>
      <c r="H649" s="2" t="str" cm="1">
        <f t="array" ref="H649">IFERROR(VLOOKUP($A649,_xlfn._xlws.SORT(_xlfn._xlws.FILTER('Time Sheet'!$A:$G,'Time Sheet'!$B:$B=H$1),7,1),7,FALSE),"")</f>
        <v/>
      </c>
      <c r="I649" s="2" t="str" cm="1">
        <f t="array" ref="I649">IFERROR(VLOOKUP($A649,_xlfn._xlws.SORT(_xlfn._xlws.FILTER('Time Sheet'!$A:$G,'Time Sheet'!$B:$B=I$1),7,1),7,FALSE),"")</f>
        <v/>
      </c>
      <c r="J649" s="2" t="str" cm="1">
        <f t="array" ref="J649">IFERROR(VLOOKUP($A649,_xlfn._xlws.SORT(_xlfn._xlws.FILTER('Time Sheet'!$A:$G,'Time Sheet'!$B:$B=J$1),7,1),7,FALSE),"")</f>
        <v/>
      </c>
      <c r="K649">
        <f>IFERROR(_xlfn.RANK.EQ(C649,C:C,1),"")</f>
        <v>550</v>
      </c>
      <c r="L649">
        <f>IFERROR(_xlfn.RANK.EQ(D649,D:D,1),"")</f>
        <v>539</v>
      </c>
      <c r="M649">
        <f>IFERROR(_xlfn.RANK.EQ(E649,E:E,1),"")</f>
        <v>543</v>
      </c>
      <c r="N649" t="str">
        <f>IFERROR(_xlfn.RANK.EQ(F649,F:F,1),"")</f>
        <v/>
      </c>
      <c r="O649">
        <f>IFERROR(_xlfn.RANK.EQ(G649,G:G,1),"")</f>
        <v>546</v>
      </c>
      <c r="P649" t="str">
        <f>IFERROR(_xlfn.RANK.EQ(H649,H:H,1),"")</f>
        <v/>
      </c>
      <c r="Q649" t="str">
        <f>IFERROR(_xlfn.RANK.EQ(I649,I:I,1),"")</f>
        <v/>
      </c>
      <c r="R649" t="str">
        <f>IFERROR(_xlfn.RANK.EQ(J649,J:J,1),"")</f>
        <v/>
      </c>
      <c r="S649" s="3">
        <f>IFERROR(AVERAGE(GIRLS[[#This Row],[P]:[P8]]),"")</f>
        <v>544.5</v>
      </c>
      <c r="T649" s="4">
        <f>IFERROR(AVERAGE(SMALL(GIRLS[[#This Row],[P]:[P8]],1),SMALL(GIRLS[[#This Row],[P]:[P8]],2)),"")</f>
        <v>541</v>
      </c>
      <c r="U649">
        <f>IF(20-SMALL(GIRLS[[#This Row],[P]:[P8]],1)&lt;0,0,20-SMALL(GIRLS[[#This Row],[P]:[P8]],1))+IF(20-SMALL(GIRLS[[#This Row],[P]:[P8]],2)&lt;0,0,20-SMALL(GIRLS[[#This Row],[P]:[P8]],2))</f>
        <v>0</v>
      </c>
    </row>
    <row r="650" spans="1:21" x14ac:dyDescent="0.2">
      <c r="A650" t="s">
        <v>2012</v>
      </c>
      <c r="B650" t="s">
        <v>1757</v>
      </c>
      <c r="C650" s="2" cm="1">
        <f t="array" ref="C650">IFERROR(VLOOKUP($A650,_xlfn._xlws.SORT(_xlfn._xlws.FILTER('Time Sheet'!$A:$G,'Time Sheet'!$B:$B=C$1),7,1),7,FALSE),"")</f>
        <v>4.1238425925925931E-4</v>
      </c>
      <c r="D650" s="2" cm="1">
        <f t="array" ref="D650">IFERROR(VLOOKUP($A650,_xlfn._xlws.SORT(_xlfn._xlws.FILTER('Time Sheet'!$A:$G,'Time Sheet'!$B:$B=D$1),7,1),7,FALSE),"")</f>
        <v>9.2581018518518511E-4</v>
      </c>
      <c r="E650" s="2" t="str" cm="1">
        <f t="array" ref="E650">IFERROR(VLOOKUP($A650,_xlfn._xlws.SORT(_xlfn._xlws.FILTER('Time Sheet'!$A:$G,'Time Sheet'!$B:$B=E$1),7,1),7,FALSE),"")</f>
        <v/>
      </c>
      <c r="F650" s="2" t="str" cm="1">
        <f t="array" ref="F650">IFERROR(VLOOKUP($A650,_xlfn._xlws.SORT(_xlfn._xlws.FILTER('Time Sheet'!$A:$G,'Time Sheet'!$B:$B=F$1),7,1),7,FALSE),"")</f>
        <v/>
      </c>
      <c r="G650" s="2" cm="1">
        <f t="array" ref="G650">IFERROR(VLOOKUP($A650,_xlfn._xlws.SORT(_xlfn._xlws.FILTER('Time Sheet'!$A:$G,'Time Sheet'!$B:$B=G$1),7,1),7,FALSE),"")</f>
        <v>1.094675925925926E-3</v>
      </c>
      <c r="H650" s="2" cm="1">
        <f t="array" ref="H650">IFERROR(VLOOKUP($A650,_xlfn._xlws.SORT(_xlfn._xlws.FILTER('Time Sheet'!$A:$G,'Time Sheet'!$B:$B=H$1),7,1),7,FALSE),"")</f>
        <v>1.0464120370370371E-3</v>
      </c>
      <c r="I650" s="2" t="str" cm="1">
        <f t="array" ref="I650">IFERROR(VLOOKUP($A650,_xlfn._xlws.SORT(_xlfn._xlws.FILTER('Time Sheet'!$A:$G,'Time Sheet'!$B:$B=I$1),7,1),7,FALSE),"")</f>
        <v/>
      </c>
      <c r="J650" s="2" t="str" cm="1">
        <f t="array" ref="J650">IFERROR(VLOOKUP($A650,_xlfn._xlws.SORT(_xlfn._xlws.FILTER('Time Sheet'!$A:$G,'Time Sheet'!$B:$B=J$1),7,1),7,FALSE),"")</f>
        <v/>
      </c>
      <c r="K650">
        <f>IFERROR(_xlfn.RANK.EQ(C650,C:C,1),"")</f>
        <v>752</v>
      </c>
      <c r="L650">
        <f>IFERROR(_xlfn.RANK.EQ(D650,D:D,1),"")</f>
        <v>717</v>
      </c>
      <c r="M650" t="str">
        <f>IFERROR(_xlfn.RANK.EQ(E650,E:E,1),"")</f>
        <v/>
      </c>
      <c r="N650" t="str">
        <f>IFERROR(_xlfn.RANK.EQ(F650,F:F,1),"")</f>
        <v/>
      </c>
      <c r="O650">
        <f>IFERROR(_xlfn.RANK.EQ(G650,G:G,1),"")</f>
        <v>618</v>
      </c>
      <c r="P650">
        <f>IFERROR(_xlfn.RANK.EQ(H650,H:H,1),"")</f>
        <v>465</v>
      </c>
      <c r="Q650" t="str">
        <f>IFERROR(_xlfn.RANK.EQ(I650,I:I,1),"")</f>
        <v/>
      </c>
      <c r="R650" t="str">
        <f>IFERROR(_xlfn.RANK.EQ(J650,J:J,1),"")</f>
        <v/>
      </c>
      <c r="S650" s="3">
        <f>IFERROR(AVERAGE(GIRLS[[#This Row],[P]:[P8]]),"")</f>
        <v>638</v>
      </c>
      <c r="T650" s="4">
        <f>IFERROR(AVERAGE(SMALL(GIRLS[[#This Row],[P]:[P8]],1),SMALL(GIRLS[[#This Row],[P]:[P8]],2)),"")</f>
        <v>541.5</v>
      </c>
      <c r="U650">
        <f>IF(20-SMALL(GIRLS[[#This Row],[P]:[P8]],1)&lt;0,0,20-SMALL(GIRLS[[#This Row],[P]:[P8]],1))+IF(20-SMALL(GIRLS[[#This Row],[P]:[P8]],2)&lt;0,0,20-SMALL(GIRLS[[#This Row],[P]:[P8]],2))</f>
        <v>0</v>
      </c>
    </row>
    <row r="651" spans="1:21" x14ac:dyDescent="0.2">
      <c r="A651" t="s">
        <v>8010</v>
      </c>
      <c r="B651" t="s">
        <v>7842</v>
      </c>
      <c r="C651" s="2" cm="1">
        <f t="array" ref="C651">IFERROR(VLOOKUP($A651,_xlfn._xlws.SORT(_xlfn._xlws.FILTER('Time Sheet'!$A:$G,'Time Sheet'!$B:$B=C$1),7,1),7,FALSE),"")</f>
        <v>3.7696759259259259E-4</v>
      </c>
      <c r="D651" s="2" cm="1">
        <f t="array" ref="D651">IFERROR(VLOOKUP($A651,_xlfn._xlws.SORT(_xlfn._xlws.FILTER('Time Sheet'!$A:$G,'Time Sheet'!$B:$B=D$1),7,1),7,FALSE),"")</f>
        <v>8.7569444444444446E-4</v>
      </c>
      <c r="E651" s="2" cm="1">
        <f t="array" ref="E651">IFERROR(VLOOKUP($A651,_xlfn._xlws.SORT(_xlfn._xlws.FILTER('Time Sheet'!$A:$G,'Time Sheet'!$B:$B=E$1),7,1),7,FALSE),"")</f>
        <v>2.0239583333333329E-3</v>
      </c>
      <c r="F651" s="2" t="str" cm="1">
        <f t="array" ref="F651">IFERROR(VLOOKUP($A651,_xlfn._xlws.SORT(_xlfn._xlws.FILTER('Time Sheet'!$A:$G,'Time Sheet'!$B:$B=F$1),7,1),7,FALSE),"")</f>
        <v/>
      </c>
      <c r="G651" s="2" cm="1">
        <f t="array" ref="G651">IFERROR(VLOOKUP($A651,_xlfn._xlws.SORT(_xlfn._xlws.FILTER('Time Sheet'!$A:$G,'Time Sheet'!$B:$B=G$1),7,1),7,FALSE),"")</f>
        <v>1.044560185185185E-3</v>
      </c>
      <c r="H651" s="2" cm="1">
        <f t="array" ref="H651">IFERROR(VLOOKUP($A651,_xlfn._xlws.SORT(_xlfn._xlws.FILTER('Time Sheet'!$A:$G,'Time Sheet'!$B:$B=H$1),7,1),7,FALSE),"")</f>
        <v>1.0850694444444441E-3</v>
      </c>
      <c r="I651" s="2" t="str" cm="1">
        <f t="array" ref="I651">IFERROR(VLOOKUP($A651,_xlfn._xlws.SORT(_xlfn._xlws.FILTER('Time Sheet'!$A:$G,'Time Sheet'!$B:$B=I$1),7,1),7,FALSE),"")</f>
        <v/>
      </c>
      <c r="J651" s="2" t="str" cm="1">
        <f t="array" ref="J651">IFERROR(VLOOKUP($A651,_xlfn._xlws.SORT(_xlfn._xlws.FILTER('Time Sheet'!$A:$G,'Time Sheet'!$B:$B=J$1),7,1),7,FALSE),"")</f>
        <v/>
      </c>
      <c r="K651">
        <f>IFERROR(_xlfn.RANK.EQ(C651,C:C,1),"")</f>
        <v>656</v>
      </c>
      <c r="L651">
        <f>IFERROR(_xlfn.RANK.EQ(D651,D:D,1),"")</f>
        <v>670</v>
      </c>
      <c r="M651">
        <f>IFERROR(_xlfn.RANK.EQ(E651,E:E,1),"")</f>
        <v>569</v>
      </c>
      <c r="N651" t="str">
        <f>IFERROR(_xlfn.RANK.EQ(F651,F:F,1),"")</f>
        <v/>
      </c>
      <c r="O651">
        <f>IFERROR(_xlfn.RANK.EQ(G651,G:G,1),"")</f>
        <v>591</v>
      </c>
      <c r="P651">
        <f>IFERROR(_xlfn.RANK.EQ(H651,H:H,1),"")</f>
        <v>519</v>
      </c>
      <c r="Q651" t="str">
        <f>IFERROR(_xlfn.RANK.EQ(I651,I:I,1),"")</f>
        <v/>
      </c>
      <c r="R651" t="str">
        <f>IFERROR(_xlfn.RANK.EQ(J651,J:J,1),"")</f>
        <v/>
      </c>
      <c r="S651" s="3">
        <f>IFERROR(AVERAGE(GIRLS[[#This Row],[P]:[P8]]),"")</f>
        <v>601</v>
      </c>
      <c r="T651" s="4">
        <f>IFERROR(AVERAGE(SMALL(GIRLS[[#This Row],[P]:[P8]],1),SMALL(GIRLS[[#This Row],[P]:[P8]],2)),"")</f>
        <v>544</v>
      </c>
      <c r="U651">
        <f>IF(20-SMALL(GIRLS[[#This Row],[P]:[P8]],1)&lt;0,0,20-SMALL(GIRLS[[#This Row],[P]:[P8]],1))+IF(20-SMALL(GIRLS[[#This Row],[P]:[P8]],2)&lt;0,0,20-SMALL(GIRLS[[#This Row],[P]:[P8]],2))</f>
        <v>0</v>
      </c>
    </row>
    <row r="652" spans="1:21" x14ac:dyDescent="0.2">
      <c r="A652" t="s">
        <v>4145</v>
      </c>
      <c r="B652" t="s">
        <v>3884</v>
      </c>
      <c r="C652" s="2" cm="1">
        <f t="array" ref="C652">IFERROR(VLOOKUP($A652,_xlfn._xlws.SORT(_xlfn._xlws.FILTER('Time Sheet'!$A:$G,'Time Sheet'!$B:$B=C$1),7,1),7,FALSE),"")</f>
        <v>3.5451388888888891E-4</v>
      </c>
      <c r="D652" s="2" cm="1">
        <f t="array" ref="D652">IFERROR(VLOOKUP($A652,_xlfn._xlws.SORT(_xlfn._xlws.FILTER('Time Sheet'!$A:$G,'Time Sheet'!$B:$B=D$1),7,1),7,FALSE),"")</f>
        <v>8.3715277777777781E-4</v>
      </c>
      <c r="E652" s="2" t="str" cm="1">
        <f t="array" ref="E652">IFERROR(VLOOKUP($A652,_xlfn._xlws.SORT(_xlfn._xlws.FILTER('Time Sheet'!$A:$G,'Time Sheet'!$B:$B=E$1),7,1),7,FALSE),"")</f>
        <v/>
      </c>
      <c r="F652" s="2" t="str" cm="1">
        <f t="array" ref="F652">IFERROR(VLOOKUP($A652,_xlfn._xlws.SORT(_xlfn._xlws.FILTER('Time Sheet'!$A:$G,'Time Sheet'!$B:$B=F$1),7,1),7,FALSE),"")</f>
        <v/>
      </c>
      <c r="G652" s="2" t="str" cm="1">
        <f t="array" ref="G652">IFERROR(VLOOKUP($A652,_xlfn._xlws.SORT(_xlfn._xlws.FILTER('Time Sheet'!$A:$G,'Time Sheet'!$B:$B=G$1),7,1),7,FALSE),"")</f>
        <v/>
      </c>
      <c r="H652" s="2" cm="1">
        <f t="array" ref="H652">IFERROR(VLOOKUP($A652,_xlfn._xlws.SORT(_xlfn._xlws.FILTER('Time Sheet'!$A:$G,'Time Sheet'!$B:$B=H$1),7,1),7,FALSE),"")</f>
        <v>1.08599537037037E-3</v>
      </c>
      <c r="I652" s="2" t="str" cm="1">
        <f t="array" ref="I652">IFERROR(VLOOKUP($A652,_xlfn._xlws.SORT(_xlfn._xlws.FILTER('Time Sheet'!$A:$G,'Time Sheet'!$B:$B=I$1),7,1),7,FALSE),"")</f>
        <v/>
      </c>
      <c r="J652" s="2" t="str" cm="1">
        <f t="array" ref="J652">IFERROR(VLOOKUP($A652,_xlfn._xlws.SORT(_xlfn._xlws.FILTER('Time Sheet'!$A:$G,'Time Sheet'!$B:$B=J$1),7,1),7,FALSE),"")</f>
        <v/>
      </c>
      <c r="K652">
        <f>IFERROR(_xlfn.RANK.EQ(C652,C:C,1),"")</f>
        <v>567</v>
      </c>
      <c r="L652">
        <f>IFERROR(_xlfn.RANK.EQ(D652,D:D,1),"")</f>
        <v>603</v>
      </c>
      <c r="M652" t="str">
        <f>IFERROR(_xlfn.RANK.EQ(E652,E:E,1),"")</f>
        <v/>
      </c>
      <c r="N652" t="str">
        <f>IFERROR(_xlfn.RANK.EQ(F652,F:F,1),"")</f>
        <v/>
      </c>
      <c r="O652" t="str">
        <f>IFERROR(_xlfn.RANK.EQ(G652,G:G,1),"")</f>
        <v/>
      </c>
      <c r="P652">
        <f>IFERROR(_xlfn.RANK.EQ(H652,H:H,1),"")</f>
        <v>522</v>
      </c>
      <c r="Q652" t="str">
        <f>IFERROR(_xlfn.RANK.EQ(I652,I:I,1),"")</f>
        <v/>
      </c>
      <c r="R652" t="str">
        <f>IFERROR(_xlfn.RANK.EQ(J652,J:J,1),"")</f>
        <v/>
      </c>
      <c r="S652" s="3">
        <f>IFERROR(AVERAGE(GIRLS[[#This Row],[P]:[P8]]),"")</f>
        <v>564</v>
      </c>
      <c r="T652" s="4">
        <f>IFERROR(AVERAGE(SMALL(GIRLS[[#This Row],[P]:[P8]],1),SMALL(GIRLS[[#This Row],[P]:[P8]],2)),"")</f>
        <v>544.5</v>
      </c>
      <c r="U652">
        <f>IF(20-SMALL(GIRLS[[#This Row],[P]:[P8]],1)&lt;0,0,20-SMALL(GIRLS[[#This Row],[P]:[P8]],1))+IF(20-SMALL(GIRLS[[#This Row],[P]:[P8]],2)&lt;0,0,20-SMALL(GIRLS[[#This Row],[P]:[P8]],2))</f>
        <v>0</v>
      </c>
    </row>
    <row r="653" spans="1:21" x14ac:dyDescent="0.2">
      <c r="A653" t="s">
        <v>6354</v>
      </c>
      <c r="B653" t="s">
        <v>6200</v>
      </c>
      <c r="C653" s="2" cm="1">
        <f t="array" ref="C653">IFERROR(VLOOKUP($A653,_xlfn._xlws.SORT(_xlfn._xlws.FILTER('Time Sheet'!$A:$G,'Time Sheet'!$B:$B=C$1),7,1),7,FALSE),"")</f>
        <v>3.7314814814814822E-4</v>
      </c>
      <c r="D653" s="2" cm="1">
        <f t="array" ref="D653">IFERROR(VLOOKUP($A653,_xlfn._xlws.SORT(_xlfn._xlws.FILTER('Time Sheet'!$A:$G,'Time Sheet'!$B:$B=D$1),7,1),7,FALSE),"")</f>
        <v>8.3217592592592599E-4</v>
      </c>
      <c r="E653" s="2" cm="1">
        <f t="array" ref="E653">IFERROR(VLOOKUP($A653,_xlfn._xlws.SORT(_xlfn._xlws.FILTER('Time Sheet'!$A:$G,'Time Sheet'!$B:$B=E$1),7,1),7,FALSE),"")</f>
        <v>1.9655092592592589E-3</v>
      </c>
      <c r="F653" s="2" t="str" cm="1">
        <f t="array" ref="F653">IFERROR(VLOOKUP($A653,_xlfn._xlws.SORT(_xlfn._xlws.FILTER('Time Sheet'!$A:$G,'Time Sheet'!$B:$B=F$1),7,1),7,FALSE),"")</f>
        <v/>
      </c>
      <c r="G653" s="2" cm="1">
        <f t="array" ref="G653">IFERROR(VLOOKUP($A653,_xlfn._xlws.SORT(_xlfn._xlws.FILTER('Time Sheet'!$A:$G,'Time Sheet'!$B:$B=G$1),7,1),7,FALSE),"")</f>
        <v>9.7928240740740745E-4</v>
      </c>
      <c r="H653" s="2" t="str" cm="1">
        <f t="array" ref="H653">IFERROR(VLOOKUP($A653,_xlfn._xlws.SORT(_xlfn._xlws.FILTER('Time Sheet'!$A:$G,'Time Sheet'!$B:$B=H$1),7,1),7,FALSE),"")</f>
        <v/>
      </c>
      <c r="I653" s="2" t="str" cm="1">
        <f t="array" ref="I653">IFERROR(VLOOKUP($A653,_xlfn._xlws.SORT(_xlfn._xlws.FILTER('Time Sheet'!$A:$G,'Time Sheet'!$B:$B=I$1),7,1),7,FALSE),"")</f>
        <v/>
      </c>
      <c r="J653" s="2" t="str" cm="1">
        <f t="array" ref="J653">IFERROR(VLOOKUP($A653,_xlfn._xlws.SORT(_xlfn._xlws.FILTER('Time Sheet'!$A:$G,'Time Sheet'!$B:$B=J$1),7,1),7,FALSE),"")</f>
        <v/>
      </c>
      <c r="K653">
        <f>IFERROR(_xlfn.RANK.EQ(C653,C:C,1),"")</f>
        <v>644</v>
      </c>
      <c r="L653">
        <f>IFERROR(_xlfn.RANK.EQ(D653,D:D,1),"")</f>
        <v>598</v>
      </c>
      <c r="M653">
        <f>IFERROR(_xlfn.RANK.EQ(E653,E:E,1),"")</f>
        <v>554</v>
      </c>
      <c r="N653" t="str">
        <f>IFERROR(_xlfn.RANK.EQ(F653,F:F,1),"")</f>
        <v/>
      </c>
      <c r="O653">
        <f>IFERROR(_xlfn.RANK.EQ(G653,G:G,1),"")</f>
        <v>538</v>
      </c>
      <c r="P653" t="str">
        <f>IFERROR(_xlfn.RANK.EQ(H653,H:H,1),"")</f>
        <v/>
      </c>
      <c r="Q653" t="str">
        <f>IFERROR(_xlfn.RANK.EQ(I653,I:I,1),"")</f>
        <v/>
      </c>
      <c r="R653" t="str">
        <f>IFERROR(_xlfn.RANK.EQ(J653,J:J,1),"")</f>
        <v/>
      </c>
      <c r="S653" s="3">
        <f>IFERROR(AVERAGE(GIRLS[[#This Row],[P]:[P8]]),"")</f>
        <v>583.5</v>
      </c>
      <c r="T653" s="4">
        <f>IFERROR(AVERAGE(SMALL(GIRLS[[#This Row],[P]:[P8]],1),SMALL(GIRLS[[#This Row],[P]:[P8]],2)),"")</f>
        <v>546</v>
      </c>
      <c r="U653">
        <f>IF(20-SMALL(GIRLS[[#This Row],[P]:[P8]],1)&lt;0,0,20-SMALL(GIRLS[[#This Row],[P]:[P8]],1))+IF(20-SMALL(GIRLS[[#This Row],[P]:[P8]],2)&lt;0,0,20-SMALL(GIRLS[[#This Row],[P]:[P8]],2))</f>
        <v>0</v>
      </c>
    </row>
    <row r="654" spans="1:21" x14ac:dyDescent="0.2">
      <c r="A654" t="s">
        <v>6491</v>
      </c>
      <c r="B654" t="s">
        <v>6365</v>
      </c>
      <c r="C654" s="2" cm="1">
        <f t="array" ref="C654">IFERROR(VLOOKUP($A654,_xlfn._xlws.SORT(_xlfn._xlws.FILTER('Time Sheet'!$A:$G,'Time Sheet'!$B:$B=C$1),7,1),7,FALSE),"")</f>
        <v>3.5150462962962962E-4</v>
      </c>
      <c r="D654" s="2" cm="1">
        <f t="array" ref="D654">IFERROR(VLOOKUP($A654,_xlfn._xlws.SORT(_xlfn._xlws.FILTER('Time Sheet'!$A:$G,'Time Sheet'!$B:$B=D$1),7,1),7,FALSE),"")</f>
        <v>8.2708333333333321E-4</v>
      </c>
      <c r="E654" s="2" cm="1">
        <f t="array" ref="E654">IFERROR(VLOOKUP($A654,_xlfn._xlws.SORT(_xlfn._xlws.FILTER('Time Sheet'!$A:$G,'Time Sheet'!$B:$B=E$1),7,1),7,FALSE),"")</f>
        <v>1.9516203703703701E-3</v>
      </c>
      <c r="F654" s="2" t="str" cm="1">
        <f t="array" ref="F654">IFERROR(VLOOKUP($A654,_xlfn._xlws.SORT(_xlfn._xlws.FILTER('Time Sheet'!$A:$G,'Time Sheet'!$B:$B=F$1),7,1),7,FALSE),"")</f>
        <v/>
      </c>
      <c r="G654" s="2" t="str" cm="1">
        <f t="array" ref="G654">IFERROR(VLOOKUP($A654,_xlfn._xlws.SORT(_xlfn._xlws.FILTER('Time Sheet'!$A:$G,'Time Sheet'!$B:$B=G$1),7,1),7,FALSE),"")</f>
        <v/>
      </c>
      <c r="H654" s="2" t="str" cm="1">
        <f t="array" ref="H654">IFERROR(VLOOKUP($A654,_xlfn._xlws.SORT(_xlfn._xlws.FILTER('Time Sheet'!$A:$G,'Time Sheet'!$B:$B=H$1),7,1),7,FALSE),"")</f>
        <v/>
      </c>
      <c r="I654" s="2" t="str" cm="1">
        <f t="array" ref="I654">IFERROR(VLOOKUP($A654,_xlfn._xlws.SORT(_xlfn._xlws.FILTER('Time Sheet'!$A:$G,'Time Sheet'!$B:$B=I$1),7,1),7,FALSE),"")</f>
        <v/>
      </c>
      <c r="J654" s="2" t="str" cm="1">
        <f t="array" ref="J654">IFERROR(VLOOKUP($A654,_xlfn._xlws.SORT(_xlfn._xlws.FILTER('Time Sheet'!$A:$G,'Time Sheet'!$B:$B=J$1),7,1),7,FALSE),"")</f>
        <v/>
      </c>
      <c r="K654">
        <f>IFERROR(_xlfn.RANK.EQ(C654,C:C,1),"")</f>
        <v>547</v>
      </c>
      <c r="L654">
        <f>IFERROR(_xlfn.RANK.EQ(D654,D:D,1),"")</f>
        <v>594</v>
      </c>
      <c r="M654">
        <f>IFERROR(_xlfn.RANK.EQ(E654,E:E,1),"")</f>
        <v>546</v>
      </c>
      <c r="N654" t="str">
        <f>IFERROR(_xlfn.RANK.EQ(F654,F:F,1),"")</f>
        <v/>
      </c>
      <c r="O654" t="str">
        <f>IFERROR(_xlfn.RANK.EQ(G654,G:G,1),"")</f>
        <v/>
      </c>
      <c r="P654" t="str">
        <f>IFERROR(_xlfn.RANK.EQ(H654,H:H,1),"")</f>
        <v/>
      </c>
      <c r="Q654" t="str">
        <f>IFERROR(_xlfn.RANK.EQ(I654,I:I,1),"")</f>
        <v/>
      </c>
      <c r="R654" t="str">
        <f>IFERROR(_xlfn.RANK.EQ(J654,J:J,1),"")</f>
        <v/>
      </c>
      <c r="S654" s="3">
        <f>IFERROR(AVERAGE(GIRLS[[#This Row],[P]:[P8]]),"")</f>
        <v>562.33333333333337</v>
      </c>
      <c r="T654" s="4">
        <f>IFERROR(AVERAGE(SMALL(GIRLS[[#This Row],[P]:[P8]],1),SMALL(GIRLS[[#This Row],[P]:[P8]],2)),"")</f>
        <v>546.5</v>
      </c>
      <c r="U654">
        <f>IF(20-SMALL(GIRLS[[#This Row],[P]:[P8]],1)&lt;0,0,20-SMALL(GIRLS[[#This Row],[P]:[P8]],1))+IF(20-SMALL(GIRLS[[#This Row],[P]:[P8]],2)&lt;0,0,20-SMALL(GIRLS[[#This Row],[P]:[P8]],2))</f>
        <v>0</v>
      </c>
    </row>
    <row r="655" spans="1:21" x14ac:dyDescent="0.2">
      <c r="A655" t="s">
        <v>5732</v>
      </c>
      <c r="B655" t="s">
        <v>5467</v>
      </c>
      <c r="C655" s="2" cm="1">
        <f t="array" ref="C655">IFERROR(VLOOKUP($A655,_xlfn._xlws.SORT(_xlfn._xlws.FILTER('Time Sheet'!$A:$G,'Time Sheet'!$B:$B=C$1),7,1),7,FALSE),"")</f>
        <v>3.5798611111111111E-4</v>
      </c>
      <c r="D655" s="2" cm="1">
        <f t="array" ref="D655">IFERROR(VLOOKUP($A655,_xlfn._xlws.SORT(_xlfn._xlws.FILTER('Time Sheet'!$A:$G,'Time Sheet'!$B:$B=D$1),7,1),7,FALSE),"")</f>
        <v>8.8819444444444438E-4</v>
      </c>
      <c r="E655" s="2" cm="1">
        <f t="array" ref="E655">IFERROR(VLOOKUP($A655,_xlfn._xlws.SORT(_xlfn._xlws.FILTER('Time Sheet'!$A:$G,'Time Sheet'!$B:$B=E$1),7,1),7,FALSE),"")</f>
        <v>2.2681712962962959E-3</v>
      </c>
      <c r="F655" s="2" t="str" cm="1">
        <f t="array" ref="F655">IFERROR(VLOOKUP($A655,_xlfn._xlws.SORT(_xlfn._xlws.FILTER('Time Sheet'!$A:$G,'Time Sheet'!$B:$B=F$1),7,1),7,FALSE),"")</f>
        <v/>
      </c>
      <c r="G655" s="2" cm="1">
        <f t="array" ref="G655">IFERROR(VLOOKUP($A655,_xlfn._xlws.SORT(_xlfn._xlws.FILTER('Time Sheet'!$A:$G,'Time Sheet'!$B:$B=G$1),7,1),7,FALSE),"")</f>
        <v>9.55787037037037E-4</v>
      </c>
      <c r="H655" s="2" cm="1">
        <f t="array" ref="H655">IFERROR(VLOOKUP($A655,_xlfn._xlws.SORT(_xlfn._xlws.FILTER('Time Sheet'!$A:$G,'Time Sheet'!$B:$B=H$1),7,1),7,FALSE),"")</f>
        <v>1.2126157407407411E-3</v>
      </c>
      <c r="I655" s="2" t="str" cm="1">
        <f t="array" ref="I655">IFERROR(VLOOKUP($A655,_xlfn._xlws.SORT(_xlfn._xlws.FILTER('Time Sheet'!$A:$G,'Time Sheet'!$B:$B=I$1),7,1),7,FALSE),"")</f>
        <v/>
      </c>
      <c r="J655" s="2" t="str" cm="1">
        <f t="array" ref="J655">IFERROR(VLOOKUP($A655,_xlfn._xlws.SORT(_xlfn._xlws.FILTER('Time Sheet'!$A:$G,'Time Sheet'!$B:$B=J$1),7,1),7,FALSE),"")</f>
        <v/>
      </c>
      <c r="K655">
        <f>IFERROR(_xlfn.RANK.EQ(C655,C:C,1),"")</f>
        <v>586</v>
      </c>
      <c r="L655">
        <f>IFERROR(_xlfn.RANK.EQ(D655,D:D,1),"")</f>
        <v>685</v>
      </c>
      <c r="M655">
        <f>IFERROR(_xlfn.RANK.EQ(E655,E:E,1),"")</f>
        <v>597</v>
      </c>
      <c r="N655" t="str">
        <f>IFERROR(_xlfn.RANK.EQ(F655,F:F,1),"")</f>
        <v/>
      </c>
      <c r="O655">
        <f>IFERROR(_xlfn.RANK.EQ(G655,G:G,1),"")</f>
        <v>513</v>
      </c>
      <c r="P655">
        <f>IFERROR(_xlfn.RANK.EQ(H655,H:H,1),"")</f>
        <v>601</v>
      </c>
      <c r="Q655" t="str">
        <f>IFERROR(_xlfn.RANK.EQ(I655,I:I,1),"")</f>
        <v/>
      </c>
      <c r="R655" t="str">
        <f>IFERROR(_xlfn.RANK.EQ(J655,J:J,1),"")</f>
        <v/>
      </c>
      <c r="S655" s="3">
        <f>IFERROR(AVERAGE(GIRLS[[#This Row],[P]:[P8]]),"")</f>
        <v>596.4</v>
      </c>
      <c r="T655" s="4">
        <f>IFERROR(AVERAGE(SMALL(GIRLS[[#This Row],[P]:[P8]],1),SMALL(GIRLS[[#This Row],[P]:[P8]],2)),"")</f>
        <v>549.5</v>
      </c>
      <c r="U655">
        <f>IF(20-SMALL(GIRLS[[#This Row],[P]:[P8]],1)&lt;0,0,20-SMALL(GIRLS[[#This Row],[P]:[P8]],1))+IF(20-SMALL(GIRLS[[#This Row],[P]:[P8]],2)&lt;0,0,20-SMALL(GIRLS[[#This Row],[P]:[P8]],2))</f>
        <v>0</v>
      </c>
    </row>
    <row r="656" spans="1:21" x14ac:dyDescent="0.2">
      <c r="A656" t="s">
        <v>6181</v>
      </c>
      <c r="B656" t="s">
        <v>6020</v>
      </c>
      <c r="C656" s="2" cm="1">
        <f t="array" ref="C656">IFERROR(VLOOKUP($A656,_xlfn._xlws.SORT(_xlfn._xlws.FILTER('Time Sheet'!$A:$G,'Time Sheet'!$B:$B=C$1),7,1),7,FALSE),"")</f>
        <v>3.8078703703703701E-4</v>
      </c>
      <c r="D656" s="2" cm="1">
        <f t="array" ref="D656">IFERROR(VLOOKUP($A656,_xlfn._xlws.SORT(_xlfn._xlws.FILTER('Time Sheet'!$A:$G,'Time Sheet'!$B:$B=D$1),7,1),7,FALSE),"")</f>
        <v>8.5821759259259271E-4</v>
      </c>
      <c r="E656" s="2" cm="1">
        <f t="array" ref="E656">IFERROR(VLOOKUP($A656,_xlfn._xlws.SORT(_xlfn._xlws.FILTER('Time Sheet'!$A:$G,'Time Sheet'!$B:$B=E$1),7,1),7,FALSE),"")</f>
        <v>1.9770833333333329E-3</v>
      </c>
      <c r="F656" s="2" t="str" cm="1">
        <f t="array" ref="F656">IFERROR(VLOOKUP($A656,_xlfn._xlws.SORT(_xlfn._xlws.FILTER('Time Sheet'!$A:$G,'Time Sheet'!$B:$B=F$1),7,1),7,FALSE),"")</f>
        <v/>
      </c>
      <c r="G656" s="2" cm="1">
        <f t="array" ref="G656">IFERROR(VLOOKUP($A656,_xlfn._xlws.SORT(_xlfn._xlws.FILTER('Time Sheet'!$A:$G,'Time Sheet'!$B:$B=G$1),7,1),7,FALSE),"")</f>
        <v>9.8020833333333337E-4</v>
      </c>
      <c r="H656" s="2" t="str" cm="1">
        <f t="array" ref="H656">IFERROR(VLOOKUP($A656,_xlfn._xlws.SORT(_xlfn._xlws.FILTER('Time Sheet'!$A:$G,'Time Sheet'!$B:$B=H$1),7,1),7,FALSE),"")</f>
        <v/>
      </c>
      <c r="I656" s="2" t="str" cm="1">
        <f t="array" ref="I656">IFERROR(VLOOKUP($A656,_xlfn._xlws.SORT(_xlfn._xlws.FILTER('Time Sheet'!$A:$G,'Time Sheet'!$B:$B=I$1),7,1),7,FALSE),"")</f>
        <v/>
      </c>
      <c r="J656" s="2" t="str" cm="1">
        <f t="array" ref="J656">IFERROR(VLOOKUP($A656,_xlfn._xlws.SORT(_xlfn._xlws.FILTER('Time Sheet'!$A:$G,'Time Sheet'!$B:$B=J$1),7,1),7,FALSE),"")</f>
        <v/>
      </c>
      <c r="K656">
        <f>IFERROR(_xlfn.RANK.EQ(C656,C:C,1),"")</f>
        <v>673</v>
      </c>
      <c r="L656">
        <f>IFERROR(_xlfn.RANK.EQ(D656,D:D,1),"")</f>
        <v>634</v>
      </c>
      <c r="M656">
        <f>IFERROR(_xlfn.RANK.EQ(E656,E:E,1),"")</f>
        <v>558</v>
      </c>
      <c r="N656" t="str">
        <f>IFERROR(_xlfn.RANK.EQ(F656,F:F,1),"")</f>
        <v/>
      </c>
      <c r="O656">
        <f>IFERROR(_xlfn.RANK.EQ(G656,G:G,1),"")</f>
        <v>542</v>
      </c>
      <c r="P656" t="str">
        <f>IFERROR(_xlfn.RANK.EQ(H656,H:H,1),"")</f>
        <v/>
      </c>
      <c r="Q656" t="str">
        <f>IFERROR(_xlfn.RANK.EQ(I656,I:I,1),"")</f>
        <v/>
      </c>
      <c r="R656" t="str">
        <f>IFERROR(_xlfn.RANK.EQ(J656,J:J,1),"")</f>
        <v/>
      </c>
      <c r="S656" s="3">
        <f>IFERROR(AVERAGE(GIRLS[[#This Row],[P]:[P8]]),"")</f>
        <v>601.75</v>
      </c>
      <c r="T656" s="4">
        <f>IFERROR(AVERAGE(SMALL(GIRLS[[#This Row],[P]:[P8]],1),SMALL(GIRLS[[#This Row],[P]:[P8]],2)),"")</f>
        <v>550</v>
      </c>
      <c r="U656">
        <f>IF(20-SMALL(GIRLS[[#This Row],[P]:[P8]],1)&lt;0,0,20-SMALL(GIRLS[[#This Row],[P]:[P8]],1))+IF(20-SMALL(GIRLS[[#This Row],[P]:[P8]],2)&lt;0,0,20-SMALL(GIRLS[[#This Row],[P]:[P8]],2))</f>
        <v>0</v>
      </c>
    </row>
    <row r="657" spans="1:21" x14ac:dyDescent="0.2">
      <c r="A657" t="s">
        <v>6327</v>
      </c>
      <c r="B657" t="s">
        <v>6200</v>
      </c>
      <c r="C657" s="2" cm="1">
        <f t="array" ref="C657">IFERROR(VLOOKUP($A657,_xlfn._xlws.SORT(_xlfn._xlws.FILTER('Time Sheet'!$A:$G,'Time Sheet'!$B:$B=C$1),7,1),7,FALSE),"")</f>
        <v>3.7905092592592591E-4</v>
      </c>
      <c r="D657" s="2" cm="1">
        <f t="array" ref="D657">IFERROR(VLOOKUP($A657,_xlfn._xlws.SORT(_xlfn._xlws.FILTER('Time Sheet'!$A:$G,'Time Sheet'!$B:$B=D$1),7,1),7,FALSE),"")</f>
        <v>9.0011574074074072E-4</v>
      </c>
      <c r="E657" s="2" t="str" cm="1">
        <f t="array" ref="E657">IFERROR(VLOOKUP($A657,_xlfn._xlws.SORT(_xlfn._xlws.FILTER('Time Sheet'!$A:$G,'Time Sheet'!$B:$B=E$1),7,1),7,FALSE),"")</f>
        <v/>
      </c>
      <c r="F657" s="2" t="str" cm="1">
        <f t="array" ref="F657">IFERROR(VLOOKUP($A657,_xlfn._xlws.SORT(_xlfn._xlws.FILTER('Time Sheet'!$A:$G,'Time Sheet'!$B:$B=F$1),7,1),7,FALSE),"")</f>
        <v/>
      </c>
      <c r="G657" s="2" cm="1">
        <f t="array" ref="G657">IFERROR(VLOOKUP($A657,_xlfn._xlws.SORT(_xlfn._xlws.FILTER('Time Sheet'!$A:$G,'Time Sheet'!$B:$B=G$1),7,1),7,FALSE),"")</f>
        <v>1.2304398148148151E-3</v>
      </c>
      <c r="H657" s="2" cm="1">
        <f t="array" ref="H657">IFERROR(VLOOKUP($A657,_xlfn._xlws.SORT(_xlfn._xlws.FILTER('Time Sheet'!$A:$G,'Time Sheet'!$B:$B=H$1),7,1),7,FALSE),"")</f>
        <v>1.0410879629629631E-3</v>
      </c>
      <c r="I657" s="2" t="str" cm="1">
        <f t="array" ref="I657">IFERROR(VLOOKUP($A657,_xlfn._xlws.SORT(_xlfn._xlws.FILTER('Time Sheet'!$A:$G,'Time Sheet'!$B:$B=I$1),7,1),7,FALSE),"")</f>
        <v/>
      </c>
      <c r="J657" s="2" t="str" cm="1">
        <f t="array" ref="J657">IFERROR(VLOOKUP($A657,_xlfn._xlws.SORT(_xlfn._xlws.FILTER('Time Sheet'!$A:$G,'Time Sheet'!$B:$B=J$1),7,1),7,FALSE),"")</f>
        <v/>
      </c>
      <c r="K657">
        <f>IFERROR(_xlfn.RANK.EQ(C657,C:C,1),"")</f>
        <v>668</v>
      </c>
      <c r="L657">
        <f>IFERROR(_xlfn.RANK.EQ(D657,D:D,1),"")</f>
        <v>698</v>
      </c>
      <c r="M657" t="str">
        <f>IFERROR(_xlfn.RANK.EQ(E657,E:E,1),"")</f>
        <v/>
      </c>
      <c r="N657" t="str">
        <f>IFERROR(_xlfn.RANK.EQ(F657,F:F,1),"")</f>
        <v/>
      </c>
      <c r="O657">
        <f>IFERROR(_xlfn.RANK.EQ(G657,G:G,1),"")</f>
        <v>644</v>
      </c>
      <c r="P657">
        <f>IFERROR(_xlfn.RANK.EQ(H657,H:H,1),"")</f>
        <v>456</v>
      </c>
      <c r="Q657" t="str">
        <f>IFERROR(_xlfn.RANK.EQ(I657,I:I,1),"")</f>
        <v/>
      </c>
      <c r="R657" t="str">
        <f>IFERROR(_xlfn.RANK.EQ(J657,J:J,1),"")</f>
        <v/>
      </c>
      <c r="S657" s="3">
        <f>IFERROR(AVERAGE(GIRLS[[#This Row],[P]:[P8]]),"")</f>
        <v>616.5</v>
      </c>
      <c r="T657" s="4">
        <f>IFERROR(AVERAGE(SMALL(GIRLS[[#This Row],[P]:[P8]],1),SMALL(GIRLS[[#This Row],[P]:[P8]],2)),"")</f>
        <v>550</v>
      </c>
      <c r="U657">
        <f>IF(20-SMALL(GIRLS[[#This Row],[P]:[P8]],1)&lt;0,0,20-SMALL(GIRLS[[#This Row],[P]:[P8]],1))+IF(20-SMALL(GIRLS[[#This Row],[P]:[P8]],2)&lt;0,0,20-SMALL(GIRLS[[#This Row],[P]:[P8]],2))</f>
        <v>0</v>
      </c>
    </row>
    <row r="658" spans="1:21" x14ac:dyDescent="0.2">
      <c r="A658" t="s">
        <v>6349</v>
      </c>
      <c r="B658" t="s">
        <v>6200</v>
      </c>
      <c r="C658" s="2" cm="1">
        <f t="array" ref="C658">IFERROR(VLOOKUP($A658,_xlfn._xlws.SORT(_xlfn._xlws.FILTER('Time Sheet'!$A:$G,'Time Sheet'!$B:$B=C$1),7,1),7,FALSE),"")</f>
        <v>3.4837962962962958E-4</v>
      </c>
      <c r="D658" s="2" cm="1">
        <f t="array" ref="D658">IFERROR(VLOOKUP($A658,_xlfn._xlws.SORT(_xlfn._xlws.FILTER('Time Sheet'!$A:$G,'Time Sheet'!$B:$B=D$1),7,1),7,FALSE),"")</f>
        <v>8.4976851851851858E-4</v>
      </c>
      <c r="E658" s="2" t="str" cm="1">
        <f t="array" ref="E658">IFERROR(VLOOKUP($A658,_xlfn._xlws.SORT(_xlfn._xlws.FILTER('Time Sheet'!$A:$G,'Time Sheet'!$B:$B=E$1),7,1),7,FALSE),"")</f>
        <v/>
      </c>
      <c r="F658" s="2" t="str" cm="1">
        <f t="array" ref="F658">IFERROR(VLOOKUP($A658,_xlfn._xlws.SORT(_xlfn._xlws.FILTER('Time Sheet'!$A:$G,'Time Sheet'!$B:$B=F$1),7,1),7,FALSE),"")</f>
        <v/>
      </c>
      <c r="G658" s="2" t="str" cm="1">
        <f t="array" ref="G658">IFERROR(VLOOKUP($A658,_xlfn._xlws.SORT(_xlfn._xlws.FILTER('Time Sheet'!$A:$G,'Time Sheet'!$B:$B=G$1),7,1),7,FALSE),"")</f>
        <v/>
      </c>
      <c r="H658" s="2" cm="1">
        <f t="array" ref="H658">IFERROR(VLOOKUP($A658,_xlfn._xlws.SORT(_xlfn._xlws.FILTER('Time Sheet'!$A:$G,'Time Sheet'!$B:$B=H$1),7,1),7,FALSE),"")</f>
        <v>1.1756944444444441E-3</v>
      </c>
      <c r="I658" s="2" t="str" cm="1">
        <f t="array" ref="I658">IFERROR(VLOOKUP($A658,_xlfn._xlws.SORT(_xlfn._xlws.FILTER('Time Sheet'!$A:$G,'Time Sheet'!$B:$B=I$1),7,1),7,FALSE),"")</f>
        <v/>
      </c>
      <c r="J658" s="2" t="str" cm="1">
        <f t="array" ref="J658">IFERROR(VLOOKUP($A658,_xlfn._xlws.SORT(_xlfn._xlws.FILTER('Time Sheet'!$A:$G,'Time Sheet'!$B:$B=J$1),7,1),7,FALSE),"")</f>
        <v/>
      </c>
      <c r="K658">
        <f>IFERROR(_xlfn.RANK.EQ(C658,C:C,1),"")</f>
        <v>523</v>
      </c>
      <c r="L658">
        <f>IFERROR(_xlfn.RANK.EQ(D658,D:D,1),"")</f>
        <v>618</v>
      </c>
      <c r="M658" t="str">
        <f>IFERROR(_xlfn.RANK.EQ(E658,E:E,1),"")</f>
        <v/>
      </c>
      <c r="N658" t="str">
        <f>IFERROR(_xlfn.RANK.EQ(F658,F:F,1),"")</f>
        <v/>
      </c>
      <c r="O658" t="str">
        <f>IFERROR(_xlfn.RANK.EQ(G658,G:G,1),"")</f>
        <v/>
      </c>
      <c r="P658">
        <f>IFERROR(_xlfn.RANK.EQ(H658,H:H,1),"")</f>
        <v>582</v>
      </c>
      <c r="Q658" t="str">
        <f>IFERROR(_xlfn.RANK.EQ(I658,I:I,1),"")</f>
        <v/>
      </c>
      <c r="R658" t="str">
        <f>IFERROR(_xlfn.RANK.EQ(J658,J:J,1),"")</f>
        <v/>
      </c>
      <c r="S658" s="3">
        <f>IFERROR(AVERAGE(GIRLS[[#This Row],[P]:[P8]]),"")</f>
        <v>574.33333333333337</v>
      </c>
      <c r="T658" s="4">
        <f>IFERROR(AVERAGE(SMALL(GIRLS[[#This Row],[P]:[P8]],1),SMALL(GIRLS[[#This Row],[P]:[P8]],2)),"")</f>
        <v>552.5</v>
      </c>
      <c r="U658">
        <f>IF(20-SMALL(GIRLS[[#This Row],[P]:[P8]],1)&lt;0,0,20-SMALL(GIRLS[[#This Row],[P]:[P8]],1))+IF(20-SMALL(GIRLS[[#This Row],[P]:[P8]],2)&lt;0,0,20-SMALL(GIRLS[[#This Row],[P]:[P8]],2))</f>
        <v>0</v>
      </c>
    </row>
    <row r="659" spans="1:21" x14ac:dyDescent="0.2">
      <c r="A659" t="s">
        <v>2486</v>
      </c>
      <c r="B659" t="s">
        <v>2272</v>
      </c>
      <c r="C659" s="2" cm="1">
        <f t="array" ref="C659">IFERROR(VLOOKUP($A659,_xlfn._xlws.SORT(_xlfn._xlws.FILTER('Time Sheet'!$A:$G,'Time Sheet'!$B:$B=C$1),7,1),7,FALSE),"")</f>
        <v>3.8344907407407408E-4</v>
      </c>
      <c r="D659" s="2" cm="1">
        <f t="array" ref="D659">IFERROR(VLOOKUP($A659,_xlfn._xlws.SORT(_xlfn._xlws.FILTER('Time Sheet'!$A:$G,'Time Sheet'!$B:$B=D$1),7,1),7,FALSE),"")</f>
        <v>9.1921296296296293E-4</v>
      </c>
      <c r="E659" s="2" cm="1">
        <f t="array" ref="E659">IFERROR(VLOOKUP($A659,_xlfn._xlws.SORT(_xlfn._xlws.FILTER('Time Sheet'!$A:$G,'Time Sheet'!$B:$B=E$1),7,1),7,FALSE),"")</f>
        <v>2.1986111111111108E-3</v>
      </c>
      <c r="F659" s="2" t="str" cm="1">
        <f t="array" ref="F659">IFERROR(VLOOKUP($A659,_xlfn._xlws.SORT(_xlfn._xlws.FILTER('Time Sheet'!$A:$G,'Time Sheet'!$B:$B=F$1),7,1),7,FALSE),"")</f>
        <v/>
      </c>
      <c r="G659" s="2" t="str" cm="1">
        <f t="array" ref="G659">IFERROR(VLOOKUP($A659,_xlfn._xlws.SORT(_xlfn._xlws.FILTER('Time Sheet'!$A:$G,'Time Sheet'!$B:$B=G$1),7,1),7,FALSE),"")</f>
        <v/>
      </c>
      <c r="H659" s="2" cm="1">
        <f t="array" ref="H659">IFERROR(VLOOKUP($A659,_xlfn._xlws.SORT(_xlfn._xlws.FILTER('Time Sheet'!$A:$G,'Time Sheet'!$B:$B=H$1),7,1),7,FALSE),"")</f>
        <v>1.080555555555556E-3</v>
      </c>
      <c r="I659" s="2" t="str" cm="1">
        <f t="array" ref="I659">IFERROR(VLOOKUP($A659,_xlfn._xlws.SORT(_xlfn._xlws.FILTER('Time Sheet'!$A:$G,'Time Sheet'!$B:$B=I$1),7,1),7,FALSE),"")</f>
        <v/>
      </c>
      <c r="J659" s="2" t="str" cm="1">
        <f t="array" ref="J659">IFERROR(VLOOKUP($A659,_xlfn._xlws.SORT(_xlfn._xlws.FILTER('Time Sheet'!$A:$G,'Time Sheet'!$B:$B=J$1),7,1),7,FALSE),"")</f>
        <v/>
      </c>
      <c r="K659">
        <f>IFERROR(_xlfn.RANK.EQ(C659,C:C,1),"")</f>
        <v>692</v>
      </c>
      <c r="L659">
        <f>IFERROR(_xlfn.RANK.EQ(D659,D:D,1),"")</f>
        <v>715</v>
      </c>
      <c r="M659">
        <f>IFERROR(_xlfn.RANK.EQ(E659,E:E,1),"")</f>
        <v>593</v>
      </c>
      <c r="N659" t="str">
        <f>IFERROR(_xlfn.RANK.EQ(F659,F:F,1),"")</f>
        <v/>
      </c>
      <c r="O659" t="str">
        <f>IFERROR(_xlfn.RANK.EQ(G659,G:G,1),"")</f>
        <v/>
      </c>
      <c r="P659">
        <f>IFERROR(_xlfn.RANK.EQ(H659,H:H,1),"")</f>
        <v>516</v>
      </c>
      <c r="Q659" t="str">
        <f>IFERROR(_xlfn.RANK.EQ(I659,I:I,1),"")</f>
        <v/>
      </c>
      <c r="R659" t="str">
        <f>IFERROR(_xlfn.RANK.EQ(J659,J:J,1),"")</f>
        <v/>
      </c>
      <c r="S659" s="3">
        <f>IFERROR(AVERAGE(GIRLS[[#This Row],[P]:[P8]]),"")</f>
        <v>629</v>
      </c>
      <c r="T659" s="4">
        <f>IFERROR(AVERAGE(SMALL(GIRLS[[#This Row],[P]:[P8]],1),SMALL(GIRLS[[#This Row],[P]:[P8]],2)),"")</f>
        <v>554.5</v>
      </c>
      <c r="U659">
        <f>IF(20-SMALL(GIRLS[[#This Row],[P]:[P8]],1)&lt;0,0,20-SMALL(GIRLS[[#This Row],[P]:[P8]],1))+IF(20-SMALL(GIRLS[[#This Row],[P]:[P8]],2)&lt;0,0,20-SMALL(GIRLS[[#This Row],[P]:[P8]],2))</f>
        <v>0</v>
      </c>
    </row>
    <row r="660" spans="1:21" x14ac:dyDescent="0.2">
      <c r="A660" t="s">
        <v>3578</v>
      </c>
      <c r="B660" t="s">
        <v>3163</v>
      </c>
      <c r="C660" s="2" cm="1">
        <f t="array" ref="C660">IFERROR(VLOOKUP($A660,_xlfn._xlws.SORT(_xlfn._xlws.FILTER('Time Sheet'!$A:$G,'Time Sheet'!$B:$B=C$1),7,1),7,FALSE),"")</f>
        <v>3.9456018518518518E-4</v>
      </c>
      <c r="D660" s="2" cm="1">
        <f t="array" ref="D660">IFERROR(VLOOKUP($A660,_xlfn._xlws.SORT(_xlfn._xlws.FILTER('Time Sheet'!$A:$G,'Time Sheet'!$B:$B=D$1),7,1),7,FALSE),"")</f>
        <v>8.3587962962962967E-4</v>
      </c>
      <c r="E660" s="2" t="str" cm="1">
        <f t="array" ref="E660">IFERROR(VLOOKUP($A660,_xlfn._xlws.SORT(_xlfn._xlws.FILTER('Time Sheet'!$A:$G,'Time Sheet'!$B:$B=E$1),7,1),7,FALSE),"")</f>
        <v/>
      </c>
      <c r="F660" s="2" t="str" cm="1">
        <f t="array" ref="F660">IFERROR(VLOOKUP($A660,_xlfn._xlws.SORT(_xlfn._xlws.FILTER('Time Sheet'!$A:$G,'Time Sheet'!$B:$B=F$1),7,1),7,FALSE),"")</f>
        <v/>
      </c>
      <c r="G660" s="2" cm="1">
        <f t="array" ref="G660">IFERROR(VLOOKUP($A660,_xlfn._xlws.SORT(_xlfn._xlws.FILTER('Time Sheet'!$A:$G,'Time Sheet'!$B:$B=G$1),7,1),7,FALSE),"")</f>
        <v>9.4548611111111114E-4</v>
      </c>
      <c r="H660" s="2" t="str" cm="1">
        <f t="array" ref="H660">IFERROR(VLOOKUP($A660,_xlfn._xlws.SORT(_xlfn._xlws.FILTER('Time Sheet'!$A:$G,'Time Sheet'!$B:$B=H$1),7,1),7,FALSE),"")</f>
        <v/>
      </c>
      <c r="I660" s="2" t="str" cm="1">
        <f t="array" ref="I660">IFERROR(VLOOKUP($A660,_xlfn._xlws.SORT(_xlfn._xlws.FILTER('Time Sheet'!$A:$G,'Time Sheet'!$B:$B=I$1),7,1),7,FALSE),"")</f>
        <v/>
      </c>
      <c r="J660" s="2" t="str" cm="1">
        <f t="array" ref="J660">IFERROR(VLOOKUP($A660,_xlfn._xlws.SORT(_xlfn._xlws.FILTER('Time Sheet'!$A:$G,'Time Sheet'!$B:$B=J$1),7,1),7,FALSE),"")</f>
        <v/>
      </c>
      <c r="K660">
        <f>IFERROR(_xlfn.RANK.EQ(C660,C:C,1),"")</f>
        <v>719</v>
      </c>
      <c r="L660">
        <f>IFERROR(_xlfn.RANK.EQ(D660,D:D,1),"")</f>
        <v>601</v>
      </c>
      <c r="M660" t="str">
        <f>IFERROR(_xlfn.RANK.EQ(E660,E:E,1),"")</f>
        <v/>
      </c>
      <c r="N660" t="str">
        <f>IFERROR(_xlfn.RANK.EQ(F660,F:F,1),"")</f>
        <v/>
      </c>
      <c r="O660">
        <f>IFERROR(_xlfn.RANK.EQ(G660,G:G,1),"")</f>
        <v>508</v>
      </c>
      <c r="P660" t="str">
        <f>IFERROR(_xlfn.RANK.EQ(H660,H:H,1),"")</f>
        <v/>
      </c>
      <c r="Q660" t="str">
        <f>IFERROR(_xlfn.RANK.EQ(I660,I:I,1),"")</f>
        <v/>
      </c>
      <c r="R660" t="str">
        <f>IFERROR(_xlfn.RANK.EQ(J660,J:J,1),"")</f>
        <v/>
      </c>
      <c r="S660" s="3">
        <f>IFERROR(AVERAGE(GIRLS[[#This Row],[P]:[P8]]),"")</f>
        <v>609.33333333333337</v>
      </c>
      <c r="T660" s="4">
        <f>IFERROR(AVERAGE(SMALL(GIRLS[[#This Row],[P]:[P8]],1),SMALL(GIRLS[[#This Row],[P]:[P8]],2)),"")</f>
        <v>554.5</v>
      </c>
      <c r="U660">
        <f>IF(20-SMALL(GIRLS[[#This Row],[P]:[P8]],1)&lt;0,0,20-SMALL(GIRLS[[#This Row],[P]:[P8]],1))+IF(20-SMALL(GIRLS[[#This Row],[P]:[P8]],2)&lt;0,0,20-SMALL(GIRLS[[#This Row],[P]:[P8]],2))</f>
        <v>0</v>
      </c>
    </row>
    <row r="661" spans="1:21" x14ac:dyDescent="0.2">
      <c r="A661" t="s">
        <v>4571</v>
      </c>
      <c r="B661" t="s">
        <v>4180</v>
      </c>
      <c r="C661" s="2" cm="1">
        <f t="array" ref="C661">IFERROR(VLOOKUP($A661,_xlfn._xlws.SORT(_xlfn._xlws.FILTER('Time Sheet'!$A:$G,'Time Sheet'!$B:$B=C$1),7,1),7,FALSE),"")</f>
        <v>3.5787037037037037E-4</v>
      </c>
      <c r="D661" s="2" cm="1">
        <f t="array" ref="D661">IFERROR(VLOOKUP($A661,_xlfn._xlws.SORT(_xlfn._xlws.FILTER('Time Sheet'!$A:$G,'Time Sheet'!$B:$B=D$1),7,1),7,FALSE),"")</f>
        <v>7.8807870370370371E-4</v>
      </c>
      <c r="E661" s="2" t="str" cm="1">
        <f t="array" ref="E661">IFERROR(VLOOKUP($A661,_xlfn._xlws.SORT(_xlfn._xlws.FILTER('Time Sheet'!$A:$G,'Time Sheet'!$B:$B=E$1),7,1),7,FALSE),"")</f>
        <v/>
      </c>
      <c r="F661" s="2" t="str" cm="1">
        <f t="array" ref="F661">IFERROR(VLOOKUP($A661,_xlfn._xlws.SORT(_xlfn._xlws.FILTER('Time Sheet'!$A:$G,'Time Sheet'!$B:$B=F$1),7,1),7,FALSE),"")</f>
        <v/>
      </c>
      <c r="G661" s="2" cm="1">
        <f t="array" ref="G661">IFERROR(VLOOKUP($A661,_xlfn._xlws.SORT(_xlfn._xlws.FILTER('Time Sheet'!$A:$G,'Time Sheet'!$B:$B=G$1),7,1),7,FALSE),"")</f>
        <v>1.1537037037037041E-3</v>
      </c>
      <c r="H661" s="2" cm="1">
        <f t="array" ref="H661">IFERROR(VLOOKUP($A661,_xlfn._xlws.SORT(_xlfn._xlws.FILTER('Time Sheet'!$A:$G,'Time Sheet'!$B:$B=H$1),7,1),7,FALSE),"")</f>
        <v>1.3913194444444439E-3</v>
      </c>
      <c r="I661" s="2" t="str" cm="1">
        <f t="array" ref="I661">IFERROR(VLOOKUP($A661,_xlfn._xlws.SORT(_xlfn._xlws.FILTER('Time Sheet'!$A:$G,'Time Sheet'!$B:$B=I$1),7,1),7,FALSE),"")</f>
        <v/>
      </c>
      <c r="J661" s="2" t="str" cm="1">
        <f t="array" ref="J661">IFERROR(VLOOKUP($A661,_xlfn._xlws.SORT(_xlfn._xlws.FILTER('Time Sheet'!$A:$G,'Time Sheet'!$B:$B=J$1),7,1),7,FALSE),"")</f>
        <v/>
      </c>
      <c r="K661">
        <f>IFERROR(_xlfn.RANK.EQ(C661,C:C,1),"")</f>
        <v>585</v>
      </c>
      <c r="L661">
        <f>IFERROR(_xlfn.RANK.EQ(D661,D:D,1),"")</f>
        <v>524</v>
      </c>
      <c r="M661" t="str">
        <f>IFERROR(_xlfn.RANK.EQ(E661,E:E,1),"")</f>
        <v/>
      </c>
      <c r="N661" t="str">
        <f>IFERROR(_xlfn.RANK.EQ(F661,F:F,1),"")</f>
        <v/>
      </c>
      <c r="O661">
        <f>IFERROR(_xlfn.RANK.EQ(G661,G:G,1),"")</f>
        <v>630</v>
      </c>
      <c r="P661">
        <f>IFERROR(_xlfn.RANK.EQ(H661,H:H,1),"")</f>
        <v>637</v>
      </c>
      <c r="Q661" t="str">
        <f>IFERROR(_xlfn.RANK.EQ(I661,I:I,1),"")</f>
        <v/>
      </c>
      <c r="R661" t="str">
        <f>IFERROR(_xlfn.RANK.EQ(J661,J:J,1),"")</f>
        <v/>
      </c>
      <c r="S661" s="3">
        <f>IFERROR(AVERAGE(GIRLS[[#This Row],[P]:[P8]]),"")</f>
        <v>594</v>
      </c>
      <c r="T661" s="4">
        <f>IFERROR(AVERAGE(SMALL(GIRLS[[#This Row],[P]:[P8]],1),SMALL(GIRLS[[#This Row],[P]:[P8]],2)),"")</f>
        <v>554.5</v>
      </c>
      <c r="U661">
        <f>IF(20-SMALL(GIRLS[[#This Row],[P]:[P8]],1)&lt;0,0,20-SMALL(GIRLS[[#This Row],[P]:[P8]],1))+IF(20-SMALL(GIRLS[[#This Row],[P]:[P8]],2)&lt;0,0,20-SMALL(GIRLS[[#This Row],[P]:[P8]],2))</f>
        <v>0</v>
      </c>
    </row>
    <row r="662" spans="1:21" x14ac:dyDescent="0.2">
      <c r="A662" t="s">
        <v>4601</v>
      </c>
      <c r="B662" t="s">
        <v>4180</v>
      </c>
      <c r="C662" s="2" cm="1">
        <f t="array" ref="C662">IFERROR(VLOOKUP($A662,_xlfn._xlws.SORT(_xlfn._xlws.FILTER('Time Sheet'!$A:$G,'Time Sheet'!$B:$B=C$1),7,1),7,FALSE),"")</f>
        <v>3.6076388888888887E-4</v>
      </c>
      <c r="D662" s="2" cm="1">
        <f t="array" ref="D662">IFERROR(VLOOKUP($A662,_xlfn._xlws.SORT(_xlfn._xlws.FILTER('Time Sheet'!$A:$G,'Time Sheet'!$B:$B=D$1),7,1),7,FALSE),"")</f>
        <v>8.6469907407407405E-4</v>
      </c>
      <c r="E662" s="2" cm="1">
        <f t="array" ref="E662">IFERROR(VLOOKUP($A662,_xlfn._xlws.SORT(_xlfn._xlws.FILTER('Time Sheet'!$A:$G,'Time Sheet'!$B:$B=E$1),7,1),7,FALSE),"")</f>
        <v>2.2862268518518518E-3</v>
      </c>
      <c r="F662" s="2" t="str" cm="1">
        <f t="array" ref="F662">IFERROR(VLOOKUP($A662,_xlfn._xlws.SORT(_xlfn._xlws.FILTER('Time Sheet'!$A:$G,'Time Sheet'!$B:$B=F$1),7,1),7,FALSE),"")</f>
        <v/>
      </c>
      <c r="G662" s="2" cm="1">
        <f t="array" ref="G662">IFERROR(VLOOKUP($A662,_xlfn._xlws.SORT(_xlfn._xlws.FILTER('Time Sheet'!$A:$G,'Time Sheet'!$B:$B=G$1),7,1),7,FALSE),"")</f>
        <v>1.352083333333333E-3</v>
      </c>
      <c r="H662" s="2" cm="1">
        <f t="array" ref="H662">IFERROR(VLOOKUP($A662,_xlfn._xlws.SORT(_xlfn._xlws.FILTER('Time Sheet'!$A:$G,'Time Sheet'!$B:$B=H$1),7,1),7,FALSE),"")</f>
        <v>1.078009259259259E-3</v>
      </c>
      <c r="I662" s="2" t="str" cm="1">
        <f t="array" ref="I662">IFERROR(VLOOKUP($A662,_xlfn._xlws.SORT(_xlfn._xlws.FILTER('Time Sheet'!$A:$G,'Time Sheet'!$B:$B=I$1),7,1),7,FALSE),"")</f>
        <v/>
      </c>
      <c r="J662" s="2" t="str" cm="1">
        <f t="array" ref="J662">IFERROR(VLOOKUP($A662,_xlfn._xlws.SORT(_xlfn._xlws.FILTER('Time Sheet'!$A:$G,'Time Sheet'!$B:$B=J$1),7,1),7,FALSE),"")</f>
        <v/>
      </c>
      <c r="K662">
        <f>IFERROR(_xlfn.RANK.EQ(C662,C:C,1),"")</f>
        <v>599</v>
      </c>
      <c r="L662">
        <f>IFERROR(_xlfn.RANK.EQ(D662,D:D,1),"")</f>
        <v>647</v>
      </c>
      <c r="M662">
        <f>IFERROR(_xlfn.RANK.EQ(E662,E:E,1),"")</f>
        <v>598</v>
      </c>
      <c r="N662" t="str">
        <f>IFERROR(_xlfn.RANK.EQ(F662,F:F,1),"")</f>
        <v/>
      </c>
      <c r="O662">
        <f>IFERROR(_xlfn.RANK.EQ(G662,G:G,1),"")</f>
        <v>651</v>
      </c>
      <c r="P662">
        <f>IFERROR(_xlfn.RANK.EQ(H662,H:H,1),"")</f>
        <v>513</v>
      </c>
      <c r="Q662" t="str">
        <f>IFERROR(_xlfn.RANK.EQ(I662,I:I,1),"")</f>
        <v/>
      </c>
      <c r="R662" t="str">
        <f>IFERROR(_xlfn.RANK.EQ(J662,J:J,1),"")</f>
        <v/>
      </c>
      <c r="S662" s="3">
        <f>IFERROR(AVERAGE(GIRLS[[#This Row],[P]:[P8]]),"")</f>
        <v>601.6</v>
      </c>
      <c r="T662" s="4">
        <f>IFERROR(AVERAGE(SMALL(GIRLS[[#This Row],[P]:[P8]],1),SMALL(GIRLS[[#This Row],[P]:[P8]],2)),"")</f>
        <v>555.5</v>
      </c>
      <c r="U662">
        <f>IF(20-SMALL(GIRLS[[#This Row],[P]:[P8]],1)&lt;0,0,20-SMALL(GIRLS[[#This Row],[P]:[P8]],1))+IF(20-SMALL(GIRLS[[#This Row],[P]:[P8]],2)&lt;0,0,20-SMALL(GIRLS[[#This Row],[P]:[P8]],2))</f>
        <v>0</v>
      </c>
    </row>
    <row r="663" spans="1:21" x14ac:dyDescent="0.2">
      <c r="A663" t="s">
        <v>2929</v>
      </c>
      <c r="B663" t="s">
        <v>2602</v>
      </c>
      <c r="C663" s="2" cm="1">
        <f t="array" ref="C663">IFERROR(VLOOKUP($A663,_xlfn._xlws.SORT(_xlfn._xlws.FILTER('Time Sheet'!$A:$G,'Time Sheet'!$B:$B=C$1),7,1),7,FALSE),"")</f>
        <v>4.2002314814814821E-4</v>
      </c>
      <c r="D663" s="2" cm="1">
        <f t="array" ref="D663">IFERROR(VLOOKUP($A663,_xlfn._xlws.SORT(_xlfn._xlws.FILTER('Time Sheet'!$A:$G,'Time Sheet'!$B:$B=D$1),7,1),7,FALSE),"")</f>
        <v>9.8356481481481494E-4</v>
      </c>
      <c r="E663" s="2" cm="1">
        <f t="array" ref="E663">IFERROR(VLOOKUP($A663,_xlfn._xlws.SORT(_xlfn._xlws.FILTER('Time Sheet'!$A:$G,'Time Sheet'!$B:$B=E$1),7,1),7,FALSE),"")</f>
        <v>2.416319444444444E-3</v>
      </c>
      <c r="F663" s="2" t="str" cm="1">
        <f t="array" ref="F663">IFERROR(VLOOKUP($A663,_xlfn._xlws.SORT(_xlfn._xlws.FILTER('Time Sheet'!$A:$G,'Time Sheet'!$B:$B=F$1),7,1),7,FALSE),"")</f>
        <v/>
      </c>
      <c r="G663" s="2" cm="1">
        <f t="array" ref="G663">IFERROR(VLOOKUP($A663,_xlfn._xlws.SORT(_xlfn._xlws.FILTER('Time Sheet'!$A:$G,'Time Sheet'!$B:$B=G$1),7,1),7,FALSE),"")</f>
        <v>1.2203703703703699E-3</v>
      </c>
      <c r="H663" s="2" t="str" cm="1">
        <f t="array" ref="H663">IFERROR(VLOOKUP($A663,_xlfn._xlws.SORT(_xlfn._xlws.FILTER('Time Sheet'!$A:$G,'Time Sheet'!$B:$B=H$1),7,1),7,FALSE),"")</f>
        <v/>
      </c>
      <c r="I663" s="2" cm="1">
        <f t="array" ref="I663">IFERROR(VLOOKUP($A663,_xlfn._xlws.SORT(_xlfn._xlws.FILTER('Time Sheet'!$A:$G,'Time Sheet'!$B:$B=I$1),7,1),7,FALSE),"")</f>
        <v>1.3737268518518521E-3</v>
      </c>
      <c r="J663" s="2" t="str" cm="1">
        <f t="array" ref="J663">IFERROR(VLOOKUP($A663,_xlfn._xlws.SORT(_xlfn._xlws.FILTER('Time Sheet'!$A:$G,'Time Sheet'!$B:$B=J$1),7,1),7,FALSE),"")</f>
        <v/>
      </c>
      <c r="K663">
        <f>IFERROR(_xlfn.RANK.EQ(C663,C:C,1),"")</f>
        <v>760</v>
      </c>
      <c r="L663">
        <f>IFERROR(_xlfn.RANK.EQ(D663,D:D,1),"")</f>
        <v>747</v>
      </c>
      <c r="M663">
        <f>IFERROR(_xlfn.RANK.EQ(E663,E:E,1),"")</f>
        <v>602</v>
      </c>
      <c r="N663" t="str">
        <f>IFERROR(_xlfn.RANK.EQ(F663,F:F,1),"")</f>
        <v/>
      </c>
      <c r="O663">
        <f>IFERROR(_xlfn.RANK.EQ(G663,G:G,1),"")</f>
        <v>640</v>
      </c>
      <c r="P663" t="str">
        <f>IFERROR(_xlfn.RANK.EQ(H663,H:H,1),"")</f>
        <v/>
      </c>
      <c r="Q663">
        <f>IFERROR(_xlfn.RANK.EQ(I663,I:I,1),"")</f>
        <v>511</v>
      </c>
      <c r="R663" t="str">
        <f>IFERROR(_xlfn.RANK.EQ(J663,J:J,1),"")</f>
        <v/>
      </c>
      <c r="S663" s="3">
        <f>IFERROR(AVERAGE(GIRLS[[#This Row],[P]:[P8]]),"")</f>
        <v>652</v>
      </c>
      <c r="T663" s="4">
        <f>IFERROR(AVERAGE(SMALL(GIRLS[[#This Row],[P]:[P8]],1),SMALL(GIRLS[[#This Row],[P]:[P8]],2)),"")</f>
        <v>556.5</v>
      </c>
      <c r="U663">
        <f>IF(20-SMALL(GIRLS[[#This Row],[P]:[P8]],1)&lt;0,0,20-SMALL(GIRLS[[#This Row],[P]:[P8]],1))+IF(20-SMALL(GIRLS[[#This Row],[P]:[P8]],2)&lt;0,0,20-SMALL(GIRLS[[#This Row],[P]:[P8]],2))</f>
        <v>0</v>
      </c>
    </row>
    <row r="664" spans="1:21" x14ac:dyDescent="0.2">
      <c r="A664" t="s">
        <v>5740</v>
      </c>
      <c r="B664" t="s">
        <v>5467</v>
      </c>
      <c r="C664" s="2" cm="1">
        <f t="array" ref="C664">IFERROR(VLOOKUP($A664,_xlfn._xlws.SORT(_xlfn._xlws.FILTER('Time Sheet'!$A:$G,'Time Sheet'!$B:$B=C$1),7,1),7,FALSE),"")</f>
        <v>3.7824074074074067E-4</v>
      </c>
      <c r="D664" s="2" t="str" cm="1">
        <f t="array" ref="D664">IFERROR(VLOOKUP($A664,_xlfn._xlws.SORT(_xlfn._xlws.FILTER('Time Sheet'!$A:$G,'Time Sheet'!$B:$B=D$1),7,1),7,FALSE),"")</f>
        <v/>
      </c>
      <c r="E664" s="2" t="str" cm="1">
        <f t="array" ref="E664">IFERROR(VLOOKUP($A664,_xlfn._xlws.SORT(_xlfn._xlws.FILTER('Time Sheet'!$A:$G,'Time Sheet'!$B:$B=E$1),7,1),7,FALSE),"")</f>
        <v/>
      </c>
      <c r="F664" s="2" t="str" cm="1">
        <f t="array" ref="F664">IFERROR(VLOOKUP($A664,_xlfn._xlws.SORT(_xlfn._xlws.FILTER('Time Sheet'!$A:$G,'Time Sheet'!$B:$B=F$1),7,1),7,FALSE),"")</f>
        <v/>
      </c>
      <c r="G664" s="2" t="str" cm="1">
        <f t="array" ref="G664">IFERROR(VLOOKUP($A664,_xlfn._xlws.SORT(_xlfn._xlws.FILTER('Time Sheet'!$A:$G,'Time Sheet'!$B:$B=G$1),7,1),7,FALSE),"")</f>
        <v/>
      </c>
      <c r="H664" s="2" cm="1">
        <f t="array" ref="H664">IFERROR(VLOOKUP($A664,_xlfn._xlws.SORT(_xlfn._xlws.FILTER('Time Sheet'!$A:$G,'Time Sheet'!$B:$B=H$1),7,1),7,FALSE),"")</f>
        <v>1.0388888888888891E-3</v>
      </c>
      <c r="I664" s="2" t="str" cm="1">
        <f t="array" ref="I664">IFERROR(VLOOKUP($A664,_xlfn._xlws.SORT(_xlfn._xlws.FILTER('Time Sheet'!$A:$G,'Time Sheet'!$B:$B=I$1),7,1),7,FALSE),"")</f>
        <v/>
      </c>
      <c r="J664" s="2" t="str" cm="1">
        <f t="array" ref="J664">IFERROR(VLOOKUP($A664,_xlfn._xlws.SORT(_xlfn._xlws.FILTER('Time Sheet'!$A:$G,'Time Sheet'!$B:$B=J$1),7,1),7,FALSE),"")</f>
        <v/>
      </c>
      <c r="K664">
        <f>IFERROR(_xlfn.RANK.EQ(C664,C:C,1),"")</f>
        <v>660</v>
      </c>
      <c r="L664" t="str">
        <f>IFERROR(_xlfn.RANK.EQ(D664,D:D,1),"")</f>
        <v/>
      </c>
      <c r="M664" t="str">
        <f>IFERROR(_xlfn.RANK.EQ(E664,E:E,1),"")</f>
        <v/>
      </c>
      <c r="N664" t="str">
        <f>IFERROR(_xlfn.RANK.EQ(F664,F:F,1),"")</f>
        <v/>
      </c>
      <c r="O664" t="str">
        <f>IFERROR(_xlfn.RANK.EQ(G664,G:G,1),"")</f>
        <v/>
      </c>
      <c r="P664">
        <f>IFERROR(_xlfn.RANK.EQ(H664,H:H,1),"")</f>
        <v>454</v>
      </c>
      <c r="Q664" t="str">
        <f>IFERROR(_xlfn.RANK.EQ(I664,I:I,1),"")</f>
        <v/>
      </c>
      <c r="R664" t="str">
        <f>IFERROR(_xlfn.RANK.EQ(J664,J:J,1),"")</f>
        <v/>
      </c>
      <c r="S664" s="3">
        <f>IFERROR(AVERAGE(GIRLS[[#This Row],[P]:[P8]]),"")</f>
        <v>557</v>
      </c>
      <c r="T664" s="4">
        <f>IFERROR(AVERAGE(SMALL(GIRLS[[#This Row],[P]:[P8]],1),SMALL(GIRLS[[#This Row],[P]:[P8]],2)),"")</f>
        <v>557</v>
      </c>
      <c r="U664">
        <f>IF(20-SMALL(GIRLS[[#This Row],[P]:[P8]],1)&lt;0,0,20-SMALL(GIRLS[[#This Row],[P]:[P8]],1))+IF(20-SMALL(GIRLS[[#This Row],[P]:[P8]],2)&lt;0,0,20-SMALL(GIRLS[[#This Row],[P]:[P8]],2))</f>
        <v>0</v>
      </c>
    </row>
    <row r="665" spans="1:21" x14ac:dyDescent="0.2">
      <c r="A665" t="s">
        <v>378</v>
      </c>
      <c r="B665" t="s">
        <v>13</v>
      </c>
      <c r="C665" s="2">
        <f t="array" ref="C665">IFERROR(VLOOKUP($A665,_xlfn._xlws.SORT(_xlfn._xlws.FILTER('Time Sheet'!$A:$G,'Time Sheet'!$B:$B=C$1),7,1),7,FALSE),"")</f>
        <v>3.5486111111111108E-4</v>
      </c>
      <c r="D665" s="2">
        <f t="array" ref="D665">IFERROR(VLOOKUP($A665,_xlfn._xlws.SORT(_xlfn._xlws.FILTER('Time Sheet'!$A:$G,'Time Sheet'!$B:$B=D$1),7,1),7,FALSE),"")</f>
        <v>8.2546296296296285E-4</v>
      </c>
      <c r="E665" s="2" t="str">
        <f t="array" ref="E665">IFERROR(VLOOKUP($A665,_xlfn._xlws.SORT(_xlfn._xlws.FILTER('Time Sheet'!$A:$G,'Time Sheet'!$B:$B=E$1),7,1),7,FALSE),"")</f>
        <v/>
      </c>
      <c r="F665" s="2" t="str">
        <f t="array" ref="F665">IFERROR(VLOOKUP($A665,_xlfn._xlws.SORT(_xlfn._xlws.FILTER('Time Sheet'!$A:$G,'Time Sheet'!$B:$B=F$1),7,1),7,FALSE),"")</f>
        <v/>
      </c>
      <c r="G665" s="2">
        <f t="array" ref="G665">IFERROR(VLOOKUP($A665,_xlfn._xlws.SORT(_xlfn._xlws.FILTER('Time Sheet'!$A:$G,'Time Sheet'!$B:$B=G$1),7,1),7,FALSE),"")</f>
        <v>9.8402777777777768E-4</v>
      </c>
      <c r="H665" s="2" t="str">
        <f t="array" ref="H665">IFERROR(VLOOKUP($A665,_xlfn._xlws.SORT(_xlfn._xlws.FILTER('Time Sheet'!$A:$G,'Time Sheet'!$B:$B=H$1),7,1),7,FALSE),"")</f>
        <v/>
      </c>
      <c r="I665" s="2" t="str">
        <f t="array" ref="I665">IFERROR(VLOOKUP($A665,_xlfn._xlws.SORT(_xlfn._xlws.FILTER('Time Sheet'!$A:$G,'Time Sheet'!$B:$B=I$1),7,1),7,FALSE),"")</f>
        <v/>
      </c>
      <c r="J665" s="2" t="str">
        <f t="array" ref="J665">IFERROR(VLOOKUP($A665,_xlfn._xlws.SORT(_xlfn._xlws.FILTER('Time Sheet'!$A:$G,'Time Sheet'!$B:$B=J$1),7,1),7,FALSE),"")</f>
        <v/>
      </c>
      <c r="K665">
        <f>IFERROR(_xlfn.RANK.EQ(C665,C:C,1),"")</f>
        <v>568</v>
      </c>
      <c r="L665">
        <f>IFERROR(_xlfn.RANK.EQ(D665,D:D,1),"")</f>
        <v>588</v>
      </c>
      <c r="M665" t="str">
        <f>IFERROR(_xlfn.RANK.EQ(E665,E:E,1),"")</f>
        <v/>
      </c>
      <c r="N665" t="str">
        <f>IFERROR(_xlfn.RANK.EQ(F665,F:F,1),"")</f>
        <v/>
      </c>
      <c r="O665">
        <f>IFERROR(_xlfn.RANK.EQ(G665,G:G,1),"")</f>
        <v>548</v>
      </c>
      <c r="P665" t="str">
        <f>IFERROR(_xlfn.RANK.EQ(H665,H:H,1),"")</f>
        <v/>
      </c>
      <c r="Q665" t="str">
        <f>IFERROR(_xlfn.RANK.EQ(I665,I:I,1),"")</f>
        <v/>
      </c>
      <c r="R665" t="str">
        <f>IFERROR(_xlfn.RANK.EQ(J665,J:J,1),"")</f>
        <v/>
      </c>
      <c r="S665" s="3">
        <f>IFERROR(AVERAGE(GIRLS[[#This Row],[P]:[P8]]),"")</f>
        <v>568</v>
      </c>
      <c r="T665" s="4">
        <f>IFERROR(AVERAGE(SMALL(GIRLS[[#This Row],[P]:[P8]],1),SMALL(GIRLS[[#This Row],[P]:[P8]],2)),"")</f>
        <v>558</v>
      </c>
      <c r="U665">
        <f>IF(20-SMALL(GIRLS[[#This Row],[P]:[P8]],1)&lt;0,0,20-SMALL(GIRLS[[#This Row],[P]:[P8]],1))+IF(20-SMALL(GIRLS[[#This Row],[P]:[P8]],2)&lt;0,0,20-SMALL(GIRLS[[#This Row],[P]:[P8]],2))</f>
        <v>0</v>
      </c>
    </row>
    <row r="666" spans="1:21" x14ac:dyDescent="0.2">
      <c r="A666" t="s">
        <v>5728</v>
      </c>
      <c r="B666" t="s">
        <v>5467</v>
      </c>
      <c r="C666" s="2" cm="1">
        <f t="array" ref="C666">IFERROR(VLOOKUP($A666,_xlfn._xlws.SORT(_xlfn._xlws.FILTER('Time Sheet'!$A:$G,'Time Sheet'!$B:$B=C$1),7,1),7,FALSE),"")</f>
        <v>3.6261574074074072E-4</v>
      </c>
      <c r="D666" s="2" cm="1">
        <f t="array" ref="D666">IFERROR(VLOOKUP($A666,_xlfn._xlws.SORT(_xlfn._xlws.FILTER('Time Sheet'!$A:$G,'Time Sheet'!$B:$B=D$1),7,1),7,FALSE),"")</f>
        <v>8.4537037037037046E-4</v>
      </c>
      <c r="E666" s="2" t="str" cm="1">
        <f t="array" ref="E666">IFERROR(VLOOKUP($A666,_xlfn._xlws.SORT(_xlfn._xlws.FILTER('Time Sheet'!$A:$G,'Time Sheet'!$B:$B=E$1),7,1),7,FALSE),"")</f>
        <v/>
      </c>
      <c r="F666" s="2" t="str" cm="1">
        <f t="array" ref="F666">IFERROR(VLOOKUP($A666,_xlfn._xlws.SORT(_xlfn._xlws.FILTER('Time Sheet'!$A:$G,'Time Sheet'!$B:$B=F$1),7,1),7,FALSE),"")</f>
        <v/>
      </c>
      <c r="G666" s="2" cm="1">
        <f t="array" ref="G666">IFERROR(VLOOKUP($A666,_xlfn._xlws.SORT(_xlfn._xlws.FILTER('Time Sheet'!$A:$G,'Time Sheet'!$B:$B=G$1),7,1),7,FALSE),"")</f>
        <v>9.5219907407407406E-4</v>
      </c>
      <c r="H666" s="2" t="str" cm="1">
        <f t="array" ref="H666">IFERROR(VLOOKUP($A666,_xlfn._xlws.SORT(_xlfn._xlws.FILTER('Time Sheet'!$A:$G,'Time Sheet'!$B:$B=H$1),7,1),7,FALSE),"")</f>
        <v/>
      </c>
      <c r="I666" s="2" t="str" cm="1">
        <f t="array" ref="I666">IFERROR(VLOOKUP($A666,_xlfn._xlws.SORT(_xlfn._xlws.FILTER('Time Sheet'!$A:$G,'Time Sheet'!$B:$B=I$1),7,1),7,FALSE),"")</f>
        <v/>
      </c>
      <c r="J666" s="2" t="str" cm="1">
        <f t="array" ref="J666">IFERROR(VLOOKUP($A666,_xlfn._xlws.SORT(_xlfn._xlws.FILTER('Time Sheet'!$A:$G,'Time Sheet'!$B:$B=J$1),7,1),7,FALSE),"")</f>
        <v/>
      </c>
      <c r="K666">
        <f>IFERROR(_xlfn.RANK.EQ(C666,C:C,1),"")</f>
        <v>605</v>
      </c>
      <c r="L666">
        <f>IFERROR(_xlfn.RANK.EQ(D666,D:D,1),"")</f>
        <v>615</v>
      </c>
      <c r="M666" t="str">
        <f>IFERROR(_xlfn.RANK.EQ(E666,E:E,1),"")</f>
        <v/>
      </c>
      <c r="N666" t="str">
        <f>IFERROR(_xlfn.RANK.EQ(F666,F:F,1),"")</f>
        <v/>
      </c>
      <c r="O666">
        <f>IFERROR(_xlfn.RANK.EQ(G666,G:G,1),"")</f>
        <v>511</v>
      </c>
      <c r="P666" t="str">
        <f>IFERROR(_xlfn.RANK.EQ(H666,H:H,1),"")</f>
        <v/>
      </c>
      <c r="Q666" t="str">
        <f>IFERROR(_xlfn.RANK.EQ(I666,I:I,1),"")</f>
        <v/>
      </c>
      <c r="R666" t="str">
        <f>IFERROR(_xlfn.RANK.EQ(J666,J:J,1),"")</f>
        <v/>
      </c>
      <c r="S666" s="3">
        <f>IFERROR(AVERAGE(GIRLS[[#This Row],[P]:[P8]]),"")</f>
        <v>577</v>
      </c>
      <c r="T666" s="4">
        <f>IFERROR(AVERAGE(SMALL(GIRLS[[#This Row],[P]:[P8]],1),SMALL(GIRLS[[#This Row],[P]:[P8]],2)),"")</f>
        <v>558</v>
      </c>
      <c r="U666">
        <f>IF(20-SMALL(GIRLS[[#This Row],[P]:[P8]],1)&lt;0,0,20-SMALL(GIRLS[[#This Row],[P]:[P8]],1))+IF(20-SMALL(GIRLS[[#This Row],[P]:[P8]],2)&lt;0,0,20-SMALL(GIRLS[[#This Row],[P]:[P8]],2))</f>
        <v>0</v>
      </c>
    </row>
    <row r="667" spans="1:21" x14ac:dyDescent="0.2">
      <c r="A667" t="s">
        <v>3871</v>
      </c>
      <c r="B667" t="s">
        <v>3602</v>
      </c>
      <c r="C667" s="2" cm="1">
        <f t="array" ref="C667">IFERROR(VLOOKUP($A667,_xlfn._xlws.SORT(_xlfn._xlws.FILTER('Time Sheet'!$A:$G,'Time Sheet'!$B:$B=C$1),7,1),7,FALSE),"")</f>
        <v>3.7835648148148152E-4</v>
      </c>
      <c r="D667" s="2" cm="1">
        <f t="array" ref="D667">IFERROR(VLOOKUP($A667,_xlfn._xlws.SORT(_xlfn._xlws.FILTER('Time Sheet'!$A:$G,'Time Sheet'!$B:$B=D$1),7,1),7,FALSE),"")</f>
        <v>9.1539351851851851E-4</v>
      </c>
      <c r="E667" s="2" cm="1">
        <f t="array" ref="E667">IFERROR(VLOOKUP($A667,_xlfn._xlws.SORT(_xlfn._xlws.FILTER('Time Sheet'!$A:$G,'Time Sheet'!$B:$B=E$1),7,1),7,FALSE),"")</f>
        <v>2.297106481481482E-3</v>
      </c>
      <c r="F667" s="2" t="str" cm="1">
        <f t="array" ref="F667">IFERROR(VLOOKUP($A667,_xlfn._xlws.SORT(_xlfn._xlws.FILTER('Time Sheet'!$A:$G,'Time Sheet'!$B:$B=F$1),7,1),7,FALSE),"")</f>
        <v/>
      </c>
      <c r="G667" s="2" cm="1">
        <f t="array" ref="G667">IFERROR(VLOOKUP($A667,_xlfn._xlws.SORT(_xlfn._xlws.FILTER('Time Sheet'!$A:$G,'Time Sheet'!$B:$B=G$1),7,1),7,FALSE),"")</f>
        <v>1.0290509259259261E-3</v>
      </c>
      <c r="H667" s="2" cm="1">
        <f t="array" ref="H667">IFERROR(VLOOKUP($A667,_xlfn._xlws.SORT(_xlfn._xlws.FILTER('Time Sheet'!$A:$G,'Time Sheet'!$B:$B=H$1),7,1),7,FALSE),"")</f>
        <v>1.2900462962962961E-3</v>
      </c>
      <c r="I667" s="2" t="str" cm="1">
        <f t="array" ref="I667">IFERROR(VLOOKUP($A667,_xlfn._xlws.SORT(_xlfn._xlws.FILTER('Time Sheet'!$A:$G,'Time Sheet'!$B:$B=I$1),7,1),7,FALSE),"")</f>
        <v/>
      </c>
      <c r="J667" s="2" cm="1">
        <f t="array" ref="J667">IFERROR(VLOOKUP($A667,_xlfn._xlws.SORT(_xlfn._xlws.FILTER('Time Sheet'!$A:$G,'Time Sheet'!$B:$B=J$1),7,1),7,FALSE),"")</f>
        <v>3.055324074074074E-3</v>
      </c>
      <c r="K667">
        <f>IFERROR(_xlfn.RANK.EQ(C667,C:C,1),"")</f>
        <v>661</v>
      </c>
      <c r="L667">
        <f>IFERROR(_xlfn.RANK.EQ(D667,D:D,1),"")</f>
        <v>711</v>
      </c>
      <c r="M667">
        <f>IFERROR(_xlfn.RANK.EQ(E667,E:E,1),"")</f>
        <v>599</v>
      </c>
      <c r="N667" t="str">
        <f>IFERROR(_xlfn.RANK.EQ(F667,F:F,1),"")</f>
        <v/>
      </c>
      <c r="O667">
        <f>IFERROR(_xlfn.RANK.EQ(G667,G:G,1),"")</f>
        <v>583</v>
      </c>
      <c r="P667">
        <f>IFERROR(_xlfn.RANK.EQ(H667,H:H,1),"")</f>
        <v>623</v>
      </c>
      <c r="Q667" t="str">
        <f>IFERROR(_xlfn.RANK.EQ(I667,I:I,1),"")</f>
        <v/>
      </c>
      <c r="R667">
        <f>IFERROR(_xlfn.RANK.EQ(J667,J:J,1),"")</f>
        <v>536</v>
      </c>
      <c r="S667" s="3">
        <f>IFERROR(AVERAGE(GIRLS[[#This Row],[P]:[P8]]),"")</f>
        <v>618.83333333333337</v>
      </c>
      <c r="T667" s="4">
        <f>IFERROR(AVERAGE(SMALL(GIRLS[[#This Row],[P]:[P8]],1),SMALL(GIRLS[[#This Row],[P]:[P8]],2)),"")</f>
        <v>559.5</v>
      </c>
      <c r="U667">
        <f>IF(20-SMALL(GIRLS[[#This Row],[P]:[P8]],1)&lt;0,0,20-SMALL(GIRLS[[#This Row],[P]:[P8]],1))+IF(20-SMALL(GIRLS[[#This Row],[P]:[P8]],2)&lt;0,0,20-SMALL(GIRLS[[#This Row],[P]:[P8]],2))</f>
        <v>0</v>
      </c>
    </row>
    <row r="668" spans="1:21" x14ac:dyDescent="0.2">
      <c r="A668" t="s">
        <v>8008</v>
      </c>
      <c r="B668" t="s">
        <v>7842</v>
      </c>
      <c r="C668" s="2" cm="1">
        <f t="array" ref="C668">IFERROR(VLOOKUP($A668,_xlfn._xlws.SORT(_xlfn._xlws.FILTER('Time Sheet'!$A:$G,'Time Sheet'!$B:$B=C$1),7,1),7,FALSE),"")</f>
        <v>3.7511574074074069E-4</v>
      </c>
      <c r="D668" s="2" cm="1">
        <f t="array" ref="D668">IFERROR(VLOOKUP($A668,_xlfn._xlws.SORT(_xlfn._xlws.FILTER('Time Sheet'!$A:$G,'Time Sheet'!$B:$B=D$1),7,1),7,FALSE),"")</f>
        <v>8.4363425925925925E-4</v>
      </c>
      <c r="E668" s="2" t="str" cm="1">
        <f t="array" ref="E668">IFERROR(VLOOKUP($A668,_xlfn._xlws.SORT(_xlfn._xlws.FILTER('Time Sheet'!$A:$G,'Time Sheet'!$B:$B=E$1),7,1),7,FALSE),"")</f>
        <v/>
      </c>
      <c r="F668" s="2" t="str" cm="1">
        <f t="array" ref="F668">IFERROR(VLOOKUP($A668,_xlfn._xlws.SORT(_xlfn._xlws.FILTER('Time Sheet'!$A:$G,'Time Sheet'!$B:$B=F$1),7,1),7,FALSE),"")</f>
        <v/>
      </c>
      <c r="G668" s="2" cm="1">
        <f t="array" ref="G668">IFERROR(VLOOKUP($A668,_xlfn._xlws.SORT(_xlfn._xlws.FILTER('Time Sheet'!$A:$G,'Time Sheet'!$B:$B=G$1),7,1),7,FALSE),"")</f>
        <v>9.4467592592592596E-4</v>
      </c>
      <c r="H668" s="2" t="str" cm="1">
        <f t="array" ref="H668">IFERROR(VLOOKUP($A668,_xlfn._xlws.SORT(_xlfn._xlws.FILTER('Time Sheet'!$A:$G,'Time Sheet'!$B:$B=H$1),7,1),7,FALSE),"")</f>
        <v/>
      </c>
      <c r="I668" s="2" t="str" cm="1">
        <f t="array" ref="I668">IFERROR(VLOOKUP($A668,_xlfn._xlws.SORT(_xlfn._xlws.FILTER('Time Sheet'!$A:$G,'Time Sheet'!$B:$B=I$1),7,1),7,FALSE),"")</f>
        <v/>
      </c>
      <c r="J668" s="2" t="str" cm="1">
        <f t="array" ref="J668">IFERROR(VLOOKUP($A668,_xlfn._xlws.SORT(_xlfn._xlws.FILTER('Time Sheet'!$A:$G,'Time Sheet'!$B:$B=J$1),7,1),7,FALSE),"")</f>
        <v/>
      </c>
      <c r="K668">
        <f>IFERROR(_xlfn.RANK.EQ(C668,C:C,1),"")</f>
        <v>652</v>
      </c>
      <c r="L668">
        <f>IFERROR(_xlfn.RANK.EQ(D668,D:D,1),"")</f>
        <v>613</v>
      </c>
      <c r="M668" t="str">
        <f>IFERROR(_xlfn.RANK.EQ(E668,E:E,1),"")</f>
        <v/>
      </c>
      <c r="N668" t="str">
        <f>IFERROR(_xlfn.RANK.EQ(F668,F:F,1),"")</f>
        <v/>
      </c>
      <c r="O668">
        <f>IFERROR(_xlfn.RANK.EQ(G668,G:G,1),"")</f>
        <v>507</v>
      </c>
      <c r="P668" t="str">
        <f>IFERROR(_xlfn.RANK.EQ(H668,H:H,1),"")</f>
        <v/>
      </c>
      <c r="Q668" t="str">
        <f>IFERROR(_xlfn.RANK.EQ(I668,I:I,1),"")</f>
        <v/>
      </c>
      <c r="R668" t="str">
        <f>IFERROR(_xlfn.RANK.EQ(J668,J:J,1),"")</f>
        <v/>
      </c>
      <c r="S668" s="3">
        <f>IFERROR(AVERAGE(GIRLS[[#This Row],[P]:[P8]]),"")</f>
        <v>590.66666666666663</v>
      </c>
      <c r="T668" s="4">
        <f>IFERROR(AVERAGE(SMALL(GIRLS[[#This Row],[P]:[P8]],1),SMALL(GIRLS[[#This Row],[P]:[P8]],2)),"")</f>
        <v>560</v>
      </c>
      <c r="U668">
        <f>IF(20-SMALL(GIRLS[[#This Row],[P]:[P8]],1)&lt;0,0,20-SMALL(GIRLS[[#This Row],[P]:[P8]],1))+IF(20-SMALL(GIRLS[[#This Row],[P]:[P8]],2)&lt;0,0,20-SMALL(GIRLS[[#This Row],[P]:[P8]],2))</f>
        <v>0</v>
      </c>
    </row>
    <row r="669" spans="1:21" x14ac:dyDescent="0.2">
      <c r="A669" t="s">
        <v>6352</v>
      </c>
      <c r="B669" t="s">
        <v>6200</v>
      </c>
      <c r="C669" s="2" cm="1">
        <f t="array" ref="C669">IFERROR(VLOOKUP($A669,_xlfn._xlws.SORT(_xlfn._xlws.FILTER('Time Sheet'!$A:$G,'Time Sheet'!$B:$B=C$1),7,1),7,FALSE),"")</f>
        <v>3.9479166666666672E-4</v>
      </c>
      <c r="D669" s="2" t="str" cm="1">
        <f t="array" ref="D669">IFERROR(VLOOKUP($A669,_xlfn._xlws.SORT(_xlfn._xlws.FILTER('Time Sheet'!$A:$G,'Time Sheet'!$B:$B=D$1),7,1),7,FALSE),"")</f>
        <v/>
      </c>
      <c r="E669" s="2" t="str" cm="1">
        <f t="array" ref="E669">IFERROR(VLOOKUP($A669,_xlfn._xlws.SORT(_xlfn._xlws.FILTER('Time Sheet'!$A:$G,'Time Sheet'!$B:$B=E$1),7,1),7,FALSE),"")</f>
        <v/>
      </c>
      <c r="F669" s="2" t="str" cm="1">
        <f t="array" ref="F669">IFERROR(VLOOKUP($A669,_xlfn._xlws.SORT(_xlfn._xlws.FILTER('Time Sheet'!$A:$G,'Time Sheet'!$B:$B=F$1),7,1),7,FALSE),"")</f>
        <v/>
      </c>
      <c r="G669" s="2" cm="1">
        <f t="array" ref="G669">IFERROR(VLOOKUP($A669,_xlfn._xlws.SORT(_xlfn._xlws.FILTER('Time Sheet'!$A:$G,'Time Sheet'!$B:$B=G$1),7,1),7,FALSE),"")</f>
        <v>9.6585648148148149E-4</v>
      </c>
      <c r="H669" s="2" cm="1">
        <f t="array" ref="H669">IFERROR(VLOOKUP($A669,_xlfn._xlws.SORT(_xlfn._xlws.FILTER('Time Sheet'!$A:$G,'Time Sheet'!$B:$B=H$1),7,1),7,FALSE),"")</f>
        <v>1.209953703703704E-3</v>
      </c>
      <c r="I669" s="2" t="str" cm="1">
        <f t="array" ref="I669">IFERROR(VLOOKUP($A669,_xlfn._xlws.SORT(_xlfn._xlws.FILTER('Time Sheet'!$A:$G,'Time Sheet'!$B:$B=I$1),7,1),7,FALSE),"")</f>
        <v/>
      </c>
      <c r="J669" s="2" t="str" cm="1">
        <f t="array" ref="J669">IFERROR(VLOOKUP($A669,_xlfn._xlws.SORT(_xlfn._xlws.FILTER('Time Sheet'!$A:$G,'Time Sheet'!$B:$B=J$1),7,1),7,FALSE),"")</f>
        <v/>
      </c>
      <c r="K669">
        <f>IFERROR(_xlfn.RANK.EQ(C669,C:C,1),"")</f>
        <v>723</v>
      </c>
      <c r="L669" t="str">
        <f>IFERROR(_xlfn.RANK.EQ(D669,D:D,1),"")</f>
        <v/>
      </c>
      <c r="M669" t="str">
        <f>IFERROR(_xlfn.RANK.EQ(E669,E:E,1),"")</f>
        <v/>
      </c>
      <c r="N669" t="str">
        <f>IFERROR(_xlfn.RANK.EQ(F669,F:F,1),"")</f>
        <v/>
      </c>
      <c r="O669">
        <f>IFERROR(_xlfn.RANK.EQ(G669,G:G,1),"")</f>
        <v>523</v>
      </c>
      <c r="P669">
        <f>IFERROR(_xlfn.RANK.EQ(H669,H:H,1),"")</f>
        <v>599</v>
      </c>
      <c r="Q669" t="str">
        <f>IFERROR(_xlfn.RANK.EQ(I669,I:I,1),"")</f>
        <v/>
      </c>
      <c r="R669" t="str">
        <f>IFERROR(_xlfn.RANK.EQ(J669,J:J,1),"")</f>
        <v/>
      </c>
      <c r="S669" s="3">
        <f>IFERROR(AVERAGE(GIRLS[[#This Row],[P]:[P8]]),"")</f>
        <v>615</v>
      </c>
      <c r="T669" s="4">
        <f>IFERROR(AVERAGE(SMALL(GIRLS[[#This Row],[P]:[P8]],1),SMALL(GIRLS[[#This Row],[P]:[P8]],2)),"")</f>
        <v>561</v>
      </c>
      <c r="U669">
        <f>IF(20-SMALL(GIRLS[[#This Row],[P]:[P8]],1)&lt;0,0,20-SMALL(GIRLS[[#This Row],[P]:[P8]],1))+IF(20-SMALL(GIRLS[[#This Row],[P]:[P8]],2)&lt;0,0,20-SMALL(GIRLS[[#This Row],[P]:[P8]],2))</f>
        <v>0</v>
      </c>
    </row>
    <row r="670" spans="1:21" x14ac:dyDescent="0.2">
      <c r="A670" t="s">
        <v>4578</v>
      </c>
      <c r="B670" t="s">
        <v>4180</v>
      </c>
      <c r="C670" s="2" cm="1">
        <f t="array" ref="C670">IFERROR(VLOOKUP($A670,_xlfn._xlws.SORT(_xlfn._xlws.FILTER('Time Sheet'!$A:$G,'Time Sheet'!$B:$B=C$1),7,1),7,FALSE),"")</f>
        <v>3.5439814814814823E-4</v>
      </c>
      <c r="D670" s="2" cm="1">
        <f t="array" ref="D670">IFERROR(VLOOKUP($A670,_xlfn._xlws.SORT(_xlfn._xlws.FILTER('Time Sheet'!$A:$G,'Time Sheet'!$B:$B=D$1),7,1),7,FALSE),"")</f>
        <v>8.0590277777777767E-4</v>
      </c>
      <c r="E670" s="2" t="str" cm="1">
        <f t="array" ref="E670">IFERROR(VLOOKUP($A670,_xlfn._xlws.SORT(_xlfn._xlws.FILTER('Time Sheet'!$A:$G,'Time Sheet'!$B:$B=E$1),7,1),7,FALSE),"")</f>
        <v/>
      </c>
      <c r="F670" s="2" t="str" cm="1">
        <f t="array" ref="F670">IFERROR(VLOOKUP($A670,_xlfn._xlws.SORT(_xlfn._xlws.FILTER('Time Sheet'!$A:$G,'Time Sheet'!$B:$B=F$1),7,1),7,FALSE),"")</f>
        <v/>
      </c>
      <c r="G670" s="2" t="str" cm="1">
        <f t="array" ref="G670">IFERROR(VLOOKUP($A670,_xlfn._xlws.SORT(_xlfn._xlws.FILTER('Time Sheet'!$A:$G,'Time Sheet'!$B:$B=G$1),7,1),7,FALSE),"")</f>
        <v/>
      </c>
      <c r="H670" s="2" t="str" cm="1">
        <f t="array" ref="H670">IFERROR(VLOOKUP($A670,_xlfn._xlws.SORT(_xlfn._xlws.FILTER('Time Sheet'!$A:$G,'Time Sheet'!$B:$B=H$1),7,1),7,FALSE),"")</f>
        <v/>
      </c>
      <c r="I670" s="2" t="str" cm="1">
        <f t="array" ref="I670">IFERROR(VLOOKUP($A670,_xlfn._xlws.SORT(_xlfn._xlws.FILTER('Time Sheet'!$A:$G,'Time Sheet'!$B:$B=I$1),7,1),7,FALSE),"")</f>
        <v/>
      </c>
      <c r="J670" s="2" t="str" cm="1">
        <f t="array" ref="J670">IFERROR(VLOOKUP($A670,_xlfn._xlws.SORT(_xlfn._xlws.FILTER('Time Sheet'!$A:$G,'Time Sheet'!$B:$B=J$1),7,1),7,FALSE),"")</f>
        <v/>
      </c>
      <c r="K670">
        <f>IFERROR(_xlfn.RANK.EQ(C670,C:C,1),"")</f>
        <v>565</v>
      </c>
      <c r="L670">
        <f>IFERROR(_xlfn.RANK.EQ(D670,D:D,1),"")</f>
        <v>558</v>
      </c>
      <c r="M670" t="str">
        <f>IFERROR(_xlfn.RANK.EQ(E670,E:E,1),"")</f>
        <v/>
      </c>
      <c r="N670" t="str">
        <f>IFERROR(_xlfn.RANK.EQ(F670,F:F,1),"")</f>
        <v/>
      </c>
      <c r="O670" t="str">
        <f>IFERROR(_xlfn.RANK.EQ(G670,G:G,1),"")</f>
        <v/>
      </c>
      <c r="P670" t="str">
        <f>IFERROR(_xlfn.RANK.EQ(H670,H:H,1),"")</f>
        <v/>
      </c>
      <c r="Q670" t="str">
        <f>IFERROR(_xlfn.RANK.EQ(I670,I:I,1),"")</f>
        <v/>
      </c>
      <c r="R670" t="str">
        <f>IFERROR(_xlfn.RANK.EQ(J670,J:J,1),"")</f>
        <v/>
      </c>
      <c r="S670" s="3">
        <f>IFERROR(AVERAGE(GIRLS[[#This Row],[P]:[P8]]),"")</f>
        <v>561.5</v>
      </c>
      <c r="T670" s="4">
        <f>IFERROR(AVERAGE(SMALL(GIRLS[[#This Row],[P]:[P8]],1),SMALL(GIRLS[[#This Row],[P]:[P8]],2)),"")</f>
        <v>561.5</v>
      </c>
      <c r="U670">
        <f>IF(20-SMALL(GIRLS[[#This Row],[P]:[P8]],1)&lt;0,0,20-SMALL(GIRLS[[#This Row],[P]:[P8]],1))+IF(20-SMALL(GIRLS[[#This Row],[P]:[P8]],2)&lt;0,0,20-SMALL(GIRLS[[#This Row],[P]:[P8]],2))</f>
        <v>0</v>
      </c>
    </row>
    <row r="671" spans="1:21" x14ac:dyDescent="0.2">
      <c r="A671" t="s">
        <v>6341</v>
      </c>
      <c r="B671" t="s">
        <v>6200</v>
      </c>
      <c r="C671" s="2" cm="1">
        <f t="array" ref="C671">IFERROR(VLOOKUP($A671,_xlfn._xlws.SORT(_xlfn._xlws.FILTER('Time Sheet'!$A:$G,'Time Sheet'!$B:$B=C$1),7,1),7,FALSE),"")</f>
        <v>4.0451388888888888E-4</v>
      </c>
      <c r="D671" s="2" cm="1">
        <f t="array" ref="D671">IFERROR(VLOOKUP($A671,_xlfn._xlws.SORT(_xlfn._xlws.FILTER('Time Sheet'!$A:$G,'Time Sheet'!$B:$B=D$1),7,1),7,FALSE),"")</f>
        <v>8.5428240740740744E-4</v>
      </c>
      <c r="E671" s="2" t="str" cm="1">
        <f t="array" ref="E671">IFERROR(VLOOKUP($A671,_xlfn._xlws.SORT(_xlfn._xlws.FILTER('Time Sheet'!$A:$G,'Time Sheet'!$B:$B=E$1),7,1),7,FALSE),"")</f>
        <v/>
      </c>
      <c r="F671" s="2" t="str" cm="1">
        <f t="array" ref="F671">IFERROR(VLOOKUP($A671,_xlfn._xlws.SORT(_xlfn._xlws.FILTER('Time Sheet'!$A:$G,'Time Sheet'!$B:$B=F$1),7,1),7,FALSE),"")</f>
        <v/>
      </c>
      <c r="G671" s="2" cm="1">
        <f t="array" ref="G671">IFERROR(VLOOKUP($A671,_xlfn._xlws.SORT(_xlfn._xlws.FILTER('Time Sheet'!$A:$G,'Time Sheet'!$B:$B=G$1),7,1),7,FALSE),"")</f>
        <v>9.3078703703703704E-4</v>
      </c>
      <c r="H671" s="2" t="str" cm="1">
        <f t="array" ref="H671">IFERROR(VLOOKUP($A671,_xlfn._xlws.SORT(_xlfn._xlws.FILTER('Time Sheet'!$A:$G,'Time Sheet'!$B:$B=H$1),7,1),7,FALSE),"")</f>
        <v/>
      </c>
      <c r="I671" s="2" t="str" cm="1">
        <f t="array" ref="I671">IFERROR(VLOOKUP($A671,_xlfn._xlws.SORT(_xlfn._xlws.FILTER('Time Sheet'!$A:$G,'Time Sheet'!$B:$B=I$1),7,1),7,FALSE),"")</f>
        <v/>
      </c>
      <c r="J671" s="2" t="str" cm="1">
        <f t="array" ref="J671">IFERROR(VLOOKUP($A671,_xlfn._xlws.SORT(_xlfn._xlws.FILTER('Time Sheet'!$A:$G,'Time Sheet'!$B:$B=J$1),7,1),7,FALSE),"")</f>
        <v/>
      </c>
      <c r="K671">
        <f>IFERROR(_xlfn.RANK.EQ(C671,C:C,1),"")</f>
        <v>741</v>
      </c>
      <c r="L671">
        <f>IFERROR(_xlfn.RANK.EQ(D671,D:D,1),"")</f>
        <v>628</v>
      </c>
      <c r="M671" t="str">
        <f>IFERROR(_xlfn.RANK.EQ(E671,E:E,1),"")</f>
        <v/>
      </c>
      <c r="N671" t="str">
        <f>IFERROR(_xlfn.RANK.EQ(F671,F:F,1),"")</f>
        <v/>
      </c>
      <c r="O671">
        <f>IFERROR(_xlfn.RANK.EQ(G671,G:G,1),"")</f>
        <v>496</v>
      </c>
      <c r="P671" t="str">
        <f>IFERROR(_xlfn.RANK.EQ(H671,H:H,1),"")</f>
        <v/>
      </c>
      <c r="Q671" t="str">
        <f>IFERROR(_xlfn.RANK.EQ(I671,I:I,1),"")</f>
        <v/>
      </c>
      <c r="R671" t="str">
        <f>IFERROR(_xlfn.RANK.EQ(J671,J:J,1),"")</f>
        <v/>
      </c>
      <c r="S671" s="3">
        <f>IFERROR(AVERAGE(GIRLS[[#This Row],[P]:[P8]]),"")</f>
        <v>621.66666666666663</v>
      </c>
      <c r="T671" s="4">
        <f>IFERROR(AVERAGE(SMALL(GIRLS[[#This Row],[P]:[P8]],1),SMALL(GIRLS[[#This Row],[P]:[P8]],2)),"")</f>
        <v>562</v>
      </c>
      <c r="U671">
        <f>IF(20-SMALL(GIRLS[[#This Row],[P]:[P8]],1)&lt;0,0,20-SMALL(GIRLS[[#This Row],[P]:[P8]],1))+IF(20-SMALL(GIRLS[[#This Row],[P]:[P8]],2)&lt;0,0,20-SMALL(GIRLS[[#This Row],[P]:[P8]],2))</f>
        <v>0</v>
      </c>
    </row>
    <row r="672" spans="1:21" x14ac:dyDescent="0.2">
      <c r="A672" t="s">
        <v>3099</v>
      </c>
      <c r="B672" t="s">
        <v>2940</v>
      </c>
      <c r="C672" s="2" cm="1">
        <f t="array" ref="C672">IFERROR(VLOOKUP($A672,_xlfn._xlws.SORT(_xlfn._xlws.FILTER('Time Sheet'!$A:$G,'Time Sheet'!$B:$B=C$1),7,1),7,FALSE),"")</f>
        <v>3.5833333333333328E-4</v>
      </c>
      <c r="D672" s="2" cm="1">
        <f t="array" ref="D672">IFERROR(VLOOKUP($A672,_xlfn._xlws.SORT(_xlfn._xlws.FILTER('Time Sheet'!$A:$G,'Time Sheet'!$B:$B=D$1),7,1),7,FALSE),"")</f>
        <v>8.2407407407407408E-4</v>
      </c>
      <c r="E672" s="2" t="str" cm="1">
        <f t="array" ref="E672">IFERROR(VLOOKUP($A672,_xlfn._xlws.SORT(_xlfn._xlws.FILTER('Time Sheet'!$A:$G,'Time Sheet'!$B:$B=E$1),7,1),7,FALSE),"")</f>
        <v/>
      </c>
      <c r="F672" s="2" t="str" cm="1">
        <f t="array" ref="F672">IFERROR(VLOOKUP($A672,_xlfn._xlws.SORT(_xlfn._xlws.FILTER('Time Sheet'!$A:$G,'Time Sheet'!$B:$B=F$1),7,1),7,FALSE),"")</f>
        <v/>
      </c>
      <c r="G672" s="2" t="str" cm="1">
        <f t="array" ref="G672">IFERROR(VLOOKUP($A672,_xlfn._xlws.SORT(_xlfn._xlws.FILTER('Time Sheet'!$A:$G,'Time Sheet'!$B:$B=G$1),7,1),7,FALSE),"")</f>
        <v/>
      </c>
      <c r="H672" s="2" cm="1">
        <f t="array" ref="H672">IFERROR(VLOOKUP($A672,_xlfn._xlws.SORT(_xlfn._xlws.FILTER('Time Sheet'!$A:$G,'Time Sheet'!$B:$B=H$1),7,1),7,FALSE),"")</f>
        <v>1.10775462962963E-3</v>
      </c>
      <c r="I672" s="2" t="str" cm="1">
        <f t="array" ref="I672">IFERROR(VLOOKUP($A672,_xlfn._xlws.SORT(_xlfn._xlws.FILTER('Time Sheet'!$A:$G,'Time Sheet'!$B:$B=I$1),7,1),7,FALSE),"")</f>
        <v/>
      </c>
      <c r="J672" s="2" t="str" cm="1">
        <f t="array" ref="J672">IFERROR(VLOOKUP($A672,_xlfn._xlws.SORT(_xlfn._xlws.FILTER('Time Sheet'!$A:$G,'Time Sheet'!$B:$B=J$1),7,1),7,FALSE),"")</f>
        <v/>
      </c>
      <c r="K672">
        <f>IFERROR(_xlfn.RANK.EQ(C672,C:C,1),"")</f>
        <v>590</v>
      </c>
      <c r="L672">
        <f>IFERROR(_xlfn.RANK.EQ(D672,D:D,1),"")</f>
        <v>585</v>
      </c>
      <c r="M672" t="str">
        <f>IFERROR(_xlfn.RANK.EQ(E672,E:E,1),"")</f>
        <v/>
      </c>
      <c r="N672" t="str">
        <f>IFERROR(_xlfn.RANK.EQ(F672,F:F,1),"")</f>
        <v/>
      </c>
      <c r="O672" t="str">
        <f>IFERROR(_xlfn.RANK.EQ(G672,G:G,1),"")</f>
        <v/>
      </c>
      <c r="P672">
        <f>IFERROR(_xlfn.RANK.EQ(H672,H:H,1),"")</f>
        <v>544</v>
      </c>
      <c r="Q672" t="str">
        <f>IFERROR(_xlfn.RANK.EQ(I672,I:I,1),"")</f>
        <v/>
      </c>
      <c r="R672" t="str">
        <f>IFERROR(_xlfn.RANK.EQ(J672,J:J,1),"")</f>
        <v/>
      </c>
      <c r="S672" s="3">
        <f>IFERROR(AVERAGE(GIRLS[[#This Row],[P]:[P8]]),"")</f>
        <v>573</v>
      </c>
      <c r="T672" s="4">
        <f>IFERROR(AVERAGE(SMALL(GIRLS[[#This Row],[P]:[P8]],1),SMALL(GIRLS[[#This Row],[P]:[P8]],2)),"")</f>
        <v>564.5</v>
      </c>
      <c r="U672">
        <f>IF(20-SMALL(GIRLS[[#This Row],[P]:[P8]],1)&lt;0,0,20-SMALL(GIRLS[[#This Row],[P]:[P8]],1))+IF(20-SMALL(GIRLS[[#This Row],[P]:[P8]],2)&lt;0,0,20-SMALL(GIRLS[[#This Row],[P]:[P8]],2))</f>
        <v>0</v>
      </c>
    </row>
    <row r="673" spans="1:21" x14ac:dyDescent="0.2">
      <c r="A673" t="s">
        <v>7834</v>
      </c>
      <c r="B673" t="s">
        <v>7496</v>
      </c>
      <c r="C673" s="2" cm="1">
        <f t="array" ref="C673">IFERROR(VLOOKUP($A673,_xlfn._xlws.SORT(_xlfn._xlws.FILTER('Time Sheet'!$A:$G,'Time Sheet'!$B:$B=C$1),7,1),7,FALSE),"")</f>
        <v>3.809027777777777E-4</v>
      </c>
      <c r="D673" s="2" cm="1">
        <f t="array" ref="D673">IFERROR(VLOOKUP($A673,_xlfn._xlws.SORT(_xlfn._xlws.FILTER('Time Sheet'!$A:$G,'Time Sheet'!$B:$B=D$1),7,1),7,FALSE),"")</f>
        <v>8.5509259259259251E-4</v>
      </c>
      <c r="E673" s="2" t="str" cm="1">
        <f t="array" ref="E673">IFERROR(VLOOKUP($A673,_xlfn._xlws.SORT(_xlfn._xlws.FILTER('Time Sheet'!$A:$G,'Time Sheet'!$B:$B=E$1),7,1),7,FALSE),"")</f>
        <v/>
      </c>
      <c r="F673" s="2" t="str" cm="1">
        <f t="array" ref="F673">IFERROR(VLOOKUP($A673,_xlfn._xlws.SORT(_xlfn._xlws.FILTER('Time Sheet'!$A:$G,'Time Sheet'!$B:$B=F$1),7,1),7,FALSE),"")</f>
        <v/>
      </c>
      <c r="G673" s="2" cm="1">
        <f t="array" ref="G673">IFERROR(VLOOKUP($A673,_xlfn._xlws.SORT(_xlfn._xlws.FILTER('Time Sheet'!$A:$G,'Time Sheet'!$B:$B=G$1),7,1),7,FALSE),"")</f>
        <v>9.791666666666666E-4</v>
      </c>
      <c r="H673" s="2" cm="1">
        <f t="array" ref="H673">IFERROR(VLOOKUP($A673,_xlfn._xlws.SORT(_xlfn._xlws.FILTER('Time Sheet'!$A:$G,'Time Sheet'!$B:$B=H$1),7,1),7,FALSE),"")</f>
        <v>1.210185185185185E-3</v>
      </c>
      <c r="I673" s="2" t="str" cm="1">
        <f t="array" ref="I673">IFERROR(VLOOKUP($A673,_xlfn._xlws.SORT(_xlfn._xlws.FILTER('Time Sheet'!$A:$G,'Time Sheet'!$B:$B=I$1),7,1),7,FALSE),"")</f>
        <v/>
      </c>
      <c r="J673" s="2" t="str" cm="1">
        <f t="array" ref="J673">IFERROR(VLOOKUP($A673,_xlfn._xlws.SORT(_xlfn._xlws.FILTER('Time Sheet'!$A:$G,'Time Sheet'!$B:$B=J$1),7,1),7,FALSE),"")</f>
        <v/>
      </c>
      <c r="K673">
        <f>IFERROR(_xlfn.RANK.EQ(C673,C:C,1),"")</f>
        <v>674</v>
      </c>
      <c r="L673">
        <f>IFERROR(_xlfn.RANK.EQ(D673,D:D,1),"")</f>
        <v>629</v>
      </c>
      <c r="M673" t="str">
        <f>IFERROR(_xlfn.RANK.EQ(E673,E:E,1),"")</f>
        <v/>
      </c>
      <c r="N673" t="str">
        <f>IFERROR(_xlfn.RANK.EQ(F673,F:F,1),"")</f>
        <v/>
      </c>
      <c r="O673">
        <f>IFERROR(_xlfn.RANK.EQ(G673,G:G,1),"")</f>
        <v>537</v>
      </c>
      <c r="P673">
        <f>IFERROR(_xlfn.RANK.EQ(H673,H:H,1),"")</f>
        <v>600</v>
      </c>
      <c r="Q673" t="str">
        <f>IFERROR(_xlfn.RANK.EQ(I673,I:I,1),"")</f>
        <v/>
      </c>
      <c r="R673" t="str">
        <f>IFERROR(_xlfn.RANK.EQ(J673,J:J,1),"")</f>
        <v/>
      </c>
      <c r="S673" s="3">
        <f>IFERROR(AVERAGE(GIRLS[[#This Row],[P]:[P8]]),"")</f>
        <v>610</v>
      </c>
      <c r="T673" s="4">
        <f>IFERROR(AVERAGE(SMALL(GIRLS[[#This Row],[P]:[P8]],1),SMALL(GIRLS[[#This Row],[P]:[P8]],2)),"")</f>
        <v>568.5</v>
      </c>
      <c r="U673">
        <f>IF(20-SMALL(GIRLS[[#This Row],[P]:[P8]],1)&lt;0,0,20-SMALL(GIRLS[[#This Row],[P]:[P8]],1))+IF(20-SMALL(GIRLS[[#This Row],[P]:[P8]],2)&lt;0,0,20-SMALL(GIRLS[[#This Row],[P]:[P8]],2))</f>
        <v>0</v>
      </c>
    </row>
    <row r="674" spans="1:21" x14ac:dyDescent="0.2">
      <c r="A674" t="s">
        <v>1454</v>
      </c>
      <c r="B674" t="s">
        <v>1002</v>
      </c>
      <c r="C674" s="2" cm="1">
        <f t="array" ref="C674">IFERROR(VLOOKUP($A674,_xlfn._xlws.SORT(_xlfn._xlws.FILTER('Time Sheet'!$A:$G,'Time Sheet'!$B:$B=C$1),7,1),7,FALSE),"")</f>
        <v>3.6273148148148151E-4</v>
      </c>
      <c r="D674" s="2" cm="1">
        <f t="array" ref="D674">IFERROR(VLOOKUP($A674,_xlfn._xlws.SORT(_xlfn._xlws.FILTER('Time Sheet'!$A:$G,'Time Sheet'!$B:$B=D$1),7,1),7,FALSE),"")</f>
        <v>8.0844907407407406E-4</v>
      </c>
      <c r="E674" s="2" cm="1">
        <f t="array" ref="E674">IFERROR(VLOOKUP($A674,_xlfn._xlws.SORT(_xlfn._xlws.FILTER('Time Sheet'!$A:$G,'Time Sheet'!$B:$B=E$1),7,1),7,FALSE),"")</f>
        <v>2.0537037037037039E-3</v>
      </c>
      <c r="F674" s="2" t="str" cm="1">
        <f t="array" ref="F674">IFERROR(VLOOKUP($A674,_xlfn._xlws.SORT(_xlfn._xlws.FILTER('Time Sheet'!$A:$G,'Time Sheet'!$B:$B=F$1),7,1),7,FALSE),"")</f>
        <v/>
      </c>
      <c r="G674" s="2" cm="1">
        <f t="array" ref="G674">IFERROR(VLOOKUP($A674,_xlfn._xlws.SORT(_xlfn._xlws.FILTER('Time Sheet'!$A:$G,'Time Sheet'!$B:$B=G$1),7,1),7,FALSE),"")</f>
        <v>1.1935185185185191E-3</v>
      </c>
      <c r="H674" s="2" t="str" cm="1">
        <f t="array" ref="H674">IFERROR(VLOOKUP($A674,_xlfn._xlws.SORT(_xlfn._xlws.FILTER('Time Sheet'!$A:$G,'Time Sheet'!$B:$B=H$1),7,1),7,FALSE),"")</f>
        <v/>
      </c>
      <c r="I674" s="2" t="str" cm="1">
        <f t="array" ref="I674">IFERROR(VLOOKUP($A674,_xlfn._xlws.SORT(_xlfn._xlws.FILTER('Time Sheet'!$A:$G,'Time Sheet'!$B:$B=I$1),7,1),7,FALSE),"")</f>
        <v/>
      </c>
      <c r="J674" s="2" t="str" cm="1">
        <f t="array" ref="J674">IFERROR(VLOOKUP($A674,_xlfn._xlws.SORT(_xlfn._xlws.FILTER('Time Sheet'!$A:$G,'Time Sheet'!$B:$B=J$1),7,1),7,FALSE),"")</f>
        <v/>
      </c>
      <c r="K674">
        <f>IFERROR(_xlfn.RANK.EQ(C674,C:C,1),"")</f>
        <v>606</v>
      </c>
      <c r="L674">
        <f>IFERROR(_xlfn.RANK.EQ(D674,D:D,1),"")</f>
        <v>562</v>
      </c>
      <c r="M674">
        <f>IFERROR(_xlfn.RANK.EQ(E674,E:E,1),"")</f>
        <v>577</v>
      </c>
      <c r="N674" t="str">
        <f>IFERROR(_xlfn.RANK.EQ(F674,F:F,1),"")</f>
        <v/>
      </c>
      <c r="O674">
        <f>IFERROR(_xlfn.RANK.EQ(G674,G:G,1),"")</f>
        <v>638</v>
      </c>
      <c r="P674" t="str">
        <f>IFERROR(_xlfn.RANK.EQ(H674,H:H,1),"")</f>
        <v/>
      </c>
      <c r="Q674" t="str">
        <f>IFERROR(_xlfn.RANK.EQ(I674,I:I,1),"")</f>
        <v/>
      </c>
      <c r="R674" t="str">
        <f>IFERROR(_xlfn.RANK.EQ(J674,J:J,1),"")</f>
        <v/>
      </c>
      <c r="S674" s="3">
        <f>IFERROR(AVERAGE(GIRLS[[#This Row],[P]:[P8]]),"")</f>
        <v>595.75</v>
      </c>
      <c r="T674" s="4">
        <f>IFERROR(AVERAGE(SMALL(GIRLS[[#This Row],[P]:[P8]],1),SMALL(GIRLS[[#This Row],[P]:[P8]],2)),"")</f>
        <v>569.5</v>
      </c>
      <c r="U674">
        <f>IF(20-SMALL(GIRLS[[#This Row],[P]:[P8]],1)&lt;0,0,20-SMALL(GIRLS[[#This Row],[P]:[P8]],1))+IF(20-SMALL(GIRLS[[#This Row],[P]:[P8]],2)&lt;0,0,20-SMALL(GIRLS[[#This Row],[P]:[P8]],2))</f>
        <v>0</v>
      </c>
    </row>
    <row r="675" spans="1:21" x14ac:dyDescent="0.2">
      <c r="A675" t="s">
        <v>3112</v>
      </c>
      <c r="B675" t="s">
        <v>2940</v>
      </c>
      <c r="C675" s="2" cm="1">
        <f t="array" ref="C675">IFERROR(VLOOKUP($A675,_xlfn._xlws.SORT(_xlfn._xlws.FILTER('Time Sheet'!$A:$G,'Time Sheet'!$B:$B=C$1),7,1),7,FALSE),"")</f>
        <v>3.651620370370371E-4</v>
      </c>
      <c r="D675" s="2" cm="1">
        <f t="array" ref="D675">IFERROR(VLOOKUP($A675,_xlfn._xlws.SORT(_xlfn._xlws.FILTER('Time Sheet'!$A:$G,'Time Sheet'!$B:$B=D$1),7,1),7,FALSE),"")</f>
        <v>8.2858796296296305E-4</v>
      </c>
      <c r="E675" s="2" t="str" cm="1">
        <f t="array" ref="E675">IFERROR(VLOOKUP($A675,_xlfn._xlws.SORT(_xlfn._xlws.FILTER('Time Sheet'!$A:$G,'Time Sheet'!$B:$B=E$1),7,1),7,FALSE),"")</f>
        <v/>
      </c>
      <c r="F675" s="2" t="str" cm="1">
        <f t="array" ref="F675">IFERROR(VLOOKUP($A675,_xlfn._xlws.SORT(_xlfn._xlws.FILTER('Time Sheet'!$A:$G,'Time Sheet'!$B:$B=F$1),7,1),7,FALSE),"")</f>
        <v/>
      </c>
      <c r="G675" s="2" t="str" cm="1">
        <f t="array" ref="G675">IFERROR(VLOOKUP($A675,_xlfn._xlws.SORT(_xlfn._xlws.FILTER('Time Sheet'!$A:$G,'Time Sheet'!$B:$B=G$1),7,1),7,FALSE),"")</f>
        <v/>
      </c>
      <c r="H675" s="2" cm="1">
        <f t="array" ref="H675">IFERROR(VLOOKUP($A675,_xlfn._xlws.SORT(_xlfn._xlws.FILTER('Time Sheet'!$A:$G,'Time Sheet'!$B:$B=H$1),7,1),7,FALSE),"")</f>
        <v>1.110300925925926E-3</v>
      </c>
      <c r="I675" s="2" t="str" cm="1">
        <f t="array" ref="I675">IFERROR(VLOOKUP($A675,_xlfn._xlws.SORT(_xlfn._xlws.FILTER('Time Sheet'!$A:$G,'Time Sheet'!$B:$B=I$1),7,1),7,FALSE),"")</f>
        <v/>
      </c>
      <c r="J675" s="2" t="str" cm="1">
        <f t="array" ref="J675">IFERROR(VLOOKUP($A675,_xlfn._xlws.SORT(_xlfn._xlws.FILTER('Time Sheet'!$A:$G,'Time Sheet'!$B:$B=J$1),7,1),7,FALSE),"")</f>
        <v/>
      </c>
      <c r="K675">
        <f>IFERROR(_xlfn.RANK.EQ(C675,C:C,1),"")</f>
        <v>616</v>
      </c>
      <c r="L675">
        <f>IFERROR(_xlfn.RANK.EQ(D675,D:D,1),"")</f>
        <v>596</v>
      </c>
      <c r="M675" t="str">
        <f>IFERROR(_xlfn.RANK.EQ(E675,E:E,1),"")</f>
        <v/>
      </c>
      <c r="N675" t="str">
        <f>IFERROR(_xlfn.RANK.EQ(F675,F:F,1),"")</f>
        <v/>
      </c>
      <c r="O675" t="str">
        <f>IFERROR(_xlfn.RANK.EQ(G675,G:G,1),"")</f>
        <v/>
      </c>
      <c r="P675">
        <f>IFERROR(_xlfn.RANK.EQ(H675,H:H,1),"")</f>
        <v>547</v>
      </c>
      <c r="Q675" t="str">
        <f>IFERROR(_xlfn.RANK.EQ(I675,I:I,1),"")</f>
        <v/>
      </c>
      <c r="R675" t="str">
        <f>IFERROR(_xlfn.RANK.EQ(J675,J:J,1),"")</f>
        <v/>
      </c>
      <c r="S675" s="3">
        <f>IFERROR(AVERAGE(GIRLS[[#This Row],[P]:[P8]]),"")</f>
        <v>586.33333333333337</v>
      </c>
      <c r="T675" s="4">
        <f>IFERROR(AVERAGE(SMALL(GIRLS[[#This Row],[P]:[P8]],1),SMALL(GIRLS[[#This Row],[P]:[P8]],2)),"")</f>
        <v>571.5</v>
      </c>
      <c r="U675">
        <f>IF(20-SMALL(GIRLS[[#This Row],[P]:[P8]],1)&lt;0,0,20-SMALL(GIRLS[[#This Row],[P]:[P8]],1))+IF(20-SMALL(GIRLS[[#This Row],[P]:[P8]],2)&lt;0,0,20-SMALL(GIRLS[[#This Row],[P]:[P8]],2))</f>
        <v>0</v>
      </c>
    </row>
    <row r="676" spans="1:21" x14ac:dyDescent="0.2">
      <c r="A676" t="s">
        <v>5737</v>
      </c>
      <c r="B676" t="s">
        <v>5467</v>
      </c>
      <c r="C676" s="2" cm="1">
        <f t="array" ref="C676">IFERROR(VLOOKUP($A676,_xlfn._xlws.SORT(_xlfn._xlws.FILTER('Time Sheet'!$A:$G,'Time Sheet'!$B:$B=C$1),7,1),7,FALSE),"")</f>
        <v>4.0798611111111108E-4</v>
      </c>
      <c r="D676" s="2" cm="1">
        <f t="array" ref="D676">IFERROR(VLOOKUP($A676,_xlfn._xlws.SORT(_xlfn._xlws.FILTER('Time Sheet'!$A:$G,'Time Sheet'!$B:$B=D$1),7,1),7,FALSE),"")</f>
        <v>9.4618055555555558E-4</v>
      </c>
      <c r="E676" s="2" t="str" cm="1">
        <f t="array" ref="E676">IFERROR(VLOOKUP($A676,_xlfn._xlws.SORT(_xlfn._xlws.FILTER('Time Sheet'!$A:$G,'Time Sheet'!$B:$B=E$1),7,1),7,FALSE),"")</f>
        <v/>
      </c>
      <c r="F676" s="2" t="str" cm="1">
        <f t="array" ref="F676">IFERROR(VLOOKUP($A676,_xlfn._xlws.SORT(_xlfn._xlws.FILTER('Time Sheet'!$A:$G,'Time Sheet'!$B:$B=F$1),7,1),7,FALSE),"")</f>
        <v/>
      </c>
      <c r="G676" s="2" cm="1">
        <f t="array" ref="G676">IFERROR(VLOOKUP($A676,_xlfn._xlws.SORT(_xlfn._xlws.FILTER('Time Sheet'!$A:$G,'Time Sheet'!$B:$B=G$1),7,1),7,FALSE),"")</f>
        <v>8.7569444444444446E-4</v>
      </c>
      <c r="H676" s="2" t="str" cm="1">
        <f t="array" ref="H676">IFERROR(VLOOKUP($A676,_xlfn._xlws.SORT(_xlfn._xlws.FILTER('Time Sheet'!$A:$G,'Time Sheet'!$B:$B=H$1),7,1),7,FALSE),"")</f>
        <v/>
      </c>
      <c r="I676" s="2" t="str" cm="1">
        <f t="array" ref="I676">IFERROR(VLOOKUP($A676,_xlfn._xlws.SORT(_xlfn._xlws.FILTER('Time Sheet'!$A:$G,'Time Sheet'!$B:$B=I$1),7,1),7,FALSE),"")</f>
        <v/>
      </c>
      <c r="J676" s="2" t="str" cm="1">
        <f t="array" ref="J676">IFERROR(VLOOKUP($A676,_xlfn._xlws.SORT(_xlfn._xlws.FILTER('Time Sheet'!$A:$G,'Time Sheet'!$B:$B=J$1),7,1),7,FALSE),"")</f>
        <v/>
      </c>
      <c r="K676">
        <f>IFERROR(_xlfn.RANK.EQ(C676,C:C,1),"")</f>
        <v>743</v>
      </c>
      <c r="L676">
        <f>IFERROR(_xlfn.RANK.EQ(D676,D:D,1),"")</f>
        <v>727</v>
      </c>
      <c r="M676" t="str">
        <f>IFERROR(_xlfn.RANK.EQ(E676,E:E,1),"")</f>
        <v/>
      </c>
      <c r="N676" t="str">
        <f>IFERROR(_xlfn.RANK.EQ(F676,F:F,1),"")</f>
        <v/>
      </c>
      <c r="O676">
        <f>IFERROR(_xlfn.RANK.EQ(G676,G:G,1),"")</f>
        <v>417</v>
      </c>
      <c r="P676" t="str">
        <f>IFERROR(_xlfn.RANK.EQ(H676,H:H,1),"")</f>
        <v/>
      </c>
      <c r="Q676" t="str">
        <f>IFERROR(_xlfn.RANK.EQ(I676,I:I,1),"")</f>
        <v/>
      </c>
      <c r="R676" t="str">
        <f>IFERROR(_xlfn.RANK.EQ(J676,J:J,1),"")</f>
        <v/>
      </c>
      <c r="S676" s="3">
        <f>IFERROR(AVERAGE(GIRLS[[#This Row],[P]:[P8]]),"")</f>
        <v>629</v>
      </c>
      <c r="T676" s="4">
        <f>IFERROR(AVERAGE(SMALL(GIRLS[[#This Row],[P]:[P8]],1),SMALL(GIRLS[[#This Row],[P]:[P8]],2)),"")</f>
        <v>572</v>
      </c>
      <c r="U676">
        <f>IF(20-SMALL(GIRLS[[#This Row],[P]:[P8]],1)&lt;0,0,20-SMALL(GIRLS[[#This Row],[P]:[P8]],1))+IF(20-SMALL(GIRLS[[#This Row],[P]:[P8]],2)&lt;0,0,20-SMALL(GIRLS[[#This Row],[P]:[P8]],2))</f>
        <v>0</v>
      </c>
    </row>
    <row r="677" spans="1:21" x14ac:dyDescent="0.2">
      <c r="A677" t="s">
        <v>1452</v>
      </c>
      <c r="B677" t="s">
        <v>1002</v>
      </c>
      <c r="C677" s="2" cm="1">
        <f t="array" ref="C677">IFERROR(VLOOKUP($A677,_xlfn._xlws.SORT(_xlfn._xlws.FILTER('Time Sheet'!$A:$G,'Time Sheet'!$B:$B=C$1),7,1),7,FALSE),"")</f>
        <v>3.5428240740740738E-4</v>
      </c>
      <c r="D677" s="2" cm="1">
        <f t="array" ref="D677">IFERROR(VLOOKUP($A677,_xlfn._xlws.SORT(_xlfn._xlws.FILTER('Time Sheet'!$A:$G,'Time Sheet'!$B:$B=D$1),7,1),7,FALSE),"")</f>
        <v>8.2337962962962963E-4</v>
      </c>
      <c r="E677" s="2" t="str" cm="1">
        <f t="array" ref="E677">IFERROR(VLOOKUP($A677,_xlfn._xlws.SORT(_xlfn._xlws.FILTER('Time Sheet'!$A:$G,'Time Sheet'!$B:$B=E$1),7,1),7,FALSE),"")</f>
        <v/>
      </c>
      <c r="F677" s="2" t="str" cm="1">
        <f t="array" ref="F677">IFERROR(VLOOKUP($A677,_xlfn._xlws.SORT(_xlfn._xlws.FILTER('Time Sheet'!$A:$G,'Time Sheet'!$B:$B=F$1),7,1),7,FALSE),"")</f>
        <v/>
      </c>
      <c r="G677" s="2" t="str" cm="1">
        <f t="array" ref="G677">IFERROR(VLOOKUP($A677,_xlfn._xlws.SORT(_xlfn._xlws.FILTER('Time Sheet'!$A:$G,'Time Sheet'!$B:$B=G$1),7,1),7,FALSE),"")</f>
        <v/>
      </c>
      <c r="H677" s="2" t="str" cm="1">
        <f t="array" ref="H677">IFERROR(VLOOKUP($A677,_xlfn._xlws.SORT(_xlfn._xlws.FILTER('Time Sheet'!$A:$G,'Time Sheet'!$B:$B=H$1),7,1),7,FALSE),"")</f>
        <v/>
      </c>
      <c r="I677" s="2" t="str" cm="1">
        <f t="array" ref="I677">IFERROR(VLOOKUP($A677,_xlfn._xlws.SORT(_xlfn._xlws.FILTER('Time Sheet'!$A:$G,'Time Sheet'!$B:$B=I$1),7,1),7,FALSE),"")</f>
        <v/>
      </c>
      <c r="J677" s="2" t="str" cm="1">
        <f t="array" ref="J677">IFERROR(VLOOKUP($A677,_xlfn._xlws.SORT(_xlfn._xlws.FILTER('Time Sheet'!$A:$G,'Time Sheet'!$B:$B=J$1),7,1),7,FALSE),"")</f>
        <v/>
      </c>
      <c r="K677">
        <f>IFERROR(_xlfn.RANK.EQ(C677,C:C,1),"")</f>
        <v>563</v>
      </c>
      <c r="L677">
        <f>IFERROR(_xlfn.RANK.EQ(D677,D:D,1),"")</f>
        <v>584</v>
      </c>
      <c r="M677" t="str">
        <f>IFERROR(_xlfn.RANK.EQ(E677,E:E,1),"")</f>
        <v/>
      </c>
      <c r="N677" t="str">
        <f>IFERROR(_xlfn.RANK.EQ(F677,F:F,1),"")</f>
        <v/>
      </c>
      <c r="O677" t="str">
        <f>IFERROR(_xlfn.RANK.EQ(G677,G:G,1),"")</f>
        <v/>
      </c>
      <c r="P677" t="str">
        <f>IFERROR(_xlfn.RANK.EQ(H677,H:H,1),"")</f>
        <v/>
      </c>
      <c r="Q677" t="str">
        <f>IFERROR(_xlfn.RANK.EQ(I677,I:I,1),"")</f>
        <v/>
      </c>
      <c r="R677" t="str">
        <f>IFERROR(_xlfn.RANK.EQ(J677,J:J,1),"")</f>
        <v/>
      </c>
      <c r="S677" s="3">
        <f>IFERROR(AVERAGE(GIRLS[[#This Row],[P]:[P8]]),"")</f>
        <v>573.5</v>
      </c>
      <c r="T677" s="4">
        <f>IFERROR(AVERAGE(SMALL(GIRLS[[#This Row],[P]:[P8]],1),SMALL(GIRLS[[#This Row],[P]:[P8]],2)),"")</f>
        <v>573.5</v>
      </c>
      <c r="U677">
        <f>IF(20-SMALL(GIRLS[[#This Row],[P]:[P8]],1)&lt;0,0,20-SMALL(GIRLS[[#This Row],[P]:[P8]],1))+IF(20-SMALL(GIRLS[[#This Row],[P]:[P8]],2)&lt;0,0,20-SMALL(GIRLS[[#This Row],[P]:[P8]],2))</f>
        <v>0</v>
      </c>
    </row>
    <row r="678" spans="1:21" x14ac:dyDescent="0.2">
      <c r="A678" t="s">
        <v>6323</v>
      </c>
      <c r="B678" t="s">
        <v>6200</v>
      </c>
      <c r="C678" s="2" cm="1">
        <f t="array" ref="C678">IFERROR(VLOOKUP($A678,_xlfn._xlws.SORT(_xlfn._xlws.FILTER('Time Sheet'!$A:$G,'Time Sheet'!$B:$B=C$1),7,1),7,FALSE),"")</f>
        <v>3.8159722222222219E-4</v>
      </c>
      <c r="D678" s="2" cm="1">
        <f t="array" ref="D678">IFERROR(VLOOKUP($A678,_xlfn._xlws.SORT(_xlfn._xlws.FILTER('Time Sheet'!$A:$G,'Time Sheet'!$B:$B=D$1),7,1),7,FALSE),"")</f>
        <v>8.7708333333333334E-4</v>
      </c>
      <c r="E678" s="2" t="str" cm="1">
        <f t="array" ref="E678">IFERROR(VLOOKUP($A678,_xlfn._xlws.SORT(_xlfn._xlws.FILTER('Time Sheet'!$A:$G,'Time Sheet'!$B:$B=E$1),7,1),7,FALSE),"")</f>
        <v/>
      </c>
      <c r="F678" s="2" t="str" cm="1">
        <f t="array" ref="F678">IFERROR(VLOOKUP($A678,_xlfn._xlws.SORT(_xlfn._xlws.FILTER('Time Sheet'!$A:$G,'Time Sheet'!$B:$B=F$1),7,1),7,FALSE),"")</f>
        <v/>
      </c>
      <c r="G678" s="2" t="str" cm="1">
        <f t="array" ref="G678">IFERROR(VLOOKUP($A678,_xlfn._xlws.SORT(_xlfn._xlws.FILTER('Time Sheet'!$A:$G,'Time Sheet'!$B:$B=G$1),7,1),7,FALSE),"")</f>
        <v/>
      </c>
      <c r="H678" s="2" cm="1">
        <f t="array" ref="H678">IFERROR(VLOOKUP($A678,_xlfn._xlws.SORT(_xlfn._xlws.FILTER('Time Sheet'!$A:$G,'Time Sheet'!$B:$B=H$1),7,1),7,FALSE),"")</f>
        <v>1.0511574074074069E-3</v>
      </c>
      <c r="I678" s="2" t="str" cm="1">
        <f t="array" ref="I678">IFERROR(VLOOKUP($A678,_xlfn._xlws.SORT(_xlfn._xlws.FILTER('Time Sheet'!$A:$G,'Time Sheet'!$B:$B=I$1),7,1),7,FALSE),"")</f>
        <v/>
      </c>
      <c r="J678" s="2" t="str" cm="1">
        <f t="array" ref="J678">IFERROR(VLOOKUP($A678,_xlfn._xlws.SORT(_xlfn._xlws.FILTER('Time Sheet'!$A:$G,'Time Sheet'!$B:$B=J$1),7,1),7,FALSE),"")</f>
        <v/>
      </c>
      <c r="K678">
        <f>IFERROR(_xlfn.RANK.EQ(C678,C:C,1),"")</f>
        <v>680</v>
      </c>
      <c r="L678">
        <f>IFERROR(_xlfn.RANK.EQ(D678,D:D,1),"")</f>
        <v>675</v>
      </c>
      <c r="M678" t="str">
        <f>IFERROR(_xlfn.RANK.EQ(E678,E:E,1),"")</f>
        <v/>
      </c>
      <c r="N678" t="str">
        <f>IFERROR(_xlfn.RANK.EQ(F678,F:F,1),"")</f>
        <v/>
      </c>
      <c r="O678" t="str">
        <f>IFERROR(_xlfn.RANK.EQ(G678,G:G,1),"")</f>
        <v/>
      </c>
      <c r="P678">
        <f>IFERROR(_xlfn.RANK.EQ(H678,H:H,1),"")</f>
        <v>475</v>
      </c>
      <c r="Q678" t="str">
        <f>IFERROR(_xlfn.RANK.EQ(I678,I:I,1),"")</f>
        <v/>
      </c>
      <c r="R678" t="str">
        <f>IFERROR(_xlfn.RANK.EQ(J678,J:J,1),"")</f>
        <v/>
      </c>
      <c r="S678" s="3">
        <f>IFERROR(AVERAGE(GIRLS[[#This Row],[P]:[P8]]),"")</f>
        <v>610</v>
      </c>
      <c r="T678" s="4">
        <f>IFERROR(AVERAGE(SMALL(GIRLS[[#This Row],[P]:[P8]],1),SMALL(GIRLS[[#This Row],[P]:[P8]],2)),"")</f>
        <v>575</v>
      </c>
      <c r="U678">
        <f>IF(20-SMALL(GIRLS[[#This Row],[P]:[P8]],1)&lt;0,0,20-SMALL(GIRLS[[#This Row],[P]:[P8]],1))+IF(20-SMALL(GIRLS[[#This Row],[P]:[P8]],2)&lt;0,0,20-SMALL(GIRLS[[#This Row],[P]:[P8]],2))</f>
        <v>0</v>
      </c>
    </row>
    <row r="679" spans="1:21" x14ac:dyDescent="0.2">
      <c r="A679" t="s">
        <v>2243</v>
      </c>
      <c r="B679" t="s">
        <v>2056</v>
      </c>
      <c r="C679" s="2" cm="1">
        <f t="array" ref="C679">IFERROR(VLOOKUP($A679,_xlfn._xlws.SORT(_xlfn._xlws.FILTER('Time Sheet'!$A:$G,'Time Sheet'!$B:$B=C$1),7,1),7,FALSE),"")</f>
        <v>4.1747685185185187E-4</v>
      </c>
      <c r="D679" s="2" cm="1">
        <f t="array" ref="D679">IFERROR(VLOOKUP($A679,_xlfn._xlws.SORT(_xlfn._xlws.FILTER('Time Sheet'!$A:$G,'Time Sheet'!$B:$B=D$1),7,1),7,FALSE),"")</f>
        <v>9.5833333333333328E-4</v>
      </c>
      <c r="E679" s="2" cm="1">
        <f t="array" ref="E679">IFERROR(VLOOKUP($A679,_xlfn._xlws.SORT(_xlfn._xlws.FILTER('Time Sheet'!$A:$G,'Time Sheet'!$B:$B=E$1),7,1),7,FALSE),"")</f>
        <v>2.014120370370371E-3</v>
      </c>
      <c r="F679" s="2" t="str" cm="1">
        <f t="array" ref="F679">IFERROR(VLOOKUP($A679,_xlfn._xlws.SORT(_xlfn._xlws.FILTER('Time Sheet'!$A:$G,'Time Sheet'!$B:$B=F$1),7,1),7,FALSE),"")</f>
        <v/>
      </c>
      <c r="G679" s="2" t="str" cm="1">
        <f t="array" ref="G679">IFERROR(VLOOKUP($A679,_xlfn._xlws.SORT(_xlfn._xlws.FILTER('Time Sheet'!$A:$G,'Time Sheet'!$B:$B=G$1),7,1),7,FALSE),"")</f>
        <v/>
      </c>
      <c r="H679" s="2" cm="1">
        <f t="array" ref="H679">IFERROR(VLOOKUP($A679,_xlfn._xlws.SORT(_xlfn._xlws.FILTER('Time Sheet'!$A:$G,'Time Sheet'!$B:$B=H$1),7,1),7,FALSE),"")</f>
        <v>1.1788194444444439E-3</v>
      </c>
      <c r="I679" s="2" t="str" cm="1">
        <f t="array" ref="I679">IFERROR(VLOOKUP($A679,_xlfn._xlws.SORT(_xlfn._xlws.FILTER('Time Sheet'!$A:$G,'Time Sheet'!$B:$B=I$1),7,1),7,FALSE),"")</f>
        <v/>
      </c>
      <c r="J679" s="2" t="str" cm="1">
        <f t="array" ref="J679">IFERROR(VLOOKUP($A679,_xlfn._xlws.SORT(_xlfn._xlws.FILTER('Time Sheet'!$A:$G,'Time Sheet'!$B:$B=J$1),7,1),7,FALSE),"")</f>
        <v/>
      </c>
      <c r="K679">
        <f>IFERROR(_xlfn.RANK.EQ(C679,C:C,1),"")</f>
        <v>758</v>
      </c>
      <c r="L679">
        <f>IFERROR(_xlfn.RANK.EQ(D679,D:D,1),"")</f>
        <v>737</v>
      </c>
      <c r="M679">
        <f>IFERROR(_xlfn.RANK.EQ(E679,E:E,1),"")</f>
        <v>567</v>
      </c>
      <c r="N679" t="str">
        <f>IFERROR(_xlfn.RANK.EQ(F679,F:F,1),"")</f>
        <v/>
      </c>
      <c r="O679" t="str">
        <f>IFERROR(_xlfn.RANK.EQ(G679,G:G,1),"")</f>
        <v/>
      </c>
      <c r="P679">
        <f>IFERROR(_xlfn.RANK.EQ(H679,H:H,1),"")</f>
        <v>584</v>
      </c>
      <c r="Q679" t="str">
        <f>IFERROR(_xlfn.RANK.EQ(I679,I:I,1),"")</f>
        <v/>
      </c>
      <c r="R679" t="str">
        <f>IFERROR(_xlfn.RANK.EQ(J679,J:J,1),"")</f>
        <v/>
      </c>
      <c r="S679" s="3">
        <f>IFERROR(AVERAGE(GIRLS[[#This Row],[P]:[P8]]),"")</f>
        <v>661.5</v>
      </c>
      <c r="T679" s="4">
        <f>IFERROR(AVERAGE(SMALL(GIRLS[[#This Row],[P]:[P8]],1),SMALL(GIRLS[[#This Row],[P]:[P8]],2)),"")</f>
        <v>575.5</v>
      </c>
      <c r="U679">
        <f>IF(20-SMALL(GIRLS[[#This Row],[P]:[P8]],1)&lt;0,0,20-SMALL(GIRLS[[#This Row],[P]:[P8]],1))+IF(20-SMALL(GIRLS[[#This Row],[P]:[P8]],2)&lt;0,0,20-SMALL(GIRLS[[#This Row],[P]:[P8]],2))</f>
        <v>0</v>
      </c>
    </row>
    <row r="680" spans="1:21" x14ac:dyDescent="0.2">
      <c r="A680" t="s">
        <v>5716</v>
      </c>
      <c r="B680" t="s">
        <v>5467</v>
      </c>
      <c r="C680" s="2" cm="1">
        <f t="array" ref="C680">IFERROR(VLOOKUP($A680,_xlfn._xlws.SORT(_xlfn._xlws.FILTER('Time Sheet'!$A:$G,'Time Sheet'!$B:$B=C$1),7,1),7,FALSE),"")</f>
        <v>3.5995370370370369E-4</v>
      </c>
      <c r="D680" s="2" cm="1">
        <f t="array" ref="D680">IFERROR(VLOOKUP($A680,_xlfn._xlws.SORT(_xlfn._xlws.FILTER('Time Sheet'!$A:$G,'Time Sheet'!$B:$B=D$1),7,1),7,FALSE),"")</f>
        <v>8.0428240740740731E-4</v>
      </c>
      <c r="E680" s="2" t="str" cm="1">
        <f t="array" ref="E680">IFERROR(VLOOKUP($A680,_xlfn._xlws.SORT(_xlfn._xlws.FILTER('Time Sheet'!$A:$G,'Time Sheet'!$B:$B=E$1),7,1),7,FALSE),"")</f>
        <v/>
      </c>
      <c r="F680" s="2" t="str" cm="1">
        <f t="array" ref="F680">IFERROR(VLOOKUP($A680,_xlfn._xlws.SORT(_xlfn._xlws.FILTER('Time Sheet'!$A:$G,'Time Sheet'!$B:$B=F$1),7,1),7,FALSE),"")</f>
        <v/>
      </c>
      <c r="G680" s="2" t="str" cm="1">
        <f t="array" ref="G680">IFERROR(VLOOKUP($A680,_xlfn._xlws.SORT(_xlfn._xlws.FILTER('Time Sheet'!$A:$G,'Time Sheet'!$B:$B=G$1),7,1),7,FALSE),"")</f>
        <v/>
      </c>
      <c r="H680" s="2" t="str" cm="1">
        <f t="array" ref="H680">IFERROR(VLOOKUP($A680,_xlfn._xlws.SORT(_xlfn._xlws.FILTER('Time Sheet'!$A:$G,'Time Sheet'!$B:$B=H$1),7,1),7,FALSE),"")</f>
        <v/>
      </c>
      <c r="I680" s="2" t="str" cm="1">
        <f t="array" ref="I680">IFERROR(VLOOKUP($A680,_xlfn._xlws.SORT(_xlfn._xlws.FILTER('Time Sheet'!$A:$G,'Time Sheet'!$B:$B=I$1),7,1),7,FALSE),"")</f>
        <v/>
      </c>
      <c r="J680" s="2" t="str" cm="1">
        <f t="array" ref="J680">IFERROR(VLOOKUP($A680,_xlfn._xlws.SORT(_xlfn._xlws.FILTER('Time Sheet'!$A:$G,'Time Sheet'!$B:$B=J$1),7,1),7,FALSE),"")</f>
        <v/>
      </c>
      <c r="K680">
        <f>IFERROR(_xlfn.RANK.EQ(C680,C:C,1),"")</f>
        <v>598</v>
      </c>
      <c r="L680">
        <f>IFERROR(_xlfn.RANK.EQ(D680,D:D,1),"")</f>
        <v>554</v>
      </c>
      <c r="M680" t="str">
        <f>IFERROR(_xlfn.RANK.EQ(E680,E:E,1),"")</f>
        <v/>
      </c>
      <c r="N680" t="str">
        <f>IFERROR(_xlfn.RANK.EQ(F680,F:F,1),"")</f>
        <v/>
      </c>
      <c r="O680" t="str">
        <f>IFERROR(_xlfn.RANK.EQ(G680,G:G,1),"")</f>
        <v/>
      </c>
      <c r="P680" t="str">
        <f>IFERROR(_xlfn.RANK.EQ(H680,H:H,1),"")</f>
        <v/>
      </c>
      <c r="Q680" t="str">
        <f>IFERROR(_xlfn.RANK.EQ(I680,I:I,1),"")</f>
        <v/>
      </c>
      <c r="R680" t="str">
        <f>IFERROR(_xlfn.RANK.EQ(J680,J:J,1),"")</f>
        <v/>
      </c>
      <c r="S680" s="3">
        <f>IFERROR(AVERAGE(GIRLS[[#This Row],[P]:[P8]]),"")</f>
        <v>576</v>
      </c>
      <c r="T680" s="4">
        <f>IFERROR(AVERAGE(SMALL(GIRLS[[#This Row],[P]:[P8]],1),SMALL(GIRLS[[#This Row],[P]:[P8]],2)),"")</f>
        <v>576</v>
      </c>
      <c r="U680">
        <f>IF(20-SMALL(GIRLS[[#This Row],[P]:[P8]],1)&lt;0,0,20-SMALL(GIRLS[[#This Row],[P]:[P8]],1))+IF(20-SMALL(GIRLS[[#This Row],[P]:[P8]],2)&lt;0,0,20-SMALL(GIRLS[[#This Row],[P]:[P8]],2))</f>
        <v>0</v>
      </c>
    </row>
    <row r="681" spans="1:21" x14ac:dyDescent="0.2">
      <c r="A681" t="s">
        <v>3868</v>
      </c>
      <c r="B681" t="s">
        <v>3602</v>
      </c>
      <c r="C681" s="2" cm="1">
        <f t="array" ref="C681">IFERROR(VLOOKUP($A681,_xlfn._xlws.SORT(_xlfn._xlws.FILTER('Time Sheet'!$A:$G,'Time Sheet'!$B:$B=C$1),7,1),7,FALSE),"")</f>
        <v>3.7777777777777782E-4</v>
      </c>
      <c r="D681" s="2" t="str" cm="1">
        <f t="array" ref="D681">IFERROR(VLOOKUP($A681,_xlfn._xlws.SORT(_xlfn._xlws.FILTER('Time Sheet'!$A:$G,'Time Sheet'!$B:$B=D$1),7,1),7,FALSE),"")</f>
        <v/>
      </c>
      <c r="E681" s="2" t="str" cm="1">
        <f t="array" ref="E681">IFERROR(VLOOKUP($A681,_xlfn._xlws.SORT(_xlfn._xlws.FILTER('Time Sheet'!$A:$G,'Time Sheet'!$B:$B=E$1),7,1),7,FALSE),"")</f>
        <v/>
      </c>
      <c r="F681" s="2" t="str" cm="1">
        <f t="array" ref="F681">IFERROR(VLOOKUP($A681,_xlfn._xlws.SORT(_xlfn._xlws.FILTER('Time Sheet'!$A:$G,'Time Sheet'!$B:$B=F$1),7,1),7,FALSE),"")</f>
        <v/>
      </c>
      <c r="G681" s="2" t="str" cm="1">
        <f t="array" ref="G681">IFERROR(VLOOKUP($A681,_xlfn._xlws.SORT(_xlfn._xlws.FILTER('Time Sheet'!$A:$G,'Time Sheet'!$B:$B=G$1),7,1),7,FALSE),"")</f>
        <v/>
      </c>
      <c r="H681" s="2" cm="1">
        <f t="array" ref="H681">IFERROR(VLOOKUP($A681,_xlfn._xlws.SORT(_xlfn._xlws.FILTER('Time Sheet'!$A:$G,'Time Sheet'!$B:$B=H$1),7,1),7,FALSE),"")</f>
        <v>1.0637731481481481E-3</v>
      </c>
      <c r="I681" s="2" t="str" cm="1">
        <f t="array" ref="I681">IFERROR(VLOOKUP($A681,_xlfn._xlws.SORT(_xlfn._xlws.FILTER('Time Sheet'!$A:$G,'Time Sheet'!$B:$B=I$1),7,1),7,FALSE),"")</f>
        <v/>
      </c>
      <c r="J681" s="2" t="str" cm="1">
        <f t="array" ref="J681">IFERROR(VLOOKUP($A681,_xlfn._xlws.SORT(_xlfn._xlws.FILTER('Time Sheet'!$A:$G,'Time Sheet'!$B:$B=J$1),7,1),7,FALSE),"")</f>
        <v/>
      </c>
      <c r="K681">
        <f>IFERROR(_xlfn.RANK.EQ(C681,C:C,1),"")</f>
        <v>658</v>
      </c>
      <c r="L681" t="str">
        <f>IFERROR(_xlfn.RANK.EQ(D681,D:D,1),"")</f>
        <v/>
      </c>
      <c r="M681" t="str">
        <f>IFERROR(_xlfn.RANK.EQ(E681,E:E,1),"")</f>
        <v/>
      </c>
      <c r="N681" t="str">
        <f>IFERROR(_xlfn.RANK.EQ(F681,F:F,1),"")</f>
        <v/>
      </c>
      <c r="O681" t="str">
        <f>IFERROR(_xlfn.RANK.EQ(G681,G:G,1),"")</f>
        <v/>
      </c>
      <c r="P681">
        <f>IFERROR(_xlfn.RANK.EQ(H681,H:H,1),"")</f>
        <v>495</v>
      </c>
      <c r="Q681" t="str">
        <f>IFERROR(_xlfn.RANK.EQ(I681,I:I,1),"")</f>
        <v/>
      </c>
      <c r="R681" t="str">
        <f>IFERROR(_xlfn.RANK.EQ(J681,J:J,1),"")</f>
        <v/>
      </c>
      <c r="S681" s="3">
        <f>IFERROR(AVERAGE(GIRLS[[#This Row],[P]:[P8]]),"")</f>
        <v>576.5</v>
      </c>
      <c r="T681" s="4">
        <f>IFERROR(AVERAGE(SMALL(GIRLS[[#This Row],[P]:[P8]],1),SMALL(GIRLS[[#This Row],[P]:[P8]],2)),"")</f>
        <v>576.5</v>
      </c>
      <c r="U681">
        <f>IF(20-SMALL(GIRLS[[#This Row],[P]:[P8]],1)&lt;0,0,20-SMALL(GIRLS[[#This Row],[P]:[P8]],1))+IF(20-SMALL(GIRLS[[#This Row],[P]:[P8]],2)&lt;0,0,20-SMALL(GIRLS[[#This Row],[P]:[P8]],2))</f>
        <v>0</v>
      </c>
    </row>
    <row r="682" spans="1:21" x14ac:dyDescent="0.2">
      <c r="A682" t="s">
        <v>5724</v>
      </c>
      <c r="B682" t="s">
        <v>5467</v>
      </c>
      <c r="C682" s="2" cm="1">
        <f t="array" ref="C682">IFERROR(VLOOKUP($A682,_xlfn._xlws.SORT(_xlfn._xlws.FILTER('Time Sheet'!$A:$G,'Time Sheet'!$B:$B=C$1),7,1),7,FALSE),"")</f>
        <v>3.5219907407407411E-4</v>
      </c>
      <c r="D682" s="2" cm="1">
        <f t="array" ref="D682">IFERROR(VLOOKUP($A682,_xlfn._xlws.SORT(_xlfn._xlws.FILTER('Time Sheet'!$A:$G,'Time Sheet'!$B:$B=D$1),7,1),7,FALSE),"")</f>
        <v>8.3738425925925918E-4</v>
      </c>
      <c r="E682" s="2" t="str" cm="1">
        <f t="array" ref="E682">IFERROR(VLOOKUP($A682,_xlfn._xlws.SORT(_xlfn._xlws.FILTER('Time Sheet'!$A:$G,'Time Sheet'!$B:$B=E$1),7,1),7,FALSE),"")</f>
        <v/>
      </c>
      <c r="F682" s="2" t="str" cm="1">
        <f t="array" ref="F682">IFERROR(VLOOKUP($A682,_xlfn._xlws.SORT(_xlfn._xlws.FILTER('Time Sheet'!$A:$G,'Time Sheet'!$B:$B=F$1),7,1),7,FALSE),"")</f>
        <v/>
      </c>
      <c r="G682" s="2" t="str" cm="1">
        <f t="array" ref="G682">IFERROR(VLOOKUP($A682,_xlfn._xlws.SORT(_xlfn._xlws.FILTER('Time Sheet'!$A:$G,'Time Sheet'!$B:$B=G$1),7,1),7,FALSE),"")</f>
        <v/>
      </c>
      <c r="H682" s="2" t="str" cm="1">
        <f t="array" ref="H682">IFERROR(VLOOKUP($A682,_xlfn._xlws.SORT(_xlfn._xlws.FILTER('Time Sheet'!$A:$G,'Time Sheet'!$B:$B=H$1),7,1),7,FALSE),"")</f>
        <v/>
      </c>
      <c r="I682" s="2" t="str" cm="1">
        <f t="array" ref="I682">IFERROR(VLOOKUP($A682,_xlfn._xlws.SORT(_xlfn._xlws.FILTER('Time Sheet'!$A:$G,'Time Sheet'!$B:$B=I$1),7,1),7,FALSE),"")</f>
        <v/>
      </c>
      <c r="J682" s="2" t="str" cm="1">
        <f t="array" ref="J682">IFERROR(VLOOKUP($A682,_xlfn._xlws.SORT(_xlfn._xlws.FILTER('Time Sheet'!$A:$G,'Time Sheet'!$B:$B=J$1),7,1),7,FALSE),"")</f>
        <v/>
      </c>
      <c r="K682">
        <f>IFERROR(_xlfn.RANK.EQ(C682,C:C,1),"")</f>
        <v>550</v>
      </c>
      <c r="L682">
        <f>IFERROR(_xlfn.RANK.EQ(D682,D:D,1),"")</f>
        <v>605</v>
      </c>
      <c r="M682" t="str">
        <f>IFERROR(_xlfn.RANK.EQ(E682,E:E,1),"")</f>
        <v/>
      </c>
      <c r="N682" t="str">
        <f>IFERROR(_xlfn.RANK.EQ(F682,F:F,1),"")</f>
        <v/>
      </c>
      <c r="O682" t="str">
        <f>IFERROR(_xlfn.RANK.EQ(G682,G:G,1),"")</f>
        <v/>
      </c>
      <c r="P682" t="str">
        <f>IFERROR(_xlfn.RANK.EQ(H682,H:H,1),"")</f>
        <v/>
      </c>
      <c r="Q682" t="str">
        <f>IFERROR(_xlfn.RANK.EQ(I682,I:I,1),"")</f>
        <v/>
      </c>
      <c r="R682" t="str">
        <f>IFERROR(_xlfn.RANK.EQ(J682,J:J,1),"")</f>
        <v/>
      </c>
      <c r="S682" s="3">
        <f>IFERROR(AVERAGE(GIRLS[[#This Row],[P]:[P8]]),"")</f>
        <v>577.5</v>
      </c>
      <c r="T682" s="4">
        <f>IFERROR(AVERAGE(SMALL(GIRLS[[#This Row],[P]:[P8]],1),SMALL(GIRLS[[#This Row],[P]:[P8]],2)),"")</f>
        <v>577.5</v>
      </c>
      <c r="U682">
        <f>IF(20-SMALL(GIRLS[[#This Row],[P]:[P8]],1)&lt;0,0,20-SMALL(GIRLS[[#This Row],[P]:[P8]],1))+IF(20-SMALL(GIRLS[[#This Row],[P]:[P8]],2)&lt;0,0,20-SMALL(GIRLS[[#This Row],[P]:[P8]],2))</f>
        <v>0</v>
      </c>
    </row>
    <row r="683" spans="1:21" x14ac:dyDescent="0.2">
      <c r="A683" t="s">
        <v>6494</v>
      </c>
      <c r="B683" t="s">
        <v>6365</v>
      </c>
      <c r="C683" s="2" cm="1">
        <f t="array" ref="C683">IFERROR(VLOOKUP($A683,_xlfn._xlws.SORT(_xlfn._xlws.FILTER('Time Sheet'!$A:$G,'Time Sheet'!$B:$B=C$1),7,1),7,FALSE),"")</f>
        <v>3.5856481481481481E-4</v>
      </c>
      <c r="D683" s="2" cm="1">
        <f t="array" ref="D683">IFERROR(VLOOKUP($A683,_xlfn._xlws.SORT(_xlfn._xlws.FILTER('Time Sheet'!$A:$G,'Time Sheet'!$B:$B=D$1),7,1),7,FALSE),"")</f>
        <v>8.1192129629629637E-4</v>
      </c>
      <c r="E683" s="2" t="str" cm="1">
        <f t="array" ref="E683">IFERROR(VLOOKUP($A683,_xlfn._xlws.SORT(_xlfn._xlws.FILTER('Time Sheet'!$A:$G,'Time Sheet'!$B:$B=E$1),7,1),7,FALSE),"")</f>
        <v/>
      </c>
      <c r="F683" s="2" t="str" cm="1">
        <f t="array" ref="F683">IFERROR(VLOOKUP($A683,_xlfn._xlws.SORT(_xlfn._xlws.FILTER('Time Sheet'!$A:$G,'Time Sheet'!$B:$B=F$1),7,1),7,FALSE),"")</f>
        <v/>
      </c>
      <c r="G683" s="2" cm="1">
        <f t="array" ref="G683">IFERROR(VLOOKUP($A683,_xlfn._xlws.SORT(_xlfn._xlws.FILTER('Time Sheet'!$A:$G,'Time Sheet'!$B:$B=G$1),7,1),7,FALSE),"")</f>
        <v>1.0371527777777779E-3</v>
      </c>
      <c r="H683" s="2" t="str" cm="1">
        <f t="array" ref="H683">IFERROR(VLOOKUP($A683,_xlfn._xlws.SORT(_xlfn._xlws.FILTER('Time Sheet'!$A:$G,'Time Sheet'!$B:$B=H$1),7,1),7,FALSE),"")</f>
        <v/>
      </c>
      <c r="I683" s="2" t="str" cm="1">
        <f t="array" ref="I683">IFERROR(VLOOKUP($A683,_xlfn._xlws.SORT(_xlfn._xlws.FILTER('Time Sheet'!$A:$G,'Time Sheet'!$B:$B=I$1),7,1),7,FALSE),"")</f>
        <v/>
      </c>
      <c r="J683" s="2" t="str" cm="1">
        <f t="array" ref="J683">IFERROR(VLOOKUP($A683,_xlfn._xlws.SORT(_xlfn._xlws.FILTER('Time Sheet'!$A:$G,'Time Sheet'!$B:$B=J$1),7,1),7,FALSE),"")</f>
        <v/>
      </c>
      <c r="K683">
        <f>IFERROR(_xlfn.RANK.EQ(C683,C:C,1),"")</f>
        <v>591</v>
      </c>
      <c r="L683">
        <f>IFERROR(_xlfn.RANK.EQ(D683,D:D,1),"")</f>
        <v>567</v>
      </c>
      <c r="M683" t="str">
        <f>IFERROR(_xlfn.RANK.EQ(E683,E:E,1),"")</f>
        <v/>
      </c>
      <c r="N683" t="str">
        <f>IFERROR(_xlfn.RANK.EQ(F683,F:F,1),"")</f>
        <v/>
      </c>
      <c r="O683">
        <f>IFERROR(_xlfn.RANK.EQ(G683,G:G,1),"")</f>
        <v>588</v>
      </c>
      <c r="P683" t="str">
        <f>IFERROR(_xlfn.RANK.EQ(H683,H:H,1),"")</f>
        <v/>
      </c>
      <c r="Q683" t="str">
        <f>IFERROR(_xlfn.RANK.EQ(I683,I:I,1),"")</f>
        <v/>
      </c>
      <c r="R683" t="str">
        <f>IFERROR(_xlfn.RANK.EQ(J683,J:J,1),"")</f>
        <v/>
      </c>
      <c r="S683" s="3">
        <f>IFERROR(AVERAGE(GIRLS[[#This Row],[P]:[P8]]),"")</f>
        <v>582</v>
      </c>
      <c r="T683" s="4">
        <f>IFERROR(AVERAGE(SMALL(GIRLS[[#This Row],[P]:[P8]],1),SMALL(GIRLS[[#This Row],[P]:[P8]],2)),"")</f>
        <v>577.5</v>
      </c>
      <c r="U683">
        <f>IF(20-SMALL(GIRLS[[#This Row],[P]:[P8]],1)&lt;0,0,20-SMALL(GIRLS[[#This Row],[P]:[P8]],1))+IF(20-SMALL(GIRLS[[#This Row],[P]:[P8]],2)&lt;0,0,20-SMALL(GIRLS[[#This Row],[P]:[P8]],2))</f>
        <v>0</v>
      </c>
    </row>
    <row r="684" spans="1:21" x14ac:dyDescent="0.2">
      <c r="A684" t="s">
        <v>7114</v>
      </c>
      <c r="B684" t="s">
        <v>6761</v>
      </c>
      <c r="C684" s="2" cm="1">
        <f t="array" ref="C684">IFERROR(VLOOKUP($A684,_xlfn._xlws.SORT(_xlfn._xlws.FILTER('Time Sheet'!$A:$G,'Time Sheet'!$B:$B=C$1),7,1),7,FALSE),"")</f>
        <v>5.293981481481482E-4</v>
      </c>
      <c r="D684" s="2" cm="1">
        <f t="array" ref="D684">IFERROR(VLOOKUP($A684,_xlfn._xlws.SORT(_xlfn._xlws.FILTER('Time Sheet'!$A:$G,'Time Sheet'!$B:$B=D$1),7,1),7,FALSE),"")</f>
        <v>1.2113425925925931E-3</v>
      </c>
      <c r="E684" s="2" t="str" cm="1">
        <f t="array" ref="E684">IFERROR(VLOOKUP($A684,_xlfn._xlws.SORT(_xlfn._xlws.FILTER('Time Sheet'!$A:$G,'Time Sheet'!$B:$B=E$1),7,1),7,FALSE),"")</f>
        <v/>
      </c>
      <c r="F684" s="2" t="str" cm="1">
        <f t="array" ref="F684">IFERROR(VLOOKUP($A684,_xlfn._xlws.SORT(_xlfn._xlws.FILTER('Time Sheet'!$A:$G,'Time Sheet'!$B:$B=F$1),7,1),7,FALSE),"")</f>
        <v/>
      </c>
      <c r="G684" s="2" cm="1">
        <f t="array" ref="G684">IFERROR(VLOOKUP($A684,_xlfn._xlws.SORT(_xlfn._xlws.FILTER('Time Sheet'!$A:$G,'Time Sheet'!$B:$B=G$1),7,1),7,FALSE),"")</f>
        <v>1.318518518518519E-3</v>
      </c>
      <c r="H684" s="2" t="str" cm="1">
        <f t="array" ref="H684">IFERROR(VLOOKUP($A684,_xlfn._xlws.SORT(_xlfn._xlws.FILTER('Time Sheet'!$A:$G,'Time Sheet'!$B:$B=H$1),7,1),7,FALSE),"")</f>
        <v/>
      </c>
      <c r="I684" s="2" cm="1">
        <f t="array" ref="I684">IFERROR(VLOOKUP($A684,_xlfn._xlws.SORT(_xlfn._xlws.FILTER('Time Sheet'!$A:$G,'Time Sheet'!$B:$B=I$1),7,1),7,FALSE),"")</f>
        <v>1.4414351851851849E-3</v>
      </c>
      <c r="J684" s="2" t="str" cm="1">
        <f t="array" ref="J684">IFERROR(VLOOKUP($A684,_xlfn._xlws.SORT(_xlfn._xlws.FILTER('Time Sheet'!$A:$G,'Time Sheet'!$B:$B=J$1),7,1),7,FALSE),"")</f>
        <v/>
      </c>
      <c r="K684">
        <f>IFERROR(_xlfn.RANK.EQ(C684,C:C,1),"")</f>
        <v>788</v>
      </c>
      <c r="L684">
        <f>IFERROR(_xlfn.RANK.EQ(D684,D:D,1),"")</f>
        <v>773</v>
      </c>
      <c r="M684" t="str">
        <f>IFERROR(_xlfn.RANK.EQ(E684,E:E,1),"")</f>
        <v/>
      </c>
      <c r="N684" t="str">
        <f>IFERROR(_xlfn.RANK.EQ(F684,F:F,1),"")</f>
        <v/>
      </c>
      <c r="O684">
        <f>IFERROR(_xlfn.RANK.EQ(G684,G:G,1),"")</f>
        <v>649</v>
      </c>
      <c r="P684" t="str">
        <f>IFERROR(_xlfn.RANK.EQ(H684,H:H,1),"")</f>
        <v/>
      </c>
      <c r="Q684">
        <f>IFERROR(_xlfn.RANK.EQ(I684,I:I,1),"")</f>
        <v>513</v>
      </c>
      <c r="R684" t="str">
        <f>IFERROR(_xlfn.RANK.EQ(J684,J:J,1),"")</f>
        <v/>
      </c>
      <c r="S684" s="3">
        <f>IFERROR(AVERAGE(GIRLS[[#This Row],[P]:[P8]]),"")</f>
        <v>680.75</v>
      </c>
      <c r="T684" s="4">
        <f>IFERROR(AVERAGE(SMALL(GIRLS[[#This Row],[P]:[P8]],1),SMALL(GIRLS[[#This Row],[P]:[P8]],2)),"")</f>
        <v>581</v>
      </c>
      <c r="U684">
        <f>IF(20-SMALL(GIRLS[[#This Row],[P]:[P8]],1)&lt;0,0,20-SMALL(GIRLS[[#This Row],[P]:[P8]],1))+IF(20-SMALL(GIRLS[[#This Row],[P]:[P8]],2)&lt;0,0,20-SMALL(GIRLS[[#This Row],[P]:[P8]],2))</f>
        <v>0</v>
      </c>
    </row>
    <row r="685" spans="1:21" x14ac:dyDescent="0.2">
      <c r="A685" t="s">
        <v>2020</v>
      </c>
      <c r="B685" t="s">
        <v>1757</v>
      </c>
      <c r="C685" s="2" cm="1">
        <f t="array" ref="C685">IFERROR(VLOOKUP($A685,_xlfn._xlws.SORT(_xlfn._xlws.FILTER('Time Sheet'!$A:$G,'Time Sheet'!$B:$B=C$1),7,1),7,FALSE),"")</f>
        <v>3.6759259259259259E-4</v>
      </c>
      <c r="D685" s="2" cm="1">
        <f t="array" ref="D685">IFERROR(VLOOKUP($A685,_xlfn._xlws.SORT(_xlfn._xlws.FILTER('Time Sheet'!$A:$G,'Time Sheet'!$B:$B=D$1),7,1),7,FALSE),"")</f>
        <v>8.5636574074074065E-4</v>
      </c>
      <c r="E685" s="2" cm="1">
        <f t="array" ref="E685">IFERROR(VLOOKUP($A685,_xlfn._xlws.SORT(_xlfn._xlws.FILTER('Time Sheet'!$A:$G,'Time Sheet'!$B:$B=E$1),7,1),7,FALSE),"")</f>
        <v>2.0146990740740741E-3</v>
      </c>
      <c r="F685" s="2" t="str" cm="1">
        <f t="array" ref="F685">IFERROR(VLOOKUP($A685,_xlfn._xlws.SORT(_xlfn._xlws.FILTER('Time Sheet'!$A:$G,'Time Sheet'!$B:$B=F$1),7,1),7,FALSE),"")</f>
        <v/>
      </c>
      <c r="G685" s="2" cm="1">
        <f t="array" ref="G685">IFERROR(VLOOKUP($A685,_xlfn._xlws.SORT(_xlfn._xlws.FILTER('Time Sheet'!$A:$G,'Time Sheet'!$B:$B=G$1),7,1),7,FALSE),"")</f>
        <v>1.054861111111111E-3</v>
      </c>
      <c r="H685" s="2" t="str" cm="1">
        <f t="array" ref="H685">IFERROR(VLOOKUP($A685,_xlfn._xlws.SORT(_xlfn._xlws.FILTER('Time Sheet'!$A:$G,'Time Sheet'!$B:$B=H$1),7,1),7,FALSE),"")</f>
        <v/>
      </c>
      <c r="I685" s="2" t="str" cm="1">
        <f t="array" ref="I685">IFERROR(VLOOKUP($A685,_xlfn._xlws.SORT(_xlfn._xlws.FILTER('Time Sheet'!$A:$G,'Time Sheet'!$B:$B=I$1),7,1),7,FALSE),"")</f>
        <v/>
      </c>
      <c r="J685" s="2" t="str" cm="1">
        <f t="array" ref="J685">IFERROR(VLOOKUP($A685,_xlfn._xlws.SORT(_xlfn._xlws.FILTER('Time Sheet'!$A:$G,'Time Sheet'!$B:$B=J$1),7,1),7,FALSE),"")</f>
        <v/>
      </c>
      <c r="K685">
        <f>IFERROR(_xlfn.RANK.EQ(C685,C:C,1),"")</f>
        <v>627</v>
      </c>
      <c r="L685">
        <f>IFERROR(_xlfn.RANK.EQ(D685,D:D,1),"")</f>
        <v>631</v>
      </c>
      <c r="M685">
        <f>IFERROR(_xlfn.RANK.EQ(E685,E:E,1),"")</f>
        <v>568</v>
      </c>
      <c r="N685" t="str">
        <f>IFERROR(_xlfn.RANK.EQ(F685,F:F,1),"")</f>
        <v/>
      </c>
      <c r="O685">
        <f>IFERROR(_xlfn.RANK.EQ(G685,G:G,1),"")</f>
        <v>595</v>
      </c>
      <c r="P685" t="str">
        <f>IFERROR(_xlfn.RANK.EQ(H685,H:H,1),"")</f>
        <v/>
      </c>
      <c r="Q685" t="str">
        <f>IFERROR(_xlfn.RANK.EQ(I685,I:I,1),"")</f>
        <v/>
      </c>
      <c r="R685" t="str">
        <f>IFERROR(_xlfn.RANK.EQ(J685,J:J,1),"")</f>
        <v/>
      </c>
      <c r="S685" s="3">
        <f>IFERROR(AVERAGE(GIRLS[[#This Row],[P]:[P8]]),"")</f>
        <v>605.25</v>
      </c>
      <c r="T685" s="4">
        <f>IFERROR(AVERAGE(SMALL(GIRLS[[#This Row],[P]:[P8]],1),SMALL(GIRLS[[#This Row],[P]:[P8]],2)),"")</f>
        <v>581.5</v>
      </c>
      <c r="U685">
        <f>IF(20-SMALL(GIRLS[[#This Row],[P]:[P8]],1)&lt;0,0,20-SMALL(GIRLS[[#This Row],[P]:[P8]],1))+IF(20-SMALL(GIRLS[[#This Row],[P]:[P8]],2)&lt;0,0,20-SMALL(GIRLS[[#This Row],[P]:[P8]],2))</f>
        <v>0</v>
      </c>
    </row>
    <row r="686" spans="1:21" x14ac:dyDescent="0.2">
      <c r="A686" t="s">
        <v>2010</v>
      </c>
      <c r="B686" t="s">
        <v>1757</v>
      </c>
      <c r="C686" s="2" cm="1">
        <f t="array" ref="C686">IFERROR(VLOOKUP($A686,_xlfn._xlws.SORT(_xlfn._xlws.FILTER('Time Sheet'!$A:$G,'Time Sheet'!$B:$B=C$1),7,1),7,FALSE),"")</f>
        <v>3.5277777777777781E-4</v>
      </c>
      <c r="D686" s="2" cm="1">
        <f t="array" ref="D686">IFERROR(VLOOKUP($A686,_xlfn._xlws.SORT(_xlfn._xlws.FILTER('Time Sheet'!$A:$G,'Time Sheet'!$B:$B=D$1),7,1),7,FALSE),"")</f>
        <v>8.4259259259259259E-4</v>
      </c>
      <c r="E686" s="2" t="str" cm="1">
        <f t="array" ref="E686">IFERROR(VLOOKUP($A686,_xlfn._xlws.SORT(_xlfn._xlws.FILTER('Time Sheet'!$A:$G,'Time Sheet'!$B:$B=E$1),7,1),7,FALSE),"")</f>
        <v/>
      </c>
      <c r="F686" s="2" t="str" cm="1">
        <f t="array" ref="F686">IFERROR(VLOOKUP($A686,_xlfn._xlws.SORT(_xlfn._xlws.FILTER('Time Sheet'!$A:$G,'Time Sheet'!$B:$B=F$1),7,1),7,FALSE),"")</f>
        <v/>
      </c>
      <c r="G686" s="2" t="str" cm="1">
        <f t="array" ref="G686">IFERROR(VLOOKUP($A686,_xlfn._xlws.SORT(_xlfn._xlws.FILTER('Time Sheet'!$A:$G,'Time Sheet'!$B:$B=G$1),7,1),7,FALSE),"")</f>
        <v/>
      </c>
      <c r="H686" s="2" t="str" cm="1">
        <f t="array" ref="H686">IFERROR(VLOOKUP($A686,_xlfn._xlws.SORT(_xlfn._xlws.FILTER('Time Sheet'!$A:$G,'Time Sheet'!$B:$B=H$1),7,1),7,FALSE),"")</f>
        <v/>
      </c>
      <c r="I686" s="2" t="str" cm="1">
        <f t="array" ref="I686">IFERROR(VLOOKUP($A686,_xlfn._xlws.SORT(_xlfn._xlws.FILTER('Time Sheet'!$A:$G,'Time Sheet'!$B:$B=I$1),7,1),7,FALSE),"")</f>
        <v/>
      </c>
      <c r="J686" s="2" t="str" cm="1">
        <f t="array" ref="J686">IFERROR(VLOOKUP($A686,_xlfn._xlws.SORT(_xlfn._xlws.FILTER('Time Sheet'!$A:$G,'Time Sheet'!$B:$B=J$1),7,1),7,FALSE),"")</f>
        <v/>
      </c>
      <c r="K686">
        <f>IFERROR(_xlfn.RANK.EQ(C686,C:C,1),"")</f>
        <v>553</v>
      </c>
      <c r="L686">
        <f>IFERROR(_xlfn.RANK.EQ(D686,D:D,1),"")</f>
        <v>611</v>
      </c>
      <c r="M686" t="str">
        <f>IFERROR(_xlfn.RANK.EQ(E686,E:E,1),"")</f>
        <v/>
      </c>
      <c r="N686" t="str">
        <f>IFERROR(_xlfn.RANK.EQ(F686,F:F,1),"")</f>
        <v/>
      </c>
      <c r="O686" t="str">
        <f>IFERROR(_xlfn.RANK.EQ(G686,G:G,1),"")</f>
        <v/>
      </c>
      <c r="P686" t="str">
        <f>IFERROR(_xlfn.RANK.EQ(H686,H:H,1),"")</f>
        <v/>
      </c>
      <c r="Q686" t="str">
        <f>IFERROR(_xlfn.RANK.EQ(I686,I:I,1),"")</f>
        <v/>
      </c>
      <c r="R686" t="str">
        <f>IFERROR(_xlfn.RANK.EQ(J686,J:J,1),"")</f>
        <v/>
      </c>
      <c r="S686" s="3">
        <f>IFERROR(AVERAGE(GIRLS[[#This Row],[P]:[P8]]),"")</f>
        <v>582</v>
      </c>
      <c r="T686" s="4">
        <f>IFERROR(AVERAGE(SMALL(GIRLS[[#This Row],[P]:[P8]],1),SMALL(GIRLS[[#This Row],[P]:[P8]],2)),"")</f>
        <v>582</v>
      </c>
      <c r="U686">
        <f>IF(20-SMALL(GIRLS[[#This Row],[P]:[P8]],1)&lt;0,0,20-SMALL(GIRLS[[#This Row],[P]:[P8]],1))+IF(20-SMALL(GIRLS[[#This Row],[P]:[P8]],2)&lt;0,0,20-SMALL(GIRLS[[#This Row],[P]:[P8]],2))</f>
        <v>0</v>
      </c>
    </row>
    <row r="687" spans="1:21" x14ac:dyDescent="0.2">
      <c r="A687" t="s">
        <v>6187</v>
      </c>
      <c r="B687" t="s">
        <v>6020</v>
      </c>
      <c r="C687" s="2" cm="1">
        <f t="array" ref="C687">IFERROR(VLOOKUP($A687,_xlfn._xlws.SORT(_xlfn._xlws.FILTER('Time Sheet'!$A:$G,'Time Sheet'!$B:$B=C$1),7,1),7,FALSE),"")</f>
        <v>3.967592592592593E-4</v>
      </c>
      <c r="D687" s="2" t="str" cm="1">
        <f t="array" ref="D687">IFERROR(VLOOKUP($A687,_xlfn._xlws.SORT(_xlfn._xlws.FILTER('Time Sheet'!$A:$G,'Time Sheet'!$B:$B=D$1),7,1),7,FALSE),"")</f>
        <v/>
      </c>
      <c r="E687" s="2" t="str" cm="1">
        <f t="array" ref="E687">IFERROR(VLOOKUP($A687,_xlfn._xlws.SORT(_xlfn._xlws.FILTER('Time Sheet'!$A:$G,'Time Sheet'!$B:$B=E$1),7,1),7,FALSE),"")</f>
        <v/>
      </c>
      <c r="F687" s="2" t="str" cm="1">
        <f t="array" ref="F687">IFERROR(VLOOKUP($A687,_xlfn._xlws.SORT(_xlfn._xlws.FILTER('Time Sheet'!$A:$G,'Time Sheet'!$B:$B=F$1),7,1),7,FALSE),"")</f>
        <v/>
      </c>
      <c r="G687" s="2" t="str" cm="1">
        <f t="array" ref="G687">IFERROR(VLOOKUP($A687,_xlfn._xlws.SORT(_xlfn._xlws.FILTER('Time Sheet'!$A:$G,'Time Sheet'!$B:$B=G$1),7,1),7,FALSE),"")</f>
        <v/>
      </c>
      <c r="H687" s="2" t="str" cm="1">
        <f t="array" ref="H687">IFERROR(VLOOKUP($A687,_xlfn._xlws.SORT(_xlfn._xlws.FILTER('Time Sheet'!$A:$G,'Time Sheet'!$B:$B=H$1),7,1),7,FALSE),"")</f>
        <v/>
      </c>
      <c r="I687" s="2" cm="1">
        <f t="array" ref="I687">IFERROR(VLOOKUP($A687,_xlfn._xlws.SORT(_xlfn._xlws.FILTER('Time Sheet'!$A:$G,'Time Sheet'!$B:$B=I$1),7,1),7,FALSE),"")</f>
        <v>9.7199074074074082E-4</v>
      </c>
      <c r="J687" s="2" t="str" cm="1">
        <f t="array" ref="J687">IFERROR(VLOOKUP($A687,_xlfn._xlws.SORT(_xlfn._xlws.FILTER('Time Sheet'!$A:$G,'Time Sheet'!$B:$B=J$1),7,1),7,FALSE),"")</f>
        <v/>
      </c>
      <c r="K687">
        <f>IFERROR(_xlfn.RANK.EQ(C687,C:C,1),"")</f>
        <v>727</v>
      </c>
      <c r="L687" t="str">
        <f>IFERROR(_xlfn.RANK.EQ(D687,D:D,1),"")</f>
        <v/>
      </c>
      <c r="M687" t="str">
        <f>IFERROR(_xlfn.RANK.EQ(E687,E:E,1),"")</f>
        <v/>
      </c>
      <c r="N687" t="str">
        <f>IFERROR(_xlfn.RANK.EQ(F687,F:F,1),"")</f>
        <v/>
      </c>
      <c r="O687" t="str">
        <f>IFERROR(_xlfn.RANK.EQ(G687,G:G,1),"")</f>
        <v/>
      </c>
      <c r="P687" t="str">
        <f>IFERROR(_xlfn.RANK.EQ(H687,H:H,1),"")</f>
        <v/>
      </c>
      <c r="Q687">
        <f>IFERROR(_xlfn.RANK.EQ(I687,I:I,1),"")</f>
        <v>449</v>
      </c>
      <c r="R687" t="str">
        <f>IFERROR(_xlfn.RANK.EQ(J687,J:J,1),"")</f>
        <v/>
      </c>
      <c r="S687" s="3">
        <f>IFERROR(AVERAGE(GIRLS[[#This Row],[P]:[P8]]),"")</f>
        <v>588</v>
      </c>
      <c r="T687" s="4">
        <f>IFERROR(AVERAGE(SMALL(GIRLS[[#This Row],[P]:[P8]],1),SMALL(GIRLS[[#This Row],[P]:[P8]],2)),"")</f>
        <v>588</v>
      </c>
      <c r="U687">
        <f>IF(20-SMALL(GIRLS[[#This Row],[P]:[P8]],1)&lt;0,0,20-SMALL(GIRLS[[#This Row],[P]:[P8]],1))+IF(20-SMALL(GIRLS[[#This Row],[P]:[P8]],2)&lt;0,0,20-SMALL(GIRLS[[#This Row],[P]:[P8]],2))</f>
        <v>0</v>
      </c>
    </row>
    <row r="688" spans="1:21" x14ac:dyDescent="0.2">
      <c r="A688" t="s">
        <v>6013</v>
      </c>
      <c r="B688" t="s">
        <v>5765</v>
      </c>
      <c r="C688" s="2" cm="1">
        <f t="array" ref="C688">IFERROR(VLOOKUP($A688,_xlfn._xlws.SORT(_xlfn._xlws.FILTER('Time Sheet'!$A:$G,'Time Sheet'!$B:$B=C$1),7,1),7,FALSE),"")</f>
        <v>4.1724537037037029E-4</v>
      </c>
      <c r="D688" s="2" cm="1">
        <f t="array" ref="D688">IFERROR(VLOOKUP($A688,_xlfn._xlws.SORT(_xlfn._xlws.FILTER('Time Sheet'!$A:$G,'Time Sheet'!$B:$B=D$1),7,1),7,FALSE),"")</f>
        <v>9.5104166666666666E-4</v>
      </c>
      <c r="E688" s="2" cm="1">
        <f t="array" ref="E688">IFERROR(VLOOKUP($A688,_xlfn._xlws.SORT(_xlfn._xlws.FILTER('Time Sheet'!$A:$G,'Time Sheet'!$B:$B=E$1),7,1),7,FALSE),"")</f>
        <v>2.1879629629629632E-3</v>
      </c>
      <c r="F688" s="2" t="str" cm="1">
        <f t="array" ref="F688">IFERROR(VLOOKUP($A688,_xlfn._xlws.SORT(_xlfn._xlws.FILTER('Time Sheet'!$A:$G,'Time Sheet'!$B:$B=F$1),7,1),7,FALSE),"")</f>
        <v/>
      </c>
      <c r="G688" s="2" cm="1">
        <f t="array" ref="G688">IFERROR(VLOOKUP($A688,_xlfn._xlws.SORT(_xlfn._xlws.FILTER('Time Sheet'!$A:$G,'Time Sheet'!$B:$B=G$1),7,1),7,FALSE),"")</f>
        <v>1.106712962962963E-3</v>
      </c>
      <c r="H688" s="2" cm="1">
        <f t="array" ref="H688">IFERROR(VLOOKUP($A688,_xlfn._xlws.SORT(_xlfn._xlws.FILTER('Time Sheet'!$A:$G,'Time Sheet'!$B:$B=H$1),7,1),7,FALSE),"")</f>
        <v>1.186805555555556E-3</v>
      </c>
      <c r="I688" s="2" t="str" cm="1">
        <f t="array" ref="I688">IFERROR(VLOOKUP($A688,_xlfn._xlws.SORT(_xlfn._xlws.FILTER('Time Sheet'!$A:$G,'Time Sheet'!$B:$B=I$1),7,1),7,FALSE),"")</f>
        <v/>
      </c>
      <c r="J688" s="2" t="str" cm="1">
        <f t="array" ref="J688">IFERROR(VLOOKUP($A688,_xlfn._xlws.SORT(_xlfn._xlws.FILTER('Time Sheet'!$A:$G,'Time Sheet'!$B:$B=J$1),7,1),7,FALSE),"")</f>
        <v/>
      </c>
      <c r="K688">
        <f>IFERROR(_xlfn.RANK.EQ(C688,C:C,1),"")</f>
        <v>756</v>
      </c>
      <c r="L688">
        <f>IFERROR(_xlfn.RANK.EQ(D688,D:D,1),"")</f>
        <v>733</v>
      </c>
      <c r="M688">
        <f>IFERROR(_xlfn.RANK.EQ(E688,E:E,1),"")</f>
        <v>590</v>
      </c>
      <c r="N688" t="str">
        <f>IFERROR(_xlfn.RANK.EQ(F688,F:F,1),"")</f>
        <v/>
      </c>
      <c r="O688">
        <f>IFERROR(_xlfn.RANK.EQ(G688,G:G,1),"")</f>
        <v>619</v>
      </c>
      <c r="P688">
        <f>IFERROR(_xlfn.RANK.EQ(H688,H:H,1),"")</f>
        <v>587</v>
      </c>
      <c r="Q688" t="str">
        <f>IFERROR(_xlfn.RANK.EQ(I688,I:I,1),"")</f>
        <v/>
      </c>
      <c r="R688" t="str">
        <f>IFERROR(_xlfn.RANK.EQ(J688,J:J,1),"")</f>
        <v/>
      </c>
      <c r="S688" s="3">
        <f>IFERROR(AVERAGE(GIRLS[[#This Row],[P]:[P8]]),"")</f>
        <v>657</v>
      </c>
      <c r="T688" s="4">
        <f>IFERROR(AVERAGE(SMALL(GIRLS[[#This Row],[P]:[P8]],1),SMALL(GIRLS[[#This Row],[P]:[P8]],2)),"")</f>
        <v>588.5</v>
      </c>
      <c r="U688">
        <f>IF(20-SMALL(GIRLS[[#This Row],[P]:[P8]],1)&lt;0,0,20-SMALL(GIRLS[[#This Row],[P]:[P8]],1))+IF(20-SMALL(GIRLS[[#This Row],[P]:[P8]],2)&lt;0,0,20-SMALL(GIRLS[[#This Row],[P]:[P8]],2))</f>
        <v>0</v>
      </c>
    </row>
    <row r="689" spans="1:21" x14ac:dyDescent="0.2">
      <c r="A689" t="s">
        <v>7489</v>
      </c>
      <c r="B689" t="s">
        <v>7318</v>
      </c>
      <c r="C689" s="2" cm="1">
        <f t="array" ref="C689">IFERROR(VLOOKUP($A689,_xlfn._xlws.SORT(_xlfn._xlws.FILTER('Time Sheet'!$A:$G,'Time Sheet'!$B:$B=C$1),7,1),7,FALSE),"")</f>
        <v>3.7372685185185192E-4</v>
      </c>
      <c r="D689" s="2" cm="1">
        <f t="array" ref="D689">IFERROR(VLOOKUP($A689,_xlfn._xlws.SORT(_xlfn._xlws.FILTER('Time Sheet'!$A:$G,'Time Sheet'!$B:$B=D$1),7,1),7,FALSE),"")</f>
        <v>8.5543981481481473E-4</v>
      </c>
      <c r="E689" s="2" t="str" cm="1">
        <f t="array" ref="E689">IFERROR(VLOOKUP($A689,_xlfn._xlws.SORT(_xlfn._xlws.FILTER('Time Sheet'!$A:$G,'Time Sheet'!$B:$B=E$1),7,1),7,FALSE),"")</f>
        <v/>
      </c>
      <c r="F689" s="2" t="str" cm="1">
        <f t="array" ref="F689">IFERROR(VLOOKUP($A689,_xlfn._xlws.SORT(_xlfn._xlws.FILTER('Time Sheet'!$A:$G,'Time Sheet'!$B:$B=F$1),7,1),7,FALSE),"")</f>
        <v/>
      </c>
      <c r="G689" s="2" cm="1">
        <f t="array" ref="G689">IFERROR(VLOOKUP($A689,_xlfn._xlws.SORT(_xlfn._xlws.FILTER('Time Sheet'!$A:$G,'Time Sheet'!$B:$B=G$1),7,1),7,FALSE),"")</f>
        <v>9.9027777777777786E-4</v>
      </c>
      <c r="H689" s="2" cm="1">
        <f t="array" ref="H689">IFERROR(VLOOKUP($A689,_xlfn._xlws.SORT(_xlfn._xlws.FILTER('Time Sheet'!$A:$G,'Time Sheet'!$B:$B=H$1),7,1),7,FALSE),"")</f>
        <v>1.2773148148148149E-3</v>
      </c>
      <c r="I689" s="2" t="str" cm="1">
        <f t="array" ref="I689">IFERROR(VLOOKUP($A689,_xlfn._xlws.SORT(_xlfn._xlws.FILTER('Time Sheet'!$A:$G,'Time Sheet'!$B:$B=I$1),7,1),7,FALSE),"")</f>
        <v/>
      </c>
      <c r="J689" s="2" t="str" cm="1">
        <f t="array" ref="J689">IFERROR(VLOOKUP($A689,_xlfn._xlws.SORT(_xlfn._xlws.FILTER('Time Sheet'!$A:$G,'Time Sheet'!$B:$B=J$1),7,1),7,FALSE),"")</f>
        <v/>
      </c>
      <c r="K689">
        <f>IFERROR(_xlfn.RANK.EQ(C689,C:C,1),"")</f>
        <v>645</v>
      </c>
      <c r="L689">
        <f>IFERROR(_xlfn.RANK.EQ(D689,D:D,1),"")</f>
        <v>630</v>
      </c>
      <c r="M689" t="str">
        <f>IFERROR(_xlfn.RANK.EQ(E689,E:E,1),"")</f>
        <v/>
      </c>
      <c r="N689" t="str">
        <f>IFERROR(_xlfn.RANK.EQ(F689,F:F,1),"")</f>
        <v/>
      </c>
      <c r="O689">
        <f>IFERROR(_xlfn.RANK.EQ(G689,G:G,1),"")</f>
        <v>556</v>
      </c>
      <c r="P689">
        <f>IFERROR(_xlfn.RANK.EQ(H689,H:H,1),"")</f>
        <v>621</v>
      </c>
      <c r="Q689" t="str">
        <f>IFERROR(_xlfn.RANK.EQ(I689,I:I,1),"")</f>
        <v/>
      </c>
      <c r="R689" t="str">
        <f>IFERROR(_xlfn.RANK.EQ(J689,J:J,1),"")</f>
        <v/>
      </c>
      <c r="S689" s="3">
        <f>IFERROR(AVERAGE(GIRLS[[#This Row],[P]:[P8]]),"")</f>
        <v>613</v>
      </c>
      <c r="T689" s="4">
        <f>IFERROR(AVERAGE(SMALL(GIRLS[[#This Row],[P]:[P8]],1),SMALL(GIRLS[[#This Row],[P]:[P8]],2)),"")</f>
        <v>588.5</v>
      </c>
      <c r="U689">
        <f>IF(20-SMALL(GIRLS[[#This Row],[P]:[P8]],1)&lt;0,0,20-SMALL(GIRLS[[#This Row],[P]:[P8]],1))+IF(20-SMALL(GIRLS[[#This Row],[P]:[P8]],2)&lt;0,0,20-SMALL(GIRLS[[#This Row],[P]:[P8]],2))</f>
        <v>0</v>
      </c>
    </row>
    <row r="690" spans="1:21" x14ac:dyDescent="0.2">
      <c r="A690" t="s">
        <v>5110</v>
      </c>
      <c r="B690" t="s">
        <v>4874</v>
      </c>
      <c r="C690" s="2" cm="1">
        <f t="array" ref="C690">IFERROR(VLOOKUP($A690,_xlfn._xlws.SORT(_xlfn._xlws.FILTER('Time Sheet'!$A:$G,'Time Sheet'!$B:$B=C$1),7,1),7,FALSE),"")</f>
        <v>3.5879629629629629E-4</v>
      </c>
      <c r="D690" s="2" cm="1">
        <f t="array" ref="D690">IFERROR(VLOOKUP($A690,_xlfn._xlws.SORT(_xlfn._xlws.FILTER('Time Sheet'!$A:$G,'Time Sheet'!$B:$B=D$1),7,1),7,FALSE),"")</f>
        <v>8.244212962962963E-4</v>
      </c>
      <c r="E690" s="2" t="str" cm="1">
        <f t="array" ref="E690">IFERROR(VLOOKUP($A690,_xlfn._xlws.SORT(_xlfn._xlws.FILTER('Time Sheet'!$A:$G,'Time Sheet'!$B:$B=E$1),7,1),7,FALSE),"")</f>
        <v/>
      </c>
      <c r="F690" s="2" t="str" cm="1">
        <f t="array" ref="F690">IFERROR(VLOOKUP($A690,_xlfn._xlws.SORT(_xlfn._xlws.FILTER('Time Sheet'!$A:$G,'Time Sheet'!$B:$B=F$1),7,1),7,FALSE),"")</f>
        <v/>
      </c>
      <c r="G690" s="2" t="str" cm="1">
        <f t="array" ref="G690">IFERROR(VLOOKUP($A690,_xlfn._xlws.SORT(_xlfn._xlws.FILTER('Time Sheet'!$A:$G,'Time Sheet'!$B:$B=G$1),7,1),7,FALSE),"")</f>
        <v/>
      </c>
      <c r="H690" s="2" t="str" cm="1">
        <f t="array" ref="H690">IFERROR(VLOOKUP($A690,_xlfn._xlws.SORT(_xlfn._xlws.FILTER('Time Sheet'!$A:$G,'Time Sheet'!$B:$B=H$1),7,1),7,FALSE),"")</f>
        <v/>
      </c>
      <c r="I690" s="2" t="str" cm="1">
        <f t="array" ref="I690">IFERROR(VLOOKUP($A690,_xlfn._xlws.SORT(_xlfn._xlws.FILTER('Time Sheet'!$A:$G,'Time Sheet'!$B:$B=I$1),7,1),7,FALSE),"")</f>
        <v/>
      </c>
      <c r="J690" s="2" t="str" cm="1">
        <f t="array" ref="J690">IFERROR(VLOOKUP($A690,_xlfn._xlws.SORT(_xlfn._xlws.FILTER('Time Sheet'!$A:$G,'Time Sheet'!$B:$B=J$1),7,1),7,FALSE),"")</f>
        <v/>
      </c>
      <c r="K690">
        <f>IFERROR(_xlfn.RANK.EQ(C690,C:C,1),"")</f>
        <v>593</v>
      </c>
      <c r="L690">
        <f>IFERROR(_xlfn.RANK.EQ(D690,D:D,1),"")</f>
        <v>586</v>
      </c>
      <c r="M690" t="str">
        <f>IFERROR(_xlfn.RANK.EQ(E690,E:E,1),"")</f>
        <v/>
      </c>
      <c r="N690" t="str">
        <f>IFERROR(_xlfn.RANK.EQ(F690,F:F,1),"")</f>
        <v/>
      </c>
      <c r="O690" t="str">
        <f>IFERROR(_xlfn.RANK.EQ(G690,G:G,1),"")</f>
        <v/>
      </c>
      <c r="P690" t="str">
        <f>IFERROR(_xlfn.RANK.EQ(H690,H:H,1),"")</f>
        <v/>
      </c>
      <c r="Q690" t="str">
        <f>IFERROR(_xlfn.RANK.EQ(I690,I:I,1),"")</f>
        <v/>
      </c>
      <c r="R690" t="str">
        <f>IFERROR(_xlfn.RANK.EQ(J690,J:J,1),"")</f>
        <v/>
      </c>
      <c r="S690" s="3">
        <f>IFERROR(AVERAGE(GIRLS[[#This Row],[P]:[P8]]),"")</f>
        <v>589.5</v>
      </c>
      <c r="T690" s="4">
        <f>IFERROR(AVERAGE(SMALL(GIRLS[[#This Row],[P]:[P8]],1),SMALL(GIRLS[[#This Row],[P]:[P8]],2)),"")</f>
        <v>589.5</v>
      </c>
      <c r="U690">
        <f>IF(20-SMALL(GIRLS[[#This Row],[P]:[P8]],1)&lt;0,0,20-SMALL(GIRLS[[#This Row],[P]:[P8]],1))+IF(20-SMALL(GIRLS[[#This Row],[P]:[P8]],2)&lt;0,0,20-SMALL(GIRLS[[#This Row],[P]:[P8]],2))</f>
        <v>0</v>
      </c>
    </row>
    <row r="691" spans="1:21" x14ac:dyDescent="0.2">
      <c r="A691" t="s">
        <v>2916</v>
      </c>
      <c r="B691" t="s">
        <v>2602</v>
      </c>
      <c r="C691" s="2" cm="1">
        <f t="array" ref="C691">IFERROR(VLOOKUP($A691,_xlfn._xlws.SORT(_xlfn._xlws.FILTER('Time Sheet'!$A:$G,'Time Sheet'!$B:$B=C$1),7,1),7,FALSE),"")</f>
        <v>3.7962962962962961E-4</v>
      </c>
      <c r="D691" s="2" cm="1">
        <f t="array" ref="D691">IFERROR(VLOOKUP($A691,_xlfn._xlws.SORT(_xlfn._xlws.FILTER('Time Sheet'!$A:$G,'Time Sheet'!$B:$B=D$1),7,1),7,FALSE),"")</f>
        <v>8.5254629629629623E-4</v>
      </c>
      <c r="E691" s="2" t="str" cm="1">
        <f t="array" ref="E691">IFERROR(VLOOKUP($A691,_xlfn._xlws.SORT(_xlfn._xlws.FILTER('Time Sheet'!$A:$G,'Time Sheet'!$B:$B=E$1),7,1),7,FALSE),"")</f>
        <v/>
      </c>
      <c r="F691" s="2" t="str" cm="1">
        <f t="array" ref="F691">IFERROR(VLOOKUP($A691,_xlfn._xlws.SORT(_xlfn._xlws.FILTER('Time Sheet'!$A:$G,'Time Sheet'!$B:$B=F$1),7,1),7,FALSE),"")</f>
        <v/>
      </c>
      <c r="G691" s="2" cm="1">
        <f t="array" ref="G691">IFERROR(VLOOKUP($A691,_xlfn._xlws.SORT(_xlfn._xlws.FILTER('Time Sheet'!$A:$G,'Time Sheet'!$B:$B=G$1),7,1),7,FALSE),"")</f>
        <v>1.019675925925926E-3</v>
      </c>
      <c r="H691" s="2" cm="1">
        <f t="array" ref="H691">IFERROR(VLOOKUP($A691,_xlfn._xlws.SORT(_xlfn._xlws.FILTER('Time Sheet'!$A:$G,'Time Sheet'!$B:$B=H$1),7,1),7,FALSE),"")</f>
        <v>1.2206018518518521E-3</v>
      </c>
      <c r="I691" s="2" t="str" cm="1">
        <f t="array" ref="I691">IFERROR(VLOOKUP($A691,_xlfn._xlws.SORT(_xlfn._xlws.FILTER('Time Sheet'!$A:$G,'Time Sheet'!$B:$B=I$1),7,1),7,FALSE),"")</f>
        <v/>
      </c>
      <c r="J691" s="2" t="str" cm="1">
        <f t="array" ref="J691">IFERROR(VLOOKUP($A691,_xlfn._xlws.SORT(_xlfn._xlws.FILTER('Time Sheet'!$A:$G,'Time Sheet'!$B:$B=J$1),7,1),7,FALSE),"")</f>
        <v/>
      </c>
      <c r="K691">
        <f>IFERROR(_xlfn.RANK.EQ(C691,C:C,1),"")</f>
        <v>669</v>
      </c>
      <c r="L691">
        <f>IFERROR(_xlfn.RANK.EQ(D691,D:D,1),"")</f>
        <v>625</v>
      </c>
      <c r="M691" t="str">
        <f>IFERROR(_xlfn.RANK.EQ(E691,E:E,1),"")</f>
        <v/>
      </c>
      <c r="N691" t="str">
        <f>IFERROR(_xlfn.RANK.EQ(F691,F:F,1),"")</f>
        <v/>
      </c>
      <c r="O691">
        <f>IFERROR(_xlfn.RANK.EQ(G691,G:G,1),"")</f>
        <v>577</v>
      </c>
      <c r="P691">
        <f>IFERROR(_xlfn.RANK.EQ(H691,H:H,1),"")</f>
        <v>607</v>
      </c>
      <c r="Q691" t="str">
        <f>IFERROR(_xlfn.RANK.EQ(I691,I:I,1),"")</f>
        <v/>
      </c>
      <c r="R691" t="str">
        <f>IFERROR(_xlfn.RANK.EQ(J691,J:J,1),"")</f>
        <v/>
      </c>
      <c r="S691" s="3">
        <f>IFERROR(AVERAGE(GIRLS[[#This Row],[P]:[P8]]),"")</f>
        <v>619.5</v>
      </c>
      <c r="T691" s="4">
        <f>IFERROR(AVERAGE(SMALL(GIRLS[[#This Row],[P]:[P8]],1),SMALL(GIRLS[[#This Row],[P]:[P8]],2)),"")</f>
        <v>592</v>
      </c>
      <c r="U691">
        <f>IF(20-SMALL(GIRLS[[#This Row],[P]:[P8]],1)&lt;0,0,20-SMALL(GIRLS[[#This Row],[P]:[P8]],1))+IF(20-SMALL(GIRLS[[#This Row],[P]:[P8]],2)&lt;0,0,20-SMALL(GIRLS[[#This Row],[P]:[P8]],2))</f>
        <v>0</v>
      </c>
    </row>
    <row r="692" spans="1:21" x14ac:dyDescent="0.2">
      <c r="A692" t="s">
        <v>6348</v>
      </c>
      <c r="B692" t="s">
        <v>6200</v>
      </c>
      <c r="C692" s="2" cm="1">
        <f t="array" ref="C692">IFERROR(VLOOKUP($A692,_xlfn._xlws.SORT(_xlfn._xlws.FILTER('Time Sheet'!$A:$G,'Time Sheet'!$B:$B=C$1),7,1),7,FALSE),"")</f>
        <v>3.7500000000000001E-4</v>
      </c>
      <c r="D692" s="2" cm="1">
        <f t="array" ref="D692">IFERROR(VLOOKUP($A692,_xlfn._xlws.SORT(_xlfn._xlws.FILTER('Time Sheet'!$A:$G,'Time Sheet'!$B:$B=D$1),7,1),7,FALSE),"")</f>
        <v>8.5162037037037031E-4</v>
      </c>
      <c r="E692" s="2" t="str" cm="1">
        <f t="array" ref="E692">IFERROR(VLOOKUP($A692,_xlfn._xlws.SORT(_xlfn._xlws.FILTER('Time Sheet'!$A:$G,'Time Sheet'!$B:$B=E$1),7,1),7,FALSE),"")</f>
        <v/>
      </c>
      <c r="F692" s="2" t="str" cm="1">
        <f t="array" ref="F692">IFERROR(VLOOKUP($A692,_xlfn._xlws.SORT(_xlfn._xlws.FILTER('Time Sheet'!$A:$G,'Time Sheet'!$B:$B=F$1),7,1),7,FALSE),"")</f>
        <v/>
      </c>
      <c r="G692" s="2" cm="1">
        <f t="array" ref="G692">IFERROR(VLOOKUP($A692,_xlfn._xlws.SORT(_xlfn._xlws.FILTER('Time Sheet'!$A:$G,'Time Sheet'!$B:$B=G$1),7,1),7,FALSE),"")</f>
        <v>9.9780092592592585E-4</v>
      </c>
      <c r="H692" s="2" t="str" cm="1">
        <f t="array" ref="H692">IFERROR(VLOOKUP($A692,_xlfn._xlws.SORT(_xlfn._xlws.FILTER('Time Sheet'!$A:$G,'Time Sheet'!$B:$B=H$1),7,1),7,FALSE),"")</f>
        <v/>
      </c>
      <c r="I692" s="2" t="str" cm="1">
        <f t="array" ref="I692">IFERROR(VLOOKUP($A692,_xlfn._xlws.SORT(_xlfn._xlws.FILTER('Time Sheet'!$A:$G,'Time Sheet'!$B:$B=I$1),7,1),7,FALSE),"")</f>
        <v/>
      </c>
      <c r="J692" s="2" t="str" cm="1">
        <f t="array" ref="J692">IFERROR(VLOOKUP($A692,_xlfn._xlws.SORT(_xlfn._xlws.FILTER('Time Sheet'!$A:$G,'Time Sheet'!$B:$B=J$1),7,1),7,FALSE),"")</f>
        <v/>
      </c>
      <c r="K692">
        <f>IFERROR(_xlfn.RANK.EQ(C692,C:C,1),"")</f>
        <v>649</v>
      </c>
      <c r="L692">
        <f>IFERROR(_xlfn.RANK.EQ(D692,D:D,1),"")</f>
        <v>623</v>
      </c>
      <c r="M692" t="str">
        <f>IFERROR(_xlfn.RANK.EQ(E692,E:E,1),"")</f>
        <v/>
      </c>
      <c r="N692" t="str">
        <f>IFERROR(_xlfn.RANK.EQ(F692,F:F,1),"")</f>
        <v/>
      </c>
      <c r="O692">
        <f>IFERROR(_xlfn.RANK.EQ(G692,G:G,1),"")</f>
        <v>561</v>
      </c>
      <c r="P692" t="str">
        <f>IFERROR(_xlfn.RANK.EQ(H692,H:H,1),"")</f>
        <v/>
      </c>
      <c r="Q692" t="str">
        <f>IFERROR(_xlfn.RANK.EQ(I692,I:I,1),"")</f>
        <v/>
      </c>
      <c r="R692" t="str">
        <f>IFERROR(_xlfn.RANK.EQ(J692,J:J,1),"")</f>
        <v/>
      </c>
      <c r="S692" s="3">
        <f>IFERROR(AVERAGE(GIRLS[[#This Row],[P]:[P8]]),"")</f>
        <v>611</v>
      </c>
      <c r="T692" s="4">
        <f>IFERROR(AVERAGE(SMALL(GIRLS[[#This Row],[P]:[P8]],1),SMALL(GIRLS[[#This Row],[P]:[P8]],2)),"")</f>
        <v>592</v>
      </c>
      <c r="U692">
        <f>IF(20-SMALL(GIRLS[[#This Row],[P]:[P8]],1)&lt;0,0,20-SMALL(GIRLS[[#This Row],[P]:[P8]],1))+IF(20-SMALL(GIRLS[[#This Row],[P]:[P8]],2)&lt;0,0,20-SMALL(GIRLS[[#This Row],[P]:[P8]],2))</f>
        <v>0</v>
      </c>
    </row>
    <row r="693" spans="1:21" x14ac:dyDescent="0.2">
      <c r="A693" t="s">
        <v>1466</v>
      </c>
      <c r="B693" t="s">
        <v>1002</v>
      </c>
      <c r="C693" s="2" cm="1">
        <f t="array" ref="C693">IFERROR(VLOOKUP($A693,_xlfn._xlws.SORT(_xlfn._xlws.FILTER('Time Sheet'!$A:$G,'Time Sheet'!$B:$B=C$1),7,1),7,FALSE),"")</f>
        <v>3.6909722222222221E-4</v>
      </c>
      <c r="D693" s="2" cm="1">
        <f t="array" ref="D693">IFERROR(VLOOKUP($A693,_xlfn._xlws.SORT(_xlfn._xlws.FILTER('Time Sheet'!$A:$G,'Time Sheet'!$B:$B=D$1),7,1),7,FALSE),"")</f>
        <v>8.6423611111111109E-4</v>
      </c>
      <c r="E693" s="2" t="str" cm="1">
        <f t="array" ref="E693">IFERROR(VLOOKUP($A693,_xlfn._xlws.SORT(_xlfn._xlws.FILTER('Time Sheet'!$A:$G,'Time Sheet'!$B:$B=E$1),7,1),7,FALSE),"")</f>
        <v/>
      </c>
      <c r="F693" s="2" t="str" cm="1">
        <f t="array" ref="F693">IFERROR(VLOOKUP($A693,_xlfn._xlws.SORT(_xlfn._xlws.FILTER('Time Sheet'!$A:$G,'Time Sheet'!$B:$B=F$1),7,1),7,FALSE),"")</f>
        <v/>
      </c>
      <c r="G693" s="2" t="str" cm="1">
        <f t="array" ref="G693">IFERROR(VLOOKUP($A693,_xlfn._xlws.SORT(_xlfn._xlws.FILTER('Time Sheet'!$A:$G,'Time Sheet'!$B:$B=G$1),7,1),7,FALSE),"")</f>
        <v/>
      </c>
      <c r="H693" s="2" cm="1">
        <f t="array" ref="H693">IFERROR(VLOOKUP($A693,_xlfn._xlws.SORT(_xlfn._xlws.FILTER('Time Sheet'!$A:$G,'Time Sheet'!$B:$B=H$1),7,1),7,FALSE),"")</f>
        <v>1.1196759259259261E-3</v>
      </c>
      <c r="I693" s="2" t="str" cm="1">
        <f t="array" ref="I693">IFERROR(VLOOKUP($A693,_xlfn._xlws.SORT(_xlfn._xlws.FILTER('Time Sheet'!$A:$G,'Time Sheet'!$B:$B=I$1),7,1),7,FALSE),"")</f>
        <v/>
      </c>
      <c r="J693" s="2" t="str" cm="1">
        <f t="array" ref="J693">IFERROR(VLOOKUP($A693,_xlfn._xlws.SORT(_xlfn._xlws.FILTER('Time Sheet'!$A:$G,'Time Sheet'!$B:$B=J$1),7,1),7,FALSE),"")</f>
        <v/>
      </c>
      <c r="K693">
        <f>IFERROR(_xlfn.RANK.EQ(C693,C:C,1),"")</f>
        <v>631</v>
      </c>
      <c r="L693">
        <f>IFERROR(_xlfn.RANK.EQ(D693,D:D,1),"")</f>
        <v>646</v>
      </c>
      <c r="M693" t="str">
        <f>IFERROR(_xlfn.RANK.EQ(E693,E:E,1),"")</f>
        <v/>
      </c>
      <c r="N693" t="str">
        <f>IFERROR(_xlfn.RANK.EQ(F693,F:F,1),"")</f>
        <v/>
      </c>
      <c r="O693" t="str">
        <f>IFERROR(_xlfn.RANK.EQ(G693,G:G,1),"")</f>
        <v/>
      </c>
      <c r="P693">
        <f>IFERROR(_xlfn.RANK.EQ(H693,H:H,1),"")</f>
        <v>555</v>
      </c>
      <c r="Q693" t="str">
        <f>IFERROR(_xlfn.RANK.EQ(I693,I:I,1),"")</f>
        <v/>
      </c>
      <c r="R693" t="str">
        <f>IFERROR(_xlfn.RANK.EQ(J693,J:J,1),"")</f>
        <v/>
      </c>
      <c r="S693" s="3">
        <f>IFERROR(AVERAGE(GIRLS[[#This Row],[P]:[P8]]),"")</f>
        <v>610.66666666666663</v>
      </c>
      <c r="T693" s="4">
        <f>IFERROR(AVERAGE(SMALL(GIRLS[[#This Row],[P]:[P8]],1),SMALL(GIRLS[[#This Row],[P]:[P8]],2)),"")</f>
        <v>593</v>
      </c>
      <c r="U693">
        <f>IF(20-SMALL(GIRLS[[#This Row],[P]:[P8]],1)&lt;0,0,20-SMALL(GIRLS[[#This Row],[P]:[P8]],1))+IF(20-SMALL(GIRLS[[#This Row],[P]:[P8]],2)&lt;0,0,20-SMALL(GIRLS[[#This Row],[P]:[P8]],2))</f>
        <v>0</v>
      </c>
    </row>
    <row r="694" spans="1:21" x14ac:dyDescent="0.2">
      <c r="A694" t="s">
        <v>4598</v>
      </c>
      <c r="B694" t="s">
        <v>4180</v>
      </c>
      <c r="C694" s="2" cm="1">
        <f t="array" ref="C694">IFERROR(VLOOKUP($A694,_xlfn._xlws.SORT(_xlfn._xlws.FILTER('Time Sheet'!$A:$G,'Time Sheet'!$B:$B=C$1),7,1),7,FALSE),"")</f>
        <v>3.6886574074074068E-4</v>
      </c>
      <c r="D694" s="2" cm="1">
        <f t="array" ref="D694">IFERROR(VLOOKUP($A694,_xlfn._xlws.SORT(_xlfn._xlws.FILTER('Time Sheet'!$A:$G,'Time Sheet'!$B:$B=D$1),7,1),7,FALSE),"")</f>
        <v>8.5023148148148143E-4</v>
      </c>
      <c r="E694" s="2" t="str" cm="1">
        <f t="array" ref="E694">IFERROR(VLOOKUP($A694,_xlfn._xlws.SORT(_xlfn._xlws.FILTER('Time Sheet'!$A:$G,'Time Sheet'!$B:$B=E$1),7,1),7,FALSE),"")</f>
        <v/>
      </c>
      <c r="F694" s="2" t="str" cm="1">
        <f t="array" ref="F694">IFERROR(VLOOKUP($A694,_xlfn._xlws.SORT(_xlfn._xlws.FILTER('Time Sheet'!$A:$G,'Time Sheet'!$B:$B=F$1),7,1),7,FALSE),"")</f>
        <v/>
      </c>
      <c r="G694" s="2" cm="1">
        <f t="array" ref="G694">IFERROR(VLOOKUP($A694,_xlfn._xlws.SORT(_xlfn._xlws.FILTER('Time Sheet'!$A:$G,'Time Sheet'!$B:$B=G$1),7,1),7,FALSE),"")</f>
        <v>1.005208333333333E-3</v>
      </c>
      <c r="H694" s="2" t="str" cm="1">
        <f t="array" ref="H694">IFERROR(VLOOKUP($A694,_xlfn._xlws.SORT(_xlfn._xlws.FILTER('Time Sheet'!$A:$G,'Time Sheet'!$B:$B=H$1),7,1),7,FALSE),"")</f>
        <v/>
      </c>
      <c r="I694" s="2" t="str" cm="1">
        <f t="array" ref="I694">IFERROR(VLOOKUP($A694,_xlfn._xlws.SORT(_xlfn._xlws.FILTER('Time Sheet'!$A:$G,'Time Sheet'!$B:$B=I$1),7,1),7,FALSE),"")</f>
        <v/>
      </c>
      <c r="J694" s="2" t="str" cm="1">
        <f t="array" ref="J694">IFERROR(VLOOKUP($A694,_xlfn._xlws.SORT(_xlfn._xlws.FILTER('Time Sheet'!$A:$G,'Time Sheet'!$B:$B=J$1),7,1),7,FALSE),"")</f>
        <v/>
      </c>
      <c r="K694">
        <f>IFERROR(_xlfn.RANK.EQ(C694,C:C,1),"")</f>
        <v>630</v>
      </c>
      <c r="L694">
        <f>IFERROR(_xlfn.RANK.EQ(D694,D:D,1),"")</f>
        <v>620</v>
      </c>
      <c r="M694" t="str">
        <f>IFERROR(_xlfn.RANK.EQ(E694,E:E,1),"")</f>
        <v/>
      </c>
      <c r="N694" t="str">
        <f>IFERROR(_xlfn.RANK.EQ(F694,F:F,1),"")</f>
        <v/>
      </c>
      <c r="O694">
        <f>IFERROR(_xlfn.RANK.EQ(G694,G:G,1),"")</f>
        <v>566</v>
      </c>
      <c r="P694" t="str">
        <f>IFERROR(_xlfn.RANK.EQ(H694,H:H,1),"")</f>
        <v/>
      </c>
      <c r="Q694" t="str">
        <f>IFERROR(_xlfn.RANK.EQ(I694,I:I,1),"")</f>
        <v/>
      </c>
      <c r="R694" t="str">
        <f>IFERROR(_xlfn.RANK.EQ(J694,J:J,1),"")</f>
        <v/>
      </c>
      <c r="S694" s="3">
        <f>IFERROR(AVERAGE(GIRLS[[#This Row],[P]:[P8]]),"")</f>
        <v>605.33333333333337</v>
      </c>
      <c r="T694" s="4">
        <f>IFERROR(AVERAGE(SMALL(GIRLS[[#This Row],[P]:[P8]],1),SMALL(GIRLS[[#This Row],[P]:[P8]],2)),"")</f>
        <v>593</v>
      </c>
      <c r="U694">
        <f>IF(20-SMALL(GIRLS[[#This Row],[P]:[P8]],1)&lt;0,0,20-SMALL(GIRLS[[#This Row],[P]:[P8]],1))+IF(20-SMALL(GIRLS[[#This Row],[P]:[P8]],2)&lt;0,0,20-SMALL(GIRLS[[#This Row],[P]:[P8]],2))</f>
        <v>0</v>
      </c>
    </row>
    <row r="695" spans="1:21" x14ac:dyDescent="0.2">
      <c r="A695" t="s">
        <v>7277</v>
      </c>
      <c r="B695" t="s">
        <v>7120</v>
      </c>
      <c r="C695" s="2" cm="1">
        <f t="array" ref="C695">IFERROR(VLOOKUP($A695,_xlfn._xlws.SORT(_xlfn._xlws.FILTER('Time Sheet'!$A:$G,'Time Sheet'!$B:$B=C$1),7,1),7,FALSE),"")</f>
        <v>3.7604166666666672E-4</v>
      </c>
      <c r="D695" s="2" cm="1">
        <f t="array" ref="D695">IFERROR(VLOOKUP($A695,_xlfn._xlws.SORT(_xlfn._xlws.FILTER('Time Sheet'!$A:$G,'Time Sheet'!$B:$B=D$1),7,1),7,FALSE),"")</f>
        <v>8.752314814814815E-4</v>
      </c>
      <c r="E695" s="2" cm="1">
        <f t="array" ref="E695">IFERROR(VLOOKUP($A695,_xlfn._xlws.SORT(_xlfn._xlws.FILTER('Time Sheet'!$A:$G,'Time Sheet'!$B:$B=E$1),7,1),7,FALSE),"")</f>
        <v>2.0484953703703711E-3</v>
      </c>
      <c r="F695" s="2" t="str" cm="1">
        <f t="array" ref="F695">IFERROR(VLOOKUP($A695,_xlfn._xlws.SORT(_xlfn._xlws.FILTER('Time Sheet'!$A:$G,'Time Sheet'!$B:$B=F$1),7,1),7,FALSE),"")</f>
        <v/>
      </c>
      <c r="G695" s="2" cm="1">
        <f t="array" ref="G695">IFERROR(VLOOKUP($A695,_xlfn._xlws.SORT(_xlfn._xlws.FILTER('Time Sheet'!$A:$G,'Time Sheet'!$B:$B=G$1),7,1),7,FALSE),"")</f>
        <v>1.0844907407407409E-3</v>
      </c>
      <c r="H695" s="2" t="str" cm="1">
        <f t="array" ref="H695">IFERROR(VLOOKUP($A695,_xlfn._xlws.SORT(_xlfn._xlws.FILTER('Time Sheet'!$A:$G,'Time Sheet'!$B:$B=H$1),7,1),7,FALSE),"")</f>
        <v/>
      </c>
      <c r="I695" s="2" t="str" cm="1">
        <f t="array" ref="I695">IFERROR(VLOOKUP($A695,_xlfn._xlws.SORT(_xlfn._xlws.FILTER('Time Sheet'!$A:$G,'Time Sheet'!$B:$B=I$1),7,1),7,FALSE),"")</f>
        <v/>
      </c>
      <c r="J695" s="2" t="str" cm="1">
        <f t="array" ref="J695">IFERROR(VLOOKUP($A695,_xlfn._xlws.SORT(_xlfn._xlws.FILTER('Time Sheet'!$A:$G,'Time Sheet'!$B:$B=J$1),7,1),7,FALSE),"")</f>
        <v/>
      </c>
      <c r="K695">
        <f>IFERROR(_xlfn.RANK.EQ(C695,C:C,1),"")</f>
        <v>653</v>
      </c>
      <c r="L695">
        <f>IFERROR(_xlfn.RANK.EQ(D695,D:D,1),"")</f>
        <v>668</v>
      </c>
      <c r="M695">
        <f>IFERROR(_xlfn.RANK.EQ(E695,E:E,1),"")</f>
        <v>576</v>
      </c>
      <c r="N695" t="str">
        <f>IFERROR(_xlfn.RANK.EQ(F695,F:F,1),"")</f>
        <v/>
      </c>
      <c r="O695">
        <f>IFERROR(_xlfn.RANK.EQ(G695,G:G,1),"")</f>
        <v>611</v>
      </c>
      <c r="P695" t="str">
        <f>IFERROR(_xlfn.RANK.EQ(H695,H:H,1),"")</f>
        <v/>
      </c>
      <c r="Q695" t="str">
        <f>IFERROR(_xlfn.RANK.EQ(I695,I:I,1),"")</f>
        <v/>
      </c>
      <c r="R695" t="str">
        <f>IFERROR(_xlfn.RANK.EQ(J695,J:J,1),"")</f>
        <v/>
      </c>
      <c r="S695" s="3">
        <f>IFERROR(AVERAGE(GIRLS[[#This Row],[P]:[P8]]),"")</f>
        <v>627</v>
      </c>
      <c r="T695" s="4">
        <f>IFERROR(AVERAGE(SMALL(GIRLS[[#This Row],[P]:[P8]],1),SMALL(GIRLS[[#This Row],[P]:[P8]],2)),"")</f>
        <v>593.5</v>
      </c>
      <c r="U695">
        <f>IF(20-SMALL(GIRLS[[#This Row],[P]:[P8]],1)&lt;0,0,20-SMALL(GIRLS[[#This Row],[P]:[P8]],1))+IF(20-SMALL(GIRLS[[#This Row],[P]:[P8]],2)&lt;0,0,20-SMALL(GIRLS[[#This Row],[P]:[P8]],2))</f>
        <v>0</v>
      </c>
    </row>
    <row r="696" spans="1:21" x14ac:dyDescent="0.2">
      <c r="A696" t="s">
        <v>2039</v>
      </c>
      <c r="B696" t="s">
        <v>1757</v>
      </c>
      <c r="C696" s="2" cm="1">
        <f t="array" ref="C696">IFERROR(VLOOKUP($A696,_xlfn._xlws.SORT(_xlfn._xlws.FILTER('Time Sheet'!$A:$G,'Time Sheet'!$B:$B=C$1),7,1),7,FALSE),"")</f>
        <v>3.9687499999999998E-4</v>
      </c>
      <c r="D696" s="2" cm="1">
        <f t="array" ref="D696">IFERROR(VLOOKUP($A696,_xlfn._xlws.SORT(_xlfn._xlws.FILTER('Time Sheet'!$A:$G,'Time Sheet'!$B:$B=D$1),7,1),7,FALSE),"")</f>
        <v>9.0960648148148151E-4</v>
      </c>
      <c r="E696" s="2" t="str" cm="1">
        <f t="array" ref="E696">IFERROR(VLOOKUP($A696,_xlfn._xlws.SORT(_xlfn._xlws.FILTER('Time Sheet'!$A:$G,'Time Sheet'!$B:$B=E$1),7,1),7,FALSE),"")</f>
        <v/>
      </c>
      <c r="F696" s="2" t="str" cm="1">
        <f t="array" ref="F696">IFERROR(VLOOKUP($A696,_xlfn._xlws.SORT(_xlfn._xlws.FILTER('Time Sheet'!$A:$G,'Time Sheet'!$B:$B=F$1),7,1),7,FALSE),"")</f>
        <v/>
      </c>
      <c r="G696" s="2" t="str" cm="1">
        <f t="array" ref="G696">IFERROR(VLOOKUP($A696,_xlfn._xlws.SORT(_xlfn._xlws.FILTER('Time Sheet'!$A:$G,'Time Sheet'!$B:$B=G$1),7,1),7,FALSE),"")</f>
        <v/>
      </c>
      <c r="H696" s="2" cm="1">
        <f t="array" ref="H696">IFERROR(VLOOKUP($A696,_xlfn._xlws.SORT(_xlfn._xlws.FILTER('Time Sheet'!$A:$G,'Time Sheet'!$B:$B=H$1),7,1),7,FALSE),"")</f>
        <v>1.05787037037037E-3</v>
      </c>
      <c r="I696" s="2" t="str" cm="1">
        <f t="array" ref="I696">IFERROR(VLOOKUP($A696,_xlfn._xlws.SORT(_xlfn._xlws.FILTER('Time Sheet'!$A:$G,'Time Sheet'!$B:$B=I$1),7,1),7,FALSE),"")</f>
        <v/>
      </c>
      <c r="J696" s="2" t="str" cm="1">
        <f t="array" ref="J696">IFERROR(VLOOKUP($A696,_xlfn._xlws.SORT(_xlfn._xlws.FILTER('Time Sheet'!$A:$G,'Time Sheet'!$B:$B=J$1),7,1),7,FALSE),"")</f>
        <v/>
      </c>
      <c r="K696">
        <f>IFERROR(_xlfn.RANK.EQ(C696,C:C,1),"")</f>
        <v>728</v>
      </c>
      <c r="L696">
        <f>IFERROR(_xlfn.RANK.EQ(D696,D:D,1),"")</f>
        <v>704</v>
      </c>
      <c r="M696" t="str">
        <f>IFERROR(_xlfn.RANK.EQ(E696,E:E,1),"")</f>
        <v/>
      </c>
      <c r="N696" t="str">
        <f>IFERROR(_xlfn.RANK.EQ(F696,F:F,1),"")</f>
        <v/>
      </c>
      <c r="O696" t="str">
        <f>IFERROR(_xlfn.RANK.EQ(G696,G:G,1),"")</f>
        <v/>
      </c>
      <c r="P696">
        <f>IFERROR(_xlfn.RANK.EQ(H696,H:H,1),"")</f>
        <v>486</v>
      </c>
      <c r="Q696" t="str">
        <f>IFERROR(_xlfn.RANK.EQ(I696,I:I,1),"")</f>
        <v/>
      </c>
      <c r="R696" t="str">
        <f>IFERROR(_xlfn.RANK.EQ(J696,J:J,1),"")</f>
        <v/>
      </c>
      <c r="S696" s="3">
        <f>IFERROR(AVERAGE(GIRLS[[#This Row],[P]:[P8]]),"")</f>
        <v>639.33333333333337</v>
      </c>
      <c r="T696" s="4">
        <f>IFERROR(AVERAGE(SMALL(GIRLS[[#This Row],[P]:[P8]],1),SMALL(GIRLS[[#This Row],[P]:[P8]],2)),"")</f>
        <v>595</v>
      </c>
      <c r="U696">
        <f>IF(20-SMALL(GIRLS[[#This Row],[P]:[P8]],1)&lt;0,0,20-SMALL(GIRLS[[#This Row],[P]:[P8]],1))+IF(20-SMALL(GIRLS[[#This Row],[P]:[P8]],2)&lt;0,0,20-SMALL(GIRLS[[#This Row],[P]:[P8]],2))</f>
        <v>0</v>
      </c>
    </row>
    <row r="697" spans="1:21" x14ac:dyDescent="0.2">
      <c r="A697" t="s">
        <v>6338</v>
      </c>
      <c r="B697" t="s">
        <v>6200</v>
      </c>
      <c r="C697" s="2" cm="1">
        <f t="array" ref="C697">IFERROR(VLOOKUP($A697,_xlfn._xlws.SORT(_xlfn._xlws.FILTER('Time Sheet'!$A:$G,'Time Sheet'!$B:$B=C$1),7,1),7,FALSE),"")</f>
        <v>4.013888888888889E-4</v>
      </c>
      <c r="D697" s="2" cm="1">
        <f t="array" ref="D697">IFERROR(VLOOKUP($A697,_xlfn._xlws.SORT(_xlfn._xlws.FILTER('Time Sheet'!$A:$G,'Time Sheet'!$B:$B=D$1),7,1),7,FALSE),"")</f>
        <v>8.8657407407407402E-4</v>
      </c>
      <c r="E697" s="2" t="str" cm="1">
        <f t="array" ref="E697">IFERROR(VLOOKUP($A697,_xlfn._xlws.SORT(_xlfn._xlws.FILTER('Time Sheet'!$A:$G,'Time Sheet'!$B:$B=E$1),7,1),7,FALSE),"")</f>
        <v/>
      </c>
      <c r="F697" s="2" t="str" cm="1">
        <f t="array" ref="F697">IFERROR(VLOOKUP($A697,_xlfn._xlws.SORT(_xlfn._xlws.FILTER('Time Sheet'!$A:$G,'Time Sheet'!$B:$B=F$1),7,1),7,FALSE),"")</f>
        <v/>
      </c>
      <c r="G697" s="2" t="str" cm="1">
        <f t="array" ref="G697">IFERROR(VLOOKUP($A697,_xlfn._xlws.SORT(_xlfn._xlws.FILTER('Time Sheet'!$A:$G,'Time Sheet'!$B:$B=G$1),7,1),7,FALSE),"")</f>
        <v/>
      </c>
      <c r="H697" s="2" cm="1">
        <f t="array" ref="H697">IFERROR(VLOOKUP($A697,_xlfn._xlws.SORT(_xlfn._xlws.FILTER('Time Sheet'!$A:$G,'Time Sheet'!$B:$B=H$1),7,1),7,FALSE),"")</f>
        <v>1.0717592592592591E-3</v>
      </c>
      <c r="I697" s="2" t="str" cm="1">
        <f t="array" ref="I697">IFERROR(VLOOKUP($A697,_xlfn._xlws.SORT(_xlfn._xlws.FILTER('Time Sheet'!$A:$G,'Time Sheet'!$B:$B=I$1),7,1),7,FALSE),"")</f>
        <v/>
      </c>
      <c r="J697" s="2" t="str" cm="1">
        <f t="array" ref="J697">IFERROR(VLOOKUP($A697,_xlfn._xlws.SORT(_xlfn._xlws.FILTER('Time Sheet'!$A:$G,'Time Sheet'!$B:$B=J$1),7,1),7,FALSE),"")</f>
        <v/>
      </c>
      <c r="K697">
        <f>IFERROR(_xlfn.RANK.EQ(C697,C:C,1),"")</f>
        <v>738</v>
      </c>
      <c r="L697">
        <f>IFERROR(_xlfn.RANK.EQ(D697,D:D,1),"")</f>
        <v>684</v>
      </c>
      <c r="M697" t="str">
        <f>IFERROR(_xlfn.RANK.EQ(E697,E:E,1),"")</f>
        <v/>
      </c>
      <c r="N697" t="str">
        <f>IFERROR(_xlfn.RANK.EQ(F697,F:F,1),"")</f>
        <v/>
      </c>
      <c r="O697" t="str">
        <f>IFERROR(_xlfn.RANK.EQ(G697,G:G,1),"")</f>
        <v/>
      </c>
      <c r="P697">
        <f>IFERROR(_xlfn.RANK.EQ(H697,H:H,1),"")</f>
        <v>507</v>
      </c>
      <c r="Q697" t="str">
        <f>IFERROR(_xlfn.RANK.EQ(I697,I:I,1),"")</f>
        <v/>
      </c>
      <c r="R697" t="str">
        <f>IFERROR(_xlfn.RANK.EQ(J697,J:J,1),"")</f>
        <v/>
      </c>
      <c r="S697" s="3">
        <f>IFERROR(AVERAGE(GIRLS[[#This Row],[P]:[P8]]),"")</f>
        <v>643</v>
      </c>
      <c r="T697" s="4">
        <f>IFERROR(AVERAGE(SMALL(GIRLS[[#This Row],[P]:[P8]],1),SMALL(GIRLS[[#This Row],[P]:[P8]],2)),"")</f>
        <v>595.5</v>
      </c>
      <c r="U697">
        <f>IF(20-SMALL(GIRLS[[#This Row],[P]:[P8]],1)&lt;0,0,20-SMALL(GIRLS[[#This Row],[P]:[P8]],1))+IF(20-SMALL(GIRLS[[#This Row],[P]:[P8]],2)&lt;0,0,20-SMALL(GIRLS[[#This Row],[P]:[P8]],2))</f>
        <v>0</v>
      </c>
    </row>
    <row r="698" spans="1:21" x14ac:dyDescent="0.2">
      <c r="A698" t="s">
        <v>4162</v>
      </c>
      <c r="B698" t="s">
        <v>3884</v>
      </c>
      <c r="C698" s="2" cm="1">
        <f t="array" ref="C698">IFERROR(VLOOKUP($A698,_xlfn._xlws.SORT(_xlfn._xlws.FILTER('Time Sheet'!$A:$G,'Time Sheet'!$B:$B=C$1),7,1),7,FALSE),"")</f>
        <v>3.7847222222222232E-4</v>
      </c>
      <c r="D698" s="2" cm="1">
        <f t="array" ref="D698">IFERROR(VLOOKUP($A698,_xlfn._xlws.SORT(_xlfn._xlws.FILTER('Time Sheet'!$A:$G,'Time Sheet'!$B:$B=D$1),7,1),7,FALSE),"")</f>
        <v>9.0393518518518514E-4</v>
      </c>
      <c r="E698" s="2" t="str" cm="1">
        <f t="array" ref="E698">IFERROR(VLOOKUP($A698,_xlfn._xlws.SORT(_xlfn._xlws.FILTER('Time Sheet'!$A:$G,'Time Sheet'!$B:$B=E$1),7,1),7,FALSE),"")</f>
        <v/>
      </c>
      <c r="F698" s="2" t="str" cm="1">
        <f t="array" ref="F698">IFERROR(VLOOKUP($A698,_xlfn._xlws.SORT(_xlfn._xlws.FILTER('Time Sheet'!$A:$G,'Time Sheet'!$B:$B=F$1),7,1),7,FALSE),"")</f>
        <v/>
      </c>
      <c r="G698" s="2" t="str" cm="1">
        <f t="array" ref="G698">IFERROR(VLOOKUP($A698,_xlfn._xlws.SORT(_xlfn._xlws.FILTER('Time Sheet'!$A:$G,'Time Sheet'!$B:$B=G$1),7,1),7,FALSE),"")</f>
        <v/>
      </c>
      <c r="H698" s="2" cm="1">
        <f t="array" ref="H698">IFERROR(VLOOKUP($A698,_xlfn._xlws.SORT(_xlfn._xlws.FILTER('Time Sheet'!$A:$G,'Time Sheet'!$B:$B=H$1),7,1),7,FALSE),"")</f>
        <v>1.0922453703703699E-3</v>
      </c>
      <c r="I698" s="2" t="str" cm="1">
        <f t="array" ref="I698">IFERROR(VLOOKUP($A698,_xlfn._xlws.SORT(_xlfn._xlws.FILTER('Time Sheet'!$A:$G,'Time Sheet'!$B:$B=I$1),7,1),7,FALSE),"")</f>
        <v/>
      </c>
      <c r="J698" s="2" t="str" cm="1">
        <f t="array" ref="J698">IFERROR(VLOOKUP($A698,_xlfn._xlws.SORT(_xlfn._xlws.FILTER('Time Sheet'!$A:$G,'Time Sheet'!$B:$B=J$1),7,1),7,FALSE),"")</f>
        <v/>
      </c>
      <c r="K698">
        <f>IFERROR(_xlfn.RANK.EQ(C698,C:C,1),"")</f>
        <v>663</v>
      </c>
      <c r="L698">
        <f>IFERROR(_xlfn.RANK.EQ(D698,D:D,1),"")</f>
        <v>700</v>
      </c>
      <c r="M698" t="str">
        <f>IFERROR(_xlfn.RANK.EQ(E698,E:E,1),"")</f>
        <v/>
      </c>
      <c r="N698" t="str">
        <f>IFERROR(_xlfn.RANK.EQ(F698,F:F,1),"")</f>
        <v/>
      </c>
      <c r="O698" t="str">
        <f>IFERROR(_xlfn.RANK.EQ(G698,G:G,1),"")</f>
        <v/>
      </c>
      <c r="P698">
        <f>IFERROR(_xlfn.RANK.EQ(H698,H:H,1),"")</f>
        <v>530</v>
      </c>
      <c r="Q698" t="str">
        <f>IFERROR(_xlfn.RANK.EQ(I698,I:I,1),"")</f>
        <v/>
      </c>
      <c r="R698" t="str">
        <f>IFERROR(_xlfn.RANK.EQ(J698,J:J,1),"")</f>
        <v/>
      </c>
      <c r="S698" s="3">
        <f>IFERROR(AVERAGE(GIRLS[[#This Row],[P]:[P8]]),"")</f>
        <v>631</v>
      </c>
      <c r="T698" s="4">
        <f>IFERROR(AVERAGE(SMALL(GIRLS[[#This Row],[P]:[P8]],1),SMALL(GIRLS[[#This Row],[P]:[P8]],2)),"")</f>
        <v>596.5</v>
      </c>
      <c r="U698">
        <f>IF(20-SMALL(GIRLS[[#This Row],[P]:[P8]],1)&lt;0,0,20-SMALL(GIRLS[[#This Row],[P]:[P8]],1))+IF(20-SMALL(GIRLS[[#This Row],[P]:[P8]],2)&lt;0,0,20-SMALL(GIRLS[[#This Row],[P]:[P8]],2))</f>
        <v>0</v>
      </c>
    </row>
    <row r="699" spans="1:21" x14ac:dyDescent="0.2">
      <c r="A699" t="s">
        <v>2499</v>
      </c>
      <c r="B699" t="s">
        <v>2272</v>
      </c>
      <c r="C699" s="2" cm="1">
        <f t="array" ref="C699">IFERROR(VLOOKUP($A699,_xlfn._xlws.SORT(_xlfn._xlws.FILTER('Time Sheet'!$A:$G,'Time Sheet'!$B:$B=C$1),7,1),7,FALSE),"")</f>
        <v>3.8599537037037042E-4</v>
      </c>
      <c r="D699" s="2" cm="1">
        <f t="array" ref="D699">IFERROR(VLOOKUP($A699,_xlfn._xlws.SORT(_xlfn._xlws.FILTER('Time Sheet'!$A:$G,'Time Sheet'!$B:$B=D$1),7,1),7,FALSE),"")</f>
        <v>8.729166666666667E-4</v>
      </c>
      <c r="E699" s="2" cm="1">
        <f t="array" ref="E699">IFERROR(VLOOKUP($A699,_xlfn._xlws.SORT(_xlfn._xlws.FILTER('Time Sheet'!$A:$G,'Time Sheet'!$B:$B=E$1),7,1),7,FALSE),"")</f>
        <v>1.9997685185185179E-3</v>
      </c>
      <c r="F699" s="2" t="str" cm="1">
        <f t="array" ref="F699">IFERROR(VLOOKUP($A699,_xlfn._xlws.SORT(_xlfn._xlws.FILTER('Time Sheet'!$A:$G,'Time Sheet'!$B:$B=F$1),7,1),7,FALSE),"")</f>
        <v/>
      </c>
      <c r="G699" s="2" cm="1">
        <f t="array" ref="G699">IFERROR(VLOOKUP($A699,_xlfn._xlws.SORT(_xlfn._xlws.FILTER('Time Sheet'!$A:$G,'Time Sheet'!$B:$B=G$1),7,1),7,FALSE),"")</f>
        <v>1.154050925925926E-3</v>
      </c>
      <c r="H699" s="2" t="str" cm="1">
        <f t="array" ref="H699">IFERROR(VLOOKUP($A699,_xlfn._xlws.SORT(_xlfn._xlws.FILTER('Time Sheet'!$A:$G,'Time Sheet'!$B:$B=H$1),7,1),7,FALSE),"")</f>
        <v/>
      </c>
      <c r="I699" s="2" t="str" cm="1">
        <f t="array" ref="I699">IFERROR(VLOOKUP($A699,_xlfn._xlws.SORT(_xlfn._xlws.FILTER('Time Sheet'!$A:$G,'Time Sheet'!$B:$B=I$1),7,1),7,FALSE),"")</f>
        <v/>
      </c>
      <c r="J699" s="2" t="str" cm="1">
        <f t="array" ref="J699">IFERROR(VLOOKUP($A699,_xlfn._xlws.SORT(_xlfn._xlws.FILTER('Time Sheet'!$A:$G,'Time Sheet'!$B:$B=J$1),7,1),7,FALSE),"")</f>
        <v/>
      </c>
      <c r="K699">
        <f>IFERROR(_xlfn.RANK.EQ(C699,C:C,1),"")</f>
        <v>697</v>
      </c>
      <c r="L699">
        <f>IFERROR(_xlfn.RANK.EQ(D699,D:D,1),"")</f>
        <v>665</v>
      </c>
      <c r="M699">
        <f>IFERROR(_xlfn.RANK.EQ(E699,E:E,1),"")</f>
        <v>563</v>
      </c>
      <c r="N699" t="str">
        <f>IFERROR(_xlfn.RANK.EQ(F699,F:F,1),"")</f>
        <v/>
      </c>
      <c r="O699">
        <f>IFERROR(_xlfn.RANK.EQ(G699,G:G,1),"")</f>
        <v>631</v>
      </c>
      <c r="P699" t="str">
        <f>IFERROR(_xlfn.RANK.EQ(H699,H:H,1),"")</f>
        <v/>
      </c>
      <c r="Q699" t="str">
        <f>IFERROR(_xlfn.RANK.EQ(I699,I:I,1),"")</f>
        <v/>
      </c>
      <c r="R699" t="str">
        <f>IFERROR(_xlfn.RANK.EQ(J699,J:J,1),"")</f>
        <v/>
      </c>
      <c r="S699" s="3">
        <f>IFERROR(AVERAGE(GIRLS[[#This Row],[P]:[P8]]),"")</f>
        <v>639</v>
      </c>
      <c r="T699" s="4">
        <f>IFERROR(AVERAGE(SMALL(GIRLS[[#This Row],[P]:[P8]],1),SMALL(GIRLS[[#This Row],[P]:[P8]],2)),"")</f>
        <v>597</v>
      </c>
      <c r="U699">
        <f>IF(20-SMALL(GIRLS[[#This Row],[P]:[P8]],1)&lt;0,0,20-SMALL(GIRLS[[#This Row],[P]:[P8]],1))+IF(20-SMALL(GIRLS[[#This Row],[P]:[P8]],2)&lt;0,0,20-SMALL(GIRLS[[#This Row],[P]:[P8]],2))</f>
        <v>0</v>
      </c>
    </row>
    <row r="700" spans="1:21" x14ac:dyDescent="0.2">
      <c r="A700" t="s">
        <v>3135</v>
      </c>
      <c r="B700" t="s">
        <v>2940</v>
      </c>
      <c r="C700" s="2" cm="1">
        <f t="array" ref="C700">IFERROR(VLOOKUP($A700,_xlfn._xlws.SORT(_xlfn._xlws.FILTER('Time Sheet'!$A:$G,'Time Sheet'!$B:$B=C$1),7,1),7,FALSE),"")</f>
        <v>3.8113425925925918E-4</v>
      </c>
      <c r="D700" s="2" cm="1">
        <f t="array" ref="D700">IFERROR(VLOOKUP($A700,_xlfn._xlws.SORT(_xlfn._xlws.FILTER('Time Sheet'!$A:$G,'Time Sheet'!$B:$B=D$1),7,1),7,FALSE),"")</f>
        <v>8.7222222222222226E-4</v>
      </c>
      <c r="E700" s="2" t="str" cm="1">
        <f t="array" ref="E700">IFERROR(VLOOKUP($A700,_xlfn._xlws.SORT(_xlfn._xlws.FILTER('Time Sheet'!$A:$G,'Time Sheet'!$B:$B=E$1),7,1),7,FALSE),"")</f>
        <v/>
      </c>
      <c r="F700" s="2" t="str" cm="1">
        <f t="array" ref="F700">IFERROR(VLOOKUP($A700,_xlfn._xlws.SORT(_xlfn._xlws.FILTER('Time Sheet'!$A:$G,'Time Sheet'!$B:$B=F$1),7,1),7,FALSE),"")</f>
        <v/>
      </c>
      <c r="G700" s="2" cm="1">
        <f t="array" ref="G700">IFERROR(VLOOKUP($A700,_xlfn._xlws.SORT(_xlfn._xlws.FILTER('Time Sheet'!$A:$G,'Time Sheet'!$B:$B=G$1),7,1),7,FALSE),"")</f>
        <v>9.7372685185185181E-4</v>
      </c>
      <c r="H700" s="2" t="str" cm="1">
        <f t="array" ref="H700">IFERROR(VLOOKUP($A700,_xlfn._xlws.SORT(_xlfn._xlws.FILTER('Time Sheet'!$A:$G,'Time Sheet'!$B:$B=H$1),7,1),7,FALSE),"")</f>
        <v/>
      </c>
      <c r="I700" s="2" t="str" cm="1">
        <f t="array" ref="I700">IFERROR(VLOOKUP($A700,_xlfn._xlws.SORT(_xlfn._xlws.FILTER('Time Sheet'!$A:$G,'Time Sheet'!$B:$B=I$1),7,1),7,FALSE),"")</f>
        <v/>
      </c>
      <c r="J700" s="2" t="str" cm="1">
        <f t="array" ref="J700">IFERROR(VLOOKUP($A700,_xlfn._xlws.SORT(_xlfn._xlws.FILTER('Time Sheet'!$A:$G,'Time Sheet'!$B:$B=J$1),7,1),7,FALSE),"")</f>
        <v/>
      </c>
      <c r="K700">
        <f>IFERROR(_xlfn.RANK.EQ(C700,C:C,1),"")</f>
        <v>677</v>
      </c>
      <c r="L700">
        <f>IFERROR(_xlfn.RANK.EQ(D700,D:D,1),"")</f>
        <v>663</v>
      </c>
      <c r="M700" t="str">
        <f>IFERROR(_xlfn.RANK.EQ(E700,E:E,1),"")</f>
        <v/>
      </c>
      <c r="N700" t="str">
        <f>IFERROR(_xlfn.RANK.EQ(F700,F:F,1),"")</f>
        <v/>
      </c>
      <c r="O700">
        <f>IFERROR(_xlfn.RANK.EQ(G700,G:G,1),"")</f>
        <v>532</v>
      </c>
      <c r="P700" t="str">
        <f>IFERROR(_xlfn.RANK.EQ(H700,H:H,1),"")</f>
        <v/>
      </c>
      <c r="Q700" t="str">
        <f>IFERROR(_xlfn.RANK.EQ(I700,I:I,1),"")</f>
        <v/>
      </c>
      <c r="R700" t="str">
        <f>IFERROR(_xlfn.RANK.EQ(J700,J:J,1),"")</f>
        <v/>
      </c>
      <c r="S700" s="3">
        <f>IFERROR(AVERAGE(GIRLS[[#This Row],[P]:[P8]]),"")</f>
        <v>624</v>
      </c>
      <c r="T700" s="4">
        <f>IFERROR(AVERAGE(SMALL(GIRLS[[#This Row],[P]:[P8]],1),SMALL(GIRLS[[#This Row],[P]:[P8]],2)),"")</f>
        <v>597.5</v>
      </c>
      <c r="U700">
        <f>IF(20-SMALL(GIRLS[[#This Row],[P]:[P8]],1)&lt;0,0,20-SMALL(GIRLS[[#This Row],[P]:[P8]],1))+IF(20-SMALL(GIRLS[[#This Row],[P]:[P8]],2)&lt;0,0,20-SMALL(GIRLS[[#This Row],[P]:[P8]],2))</f>
        <v>0</v>
      </c>
    </row>
    <row r="701" spans="1:21" x14ac:dyDescent="0.2">
      <c r="A701" t="s">
        <v>7304</v>
      </c>
      <c r="B701" t="s">
        <v>7120</v>
      </c>
      <c r="C701" s="2" cm="1">
        <f t="array" ref="C701">IFERROR(VLOOKUP($A701,_xlfn._xlws.SORT(_xlfn._xlws.FILTER('Time Sheet'!$A:$G,'Time Sheet'!$B:$B=C$1),7,1),7,FALSE),"")</f>
        <v>4.1099537037037032E-4</v>
      </c>
      <c r="D701" s="2" cm="1">
        <f t="array" ref="D701">IFERROR(VLOOKUP($A701,_xlfn._xlws.SORT(_xlfn._xlws.FILTER('Time Sheet'!$A:$G,'Time Sheet'!$B:$B=D$1),7,1),7,FALSE),"")</f>
        <v>9.5763888888888884E-4</v>
      </c>
      <c r="E701" s="2" cm="1">
        <f t="array" ref="E701">IFERROR(VLOOKUP($A701,_xlfn._xlws.SORT(_xlfn._xlws.FILTER('Time Sheet'!$A:$G,'Time Sheet'!$B:$B=E$1),7,1),7,FALSE),"")</f>
        <v>2.1914351851851852E-3</v>
      </c>
      <c r="F701" s="2" t="str" cm="1">
        <f t="array" ref="F701">IFERROR(VLOOKUP($A701,_xlfn._xlws.SORT(_xlfn._xlws.FILTER('Time Sheet'!$A:$G,'Time Sheet'!$B:$B=F$1),7,1),7,FALSE),"")</f>
        <v/>
      </c>
      <c r="G701" s="2" cm="1">
        <f t="array" ref="G701">IFERROR(VLOOKUP($A701,_xlfn._xlws.SORT(_xlfn._xlws.FILTER('Time Sheet'!$A:$G,'Time Sheet'!$B:$B=G$1),7,1),7,FALSE),"")</f>
        <v>1.067476851851852E-3</v>
      </c>
      <c r="H701" s="2" t="str" cm="1">
        <f t="array" ref="H701">IFERROR(VLOOKUP($A701,_xlfn._xlws.SORT(_xlfn._xlws.FILTER('Time Sheet'!$A:$G,'Time Sheet'!$B:$B=H$1),7,1),7,FALSE),"")</f>
        <v/>
      </c>
      <c r="I701" s="2" t="str" cm="1">
        <f t="array" ref="I701">IFERROR(VLOOKUP($A701,_xlfn._xlws.SORT(_xlfn._xlws.FILTER('Time Sheet'!$A:$G,'Time Sheet'!$B:$B=I$1),7,1),7,FALSE),"")</f>
        <v/>
      </c>
      <c r="J701" s="2" t="str" cm="1">
        <f t="array" ref="J701">IFERROR(VLOOKUP($A701,_xlfn._xlws.SORT(_xlfn._xlws.FILTER('Time Sheet'!$A:$G,'Time Sheet'!$B:$B=J$1),7,1),7,FALSE),"")</f>
        <v/>
      </c>
      <c r="K701">
        <f>IFERROR(_xlfn.RANK.EQ(C701,C:C,1),"")</f>
        <v>748</v>
      </c>
      <c r="L701">
        <f>IFERROR(_xlfn.RANK.EQ(D701,D:D,1),"")</f>
        <v>736</v>
      </c>
      <c r="M701">
        <f>IFERROR(_xlfn.RANK.EQ(E701,E:E,1),"")</f>
        <v>591</v>
      </c>
      <c r="N701" t="str">
        <f>IFERROR(_xlfn.RANK.EQ(F701,F:F,1),"")</f>
        <v/>
      </c>
      <c r="O701">
        <f>IFERROR(_xlfn.RANK.EQ(G701,G:G,1),"")</f>
        <v>604</v>
      </c>
      <c r="P701" t="str">
        <f>IFERROR(_xlfn.RANK.EQ(H701,H:H,1),"")</f>
        <v/>
      </c>
      <c r="Q701" t="str">
        <f>IFERROR(_xlfn.RANK.EQ(I701,I:I,1),"")</f>
        <v/>
      </c>
      <c r="R701" t="str">
        <f>IFERROR(_xlfn.RANK.EQ(J701,J:J,1),"")</f>
        <v/>
      </c>
      <c r="S701" s="3">
        <f>IFERROR(AVERAGE(GIRLS[[#This Row],[P]:[P8]]),"")</f>
        <v>669.75</v>
      </c>
      <c r="T701" s="4">
        <f>IFERROR(AVERAGE(SMALL(GIRLS[[#This Row],[P]:[P8]],1),SMALL(GIRLS[[#This Row],[P]:[P8]],2)),"")</f>
        <v>597.5</v>
      </c>
      <c r="U701">
        <f>IF(20-SMALL(GIRLS[[#This Row],[P]:[P8]],1)&lt;0,0,20-SMALL(GIRLS[[#This Row],[P]:[P8]],1))+IF(20-SMALL(GIRLS[[#This Row],[P]:[P8]],2)&lt;0,0,20-SMALL(GIRLS[[#This Row],[P]:[P8]],2))</f>
        <v>0</v>
      </c>
    </row>
    <row r="702" spans="1:21" x14ac:dyDescent="0.2">
      <c r="A702" t="s">
        <v>1490</v>
      </c>
      <c r="B702" t="s">
        <v>1002</v>
      </c>
      <c r="C702" s="2" cm="1">
        <f t="array" ref="C702">IFERROR(VLOOKUP($A702,_xlfn._xlws.SORT(_xlfn._xlws.FILTER('Time Sheet'!$A:$G,'Time Sheet'!$B:$B=C$1),7,1),7,FALSE),"")</f>
        <v>4.3263888888888887E-4</v>
      </c>
      <c r="D702" s="2" cm="1">
        <f t="array" ref="D702">IFERROR(VLOOKUP($A702,_xlfn._xlws.SORT(_xlfn._xlws.FILTER('Time Sheet'!$A:$G,'Time Sheet'!$B:$B=D$1),7,1),7,FALSE),"")</f>
        <v>1.029976851851852E-3</v>
      </c>
      <c r="E702" s="2" t="str" cm="1">
        <f t="array" ref="E702">IFERROR(VLOOKUP($A702,_xlfn._xlws.SORT(_xlfn._xlws.FILTER('Time Sheet'!$A:$G,'Time Sheet'!$B:$B=E$1),7,1),7,FALSE),"")</f>
        <v/>
      </c>
      <c r="F702" s="2" t="str" cm="1">
        <f t="array" ref="F702">IFERROR(VLOOKUP($A702,_xlfn._xlws.SORT(_xlfn._xlws.FILTER('Time Sheet'!$A:$G,'Time Sheet'!$B:$B=F$1),7,1),7,FALSE),"")</f>
        <v/>
      </c>
      <c r="G702" s="2" cm="1">
        <f t="array" ref="G702">IFERROR(VLOOKUP($A702,_xlfn._xlws.SORT(_xlfn._xlws.FILTER('Time Sheet'!$A:$G,'Time Sheet'!$B:$B=G$1),7,1),7,FALSE),"")</f>
        <v>1.286342592592593E-3</v>
      </c>
      <c r="H702" s="2" cm="1">
        <f t="array" ref="H702">IFERROR(VLOOKUP($A702,_xlfn._xlws.SORT(_xlfn._xlws.FILTER('Time Sheet'!$A:$G,'Time Sheet'!$B:$B=H$1),7,1),7,FALSE),"")</f>
        <v>1.113541666666667E-3</v>
      </c>
      <c r="I702" s="2" t="str" cm="1">
        <f t="array" ref="I702">IFERROR(VLOOKUP($A702,_xlfn._xlws.SORT(_xlfn._xlws.FILTER('Time Sheet'!$A:$G,'Time Sheet'!$B:$B=I$1),7,1),7,FALSE),"")</f>
        <v/>
      </c>
      <c r="J702" s="2" t="str" cm="1">
        <f t="array" ref="J702">IFERROR(VLOOKUP($A702,_xlfn._xlws.SORT(_xlfn._xlws.FILTER('Time Sheet'!$A:$G,'Time Sheet'!$B:$B=J$1),7,1),7,FALSE),"")</f>
        <v/>
      </c>
      <c r="K702">
        <f>IFERROR(_xlfn.RANK.EQ(C702,C:C,1),"")</f>
        <v>766</v>
      </c>
      <c r="L702">
        <f>IFERROR(_xlfn.RANK.EQ(D702,D:D,1),"")</f>
        <v>753</v>
      </c>
      <c r="M702" t="str">
        <f>IFERROR(_xlfn.RANK.EQ(E702,E:E,1),"")</f>
        <v/>
      </c>
      <c r="N702" t="str">
        <f>IFERROR(_xlfn.RANK.EQ(F702,F:F,1),"")</f>
        <v/>
      </c>
      <c r="O702">
        <f>IFERROR(_xlfn.RANK.EQ(G702,G:G,1),"")</f>
        <v>646</v>
      </c>
      <c r="P702">
        <f>IFERROR(_xlfn.RANK.EQ(H702,H:H,1),"")</f>
        <v>551</v>
      </c>
      <c r="Q702" t="str">
        <f>IFERROR(_xlfn.RANK.EQ(I702,I:I,1),"")</f>
        <v/>
      </c>
      <c r="R702" t="str">
        <f>IFERROR(_xlfn.RANK.EQ(J702,J:J,1),"")</f>
        <v/>
      </c>
      <c r="S702" s="3">
        <f>IFERROR(AVERAGE(GIRLS[[#This Row],[P]:[P8]]),"")</f>
        <v>679</v>
      </c>
      <c r="T702" s="4">
        <f>IFERROR(AVERAGE(SMALL(GIRLS[[#This Row],[P]:[P8]],1),SMALL(GIRLS[[#This Row],[P]:[P8]],2)),"")</f>
        <v>598.5</v>
      </c>
      <c r="U702">
        <f>IF(20-SMALL(GIRLS[[#This Row],[P]:[P8]],1)&lt;0,0,20-SMALL(GIRLS[[#This Row],[P]:[P8]],1))+IF(20-SMALL(GIRLS[[#This Row],[P]:[P8]],2)&lt;0,0,20-SMALL(GIRLS[[#This Row],[P]:[P8]],2))</f>
        <v>0</v>
      </c>
    </row>
    <row r="703" spans="1:21" x14ac:dyDescent="0.2">
      <c r="A703" t="s">
        <v>3585</v>
      </c>
      <c r="B703" t="s">
        <v>3163</v>
      </c>
      <c r="C703" s="2" cm="1">
        <f t="array" ref="C703">IFERROR(VLOOKUP($A703,_xlfn._xlws.SORT(_xlfn._xlws.FILTER('Time Sheet'!$A:$G,'Time Sheet'!$B:$B=C$1),7,1),7,FALSE),"")</f>
        <v>4.0844907407407399E-4</v>
      </c>
      <c r="D703" s="2" cm="1">
        <f t="array" ref="D703">IFERROR(VLOOKUP($A703,_xlfn._xlws.SORT(_xlfn._xlws.FILTER('Time Sheet'!$A:$G,'Time Sheet'!$B:$B=D$1),7,1),7,FALSE),"")</f>
        <v>9.2581018518518511E-4</v>
      </c>
      <c r="E703" s="2" t="str" cm="1">
        <f t="array" ref="E703">IFERROR(VLOOKUP($A703,_xlfn._xlws.SORT(_xlfn._xlws.FILTER('Time Sheet'!$A:$G,'Time Sheet'!$B:$B=E$1),7,1),7,FALSE),"")</f>
        <v/>
      </c>
      <c r="F703" s="2" t="str" cm="1">
        <f t="array" ref="F703">IFERROR(VLOOKUP($A703,_xlfn._xlws.SORT(_xlfn._xlws.FILTER('Time Sheet'!$A:$G,'Time Sheet'!$B:$B=F$1),7,1),7,FALSE),"")</f>
        <v/>
      </c>
      <c r="G703" s="2" cm="1">
        <f t="array" ref="G703">IFERROR(VLOOKUP($A703,_xlfn._xlws.SORT(_xlfn._xlws.FILTER('Time Sheet'!$A:$G,'Time Sheet'!$B:$B=G$1),7,1),7,FALSE),"")</f>
        <v>1.1232638888888889E-3</v>
      </c>
      <c r="H703" s="2" cm="1">
        <f t="array" ref="H703">IFERROR(VLOOKUP($A703,_xlfn._xlws.SORT(_xlfn._xlws.FILTER('Time Sheet'!$A:$G,'Time Sheet'!$B:$B=H$1),7,1),7,FALSE),"")</f>
        <v>1.157870370370371E-3</v>
      </c>
      <c r="I703" s="2" t="str" cm="1">
        <f t="array" ref="I703">IFERROR(VLOOKUP($A703,_xlfn._xlws.SORT(_xlfn._xlws.FILTER('Time Sheet'!$A:$G,'Time Sheet'!$B:$B=I$1),7,1),7,FALSE),"")</f>
        <v/>
      </c>
      <c r="J703" s="2" t="str" cm="1">
        <f t="array" ref="J703">IFERROR(VLOOKUP($A703,_xlfn._xlws.SORT(_xlfn._xlws.FILTER('Time Sheet'!$A:$G,'Time Sheet'!$B:$B=J$1),7,1),7,FALSE),"")</f>
        <v/>
      </c>
      <c r="K703">
        <f>IFERROR(_xlfn.RANK.EQ(C703,C:C,1),"")</f>
        <v>745</v>
      </c>
      <c r="L703">
        <f>IFERROR(_xlfn.RANK.EQ(D703,D:D,1),"")</f>
        <v>717</v>
      </c>
      <c r="M703" t="str">
        <f>IFERROR(_xlfn.RANK.EQ(E703,E:E,1),"")</f>
        <v/>
      </c>
      <c r="N703" t="str">
        <f>IFERROR(_xlfn.RANK.EQ(F703,F:F,1),"")</f>
        <v/>
      </c>
      <c r="O703">
        <f>IFERROR(_xlfn.RANK.EQ(G703,G:G,1),"")</f>
        <v>624</v>
      </c>
      <c r="P703">
        <f>IFERROR(_xlfn.RANK.EQ(H703,H:H,1),"")</f>
        <v>574</v>
      </c>
      <c r="Q703" t="str">
        <f>IFERROR(_xlfn.RANK.EQ(I703,I:I,1),"")</f>
        <v/>
      </c>
      <c r="R703" t="str">
        <f>IFERROR(_xlfn.RANK.EQ(J703,J:J,1),"")</f>
        <v/>
      </c>
      <c r="S703" s="3">
        <f>IFERROR(AVERAGE(GIRLS[[#This Row],[P]:[P8]]),"")</f>
        <v>665</v>
      </c>
      <c r="T703" s="4">
        <f>IFERROR(AVERAGE(SMALL(GIRLS[[#This Row],[P]:[P8]],1),SMALL(GIRLS[[#This Row],[P]:[P8]],2)),"")</f>
        <v>599</v>
      </c>
      <c r="U703">
        <f>IF(20-SMALL(GIRLS[[#This Row],[P]:[P8]],1)&lt;0,0,20-SMALL(GIRLS[[#This Row],[P]:[P8]],1))+IF(20-SMALL(GIRLS[[#This Row],[P]:[P8]],2)&lt;0,0,20-SMALL(GIRLS[[#This Row],[P]:[P8]],2))</f>
        <v>0</v>
      </c>
    </row>
    <row r="704" spans="1:21" x14ac:dyDescent="0.2">
      <c r="A704" t="s">
        <v>3109</v>
      </c>
      <c r="B704" t="s">
        <v>2940</v>
      </c>
      <c r="C704" s="2" cm="1">
        <f t="array" ref="C704">IFERROR(VLOOKUP($A704,_xlfn._xlws.SORT(_xlfn._xlws.FILTER('Time Sheet'!$A:$G,'Time Sheet'!$B:$B=C$1),7,1),7,FALSE),"")</f>
        <v>3.826388888888889E-4</v>
      </c>
      <c r="D704" s="2" t="str" cm="1">
        <f t="array" ref="D704">IFERROR(VLOOKUP($A704,_xlfn._xlws.SORT(_xlfn._xlws.FILTER('Time Sheet'!$A:$G,'Time Sheet'!$B:$B=D$1),7,1),7,FALSE),"")</f>
        <v/>
      </c>
      <c r="E704" s="2" t="str" cm="1">
        <f t="array" ref="E704">IFERROR(VLOOKUP($A704,_xlfn._xlws.SORT(_xlfn._xlws.FILTER('Time Sheet'!$A:$G,'Time Sheet'!$B:$B=E$1),7,1),7,FALSE),"")</f>
        <v/>
      </c>
      <c r="F704" s="2" t="str" cm="1">
        <f t="array" ref="F704">IFERROR(VLOOKUP($A704,_xlfn._xlws.SORT(_xlfn._xlws.FILTER('Time Sheet'!$A:$G,'Time Sheet'!$B:$B=F$1),7,1),7,FALSE),"")</f>
        <v/>
      </c>
      <c r="G704" s="2" cm="1">
        <f t="array" ref="G704">IFERROR(VLOOKUP($A704,_xlfn._xlws.SORT(_xlfn._xlws.FILTER('Time Sheet'!$A:$G,'Time Sheet'!$B:$B=G$1),7,1),7,FALSE),"")</f>
        <v>9.5902777777777772E-4</v>
      </c>
      <c r="H704" s="2" t="str" cm="1">
        <f t="array" ref="H704">IFERROR(VLOOKUP($A704,_xlfn._xlws.SORT(_xlfn._xlws.FILTER('Time Sheet'!$A:$G,'Time Sheet'!$B:$B=H$1),7,1),7,FALSE),"")</f>
        <v/>
      </c>
      <c r="I704" s="2" t="str" cm="1">
        <f t="array" ref="I704">IFERROR(VLOOKUP($A704,_xlfn._xlws.SORT(_xlfn._xlws.FILTER('Time Sheet'!$A:$G,'Time Sheet'!$B:$B=I$1),7,1),7,FALSE),"")</f>
        <v/>
      </c>
      <c r="J704" s="2" t="str" cm="1">
        <f t="array" ref="J704">IFERROR(VLOOKUP($A704,_xlfn._xlws.SORT(_xlfn._xlws.FILTER('Time Sheet'!$A:$G,'Time Sheet'!$B:$B=J$1),7,1),7,FALSE),"")</f>
        <v/>
      </c>
      <c r="K704">
        <f>IFERROR(_xlfn.RANK.EQ(C704,C:C,1),"")</f>
        <v>688</v>
      </c>
      <c r="L704" t="str">
        <f>IFERROR(_xlfn.RANK.EQ(D704,D:D,1),"")</f>
        <v/>
      </c>
      <c r="M704" t="str">
        <f>IFERROR(_xlfn.RANK.EQ(E704,E:E,1),"")</f>
        <v/>
      </c>
      <c r="N704" t="str">
        <f>IFERROR(_xlfn.RANK.EQ(F704,F:F,1),"")</f>
        <v/>
      </c>
      <c r="O704">
        <f>IFERROR(_xlfn.RANK.EQ(G704,G:G,1),"")</f>
        <v>516</v>
      </c>
      <c r="P704" t="str">
        <f>IFERROR(_xlfn.RANK.EQ(H704,H:H,1),"")</f>
        <v/>
      </c>
      <c r="Q704" t="str">
        <f>IFERROR(_xlfn.RANK.EQ(I704,I:I,1),"")</f>
        <v/>
      </c>
      <c r="R704" t="str">
        <f>IFERROR(_xlfn.RANK.EQ(J704,J:J,1),"")</f>
        <v/>
      </c>
      <c r="S704" s="3">
        <f>IFERROR(AVERAGE(GIRLS[[#This Row],[P]:[P8]]),"")</f>
        <v>602</v>
      </c>
      <c r="T704" s="4">
        <f>IFERROR(AVERAGE(SMALL(GIRLS[[#This Row],[P]:[P8]],1),SMALL(GIRLS[[#This Row],[P]:[P8]],2)),"")</f>
        <v>602</v>
      </c>
      <c r="U704">
        <f>IF(20-SMALL(GIRLS[[#This Row],[P]:[P8]],1)&lt;0,0,20-SMALL(GIRLS[[#This Row],[P]:[P8]],1))+IF(20-SMALL(GIRLS[[#This Row],[P]:[P8]],2)&lt;0,0,20-SMALL(GIRLS[[#This Row],[P]:[P8]],2))</f>
        <v>0</v>
      </c>
    </row>
    <row r="705" spans="1:21" x14ac:dyDescent="0.2">
      <c r="A705" t="s">
        <v>8015</v>
      </c>
      <c r="B705" t="s">
        <v>7842</v>
      </c>
      <c r="C705" s="2" cm="1">
        <f t="array" ref="C705">IFERROR(VLOOKUP($A705,_xlfn._xlws.SORT(_xlfn._xlws.FILTER('Time Sheet'!$A:$G,'Time Sheet'!$B:$B=C$1),7,1),7,FALSE),"")</f>
        <v>3.9421296296296302E-4</v>
      </c>
      <c r="D705" s="2" cm="1">
        <f t="array" ref="D705">IFERROR(VLOOKUP($A705,_xlfn._xlws.SORT(_xlfn._xlws.FILTER('Time Sheet'!$A:$G,'Time Sheet'!$B:$B=D$1),7,1),7,FALSE),"")</f>
        <v>9.4189814814814809E-4</v>
      </c>
      <c r="E705" s="2" t="str" cm="1">
        <f t="array" ref="E705">IFERROR(VLOOKUP($A705,_xlfn._xlws.SORT(_xlfn._xlws.FILTER('Time Sheet'!$A:$G,'Time Sheet'!$B:$B=E$1),7,1),7,FALSE),"")</f>
        <v/>
      </c>
      <c r="F705" s="2" t="str" cm="1">
        <f t="array" ref="F705">IFERROR(VLOOKUP($A705,_xlfn._xlws.SORT(_xlfn._xlws.FILTER('Time Sheet'!$A:$G,'Time Sheet'!$B:$B=F$1),7,1),7,FALSE),"")</f>
        <v/>
      </c>
      <c r="G705" s="2" cm="1">
        <f t="array" ref="G705">IFERROR(VLOOKUP($A705,_xlfn._xlws.SORT(_xlfn._xlws.FILTER('Time Sheet'!$A:$G,'Time Sheet'!$B:$B=G$1),7,1),7,FALSE),"")</f>
        <v>1.062847222222222E-3</v>
      </c>
      <c r="H705" s="2" cm="1">
        <f t="array" ref="H705">IFERROR(VLOOKUP($A705,_xlfn._xlws.SORT(_xlfn._xlws.FILTER('Time Sheet'!$A:$G,'Time Sheet'!$B:$B=H$1),7,1),7,FALSE),"")</f>
        <v>1.218287037037037E-3</v>
      </c>
      <c r="I705" s="2" t="str" cm="1">
        <f t="array" ref="I705">IFERROR(VLOOKUP($A705,_xlfn._xlws.SORT(_xlfn._xlws.FILTER('Time Sheet'!$A:$G,'Time Sheet'!$B:$B=I$1),7,1),7,FALSE),"")</f>
        <v/>
      </c>
      <c r="J705" s="2" t="str" cm="1">
        <f t="array" ref="J705">IFERROR(VLOOKUP($A705,_xlfn._xlws.SORT(_xlfn._xlws.FILTER('Time Sheet'!$A:$G,'Time Sheet'!$B:$B=J$1),7,1),7,FALSE),"")</f>
        <v/>
      </c>
      <c r="K705">
        <f>IFERROR(_xlfn.RANK.EQ(C705,C:C,1),"")</f>
        <v>716</v>
      </c>
      <c r="L705">
        <f>IFERROR(_xlfn.RANK.EQ(D705,D:D,1),"")</f>
        <v>723</v>
      </c>
      <c r="M705" t="str">
        <f>IFERROR(_xlfn.RANK.EQ(E705,E:E,1),"")</f>
        <v/>
      </c>
      <c r="N705" t="str">
        <f>IFERROR(_xlfn.RANK.EQ(F705,F:F,1),"")</f>
        <v/>
      </c>
      <c r="O705">
        <f>IFERROR(_xlfn.RANK.EQ(G705,G:G,1),"")</f>
        <v>600</v>
      </c>
      <c r="P705">
        <f>IFERROR(_xlfn.RANK.EQ(H705,H:H,1),"")</f>
        <v>604</v>
      </c>
      <c r="Q705" t="str">
        <f>IFERROR(_xlfn.RANK.EQ(I705,I:I,1),"")</f>
        <v/>
      </c>
      <c r="R705" t="str">
        <f>IFERROR(_xlfn.RANK.EQ(J705,J:J,1),"")</f>
        <v/>
      </c>
      <c r="S705" s="3">
        <f>IFERROR(AVERAGE(GIRLS[[#This Row],[P]:[P8]]),"")</f>
        <v>660.75</v>
      </c>
      <c r="T705" s="4">
        <f>IFERROR(AVERAGE(SMALL(GIRLS[[#This Row],[P]:[P8]],1),SMALL(GIRLS[[#This Row],[P]:[P8]],2)),"")</f>
        <v>602</v>
      </c>
      <c r="U705">
        <f>IF(20-SMALL(GIRLS[[#This Row],[P]:[P8]],1)&lt;0,0,20-SMALL(GIRLS[[#This Row],[P]:[P8]],1))+IF(20-SMALL(GIRLS[[#This Row],[P]:[P8]],2)&lt;0,0,20-SMALL(GIRLS[[#This Row],[P]:[P8]],2))</f>
        <v>0</v>
      </c>
    </row>
    <row r="706" spans="1:21" x14ac:dyDescent="0.2">
      <c r="A706" t="s">
        <v>7838</v>
      </c>
      <c r="B706" t="s">
        <v>7496</v>
      </c>
      <c r="C706" s="2" cm="1">
        <f t="array" ref="C706">IFERROR(VLOOKUP($A706,_xlfn._xlws.SORT(_xlfn._xlws.FILTER('Time Sheet'!$A:$G,'Time Sheet'!$B:$B=C$1),7,1),7,FALSE),"")</f>
        <v>3.4606481481481478E-4</v>
      </c>
      <c r="D706" s="2" cm="1">
        <f t="array" ref="D706">IFERROR(VLOOKUP($A706,_xlfn._xlws.SORT(_xlfn._xlws.FILTER('Time Sheet'!$A:$G,'Time Sheet'!$B:$B=D$1),7,1),7,FALSE),"")</f>
        <v>9.020833333333333E-4</v>
      </c>
      <c r="E706" s="2" t="str" cm="1">
        <f t="array" ref="E706">IFERROR(VLOOKUP($A706,_xlfn._xlws.SORT(_xlfn._xlws.FILTER('Time Sheet'!$A:$G,'Time Sheet'!$B:$B=E$1),7,1),7,FALSE),"")</f>
        <v/>
      </c>
      <c r="F706" s="2" t="str" cm="1">
        <f t="array" ref="F706">IFERROR(VLOOKUP($A706,_xlfn._xlws.SORT(_xlfn._xlws.FILTER('Time Sheet'!$A:$G,'Time Sheet'!$B:$B=F$1),7,1),7,FALSE),"")</f>
        <v/>
      </c>
      <c r="G706" s="2" t="str" cm="1">
        <f t="array" ref="G706">IFERROR(VLOOKUP($A706,_xlfn._xlws.SORT(_xlfn._xlws.FILTER('Time Sheet'!$A:$G,'Time Sheet'!$B:$B=G$1),7,1),7,FALSE),"")</f>
        <v/>
      </c>
      <c r="H706" s="2" t="str" cm="1">
        <f t="array" ref="H706">IFERROR(VLOOKUP($A706,_xlfn._xlws.SORT(_xlfn._xlws.FILTER('Time Sheet'!$A:$G,'Time Sheet'!$B:$B=H$1),7,1),7,FALSE),"")</f>
        <v/>
      </c>
      <c r="I706" s="2" t="str" cm="1">
        <f t="array" ref="I706">IFERROR(VLOOKUP($A706,_xlfn._xlws.SORT(_xlfn._xlws.FILTER('Time Sheet'!$A:$G,'Time Sheet'!$B:$B=I$1),7,1),7,FALSE),"")</f>
        <v/>
      </c>
      <c r="J706" s="2" t="str" cm="1">
        <f t="array" ref="J706">IFERROR(VLOOKUP($A706,_xlfn._xlws.SORT(_xlfn._xlws.FILTER('Time Sheet'!$A:$G,'Time Sheet'!$B:$B=J$1),7,1),7,FALSE),"")</f>
        <v/>
      </c>
      <c r="K706">
        <f>IFERROR(_xlfn.RANK.EQ(C706,C:C,1),"")</f>
        <v>506</v>
      </c>
      <c r="L706">
        <f>IFERROR(_xlfn.RANK.EQ(D706,D:D,1),"")</f>
        <v>699</v>
      </c>
      <c r="M706" t="str">
        <f>IFERROR(_xlfn.RANK.EQ(E706,E:E,1),"")</f>
        <v/>
      </c>
      <c r="N706" t="str">
        <f>IFERROR(_xlfn.RANK.EQ(F706,F:F,1),"")</f>
        <v/>
      </c>
      <c r="O706" t="str">
        <f>IFERROR(_xlfn.RANK.EQ(G706,G:G,1),"")</f>
        <v/>
      </c>
      <c r="P706" t="str">
        <f>IFERROR(_xlfn.RANK.EQ(H706,H:H,1),"")</f>
        <v/>
      </c>
      <c r="Q706" t="str">
        <f>IFERROR(_xlfn.RANK.EQ(I706,I:I,1),"")</f>
        <v/>
      </c>
      <c r="R706" t="str">
        <f>IFERROR(_xlfn.RANK.EQ(J706,J:J,1),"")</f>
        <v/>
      </c>
      <c r="S706" s="3">
        <f>IFERROR(AVERAGE(GIRLS[[#This Row],[P]:[P8]]),"")</f>
        <v>602.5</v>
      </c>
      <c r="T706" s="4">
        <f>IFERROR(AVERAGE(SMALL(GIRLS[[#This Row],[P]:[P8]],1),SMALL(GIRLS[[#This Row],[P]:[P8]],2)),"")</f>
        <v>602.5</v>
      </c>
      <c r="U706">
        <f>IF(20-SMALL(GIRLS[[#This Row],[P]:[P8]],1)&lt;0,0,20-SMALL(GIRLS[[#This Row],[P]:[P8]],1))+IF(20-SMALL(GIRLS[[#This Row],[P]:[P8]],2)&lt;0,0,20-SMALL(GIRLS[[#This Row],[P]:[P8]],2))</f>
        <v>0</v>
      </c>
    </row>
    <row r="707" spans="1:21" x14ac:dyDescent="0.2">
      <c r="A707" t="s">
        <v>3146</v>
      </c>
      <c r="B707" t="s">
        <v>2940</v>
      </c>
      <c r="C707" s="2" cm="1">
        <f t="array" ref="C707">IFERROR(VLOOKUP($A707,_xlfn._xlws.SORT(_xlfn._xlws.FILTER('Time Sheet'!$A:$G,'Time Sheet'!$B:$B=C$1),7,1),7,FALSE),"")</f>
        <v>3.9699074074074072E-4</v>
      </c>
      <c r="D707" s="2" cm="1">
        <f t="array" ref="D707">IFERROR(VLOOKUP($A707,_xlfn._xlws.SORT(_xlfn._xlws.FILTER('Time Sheet'!$A:$G,'Time Sheet'!$B:$B=D$1),7,1),7,FALSE),"")</f>
        <v>8.6990740740740735E-4</v>
      </c>
      <c r="E707" s="2" t="str" cm="1">
        <f t="array" ref="E707">IFERROR(VLOOKUP($A707,_xlfn._xlws.SORT(_xlfn._xlws.FILTER('Time Sheet'!$A:$G,'Time Sheet'!$B:$B=E$1),7,1),7,FALSE),"")</f>
        <v/>
      </c>
      <c r="F707" s="2" t="str" cm="1">
        <f t="array" ref="F707">IFERROR(VLOOKUP($A707,_xlfn._xlws.SORT(_xlfn._xlws.FILTER('Time Sheet'!$A:$G,'Time Sheet'!$B:$B=F$1),7,1),7,FALSE),"")</f>
        <v/>
      </c>
      <c r="G707" s="2" cm="1">
        <f t="array" ref="G707">IFERROR(VLOOKUP($A707,_xlfn._xlws.SORT(_xlfn._xlws.FILTER('Time Sheet'!$A:$G,'Time Sheet'!$B:$B=G$1),7,1),7,FALSE),"")</f>
        <v>9.872685185185184E-4</v>
      </c>
      <c r="H707" s="2" t="str" cm="1">
        <f t="array" ref="H707">IFERROR(VLOOKUP($A707,_xlfn._xlws.SORT(_xlfn._xlws.FILTER('Time Sheet'!$A:$G,'Time Sheet'!$B:$B=H$1),7,1),7,FALSE),"")</f>
        <v/>
      </c>
      <c r="I707" s="2" t="str" cm="1">
        <f t="array" ref="I707">IFERROR(VLOOKUP($A707,_xlfn._xlws.SORT(_xlfn._xlws.FILTER('Time Sheet'!$A:$G,'Time Sheet'!$B:$B=I$1),7,1),7,FALSE),"")</f>
        <v/>
      </c>
      <c r="J707" s="2" t="str" cm="1">
        <f t="array" ref="J707">IFERROR(VLOOKUP($A707,_xlfn._xlws.SORT(_xlfn._xlws.FILTER('Time Sheet'!$A:$G,'Time Sheet'!$B:$B=J$1),7,1),7,FALSE),"")</f>
        <v/>
      </c>
      <c r="K707">
        <f>IFERROR(_xlfn.RANK.EQ(C707,C:C,1),"")</f>
        <v>729</v>
      </c>
      <c r="L707">
        <f>IFERROR(_xlfn.RANK.EQ(D707,D:D,1),"")</f>
        <v>656</v>
      </c>
      <c r="M707" t="str">
        <f>IFERROR(_xlfn.RANK.EQ(E707,E:E,1),"")</f>
        <v/>
      </c>
      <c r="N707" t="str">
        <f>IFERROR(_xlfn.RANK.EQ(F707,F:F,1),"")</f>
        <v/>
      </c>
      <c r="O707">
        <f>IFERROR(_xlfn.RANK.EQ(G707,G:G,1),"")</f>
        <v>553</v>
      </c>
      <c r="P707" t="str">
        <f>IFERROR(_xlfn.RANK.EQ(H707,H:H,1),"")</f>
        <v/>
      </c>
      <c r="Q707" t="str">
        <f>IFERROR(_xlfn.RANK.EQ(I707,I:I,1),"")</f>
        <v/>
      </c>
      <c r="R707" t="str">
        <f>IFERROR(_xlfn.RANK.EQ(J707,J:J,1),"")</f>
        <v/>
      </c>
      <c r="S707" s="3">
        <f>IFERROR(AVERAGE(GIRLS[[#This Row],[P]:[P8]]),"")</f>
        <v>646</v>
      </c>
      <c r="T707" s="4">
        <f>IFERROR(AVERAGE(SMALL(GIRLS[[#This Row],[P]:[P8]],1),SMALL(GIRLS[[#This Row],[P]:[P8]],2)),"")</f>
        <v>604.5</v>
      </c>
      <c r="U707">
        <f>IF(20-SMALL(GIRLS[[#This Row],[P]:[P8]],1)&lt;0,0,20-SMALL(GIRLS[[#This Row],[P]:[P8]],1))+IF(20-SMALL(GIRLS[[#This Row],[P]:[P8]],2)&lt;0,0,20-SMALL(GIRLS[[#This Row],[P]:[P8]],2))</f>
        <v>0</v>
      </c>
    </row>
    <row r="708" spans="1:21" x14ac:dyDescent="0.2">
      <c r="A708" t="s">
        <v>3574</v>
      </c>
      <c r="B708" t="s">
        <v>3163</v>
      </c>
      <c r="C708" s="2" cm="1">
        <f t="array" ref="C708">IFERROR(VLOOKUP($A708,_xlfn._xlws.SORT(_xlfn._xlws.FILTER('Time Sheet'!$A:$G,'Time Sheet'!$B:$B=C$1),7,1),7,FALSE),"")</f>
        <v>3.668981481481482E-4</v>
      </c>
      <c r="D708" s="2" cm="1">
        <f t="array" ref="D708">IFERROR(VLOOKUP($A708,_xlfn._xlws.SORT(_xlfn._xlws.FILTER('Time Sheet'!$A:$G,'Time Sheet'!$B:$B=D$1),7,1),7,FALSE),"")</f>
        <v>8.5717592592592594E-4</v>
      </c>
      <c r="E708" s="2" cm="1">
        <f t="array" ref="E708">IFERROR(VLOOKUP($A708,_xlfn._xlws.SORT(_xlfn._xlws.FILTER('Time Sheet'!$A:$G,'Time Sheet'!$B:$B=E$1),7,1),7,FALSE),"")</f>
        <v>2.1315972222222218E-3</v>
      </c>
      <c r="F708" s="2" t="str" cm="1">
        <f t="array" ref="F708">IFERROR(VLOOKUP($A708,_xlfn._xlws.SORT(_xlfn._xlws.FILTER('Time Sheet'!$A:$G,'Time Sheet'!$B:$B=F$1),7,1),7,FALSE),"")</f>
        <v/>
      </c>
      <c r="G708" s="2" t="str" cm="1">
        <f t="array" ref="G708">IFERROR(VLOOKUP($A708,_xlfn._xlws.SORT(_xlfn._xlws.FILTER('Time Sheet'!$A:$G,'Time Sheet'!$B:$B=G$1),7,1),7,FALSE),"")</f>
        <v/>
      </c>
      <c r="H708" s="2" t="str" cm="1">
        <f t="array" ref="H708">IFERROR(VLOOKUP($A708,_xlfn._xlws.SORT(_xlfn._xlws.FILTER('Time Sheet'!$A:$G,'Time Sheet'!$B:$B=H$1),7,1),7,FALSE),"")</f>
        <v/>
      </c>
      <c r="I708" s="2" t="str" cm="1">
        <f t="array" ref="I708">IFERROR(VLOOKUP($A708,_xlfn._xlws.SORT(_xlfn._xlws.FILTER('Time Sheet'!$A:$G,'Time Sheet'!$B:$B=I$1),7,1),7,FALSE),"")</f>
        <v/>
      </c>
      <c r="J708" s="2" t="str" cm="1">
        <f t="array" ref="J708">IFERROR(VLOOKUP($A708,_xlfn._xlws.SORT(_xlfn._xlws.FILTER('Time Sheet'!$A:$G,'Time Sheet'!$B:$B=J$1),7,1),7,FALSE),"")</f>
        <v/>
      </c>
      <c r="K708">
        <f>IFERROR(_xlfn.RANK.EQ(C708,C:C,1),"")</f>
        <v>624</v>
      </c>
      <c r="L708">
        <f>IFERROR(_xlfn.RANK.EQ(D708,D:D,1),"")</f>
        <v>633</v>
      </c>
      <c r="M708">
        <f>IFERROR(_xlfn.RANK.EQ(E708,E:E,1),"")</f>
        <v>586</v>
      </c>
      <c r="N708" t="str">
        <f>IFERROR(_xlfn.RANK.EQ(F708,F:F,1),"")</f>
        <v/>
      </c>
      <c r="O708" t="str">
        <f>IFERROR(_xlfn.RANK.EQ(G708,G:G,1),"")</f>
        <v/>
      </c>
      <c r="P708" t="str">
        <f>IFERROR(_xlfn.RANK.EQ(H708,H:H,1),"")</f>
        <v/>
      </c>
      <c r="Q708" t="str">
        <f>IFERROR(_xlfn.RANK.EQ(I708,I:I,1),"")</f>
        <v/>
      </c>
      <c r="R708" t="str">
        <f>IFERROR(_xlfn.RANK.EQ(J708,J:J,1),"")</f>
        <v/>
      </c>
      <c r="S708" s="3">
        <f>IFERROR(AVERAGE(GIRLS[[#This Row],[P]:[P8]]),"")</f>
        <v>614.33333333333337</v>
      </c>
      <c r="T708" s="4">
        <f>IFERROR(AVERAGE(SMALL(GIRLS[[#This Row],[P]:[P8]],1),SMALL(GIRLS[[#This Row],[P]:[P8]],2)),"")</f>
        <v>605</v>
      </c>
      <c r="U708">
        <f>IF(20-SMALL(GIRLS[[#This Row],[P]:[P8]],1)&lt;0,0,20-SMALL(GIRLS[[#This Row],[P]:[P8]],1))+IF(20-SMALL(GIRLS[[#This Row],[P]:[P8]],2)&lt;0,0,20-SMALL(GIRLS[[#This Row],[P]:[P8]],2))</f>
        <v>0</v>
      </c>
    </row>
    <row r="709" spans="1:21" x14ac:dyDescent="0.2">
      <c r="A709" t="s">
        <v>2503</v>
      </c>
      <c r="B709" t="s">
        <v>2272</v>
      </c>
      <c r="C709" s="2" cm="1">
        <f t="array" ref="C709">IFERROR(VLOOKUP($A709,_xlfn._xlws.SORT(_xlfn._xlws.FILTER('Time Sheet'!$A:$G,'Time Sheet'!$B:$B=C$1),7,1),7,FALSE),"")</f>
        <v>3.9710648148148152E-4</v>
      </c>
      <c r="D709" s="2" cm="1">
        <f t="array" ref="D709">IFERROR(VLOOKUP($A709,_xlfn._xlws.SORT(_xlfn._xlws.FILTER('Time Sheet'!$A:$G,'Time Sheet'!$B:$B=D$1),7,1),7,FALSE),"")</f>
        <v>9.1377314814814815E-4</v>
      </c>
      <c r="E709" s="2" cm="1">
        <f t="array" ref="E709">IFERROR(VLOOKUP($A709,_xlfn._xlws.SORT(_xlfn._xlws.FILTER('Time Sheet'!$A:$G,'Time Sheet'!$B:$B=E$1),7,1),7,FALSE),"")</f>
        <v>2.1498842592592589E-3</v>
      </c>
      <c r="F709" s="2" t="str" cm="1">
        <f t="array" ref="F709">IFERROR(VLOOKUP($A709,_xlfn._xlws.SORT(_xlfn._xlws.FILTER('Time Sheet'!$A:$G,'Time Sheet'!$B:$B=F$1),7,1),7,FALSE),"")</f>
        <v/>
      </c>
      <c r="G709" s="2" cm="1">
        <f t="array" ref="G709">IFERROR(VLOOKUP($A709,_xlfn._xlws.SORT(_xlfn._xlws.FILTER('Time Sheet'!$A:$G,'Time Sheet'!$B:$B=G$1),7,1),7,FALSE),"")</f>
        <v>1.1355324074074069E-3</v>
      </c>
      <c r="H709" s="2" t="str" cm="1">
        <f t="array" ref="H709">IFERROR(VLOOKUP($A709,_xlfn._xlws.SORT(_xlfn._xlws.FILTER('Time Sheet'!$A:$G,'Time Sheet'!$B:$B=H$1),7,1),7,FALSE),"")</f>
        <v/>
      </c>
      <c r="I709" s="2" t="str" cm="1">
        <f t="array" ref="I709">IFERROR(VLOOKUP($A709,_xlfn._xlws.SORT(_xlfn._xlws.FILTER('Time Sheet'!$A:$G,'Time Sheet'!$B:$B=I$1),7,1),7,FALSE),"")</f>
        <v/>
      </c>
      <c r="J709" s="2" t="str" cm="1">
        <f t="array" ref="J709">IFERROR(VLOOKUP($A709,_xlfn._xlws.SORT(_xlfn._xlws.FILTER('Time Sheet'!$A:$G,'Time Sheet'!$B:$B=J$1),7,1),7,FALSE),"")</f>
        <v/>
      </c>
      <c r="K709">
        <f>IFERROR(_xlfn.RANK.EQ(C709,C:C,1),"")</f>
        <v>730</v>
      </c>
      <c r="L709">
        <f>IFERROR(_xlfn.RANK.EQ(D709,D:D,1),"")</f>
        <v>709</v>
      </c>
      <c r="M709">
        <f>IFERROR(_xlfn.RANK.EQ(E709,E:E,1),"")</f>
        <v>587</v>
      </c>
      <c r="N709" t="str">
        <f>IFERROR(_xlfn.RANK.EQ(F709,F:F,1),"")</f>
        <v/>
      </c>
      <c r="O709">
        <f>IFERROR(_xlfn.RANK.EQ(G709,G:G,1),"")</f>
        <v>625</v>
      </c>
      <c r="P709" t="str">
        <f>IFERROR(_xlfn.RANK.EQ(H709,H:H,1),"")</f>
        <v/>
      </c>
      <c r="Q709" t="str">
        <f>IFERROR(_xlfn.RANK.EQ(I709,I:I,1),"")</f>
        <v/>
      </c>
      <c r="R709" t="str">
        <f>IFERROR(_xlfn.RANK.EQ(J709,J:J,1),"")</f>
        <v/>
      </c>
      <c r="S709" s="3">
        <f>IFERROR(AVERAGE(GIRLS[[#This Row],[P]:[P8]]),"")</f>
        <v>662.75</v>
      </c>
      <c r="T709" s="4">
        <f>IFERROR(AVERAGE(SMALL(GIRLS[[#This Row],[P]:[P8]],1),SMALL(GIRLS[[#This Row],[P]:[P8]],2)),"")</f>
        <v>606</v>
      </c>
      <c r="U709">
        <f>IF(20-SMALL(GIRLS[[#This Row],[P]:[P8]],1)&lt;0,0,20-SMALL(GIRLS[[#This Row],[P]:[P8]],1))+IF(20-SMALL(GIRLS[[#This Row],[P]:[P8]],2)&lt;0,0,20-SMALL(GIRLS[[#This Row],[P]:[P8]],2))</f>
        <v>0</v>
      </c>
    </row>
    <row r="710" spans="1:21" x14ac:dyDescent="0.2">
      <c r="A710" t="s">
        <v>4618</v>
      </c>
      <c r="B710" t="s">
        <v>4180</v>
      </c>
      <c r="C710" s="2" cm="1">
        <f t="array" ref="C710">IFERROR(VLOOKUP($A710,_xlfn._xlws.SORT(_xlfn._xlws.FILTER('Time Sheet'!$A:$G,'Time Sheet'!$B:$B=C$1),7,1),7,FALSE),"")</f>
        <v>3.8483796296296302E-4</v>
      </c>
      <c r="D710" s="2" cm="1">
        <f t="array" ref="D710">IFERROR(VLOOKUP($A710,_xlfn._xlws.SORT(_xlfn._xlws.FILTER('Time Sheet'!$A:$G,'Time Sheet'!$B:$B=D$1),7,1),7,FALSE),"")</f>
        <v>8.7685185185185186E-4</v>
      </c>
      <c r="E710" s="2" t="str" cm="1">
        <f t="array" ref="E710">IFERROR(VLOOKUP($A710,_xlfn._xlws.SORT(_xlfn._xlws.FILTER('Time Sheet'!$A:$G,'Time Sheet'!$B:$B=E$1),7,1),7,FALSE),"")</f>
        <v/>
      </c>
      <c r="F710" s="2" t="str" cm="1">
        <f t="array" ref="F710">IFERROR(VLOOKUP($A710,_xlfn._xlws.SORT(_xlfn._xlws.FILTER('Time Sheet'!$A:$G,'Time Sheet'!$B:$B=F$1),7,1),7,FALSE),"")</f>
        <v/>
      </c>
      <c r="G710" s="2" cm="1">
        <f t="array" ref="G710">IFERROR(VLOOKUP($A710,_xlfn._xlws.SORT(_xlfn._xlws.FILTER('Time Sheet'!$A:$G,'Time Sheet'!$B:$B=G$1),7,1),7,FALSE),"")</f>
        <v>1.116782407407407E-3</v>
      </c>
      <c r="H710" s="2" cm="1">
        <f t="array" ref="H710">IFERROR(VLOOKUP($A710,_xlfn._xlws.SORT(_xlfn._xlws.FILTER('Time Sheet'!$A:$G,'Time Sheet'!$B:$B=H$1),7,1),7,FALSE),"")</f>
        <v>1.197337962962963E-3</v>
      </c>
      <c r="I710" s="2" t="str" cm="1">
        <f t="array" ref="I710">IFERROR(VLOOKUP($A710,_xlfn._xlws.SORT(_xlfn._xlws.FILTER('Time Sheet'!$A:$G,'Time Sheet'!$B:$B=I$1),7,1),7,FALSE),"")</f>
        <v/>
      </c>
      <c r="J710" s="2" t="str" cm="1">
        <f t="array" ref="J710">IFERROR(VLOOKUP($A710,_xlfn._xlws.SORT(_xlfn._xlws.FILTER('Time Sheet'!$A:$G,'Time Sheet'!$B:$B=J$1),7,1),7,FALSE),"")</f>
        <v/>
      </c>
      <c r="K710">
        <f>IFERROR(_xlfn.RANK.EQ(C710,C:C,1),"")</f>
        <v>695</v>
      </c>
      <c r="L710">
        <f>IFERROR(_xlfn.RANK.EQ(D710,D:D,1),"")</f>
        <v>673</v>
      </c>
      <c r="M710" t="str">
        <f>IFERROR(_xlfn.RANK.EQ(E710,E:E,1),"")</f>
        <v/>
      </c>
      <c r="N710" t="str">
        <f>IFERROR(_xlfn.RANK.EQ(F710,F:F,1),"")</f>
        <v/>
      </c>
      <c r="O710">
        <f>IFERROR(_xlfn.RANK.EQ(G710,G:G,1),"")</f>
        <v>621</v>
      </c>
      <c r="P710">
        <f>IFERROR(_xlfn.RANK.EQ(H710,H:H,1),"")</f>
        <v>591</v>
      </c>
      <c r="Q710" t="str">
        <f>IFERROR(_xlfn.RANK.EQ(I710,I:I,1),"")</f>
        <v/>
      </c>
      <c r="R710" t="str">
        <f>IFERROR(_xlfn.RANK.EQ(J710,J:J,1),"")</f>
        <v/>
      </c>
      <c r="S710" s="3">
        <f>IFERROR(AVERAGE(GIRLS[[#This Row],[P]:[P8]]),"")</f>
        <v>645</v>
      </c>
      <c r="T710" s="4">
        <f>IFERROR(AVERAGE(SMALL(GIRLS[[#This Row],[P]:[P8]],1),SMALL(GIRLS[[#This Row],[P]:[P8]],2)),"")</f>
        <v>606</v>
      </c>
      <c r="U710">
        <f>IF(20-SMALL(GIRLS[[#This Row],[P]:[P8]],1)&lt;0,0,20-SMALL(GIRLS[[#This Row],[P]:[P8]],1))+IF(20-SMALL(GIRLS[[#This Row],[P]:[P8]],2)&lt;0,0,20-SMALL(GIRLS[[#This Row],[P]:[P8]],2))</f>
        <v>0</v>
      </c>
    </row>
    <row r="711" spans="1:21" x14ac:dyDescent="0.2">
      <c r="A711" t="s">
        <v>3153</v>
      </c>
      <c r="B711" t="s">
        <v>2940</v>
      </c>
      <c r="C711" s="2" cm="1">
        <f t="array" ref="C711">IFERROR(VLOOKUP($A711,_xlfn._xlws.SORT(_xlfn._xlws.FILTER('Time Sheet'!$A:$G,'Time Sheet'!$B:$B=C$1),7,1),7,FALSE),"")</f>
        <v>3.7893518518518522E-4</v>
      </c>
      <c r="D711" s="2" cm="1">
        <f t="array" ref="D711">IFERROR(VLOOKUP($A711,_xlfn._xlws.SORT(_xlfn._xlws.FILTER('Time Sheet'!$A:$G,'Time Sheet'!$B:$B=D$1),7,1),7,FALSE),"")</f>
        <v>8.7199074074074078E-4</v>
      </c>
      <c r="E711" s="2" t="str" cm="1">
        <f t="array" ref="E711">IFERROR(VLOOKUP($A711,_xlfn._xlws.SORT(_xlfn._xlws.FILTER('Time Sheet'!$A:$G,'Time Sheet'!$B:$B=E$1),7,1),7,FALSE),"")</f>
        <v/>
      </c>
      <c r="F711" s="2" t="str" cm="1">
        <f t="array" ref="F711">IFERROR(VLOOKUP($A711,_xlfn._xlws.SORT(_xlfn._xlws.FILTER('Time Sheet'!$A:$G,'Time Sheet'!$B:$B=F$1),7,1),7,FALSE),"")</f>
        <v/>
      </c>
      <c r="G711" s="2" cm="1">
        <f t="array" ref="G711">IFERROR(VLOOKUP($A711,_xlfn._xlws.SORT(_xlfn._xlws.FILTER('Time Sheet'!$A:$G,'Time Sheet'!$B:$B=G$1),7,1),7,FALSE),"")</f>
        <v>9.8900462962962961E-4</v>
      </c>
      <c r="H711" s="2" t="str" cm="1">
        <f t="array" ref="H711">IFERROR(VLOOKUP($A711,_xlfn._xlws.SORT(_xlfn._xlws.FILTER('Time Sheet'!$A:$G,'Time Sheet'!$B:$B=H$1),7,1),7,FALSE),"")</f>
        <v/>
      </c>
      <c r="I711" s="2" t="str" cm="1">
        <f t="array" ref="I711">IFERROR(VLOOKUP($A711,_xlfn._xlws.SORT(_xlfn._xlws.FILTER('Time Sheet'!$A:$G,'Time Sheet'!$B:$B=I$1),7,1),7,FALSE),"")</f>
        <v/>
      </c>
      <c r="J711" s="2" t="str" cm="1">
        <f t="array" ref="J711">IFERROR(VLOOKUP($A711,_xlfn._xlws.SORT(_xlfn._xlws.FILTER('Time Sheet'!$A:$G,'Time Sheet'!$B:$B=J$1),7,1),7,FALSE),"")</f>
        <v/>
      </c>
      <c r="K711">
        <f>IFERROR(_xlfn.RANK.EQ(C711,C:C,1),"")</f>
        <v>666</v>
      </c>
      <c r="L711">
        <f>IFERROR(_xlfn.RANK.EQ(D711,D:D,1),"")</f>
        <v>661</v>
      </c>
      <c r="M711" t="str">
        <f>IFERROR(_xlfn.RANK.EQ(E711,E:E,1),"")</f>
        <v/>
      </c>
      <c r="N711" t="str">
        <f>IFERROR(_xlfn.RANK.EQ(F711,F:F,1),"")</f>
        <v/>
      </c>
      <c r="O711">
        <f>IFERROR(_xlfn.RANK.EQ(G711,G:G,1),"")</f>
        <v>555</v>
      </c>
      <c r="P711" t="str">
        <f>IFERROR(_xlfn.RANK.EQ(H711,H:H,1),"")</f>
        <v/>
      </c>
      <c r="Q711" t="str">
        <f>IFERROR(_xlfn.RANK.EQ(I711,I:I,1),"")</f>
        <v/>
      </c>
      <c r="R711" t="str">
        <f>IFERROR(_xlfn.RANK.EQ(J711,J:J,1),"")</f>
        <v/>
      </c>
      <c r="S711" s="3">
        <f>IFERROR(AVERAGE(GIRLS[[#This Row],[P]:[P8]]),"")</f>
        <v>627.33333333333337</v>
      </c>
      <c r="T711" s="4">
        <f>IFERROR(AVERAGE(SMALL(GIRLS[[#This Row],[P]:[P8]],1),SMALL(GIRLS[[#This Row],[P]:[P8]],2)),"")</f>
        <v>608</v>
      </c>
      <c r="U711">
        <f>IF(20-SMALL(GIRLS[[#This Row],[P]:[P8]],1)&lt;0,0,20-SMALL(GIRLS[[#This Row],[P]:[P8]],1))+IF(20-SMALL(GIRLS[[#This Row],[P]:[P8]],2)&lt;0,0,20-SMALL(GIRLS[[#This Row],[P]:[P8]],2))</f>
        <v>0</v>
      </c>
    </row>
    <row r="712" spans="1:21" x14ac:dyDescent="0.2">
      <c r="A712" t="s">
        <v>7492</v>
      </c>
      <c r="B712" t="s">
        <v>7318</v>
      </c>
      <c r="C712" s="2" cm="1">
        <f t="array" ref="C712">IFERROR(VLOOKUP($A712,_xlfn._xlws.SORT(_xlfn._xlws.FILTER('Time Sheet'!$A:$G,'Time Sheet'!$B:$B=C$1),7,1),7,FALSE),"")</f>
        <v>3.8043981481481479E-4</v>
      </c>
      <c r="D712" s="2" cm="1">
        <f t="array" ref="D712">IFERROR(VLOOKUP($A712,_xlfn._xlws.SORT(_xlfn._xlws.FILTER('Time Sheet'!$A:$G,'Time Sheet'!$B:$B=D$1),7,1),7,FALSE),"")</f>
        <v>8.6736111111111107E-4</v>
      </c>
      <c r="E712" s="2" cm="1">
        <f t="array" ref="E712">IFERROR(VLOOKUP($A712,_xlfn._xlws.SORT(_xlfn._xlws.FILTER('Time Sheet'!$A:$G,'Time Sheet'!$B:$B=E$1),7,1),7,FALSE),"")</f>
        <v>2.0127314814814821E-3</v>
      </c>
      <c r="F712" s="2" t="str" cm="1">
        <f t="array" ref="F712">IFERROR(VLOOKUP($A712,_xlfn._xlws.SORT(_xlfn._xlws.FILTER('Time Sheet'!$A:$G,'Time Sheet'!$B:$B=F$1),7,1),7,FALSE),"")</f>
        <v/>
      </c>
      <c r="G712" s="2" t="str" cm="1">
        <f t="array" ref="G712">IFERROR(VLOOKUP($A712,_xlfn._xlws.SORT(_xlfn._xlws.FILTER('Time Sheet'!$A:$G,'Time Sheet'!$B:$B=G$1),7,1),7,FALSE),"")</f>
        <v/>
      </c>
      <c r="H712" s="2" t="str" cm="1">
        <f t="array" ref="H712">IFERROR(VLOOKUP($A712,_xlfn._xlws.SORT(_xlfn._xlws.FILTER('Time Sheet'!$A:$G,'Time Sheet'!$B:$B=H$1),7,1),7,FALSE),"")</f>
        <v/>
      </c>
      <c r="I712" s="2" t="str" cm="1">
        <f t="array" ref="I712">IFERROR(VLOOKUP($A712,_xlfn._xlws.SORT(_xlfn._xlws.FILTER('Time Sheet'!$A:$G,'Time Sheet'!$B:$B=I$1),7,1),7,FALSE),"")</f>
        <v/>
      </c>
      <c r="J712" s="2" t="str" cm="1">
        <f t="array" ref="J712">IFERROR(VLOOKUP($A712,_xlfn._xlws.SORT(_xlfn._xlws.FILTER('Time Sheet'!$A:$G,'Time Sheet'!$B:$B=J$1),7,1),7,FALSE),"")</f>
        <v/>
      </c>
      <c r="K712">
        <f>IFERROR(_xlfn.RANK.EQ(C712,C:C,1),"")</f>
        <v>672</v>
      </c>
      <c r="L712">
        <f>IFERROR(_xlfn.RANK.EQ(D712,D:D,1),"")</f>
        <v>652</v>
      </c>
      <c r="M712">
        <f>IFERROR(_xlfn.RANK.EQ(E712,E:E,1),"")</f>
        <v>566</v>
      </c>
      <c r="N712" t="str">
        <f>IFERROR(_xlfn.RANK.EQ(F712,F:F,1),"")</f>
        <v/>
      </c>
      <c r="O712" t="str">
        <f>IFERROR(_xlfn.RANK.EQ(G712,G:G,1),"")</f>
        <v/>
      </c>
      <c r="P712" t="str">
        <f>IFERROR(_xlfn.RANK.EQ(H712,H:H,1),"")</f>
        <v/>
      </c>
      <c r="Q712" t="str">
        <f>IFERROR(_xlfn.RANK.EQ(I712,I:I,1),"")</f>
        <v/>
      </c>
      <c r="R712" t="str">
        <f>IFERROR(_xlfn.RANK.EQ(J712,J:J,1),"")</f>
        <v/>
      </c>
      <c r="S712" s="3">
        <f>IFERROR(AVERAGE(GIRLS[[#This Row],[P]:[P8]]),"")</f>
        <v>630</v>
      </c>
      <c r="T712" s="4">
        <f>IFERROR(AVERAGE(SMALL(GIRLS[[#This Row],[P]:[P8]],1),SMALL(GIRLS[[#This Row],[P]:[P8]],2)),"")</f>
        <v>609</v>
      </c>
      <c r="U712">
        <f>IF(20-SMALL(GIRLS[[#This Row],[P]:[P8]],1)&lt;0,0,20-SMALL(GIRLS[[#This Row],[P]:[P8]],1))+IF(20-SMALL(GIRLS[[#This Row],[P]:[P8]],2)&lt;0,0,20-SMALL(GIRLS[[#This Row],[P]:[P8]],2))</f>
        <v>0</v>
      </c>
    </row>
    <row r="713" spans="1:21" x14ac:dyDescent="0.2">
      <c r="A713" t="s">
        <v>3142</v>
      </c>
      <c r="B713" t="s">
        <v>2940</v>
      </c>
      <c r="C713" s="2" cm="1">
        <f t="array" ref="C713">IFERROR(VLOOKUP($A713,_xlfn._xlws.SORT(_xlfn._xlws.FILTER('Time Sheet'!$A:$G,'Time Sheet'!$B:$B=C$1),7,1),7,FALSE),"")</f>
        <v>4.2627314814814812E-4</v>
      </c>
      <c r="D713" s="2" cm="1">
        <f t="array" ref="D713">IFERROR(VLOOKUP($A713,_xlfn._xlws.SORT(_xlfn._xlws.FILTER('Time Sheet'!$A:$G,'Time Sheet'!$B:$B=D$1),7,1),7,FALSE),"")</f>
        <v>8.9236111111111102E-4</v>
      </c>
      <c r="E713" s="2" t="str" cm="1">
        <f t="array" ref="E713">IFERROR(VLOOKUP($A713,_xlfn._xlws.SORT(_xlfn._xlws.FILTER('Time Sheet'!$A:$G,'Time Sheet'!$B:$B=E$1),7,1),7,FALSE),"")</f>
        <v/>
      </c>
      <c r="F713" s="2" t="str" cm="1">
        <f t="array" ref="F713">IFERROR(VLOOKUP($A713,_xlfn._xlws.SORT(_xlfn._xlws.FILTER('Time Sheet'!$A:$G,'Time Sheet'!$B:$B=F$1),7,1),7,FALSE),"")</f>
        <v/>
      </c>
      <c r="G713" s="2" t="str" cm="1">
        <f t="array" ref="G713">IFERROR(VLOOKUP($A713,_xlfn._xlws.SORT(_xlfn._xlws.FILTER('Time Sheet'!$A:$G,'Time Sheet'!$B:$B=G$1),7,1),7,FALSE),"")</f>
        <v/>
      </c>
      <c r="H713" s="2" cm="1">
        <f t="array" ref="H713">IFERROR(VLOOKUP($A713,_xlfn._xlws.SORT(_xlfn._xlws.FILTER('Time Sheet'!$A:$G,'Time Sheet'!$B:$B=H$1),7,1),7,FALSE),"")</f>
        <v>1.095717592592593E-3</v>
      </c>
      <c r="I713" s="2" t="str" cm="1">
        <f t="array" ref="I713">IFERROR(VLOOKUP($A713,_xlfn._xlws.SORT(_xlfn._xlws.FILTER('Time Sheet'!$A:$G,'Time Sheet'!$B:$B=I$1),7,1),7,FALSE),"")</f>
        <v/>
      </c>
      <c r="J713" s="2" t="str" cm="1">
        <f t="array" ref="J713">IFERROR(VLOOKUP($A713,_xlfn._xlws.SORT(_xlfn._xlws.FILTER('Time Sheet'!$A:$G,'Time Sheet'!$B:$B=J$1),7,1),7,FALSE),"")</f>
        <v/>
      </c>
      <c r="K713">
        <f>IFERROR(_xlfn.RANK.EQ(C713,C:C,1),"")</f>
        <v>762</v>
      </c>
      <c r="L713">
        <f>IFERROR(_xlfn.RANK.EQ(D713,D:D,1),"")</f>
        <v>690</v>
      </c>
      <c r="M713" t="str">
        <f>IFERROR(_xlfn.RANK.EQ(E713,E:E,1),"")</f>
        <v/>
      </c>
      <c r="N713" t="str">
        <f>IFERROR(_xlfn.RANK.EQ(F713,F:F,1),"")</f>
        <v/>
      </c>
      <c r="O713" t="str">
        <f>IFERROR(_xlfn.RANK.EQ(G713,G:G,1),"")</f>
        <v/>
      </c>
      <c r="P713">
        <f>IFERROR(_xlfn.RANK.EQ(H713,H:H,1),"")</f>
        <v>531</v>
      </c>
      <c r="Q713" t="str">
        <f>IFERROR(_xlfn.RANK.EQ(I713,I:I,1),"")</f>
        <v/>
      </c>
      <c r="R713" t="str">
        <f>IFERROR(_xlfn.RANK.EQ(J713,J:J,1),"")</f>
        <v/>
      </c>
      <c r="S713" s="3">
        <f>IFERROR(AVERAGE(GIRLS[[#This Row],[P]:[P8]]),"")</f>
        <v>661</v>
      </c>
      <c r="T713" s="4">
        <f>IFERROR(AVERAGE(SMALL(GIRLS[[#This Row],[P]:[P8]],1),SMALL(GIRLS[[#This Row],[P]:[P8]],2)),"")</f>
        <v>610.5</v>
      </c>
      <c r="U713">
        <f>IF(20-SMALL(GIRLS[[#This Row],[P]:[P8]],1)&lt;0,0,20-SMALL(GIRLS[[#This Row],[P]:[P8]],1))+IF(20-SMALL(GIRLS[[#This Row],[P]:[P8]],2)&lt;0,0,20-SMALL(GIRLS[[#This Row],[P]:[P8]],2))</f>
        <v>0</v>
      </c>
    </row>
    <row r="714" spans="1:21" x14ac:dyDescent="0.2">
      <c r="A714" t="s">
        <v>2508</v>
      </c>
      <c r="B714" t="s">
        <v>2272</v>
      </c>
      <c r="C714" s="2" cm="1">
        <f t="array" ref="C714">IFERROR(VLOOKUP($A714,_xlfn._xlws.SORT(_xlfn._xlws.FILTER('Time Sheet'!$A:$G,'Time Sheet'!$B:$B=C$1),7,1),7,FALSE),"")</f>
        <v>4.2210648148148148E-4</v>
      </c>
      <c r="D714" s="2" cm="1">
        <f t="array" ref="D714">IFERROR(VLOOKUP($A714,_xlfn._xlws.SORT(_xlfn._xlws.FILTER('Time Sheet'!$A:$G,'Time Sheet'!$B:$B=D$1),7,1),7,FALSE),"")</f>
        <v>9.9293981481481499E-4</v>
      </c>
      <c r="E714" s="2" cm="1">
        <f t="array" ref="E714">IFERROR(VLOOKUP($A714,_xlfn._xlws.SORT(_xlfn._xlws.FILTER('Time Sheet'!$A:$G,'Time Sheet'!$B:$B=E$1),7,1),7,FALSE),"")</f>
        <v>2.1734953703703699E-3</v>
      </c>
      <c r="F714" s="2" t="str" cm="1">
        <f t="array" ref="F714">IFERROR(VLOOKUP($A714,_xlfn._xlws.SORT(_xlfn._xlws.FILTER('Time Sheet'!$A:$G,'Time Sheet'!$B:$B=F$1),7,1),7,FALSE),"")</f>
        <v/>
      </c>
      <c r="G714" s="2" cm="1">
        <f t="array" ref="G714">IFERROR(VLOOKUP($A714,_xlfn._xlws.SORT(_xlfn._xlws.FILTER('Time Sheet'!$A:$G,'Time Sheet'!$B:$B=G$1),7,1),7,FALSE),"")</f>
        <v>1.1590277777777779E-3</v>
      </c>
      <c r="H714" s="2" t="str" cm="1">
        <f t="array" ref="H714">IFERROR(VLOOKUP($A714,_xlfn._xlws.SORT(_xlfn._xlws.FILTER('Time Sheet'!$A:$G,'Time Sheet'!$B:$B=H$1),7,1),7,FALSE),"")</f>
        <v/>
      </c>
      <c r="I714" s="2" t="str" cm="1">
        <f t="array" ref="I714">IFERROR(VLOOKUP($A714,_xlfn._xlws.SORT(_xlfn._xlws.FILTER('Time Sheet'!$A:$G,'Time Sheet'!$B:$B=I$1),7,1),7,FALSE),"")</f>
        <v/>
      </c>
      <c r="J714" s="2" t="str" cm="1">
        <f t="array" ref="J714">IFERROR(VLOOKUP($A714,_xlfn._xlws.SORT(_xlfn._xlws.FILTER('Time Sheet'!$A:$G,'Time Sheet'!$B:$B=J$1),7,1),7,FALSE),"")</f>
        <v/>
      </c>
      <c r="K714">
        <f>IFERROR(_xlfn.RANK.EQ(C714,C:C,1),"")</f>
        <v>761</v>
      </c>
      <c r="L714">
        <f>IFERROR(_xlfn.RANK.EQ(D714,D:D,1),"")</f>
        <v>749</v>
      </c>
      <c r="M714">
        <f>IFERROR(_xlfn.RANK.EQ(E714,E:E,1),"")</f>
        <v>589</v>
      </c>
      <c r="N714" t="str">
        <f>IFERROR(_xlfn.RANK.EQ(F714,F:F,1),"")</f>
        <v/>
      </c>
      <c r="O714">
        <f>IFERROR(_xlfn.RANK.EQ(G714,G:G,1),"")</f>
        <v>633</v>
      </c>
      <c r="P714" t="str">
        <f>IFERROR(_xlfn.RANK.EQ(H714,H:H,1),"")</f>
        <v/>
      </c>
      <c r="Q714" t="str">
        <f>IFERROR(_xlfn.RANK.EQ(I714,I:I,1),"")</f>
        <v/>
      </c>
      <c r="R714" t="str">
        <f>IFERROR(_xlfn.RANK.EQ(J714,J:J,1),"")</f>
        <v/>
      </c>
      <c r="S714" s="3">
        <f>IFERROR(AVERAGE(GIRLS[[#This Row],[P]:[P8]]),"")</f>
        <v>683</v>
      </c>
      <c r="T714" s="4">
        <f>IFERROR(AVERAGE(SMALL(GIRLS[[#This Row],[P]:[P8]],1),SMALL(GIRLS[[#This Row],[P]:[P8]],2)),"")</f>
        <v>611</v>
      </c>
      <c r="U714">
        <f>IF(20-SMALL(GIRLS[[#This Row],[P]:[P8]],1)&lt;0,0,20-SMALL(GIRLS[[#This Row],[P]:[P8]],1))+IF(20-SMALL(GIRLS[[#This Row],[P]:[P8]],2)&lt;0,0,20-SMALL(GIRLS[[#This Row],[P]:[P8]],2))</f>
        <v>0</v>
      </c>
    </row>
    <row r="715" spans="1:21" x14ac:dyDescent="0.2">
      <c r="A715" t="s">
        <v>6526</v>
      </c>
      <c r="B715" t="s">
        <v>6365</v>
      </c>
      <c r="C715" s="2" cm="1">
        <f t="array" ref="C715">IFERROR(VLOOKUP($A715,_xlfn._xlws.SORT(_xlfn._xlws.FILTER('Time Sheet'!$A:$G,'Time Sheet'!$B:$B=C$1),7,1),7,FALSE),"")</f>
        <v>3.8101851851851849E-4</v>
      </c>
      <c r="D715" s="2" cm="1">
        <f t="array" ref="D715">IFERROR(VLOOKUP($A715,_xlfn._xlws.SORT(_xlfn._xlws.FILTER('Time Sheet'!$A:$G,'Time Sheet'!$B:$B=D$1),7,1),7,FALSE),"")</f>
        <v>8.7499999999999991E-4</v>
      </c>
      <c r="E715" s="2" t="str" cm="1">
        <f t="array" ref="E715">IFERROR(VLOOKUP($A715,_xlfn._xlws.SORT(_xlfn._xlws.FILTER('Time Sheet'!$A:$G,'Time Sheet'!$B:$B=E$1),7,1),7,FALSE),"")</f>
        <v/>
      </c>
      <c r="F715" s="2" t="str" cm="1">
        <f t="array" ref="F715">IFERROR(VLOOKUP($A715,_xlfn._xlws.SORT(_xlfn._xlws.FILTER('Time Sheet'!$A:$G,'Time Sheet'!$B:$B=F$1),7,1),7,FALSE),"")</f>
        <v/>
      </c>
      <c r="G715" s="2" cm="1">
        <f t="array" ref="G715">IFERROR(VLOOKUP($A715,_xlfn._xlws.SORT(_xlfn._xlws.FILTER('Time Sheet'!$A:$G,'Time Sheet'!$B:$B=G$1),7,1),7,FALSE),"")</f>
        <v>1.080787037037037E-3</v>
      </c>
      <c r="H715" s="2" cm="1">
        <f t="array" ref="H715">IFERROR(VLOOKUP($A715,_xlfn._xlws.SORT(_xlfn._xlws.FILTER('Time Sheet'!$A:$G,'Time Sheet'!$B:$B=H$1),7,1),7,FALSE),"")</f>
        <v>1.2692129629629631E-3</v>
      </c>
      <c r="I715" s="2" t="str" cm="1">
        <f t="array" ref="I715">IFERROR(VLOOKUP($A715,_xlfn._xlws.SORT(_xlfn._xlws.FILTER('Time Sheet'!$A:$G,'Time Sheet'!$B:$B=I$1),7,1),7,FALSE),"")</f>
        <v/>
      </c>
      <c r="J715" s="2" t="str" cm="1">
        <f t="array" ref="J715">IFERROR(VLOOKUP($A715,_xlfn._xlws.SORT(_xlfn._xlws.FILTER('Time Sheet'!$A:$G,'Time Sheet'!$B:$B=J$1),7,1),7,FALSE),"")</f>
        <v/>
      </c>
      <c r="K715">
        <f>IFERROR(_xlfn.RANK.EQ(C715,C:C,1),"")</f>
        <v>675</v>
      </c>
      <c r="L715">
        <f>IFERROR(_xlfn.RANK.EQ(D715,D:D,1),"")</f>
        <v>667</v>
      </c>
      <c r="M715" t="str">
        <f>IFERROR(_xlfn.RANK.EQ(E715,E:E,1),"")</f>
        <v/>
      </c>
      <c r="N715" t="str">
        <f>IFERROR(_xlfn.RANK.EQ(F715,F:F,1),"")</f>
        <v/>
      </c>
      <c r="O715">
        <f>IFERROR(_xlfn.RANK.EQ(G715,G:G,1),"")</f>
        <v>608</v>
      </c>
      <c r="P715">
        <f>IFERROR(_xlfn.RANK.EQ(H715,H:H,1),"")</f>
        <v>620</v>
      </c>
      <c r="Q715" t="str">
        <f>IFERROR(_xlfn.RANK.EQ(I715,I:I,1),"")</f>
        <v/>
      </c>
      <c r="R715" t="str">
        <f>IFERROR(_xlfn.RANK.EQ(J715,J:J,1),"")</f>
        <v/>
      </c>
      <c r="S715" s="3">
        <f>IFERROR(AVERAGE(GIRLS[[#This Row],[P]:[P8]]),"")</f>
        <v>642.5</v>
      </c>
      <c r="T715" s="4">
        <f>IFERROR(AVERAGE(SMALL(GIRLS[[#This Row],[P]:[P8]],1),SMALL(GIRLS[[#This Row],[P]:[P8]],2)),"")</f>
        <v>614</v>
      </c>
      <c r="U715">
        <f>IF(20-SMALL(GIRLS[[#This Row],[P]:[P8]],1)&lt;0,0,20-SMALL(GIRLS[[#This Row],[P]:[P8]],1))+IF(20-SMALL(GIRLS[[#This Row],[P]:[P8]],2)&lt;0,0,20-SMALL(GIRLS[[#This Row],[P]:[P8]],2))</f>
        <v>0</v>
      </c>
    </row>
    <row r="716" spans="1:21" x14ac:dyDescent="0.2">
      <c r="A716" t="s">
        <v>3581</v>
      </c>
      <c r="B716" t="s">
        <v>3163</v>
      </c>
      <c r="C716" s="2" cm="1">
        <f t="array" ref="C716">IFERROR(VLOOKUP($A716,_xlfn._xlws.SORT(_xlfn._xlws.FILTER('Time Sheet'!$A:$G,'Time Sheet'!$B:$B=C$1),7,1),7,FALSE),"")</f>
        <v>3.820601851851852E-4</v>
      </c>
      <c r="D716" s="2" cm="1">
        <f t="array" ref="D716">IFERROR(VLOOKUP($A716,_xlfn._xlws.SORT(_xlfn._xlws.FILTER('Time Sheet'!$A:$G,'Time Sheet'!$B:$B=D$1),7,1),7,FALSE),"")</f>
        <v>8.7129629629629634E-4</v>
      </c>
      <c r="E716" s="2" t="str" cm="1">
        <f t="array" ref="E716">IFERROR(VLOOKUP($A716,_xlfn._xlws.SORT(_xlfn._xlws.FILTER('Time Sheet'!$A:$G,'Time Sheet'!$B:$B=E$1),7,1),7,FALSE),"")</f>
        <v/>
      </c>
      <c r="F716" s="2" t="str" cm="1">
        <f t="array" ref="F716">IFERROR(VLOOKUP($A716,_xlfn._xlws.SORT(_xlfn._xlws.FILTER('Time Sheet'!$A:$G,'Time Sheet'!$B:$B=F$1),7,1),7,FALSE),"")</f>
        <v/>
      </c>
      <c r="G716" s="2" cm="1">
        <f t="array" ref="G716">IFERROR(VLOOKUP($A716,_xlfn._xlws.SORT(_xlfn._xlws.FILTER('Time Sheet'!$A:$G,'Time Sheet'!$B:$B=G$1),7,1),7,FALSE),"")</f>
        <v>1.0082175925925931E-3</v>
      </c>
      <c r="H716" s="2" t="str" cm="1">
        <f t="array" ref="H716">IFERROR(VLOOKUP($A716,_xlfn._xlws.SORT(_xlfn._xlws.FILTER('Time Sheet'!$A:$G,'Time Sheet'!$B:$B=H$1),7,1),7,FALSE),"")</f>
        <v/>
      </c>
      <c r="I716" s="2" t="str" cm="1">
        <f t="array" ref="I716">IFERROR(VLOOKUP($A716,_xlfn._xlws.SORT(_xlfn._xlws.FILTER('Time Sheet'!$A:$G,'Time Sheet'!$B:$B=I$1),7,1),7,FALSE),"")</f>
        <v/>
      </c>
      <c r="J716" s="2" t="str" cm="1">
        <f t="array" ref="J716">IFERROR(VLOOKUP($A716,_xlfn._xlws.SORT(_xlfn._xlws.FILTER('Time Sheet'!$A:$G,'Time Sheet'!$B:$B=J$1),7,1),7,FALSE),"")</f>
        <v/>
      </c>
      <c r="K716">
        <f>IFERROR(_xlfn.RANK.EQ(C716,C:C,1),"")</f>
        <v>685</v>
      </c>
      <c r="L716">
        <f>IFERROR(_xlfn.RANK.EQ(D716,D:D,1),"")</f>
        <v>659</v>
      </c>
      <c r="M716" t="str">
        <f>IFERROR(_xlfn.RANK.EQ(E716,E:E,1),"")</f>
        <v/>
      </c>
      <c r="N716" t="str">
        <f>IFERROR(_xlfn.RANK.EQ(F716,F:F,1),"")</f>
        <v/>
      </c>
      <c r="O716">
        <f>IFERROR(_xlfn.RANK.EQ(G716,G:G,1),"")</f>
        <v>570</v>
      </c>
      <c r="P716" t="str">
        <f>IFERROR(_xlfn.RANK.EQ(H716,H:H,1),"")</f>
        <v/>
      </c>
      <c r="Q716" t="str">
        <f>IFERROR(_xlfn.RANK.EQ(I716,I:I,1),"")</f>
        <v/>
      </c>
      <c r="R716" t="str">
        <f>IFERROR(_xlfn.RANK.EQ(J716,J:J,1),"")</f>
        <v/>
      </c>
      <c r="S716" s="3">
        <f>IFERROR(AVERAGE(GIRLS[[#This Row],[P]:[P8]]),"")</f>
        <v>638</v>
      </c>
      <c r="T716" s="4">
        <f>IFERROR(AVERAGE(SMALL(GIRLS[[#This Row],[P]:[P8]],1),SMALL(GIRLS[[#This Row],[P]:[P8]],2)),"")</f>
        <v>614.5</v>
      </c>
      <c r="U716">
        <f>IF(20-SMALL(GIRLS[[#This Row],[P]:[P8]],1)&lt;0,0,20-SMALL(GIRLS[[#This Row],[P]:[P8]],1))+IF(20-SMALL(GIRLS[[#This Row],[P]:[P8]],2)&lt;0,0,20-SMALL(GIRLS[[#This Row],[P]:[P8]],2))</f>
        <v>0</v>
      </c>
    </row>
    <row r="717" spans="1:21" x14ac:dyDescent="0.2">
      <c r="A717" t="s">
        <v>6536</v>
      </c>
      <c r="B717" t="s">
        <v>6365</v>
      </c>
      <c r="C717" s="2" cm="1">
        <f t="array" ref="C717">IFERROR(VLOOKUP($A717,_xlfn._xlws.SORT(_xlfn._xlws.FILTER('Time Sheet'!$A:$G,'Time Sheet'!$B:$B=C$1),7,1),7,FALSE),"")</f>
        <v>4.1736111111111108E-4</v>
      </c>
      <c r="D717" s="2" cm="1">
        <f t="array" ref="D717">IFERROR(VLOOKUP($A717,_xlfn._xlws.SORT(_xlfn._xlws.FILTER('Time Sheet'!$A:$G,'Time Sheet'!$B:$B=D$1),7,1),7,FALSE),"")</f>
        <v>9.7129629629629627E-4</v>
      </c>
      <c r="E717" s="2" cm="1">
        <f t="array" ref="E717">IFERROR(VLOOKUP($A717,_xlfn._xlws.SORT(_xlfn._xlws.FILTER('Time Sheet'!$A:$G,'Time Sheet'!$B:$B=E$1),7,1),7,FALSE),"")</f>
        <v>2.1565972222222229E-3</v>
      </c>
      <c r="F717" s="2" t="str" cm="1">
        <f t="array" ref="F717">IFERROR(VLOOKUP($A717,_xlfn._xlws.SORT(_xlfn._xlws.FILTER('Time Sheet'!$A:$G,'Time Sheet'!$B:$B=F$1),7,1),7,FALSE),"")</f>
        <v/>
      </c>
      <c r="G717" s="2" cm="1">
        <f t="array" ref="G717">IFERROR(VLOOKUP($A717,_xlfn._xlws.SORT(_xlfn._xlws.FILTER('Time Sheet'!$A:$G,'Time Sheet'!$B:$B=G$1),7,1),7,FALSE),"")</f>
        <v>1.2230324074074071E-3</v>
      </c>
      <c r="H717" s="2" t="str" cm="1">
        <f t="array" ref="H717">IFERROR(VLOOKUP($A717,_xlfn._xlws.SORT(_xlfn._xlws.FILTER('Time Sheet'!$A:$G,'Time Sheet'!$B:$B=H$1),7,1),7,FALSE),"")</f>
        <v/>
      </c>
      <c r="I717" s="2" t="str" cm="1">
        <f t="array" ref="I717">IFERROR(VLOOKUP($A717,_xlfn._xlws.SORT(_xlfn._xlws.FILTER('Time Sheet'!$A:$G,'Time Sheet'!$B:$B=I$1),7,1),7,FALSE),"")</f>
        <v/>
      </c>
      <c r="J717" s="2" t="str" cm="1">
        <f t="array" ref="J717">IFERROR(VLOOKUP($A717,_xlfn._xlws.SORT(_xlfn._xlws.FILTER('Time Sheet'!$A:$G,'Time Sheet'!$B:$B=J$1),7,1),7,FALSE),"")</f>
        <v/>
      </c>
      <c r="K717">
        <f>IFERROR(_xlfn.RANK.EQ(C717,C:C,1),"")</f>
        <v>757</v>
      </c>
      <c r="L717">
        <f>IFERROR(_xlfn.RANK.EQ(D717,D:D,1),"")</f>
        <v>744</v>
      </c>
      <c r="M717">
        <f>IFERROR(_xlfn.RANK.EQ(E717,E:E,1),"")</f>
        <v>588</v>
      </c>
      <c r="N717" t="str">
        <f>IFERROR(_xlfn.RANK.EQ(F717,F:F,1),"")</f>
        <v/>
      </c>
      <c r="O717">
        <f>IFERROR(_xlfn.RANK.EQ(G717,G:G,1),"")</f>
        <v>641</v>
      </c>
      <c r="P717" t="str">
        <f>IFERROR(_xlfn.RANK.EQ(H717,H:H,1),"")</f>
        <v/>
      </c>
      <c r="Q717" t="str">
        <f>IFERROR(_xlfn.RANK.EQ(I717,I:I,1),"")</f>
        <v/>
      </c>
      <c r="R717" t="str">
        <f>IFERROR(_xlfn.RANK.EQ(J717,J:J,1),"")</f>
        <v/>
      </c>
      <c r="S717" s="3">
        <f>IFERROR(AVERAGE(GIRLS[[#This Row],[P]:[P8]]),"")</f>
        <v>682.5</v>
      </c>
      <c r="T717" s="4">
        <f>IFERROR(AVERAGE(SMALL(GIRLS[[#This Row],[P]:[P8]],1),SMALL(GIRLS[[#This Row],[P]:[P8]],2)),"")</f>
        <v>614.5</v>
      </c>
      <c r="U717">
        <f>IF(20-SMALL(GIRLS[[#This Row],[P]:[P8]],1)&lt;0,0,20-SMALL(GIRLS[[#This Row],[P]:[P8]],1))+IF(20-SMALL(GIRLS[[#This Row],[P]:[P8]],2)&lt;0,0,20-SMALL(GIRLS[[#This Row],[P]:[P8]],2))</f>
        <v>0</v>
      </c>
    </row>
    <row r="718" spans="1:21" x14ac:dyDescent="0.2">
      <c r="A718" t="s">
        <v>2253</v>
      </c>
      <c r="B718" t="s">
        <v>2056</v>
      </c>
      <c r="C718" s="2" cm="1">
        <f t="array" ref="C718">IFERROR(VLOOKUP($A718,_xlfn._xlws.SORT(_xlfn._xlws.FILTER('Time Sheet'!$A:$G,'Time Sheet'!$B:$B=C$1),7,1),7,FALSE),"")</f>
        <v>4.2870370370370371E-4</v>
      </c>
      <c r="D718" s="2" cm="1">
        <f t="array" ref="D718">IFERROR(VLOOKUP($A718,_xlfn._xlws.SORT(_xlfn._xlws.FILTER('Time Sheet'!$A:$G,'Time Sheet'!$B:$B=D$1),7,1),7,FALSE),"")</f>
        <v>1.031018518518519E-3</v>
      </c>
      <c r="E718" s="2" cm="1">
        <f t="array" ref="E718">IFERROR(VLOOKUP($A718,_xlfn._xlws.SORT(_xlfn._xlws.FILTER('Time Sheet'!$A:$G,'Time Sheet'!$B:$B=E$1),7,1),7,FALSE),"")</f>
        <v>2.461226851851852E-3</v>
      </c>
      <c r="F718" s="2" t="str" cm="1">
        <f t="array" ref="F718">IFERROR(VLOOKUP($A718,_xlfn._xlws.SORT(_xlfn._xlws.FILTER('Time Sheet'!$A:$G,'Time Sheet'!$B:$B=F$1),7,1),7,FALSE),"")</f>
        <v/>
      </c>
      <c r="G718" s="2" t="str" cm="1">
        <f t="array" ref="G718">IFERROR(VLOOKUP($A718,_xlfn._xlws.SORT(_xlfn._xlws.FILTER('Time Sheet'!$A:$G,'Time Sheet'!$B:$B=G$1),7,1),7,FALSE),"")</f>
        <v/>
      </c>
      <c r="H718" s="2" cm="1">
        <f t="array" ref="H718">IFERROR(VLOOKUP($A718,_xlfn._xlws.SORT(_xlfn._xlws.FILTER('Time Sheet'!$A:$G,'Time Sheet'!$B:$B=H$1),7,1),7,FALSE),"")</f>
        <v>1.3079861111111109E-3</v>
      </c>
      <c r="I718" s="2" t="str" cm="1">
        <f t="array" ref="I718">IFERROR(VLOOKUP($A718,_xlfn._xlws.SORT(_xlfn._xlws.FILTER('Time Sheet'!$A:$G,'Time Sheet'!$B:$B=I$1),7,1),7,FALSE),"")</f>
        <v/>
      </c>
      <c r="J718" s="2" t="str" cm="1">
        <f t="array" ref="J718">IFERROR(VLOOKUP($A718,_xlfn._xlws.SORT(_xlfn._xlws.FILTER('Time Sheet'!$A:$G,'Time Sheet'!$B:$B=J$1),7,1),7,FALSE),"")</f>
        <v/>
      </c>
      <c r="K718">
        <f>IFERROR(_xlfn.RANK.EQ(C718,C:C,1),"")</f>
        <v>764</v>
      </c>
      <c r="L718">
        <f>IFERROR(_xlfn.RANK.EQ(D718,D:D,1),"")</f>
        <v>754</v>
      </c>
      <c r="M718">
        <f>IFERROR(_xlfn.RANK.EQ(E718,E:E,1),"")</f>
        <v>604</v>
      </c>
      <c r="N718" t="str">
        <f>IFERROR(_xlfn.RANK.EQ(F718,F:F,1),"")</f>
        <v/>
      </c>
      <c r="O718" t="str">
        <f>IFERROR(_xlfn.RANK.EQ(G718,G:G,1),"")</f>
        <v/>
      </c>
      <c r="P718">
        <f>IFERROR(_xlfn.RANK.EQ(H718,H:H,1),"")</f>
        <v>626</v>
      </c>
      <c r="Q718" t="str">
        <f>IFERROR(_xlfn.RANK.EQ(I718,I:I,1),"")</f>
        <v/>
      </c>
      <c r="R718" t="str">
        <f>IFERROR(_xlfn.RANK.EQ(J718,J:J,1),"")</f>
        <v/>
      </c>
      <c r="S718" s="3">
        <f>IFERROR(AVERAGE(GIRLS[[#This Row],[P]:[P8]]),"")</f>
        <v>687</v>
      </c>
      <c r="T718" s="4">
        <f>IFERROR(AVERAGE(SMALL(GIRLS[[#This Row],[P]:[P8]],1),SMALL(GIRLS[[#This Row],[P]:[P8]],2)),"")</f>
        <v>615</v>
      </c>
      <c r="U718">
        <f>IF(20-SMALL(GIRLS[[#This Row],[P]:[P8]],1)&lt;0,0,20-SMALL(GIRLS[[#This Row],[P]:[P8]],1))+IF(20-SMALL(GIRLS[[#This Row],[P]:[P8]],2)&lt;0,0,20-SMALL(GIRLS[[#This Row],[P]:[P8]],2))</f>
        <v>0</v>
      </c>
    </row>
    <row r="719" spans="1:21" x14ac:dyDescent="0.2">
      <c r="A719" t="s">
        <v>1470</v>
      </c>
      <c r="B719" t="s">
        <v>1002</v>
      </c>
      <c r="C719" s="2" cm="1">
        <f t="array" ref="C719">IFERROR(VLOOKUP($A719,_xlfn._xlws.SORT(_xlfn._xlws.FILTER('Time Sheet'!$A:$G,'Time Sheet'!$B:$B=C$1),7,1),7,FALSE),"")</f>
        <v>3.6493055555555562E-4</v>
      </c>
      <c r="D719" s="2" cm="1">
        <f t="array" ref="D719">IFERROR(VLOOKUP($A719,_xlfn._xlws.SORT(_xlfn._xlws.FILTER('Time Sheet'!$A:$G,'Time Sheet'!$B:$B=D$1),7,1),7,FALSE),"")</f>
        <v>8.4826388888888896E-4</v>
      </c>
      <c r="E719" s="2" t="str" cm="1">
        <f t="array" ref="E719">IFERROR(VLOOKUP($A719,_xlfn._xlws.SORT(_xlfn._xlws.FILTER('Time Sheet'!$A:$G,'Time Sheet'!$B:$B=E$1),7,1),7,FALSE),"")</f>
        <v/>
      </c>
      <c r="F719" s="2" t="str" cm="1">
        <f t="array" ref="F719">IFERROR(VLOOKUP($A719,_xlfn._xlws.SORT(_xlfn._xlws.FILTER('Time Sheet'!$A:$G,'Time Sheet'!$B:$B=F$1),7,1),7,FALSE),"")</f>
        <v/>
      </c>
      <c r="G719" s="2" t="str" cm="1">
        <f t="array" ref="G719">IFERROR(VLOOKUP($A719,_xlfn._xlws.SORT(_xlfn._xlws.FILTER('Time Sheet'!$A:$G,'Time Sheet'!$B:$B=G$1),7,1),7,FALSE),"")</f>
        <v/>
      </c>
      <c r="H719" s="2" t="str" cm="1">
        <f t="array" ref="H719">IFERROR(VLOOKUP($A719,_xlfn._xlws.SORT(_xlfn._xlws.FILTER('Time Sheet'!$A:$G,'Time Sheet'!$B:$B=H$1),7,1),7,FALSE),"")</f>
        <v/>
      </c>
      <c r="I719" s="2" t="str" cm="1">
        <f t="array" ref="I719">IFERROR(VLOOKUP($A719,_xlfn._xlws.SORT(_xlfn._xlws.FILTER('Time Sheet'!$A:$G,'Time Sheet'!$B:$B=I$1),7,1),7,FALSE),"")</f>
        <v/>
      </c>
      <c r="J719" s="2" t="str" cm="1">
        <f t="array" ref="J719">IFERROR(VLOOKUP($A719,_xlfn._xlws.SORT(_xlfn._xlws.FILTER('Time Sheet'!$A:$G,'Time Sheet'!$B:$B=J$1),7,1),7,FALSE),"")</f>
        <v/>
      </c>
      <c r="K719">
        <f>IFERROR(_xlfn.RANK.EQ(C719,C:C,1),"")</f>
        <v>615</v>
      </c>
      <c r="L719">
        <f>IFERROR(_xlfn.RANK.EQ(D719,D:D,1),"")</f>
        <v>617</v>
      </c>
      <c r="M719" t="str">
        <f>IFERROR(_xlfn.RANK.EQ(E719,E:E,1),"")</f>
        <v/>
      </c>
      <c r="N719" t="str">
        <f>IFERROR(_xlfn.RANK.EQ(F719,F:F,1),"")</f>
        <v/>
      </c>
      <c r="O719" t="str">
        <f>IFERROR(_xlfn.RANK.EQ(G719,G:G,1),"")</f>
        <v/>
      </c>
      <c r="P719" t="str">
        <f>IFERROR(_xlfn.RANK.EQ(H719,H:H,1),"")</f>
        <v/>
      </c>
      <c r="Q719" t="str">
        <f>IFERROR(_xlfn.RANK.EQ(I719,I:I,1),"")</f>
        <v/>
      </c>
      <c r="R719" t="str">
        <f>IFERROR(_xlfn.RANK.EQ(J719,J:J,1),"")</f>
        <v/>
      </c>
      <c r="S719" s="3">
        <f>IFERROR(AVERAGE(GIRLS[[#This Row],[P]:[P8]]),"")</f>
        <v>616</v>
      </c>
      <c r="T719" s="4">
        <f>IFERROR(AVERAGE(SMALL(GIRLS[[#This Row],[P]:[P8]],1),SMALL(GIRLS[[#This Row],[P]:[P8]],2)),"")</f>
        <v>616</v>
      </c>
      <c r="U719">
        <f>IF(20-SMALL(GIRLS[[#This Row],[P]:[P8]],1)&lt;0,0,20-SMALL(GIRLS[[#This Row],[P]:[P8]],1))+IF(20-SMALL(GIRLS[[#This Row],[P]:[P8]],2)&lt;0,0,20-SMALL(GIRLS[[#This Row],[P]:[P8]],2))</f>
        <v>0</v>
      </c>
    </row>
    <row r="720" spans="1:21" x14ac:dyDescent="0.2">
      <c r="A720" t="s">
        <v>2258</v>
      </c>
      <c r="B720" t="s">
        <v>2056</v>
      </c>
      <c r="C720" s="2" cm="1">
        <f t="array" ref="C720">IFERROR(VLOOKUP($A720,_xlfn._xlws.SORT(_xlfn._xlws.FILTER('Time Sheet'!$A:$G,'Time Sheet'!$B:$B=C$1),7,1),7,FALSE),"")</f>
        <v>4.4652777777777768E-4</v>
      </c>
      <c r="D720" s="2" cm="1">
        <f t="array" ref="D720">IFERROR(VLOOKUP($A720,_xlfn._xlws.SORT(_xlfn._xlws.FILTER('Time Sheet'!$A:$G,'Time Sheet'!$B:$B=D$1),7,1),7,FALSE),"")</f>
        <v>1.046759259259259E-3</v>
      </c>
      <c r="E720" s="2" cm="1">
        <f t="array" ref="E720">IFERROR(VLOOKUP($A720,_xlfn._xlws.SORT(_xlfn._xlws.FILTER('Time Sheet'!$A:$G,'Time Sheet'!$B:$B=E$1),7,1),7,FALSE),"")</f>
        <v>2.3027777777777782E-3</v>
      </c>
      <c r="F720" s="2" t="str" cm="1">
        <f t="array" ref="F720">IFERROR(VLOOKUP($A720,_xlfn._xlws.SORT(_xlfn._xlws.FILTER('Time Sheet'!$A:$G,'Time Sheet'!$B:$B=F$1),7,1),7,FALSE),"")</f>
        <v/>
      </c>
      <c r="G720" s="2" t="str" cm="1">
        <f t="array" ref="G720">IFERROR(VLOOKUP($A720,_xlfn._xlws.SORT(_xlfn._xlws.FILTER('Time Sheet'!$A:$G,'Time Sheet'!$B:$B=G$1),7,1),7,FALSE),"")</f>
        <v/>
      </c>
      <c r="H720" s="2" cm="1">
        <f t="array" ref="H720">IFERROR(VLOOKUP($A720,_xlfn._xlws.SORT(_xlfn._xlws.FILTER('Time Sheet'!$A:$G,'Time Sheet'!$B:$B=H$1),7,1),7,FALSE),"")</f>
        <v>1.3666666666666671E-3</v>
      </c>
      <c r="I720" s="2" t="str" cm="1">
        <f t="array" ref="I720">IFERROR(VLOOKUP($A720,_xlfn._xlws.SORT(_xlfn._xlws.FILTER('Time Sheet'!$A:$G,'Time Sheet'!$B:$B=I$1),7,1),7,FALSE),"")</f>
        <v/>
      </c>
      <c r="J720" s="2" t="str" cm="1">
        <f t="array" ref="J720">IFERROR(VLOOKUP($A720,_xlfn._xlws.SORT(_xlfn._xlws.FILTER('Time Sheet'!$A:$G,'Time Sheet'!$B:$B=J$1),7,1),7,FALSE),"")</f>
        <v/>
      </c>
      <c r="K720">
        <f>IFERROR(_xlfn.RANK.EQ(C720,C:C,1),"")</f>
        <v>772</v>
      </c>
      <c r="L720">
        <f>IFERROR(_xlfn.RANK.EQ(D720,D:D,1),"")</f>
        <v>757</v>
      </c>
      <c r="M720">
        <f>IFERROR(_xlfn.RANK.EQ(E720,E:E,1),"")</f>
        <v>600</v>
      </c>
      <c r="N720" t="str">
        <f>IFERROR(_xlfn.RANK.EQ(F720,F:F,1),"")</f>
        <v/>
      </c>
      <c r="O720" t="str">
        <f>IFERROR(_xlfn.RANK.EQ(G720,G:G,1),"")</f>
        <v/>
      </c>
      <c r="P720">
        <f>IFERROR(_xlfn.RANK.EQ(H720,H:H,1),"")</f>
        <v>634</v>
      </c>
      <c r="Q720" t="str">
        <f>IFERROR(_xlfn.RANK.EQ(I720,I:I,1),"")</f>
        <v/>
      </c>
      <c r="R720" t="str">
        <f>IFERROR(_xlfn.RANK.EQ(J720,J:J,1),"")</f>
        <v/>
      </c>
      <c r="S720" s="3">
        <f>IFERROR(AVERAGE(GIRLS[[#This Row],[P]:[P8]]),"")</f>
        <v>690.75</v>
      </c>
      <c r="T720" s="4">
        <f>IFERROR(AVERAGE(SMALL(GIRLS[[#This Row],[P]:[P8]],1),SMALL(GIRLS[[#This Row],[P]:[P8]],2)),"")</f>
        <v>617</v>
      </c>
      <c r="U720">
        <f>IF(20-SMALL(GIRLS[[#This Row],[P]:[P8]],1)&lt;0,0,20-SMALL(GIRLS[[#This Row],[P]:[P8]],1))+IF(20-SMALL(GIRLS[[#This Row],[P]:[P8]],2)&lt;0,0,20-SMALL(GIRLS[[#This Row],[P]:[P8]],2))</f>
        <v>0</v>
      </c>
    </row>
    <row r="721" spans="1:21" x14ac:dyDescent="0.2">
      <c r="A721" t="s">
        <v>4611</v>
      </c>
      <c r="B721" t="s">
        <v>4180</v>
      </c>
      <c r="C721" s="2" cm="1">
        <f t="array" ref="C721">IFERROR(VLOOKUP($A721,_xlfn._xlws.SORT(_xlfn._xlws.FILTER('Time Sheet'!$A:$G,'Time Sheet'!$B:$B=C$1),7,1),7,FALSE),"")</f>
        <v>3.6481481481481478E-4</v>
      </c>
      <c r="D721" s="2" cm="1">
        <f t="array" ref="D721">IFERROR(VLOOKUP($A721,_xlfn._xlws.SORT(_xlfn._xlws.FILTER('Time Sheet'!$A:$G,'Time Sheet'!$B:$B=D$1),7,1),7,FALSE),"")</f>
        <v>8.5115740740740746E-4</v>
      </c>
      <c r="E721" s="2" t="str" cm="1">
        <f t="array" ref="E721">IFERROR(VLOOKUP($A721,_xlfn._xlws.SORT(_xlfn._xlws.FILTER('Time Sheet'!$A:$G,'Time Sheet'!$B:$B=E$1),7,1),7,FALSE),"")</f>
        <v/>
      </c>
      <c r="F721" s="2" t="str" cm="1">
        <f t="array" ref="F721">IFERROR(VLOOKUP($A721,_xlfn._xlws.SORT(_xlfn._xlws.FILTER('Time Sheet'!$A:$G,'Time Sheet'!$B:$B=F$1),7,1),7,FALSE),"")</f>
        <v/>
      </c>
      <c r="G721" s="2" t="str" cm="1">
        <f t="array" ref="G721">IFERROR(VLOOKUP($A721,_xlfn._xlws.SORT(_xlfn._xlws.FILTER('Time Sheet'!$A:$G,'Time Sheet'!$B:$B=G$1),7,1),7,FALSE),"")</f>
        <v/>
      </c>
      <c r="H721" s="2" t="str" cm="1">
        <f t="array" ref="H721">IFERROR(VLOOKUP($A721,_xlfn._xlws.SORT(_xlfn._xlws.FILTER('Time Sheet'!$A:$G,'Time Sheet'!$B:$B=H$1),7,1),7,FALSE),"")</f>
        <v/>
      </c>
      <c r="I721" s="2" t="str" cm="1">
        <f t="array" ref="I721">IFERROR(VLOOKUP($A721,_xlfn._xlws.SORT(_xlfn._xlws.FILTER('Time Sheet'!$A:$G,'Time Sheet'!$B:$B=I$1),7,1),7,FALSE),"")</f>
        <v/>
      </c>
      <c r="J721" s="2" t="str" cm="1">
        <f t="array" ref="J721">IFERROR(VLOOKUP($A721,_xlfn._xlws.SORT(_xlfn._xlws.FILTER('Time Sheet'!$A:$G,'Time Sheet'!$B:$B=J$1),7,1),7,FALSE),"")</f>
        <v/>
      </c>
      <c r="K721">
        <f>IFERROR(_xlfn.RANK.EQ(C721,C:C,1),"")</f>
        <v>614</v>
      </c>
      <c r="L721">
        <f>IFERROR(_xlfn.RANK.EQ(D721,D:D,1),"")</f>
        <v>621</v>
      </c>
      <c r="M721" t="str">
        <f>IFERROR(_xlfn.RANK.EQ(E721,E:E,1),"")</f>
        <v/>
      </c>
      <c r="N721" t="str">
        <f>IFERROR(_xlfn.RANK.EQ(F721,F:F,1),"")</f>
        <v/>
      </c>
      <c r="O721" t="str">
        <f>IFERROR(_xlfn.RANK.EQ(G721,G:G,1),"")</f>
        <v/>
      </c>
      <c r="P721" t="str">
        <f>IFERROR(_xlfn.RANK.EQ(H721,H:H,1),"")</f>
        <v/>
      </c>
      <c r="Q721" t="str">
        <f>IFERROR(_xlfn.RANK.EQ(I721,I:I,1),"")</f>
        <v/>
      </c>
      <c r="R721" t="str">
        <f>IFERROR(_xlfn.RANK.EQ(J721,J:J,1),"")</f>
        <v/>
      </c>
      <c r="S721" s="3">
        <f>IFERROR(AVERAGE(GIRLS[[#This Row],[P]:[P8]]),"")</f>
        <v>617.5</v>
      </c>
      <c r="T721" s="4">
        <f>IFERROR(AVERAGE(SMALL(GIRLS[[#This Row],[P]:[P8]],1),SMALL(GIRLS[[#This Row],[P]:[P8]],2)),"")</f>
        <v>617.5</v>
      </c>
      <c r="U721">
        <f>IF(20-SMALL(GIRLS[[#This Row],[P]:[P8]],1)&lt;0,0,20-SMALL(GIRLS[[#This Row],[P]:[P8]],1))+IF(20-SMALL(GIRLS[[#This Row],[P]:[P8]],2)&lt;0,0,20-SMALL(GIRLS[[#This Row],[P]:[P8]],2))</f>
        <v>0</v>
      </c>
    </row>
    <row r="722" spans="1:21" x14ac:dyDescent="0.2">
      <c r="A722" t="s">
        <v>7300</v>
      </c>
      <c r="B722" t="s">
        <v>7120</v>
      </c>
      <c r="C722" s="2" cm="1">
        <f t="array" ref="C722">IFERROR(VLOOKUP($A722,_xlfn._xlws.SORT(_xlfn._xlws.FILTER('Time Sheet'!$A:$G,'Time Sheet'!$B:$B=C$1),7,1),7,FALSE),"")</f>
        <v>3.7858796296296289E-4</v>
      </c>
      <c r="D722" s="2" cm="1">
        <f t="array" ref="D722">IFERROR(VLOOKUP($A722,_xlfn._xlws.SORT(_xlfn._xlws.FILTER('Time Sheet'!$A:$G,'Time Sheet'!$B:$B=D$1),7,1),7,FALSE),"")</f>
        <v>9.4085648148148153E-4</v>
      </c>
      <c r="E722" s="2" cm="1">
        <f t="array" ref="E722">IFERROR(VLOOKUP($A722,_xlfn._xlws.SORT(_xlfn._xlws.FILTER('Time Sheet'!$A:$G,'Time Sheet'!$B:$B=E$1),7,1),7,FALSE),"")</f>
        <v>2.0565972222222218E-3</v>
      </c>
      <c r="F722" s="2" t="str" cm="1">
        <f t="array" ref="F722">IFERROR(VLOOKUP($A722,_xlfn._xlws.SORT(_xlfn._xlws.FILTER('Time Sheet'!$A:$G,'Time Sheet'!$B:$B=F$1),7,1),7,FALSE),"")</f>
        <v/>
      </c>
      <c r="G722" s="2" t="str" cm="1">
        <f t="array" ref="G722">IFERROR(VLOOKUP($A722,_xlfn._xlws.SORT(_xlfn._xlws.FILTER('Time Sheet'!$A:$G,'Time Sheet'!$B:$B=G$1),7,1),7,FALSE),"")</f>
        <v/>
      </c>
      <c r="H722" s="2" t="str" cm="1">
        <f t="array" ref="H722">IFERROR(VLOOKUP($A722,_xlfn._xlws.SORT(_xlfn._xlws.FILTER('Time Sheet'!$A:$G,'Time Sheet'!$B:$B=H$1),7,1),7,FALSE),"")</f>
        <v/>
      </c>
      <c r="I722" s="2" t="str" cm="1">
        <f t="array" ref="I722">IFERROR(VLOOKUP($A722,_xlfn._xlws.SORT(_xlfn._xlws.FILTER('Time Sheet'!$A:$G,'Time Sheet'!$B:$B=I$1),7,1),7,FALSE),"")</f>
        <v/>
      </c>
      <c r="J722" s="2" t="str" cm="1">
        <f t="array" ref="J722">IFERROR(VLOOKUP($A722,_xlfn._xlws.SORT(_xlfn._xlws.FILTER('Time Sheet'!$A:$G,'Time Sheet'!$B:$B=J$1),7,1),7,FALSE),"")</f>
        <v/>
      </c>
      <c r="K722">
        <f>IFERROR(_xlfn.RANK.EQ(C722,C:C,1),"")</f>
        <v>664</v>
      </c>
      <c r="L722">
        <f>IFERROR(_xlfn.RANK.EQ(D722,D:D,1),"")</f>
        <v>722</v>
      </c>
      <c r="M722">
        <f>IFERROR(_xlfn.RANK.EQ(E722,E:E,1),"")</f>
        <v>579</v>
      </c>
      <c r="N722" t="str">
        <f>IFERROR(_xlfn.RANK.EQ(F722,F:F,1),"")</f>
        <v/>
      </c>
      <c r="O722" t="str">
        <f>IFERROR(_xlfn.RANK.EQ(G722,G:G,1),"")</f>
        <v/>
      </c>
      <c r="P722" t="str">
        <f>IFERROR(_xlfn.RANK.EQ(H722,H:H,1),"")</f>
        <v/>
      </c>
      <c r="Q722" t="str">
        <f>IFERROR(_xlfn.RANK.EQ(I722,I:I,1),"")</f>
        <v/>
      </c>
      <c r="R722" t="str">
        <f>IFERROR(_xlfn.RANK.EQ(J722,J:J,1),"")</f>
        <v/>
      </c>
      <c r="S722" s="3">
        <f>IFERROR(AVERAGE(GIRLS[[#This Row],[P]:[P8]]),"")</f>
        <v>655</v>
      </c>
      <c r="T722" s="4">
        <f>IFERROR(AVERAGE(SMALL(GIRLS[[#This Row],[P]:[P8]],1),SMALL(GIRLS[[#This Row],[P]:[P8]],2)),"")</f>
        <v>621.5</v>
      </c>
      <c r="U722">
        <f>IF(20-SMALL(GIRLS[[#This Row],[P]:[P8]],1)&lt;0,0,20-SMALL(GIRLS[[#This Row],[P]:[P8]],1))+IF(20-SMALL(GIRLS[[#This Row],[P]:[P8]],2)&lt;0,0,20-SMALL(GIRLS[[#This Row],[P]:[P8]],2))</f>
        <v>0</v>
      </c>
    </row>
    <row r="723" spans="1:21" x14ac:dyDescent="0.2">
      <c r="A723" t="s">
        <v>2593</v>
      </c>
      <c r="B723" t="s">
        <v>2515</v>
      </c>
      <c r="C723" s="2" cm="1">
        <f t="array" ref="C723">IFERROR(VLOOKUP($A723,_xlfn._xlws.SORT(_xlfn._xlws.FILTER('Time Sheet'!$A:$G,'Time Sheet'!$B:$B=C$1),7,1),7,FALSE),"")</f>
        <v>3.7962962962962961E-4</v>
      </c>
      <c r="D723" s="2" cm="1">
        <f t="array" ref="D723">IFERROR(VLOOKUP($A723,_xlfn._xlws.SORT(_xlfn._xlws.FILTER('Time Sheet'!$A:$G,'Time Sheet'!$B:$B=D$1),7,1),7,FALSE),"")</f>
        <v>8.9212962962962965E-4</v>
      </c>
      <c r="E723" s="2" t="str" cm="1">
        <f t="array" ref="E723">IFERROR(VLOOKUP($A723,_xlfn._xlws.SORT(_xlfn._xlws.FILTER('Time Sheet'!$A:$G,'Time Sheet'!$B:$B=E$1),7,1),7,FALSE),"")</f>
        <v/>
      </c>
      <c r="F723" s="2" t="str" cm="1">
        <f t="array" ref="F723">IFERROR(VLOOKUP($A723,_xlfn._xlws.SORT(_xlfn._xlws.FILTER('Time Sheet'!$A:$G,'Time Sheet'!$B:$B=F$1),7,1),7,FALSE),"")</f>
        <v/>
      </c>
      <c r="G723" s="2" t="str" cm="1">
        <f t="array" ref="G723">IFERROR(VLOOKUP($A723,_xlfn._xlws.SORT(_xlfn._xlws.FILTER('Time Sheet'!$A:$G,'Time Sheet'!$B:$B=G$1),7,1),7,FALSE),"")</f>
        <v/>
      </c>
      <c r="H723" s="2" cm="1">
        <f t="array" ref="H723">IFERROR(VLOOKUP($A723,_xlfn._xlws.SORT(_xlfn._xlws.FILTER('Time Sheet'!$A:$G,'Time Sheet'!$B:$B=H$1),7,1),7,FALSE),"")</f>
        <v>1.165856481481481E-3</v>
      </c>
      <c r="I723" s="2" t="str" cm="1">
        <f t="array" ref="I723">IFERROR(VLOOKUP($A723,_xlfn._xlws.SORT(_xlfn._xlws.FILTER('Time Sheet'!$A:$G,'Time Sheet'!$B:$B=I$1),7,1),7,FALSE),"")</f>
        <v/>
      </c>
      <c r="J723" s="2" t="str" cm="1">
        <f t="array" ref="J723">IFERROR(VLOOKUP($A723,_xlfn._xlws.SORT(_xlfn._xlws.FILTER('Time Sheet'!$A:$G,'Time Sheet'!$B:$B=J$1),7,1),7,FALSE),"")</f>
        <v/>
      </c>
      <c r="K723">
        <f>IFERROR(_xlfn.RANK.EQ(C723,C:C,1),"")</f>
        <v>669</v>
      </c>
      <c r="L723">
        <f>IFERROR(_xlfn.RANK.EQ(D723,D:D,1),"")</f>
        <v>688</v>
      </c>
      <c r="M723" t="str">
        <f>IFERROR(_xlfn.RANK.EQ(E723,E:E,1),"")</f>
        <v/>
      </c>
      <c r="N723" t="str">
        <f>IFERROR(_xlfn.RANK.EQ(F723,F:F,1),"")</f>
        <v/>
      </c>
      <c r="O723" t="str">
        <f>IFERROR(_xlfn.RANK.EQ(G723,G:G,1),"")</f>
        <v/>
      </c>
      <c r="P723">
        <f>IFERROR(_xlfn.RANK.EQ(H723,H:H,1),"")</f>
        <v>578</v>
      </c>
      <c r="Q723" t="str">
        <f>IFERROR(_xlfn.RANK.EQ(I723,I:I,1),"")</f>
        <v/>
      </c>
      <c r="R723" t="str">
        <f>IFERROR(_xlfn.RANK.EQ(J723,J:J,1),"")</f>
        <v/>
      </c>
      <c r="S723" s="3">
        <f>IFERROR(AVERAGE(GIRLS[[#This Row],[P]:[P8]]),"")</f>
        <v>645</v>
      </c>
      <c r="T723" s="4">
        <f>IFERROR(AVERAGE(SMALL(GIRLS[[#This Row],[P]:[P8]],1),SMALL(GIRLS[[#This Row],[P]:[P8]],2)),"")</f>
        <v>623.5</v>
      </c>
      <c r="U723">
        <f>IF(20-SMALL(GIRLS[[#This Row],[P]:[P8]],1)&lt;0,0,20-SMALL(GIRLS[[#This Row],[P]:[P8]],1))+IF(20-SMALL(GIRLS[[#This Row],[P]:[P8]],2)&lt;0,0,20-SMALL(GIRLS[[#This Row],[P]:[P8]],2))</f>
        <v>0</v>
      </c>
    </row>
    <row r="724" spans="1:21" x14ac:dyDescent="0.2">
      <c r="A724" t="s">
        <v>4866</v>
      </c>
      <c r="B724" t="s">
        <v>4644</v>
      </c>
      <c r="C724" s="2" cm="1">
        <f t="array" ref="C724">IFERROR(VLOOKUP($A724,_xlfn._xlws.SORT(_xlfn._xlws.FILTER('Time Sheet'!$A:$G,'Time Sheet'!$B:$B=C$1),7,1),7,FALSE),"")</f>
        <v>3.820601851851852E-4</v>
      </c>
      <c r="D724" s="2" cm="1">
        <f t="array" ref="D724">IFERROR(VLOOKUP($A724,_xlfn._xlws.SORT(_xlfn._xlws.FILTER('Time Sheet'!$A:$G,'Time Sheet'!$B:$B=D$1),7,1),7,FALSE),"")</f>
        <v>8.8055555555555554E-4</v>
      </c>
      <c r="E724" s="2" t="str" cm="1">
        <f t="array" ref="E724">IFERROR(VLOOKUP($A724,_xlfn._xlws.SORT(_xlfn._xlws.FILTER('Time Sheet'!$A:$G,'Time Sheet'!$B:$B=E$1),7,1),7,FALSE),"")</f>
        <v/>
      </c>
      <c r="F724" s="2" t="str" cm="1">
        <f t="array" ref="F724">IFERROR(VLOOKUP($A724,_xlfn._xlws.SORT(_xlfn._xlws.FILTER('Time Sheet'!$A:$G,'Time Sheet'!$B:$B=F$1),7,1),7,FALSE),"")</f>
        <v/>
      </c>
      <c r="G724" s="2" t="str" cm="1">
        <f t="array" ref="G724">IFERROR(VLOOKUP($A724,_xlfn._xlws.SORT(_xlfn._xlws.FILTER('Time Sheet'!$A:$G,'Time Sheet'!$B:$B=G$1),7,1),7,FALSE),"")</f>
        <v/>
      </c>
      <c r="H724" s="2" cm="1">
        <f t="array" ref="H724">IFERROR(VLOOKUP($A724,_xlfn._xlws.SORT(_xlfn._xlws.FILTER('Time Sheet'!$A:$G,'Time Sheet'!$B:$B=H$1),7,1),7,FALSE),"")</f>
        <v>1.137268518518519E-3</v>
      </c>
      <c r="I724" s="2" t="str" cm="1">
        <f t="array" ref="I724">IFERROR(VLOOKUP($A724,_xlfn._xlws.SORT(_xlfn._xlws.FILTER('Time Sheet'!$A:$G,'Time Sheet'!$B:$B=I$1),7,1),7,FALSE),"")</f>
        <v/>
      </c>
      <c r="J724" s="2" t="str" cm="1">
        <f t="array" ref="J724">IFERROR(VLOOKUP($A724,_xlfn._xlws.SORT(_xlfn._xlws.FILTER('Time Sheet'!$A:$G,'Time Sheet'!$B:$B=J$1),7,1),7,FALSE),"")</f>
        <v/>
      </c>
      <c r="K724">
        <f>IFERROR(_xlfn.RANK.EQ(C724,C:C,1),"")</f>
        <v>685</v>
      </c>
      <c r="L724">
        <f>IFERROR(_xlfn.RANK.EQ(D724,D:D,1),"")</f>
        <v>682</v>
      </c>
      <c r="M724" t="str">
        <f>IFERROR(_xlfn.RANK.EQ(E724,E:E,1),"")</f>
        <v/>
      </c>
      <c r="N724" t="str">
        <f>IFERROR(_xlfn.RANK.EQ(F724,F:F,1),"")</f>
        <v/>
      </c>
      <c r="O724" t="str">
        <f>IFERROR(_xlfn.RANK.EQ(G724,G:G,1),"")</f>
        <v/>
      </c>
      <c r="P724">
        <f>IFERROR(_xlfn.RANK.EQ(H724,H:H,1),"")</f>
        <v>566</v>
      </c>
      <c r="Q724" t="str">
        <f>IFERROR(_xlfn.RANK.EQ(I724,I:I,1),"")</f>
        <v/>
      </c>
      <c r="R724" t="str">
        <f>IFERROR(_xlfn.RANK.EQ(J724,J:J,1),"")</f>
        <v/>
      </c>
      <c r="S724" s="3">
        <f>IFERROR(AVERAGE(GIRLS[[#This Row],[P]:[P8]]),"")</f>
        <v>644.33333333333337</v>
      </c>
      <c r="T724" s="4">
        <f>IFERROR(AVERAGE(SMALL(GIRLS[[#This Row],[P]:[P8]],1),SMALL(GIRLS[[#This Row],[P]:[P8]],2)),"")</f>
        <v>624</v>
      </c>
      <c r="U724">
        <f>IF(20-SMALL(GIRLS[[#This Row],[P]:[P8]],1)&lt;0,0,20-SMALL(GIRLS[[#This Row],[P]:[P8]],1))+IF(20-SMALL(GIRLS[[#This Row],[P]:[P8]],2)&lt;0,0,20-SMALL(GIRLS[[#This Row],[P]:[P8]],2))</f>
        <v>0</v>
      </c>
    </row>
    <row r="725" spans="1:21" x14ac:dyDescent="0.2">
      <c r="A725" t="s">
        <v>2016</v>
      </c>
      <c r="B725" t="s">
        <v>1757</v>
      </c>
      <c r="C725" s="2" cm="1">
        <f t="array" ref="C725">IFERROR(VLOOKUP($A725,_xlfn._xlws.SORT(_xlfn._xlws.FILTER('Time Sheet'!$A:$G,'Time Sheet'!$B:$B=C$1),7,1),7,FALSE),"")</f>
        <v>3.8518518518518519E-4</v>
      </c>
      <c r="D725" s="2" cm="1">
        <f t="array" ref="D725">IFERROR(VLOOKUP($A725,_xlfn._xlws.SORT(_xlfn._xlws.FILTER('Time Sheet'!$A:$G,'Time Sheet'!$B:$B=D$1),7,1),7,FALSE),"")</f>
        <v>8.9363425925925916E-4</v>
      </c>
      <c r="E725" s="2" t="str" cm="1">
        <f t="array" ref="E725">IFERROR(VLOOKUP($A725,_xlfn._xlws.SORT(_xlfn._xlws.FILTER('Time Sheet'!$A:$G,'Time Sheet'!$B:$B=E$1),7,1),7,FALSE),"")</f>
        <v/>
      </c>
      <c r="F725" s="2" t="str" cm="1">
        <f t="array" ref="F725">IFERROR(VLOOKUP($A725,_xlfn._xlws.SORT(_xlfn._xlws.FILTER('Time Sheet'!$A:$G,'Time Sheet'!$B:$B=F$1),7,1),7,FALSE),"")</f>
        <v/>
      </c>
      <c r="G725" s="2" t="str" cm="1">
        <f t="array" ref="G725">IFERROR(VLOOKUP($A725,_xlfn._xlws.SORT(_xlfn._xlws.FILTER('Time Sheet'!$A:$G,'Time Sheet'!$B:$B=G$1),7,1),7,FALSE),"")</f>
        <v/>
      </c>
      <c r="H725" s="2" cm="1">
        <f t="array" ref="H725">IFERROR(VLOOKUP($A725,_xlfn._xlws.SORT(_xlfn._xlws.FILTER('Time Sheet'!$A:$G,'Time Sheet'!$B:$B=H$1),7,1),7,FALSE),"")</f>
        <v>1.133333333333333E-3</v>
      </c>
      <c r="I725" s="2" t="str" cm="1">
        <f t="array" ref="I725">IFERROR(VLOOKUP($A725,_xlfn._xlws.SORT(_xlfn._xlws.FILTER('Time Sheet'!$A:$G,'Time Sheet'!$B:$B=I$1),7,1),7,FALSE),"")</f>
        <v/>
      </c>
      <c r="J725" s="2" t="str" cm="1">
        <f t="array" ref="J725">IFERROR(VLOOKUP($A725,_xlfn._xlws.SORT(_xlfn._xlws.FILTER('Time Sheet'!$A:$G,'Time Sheet'!$B:$B=J$1),7,1),7,FALSE),"")</f>
        <v/>
      </c>
      <c r="K725">
        <f>IFERROR(_xlfn.RANK.EQ(C725,C:C,1),"")</f>
        <v>696</v>
      </c>
      <c r="L725">
        <f>IFERROR(_xlfn.RANK.EQ(D725,D:D,1),"")</f>
        <v>691</v>
      </c>
      <c r="M725" t="str">
        <f>IFERROR(_xlfn.RANK.EQ(E725,E:E,1),"")</f>
        <v/>
      </c>
      <c r="N725" t="str">
        <f>IFERROR(_xlfn.RANK.EQ(F725,F:F,1),"")</f>
        <v/>
      </c>
      <c r="O725" t="str">
        <f>IFERROR(_xlfn.RANK.EQ(G725,G:G,1),"")</f>
        <v/>
      </c>
      <c r="P725">
        <f>IFERROR(_xlfn.RANK.EQ(H725,H:H,1),"")</f>
        <v>562</v>
      </c>
      <c r="Q725" t="str">
        <f>IFERROR(_xlfn.RANK.EQ(I725,I:I,1),"")</f>
        <v/>
      </c>
      <c r="R725" t="str">
        <f>IFERROR(_xlfn.RANK.EQ(J725,J:J,1),"")</f>
        <v/>
      </c>
      <c r="S725" s="3">
        <f>IFERROR(AVERAGE(GIRLS[[#This Row],[P]:[P8]]),"")</f>
        <v>649.66666666666663</v>
      </c>
      <c r="T725" s="4">
        <f>IFERROR(AVERAGE(SMALL(GIRLS[[#This Row],[P]:[P8]],1),SMALL(GIRLS[[#This Row],[P]:[P8]],2)),"")</f>
        <v>626.5</v>
      </c>
      <c r="U725">
        <f>IF(20-SMALL(GIRLS[[#This Row],[P]:[P8]],1)&lt;0,0,20-SMALL(GIRLS[[#This Row],[P]:[P8]],1))+IF(20-SMALL(GIRLS[[#This Row],[P]:[P8]],2)&lt;0,0,20-SMALL(GIRLS[[#This Row],[P]:[P8]],2))</f>
        <v>0</v>
      </c>
    </row>
    <row r="726" spans="1:21" x14ac:dyDescent="0.2">
      <c r="A726" t="s">
        <v>6359</v>
      </c>
      <c r="B726" t="s">
        <v>6200</v>
      </c>
      <c r="C726" s="2" cm="1">
        <f t="array" ref="C726">IFERROR(VLOOKUP($A726,_xlfn._xlws.SORT(_xlfn._xlws.FILTER('Time Sheet'!$A:$G,'Time Sheet'!$B:$B=C$1),7,1),7,FALSE),"")</f>
        <v>4.1192129629629641E-4</v>
      </c>
      <c r="D726" s="2" cm="1">
        <f t="array" ref="D726">IFERROR(VLOOKUP($A726,_xlfn._xlws.SORT(_xlfn._xlws.FILTER('Time Sheet'!$A:$G,'Time Sheet'!$B:$B=D$1),7,1),7,FALSE),"")</f>
        <v>9.7002314814814813E-4</v>
      </c>
      <c r="E726" s="2" t="str" cm="1">
        <f t="array" ref="E726">IFERROR(VLOOKUP($A726,_xlfn._xlws.SORT(_xlfn._xlws.FILTER('Time Sheet'!$A:$G,'Time Sheet'!$B:$B=E$1),7,1),7,FALSE),"")</f>
        <v/>
      </c>
      <c r="F726" s="2" t="str" cm="1">
        <f t="array" ref="F726">IFERROR(VLOOKUP($A726,_xlfn._xlws.SORT(_xlfn._xlws.FILTER('Time Sheet'!$A:$G,'Time Sheet'!$B:$B=F$1),7,1),7,FALSE),"")</f>
        <v/>
      </c>
      <c r="G726" s="2" t="str" cm="1">
        <f t="array" ref="G726">IFERROR(VLOOKUP($A726,_xlfn._xlws.SORT(_xlfn._xlws.FILTER('Time Sheet'!$A:$G,'Time Sheet'!$B:$B=G$1),7,1),7,FALSE),"")</f>
        <v/>
      </c>
      <c r="H726" s="2" cm="1">
        <f t="array" ref="H726">IFERROR(VLOOKUP($A726,_xlfn._xlws.SORT(_xlfn._xlws.FILTER('Time Sheet'!$A:$G,'Time Sheet'!$B:$B=H$1),7,1),7,FALSE),"")</f>
        <v>1.0791666666666671E-3</v>
      </c>
      <c r="I726" s="2" t="str" cm="1">
        <f t="array" ref="I726">IFERROR(VLOOKUP($A726,_xlfn._xlws.SORT(_xlfn._xlws.FILTER('Time Sheet'!$A:$G,'Time Sheet'!$B:$B=I$1),7,1),7,FALSE),"")</f>
        <v/>
      </c>
      <c r="J726" s="2" t="str" cm="1">
        <f t="array" ref="J726">IFERROR(VLOOKUP($A726,_xlfn._xlws.SORT(_xlfn._xlws.FILTER('Time Sheet'!$A:$G,'Time Sheet'!$B:$B=J$1),7,1),7,FALSE),"")</f>
        <v/>
      </c>
      <c r="K726">
        <f>IFERROR(_xlfn.RANK.EQ(C726,C:C,1),"")</f>
        <v>749</v>
      </c>
      <c r="L726">
        <f>IFERROR(_xlfn.RANK.EQ(D726,D:D,1),"")</f>
        <v>742</v>
      </c>
      <c r="M726" t="str">
        <f>IFERROR(_xlfn.RANK.EQ(E726,E:E,1),"")</f>
        <v/>
      </c>
      <c r="N726" t="str">
        <f>IFERROR(_xlfn.RANK.EQ(F726,F:F,1),"")</f>
        <v/>
      </c>
      <c r="O726" t="str">
        <f>IFERROR(_xlfn.RANK.EQ(G726,G:G,1),"")</f>
        <v/>
      </c>
      <c r="P726">
        <f>IFERROR(_xlfn.RANK.EQ(H726,H:H,1),"")</f>
        <v>514</v>
      </c>
      <c r="Q726" t="str">
        <f>IFERROR(_xlfn.RANK.EQ(I726,I:I,1),"")</f>
        <v/>
      </c>
      <c r="R726" t="str">
        <f>IFERROR(_xlfn.RANK.EQ(J726,J:J,1),"")</f>
        <v/>
      </c>
      <c r="S726" s="3">
        <f>IFERROR(AVERAGE(GIRLS[[#This Row],[P]:[P8]]),"")</f>
        <v>668.33333333333337</v>
      </c>
      <c r="T726" s="4">
        <f>IFERROR(AVERAGE(SMALL(GIRLS[[#This Row],[P]:[P8]],1),SMALL(GIRLS[[#This Row],[P]:[P8]],2)),"")</f>
        <v>628</v>
      </c>
      <c r="U726">
        <f>IF(20-SMALL(GIRLS[[#This Row],[P]:[P8]],1)&lt;0,0,20-SMALL(GIRLS[[#This Row],[P]:[P8]],1))+IF(20-SMALL(GIRLS[[#This Row],[P]:[P8]],2)&lt;0,0,20-SMALL(GIRLS[[#This Row],[P]:[P8]],2))</f>
        <v>0</v>
      </c>
    </row>
    <row r="727" spans="1:21" x14ac:dyDescent="0.2">
      <c r="A727" t="s">
        <v>4174</v>
      </c>
      <c r="B727" t="s">
        <v>3884</v>
      </c>
      <c r="C727" s="2" cm="1">
        <f t="array" ref="C727">IFERROR(VLOOKUP($A727,_xlfn._xlws.SORT(_xlfn._xlws.FILTER('Time Sheet'!$A:$G,'Time Sheet'!$B:$B=C$1),7,1),7,FALSE),"")</f>
        <v>3.7280092592592589E-4</v>
      </c>
      <c r="D727" s="2" cm="1">
        <f t="array" ref="D727">IFERROR(VLOOKUP($A727,_xlfn._xlws.SORT(_xlfn._xlws.FILTER('Time Sheet'!$A:$G,'Time Sheet'!$B:$B=D$1),7,1),7,FALSE),"")</f>
        <v>8.501157407407408E-4</v>
      </c>
      <c r="E727" s="2" t="str" cm="1">
        <f t="array" ref="E727">IFERROR(VLOOKUP($A727,_xlfn._xlws.SORT(_xlfn._xlws.FILTER('Time Sheet'!$A:$G,'Time Sheet'!$B:$B=E$1),7,1),7,FALSE),"")</f>
        <v/>
      </c>
      <c r="F727" s="2" t="str" cm="1">
        <f t="array" ref="F727">IFERROR(VLOOKUP($A727,_xlfn._xlws.SORT(_xlfn._xlws.FILTER('Time Sheet'!$A:$G,'Time Sheet'!$B:$B=F$1),7,1),7,FALSE),"")</f>
        <v/>
      </c>
      <c r="G727" s="2" t="str" cm="1">
        <f t="array" ref="G727">IFERROR(VLOOKUP($A727,_xlfn._xlws.SORT(_xlfn._xlws.FILTER('Time Sheet'!$A:$G,'Time Sheet'!$B:$B=G$1),7,1),7,FALSE),"")</f>
        <v/>
      </c>
      <c r="H727" s="2" t="str" cm="1">
        <f t="array" ref="H727">IFERROR(VLOOKUP($A727,_xlfn._xlws.SORT(_xlfn._xlws.FILTER('Time Sheet'!$A:$G,'Time Sheet'!$B:$B=H$1),7,1),7,FALSE),"")</f>
        <v/>
      </c>
      <c r="I727" s="2" t="str" cm="1">
        <f t="array" ref="I727">IFERROR(VLOOKUP($A727,_xlfn._xlws.SORT(_xlfn._xlws.FILTER('Time Sheet'!$A:$G,'Time Sheet'!$B:$B=I$1),7,1),7,FALSE),"")</f>
        <v/>
      </c>
      <c r="J727" s="2" t="str" cm="1">
        <f t="array" ref="J727">IFERROR(VLOOKUP($A727,_xlfn._xlws.SORT(_xlfn._xlws.FILTER('Time Sheet'!$A:$G,'Time Sheet'!$B:$B=J$1),7,1),7,FALSE),"")</f>
        <v/>
      </c>
      <c r="K727">
        <f>IFERROR(_xlfn.RANK.EQ(C727,C:C,1),"")</f>
        <v>641</v>
      </c>
      <c r="L727">
        <f>IFERROR(_xlfn.RANK.EQ(D727,D:D,1),"")</f>
        <v>619</v>
      </c>
      <c r="M727" t="str">
        <f>IFERROR(_xlfn.RANK.EQ(E727,E:E,1),"")</f>
        <v/>
      </c>
      <c r="N727" t="str">
        <f>IFERROR(_xlfn.RANK.EQ(F727,F:F,1),"")</f>
        <v/>
      </c>
      <c r="O727" t="str">
        <f>IFERROR(_xlfn.RANK.EQ(G727,G:G,1),"")</f>
        <v/>
      </c>
      <c r="P727" t="str">
        <f>IFERROR(_xlfn.RANK.EQ(H727,H:H,1),"")</f>
        <v/>
      </c>
      <c r="Q727" t="str">
        <f>IFERROR(_xlfn.RANK.EQ(I727,I:I,1),"")</f>
        <v/>
      </c>
      <c r="R727" t="str">
        <f>IFERROR(_xlfn.RANK.EQ(J727,J:J,1),"")</f>
        <v/>
      </c>
      <c r="S727" s="3">
        <f>IFERROR(AVERAGE(GIRLS[[#This Row],[P]:[P8]]),"")</f>
        <v>630</v>
      </c>
      <c r="T727" s="4">
        <f>IFERROR(AVERAGE(SMALL(GIRLS[[#This Row],[P]:[P8]],1),SMALL(GIRLS[[#This Row],[P]:[P8]],2)),"")</f>
        <v>630</v>
      </c>
      <c r="U727">
        <f>IF(20-SMALL(GIRLS[[#This Row],[P]:[P8]],1)&lt;0,0,20-SMALL(GIRLS[[#This Row],[P]:[P8]],1))+IF(20-SMALL(GIRLS[[#This Row],[P]:[P8]],2)&lt;0,0,20-SMALL(GIRLS[[#This Row],[P]:[P8]],2))</f>
        <v>0</v>
      </c>
    </row>
    <row r="728" spans="1:21" x14ac:dyDescent="0.2">
      <c r="A728" t="s">
        <v>3875</v>
      </c>
      <c r="B728" t="s">
        <v>3602</v>
      </c>
      <c r="C728" s="2" cm="1">
        <f t="array" ref="C728">IFERROR(VLOOKUP($A728,_xlfn._xlws.SORT(_xlfn._xlws.FILTER('Time Sheet'!$A:$G,'Time Sheet'!$B:$B=C$1),7,1),7,FALSE),"")</f>
        <v>3.8692129629629629E-4</v>
      </c>
      <c r="D728" s="2" cm="1">
        <f t="array" ref="D728">IFERROR(VLOOKUP($A728,_xlfn._xlws.SORT(_xlfn._xlws.FILTER('Time Sheet'!$A:$G,'Time Sheet'!$B:$B=D$1),7,1),7,FALSE),"")</f>
        <v>8.9386574074074075E-4</v>
      </c>
      <c r="E728" s="2" t="str" cm="1">
        <f t="array" ref="E728">IFERROR(VLOOKUP($A728,_xlfn._xlws.SORT(_xlfn._xlws.FILTER('Time Sheet'!$A:$G,'Time Sheet'!$B:$B=E$1),7,1),7,FALSE),"")</f>
        <v/>
      </c>
      <c r="F728" s="2" t="str" cm="1">
        <f t="array" ref="F728">IFERROR(VLOOKUP($A728,_xlfn._xlws.SORT(_xlfn._xlws.FILTER('Time Sheet'!$A:$G,'Time Sheet'!$B:$B=F$1),7,1),7,FALSE),"")</f>
        <v/>
      </c>
      <c r="G728" s="2" cm="1">
        <f t="array" ref="G728">IFERROR(VLOOKUP($A728,_xlfn._xlws.SORT(_xlfn._xlws.FILTER('Time Sheet'!$A:$G,'Time Sheet'!$B:$B=G$1),7,1),7,FALSE),"")</f>
        <v>1.1150462962962961E-3</v>
      </c>
      <c r="H728" s="2" cm="1">
        <f t="array" ref="H728">IFERROR(VLOOKUP($A728,_xlfn._xlws.SORT(_xlfn._xlws.FILTER('Time Sheet'!$A:$G,'Time Sheet'!$B:$B=H$1),7,1),7,FALSE),"")</f>
        <v>1.485416666666667E-3</v>
      </c>
      <c r="I728" s="2" t="str" cm="1">
        <f t="array" ref="I728">IFERROR(VLOOKUP($A728,_xlfn._xlws.SORT(_xlfn._xlws.FILTER('Time Sheet'!$A:$G,'Time Sheet'!$B:$B=I$1),7,1),7,FALSE),"")</f>
        <v/>
      </c>
      <c r="J728" s="2" t="str" cm="1">
        <f t="array" ref="J728">IFERROR(VLOOKUP($A728,_xlfn._xlws.SORT(_xlfn._xlws.FILTER('Time Sheet'!$A:$G,'Time Sheet'!$B:$B=J$1),7,1),7,FALSE),"")</f>
        <v/>
      </c>
      <c r="K728">
        <f>IFERROR(_xlfn.RANK.EQ(C728,C:C,1),"")</f>
        <v>700</v>
      </c>
      <c r="L728">
        <f>IFERROR(_xlfn.RANK.EQ(D728,D:D,1),"")</f>
        <v>692</v>
      </c>
      <c r="M728" t="str">
        <f>IFERROR(_xlfn.RANK.EQ(E728,E:E,1),"")</f>
        <v/>
      </c>
      <c r="N728" t="str">
        <f>IFERROR(_xlfn.RANK.EQ(F728,F:F,1),"")</f>
        <v/>
      </c>
      <c r="O728">
        <f>IFERROR(_xlfn.RANK.EQ(G728,G:G,1),"")</f>
        <v>620</v>
      </c>
      <c r="P728">
        <f>IFERROR(_xlfn.RANK.EQ(H728,H:H,1),"")</f>
        <v>641</v>
      </c>
      <c r="Q728" t="str">
        <f>IFERROR(_xlfn.RANK.EQ(I728,I:I,1),"")</f>
        <v/>
      </c>
      <c r="R728" t="str">
        <f>IFERROR(_xlfn.RANK.EQ(J728,J:J,1),"")</f>
        <v/>
      </c>
      <c r="S728" s="3">
        <f>IFERROR(AVERAGE(GIRLS[[#This Row],[P]:[P8]]),"")</f>
        <v>663.25</v>
      </c>
      <c r="T728" s="4">
        <f>IFERROR(AVERAGE(SMALL(GIRLS[[#This Row],[P]:[P8]],1),SMALL(GIRLS[[#This Row],[P]:[P8]],2)),"")</f>
        <v>630.5</v>
      </c>
      <c r="U728">
        <f>IF(20-SMALL(GIRLS[[#This Row],[P]:[P8]],1)&lt;0,0,20-SMALL(GIRLS[[#This Row],[P]:[P8]],1))+IF(20-SMALL(GIRLS[[#This Row],[P]:[P8]],2)&lt;0,0,20-SMALL(GIRLS[[#This Row],[P]:[P8]],2))</f>
        <v>0</v>
      </c>
    </row>
    <row r="729" spans="1:21" x14ac:dyDescent="0.2">
      <c r="A729" t="s">
        <v>6184</v>
      </c>
      <c r="B729" t="s">
        <v>6020</v>
      </c>
      <c r="C729" s="2" cm="1">
        <f t="array" ref="C729">IFERROR(VLOOKUP($A729,_xlfn._xlws.SORT(_xlfn._xlws.FILTER('Time Sheet'!$A:$G,'Time Sheet'!$B:$B=C$1),7,1),7,FALSE),"")</f>
        <v>3.8460648148148138E-4</v>
      </c>
      <c r="D729" s="2" cm="1">
        <f t="array" ref="D729">IFERROR(VLOOKUP($A729,_xlfn._xlws.SORT(_xlfn._xlws.FILTER('Time Sheet'!$A:$G,'Time Sheet'!$B:$B=D$1),7,1),7,FALSE),"")</f>
        <v>9.471064814814815E-4</v>
      </c>
      <c r="E729" s="2" t="str" cm="1">
        <f t="array" ref="E729">IFERROR(VLOOKUP($A729,_xlfn._xlws.SORT(_xlfn._xlws.FILTER('Time Sheet'!$A:$G,'Time Sheet'!$B:$B=E$1),7,1),7,FALSE),"")</f>
        <v/>
      </c>
      <c r="F729" s="2" t="str" cm="1">
        <f t="array" ref="F729">IFERROR(VLOOKUP($A729,_xlfn._xlws.SORT(_xlfn._xlws.FILTER('Time Sheet'!$A:$G,'Time Sheet'!$B:$B=F$1),7,1),7,FALSE),"")</f>
        <v/>
      </c>
      <c r="G729" s="2" t="str" cm="1">
        <f t="array" ref="G729">IFERROR(VLOOKUP($A729,_xlfn._xlws.SORT(_xlfn._xlws.FILTER('Time Sheet'!$A:$G,'Time Sheet'!$B:$B=G$1),7,1),7,FALSE),"")</f>
        <v/>
      </c>
      <c r="H729" s="2" cm="1">
        <f t="array" ref="H729">IFERROR(VLOOKUP($A729,_xlfn._xlws.SORT(_xlfn._xlws.FILTER('Time Sheet'!$A:$G,'Time Sheet'!$B:$B=H$1),7,1),7,FALSE),"")</f>
        <v>1.1428240740740741E-3</v>
      </c>
      <c r="I729" s="2" t="str" cm="1">
        <f t="array" ref="I729">IFERROR(VLOOKUP($A729,_xlfn._xlws.SORT(_xlfn._xlws.FILTER('Time Sheet'!$A:$G,'Time Sheet'!$B:$B=I$1),7,1),7,FALSE),"")</f>
        <v/>
      </c>
      <c r="J729" s="2" t="str" cm="1">
        <f t="array" ref="J729">IFERROR(VLOOKUP($A729,_xlfn._xlws.SORT(_xlfn._xlws.FILTER('Time Sheet'!$A:$G,'Time Sheet'!$B:$B=J$1),7,1),7,FALSE),"")</f>
        <v/>
      </c>
      <c r="K729">
        <f>IFERROR(_xlfn.RANK.EQ(C729,C:C,1),"")</f>
        <v>694</v>
      </c>
      <c r="L729">
        <f>IFERROR(_xlfn.RANK.EQ(D729,D:D,1),"")</f>
        <v>729</v>
      </c>
      <c r="M729" t="str">
        <f>IFERROR(_xlfn.RANK.EQ(E729,E:E,1),"")</f>
        <v/>
      </c>
      <c r="N729" t="str">
        <f>IFERROR(_xlfn.RANK.EQ(F729,F:F,1),"")</f>
        <v/>
      </c>
      <c r="O729" t="str">
        <f>IFERROR(_xlfn.RANK.EQ(G729,G:G,1),"")</f>
        <v/>
      </c>
      <c r="P729">
        <f>IFERROR(_xlfn.RANK.EQ(H729,H:H,1),"")</f>
        <v>567</v>
      </c>
      <c r="Q729" t="str">
        <f>IFERROR(_xlfn.RANK.EQ(I729,I:I,1),"")</f>
        <v/>
      </c>
      <c r="R729" t="str">
        <f>IFERROR(_xlfn.RANK.EQ(J729,J:J,1),"")</f>
        <v/>
      </c>
      <c r="S729" s="3">
        <f>IFERROR(AVERAGE(GIRLS[[#This Row],[P]:[P8]]),"")</f>
        <v>663.33333333333337</v>
      </c>
      <c r="T729" s="4">
        <f>IFERROR(AVERAGE(SMALL(GIRLS[[#This Row],[P]:[P8]],1),SMALL(GIRLS[[#This Row],[P]:[P8]],2)),"")</f>
        <v>630.5</v>
      </c>
      <c r="U729">
        <f>IF(20-SMALL(GIRLS[[#This Row],[P]:[P8]],1)&lt;0,0,20-SMALL(GIRLS[[#This Row],[P]:[P8]],1))+IF(20-SMALL(GIRLS[[#This Row],[P]:[P8]],2)&lt;0,0,20-SMALL(GIRLS[[#This Row],[P]:[P8]],2))</f>
        <v>0</v>
      </c>
    </row>
    <row r="730" spans="1:21" x14ac:dyDescent="0.2">
      <c r="A730" t="s">
        <v>4623</v>
      </c>
      <c r="B730" t="s">
        <v>4180</v>
      </c>
      <c r="C730" s="2" cm="1">
        <f t="array" ref="C730">IFERROR(VLOOKUP($A730,_xlfn._xlws.SORT(_xlfn._xlws.FILTER('Time Sheet'!$A:$G,'Time Sheet'!$B:$B=C$1),7,1),7,FALSE),"")</f>
        <v>3.8287037037037028E-4</v>
      </c>
      <c r="D730" s="2" cm="1">
        <f t="array" ref="D730">IFERROR(VLOOKUP($A730,_xlfn._xlws.SORT(_xlfn._xlws.FILTER('Time Sheet'!$A:$G,'Time Sheet'!$B:$B=D$1),7,1),7,FALSE),"")</f>
        <v>8.7673611111111112E-4</v>
      </c>
      <c r="E730" s="2" t="str" cm="1">
        <f t="array" ref="E730">IFERROR(VLOOKUP($A730,_xlfn._xlws.SORT(_xlfn._xlws.FILTER('Time Sheet'!$A:$G,'Time Sheet'!$B:$B=E$1),7,1),7,FALSE),"")</f>
        <v/>
      </c>
      <c r="F730" s="2" t="str" cm="1">
        <f t="array" ref="F730">IFERROR(VLOOKUP($A730,_xlfn._xlws.SORT(_xlfn._xlws.FILTER('Time Sheet'!$A:$G,'Time Sheet'!$B:$B=F$1),7,1),7,FALSE),"")</f>
        <v/>
      </c>
      <c r="G730" s="2" cm="1">
        <f t="array" ref="G730">IFERROR(VLOOKUP($A730,_xlfn._xlws.SORT(_xlfn._xlws.FILTER('Time Sheet'!$A:$G,'Time Sheet'!$B:$B=G$1),7,1),7,FALSE),"")</f>
        <v>1.174305555555555E-3</v>
      </c>
      <c r="H730" s="2" cm="1">
        <f t="array" ref="H730">IFERROR(VLOOKUP($A730,_xlfn._xlws.SORT(_xlfn._xlws.FILTER('Time Sheet'!$A:$G,'Time Sheet'!$B:$B=H$1),7,1),7,FALSE),"")</f>
        <v>1.375810185185185E-3</v>
      </c>
      <c r="I730" s="2" t="str" cm="1">
        <f t="array" ref="I730">IFERROR(VLOOKUP($A730,_xlfn._xlws.SORT(_xlfn._xlws.FILTER('Time Sheet'!$A:$G,'Time Sheet'!$B:$B=I$1),7,1),7,FALSE),"")</f>
        <v/>
      </c>
      <c r="J730" s="2" t="str" cm="1">
        <f t="array" ref="J730">IFERROR(VLOOKUP($A730,_xlfn._xlws.SORT(_xlfn._xlws.FILTER('Time Sheet'!$A:$G,'Time Sheet'!$B:$B=J$1),7,1),7,FALSE),"")</f>
        <v/>
      </c>
      <c r="K730">
        <f>IFERROR(_xlfn.RANK.EQ(C730,C:C,1),"")</f>
        <v>690</v>
      </c>
      <c r="L730">
        <f>IFERROR(_xlfn.RANK.EQ(D730,D:D,1),"")</f>
        <v>672</v>
      </c>
      <c r="M730" t="str">
        <f>IFERROR(_xlfn.RANK.EQ(E730,E:E,1),"")</f>
        <v/>
      </c>
      <c r="N730" t="str">
        <f>IFERROR(_xlfn.RANK.EQ(F730,F:F,1),"")</f>
        <v/>
      </c>
      <c r="O730">
        <f>IFERROR(_xlfn.RANK.EQ(G730,G:G,1),"")</f>
        <v>635</v>
      </c>
      <c r="P730">
        <f>IFERROR(_xlfn.RANK.EQ(H730,H:H,1),"")</f>
        <v>635</v>
      </c>
      <c r="Q730" t="str">
        <f>IFERROR(_xlfn.RANK.EQ(I730,I:I,1),"")</f>
        <v/>
      </c>
      <c r="R730" t="str">
        <f>IFERROR(_xlfn.RANK.EQ(J730,J:J,1),"")</f>
        <v/>
      </c>
      <c r="S730" s="3">
        <f>IFERROR(AVERAGE(GIRLS[[#This Row],[P]:[P8]]),"")</f>
        <v>658</v>
      </c>
      <c r="T730" s="4">
        <f>IFERROR(AVERAGE(SMALL(GIRLS[[#This Row],[P]:[P8]],1),SMALL(GIRLS[[#This Row],[P]:[P8]],2)),"")</f>
        <v>635</v>
      </c>
      <c r="U730">
        <f>IF(20-SMALL(GIRLS[[#This Row],[P]:[P8]],1)&lt;0,0,20-SMALL(GIRLS[[#This Row],[P]:[P8]],1))+IF(20-SMALL(GIRLS[[#This Row],[P]:[P8]],2)&lt;0,0,20-SMALL(GIRLS[[#This Row],[P]:[P8]],2))</f>
        <v>0</v>
      </c>
    </row>
    <row r="731" spans="1:21" x14ac:dyDescent="0.2">
      <c r="A731" t="s">
        <v>1483</v>
      </c>
      <c r="B731" t="s">
        <v>1002</v>
      </c>
      <c r="C731" s="2" cm="1">
        <f t="array" ref="C731">IFERROR(VLOOKUP($A731,_xlfn._xlws.SORT(_xlfn._xlws.FILTER('Time Sheet'!$A:$G,'Time Sheet'!$B:$B=C$1),7,1),7,FALSE),"")</f>
        <v>3.7280092592592589E-4</v>
      </c>
      <c r="D731" s="2" cm="1">
        <f t="array" ref="D731">IFERROR(VLOOKUP($A731,_xlfn._xlws.SORT(_xlfn._xlws.FILTER('Time Sheet'!$A:$G,'Time Sheet'!$B:$B=D$1),7,1),7,FALSE),"")</f>
        <v>8.570601851851852E-4</v>
      </c>
      <c r="E731" s="2" t="str" cm="1">
        <f t="array" ref="E731">IFERROR(VLOOKUP($A731,_xlfn._xlws.SORT(_xlfn._xlws.FILTER('Time Sheet'!$A:$G,'Time Sheet'!$B:$B=E$1),7,1),7,FALSE),"")</f>
        <v/>
      </c>
      <c r="F731" s="2" t="str" cm="1">
        <f t="array" ref="F731">IFERROR(VLOOKUP($A731,_xlfn._xlws.SORT(_xlfn._xlws.FILTER('Time Sheet'!$A:$G,'Time Sheet'!$B:$B=F$1),7,1),7,FALSE),"")</f>
        <v/>
      </c>
      <c r="G731" s="2" t="str" cm="1">
        <f t="array" ref="G731">IFERROR(VLOOKUP($A731,_xlfn._xlws.SORT(_xlfn._xlws.FILTER('Time Sheet'!$A:$G,'Time Sheet'!$B:$B=G$1),7,1),7,FALSE),"")</f>
        <v/>
      </c>
      <c r="H731" s="2" t="str" cm="1">
        <f t="array" ref="H731">IFERROR(VLOOKUP($A731,_xlfn._xlws.SORT(_xlfn._xlws.FILTER('Time Sheet'!$A:$G,'Time Sheet'!$B:$B=H$1),7,1),7,FALSE),"")</f>
        <v/>
      </c>
      <c r="I731" s="2" t="str" cm="1">
        <f t="array" ref="I731">IFERROR(VLOOKUP($A731,_xlfn._xlws.SORT(_xlfn._xlws.FILTER('Time Sheet'!$A:$G,'Time Sheet'!$B:$B=I$1),7,1),7,FALSE),"")</f>
        <v/>
      </c>
      <c r="J731" s="2" t="str" cm="1">
        <f t="array" ref="J731">IFERROR(VLOOKUP($A731,_xlfn._xlws.SORT(_xlfn._xlws.FILTER('Time Sheet'!$A:$G,'Time Sheet'!$B:$B=J$1),7,1),7,FALSE),"")</f>
        <v/>
      </c>
      <c r="K731">
        <f>IFERROR(_xlfn.RANK.EQ(C731,C:C,1),"")</f>
        <v>641</v>
      </c>
      <c r="L731">
        <f>IFERROR(_xlfn.RANK.EQ(D731,D:D,1),"")</f>
        <v>632</v>
      </c>
      <c r="M731" t="str">
        <f>IFERROR(_xlfn.RANK.EQ(E731,E:E,1),"")</f>
        <v/>
      </c>
      <c r="N731" t="str">
        <f>IFERROR(_xlfn.RANK.EQ(F731,F:F,1),"")</f>
        <v/>
      </c>
      <c r="O731" t="str">
        <f>IFERROR(_xlfn.RANK.EQ(G731,G:G,1),"")</f>
        <v/>
      </c>
      <c r="P731" t="str">
        <f>IFERROR(_xlfn.RANK.EQ(H731,H:H,1),"")</f>
        <v/>
      </c>
      <c r="Q731" t="str">
        <f>IFERROR(_xlfn.RANK.EQ(I731,I:I,1),"")</f>
        <v/>
      </c>
      <c r="R731" t="str">
        <f>IFERROR(_xlfn.RANK.EQ(J731,J:J,1),"")</f>
        <v/>
      </c>
      <c r="S731" s="3">
        <f>IFERROR(AVERAGE(GIRLS[[#This Row],[P]:[P8]]),"")</f>
        <v>636.5</v>
      </c>
      <c r="T731" s="4">
        <f>IFERROR(AVERAGE(SMALL(GIRLS[[#This Row],[P]:[P8]],1),SMALL(GIRLS[[#This Row],[P]:[P8]],2)),"")</f>
        <v>636.5</v>
      </c>
      <c r="U731">
        <f>IF(20-SMALL(GIRLS[[#This Row],[P]:[P8]],1)&lt;0,0,20-SMALL(GIRLS[[#This Row],[P]:[P8]],1))+IF(20-SMALL(GIRLS[[#This Row],[P]:[P8]],2)&lt;0,0,20-SMALL(GIRLS[[#This Row],[P]:[P8]],2))</f>
        <v>0</v>
      </c>
    </row>
    <row r="732" spans="1:21" x14ac:dyDescent="0.2">
      <c r="A732" t="s">
        <v>4176</v>
      </c>
      <c r="B732" t="s">
        <v>3884</v>
      </c>
      <c r="C732" s="2" cm="1">
        <f t="array" ref="C732">IFERROR(VLOOKUP($A732,_xlfn._xlws.SORT(_xlfn._xlws.FILTER('Time Sheet'!$A:$G,'Time Sheet'!$B:$B=C$1),7,1),7,FALSE),"")</f>
        <v>3.7303240740740737E-4</v>
      </c>
      <c r="D732" s="2" cm="1">
        <f t="array" ref="D732">IFERROR(VLOOKUP($A732,_xlfn._xlws.SORT(_xlfn._xlws.FILTER('Time Sheet'!$A:$G,'Time Sheet'!$B:$B=D$1),7,1),7,FALSE),"")</f>
        <v>8.5856481481481493E-4</v>
      </c>
      <c r="E732" s="2" t="str" cm="1">
        <f t="array" ref="E732">IFERROR(VLOOKUP($A732,_xlfn._xlws.SORT(_xlfn._xlws.FILTER('Time Sheet'!$A:$G,'Time Sheet'!$B:$B=E$1),7,1),7,FALSE),"")</f>
        <v/>
      </c>
      <c r="F732" s="2" t="str" cm="1">
        <f t="array" ref="F732">IFERROR(VLOOKUP($A732,_xlfn._xlws.SORT(_xlfn._xlws.FILTER('Time Sheet'!$A:$G,'Time Sheet'!$B:$B=F$1),7,1),7,FALSE),"")</f>
        <v/>
      </c>
      <c r="G732" s="2" t="str" cm="1">
        <f t="array" ref="G732">IFERROR(VLOOKUP($A732,_xlfn._xlws.SORT(_xlfn._xlws.FILTER('Time Sheet'!$A:$G,'Time Sheet'!$B:$B=G$1),7,1),7,FALSE),"")</f>
        <v/>
      </c>
      <c r="H732" s="2" t="str" cm="1">
        <f t="array" ref="H732">IFERROR(VLOOKUP($A732,_xlfn._xlws.SORT(_xlfn._xlws.FILTER('Time Sheet'!$A:$G,'Time Sheet'!$B:$B=H$1),7,1),7,FALSE),"")</f>
        <v/>
      </c>
      <c r="I732" s="2" t="str" cm="1">
        <f t="array" ref="I732">IFERROR(VLOOKUP($A732,_xlfn._xlws.SORT(_xlfn._xlws.FILTER('Time Sheet'!$A:$G,'Time Sheet'!$B:$B=I$1),7,1),7,FALSE),"")</f>
        <v/>
      </c>
      <c r="J732" s="2" t="str" cm="1">
        <f t="array" ref="J732">IFERROR(VLOOKUP($A732,_xlfn._xlws.SORT(_xlfn._xlws.FILTER('Time Sheet'!$A:$G,'Time Sheet'!$B:$B=J$1),7,1),7,FALSE),"")</f>
        <v/>
      </c>
      <c r="K732">
        <f>IFERROR(_xlfn.RANK.EQ(C732,C:C,1),"")</f>
        <v>643</v>
      </c>
      <c r="L732">
        <f>IFERROR(_xlfn.RANK.EQ(D732,D:D,1),"")</f>
        <v>636</v>
      </c>
      <c r="M732" t="str">
        <f>IFERROR(_xlfn.RANK.EQ(E732,E:E,1),"")</f>
        <v/>
      </c>
      <c r="N732" t="str">
        <f>IFERROR(_xlfn.RANK.EQ(F732,F:F,1),"")</f>
        <v/>
      </c>
      <c r="O732" t="str">
        <f>IFERROR(_xlfn.RANK.EQ(G732,G:G,1),"")</f>
        <v/>
      </c>
      <c r="P732" t="str">
        <f>IFERROR(_xlfn.RANK.EQ(H732,H:H,1),"")</f>
        <v/>
      </c>
      <c r="Q732" t="str">
        <f>IFERROR(_xlfn.RANK.EQ(I732,I:I,1),"")</f>
        <v/>
      </c>
      <c r="R732" t="str">
        <f>IFERROR(_xlfn.RANK.EQ(J732,J:J,1),"")</f>
        <v/>
      </c>
      <c r="S732" s="3">
        <f>IFERROR(AVERAGE(GIRLS[[#This Row],[P]:[P8]]),"")</f>
        <v>639.5</v>
      </c>
      <c r="T732" s="4">
        <f>IFERROR(AVERAGE(SMALL(GIRLS[[#This Row],[P]:[P8]],1),SMALL(GIRLS[[#This Row],[P]:[P8]],2)),"")</f>
        <v>639.5</v>
      </c>
      <c r="U732">
        <f>IF(20-SMALL(GIRLS[[#This Row],[P]:[P8]],1)&lt;0,0,20-SMALL(GIRLS[[#This Row],[P]:[P8]],1))+IF(20-SMALL(GIRLS[[#This Row],[P]:[P8]],2)&lt;0,0,20-SMALL(GIRLS[[#This Row],[P]:[P8]],2))</f>
        <v>0</v>
      </c>
    </row>
    <row r="733" spans="1:21" x14ac:dyDescent="0.2">
      <c r="A733" t="s">
        <v>538</v>
      </c>
      <c r="B733" t="s">
        <v>411</v>
      </c>
      <c r="C733" s="2" cm="1">
        <f t="array" ref="C733">IFERROR(VLOOKUP($A733,_xlfn._xlws.SORT(_xlfn._xlws.FILTER('Time Sheet'!$A:$G,'Time Sheet'!$B:$B=C$1),7,1),7,FALSE),"")</f>
        <v>3.8599537037037042E-4</v>
      </c>
      <c r="D733" s="2" cm="1">
        <f t="array" ref="D733">IFERROR(VLOOKUP($A733,_xlfn._xlws.SORT(_xlfn._xlws.FILTER('Time Sheet'!$A:$G,'Time Sheet'!$B:$B=D$1),7,1),7,FALSE),"")</f>
        <v>8.9849537037037035E-4</v>
      </c>
      <c r="E733" s="2" t="str" cm="1">
        <f t="array" ref="E733">IFERROR(VLOOKUP($A733,_xlfn._xlws.SORT(_xlfn._xlws.FILTER('Time Sheet'!$A:$G,'Time Sheet'!$B:$B=E$1),7,1),7,FALSE),"")</f>
        <v/>
      </c>
      <c r="F733" s="2" t="str" cm="1">
        <f t="array" ref="F733">IFERROR(VLOOKUP($A733,_xlfn._xlws.SORT(_xlfn._xlws.FILTER('Time Sheet'!$A:$G,'Time Sheet'!$B:$B=F$1),7,1),7,FALSE),"")</f>
        <v/>
      </c>
      <c r="G733" s="2" cm="1">
        <f t="array" ref="G733">IFERROR(VLOOKUP($A733,_xlfn._xlws.SORT(_xlfn._xlws.FILTER('Time Sheet'!$A:$G,'Time Sheet'!$B:$B=G$1),7,1),7,FALSE),"")</f>
        <v>1.033912037037037E-3</v>
      </c>
      <c r="H733" s="2" t="str" cm="1">
        <f t="array" ref="H733">IFERROR(VLOOKUP($A733,_xlfn._xlws.SORT(_xlfn._xlws.FILTER('Time Sheet'!$A:$G,'Time Sheet'!$B:$B=H$1),7,1),7,FALSE),"")</f>
        <v/>
      </c>
      <c r="I733" s="2" t="str" cm="1">
        <f t="array" ref="I733">IFERROR(VLOOKUP($A733,_xlfn._xlws.SORT(_xlfn._xlws.FILTER('Time Sheet'!$A:$G,'Time Sheet'!$B:$B=I$1),7,1),7,FALSE),"")</f>
        <v/>
      </c>
      <c r="J733" s="2" t="str" cm="1">
        <f t="array" ref="J733">IFERROR(VLOOKUP($A733,_xlfn._xlws.SORT(_xlfn._xlws.FILTER('Time Sheet'!$A:$G,'Time Sheet'!$B:$B=J$1),7,1),7,FALSE),"")</f>
        <v/>
      </c>
      <c r="K733">
        <f>IFERROR(_xlfn.RANK.EQ(C733,C:C,1),"")</f>
        <v>697</v>
      </c>
      <c r="L733">
        <f>IFERROR(_xlfn.RANK.EQ(D733,D:D,1),"")</f>
        <v>696</v>
      </c>
      <c r="M733" t="str">
        <f>IFERROR(_xlfn.RANK.EQ(E733,E:E,1),"")</f>
        <v/>
      </c>
      <c r="N733" t="str">
        <f>IFERROR(_xlfn.RANK.EQ(F733,F:F,1),"")</f>
        <v/>
      </c>
      <c r="O733">
        <f>IFERROR(_xlfn.RANK.EQ(G733,G:G,1),"")</f>
        <v>585</v>
      </c>
      <c r="P733" t="str">
        <f>IFERROR(_xlfn.RANK.EQ(H733,H:H,1),"")</f>
        <v/>
      </c>
      <c r="Q733" t="str">
        <f>IFERROR(_xlfn.RANK.EQ(I733,I:I,1),"")</f>
        <v/>
      </c>
      <c r="R733" t="str">
        <f>IFERROR(_xlfn.RANK.EQ(J733,J:J,1),"")</f>
        <v/>
      </c>
      <c r="S733" s="3">
        <f>IFERROR(AVERAGE(GIRLS[[#This Row],[P]:[P8]]),"")</f>
        <v>659.33333333333337</v>
      </c>
      <c r="T733" s="4">
        <f>IFERROR(AVERAGE(SMALL(GIRLS[[#This Row],[P]:[P8]],1),SMALL(GIRLS[[#This Row],[P]:[P8]],2)),"")</f>
        <v>640.5</v>
      </c>
      <c r="U733">
        <f>IF(20-SMALL(GIRLS[[#This Row],[P]:[P8]],1)&lt;0,0,20-SMALL(GIRLS[[#This Row],[P]:[P8]],1))+IF(20-SMALL(GIRLS[[#This Row],[P]:[P8]],2)&lt;0,0,20-SMALL(GIRLS[[#This Row],[P]:[P8]],2))</f>
        <v>0</v>
      </c>
    </row>
    <row r="734" spans="1:21" x14ac:dyDescent="0.2">
      <c r="A734" t="s">
        <v>2031</v>
      </c>
      <c r="B734" t="s">
        <v>1757</v>
      </c>
      <c r="C734" s="2" cm="1">
        <f t="array" ref="C734">IFERROR(VLOOKUP($A734,_xlfn._xlws.SORT(_xlfn._xlws.FILTER('Time Sheet'!$A:$G,'Time Sheet'!$B:$B=C$1),7,1),7,FALSE),"")</f>
        <v>3.943287037037037E-4</v>
      </c>
      <c r="D734" s="2" cm="1">
        <f t="array" ref="D734">IFERROR(VLOOKUP($A734,_xlfn._xlws.SORT(_xlfn._xlws.FILTER('Time Sheet'!$A:$G,'Time Sheet'!$B:$B=D$1),7,1),7,FALSE),"")</f>
        <v>9.7384259259259255E-4</v>
      </c>
      <c r="E734" s="2" t="str" cm="1">
        <f t="array" ref="E734">IFERROR(VLOOKUP($A734,_xlfn._xlws.SORT(_xlfn._xlws.FILTER('Time Sheet'!$A:$G,'Time Sheet'!$B:$B=E$1),7,1),7,FALSE),"")</f>
        <v/>
      </c>
      <c r="F734" s="2" t="str" cm="1">
        <f t="array" ref="F734">IFERROR(VLOOKUP($A734,_xlfn._xlws.SORT(_xlfn._xlws.FILTER('Time Sheet'!$A:$G,'Time Sheet'!$B:$B=F$1),7,1),7,FALSE),"")</f>
        <v/>
      </c>
      <c r="G734" s="2" t="str" cm="1">
        <f t="array" ref="G734">IFERROR(VLOOKUP($A734,_xlfn._xlws.SORT(_xlfn._xlws.FILTER('Time Sheet'!$A:$G,'Time Sheet'!$B:$B=G$1),7,1),7,FALSE),"")</f>
        <v/>
      </c>
      <c r="H734" s="2" cm="1">
        <f t="array" ref="H734">IFERROR(VLOOKUP($A734,_xlfn._xlws.SORT(_xlfn._xlws.FILTER('Time Sheet'!$A:$G,'Time Sheet'!$B:$B=H$1),7,1),7,FALSE),"")</f>
        <v>1.1471064814814809E-3</v>
      </c>
      <c r="I734" s="2" t="str" cm="1">
        <f t="array" ref="I734">IFERROR(VLOOKUP($A734,_xlfn._xlws.SORT(_xlfn._xlws.FILTER('Time Sheet'!$A:$G,'Time Sheet'!$B:$B=I$1),7,1),7,FALSE),"")</f>
        <v/>
      </c>
      <c r="J734" s="2" t="str" cm="1">
        <f t="array" ref="J734">IFERROR(VLOOKUP($A734,_xlfn._xlws.SORT(_xlfn._xlws.FILTER('Time Sheet'!$A:$G,'Time Sheet'!$B:$B=J$1),7,1),7,FALSE),"")</f>
        <v/>
      </c>
      <c r="K734">
        <f>IFERROR(_xlfn.RANK.EQ(C734,C:C,1),"")</f>
        <v>717</v>
      </c>
      <c r="L734">
        <f>IFERROR(_xlfn.RANK.EQ(D734,D:D,1),"")</f>
        <v>746</v>
      </c>
      <c r="M734" t="str">
        <f>IFERROR(_xlfn.RANK.EQ(E734,E:E,1),"")</f>
        <v/>
      </c>
      <c r="N734" t="str">
        <f>IFERROR(_xlfn.RANK.EQ(F734,F:F,1),"")</f>
        <v/>
      </c>
      <c r="O734" t="str">
        <f>IFERROR(_xlfn.RANK.EQ(G734,G:G,1),"")</f>
        <v/>
      </c>
      <c r="P734">
        <f>IFERROR(_xlfn.RANK.EQ(H734,H:H,1),"")</f>
        <v>568</v>
      </c>
      <c r="Q734" t="str">
        <f>IFERROR(_xlfn.RANK.EQ(I734,I:I,1),"")</f>
        <v/>
      </c>
      <c r="R734" t="str">
        <f>IFERROR(_xlfn.RANK.EQ(J734,J:J,1),"")</f>
        <v/>
      </c>
      <c r="S734" s="3">
        <f>IFERROR(AVERAGE(GIRLS[[#This Row],[P]:[P8]]),"")</f>
        <v>677</v>
      </c>
      <c r="T734" s="4">
        <f>IFERROR(AVERAGE(SMALL(GIRLS[[#This Row],[P]:[P8]],1),SMALL(GIRLS[[#This Row],[P]:[P8]],2)),"")</f>
        <v>642.5</v>
      </c>
      <c r="U734">
        <f>IF(20-SMALL(GIRLS[[#This Row],[P]:[P8]],1)&lt;0,0,20-SMALL(GIRLS[[#This Row],[P]:[P8]],1))+IF(20-SMALL(GIRLS[[#This Row],[P]:[P8]],2)&lt;0,0,20-SMALL(GIRLS[[#This Row],[P]:[P8]],2))</f>
        <v>0</v>
      </c>
    </row>
    <row r="735" spans="1:21" x14ac:dyDescent="0.2">
      <c r="A735" t="s">
        <v>1472</v>
      </c>
      <c r="B735" t="s">
        <v>1002</v>
      </c>
      <c r="C735" s="2" cm="1">
        <f t="array" ref="C735">IFERROR(VLOOKUP($A735,_xlfn._xlws.SORT(_xlfn._xlws.FILTER('Time Sheet'!$A:$G,'Time Sheet'!$B:$B=C$1),7,1),7,FALSE),"")</f>
        <v>3.9444444444444439E-4</v>
      </c>
      <c r="D735" s="2" cm="1">
        <f t="array" ref="D735">IFERROR(VLOOKUP($A735,_xlfn._xlws.SORT(_xlfn._xlws.FILTER('Time Sheet'!$A:$G,'Time Sheet'!$B:$B=D$1),7,1),7,FALSE),"")</f>
        <v>9.4513888888888881E-4</v>
      </c>
      <c r="E735" s="2" t="str" cm="1">
        <f t="array" ref="E735">IFERROR(VLOOKUP($A735,_xlfn._xlws.SORT(_xlfn._xlws.FILTER('Time Sheet'!$A:$G,'Time Sheet'!$B:$B=E$1),7,1),7,FALSE),"")</f>
        <v/>
      </c>
      <c r="F735" s="2" t="str" cm="1">
        <f t="array" ref="F735">IFERROR(VLOOKUP($A735,_xlfn._xlws.SORT(_xlfn._xlws.FILTER('Time Sheet'!$A:$G,'Time Sheet'!$B:$B=F$1),7,1),7,FALSE),"")</f>
        <v/>
      </c>
      <c r="G735" s="2" t="str" cm="1">
        <f t="array" ref="G735">IFERROR(VLOOKUP($A735,_xlfn._xlws.SORT(_xlfn._xlws.FILTER('Time Sheet'!$A:$G,'Time Sheet'!$B:$B=G$1),7,1),7,FALSE),"")</f>
        <v/>
      </c>
      <c r="H735" s="2" cm="1">
        <f t="array" ref="H735">IFERROR(VLOOKUP($A735,_xlfn._xlws.SORT(_xlfn._xlws.FILTER('Time Sheet'!$A:$G,'Time Sheet'!$B:$B=H$1),7,1),7,FALSE),"")</f>
        <v>1.1601851851851851E-3</v>
      </c>
      <c r="I735" s="2" t="str" cm="1">
        <f t="array" ref="I735">IFERROR(VLOOKUP($A735,_xlfn._xlws.SORT(_xlfn._xlws.FILTER('Time Sheet'!$A:$G,'Time Sheet'!$B:$B=I$1),7,1),7,FALSE),"")</f>
        <v/>
      </c>
      <c r="J735" s="2" t="str" cm="1">
        <f t="array" ref="J735">IFERROR(VLOOKUP($A735,_xlfn._xlws.SORT(_xlfn._xlws.FILTER('Time Sheet'!$A:$G,'Time Sheet'!$B:$B=J$1),7,1),7,FALSE),"")</f>
        <v/>
      </c>
      <c r="K735">
        <f>IFERROR(_xlfn.RANK.EQ(C735,C:C,1),"")</f>
        <v>718</v>
      </c>
      <c r="L735">
        <f>IFERROR(_xlfn.RANK.EQ(D735,D:D,1),"")</f>
        <v>724</v>
      </c>
      <c r="M735" t="str">
        <f>IFERROR(_xlfn.RANK.EQ(E735,E:E,1),"")</f>
        <v/>
      </c>
      <c r="N735" t="str">
        <f>IFERROR(_xlfn.RANK.EQ(F735,F:F,1),"")</f>
        <v/>
      </c>
      <c r="O735" t="str">
        <f>IFERROR(_xlfn.RANK.EQ(G735,G:G,1),"")</f>
        <v/>
      </c>
      <c r="P735">
        <f>IFERROR(_xlfn.RANK.EQ(H735,H:H,1),"")</f>
        <v>575</v>
      </c>
      <c r="Q735" t="str">
        <f>IFERROR(_xlfn.RANK.EQ(I735,I:I,1),"")</f>
        <v/>
      </c>
      <c r="R735" t="str">
        <f>IFERROR(_xlfn.RANK.EQ(J735,J:J,1),"")</f>
        <v/>
      </c>
      <c r="S735" s="3">
        <f>IFERROR(AVERAGE(GIRLS[[#This Row],[P]:[P8]]),"")</f>
        <v>672.33333333333337</v>
      </c>
      <c r="T735" s="4">
        <f>IFERROR(AVERAGE(SMALL(GIRLS[[#This Row],[P]:[P8]],1),SMALL(GIRLS[[#This Row],[P]:[P8]],2)),"")</f>
        <v>646.5</v>
      </c>
      <c r="U735">
        <f>IF(20-SMALL(GIRLS[[#This Row],[P]:[P8]],1)&lt;0,0,20-SMALL(GIRLS[[#This Row],[P]:[P8]],1))+IF(20-SMALL(GIRLS[[#This Row],[P]:[P8]],2)&lt;0,0,20-SMALL(GIRLS[[#This Row],[P]:[P8]],2))</f>
        <v>0</v>
      </c>
    </row>
    <row r="736" spans="1:21" x14ac:dyDescent="0.2">
      <c r="A736" t="s">
        <v>1486</v>
      </c>
      <c r="B736" t="s">
        <v>1002</v>
      </c>
      <c r="C736" s="2" cm="1">
        <f t="array" ref="C736">IFERROR(VLOOKUP($A736,_xlfn._xlws.SORT(_xlfn._xlws.FILTER('Time Sheet'!$A:$G,'Time Sheet'!$B:$B=C$1),7,1),7,FALSE),"")</f>
        <v>3.8784722222222221E-4</v>
      </c>
      <c r="D736" s="2" cm="1">
        <f t="array" ref="D736">IFERROR(VLOOKUP($A736,_xlfn._xlws.SORT(_xlfn._xlws.FILTER('Time Sheet'!$A:$G,'Time Sheet'!$B:$B=D$1),7,1),7,FALSE),"")</f>
        <v>9.9930555555555558E-4</v>
      </c>
      <c r="E736" s="2" t="str" cm="1">
        <f t="array" ref="E736">IFERROR(VLOOKUP($A736,_xlfn._xlws.SORT(_xlfn._xlws.FILTER('Time Sheet'!$A:$G,'Time Sheet'!$B:$B=E$1),7,1),7,FALSE),"")</f>
        <v/>
      </c>
      <c r="F736" s="2" t="str" cm="1">
        <f t="array" ref="F736">IFERROR(VLOOKUP($A736,_xlfn._xlws.SORT(_xlfn._xlws.FILTER('Time Sheet'!$A:$G,'Time Sheet'!$B:$B=F$1),7,1),7,FALSE),"")</f>
        <v/>
      </c>
      <c r="G736" s="2" cm="1">
        <f t="array" ref="G736">IFERROR(VLOOKUP($A736,_xlfn._xlws.SORT(_xlfn._xlws.FILTER('Time Sheet'!$A:$G,'Time Sheet'!$B:$B=G$1),7,1),7,FALSE),"")</f>
        <v>1.0533564814814819E-3</v>
      </c>
      <c r="H736" s="2" t="str" cm="1">
        <f t="array" ref="H736">IFERROR(VLOOKUP($A736,_xlfn._xlws.SORT(_xlfn._xlws.FILTER('Time Sheet'!$A:$G,'Time Sheet'!$B:$B=H$1),7,1),7,FALSE),"")</f>
        <v/>
      </c>
      <c r="I736" s="2" t="str" cm="1">
        <f t="array" ref="I736">IFERROR(VLOOKUP($A736,_xlfn._xlws.SORT(_xlfn._xlws.FILTER('Time Sheet'!$A:$G,'Time Sheet'!$B:$B=I$1),7,1),7,FALSE),"")</f>
        <v/>
      </c>
      <c r="J736" s="2" t="str" cm="1">
        <f t="array" ref="J736">IFERROR(VLOOKUP($A736,_xlfn._xlws.SORT(_xlfn._xlws.FILTER('Time Sheet'!$A:$G,'Time Sheet'!$B:$B=J$1),7,1),7,FALSE),"")</f>
        <v/>
      </c>
      <c r="K736">
        <f>IFERROR(_xlfn.RANK.EQ(C736,C:C,1),"")</f>
        <v>703</v>
      </c>
      <c r="L736">
        <f>IFERROR(_xlfn.RANK.EQ(D736,D:D,1),"")</f>
        <v>750</v>
      </c>
      <c r="M736" t="str">
        <f>IFERROR(_xlfn.RANK.EQ(E736,E:E,1),"")</f>
        <v/>
      </c>
      <c r="N736" t="str">
        <f>IFERROR(_xlfn.RANK.EQ(F736,F:F,1),"")</f>
        <v/>
      </c>
      <c r="O736">
        <f>IFERROR(_xlfn.RANK.EQ(G736,G:G,1),"")</f>
        <v>594</v>
      </c>
      <c r="P736" t="str">
        <f>IFERROR(_xlfn.RANK.EQ(H736,H:H,1),"")</f>
        <v/>
      </c>
      <c r="Q736" t="str">
        <f>IFERROR(_xlfn.RANK.EQ(I736,I:I,1),"")</f>
        <v/>
      </c>
      <c r="R736" t="str">
        <f>IFERROR(_xlfn.RANK.EQ(J736,J:J,1),"")</f>
        <v/>
      </c>
      <c r="S736" s="3">
        <f>IFERROR(AVERAGE(GIRLS[[#This Row],[P]:[P8]]),"")</f>
        <v>682.33333333333337</v>
      </c>
      <c r="T736" s="4">
        <f>IFERROR(AVERAGE(SMALL(GIRLS[[#This Row],[P]:[P8]],1),SMALL(GIRLS[[#This Row],[P]:[P8]],2)),"")</f>
        <v>648.5</v>
      </c>
      <c r="U736">
        <f>IF(20-SMALL(GIRLS[[#This Row],[P]:[P8]],1)&lt;0,0,20-SMALL(GIRLS[[#This Row],[P]:[P8]],1))+IF(20-SMALL(GIRLS[[#This Row],[P]:[P8]],2)&lt;0,0,20-SMALL(GIRLS[[#This Row],[P]:[P8]],2))</f>
        <v>0</v>
      </c>
    </row>
    <row r="737" spans="1:21" x14ac:dyDescent="0.2">
      <c r="A737" t="s">
        <v>7112</v>
      </c>
      <c r="B737" t="s">
        <v>6761</v>
      </c>
      <c r="C737" s="2" cm="1">
        <f t="array" ref="C737">IFERROR(VLOOKUP($A737,_xlfn._xlws.SORT(_xlfn._xlws.FILTER('Time Sheet'!$A:$G,'Time Sheet'!$B:$B=C$1),7,1),7,FALSE),"")</f>
        <v>4.0937500000000002E-4</v>
      </c>
      <c r="D737" s="2" cm="1">
        <f t="array" ref="D737">IFERROR(VLOOKUP($A737,_xlfn._xlws.SORT(_xlfn._xlws.FILTER('Time Sheet'!$A:$G,'Time Sheet'!$B:$B=D$1),7,1),7,FALSE),"")</f>
        <v>9.0648148148148142E-4</v>
      </c>
      <c r="E737" s="2" t="str" cm="1">
        <f t="array" ref="E737">IFERROR(VLOOKUP($A737,_xlfn._xlws.SORT(_xlfn._xlws.FILTER('Time Sheet'!$A:$G,'Time Sheet'!$B:$B=E$1),7,1),7,FALSE),"")</f>
        <v/>
      </c>
      <c r="F737" s="2" t="str" cm="1">
        <f t="array" ref="F737">IFERROR(VLOOKUP($A737,_xlfn._xlws.SORT(_xlfn._xlws.FILTER('Time Sheet'!$A:$G,'Time Sheet'!$B:$B=F$1),7,1),7,FALSE),"")</f>
        <v/>
      </c>
      <c r="G737" s="2" cm="1">
        <f t="array" ref="G737">IFERROR(VLOOKUP($A737,_xlfn._xlws.SORT(_xlfn._xlws.FILTER('Time Sheet'!$A:$G,'Time Sheet'!$B:$B=G$1),7,1),7,FALSE),"")</f>
        <v>1.0598379629629629E-3</v>
      </c>
      <c r="H737" s="2" t="str" cm="1">
        <f t="array" ref="H737">IFERROR(VLOOKUP($A737,_xlfn._xlws.SORT(_xlfn._xlws.FILTER('Time Sheet'!$A:$G,'Time Sheet'!$B:$B=H$1),7,1),7,FALSE),"")</f>
        <v/>
      </c>
      <c r="I737" s="2" t="str" cm="1">
        <f t="array" ref="I737">IFERROR(VLOOKUP($A737,_xlfn._xlws.SORT(_xlfn._xlws.FILTER('Time Sheet'!$A:$G,'Time Sheet'!$B:$B=I$1),7,1),7,FALSE),"")</f>
        <v/>
      </c>
      <c r="J737" s="2" t="str" cm="1">
        <f t="array" ref="J737">IFERROR(VLOOKUP($A737,_xlfn._xlws.SORT(_xlfn._xlws.FILTER('Time Sheet'!$A:$G,'Time Sheet'!$B:$B=J$1),7,1),7,FALSE),"")</f>
        <v/>
      </c>
      <c r="K737">
        <f>IFERROR(_xlfn.RANK.EQ(C737,C:C,1),"")</f>
        <v>746</v>
      </c>
      <c r="L737">
        <f>IFERROR(_xlfn.RANK.EQ(D737,D:D,1),"")</f>
        <v>702</v>
      </c>
      <c r="M737" t="str">
        <f>IFERROR(_xlfn.RANK.EQ(E737,E:E,1),"")</f>
        <v/>
      </c>
      <c r="N737" t="str">
        <f>IFERROR(_xlfn.RANK.EQ(F737,F:F,1),"")</f>
        <v/>
      </c>
      <c r="O737">
        <f>IFERROR(_xlfn.RANK.EQ(G737,G:G,1),"")</f>
        <v>596</v>
      </c>
      <c r="P737" t="str">
        <f>IFERROR(_xlfn.RANK.EQ(H737,H:H,1),"")</f>
        <v/>
      </c>
      <c r="Q737" t="str">
        <f>IFERROR(_xlfn.RANK.EQ(I737,I:I,1),"")</f>
        <v/>
      </c>
      <c r="R737" t="str">
        <f>IFERROR(_xlfn.RANK.EQ(J737,J:J,1),"")</f>
        <v/>
      </c>
      <c r="S737" s="3">
        <f>IFERROR(AVERAGE(GIRLS[[#This Row],[P]:[P8]]),"")</f>
        <v>681.33333333333337</v>
      </c>
      <c r="T737" s="4">
        <f>IFERROR(AVERAGE(SMALL(GIRLS[[#This Row],[P]:[P8]],1),SMALL(GIRLS[[#This Row],[P]:[P8]],2)),"")</f>
        <v>649</v>
      </c>
      <c r="U737">
        <f>IF(20-SMALL(GIRLS[[#This Row],[P]:[P8]],1)&lt;0,0,20-SMALL(GIRLS[[#This Row],[P]:[P8]],1))+IF(20-SMALL(GIRLS[[#This Row],[P]:[P8]],2)&lt;0,0,20-SMALL(GIRLS[[#This Row],[P]:[P8]],2))</f>
        <v>0</v>
      </c>
    </row>
    <row r="738" spans="1:21" x14ac:dyDescent="0.2">
      <c r="A738" t="s">
        <v>399</v>
      </c>
      <c r="B738" t="s">
        <v>13</v>
      </c>
      <c r="C738" s="2" cm="1">
        <f t="array" ref="C738">IFERROR(VLOOKUP($A738,_xlfn._xlws.SORT(_xlfn._xlws.FILTER('Time Sheet'!$A:$G,'Time Sheet'!$B:$B=C$1),7,1),7,FALSE),"")</f>
        <v>3.7615740740740741E-4</v>
      </c>
      <c r="D738" s="2" cm="1">
        <f t="array" ref="D738">IFERROR(VLOOKUP($A738,_xlfn._xlws.SORT(_xlfn._xlws.FILTER('Time Sheet'!$A:$G,'Time Sheet'!$B:$B=D$1),7,1),7,FALSE),"")</f>
        <v>8.6620370370370378E-4</v>
      </c>
      <c r="E738" s="2" t="str" cm="1">
        <f t="array" ref="E738">IFERROR(VLOOKUP($A738,_xlfn._xlws.SORT(_xlfn._xlws.FILTER('Time Sheet'!$A:$G,'Time Sheet'!$B:$B=E$1),7,1),7,FALSE),"")</f>
        <v/>
      </c>
      <c r="F738" s="2" t="str" cm="1">
        <f t="array" ref="F738">IFERROR(VLOOKUP($A738,_xlfn._xlws.SORT(_xlfn._xlws.FILTER('Time Sheet'!$A:$G,'Time Sheet'!$B:$B=F$1),7,1),7,FALSE),"")</f>
        <v/>
      </c>
      <c r="G738" s="2" t="str" cm="1">
        <f t="array" ref="G738">IFERROR(VLOOKUP($A738,_xlfn._xlws.SORT(_xlfn._xlws.FILTER('Time Sheet'!$A:$G,'Time Sheet'!$B:$B=G$1),7,1),7,FALSE),"")</f>
        <v/>
      </c>
      <c r="H738" s="2" t="str" cm="1">
        <f t="array" ref="H738">IFERROR(VLOOKUP($A738,_xlfn._xlws.SORT(_xlfn._xlws.FILTER('Time Sheet'!$A:$G,'Time Sheet'!$B:$B=H$1),7,1),7,FALSE),"")</f>
        <v/>
      </c>
      <c r="I738" s="2" t="str" cm="1">
        <f t="array" ref="I738">IFERROR(VLOOKUP($A738,_xlfn._xlws.SORT(_xlfn._xlws.FILTER('Time Sheet'!$A:$G,'Time Sheet'!$B:$B=I$1),7,1),7,FALSE),"")</f>
        <v/>
      </c>
      <c r="J738" s="2" t="str" cm="1">
        <f t="array" ref="J738">IFERROR(VLOOKUP($A738,_xlfn._xlws.SORT(_xlfn._xlws.FILTER('Time Sheet'!$A:$G,'Time Sheet'!$B:$B=J$1),7,1),7,FALSE),"")</f>
        <v/>
      </c>
      <c r="K738">
        <f>IFERROR(_xlfn.RANK.EQ(C738,C:C,1),"")</f>
        <v>654</v>
      </c>
      <c r="L738">
        <f>IFERROR(_xlfn.RANK.EQ(D738,D:D,1),"")</f>
        <v>648</v>
      </c>
      <c r="M738" t="str">
        <f>IFERROR(_xlfn.RANK.EQ(E738,E:E,1),"")</f>
        <v/>
      </c>
      <c r="N738" t="str">
        <f>IFERROR(_xlfn.RANK.EQ(F738,F:F,1),"")</f>
        <v/>
      </c>
      <c r="O738" t="str">
        <f>IFERROR(_xlfn.RANK.EQ(G738,G:G,1),"")</f>
        <v/>
      </c>
      <c r="P738" t="str">
        <f>IFERROR(_xlfn.RANK.EQ(H738,H:H,1),"")</f>
        <v/>
      </c>
      <c r="Q738" t="str">
        <f>IFERROR(_xlfn.RANK.EQ(I738,I:I,1),"")</f>
        <v/>
      </c>
      <c r="R738" t="str">
        <f>IFERROR(_xlfn.RANK.EQ(J738,J:J,1),"")</f>
        <v/>
      </c>
      <c r="S738" s="3">
        <f>IFERROR(AVERAGE(GIRLS[[#This Row],[P]:[P8]]),"")</f>
        <v>651</v>
      </c>
      <c r="T738" s="4">
        <f>IFERROR(AVERAGE(SMALL(GIRLS[[#This Row],[P]:[P8]],1),SMALL(GIRLS[[#This Row],[P]:[P8]],2)),"")</f>
        <v>651</v>
      </c>
      <c r="U738">
        <f>IF(20-SMALL(GIRLS[[#This Row],[P]:[P8]],1)&lt;0,0,20-SMALL(GIRLS[[#This Row],[P]:[P8]],1))+IF(20-SMALL(GIRLS[[#This Row],[P]:[P8]],2)&lt;0,0,20-SMALL(GIRLS[[#This Row],[P]:[P8]],2))</f>
        <v>0</v>
      </c>
    </row>
    <row r="739" spans="1:21" x14ac:dyDescent="0.2">
      <c r="A739" t="s">
        <v>4613</v>
      </c>
      <c r="B739" t="s">
        <v>4180</v>
      </c>
      <c r="C739" s="2" cm="1">
        <f t="array" ref="C739">IFERROR(VLOOKUP($A739,_xlfn._xlws.SORT(_xlfn._xlws.FILTER('Time Sheet'!$A:$G,'Time Sheet'!$B:$B=C$1),7,1),7,FALSE),"")</f>
        <v>3.7210648148148151E-4</v>
      </c>
      <c r="D739" s="2" cm="1">
        <f t="array" ref="D739">IFERROR(VLOOKUP($A739,_xlfn._xlws.SORT(_xlfn._xlws.FILTER('Time Sheet'!$A:$G,'Time Sheet'!$B:$B=D$1),7,1),7,FALSE),"")</f>
        <v>8.7210648148148141E-4</v>
      </c>
      <c r="E739" s="2" t="str" cm="1">
        <f t="array" ref="E739">IFERROR(VLOOKUP($A739,_xlfn._xlws.SORT(_xlfn._xlws.FILTER('Time Sheet'!$A:$G,'Time Sheet'!$B:$B=E$1),7,1),7,FALSE),"")</f>
        <v/>
      </c>
      <c r="F739" s="2" t="str" cm="1">
        <f t="array" ref="F739">IFERROR(VLOOKUP($A739,_xlfn._xlws.SORT(_xlfn._xlws.FILTER('Time Sheet'!$A:$G,'Time Sheet'!$B:$B=F$1),7,1),7,FALSE),"")</f>
        <v/>
      </c>
      <c r="G739" s="2" t="str" cm="1">
        <f t="array" ref="G739">IFERROR(VLOOKUP($A739,_xlfn._xlws.SORT(_xlfn._xlws.FILTER('Time Sheet'!$A:$G,'Time Sheet'!$B:$B=G$1),7,1),7,FALSE),"")</f>
        <v/>
      </c>
      <c r="H739" s="2" t="str" cm="1">
        <f t="array" ref="H739">IFERROR(VLOOKUP($A739,_xlfn._xlws.SORT(_xlfn._xlws.FILTER('Time Sheet'!$A:$G,'Time Sheet'!$B:$B=H$1),7,1),7,FALSE),"")</f>
        <v/>
      </c>
      <c r="I739" s="2" t="str" cm="1">
        <f t="array" ref="I739">IFERROR(VLOOKUP($A739,_xlfn._xlws.SORT(_xlfn._xlws.FILTER('Time Sheet'!$A:$G,'Time Sheet'!$B:$B=I$1),7,1),7,FALSE),"")</f>
        <v/>
      </c>
      <c r="J739" s="2" t="str" cm="1">
        <f t="array" ref="J739">IFERROR(VLOOKUP($A739,_xlfn._xlws.SORT(_xlfn._xlws.FILTER('Time Sheet'!$A:$G,'Time Sheet'!$B:$B=J$1),7,1),7,FALSE),"")</f>
        <v/>
      </c>
      <c r="K739">
        <f>IFERROR(_xlfn.RANK.EQ(C739,C:C,1),"")</f>
        <v>640</v>
      </c>
      <c r="L739">
        <f>IFERROR(_xlfn.RANK.EQ(D739,D:D,1),"")</f>
        <v>662</v>
      </c>
      <c r="M739" t="str">
        <f>IFERROR(_xlfn.RANK.EQ(E739,E:E,1),"")</f>
        <v/>
      </c>
      <c r="N739" t="str">
        <f>IFERROR(_xlfn.RANK.EQ(F739,F:F,1),"")</f>
        <v/>
      </c>
      <c r="O739" t="str">
        <f>IFERROR(_xlfn.RANK.EQ(G739,G:G,1),"")</f>
        <v/>
      </c>
      <c r="P739" t="str">
        <f>IFERROR(_xlfn.RANK.EQ(H739,H:H,1),"")</f>
        <v/>
      </c>
      <c r="Q739" t="str">
        <f>IFERROR(_xlfn.RANK.EQ(I739,I:I,1),"")</f>
        <v/>
      </c>
      <c r="R739" t="str">
        <f>IFERROR(_xlfn.RANK.EQ(J739,J:J,1),"")</f>
        <v/>
      </c>
      <c r="S739" s="3">
        <f>IFERROR(AVERAGE(GIRLS[[#This Row],[P]:[P8]]),"")</f>
        <v>651</v>
      </c>
      <c r="T739" s="4">
        <f>IFERROR(AVERAGE(SMALL(GIRLS[[#This Row],[P]:[P8]],1),SMALL(GIRLS[[#This Row],[P]:[P8]],2)),"")</f>
        <v>651</v>
      </c>
      <c r="U739">
        <f>IF(20-SMALL(GIRLS[[#This Row],[P]:[P8]],1)&lt;0,0,20-SMALL(GIRLS[[#This Row],[P]:[P8]],1))+IF(20-SMALL(GIRLS[[#This Row],[P]:[P8]],2)&lt;0,0,20-SMALL(GIRLS[[#This Row],[P]:[P8]],2))</f>
        <v>0</v>
      </c>
    </row>
    <row r="740" spans="1:21" x14ac:dyDescent="0.2">
      <c r="A740" t="s">
        <v>5459</v>
      </c>
      <c r="B740" t="s">
        <v>5115</v>
      </c>
      <c r="C740" s="2" cm="1">
        <f t="array" ref="C740">IFERROR(VLOOKUP($A740,_xlfn._xlws.SORT(_xlfn._xlws.FILTER('Time Sheet'!$A:$G,'Time Sheet'!$B:$B=C$1),7,1),7,FALSE),"")</f>
        <v>3.8854166666666659E-4</v>
      </c>
      <c r="D740" s="2" cm="1">
        <f t="array" ref="D740">IFERROR(VLOOKUP($A740,_xlfn._xlws.SORT(_xlfn._xlws.FILTER('Time Sheet'!$A:$G,'Time Sheet'!$B:$B=D$1),7,1),7,FALSE),"")</f>
        <v>8.7939814814814825E-4</v>
      </c>
      <c r="E740" s="2" t="str" cm="1">
        <f t="array" ref="E740">IFERROR(VLOOKUP($A740,_xlfn._xlws.SORT(_xlfn._xlws.FILTER('Time Sheet'!$A:$G,'Time Sheet'!$B:$B=E$1),7,1),7,FALSE),"")</f>
        <v/>
      </c>
      <c r="F740" s="2" t="str" cm="1">
        <f t="array" ref="F740">IFERROR(VLOOKUP($A740,_xlfn._xlws.SORT(_xlfn._xlws.FILTER('Time Sheet'!$A:$G,'Time Sheet'!$B:$B=F$1),7,1),7,FALSE),"")</f>
        <v/>
      </c>
      <c r="G740" s="2" cm="1">
        <f t="array" ref="G740">IFERROR(VLOOKUP($A740,_xlfn._xlws.SORT(_xlfn._xlws.FILTER('Time Sheet'!$A:$G,'Time Sheet'!$B:$B=G$1),7,1),7,FALSE),"")</f>
        <v>1.1383101851851849E-3</v>
      </c>
      <c r="H740" s="2" t="str" cm="1">
        <f t="array" ref="H740">IFERROR(VLOOKUP($A740,_xlfn._xlws.SORT(_xlfn._xlws.FILTER('Time Sheet'!$A:$G,'Time Sheet'!$B:$B=H$1),7,1),7,FALSE),"")</f>
        <v/>
      </c>
      <c r="I740" s="2" t="str" cm="1">
        <f t="array" ref="I740">IFERROR(VLOOKUP($A740,_xlfn._xlws.SORT(_xlfn._xlws.FILTER('Time Sheet'!$A:$G,'Time Sheet'!$B:$B=I$1),7,1),7,FALSE),"")</f>
        <v/>
      </c>
      <c r="J740" s="2" t="str" cm="1">
        <f t="array" ref="J740">IFERROR(VLOOKUP($A740,_xlfn._xlws.SORT(_xlfn._xlws.FILTER('Time Sheet'!$A:$G,'Time Sheet'!$B:$B=J$1),7,1),7,FALSE),"")</f>
        <v/>
      </c>
      <c r="K740">
        <f>IFERROR(_xlfn.RANK.EQ(C740,C:C,1),"")</f>
        <v>707</v>
      </c>
      <c r="L740">
        <f>IFERROR(_xlfn.RANK.EQ(D740,D:D,1),"")</f>
        <v>679</v>
      </c>
      <c r="M740" t="str">
        <f>IFERROR(_xlfn.RANK.EQ(E740,E:E,1),"")</f>
        <v/>
      </c>
      <c r="N740" t="str">
        <f>IFERROR(_xlfn.RANK.EQ(F740,F:F,1),"")</f>
        <v/>
      </c>
      <c r="O740">
        <f>IFERROR(_xlfn.RANK.EQ(G740,G:G,1),"")</f>
        <v>627</v>
      </c>
      <c r="P740" t="str">
        <f>IFERROR(_xlfn.RANK.EQ(H740,H:H,1),"")</f>
        <v/>
      </c>
      <c r="Q740" t="str">
        <f>IFERROR(_xlfn.RANK.EQ(I740,I:I,1),"")</f>
        <v/>
      </c>
      <c r="R740" t="str">
        <f>IFERROR(_xlfn.RANK.EQ(J740,J:J,1),"")</f>
        <v/>
      </c>
      <c r="S740" s="3">
        <f>IFERROR(AVERAGE(GIRLS[[#This Row],[P]:[P8]]),"")</f>
        <v>671</v>
      </c>
      <c r="T740" s="4">
        <f>IFERROR(AVERAGE(SMALL(GIRLS[[#This Row],[P]:[P8]],1),SMALL(GIRLS[[#This Row],[P]:[P8]],2)),"")</f>
        <v>653</v>
      </c>
      <c r="U740">
        <f>IF(20-SMALL(GIRLS[[#This Row],[P]:[P8]],1)&lt;0,0,20-SMALL(GIRLS[[#This Row],[P]:[P8]],1))+IF(20-SMALL(GIRLS[[#This Row],[P]:[P8]],2)&lt;0,0,20-SMALL(GIRLS[[#This Row],[P]:[P8]],2))</f>
        <v>0</v>
      </c>
    </row>
    <row r="741" spans="1:21" x14ac:dyDescent="0.2">
      <c r="A741" t="s">
        <v>2050</v>
      </c>
      <c r="B741" t="s">
        <v>1757</v>
      </c>
      <c r="C741" s="2" cm="1">
        <f t="array" ref="C741">IFERROR(VLOOKUP($A741,_xlfn._xlws.SORT(_xlfn._xlws.FILTER('Time Sheet'!$A:$G,'Time Sheet'!$B:$B=C$1),7,1),7,FALSE),"")</f>
        <v>4.1192129629629641E-4</v>
      </c>
      <c r="D741" s="2" cm="1">
        <f t="array" ref="D741">IFERROR(VLOOKUP($A741,_xlfn._xlws.SORT(_xlfn._xlws.FILTER('Time Sheet'!$A:$G,'Time Sheet'!$B:$B=D$1),7,1),7,FALSE),"")</f>
        <v>9.3749999999999997E-4</v>
      </c>
      <c r="E741" s="2" t="str" cm="1">
        <f t="array" ref="E741">IFERROR(VLOOKUP($A741,_xlfn._xlws.SORT(_xlfn._xlws.FILTER('Time Sheet'!$A:$G,'Time Sheet'!$B:$B=E$1),7,1),7,FALSE),"")</f>
        <v/>
      </c>
      <c r="F741" s="2" t="str" cm="1">
        <f t="array" ref="F741">IFERROR(VLOOKUP($A741,_xlfn._xlws.SORT(_xlfn._xlws.FILTER('Time Sheet'!$A:$G,'Time Sheet'!$B:$B=F$1),7,1),7,FALSE),"")</f>
        <v/>
      </c>
      <c r="G741" s="2" t="str" cm="1">
        <f t="array" ref="G741">IFERROR(VLOOKUP($A741,_xlfn._xlws.SORT(_xlfn._xlws.FILTER('Time Sheet'!$A:$G,'Time Sheet'!$B:$B=G$1),7,1),7,FALSE),"")</f>
        <v/>
      </c>
      <c r="H741" s="2" cm="1">
        <f t="array" ref="H741">IFERROR(VLOOKUP($A741,_xlfn._xlws.SORT(_xlfn._xlws.FILTER('Time Sheet'!$A:$G,'Time Sheet'!$B:$B=H$1),7,1),7,FALSE),"")</f>
        <v>1.1849537037037039E-3</v>
      </c>
      <c r="I741" s="2" t="str" cm="1">
        <f t="array" ref="I741">IFERROR(VLOOKUP($A741,_xlfn._xlws.SORT(_xlfn._xlws.FILTER('Time Sheet'!$A:$G,'Time Sheet'!$B:$B=I$1),7,1),7,FALSE),"")</f>
        <v/>
      </c>
      <c r="J741" s="2" t="str" cm="1">
        <f t="array" ref="J741">IFERROR(VLOOKUP($A741,_xlfn._xlws.SORT(_xlfn._xlws.FILTER('Time Sheet'!$A:$G,'Time Sheet'!$B:$B=J$1),7,1),7,FALSE),"")</f>
        <v/>
      </c>
      <c r="K741">
        <f>IFERROR(_xlfn.RANK.EQ(C741,C:C,1),"")</f>
        <v>749</v>
      </c>
      <c r="L741">
        <f>IFERROR(_xlfn.RANK.EQ(D741,D:D,1),"")</f>
        <v>721</v>
      </c>
      <c r="M741" t="str">
        <f>IFERROR(_xlfn.RANK.EQ(E741,E:E,1),"")</f>
        <v/>
      </c>
      <c r="N741" t="str">
        <f>IFERROR(_xlfn.RANK.EQ(F741,F:F,1),"")</f>
        <v/>
      </c>
      <c r="O741" t="str">
        <f>IFERROR(_xlfn.RANK.EQ(G741,G:G,1),"")</f>
        <v/>
      </c>
      <c r="P741">
        <f>IFERROR(_xlfn.RANK.EQ(H741,H:H,1),"")</f>
        <v>586</v>
      </c>
      <c r="Q741" t="str">
        <f>IFERROR(_xlfn.RANK.EQ(I741,I:I,1),"")</f>
        <v/>
      </c>
      <c r="R741" t="str">
        <f>IFERROR(_xlfn.RANK.EQ(J741,J:J,1),"")</f>
        <v/>
      </c>
      <c r="S741" s="3">
        <f>IFERROR(AVERAGE(GIRLS[[#This Row],[P]:[P8]]),"")</f>
        <v>685.33333333333337</v>
      </c>
      <c r="T741" s="4">
        <f>IFERROR(AVERAGE(SMALL(GIRLS[[#This Row],[P]:[P8]],1),SMALL(GIRLS[[#This Row],[P]:[P8]],2)),"")</f>
        <v>653.5</v>
      </c>
      <c r="U741">
        <f>IF(20-SMALL(GIRLS[[#This Row],[P]:[P8]],1)&lt;0,0,20-SMALL(GIRLS[[#This Row],[P]:[P8]],1))+IF(20-SMALL(GIRLS[[#This Row],[P]:[P8]],2)&lt;0,0,20-SMALL(GIRLS[[#This Row],[P]:[P8]],2))</f>
        <v>0</v>
      </c>
    </row>
    <row r="742" spans="1:21" x14ac:dyDescent="0.2">
      <c r="A742" t="s">
        <v>3139</v>
      </c>
      <c r="B742" t="s">
        <v>2940</v>
      </c>
      <c r="C742" s="2" cm="1">
        <f t="array" ref="C742">IFERROR(VLOOKUP($A742,_xlfn._xlws.SORT(_xlfn._xlws.FILTER('Time Sheet'!$A:$G,'Time Sheet'!$B:$B=C$1),7,1),7,FALSE),"")</f>
        <v>3.7893518518518522E-4</v>
      </c>
      <c r="D742" s="2" cm="1">
        <f t="array" ref="D742">IFERROR(VLOOKUP($A742,_xlfn._xlws.SORT(_xlfn._xlws.FILTER('Time Sheet'!$A:$G,'Time Sheet'!$B:$B=D$1),7,1),7,FALSE),"")</f>
        <v>8.6643518518518515E-4</v>
      </c>
      <c r="E742" s="2" t="str" cm="1">
        <f t="array" ref="E742">IFERROR(VLOOKUP($A742,_xlfn._xlws.SORT(_xlfn._xlws.FILTER('Time Sheet'!$A:$G,'Time Sheet'!$B:$B=E$1),7,1),7,FALSE),"")</f>
        <v/>
      </c>
      <c r="F742" s="2" t="str" cm="1">
        <f t="array" ref="F742">IFERROR(VLOOKUP($A742,_xlfn._xlws.SORT(_xlfn._xlws.FILTER('Time Sheet'!$A:$G,'Time Sheet'!$B:$B=F$1),7,1),7,FALSE),"")</f>
        <v/>
      </c>
      <c r="G742" s="2" t="str" cm="1">
        <f t="array" ref="G742">IFERROR(VLOOKUP($A742,_xlfn._xlws.SORT(_xlfn._xlws.FILTER('Time Sheet'!$A:$G,'Time Sheet'!$B:$B=G$1),7,1),7,FALSE),"")</f>
        <v/>
      </c>
      <c r="H742" s="2" t="str" cm="1">
        <f t="array" ref="H742">IFERROR(VLOOKUP($A742,_xlfn._xlws.SORT(_xlfn._xlws.FILTER('Time Sheet'!$A:$G,'Time Sheet'!$B:$B=H$1),7,1),7,FALSE),"")</f>
        <v/>
      </c>
      <c r="I742" s="2" t="str" cm="1">
        <f t="array" ref="I742">IFERROR(VLOOKUP($A742,_xlfn._xlws.SORT(_xlfn._xlws.FILTER('Time Sheet'!$A:$G,'Time Sheet'!$B:$B=I$1),7,1),7,FALSE),"")</f>
        <v/>
      </c>
      <c r="J742" s="2" t="str" cm="1">
        <f t="array" ref="J742">IFERROR(VLOOKUP($A742,_xlfn._xlws.SORT(_xlfn._xlws.FILTER('Time Sheet'!$A:$G,'Time Sheet'!$B:$B=J$1),7,1),7,FALSE),"")</f>
        <v/>
      </c>
      <c r="K742">
        <f>IFERROR(_xlfn.RANK.EQ(C742,C:C,1),"")</f>
        <v>666</v>
      </c>
      <c r="L742">
        <f>IFERROR(_xlfn.RANK.EQ(D742,D:D,1),"")</f>
        <v>649</v>
      </c>
      <c r="M742" t="str">
        <f>IFERROR(_xlfn.RANK.EQ(E742,E:E,1),"")</f>
        <v/>
      </c>
      <c r="N742" t="str">
        <f>IFERROR(_xlfn.RANK.EQ(F742,F:F,1),"")</f>
        <v/>
      </c>
      <c r="O742" t="str">
        <f>IFERROR(_xlfn.RANK.EQ(G742,G:G,1),"")</f>
        <v/>
      </c>
      <c r="P742" t="str">
        <f>IFERROR(_xlfn.RANK.EQ(H742,H:H,1),"")</f>
        <v/>
      </c>
      <c r="Q742" t="str">
        <f>IFERROR(_xlfn.RANK.EQ(I742,I:I,1),"")</f>
        <v/>
      </c>
      <c r="R742" t="str">
        <f>IFERROR(_xlfn.RANK.EQ(J742,J:J,1),"")</f>
        <v/>
      </c>
      <c r="S742" s="3">
        <f>IFERROR(AVERAGE(GIRLS[[#This Row],[P]:[P8]]),"")</f>
        <v>657.5</v>
      </c>
      <c r="T742" s="4">
        <f>IFERROR(AVERAGE(SMALL(GIRLS[[#This Row],[P]:[P8]],1),SMALL(GIRLS[[#This Row],[P]:[P8]],2)),"")</f>
        <v>657.5</v>
      </c>
      <c r="U742">
        <f>IF(20-SMALL(GIRLS[[#This Row],[P]:[P8]],1)&lt;0,0,20-SMALL(GIRLS[[#This Row],[P]:[P8]],1))+IF(20-SMALL(GIRLS[[#This Row],[P]:[P8]],2)&lt;0,0,20-SMALL(GIRLS[[#This Row],[P]:[P8]],2))</f>
        <v>0</v>
      </c>
    </row>
    <row r="743" spans="1:21" x14ac:dyDescent="0.2">
      <c r="A743" t="s">
        <v>8013</v>
      </c>
      <c r="B743" t="s">
        <v>7842</v>
      </c>
      <c r="C743" s="2" cm="1">
        <f t="array" ref="C743">IFERROR(VLOOKUP($A743,_xlfn._xlws.SORT(_xlfn._xlws.FILTER('Time Sheet'!$A:$G,'Time Sheet'!$B:$B=C$1),7,1),7,FALSE),"")</f>
        <v>3.7488425925925932E-4</v>
      </c>
      <c r="D743" s="2" cm="1">
        <f t="array" ref="D743">IFERROR(VLOOKUP($A743,_xlfn._xlws.SORT(_xlfn._xlws.FILTER('Time Sheet'!$A:$G,'Time Sheet'!$B:$B=D$1),7,1),7,FALSE),"")</f>
        <v>8.752314814814815E-4</v>
      </c>
      <c r="E743" s="2" t="str" cm="1">
        <f t="array" ref="E743">IFERROR(VLOOKUP($A743,_xlfn._xlws.SORT(_xlfn._xlws.FILTER('Time Sheet'!$A:$G,'Time Sheet'!$B:$B=E$1),7,1),7,FALSE),"")</f>
        <v/>
      </c>
      <c r="F743" s="2" t="str" cm="1">
        <f t="array" ref="F743">IFERROR(VLOOKUP($A743,_xlfn._xlws.SORT(_xlfn._xlws.FILTER('Time Sheet'!$A:$G,'Time Sheet'!$B:$B=F$1),7,1),7,FALSE),"")</f>
        <v/>
      </c>
      <c r="G743" s="2" t="str" cm="1">
        <f t="array" ref="G743">IFERROR(VLOOKUP($A743,_xlfn._xlws.SORT(_xlfn._xlws.FILTER('Time Sheet'!$A:$G,'Time Sheet'!$B:$B=G$1),7,1),7,FALSE),"")</f>
        <v/>
      </c>
      <c r="H743" s="2" t="str" cm="1">
        <f t="array" ref="H743">IFERROR(VLOOKUP($A743,_xlfn._xlws.SORT(_xlfn._xlws.FILTER('Time Sheet'!$A:$G,'Time Sheet'!$B:$B=H$1),7,1),7,FALSE),"")</f>
        <v/>
      </c>
      <c r="I743" s="2" t="str" cm="1">
        <f t="array" ref="I743">IFERROR(VLOOKUP($A743,_xlfn._xlws.SORT(_xlfn._xlws.FILTER('Time Sheet'!$A:$G,'Time Sheet'!$B:$B=I$1),7,1),7,FALSE),"")</f>
        <v/>
      </c>
      <c r="J743" s="2" t="str" cm="1">
        <f t="array" ref="J743">IFERROR(VLOOKUP($A743,_xlfn._xlws.SORT(_xlfn._xlws.FILTER('Time Sheet'!$A:$G,'Time Sheet'!$B:$B=J$1),7,1),7,FALSE),"")</f>
        <v/>
      </c>
      <c r="K743">
        <f>IFERROR(_xlfn.RANK.EQ(C743,C:C,1),"")</f>
        <v>648</v>
      </c>
      <c r="L743">
        <f>IFERROR(_xlfn.RANK.EQ(D743,D:D,1),"")</f>
        <v>668</v>
      </c>
      <c r="M743" t="str">
        <f>IFERROR(_xlfn.RANK.EQ(E743,E:E,1),"")</f>
        <v/>
      </c>
      <c r="N743" t="str">
        <f>IFERROR(_xlfn.RANK.EQ(F743,F:F,1),"")</f>
        <v/>
      </c>
      <c r="O743" t="str">
        <f>IFERROR(_xlfn.RANK.EQ(G743,G:G,1),"")</f>
        <v/>
      </c>
      <c r="P743" t="str">
        <f>IFERROR(_xlfn.RANK.EQ(H743,H:H,1),"")</f>
        <v/>
      </c>
      <c r="Q743" t="str">
        <f>IFERROR(_xlfn.RANK.EQ(I743,I:I,1),"")</f>
        <v/>
      </c>
      <c r="R743" t="str">
        <f>IFERROR(_xlfn.RANK.EQ(J743,J:J,1),"")</f>
        <v/>
      </c>
      <c r="S743" s="3">
        <f>IFERROR(AVERAGE(GIRLS[[#This Row],[P]:[P8]]),"")</f>
        <v>658</v>
      </c>
      <c r="T743" s="4">
        <f>IFERROR(AVERAGE(SMALL(GIRLS[[#This Row],[P]:[P8]],1),SMALL(GIRLS[[#This Row],[P]:[P8]],2)),"")</f>
        <v>658</v>
      </c>
      <c r="U743">
        <f>IF(20-SMALL(GIRLS[[#This Row],[P]:[P8]],1)&lt;0,0,20-SMALL(GIRLS[[#This Row],[P]:[P8]],1))+IF(20-SMALL(GIRLS[[#This Row],[P]:[P8]],2)&lt;0,0,20-SMALL(GIRLS[[#This Row],[P]:[P8]],2))</f>
        <v>0</v>
      </c>
    </row>
    <row r="744" spans="1:21" x14ac:dyDescent="0.2">
      <c r="A744" t="s">
        <v>2035</v>
      </c>
      <c r="B744" t="s">
        <v>1757</v>
      </c>
      <c r="C744" s="2" cm="1">
        <f t="array" ref="C744">IFERROR(VLOOKUP($A744,_xlfn._xlws.SORT(_xlfn._xlws.FILTER('Time Sheet'!$A:$G,'Time Sheet'!$B:$B=C$1),7,1),7,FALSE),"")</f>
        <v>3.9467592592592592E-4</v>
      </c>
      <c r="D744" s="2" cm="1">
        <f t="array" ref="D744">IFERROR(VLOOKUP($A744,_xlfn._xlws.SORT(_xlfn._xlws.FILTER('Time Sheet'!$A:$G,'Time Sheet'!$B:$B=D$1),7,1),7,FALSE),"")</f>
        <v>9.4872685185185186E-4</v>
      </c>
      <c r="E744" s="2" t="str" cm="1">
        <f t="array" ref="E744">IFERROR(VLOOKUP($A744,_xlfn._xlws.SORT(_xlfn._xlws.FILTER('Time Sheet'!$A:$G,'Time Sheet'!$B:$B=E$1),7,1),7,FALSE),"")</f>
        <v/>
      </c>
      <c r="F744" s="2" t="str" cm="1">
        <f t="array" ref="F744">IFERROR(VLOOKUP($A744,_xlfn._xlws.SORT(_xlfn._xlws.FILTER('Time Sheet'!$A:$G,'Time Sheet'!$B:$B=F$1),7,1),7,FALSE),"")</f>
        <v/>
      </c>
      <c r="G744" s="2" t="str" cm="1">
        <f t="array" ref="G744">IFERROR(VLOOKUP($A744,_xlfn._xlws.SORT(_xlfn._xlws.FILTER('Time Sheet'!$A:$G,'Time Sheet'!$B:$B=G$1),7,1),7,FALSE),"")</f>
        <v/>
      </c>
      <c r="H744" s="2" cm="1">
        <f t="array" ref="H744">IFERROR(VLOOKUP($A744,_xlfn._xlws.SORT(_xlfn._xlws.FILTER('Time Sheet'!$A:$G,'Time Sheet'!$B:$B=H$1),7,1),7,FALSE),"")</f>
        <v>1.2010416666666671E-3</v>
      </c>
      <c r="I744" s="2" t="str" cm="1">
        <f t="array" ref="I744">IFERROR(VLOOKUP($A744,_xlfn._xlws.SORT(_xlfn._xlws.FILTER('Time Sheet'!$A:$G,'Time Sheet'!$B:$B=I$1),7,1),7,FALSE),"")</f>
        <v/>
      </c>
      <c r="J744" s="2" t="str" cm="1">
        <f t="array" ref="J744">IFERROR(VLOOKUP($A744,_xlfn._xlws.SORT(_xlfn._xlws.FILTER('Time Sheet'!$A:$G,'Time Sheet'!$B:$B=J$1),7,1),7,FALSE),"")</f>
        <v/>
      </c>
      <c r="K744">
        <f>IFERROR(_xlfn.RANK.EQ(C744,C:C,1),"")</f>
        <v>722</v>
      </c>
      <c r="L744">
        <f>IFERROR(_xlfn.RANK.EQ(D744,D:D,1),"")</f>
        <v>731</v>
      </c>
      <c r="M744" t="str">
        <f>IFERROR(_xlfn.RANK.EQ(E744,E:E,1),"")</f>
        <v/>
      </c>
      <c r="N744" t="str">
        <f>IFERROR(_xlfn.RANK.EQ(F744,F:F,1),"")</f>
        <v/>
      </c>
      <c r="O744" t="str">
        <f>IFERROR(_xlfn.RANK.EQ(G744,G:G,1),"")</f>
        <v/>
      </c>
      <c r="P744">
        <f>IFERROR(_xlfn.RANK.EQ(H744,H:H,1),"")</f>
        <v>595</v>
      </c>
      <c r="Q744" t="str">
        <f>IFERROR(_xlfn.RANK.EQ(I744,I:I,1),"")</f>
        <v/>
      </c>
      <c r="R744" t="str">
        <f>IFERROR(_xlfn.RANK.EQ(J744,J:J,1),"")</f>
        <v/>
      </c>
      <c r="S744" s="3">
        <f>IFERROR(AVERAGE(GIRLS[[#This Row],[P]:[P8]]),"")</f>
        <v>682.66666666666663</v>
      </c>
      <c r="T744" s="4">
        <f>IFERROR(AVERAGE(SMALL(GIRLS[[#This Row],[P]:[P8]],1),SMALL(GIRLS[[#This Row],[P]:[P8]],2)),"")</f>
        <v>658.5</v>
      </c>
      <c r="U744">
        <f>IF(20-SMALL(GIRLS[[#This Row],[P]:[P8]],1)&lt;0,0,20-SMALL(GIRLS[[#This Row],[P]:[P8]],1))+IF(20-SMALL(GIRLS[[#This Row],[P]:[P8]],2)&lt;0,0,20-SMALL(GIRLS[[#This Row],[P]:[P8]],2))</f>
        <v>0</v>
      </c>
    </row>
    <row r="745" spans="1:21" x14ac:dyDescent="0.2">
      <c r="A745" t="s">
        <v>4615</v>
      </c>
      <c r="B745" t="s">
        <v>4180</v>
      </c>
      <c r="C745" s="2" cm="1">
        <f t="array" ref="C745">IFERROR(VLOOKUP($A745,_xlfn._xlws.SORT(_xlfn._xlws.FILTER('Time Sheet'!$A:$G,'Time Sheet'!$B:$B=C$1),7,1),7,FALSE),"")</f>
        <v>3.640046296296296E-4</v>
      </c>
      <c r="D745" s="2" cm="1">
        <f t="array" ref="D745">IFERROR(VLOOKUP($A745,_xlfn._xlws.SORT(_xlfn._xlws.FILTER('Time Sheet'!$A:$G,'Time Sheet'!$B:$B=D$1),7,1),7,FALSE),"")</f>
        <v>9.1666666666666665E-4</v>
      </c>
      <c r="E745" s="2" t="str" cm="1">
        <f t="array" ref="E745">IFERROR(VLOOKUP($A745,_xlfn._xlws.SORT(_xlfn._xlws.FILTER('Time Sheet'!$A:$G,'Time Sheet'!$B:$B=E$1),7,1),7,FALSE),"")</f>
        <v/>
      </c>
      <c r="F745" s="2" t="str" cm="1">
        <f t="array" ref="F745">IFERROR(VLOOKUP($A745,_xlfn._xlws.SORT(_xlfn._xlws.FILTER('Time Sheet'!$A:$G,'Time Sheet'!$B:$B=F$1),7,1),7,FALSE),"")</f>
        <v/>
      </c>
      <c r="G745" s="2" t="str" cm="1">
        <f t="array" ref="G745">IFERROR(VLOOKUP($A745,_xlfn._xlws.SORT(_xlfn._xlws.FILTER('Time Sheet'!$A:$G,'Time Sheet'!$B:$B=G$1),7,1),7,FALSE),"")</f>
        <v/>
      </c>
      <c r="H745" s="2" t="str" cm="1">
        <f t="array" ref="H745">IFERROR(VLOOKUP($A745,_xlfn._xlws.SORT(_xlfn._xlws.FILTER('Time Sheet'!$A:$G,'Time Sheet'!$B:$B=H$1),7,1),7,FALSE),"")</f>
        <v/>
      </c>
      <c r="I745" s="2" t="str" cm="1">
        <f t="array" ref="I745">IFERROR(VLOOKUP($A745,_xlfn._xlws.SORT(_xlfn._xlws.FILTER('Time Sheet'!$A:$G,'Time Sheet'!$B:$B=I$1),7,1),7,FALSE),"")</f>
        <v/>
      </c>
      <c r="J745" s="2" t="str" cm="1">
        <f t="array" ref="J745">IFERROR(VLOOKUP($A745,_xlfn._xlws.SORT(_xlfn._xlws.FILTER('Time Sheet'!$A:$G,'Time Sheet'!$B:$B=J$1),7,1),7,FALSE),"")</f>
        <v/>
      </c>
      <c r="K745">
        <f>IFERROR(_xlfn.RANK.EQ(C745,C:C,1),"")</f>
        <v>609</v>
      </c>
      <c r="L745">
        <f>IFERROR(_xlfn.RANK.EQ(D745,D:D,1),"")</f>
        <v>713</v>
      </c>
      <c r="M745" t="str">
        <f>IFERROR(_xlfn.RANK.EQ(E745,E:E,1),"")</f>
        <v/>
      </c>
      <c r="N745" t="str">
        <f>IFERROR(_xlfn.RANK.EQ(F745,F:F,1),"")</f>
        <v/>
      </c>
      <c r="O745" t="str">
        <f>IFERROR(_xlfn.RANK.EQ(G745,G:G,1),"")</f>
        <v/>
      </c>
      <c r="P745" t="str">
        <f>IFERROR(_xlfn.RANK.EQ(H745,H:H,1),"")</f>
        <v/>
      </c>
      <c r="Q745" t="str">
        <f>IFERROR(_xlfn.RANK.EQ(I745,I:I,1),"")</f>
        <v/>
      </c>
      <c r="R745" t="str">
        <f>IFERROR(_xlfn.RANK.EQ(J745,J:J,1),"")</f>
        <v/>
      </c>
      <c r="S745" s="3">
        <f>IFERROR(AVERAGE(GIRLS[[#This Row],[P]:[P8]]),"")</f>
        <v>661</v>
      </c>
      <c r="T745" s="4">
        <f>IFERROR(AVERAGE(SMALL(GIRLS[[#This Row],[P]:[P8]],1),SMALL(GIRLS[[#This Row],[P]:[P8]],2)),"")</f>
        <v>661</v>
      </c>
      <c r="U745">
        <f>IF(20-SMALL(GIRLS[[#This Row],[P]:[P8]],1)&lt;0,0,20-SMALL(GIRLS[[#This Row],[P]:[P8]],1))+IF(20-SMALL(GIRLS[[#This Row],[P]:[P8]],2)&lt;0,0,20-SMALL(GIRLS[[#This Row],[P]:[P8]],2))</f>
        <v>0</v>
      </c>
    </row>
    <row r="746" spans="1:21" x14ac:dyDescent="0.2">
      <c r="A746" t="s">
        <v>5747</v>
      </c>
      <c r="B746" t="s">
        <v>5467</v>
      </c>
      <c r="C746" s="2" cm="1">
        <f t="array" ref="C746">IFERROR(VLOOKUP($A746,_xlfn._xlws.SORT(_xlfn._xlws.FILTER('Time Sheet'!$A:$G,'Time Sheet'!$B:$B=C$1),7,1),7,FALSE),"")</f>
        <v>3.9768518518518522E-4</v>
      </c>
      <c r="D746" s="2" cm="1">
        <f t="array" ref="D746">IFERROR(VLOOKUP($A746,_xlfn._xlws.SORT(_xlfn._xlws.FILTER('Time Sheet'!$A:$G,'Time Sheet'!$B:$B=D$1),7,1),7,FALSE),"")</f>
        <v>9.4571759259259251E-4</v>
      </c>
      <c r="E746" s="2" t="str" cm="1">
        <f t="array" ref="E746">IFERROR(VLOOKUP($A746,_xlfn._xlws.SORT(_xlfn._xlws.FILTER('Time Sheet'!$A:$G,'Time Sheet'!$B:$B=E$1),7,1),7,FALSE),"")</f>
        <v/>
      </c>
      <c r="F746" s="2" t="str" cm="1">
        <f t="array" ref="F746">IFERROR(VLOOKUP($A746,_xlfn._xlws.SORT(_xlfn._xlws.FILTER('Time Sheet'!$A:$G,'Time Sheet'!$B:$B=F$1),7,1),7,FALSE),"")</f>
        <v/>
      </c>
      <c r="G746" s="2" cm="1">
        <f t="array" ref="G746">IFERROR(VLOOKUP($A746,_xlfn._xlws.SORT(_xlfn._xlws.FILTER('Time Sheet'!$A:$G,'Time Sheet'!$B:$B=G$1),7,1),7,FALSE),"")</f>
        <v>1.062152777777778E-3</v>
      </c>
      <c r="H746" s="2" t="str" cm="1">
        <f t="array" ref="H746">IFERROR(VLOOKUP($A746,_xlfn._xlws.SORT(_xlfn._xlws.FILTER('Time Sheet'!$A:$G,'Time Sheet'!$B:$B=H$1),7,1),7,FALSE),"")</f>
        <v/>
      </c>
      <c r="I746" s="2" t="str" cm="1">
        <f t="array" ref="I746">IFERROR(VLOOKUP($A746,_xlfn._xlws.SORT(_xlfn._xlws.FILTER('Time Sheet'!$A:$G,'Time Sheet'!$B:$B=I$1),7,1),7,FALSE),"")</f>
        <v/>
      </c>
      <c r="J746" s="2" t="str" cm="1">
        <f t="array" ref="J746">IFERROR(VLOOKUP($A746,_xlfn._xlws.SORT(_xlfn._xlws.FILTER('Time Sheet'!$A:$G,'Time Sheet'!$B:$B=J$1),7,1),7,FALSE),"")</f>
        <v/>
      </c>
      <c r="K746">
        <f>IFERROR(_xlfn.RANK.EQ(C746,C:C,1),"")</f>
        <v>733</v>
      </c>
      <c r="L746">
        <f>IFERROR(_xlfn.RANK.EQ(D746,D:D,1),"")</f>
        <v>725</v>
      </c>
      <c r="M746" t="str">
        <f>IFERROR(_xlfn.RANK.EQ(E746,E:E,1),"")</f>
        <v/>
      </c>
      <c r="N746" t="str">
        <f>IFERROR(_xlfn.RANK.EQ(F746,F:F,1),"")</f>
        <v/>
      </c>
      <c r="O746">
        <f>IFERROR(_xlfn.RANK.EQ(G746,G:G,1),"")</f>
        <v>599</v>
      </c>
      <c r="P746" t="str">
        <f>IFERROR(_xlfn.RANK.EQ(H746,H:H,1),"")</f>
        <v/>
      </c>
      <c r="Q746" t="str">
        <f>IFERROR(_xlfn.RANK.EQ(I746,I:I,1),"")</f>
        <v/>
      </c>
      <c r="R746" t="str">
        <f>IFERROR(_xlfn.RANK.EQ(J746,J:J,1),"")</f>
        <v/>
      </c>
      <c r="S746" s="3">
        <f>IFERROR(AVERAGE(GIRLS[[#This Row],[P]:[P8]]),"")</f>
        <v>685.66666666666663</v>
      </c>
      <c r="T746" s="4">
        <f>IFERROR(AVERAGE(SMALL(GIRLS[[#This Row],[P]:[P8]],1),SMALL(GIRLS[[#This Row],[P]:[P8]],2)),"")</f>
        <v>662</v>
      </c>
      <c r="U746">
        <f>IF(20-SMALL(GIRLS[[#This Row],[P]:[P8]],1)&lt;0,0,20-SMALL(GIRLS[[#This Row],[P]:[P8]],1))+IF(20-SMALL(GIRLS[[#This Row],[P]:[P8]],2)&lt;0,0,20-SMALL(GIRLS[[#This Row],[P]:[P8]],2))</f>
        <v>0</v>
      </c>
    </row>
    <row r="747" spans="1:21" x14ac:dyDescent="0.2">
      <c r="A747" t="s">
        <v>4869</v>
      </c>
      <c r="B747" t="s">
        <v>4644</v>
      </c>
      <c r="C747" s="2" cm="1">
        <f t="array" ref="C747">IFERROR(VLOOKUP($A747,_xlfn._xlws.SORT(_xlfn._xlws.FILTER('Time Sheet'!$A:$G,'Time Sheet'!$B:$B=C$1),7,1),7,FALSE),"")</f>
        <v>3.9155092592592589E-4</v>
      </c>
      <c r="D747" s="2" cm="1">
        <f t="array" ref="D747">IFERROR(VLOOKUP($A747,_xlfn._xlws.SORT(_xlfn._xlws.FILTER('Time Sheet'!$A:$G,'Time Sheet'!$B:$B=D$1),7,1),7,FALSE),"")</f>
        <v>9.113425925925925E-4</v>
      </c>
      <c r="E747" s="2" t="str" cm="1">
        <f t="array" ref="E747">IFERROR(VLOOKUP($A747,_xlfn._xlws.SORT(_xlfn._xlws.FILTER('Time Sheet'!$A:$G,'Time Sheet'!$B:$B=E$1),7,1),7,FALSE),"")</f>
        <v/>
      </c>
      <c r="F747" s="2" t="str" cm="1">
        <f t="array" ref="F747">IFERROR(VLOOKUP($A747,_xlfn._xlws.SORT(_xlfn._xlws.FILTER('Time Sheet'!$A:$G,'Time Sheet'!$B:$B=F$1),7,1),7,FALSE),"")</f>
        <v/>
      </c>
      <c r="G747" s="2" t="str" cm="1">
        <f t="array" ref="G747">IFERROR(VLOOKUP($A747,_xlfn._xlws.SORT(_xlfn._xlws.FILTER('Time Sheet'!$A:$G,'Time Sheet'!$B:$B=G$1),7,1),7,FALSE),"")</f>
        <v/>
      </c>
      <c r="H747" s="2" cm="1">
        <f t="array" ref="H747">IFERROR(VLOOKUP($A747,_xlfn._xlws.SORT(_xlfn._xlws.FILTER('Time Sheet'!$A:$G,'Time Sheet'!$B:$B=H$1),7,1),7,FALSE),"")</f>
        <v>1.2543981481481479E-3</v>
      </c>
      <c r="I747" s="2" t="str" cm="1">
        <f t="array" ref="I747">IFERROR(VLOOKUP($A747,_xlfn._xlws.SORT(_xlfn._xlws.FILTER('Time Sheet'!$A:$G,'Time Sheet'!$B:$B=I$1),7,1),7,FALSE),"")</f>
        <v/>
      </c>
      <c r="J747" s="2" t="str" cm="1">
        <f t="array" ref="J747">IFERROR(VLOOKUP($A747,_xlfn._xlws.SORT(_xlfn._xlws.FILTER('Time Sheet'!$A:$G,'Time Sheet'!$B:$B=J$1),7,1),7,FALSE),"")</f>
        <v/>
      </c>
      <c r="K747">
        <f>IFERROR(_xlfn.RANK.EQ(C747,C:C,1),"")</f>
        <v>712</v>
      </c>
      <c r="L747">
        <f>IFERROR(_xlfn.RANK.EQ(D747,D:D,1),"")</f>
        <v>707</v>
      </c>
      <c r="M747" t="str">
        <f>IFERROR(_xlfn.RANK.EQ(E747,E:E,1),"")</f>
        <v/>
      </c>
      <c r="N747" t="str">
        <f>IFERROR(_xlfn.RANK.EQ(F747,F:F,1),"")</f>
        <v/>
      </c>
      <c r="O747" t="str">
        <f>IFERROR(_xlfn.RANK.EQ(G747,G:G,1),"")</f>
        <v/>
      </c>
      <c r="P747">
        <f>IFERROR(_xlfn.RANK.EQ(H747,H:H,1),"")</f>
        <v>619</v>
      </c>
      <c r="Q747" t="str">
        <f>IFERROR(_xlfn.RANK.EQ(I747,I:I,1),"")</f>
        <v/>
      </c>
      <c r="R747" t="str">
        <f>IFERROR(_xlfn.RANK.EQ(J747,J:J,1),"")</f>
        <v/>
      </c>
      <c r="S747" s="3">
        <f>IFERROR(AVERAGE(GIRLS[[#This Row],[P]:[P8]]),"")</f>
        <v>679.33333333333337</v>
      </c>
      <c r="T747" s="4">
        <f>IFERROR(AVERAGE(SMALL(GIRLS[[#This Row],[P]:[P8]],1),SMALL(GIRLS[[#This Row],[P]:[P8]],2)),"")</f>
        <v>663</v>
      </c>
      <c r="U747">
        <f>IF(20-SMALL(GIRLS[[#This Row],[P]:[P8]],1)&lt;0,0,20-SMALL(GIRLS[[#This Row],[P]:[P8]],1))+IF(20-SMALL(GIRLS[[#This Row],[P]:[P8]],2)&lt;0,0,20-SMALL(GIRLS[[#This Row],[P]:[P8]],2))</f>
        <v>0</v>
      </c>
    </row>
    <row r="748" spans="1:21" x14ac:dyDescent="0.2">
      <c r="A748" t="s">
        <v>552</v>
      </c>
      <c r="B748" t="s">
        <v>411</v>
      </c>
      <c r="C748" s="2" cm="1">
        <f t="array" ref="C748">IFERROR(VLOOKUP($A748,_xlfn._xlws.SORT(_xlfn._xlws.FILTER('Time Sheet'!$A:$G,'Time Sheet'!$B:$B=C$1),7,1),7,FALSE),"")</f>
        <v>3.9131944444444452E-4</v>
      </c>
      <c r="D748" s="2" cm="1">
        <f t="array" ref="D748">IFERROR(VLOOKUP($A748,_xlfn._xlws.SORT(_xlfn._xlws.FILTER('Time Sheet'!$A:$G,'Time Sheet'!$B:$B=D$1),7,1),7,FALSE),"")</f>
        <v>9.4583333333333336E-4</v>
      </c>
      <c r="E748" s="2" t="str" cm="1">
        <f t="array" ref="E748">IFERROR(VLOOKUP($A748,_xlfn._xlws.SORT(_xlfn._xlws.FILTER('Time Sheet'!$A:$G,'Time Sheet'!$B:$B=E$1),7,1),7,FALSE),"")</f>
        <v/>
      </c>
      <c r="F748" s="2" t="str" cm="1">
        <f t="array" ref="F748">IFERROR(VLOOKUP($A748,_xlfn._xlws.SORT(_xlfn._xlws.FILTER('Time Sheet'!$A:$G,'Time Sheet'!$B:$B=F$1),7,1),7,FALSE),"")</f>
        <v/>
      </c>
      <c r="G748" s="2" cm="1">
        <f t="array" ref="G748">IFERROR(VLOOKUP($A748,_xlfn._xlws.SORT(_xlfn._xlws.FILTER('Time Sheet'!$A:$G,'Time Sheet'!$B:$B=G$1),7,1),7,FALSE),"")</f>
        <v>1.089583333333333E-3</v>
      </c>
      <c r="H748" s="2" t="str" cm="1">
        <f t="array" ref="H748">IFERROR(VLOOKUP($A748,_xlfn._xlws.SORT(_xlfn._xlws.FILTER('Time Sheet'!$A:$G,'Time Sheet'!$B:$B=H$1),7,1),7,FALSE),"")</f>
        <v/>
      </c>
      <c r="I748" s="2" t="str" cm="1">
        <f t="array" ref="I748">IFERROR(VLOOKUP($A748,_xlfn._xlws.SORT(_xlfn._xlws.FILTER('Time Sheet'!$A:$G,'Time Sheet'!$B:$B=I$1),7,1),7,FALSE),"")</f>
        <v/>
      </c>
      <c r="J748" s="2" t="str" cm="1">
        <f t="array" ref="J748">IFERROR(VLOOKUP($A748,_xlfn._xlws.SORT(_xlfn._xlws.FILTER('Time Sheet'!$A:$G,'Time Sheet'!$B:$B=J$1),7,1),7,FALSE),"")</f>
        <v/>
      </c>
      <c r="K748">
        <f>IFERROR(_xlfn.RANK.EQ(C748,C:C,1),"")</f>
        <v>711</v>
      </c>
      <c r="L748">
        <f>IFERROR(_xlfn.RANK.EQ(D748,D:D,1),"")</f>
        <v>726</v>
      </c>
      <c r="M748" t="str">
        <f>IFERROR(_xlfn.RANK.EQ(E748,E:E,1),"")</f>
        <v/>
      </c>
      <c r="N748" t="str">
        <f>IFERROR(_xlfn.RANK.EQ(F748,F:F,1),"")</f>
        <v/>
      </c>
      <c r="O748">
        <f>IFERROR(_xlfn.RANK.EQ(G748,G:G,1),"")</f>
        <v>616</v>
      </c>
      <c r="P748" t="str">
        <f>IFERROR(_xlfn.RANK.EQ(H748,H:H,1),"")</f>
        <v/>
      </c>
      <c r="Q748" t="str">
        <f>IFERROR(_xlfn.RANK.EQ(I748,I:I,1),"")</f>
        <v/>
      </c>
      <c r="R748" t="str">
        <f>IFERROR(_xlfn.RANK.EQ(J748,J:J,1),"")</f>
        <v/>
      </c>
      <c r="S748" s="3">
        <f>IFERROR(AVERAGE(GIRLS[[#This Row],[P]:[P8]]),"")</f>
        <v>684.33333333333337</v>
      </c>
      <c r="T748" s="4">
        <f>IFERROR(AVERAGE(SMALL(GIRLS[[#This Row],[P]:[P8]],1),SMALL(GIRLS[[#This Row],[P]:[P8]],2)),"")</f>
        <v>663.5</v>
      </c>
      <c r="U748">
        <f>IF(20-SMALL(GIRLS[[#This Row],[P]:[P8]],1)&lt;0,0,20-SMALL(GIRLS[[#This Row],[P]:[P8]],1))+IF(20-SMALL(GIRLS[[#This Row],[P]:[P8]],2)&lt;0,0,20-SMALL(GIRLS[[#This Row],[P]:[P8]],2))</f>
        <v>0</v>
      </c>
    </row>
    <row r="749" spans="1:21" x14ac:dyDescent="0.2">
      <c r="A749" t="s">
        <v>3150</v>
      </c>
      <c r="B749" t="s">
        <v>2940</v>
      </c>
      <c r="C749" s="2" cm="1">
        <f t="array" ref="C749">IFERROR(VLOOKUP($A749,_xlfn._xlws.SORT(_xlfn._xlws.FILTER('Time Sheet'!$A:$G,'Time Sheet'!$B:$B=C$1),7,1),7,FALSE),"")</f>
        <v>3.8275462962962959E-4</v>
      </c>
      <c r="D749" s="2" cm="1">
        <f t="array" ref="D749">IFERROR(VLOOKUP($A749,_xlfn._xlws.SORT(_xlfn._xlws.FILTER('Time Sheet'!$A:$G,'Time Sheet'!$B:$B=D$1),7,1),7,FALSE),"")</f>
        <v>8.6400462962962971E-4</v>
      </c>
      <c r="E749" s="2" t="str" cm="1">
        <f t="array" ref="E749">IFERROR(VLOOKUP($A749,_xlfn._xlws.SORT(_xlfn._xlws.FILTER('Time Sheet'!$A:$G,'Time Sheet'!$B:$B=E$1),7,1),7,FALSE),"")</f>
        <v/>
      </c>
      <c r="F749" s="2" t="str" cm="1">
        <f t="array" ref="F749">IFERROR(VLOOKUP($A749,_xlfn._xlws.SORT(_xlfn._xlws.FILTER('Time Sheet'!$A:$G,'Time Sheet'!$B:$B=F$1),7,1),7,FALSE),"")</f>
        <v/>
      </c>
      <c r="G749" s="2" t="str" cm="1">
        <f t="array" ref="G749">IFERROR(VLOOKUP($A749,_xlfn._xlws.SORT(_xlfn._xlws.FILTER('Time Sheet'!$A:$G,'Time Sheet'!$B:$B=G$1),7,1),7,FALSE),"")</f>
        <v/>
      </c>
      <c r="H749" s="2" t="str" cm="1">
        <f t="array" ref="H749">IFERROR(VLOOKUP($A749,_xlfn._xlws.SORT(_xlfn._xlws.FILTER('Time Sheet'!$A:$G,'Time Sheet'!$B:$B=H$1),7,1),7,FALSE),"")</f>
        <v/>
      </c>
      <c r="I749" s="2" t="str" cm="1">
        <f t="array" ref="I749">IFERROR(VLOOKUP($A749,_xlfn._xlws.SORT(_xlfn._xlws.FILTER('Time Sheet'!$A:$G,'Time Sheet'!$B:$B=I$1),7,1),7,FALSE),"")</f>
        <v/>
      </c>
      <c r="J749" s="2" t="str" cm="1">
        <f t="array" ref="J749">IFERROR(VLOOKUP($A749,_xlfn._xlws.SORT(_xlfn._xlws.FILTER('Time Sheet'!$A:$G,'Time Sheet'!$B:$B=J$1),7,1),7,FALSE),"")</f>
        <v/>
      </c>
      <c r="K749">
        <f>IFERROR(_xlfn.RANK.EQ(C749,C:C,1),"")</f>
        <v>689</v>
      </c>
      <c r="L749">
        <f>IFERROR(_xlfn.RANK.EQ(D749,D:D,1),"")</f>
        <v>645</v>
      </c>
      <c r="M749" t="str">
        <f>IFERROR(_xlfn.RANK.EQ(E749,E:E,1),"")</f>
        <v/>
      </c>
      <c r="N749" t="str">
        <f>IFERROR(_xlfn.RANK.EQ(F749,F:F,1),"")</f>
        <v/>
      </c>
      <c r="O749" t="str">
        <f>IFERROR(_xlfn.RANK.EQ(G749,G:G,1),"")</f>
        <v/>
      </c>
      <c r="P749" t="str">
        <f>IFERROR(_xlfn.RANK.EQ(H749,H:H,1),"")</f>
        <v/>
      </c>
      <c r="Q749" t="str">
        <f>IFERROR(_xlfn.RANK.EQ(I749,I:I,1),"")</f>
        <v/>
      </c>
      <c r="R749" t="str">
        <f>IFERROR(_xlfn.RANK.EQ(J749,J:J,1),"")</f>
        <v/>
      </c>
      <c r="S749" s="3">
        <f>IFERROR(AVERAGE(GIRLS[[#This Row],[P]:[P8]]),"")</f>
        <v>667</v>
      </c>
      <c r="T749" s="4">
        <f>IFERROR(AVERAGE(SMALL(GIRLS[[#This Row],[P]:[P8]],1),SMALL(GIRLS[[#This Row],[P]:[P8]],2)),"")</f>
        <v>667</v>
      </c>
      <c r="U749">
        <f>IF(20-SMALL(GIRLS[[#This Row],[P]:[P8]],1)&lt;0,0,20-SMALL(GIRLS[[#This Row],[P]:[P8]],1))+IF(20-SMALL(GIRLS[[#This Row],[P]:[P8]],2)&lt;0,0,20-SMALL(GIRLS[[#This Row],[P]:[P8]],2))</f>
        <v>0</v>
      </c>
    </row>
    <row r="750" spans="1:21" x14ac:dyDescent="0.2">
      <c r="A750" t="s">
        <v>548</v>
      </c>
      <c r="B750" t="s">
        <v>411</v>
      </c>
      <c r="C750" s="2" cm="1">
        <f t="array" ref="C750">IFERROR(VLOOKUP($A750,_xlfn._xlws.SORT(_xlfn._xlws.FILTER('Time Sheet'!$A:$G,'Time Sheet'!$B:$B=C$1),7,1),7,FALSE),"")</f>
        <v>3.9525462962962962E-4</v>
      </c>
      <c r="D750" s="2" cm="1">
        <f t="array" ref="D750">IFERROR(VLOOKUP($A750,_xlfn._xlws.SORT(_xlfn._xlws.FILTER('Time Sheet'!$A:$G,'Time Sheet'!$B:$B=D$1),7,1),7,FALSE),"")</f>
        <v>9.3425925925925924E-4</v>
      </c>
      <c r="E750" s="2" t="str" cm="1">
        <f t="array" ref="E750">IFERROR(VLOOKUP($A750,_xlfn._xlws.SORT(_xlfn._xlws.FILTER('Time Sheet'!$A:$G,'Time Sheet'!$B:$B=E$1),7,1),7,FALSE),"")</f>
        <v/>
      </c>
      <c r="F750" s="2" t="str" cm="1">
        <f t="array" ref="F750">IFERROR(VLOOKUP($A750,_xlfn._xlws.SORT(_xlfn._xlws.FILTER('Time Sheet'!$A:$G,'Time Sheet'!$B:$B=F$1),7,1),7,FALSE),"")</f>
        <v/>
      </c>
      <c r="G750" s="2" t="str" cm="1">
        <f t="array" ref="G750">IFERROR(VLOOKUP($A750,_xlfn._xlws.SORT(_xlfn._xlws.FILTER('Time Sheet'!$A:$G,'Time Sheet'!$B:$B=G$1),7,1),7,FALSE),"")</f>
        <v/>
      </c>
      <c r="H750" s="2" cm="1">
        <f t="array" ref="H750">IFERROR(VLOOKUP($A750,_xlfn._xlws.SORT(_xlfn._xlws.FILTER('Time Sheet'!$A:$G,'Time Sheet'!$B:$B=H$1),7,1),7,FALSE),"")</f>
        <v>1.2488425925925931E-3</v>
      </c>
      <c r="I750" s="2" t="str" cm="1">
        <f t="array" ref="I750">IFERROR(VLOOKUP($A750,_xlfn._xlws.SORT(_xlfn._xlws.FILTER('Time Sheet'!$A:$G,'Time Sheet'!$B:$B=I$1),7,1),7,FALSE),"")</f>
        <v/>
      </c>
      <c r="J750" s="2" t="str" cm="1">
        <f t="array" ref="J750">IFERROR(VLOOKUP($A750,_xlfn._xlws.SORT(_xlfn._xlws.FILTER('Time Sheet'!$A:$G,'Time Sheet'!$B:$B=J$1),7,1),7,FALSE),"")</f>
        <v/>
      </c>
      <c r="K750">
        <f>IFERROR(_xlfn.RANK.EQ(C750,C:C,1),"")</f>
        <v>725</v>
      </c>
      <c r="L750">
        <f>IFERROR(_xlfn.RANK.EQ(D750,D:D,1),"")</f>
        <v>720</v>
      </c>
      <c r="M750" t="str">
        <f>IFERROR(_xlfn.RANK.EQ(E750,E:E,1),"")</f>
        <v/>
      </c>
      <c r="N750" t="str">
        <f>IFERROR(_xlfn.RANK.EQ(F750,F:F,1),"")</f>
        <v/>
      </c>
      <c r="O750" t="str">
        <f>IFERROR(_xlfn.RANK.EQ(G750,G:G,1),"")</f>
        <v/>
      </c>
      <c r="P750">
        <f>IFERROR(_xlfn.RANK.EQ(H750,H:H,1),"")</f>
        <v>617</v>
      </c>
      <c r="Q750" t="str">
        <f>IFERROR(_xlfn.RANK.EQ(I750,I:I,1),"")</f>
        <v/>
      </c>
      <c r="R750" t="str">
        <f>IFERROR(_xlfn.RANK.EQ(J750,J:J,1),"")</f>
        <v/>
      </c>
      <c r="S750" s="3">
        <f>IFERROR(AVERAGE(GIRLS[[#This Row],[P]:[P8]]),"")</f>
        <v>687.33333333333337</v>
      </c>
      <c r="T750" s="4">
        <f>IFERROR(AVERAGE(SMALL(GIRLS[[#This Row],[P]:[P8]],1),SMALL(GIRLS[[#This Row],[P]:[P8]],2)),"")</f>
        <v>668.5</v>
      </c>
      <c r="U750">
        <f>IF(20-SMALL(GIRLS[[#This Row],[P]:[P8]],1)&lt;0,0,20-SMALL(GIRLS[[#This Row],[P]:[P8]],1))+IF(20-SMALL(GIRLS[[#This Row],[P]:[P8]],2)&lt;0,0,20-SMALL(GIRLS[[#This Row],[P]:[P8]],2))</f>
        <v>0</v>
      </c>
    </row>
    <row r="751" spans="1:21" x14ac:dyDescent="0.2">
      <c r="A751" t="s">
        <v>5743</v>
      </c>
      <c r="B751" t="s">
        <v>5467</v>
      </c>
      <c r="C751" s="2" cm="1">
        <f t="array" ref="C751">IFERROR(VLOOKUP($A751,_xlfn._xlws.SORT(_xlfn._xlws.FILTER('Time Sheet'!$A:$G,'Time Sheet'!$B:$B=C$1),7,1),7,FALSE),"")</f>
        <v>3.8136574074074082E-4</v>
      </c>
      <c r="D751" s="2" cm="1">
        <f t="array" ref="D751">IFERROR(VLOOKUP($A751,_xlfn._xlws.SORT(_xlfn._xlws.FILTER('Time Sheet'!$A:$G,'Time Sheet'!$B:$B=D$1),7,1),7,FALSE),"")</f>
        <v>8.7094907407407412E-4</v>
      </c>
      <c r="E751" s="2" t="str" cm="1">
        <f t="array" ref="E751">IFERROR(VLOOKUP($A751,_xlfn._xlws.SORT(_xlfn._xlws.FILTER('Time Sheet'!$A:$G,'Time Sheet'!$B:$B=E$1),7,1),7,FALSE),"")</f>
        <v/>
      </c>
      <c r="F751" s="2" t="str" cm="1">
        <f t="array" ref="F751">IFERROR(VLOOKUP($A751,_xlfn._xlws.SORT(_xlfn._xlws.FILTER('Time Sheet'!$A:$G,'Time Sheet'!$B:$B=F$1),7,1),7,FALSE),"")</f>
        <v/>
      </c>
      <c r="G751" s="2" t="str" cm="1">
        <f t="array" ref="G751">IFERROR(VLOOKUP($A751,_xlfn._xlws.SORT(_xlfn._xlws.FILTER('Time Sheet'!$A:$G,'Time Sheet'!$B:$B=G$1),7,1),7,FALSE),"")</f>
        <v/>
      </c>
      <c r="H751" s="2" t="str" cm="1">
        <f t="array" ref="H751">IFERROR(VLOOKUP($A751,_xlfn._xlws.SORT(_xlfn._xlws.FILTER('Time Sheet'!$A:$G,'Time Sheet'!$B:$B=H$1),7,1),7,FALSE),"")</f>
        <v/>
      </c>
      <c r="I751" s="2" t="str" cm="1">
        <f t="array" ref="I751">IFERROR(VLOOKUP($A751,_xlfn._xlws.SORT(_xlfn._xlws.FILTER('Time Sheet'!$A:$G,'Time Sheet'!$B:$B=I$1),7,1),7,FALSE),"")</f>
        <v/>
      </c>
      <c r="J751" s="2" t="str" cm="1">
        <f t="array" ref="J751">IFERROR(VLOOKUP($A751,_xlfn._xlws.SORT(_xlfn._xlws.FILTER('Time Sheet'!$A:$G,'Time Sheet'!$B:$B=J$1),7,1),7,FALSE),"")</f>
        <v/>
      </c>
      <c r="K751">
        <f>IFERROR(_xlfn.RANK.EQ(C751,C:C,1),"")</f>
        <v>679</v>
      </c>
      <c r="L751">
        <f>IFERROR(_xlfn.RANK.EQ(D751,D:D,1),"")</f>
        <v>658</v>
      </c>
      <c r="M751" t="str">
        <f>IFERROR(_xlfn.RANK.EQ(E751,E:E,1),"")</f>
        <v/>
      </c>
      <c r="N751" t="str">
        <f>IFERROR(_xlfn.RANK.EQ(F751,F:F,1),"")</f>
        <v/>
      </c>
      <c r="O751" t="str">
        <f>IFERROR(_xlfn.RANK.EQ(G751,G:G,1),"")</f>
        <v/>
      </c>
      <c r="P751" t="str">
        <f>IFERROR(_xlfn.RANK.EQ(H751,H:H,1),"")</f>
        <v/>
      </c>
      <c r="Q751" t="str">
        <f>IFERROR(_xlfn.RANK.EQ(I751,I:I,1),"")</f>
        <v/>
      </c>
      <c r="R751" t="str">
        <f>IFERROR(_xlfn.RANK.EQ(J751,J:J,1),"")</f>
        <v/>
      </c>
      <c r="S751" s="3">
        <f>IFERROR(AVERAGE(GIRLS[[#This Row],[P]:[P8]]),"")</f>
        <v>668.5</v>
      </c>
      <c r="T751" s="4">
        <f>IFERROR(AVERAGE(SMALL(GIRLS[[#This Row],[P]:[P8]],1),SMALL(GIRLS[[#This Row],[P]:[P8]],2)),"")</f>
        <v>668.5</v>
      </c>
      <c r="U751">
        <f>IF(20-SMALL(GIRLS[[#This Row],[P]:[P8]],1)&lt;0,0,20-SMALL(GIRLS[[#This Row],[P]:[P8]],1))+IF(20-SMALL(GIRLS[[#This Row],[P]:[P8]],2)&lt;0,0,20-SMALL(GIRLS[[#This Row],[P]:[P8]],2))</f>
        <v>0</v>
      </c>
    </row>
    <row r="752" spans="1:21" x14ac:dyDescent="0.2">
      <c r="A752" t="s">
        <v>3878</v>
      </c>
      <c r="B752" t="s">
        <v>3602</v>
      </c>
      <c r="C752" s="2" cm="1">
        <f t="array" ref="C752">IFERROR(VLOOKUP($A752,_xlfn._xlws.SORT(_xlfn._xlws.FILTER('Time Sheet'!$A:$G,'Time Sheet'!$B:$B=C$1),7,1),7,FALSE),"")</f>
        <v>3.9363425925925932E-4</v>
      </c>
      <c r="D752" s="2" cm="1">
        <f t="array" ref="D752">IFERROR(VLOOKUP($A752,_xlfn._xlws.SORT(_xlfn._xlws.FILTER('Time Sheet'!$A:$G,'Time Sheet'!$B:$B=D$1),7,1),7,FALSE),"")</f>
        <v>9.6539351851851853E-4</v>
      </c>
      <c r="E752" s="2" t="str" cm="1">
        <f t="array" ref="E752">IFERROR(VLOOKUP($A752,_xlfn._xlws.SORT(_xlfn._xlws.FILTER('Time Sheet'!$A:$G,'Time Sheet'!$B:$B=E$1),7,1),7,FALSE),"")</f>
        <v/>
      </c>
      <c r="F752" s="2" t="str" cm="1">
        <f t="array" ref="F752">IFERROR(VLOOKUP($A752,_xlfn._xlws.SORT(_xlfn._xlws.FILTER('Time Sheet'!$A:$G,'Time Sheet'!$B:$B=F$1),7,1),7,FALSE),"")</f>
        <v/>
      </c>
      <c r="G752" s="2" t="str" cm="1">
        <f t="array" ref="G752">IFERROR(VLOOKUP($A752,_xlfn._xlws.SORT(_xlfn._xlws.FILTER('Time Sheet'!$A:$G,'Time Sheet'!$B:$B=G$1),7,1),7,FALSE),"")</f>
        <v/>
      </c>
      <c r="H752" s="2" cm="1">
        <f t="array" ref="H752">IFERROR(VLOOKUP($A752,_xlfn._xlws.SORT(_xlfn._xlws.FILTER('Time Sheet'!$A:$G,'Time Sheet'!$B:$B=H$1),7,1),7,FALSE),"")</f>
        <v>1.3259259259259259E-3</v>
      </c>
      <c r="I752" s="2" t="str" cm="1">
        <f t="array" ref="I752">IFERROR(VLOOKUP($A752,_xlfn._xlws.SORT(_xlfn._xlws.FILTER('Time Sheet'!$A:$G,'Time Sheet'!$B:$B=I$1),7,1),7,FALSE),"")</f>
        <v/>
      </c>
      <c r="J752" s="2" t="str" cm="1">
        <f t="array" ref="J752">IFERROR(VLOOKUP($A752,_xlfn._xlws.SORT(_xlfn._xlws.FILTER('Time Sheet'!$A:$G,'Time Sheet'!$B:$B=J$1),7,1),7,FALSE),"")</f>
        <v/>
      </c>
      <c r="K752">
        <f>IFERROR(_xlfn.RANK.EQ(C752,C:C,1),"")</f>
        <v>715</v>
      </c>
      <c r="L752">
        <f>IFERROR(_xlfn.RANK.EQ(D752,D:D,1),"")</f>
        <v>740</v>
      </c>
      <c r="M752" t="str">
        <f>IFERROR(_xlfn.RANK.EQ(E752,E:E,1),"")</f>
        <v/>
      </c>
      <c r="N752" t="str">
        <f>IFERROR(_xlfn.RANK.EQ(F752,F:F,1),"")</f>
        <v/>
      </c>
      <c r="O752" t="str">
        <f>IFERROR(_xlfn.RANK.EQ(G752,G:G,1),"")</f>
        <v/>
      </c>
      <c r="P752">
        <f>IFERROR(_xlfn.RANK.EQ(H752,H:H,1),"")</f>
        <v>629</v>
      </c>
      <c r="Q752" t="str">
        <f>IFERROR(_xlfn.RANK.EQ(I752,I:I,1),"")</f>
        <v/>
      </c>
      <c r="R752" t="str">
        <f>IFERROR(_xlfn.RANK.EQ(J752,J:J,1),"")</f>
        <v/>
      </c>
      <c r="S752" s="3">
        <f>IFERROR(AVERAGE(GIRLS[[#This Row],[P]:[P8]]),"")</f>
        <v>694.66666666666663</v>
      </c>
      <c r="T752" s="4">
        <f>IFERROR(AVERAGE(SMALL(GIRLS[[#This Row],[P]:[P8]],1),SMALL(GIRLS[[#This Row],[P]:[P8]],2)),"")</f>
        <v>672</v>
      </c>
      <c r="U752">
        <f>IF(20-SMALL(GIRLS[[#This Row],[P]:[P8]],1)&lt;0,0,20-SMALL(GIRLS[[#This Row],[P]:[P8]],1))+IF(20-SMALL(GIRLS[[#This Row],[P]:[P8]],2)&lt;0,0,20-SMALL(GIRLS[[#This Row],[P]:[P8]],2))</f>
        <v>0</v>
      </c>
    </row>
    <row r="753" spans="1:21" x14ac:dyDescent="0.2">
      <c r="A753" t="s">
        <v>7307</v>
      </c>
      <c r="B753" t="s">
        <v>7120</v>
      </c>
      <c r="C753" s="2" cm="1">
        <f t="array" ref="C753">IFERROR(VLOOKUP($A753,_xlfn._xlws.SORT(_xlfn._xlws.FILTER('Time Sheet'!$A:$G,'Time Sheet'!$B:$B=C$1),7,1),7,FALSE),"")</f>
        <v>3.9942129629629632E-4</v>
      </c>
      <c r="D753" s="2" t="str" cm="1">
        <f t="array" ref="D753">IFERROR(VLOOKUP($A753,_xlfn._xlws.SORT(_xlfn._xlws.FILTER('Time Sheet'!$A:$G,'Time Sheet'!$B:$B=D$1),7,1),7,FALSE),"")</f>
        <v/>
      </c>
      <c r="E753" s="2" t="str" cm="1">
        <f t="array" ref="E753">IFERROR(VLOOKUP($A753,_xlfn._xlws.SORT(_xlfn._xlws.FILTER('Time Sheet'!$A:$G,'Time Sheet'!$B:$B=E$1),7,1),7,FALSE),"")</f>
        <v/>
      </c>
      <c r="F753" s="2" t="str" cm="1">
        <f t="array" ref="F753">IFERROR(VLOOKUP($A753,_xlfn._xlws.SORT(_xlfn._xlws.FILTER('Time Sheet'!$A:$G,'Time Sheet'!$B:$B=F$1),7,1),7,FALSE),"")</f>
        <v/>
      </c>
      <c r="G753" s="2" cm="1">
        <f t="array" ref="G753">IFERROR(VLOOKUP($A753,_xlfn._xlws.SORT(_xlfn._xlws.FILTER('Time Sheet'!$A:$G,'Time Sheet'!$B:$B=G$1),7,1),7,FALSE),"")</f>
        <v>1.1202546296296299E-3</v>
      </c>
      <c r="H753" s="2" t="str" cm="1">
        <f t="array" ref="H753">IFERROR(VLOOKUP($A753,_xlfn._xlws.SORT(_xlfn._xlws.FILTER('Time Sheet'!$A:$G,'Time Sheet'!$B:$B=H$1),7,1),7,FALSE),"")</f>
        <v/>
      </c>
      <c r="I753" s="2" t="str" cm="1">
        <f t="array" ref="I753">IFERROR(VLOOKUP($A753,_xlfn._xlws.SORT(_xlfn._xlws.FILTER('Time Sheet'!$A:$G,'Time Sheet'!$B:$B=I$1),7,1),7,FALSE),"")</f>
        <v/>
      </c>
      <c r="J753" s="2" t="str" cm="1">
        <f t="array" ref="J753">IFERROR(VLOOKUP($A753,_xlfn._xlws.SORT(_xlfn._xlws.FILTER('Time Sheet'!$A:$G,'Time Sheet'!$B:$B=J$1),7,1),7,FALSE),"")</f>
        <v/>
      </c>
      <c r="K753">
        <f>IFERROR(_xlfn.RANK.EQ(C753,C:C,1),"")</f>
        <v>735</v>
      </c>
      <c r="L753" t="str">
        <f>IFERROR(_xlfn.RANK.EQ(D753,D:D,1),"")</f>
        <v/>
      </c>
      <c r="M753" t="str">
        <f>IFERROR(_xlfn.RANK.EQ(E753,E:E,1),"")</f>
        <v/>
      </c>
      <c r="N753" t="str">
        <f>IFERROR(_xlfn.RANK.EQ(F753,F:F,1),"")</f>
        <v/>
      </c>
      <c r="O753">
        <f>IFERROR(_xlfn.RANK.EQ(G753,G:G,1),"")</f>
        <v>623</v>
      </c>
      <c r="P753" t="str">
        <f>IFERROR(_xlfn.RANK.EQ(H753,H:H,1),"")</f>
        <v/>
      </c>
      <c r="Q753" t="str">
        <f>IFERROR(_xlfn.RANK.EQ(I753,I:I,1),"")</f>
        <v/>
      </c>
      <c r="R753" t="str">
        <f>IFERROR(_xlfn.RANK.EQ(J753,J:J,1),"")</f>
        <v/>
      </c>
      <c r="S753" s="3">
        <f>IFERROR(AVERAGE(GIRLS[[#This Row],[P]:[P8]]),"")</f>
        <v>679</v>
      </c>
      <c r="T753" s="4">
        <f>IFERROR(AVERAGE(SMALL(GIRLS[[#This Row],[P]:[P8]],1),SMALL(GIRLS[[#This Row],[P]:[P8]],2)),"")</f>
        <v>679</v>
      </c>
      <c r="U753">
        <f>IF(20-SMALL(GIRLS[[#This Row],[P]:[P8]],1)&lt;0,0,20-SMALL(GIRLS[[#This Row],[P]:[P8]],1))+IF(20-SMALL(GIRLS[[#This Row],[P]:[P8]],2)&lt;0,0,20-SMALL(GIRLS[[#This Row],[P]:[P8]],2))</f>
        <v>0</v>
      </c>
    </row>
    <row r="754" spans="1:21" x14ac:dyDescent="0.2">
      <c r="A754" t="s">
        <v>402</v>
      </c>
      <c r="B754" t="s">
        <v>13</v>
      </c>
      <c r="C754" s="2" cm="1">
        <f t="array" ref="C754">IFERROR(VLOOKUP($A754,_xlfn._xlws.SORT(_xlfn._xlws.FILTER('Time Sheet'!$A:$G,'Time Sheet'!$B:$B=C$1),7,1),7,FALSE),"")</f>
        <v>4.2673611111111108E-4</v>
      </c>
      <c r="D754" s="2" cm="1">
        <f t="array" ref="D754">IFERROR(VLOOKUP($A754,_xlfn._xlws.SORT(_xlfn._xlws.FILTER('Time Sheet'!$A:$G,'Time Sheet'!$B:$B=D$1),7,1),7,FALSE),"")</f>
        <v>9.5543981481481478E-4</v>
      </c>
      <c r="E754" s="2" t="str" cm="1">
        <f t="array" ref="E754">IFERROR(VLOOKUP($A754,_xlfn._xlws.SORT(_xlfn._xlws.FILTER('Time Sheet'!$A:$G,'Time Sheet'!$B:$B=E$1),7,1),7,FALSE),"")</f>
        <v/>
      </c>
      <c r="F754" s="2" t="str" cm="1">
        <f t="array" ref="F754">IFERROR(VLOOKUP($A754,_xlfn._xlws.SORT(_xlfn._xlws.FILTER('Time Sheet'!$A:$G,'Time Sheet'!$B:$B=F$1),7,1),7,FALSE),"")</f>
        <v/>
      </c>
      <c r="G754" s="2" cm="1">
        <f t="array" ref="G754">IFERROR(VLOOKUP($A754,_xlfn._xlws.SORT(_xlfn._xlws.FILTER('Time Sheet'!$A:$G,'Time Sheet'!$B:$B=G$1),7,1),7,FALSE),"")</f>
        <v>1.136226851851852E-3</v>
      </c>
      <c r="H754" s="2" t="str" cm="1">
        <f t="array" ref="H754">IFERROR(VLOOKUP($A754,_xlfn._xlws.SORT(_xlfn._xlws.FILTER('Time Sheet'!$A:$G,'Time Sheet'!$B:$B=H$1),7,1),7,FALSE),"")</f>
        <v/>
      </c>
      <c r="I754" s="2" t="str" cm="1">
        <f t="array" ref="I754">IFERROR(VLOOKUP($A754,_xlfn._xlws.SORT(_xlfn._xlws.FILTER('Time Sheet'!$A:$G,'Time Sheet'!$B:$B=I$1),7,1),7,FALSE),"")</f>
        <v/>
      </c>
      <c r="J754" s="2" t="str" cm="1">
        <f t="array" ref="J754">IFERROR(VLOOKUP($A754,_xlfn._xlws.SORT(_xlfn._xlws.FILTER('Time Sheet'!$A:$G,'Time Sheet'!$B:$B=J$1),7,1),7,FALSE),"")</f>
        <v/>
      </c>
      <c r="K754">
        <f>IFERROR(_xlfn.RANK.EQ(C754,C:C,1),"")</f>
        <v>763</v>
      </c>
      <c r="L754">
        <f>IFERROR(_xlfn.RANK.EQ(D754,D:D,1),"")</f>
        <v>735</v>
      </c>
      <c r="M754" t="str">
        <f>IFERROR(_xlfn.RANK.EQ(E754,E:E,1),"")</f>
        <v/>
      </c>
      <c r="N754" t="str">
        <f>IFERROR(_xlfn.RANK.EQ(F754,F:F,1),"")</f>
        <v/>
      </c>
      <c r="O754">
        <f>IFERROR(_xlfn.RANK.EQ(G754,G:G,1),"")</f>
        <v>626</v>
      </c>
      <c r="P754" t="str">
        <f>IFERROR(_xlfn.RANK.EQ(H754,H:H,1),"")</f>
        <v/>
      </c>
      <c r="Q754" t="str">
        <f>IFERROR(_xlfn.RANK.EQ(I754,I:I,1),"")</f>
        <v/>
      </c>
      <c r="R754" t="str">
        <f>IFERROR(_xlfn.RANK.EQ(J754,J:J,1),"")</f>
        <v/>
      </c>
      <c r="S754" s="3">
        <f>IFERROR(AVERAGE(GIRLS[[#This Row],[P]:[P8]]),"")</f>
        <v>708</v>
      </c>
      <c r="T754" s="4">
        <f>IFERROR(AVERAGE(SMALL(GIRLS[[#This Row],[P]:[P8]],1),SMALL(GIRLS[[#This Row],[P]:[P8]],2)),"")</f>
        <v>680.5</v>
      </c>
      <c r="U754">
        <f>IF(20-SMALL(GIRLS[[#This Row],[P]:[P8]],1)&lt;0,0,20-SMALL(GIRLS[[#This Row],[P]:[P8]],1))+IF(20-SMALL(GIRLS[[#This Row],[P]:[P8]],2)&lt;0,0,20-SMALL(GIRLS[[#This Row],[P]:[P8]],2))</f>
        <v>0</v>
      </c>
    </row>
    <row r="755" spans="1:21" x14ac:dyDescent="0.2">
      <c r="A755" t="s">
        <v>4628</v>
      </c>
      <c r="B755" t="s">
        <v>4180</v>
      </c>
      <c r="C755" s="2" cm="1">
        <f t="array" ref="C755">IFERROR(VLOOKUP($A755,_xlfn._xlws.SORT(_xlfn._xlws.FILTER('Time Sheet'!$A:$G,'Time Sheet'!$B:$B=C$1),7,1),7,FALSE),"")</f>
        <v>3.896990740740741E-4</v>
      </c>
      <c r="D755" s="2" cm="1">
        <f t="array" ref="D755">IFERROR(VLOOKUP($A755,_xlfn._xlws.SORT(_xlfn._xlws.FILTER('Time Sheet'!$A:$G,'Time Sheet'!$B:$B=D$1),7,1),7,FALSE),"")</f>
        <v>8.6828703703703699E-4</v>
      </c>
      <c r="E755" s="2" t="str" cm="1">
        <f t="array" ref="E755">IFERROR(VLOOKUP($A755,_xlfn._xlws.SORT(_xlfn._xlws.FILTER('Time Sheet'!$A:$G,'Time Sheet'!$B:$B=E$1),7,1),7,FALSE),"")</f>
        <v/>
      </c>
      <c r="F755" s="2" t="str" cm="1">
        <f t="array" ref="F755">IFERROR(VLOOKUP($A755,_xlfn._xlws.SORT(_xlfn._xlws.FILTER('Time Sheet'!$A:$G,'Time Sheet'!$B:$B=F$1),7,1),7,FALSE),"")</f>
        <v/>
      </c>
      <c r="G755" s="2" t="str" cm="1">
        <f t="array" ref="G755">IFERROR(VLOOKUP($A755,_xlfn._xlws.SORT(_xlfn._xlws.FILTER('Time Sheet'!$A:$G,'Time Sheet'!$B:$B=G$1),7,1),7,FALSE),"")</f>
        <v/>
      </c>
      <c r="H755" s="2" t="str" cm="1">
        <f t="array" ref="H755">IFERROR(VLOOKUP($A755,_xlfn._xlws.SORT(_xlfn._xlws.FILTER('Time Sheet'!$A:$G,'Time Sheet'!$B:$B=H$1),7,1),7,FALSE),"")</f>
        <v/>
      </c>
      <c r="I755" s="2" t="str" cm="1">
        <f t="array" ref="I755">IFERROR(VLOOKUP($A755,_xlfn._xlws.SORT(_xlfn._xlws.FILTER('Time Sheet'!$A:$G,'Time Sheet'!$B:$B=I$1),7,1),7,FALSE),"")</f>
        <v/>
      </c>
      <c r="J755" s="2" t="str" cm="1">
        <f t="array" ref="J755">IFERROR(VLOOKUP($A755,_xlfn._xlws.SORT(_xlfn._xlws.FILTER('Time Sheet'!$A:$G,'Time Sheet'!$B:$B=J$1),7,1),7,FALSE),"")</f>
        <v/>
      </c>
      <c r="K755">
        <f>IFERROR(_xlfn.RANK.EQ(C755,C:C,1),"")</f>
        <v>710</v>
      </c>
      <c r="L755">
        <f>IFERROR(_xlfn.RANK.EQ(D755,D:D,1),"")</f>
        <v>655</v>
      </c>
      <c r="M755" t="str">
        <f>IFERROR(_xlfn.RANK.EQ(E755,E:E,1),"")</f>
        <v/>
      </c>
      <c r="N755" t="str">
        <f>IFERROR(_xlfn.RANK.EQ(F755,F:F,1),"")</f>
        <v/>
      </c>
      <c r="O755" t="str">
        <f>IFERROR(_xlfn.RANK.EQ(G755,G:G,1),"")</f>
        <v/>
      </c>
      <c r="P755" t="str">
        <f>IFERROR(_xlfn.RANK.EQ(H755,H:H,1),"")</f>
        <v/>
      </c>
      <c r="Q755" t="str">
        <f>IFERROR(_xlfn.RANK.EQ(I755,I:I,1),"")</f>
        <v/>
      </c>
      <c r="R755" t="str">
        <f>IFERROR(_xlfn.RANK.EQ(J755,J:J,1),"")</f>
        <v/>
      </c>
      <c r="S755" s="3">
        <f>IFERROR(AVERAGE(GIRLS[[#This Row],[P]:[P8]]),"")</f>
        <v>682.5</v>
      </c>
      <c r="T755" s="4">
        <f>IFERROR(AVERAGE(SMALL(GIRLS[[#This Row],[P]:[P8]],1),SMALL(GIRLS[[#This Row],[P]:[P8]],2)),"")</f>
        <v>682.5</v>
      </c>
      <c r="U755">
        <f>IF(20-SMALL(GIRLS[[#This Row],[P]:[P8]],1)&lt;0,0,20-SMALL(GIRLS[[#This Row],[P]:[P8]],1))+IF(20-SMALL(GIRLS[[#This Row],[P]:[P8]],2)&lt;0,0,20-SMALL(GIRLS[[#This Row],[P]:[P8]],2))</f>
        <v>0</v>
      </c>
    </row>
    <row r="756" spans="1:21" x14ac:dyDescent="0.2">
      <c r="A756" t="s">
        <v>3157</v>
      </c>
      <c r="B756" t="s">
        <v>2940</v>
      </c>
      <c r="C756" s="2" cm="1">
        <f t="array" ref="C756">IFERROR(VLOOKUP($A756,_xlfn._xlws.SORT(_xlfn._xlws.FILTER('Time Sheet'!$A:$G,'Time Sheet'!$B:$B=C$1),7,1),7,FALSE),"")</f>
        <v>4.5405092592592589E-4</v>
      </c>
      <c r="D756" s="2" cm="1">
        <f t="array" ref="D756">IFERROR(VLOOKUP($A756,_xlfn._xlws.SORT(_xlfn._xlws.FILTER('Time Sheet'!$A:$G,'Time Sheet'!$B:$B=D$1),7,1),7,FALSE),"")</f>
        <v>1.044560185185185E-3</v>
      </c>
      <c r="E756" s="2" t="str" cm="1">
        <f t="array" ref="E756">IFERROR(VLOOKUP($A756,_xlfn._xlws.SORT(_xlfn._xlws.FILTER('Time Sheet'!$A:$G,'Time Sheet'!$B:$B=E$1),7,1),7,FALSE),"")</f>
        <v/>
      </c>
      <c r="F756" s="2" t="str" cm="1">
        <f t="array" ref="F756">IFERROR(VLOOKUP($A756,_xlfn._xlws.SORT(_xlfn._xlws.FILTER('Time Sheet'!$A:$G,'Time Sheet'!$B:$B=F$1),7,1),7,FALSE),"")</f>
        <v/>
      </c>
      <c r="G756" s="2" t="str" cm="1">
        <f t="array" ref="G756">IFERROR(VLOOKUP($A756,_xlfn._xlws.SORT(_xlfn._xlws.FILTER('Time Sheet'!$A:$G,'Time Sheet'!$B:$B=G$1),7,1),7,FALSE),"")</f>
        <v/>
      </c>
      <c r="H756" s="2" cm="1">
        <f t="array" ref="H756">IFERROR(VLOOKUP($A756,_xlfn._xlws.SORT(_xlfn._xlws.FILTER('Time Sheet'!$A:$G,'Time Sheet'!$B:$B=H$1),7,1),7,FALSE),"")</f>
        <v>1.237384259259259E-3</v>
      </c>
      <c r="I756" s="2" t="str" cm="1">
        <f t="array" ref="I756">IFERROR(VLOOKUP($A756,_xlfn._xlws.SORT(_xlfn._xlws.FILTER('Time Sheet'!$A:$G,'Time Sheet'!$B:$B=I$1),7,1),7,FALSE),"")</f>
        <v/>
      </c>
      <c r="J756" s="2" t="str" cm="1">
        <f t="array" ref="J756">IFERROR(VLOOKUP($A756,_xlfn._xlws.SORT(_xlfn._xlws.FILTER('Time Sheet'!$A:$G,'Time Sheet'!$B:$B=J$1),7,1),7,FALSE),"")</f>
        <v/>
      </c>
      <c r="K756">
        <f>IFERROR(_xlfn.RANK.EQ(C756,C:C,1),"")</f>
        <v>777</v>
      </c>
      <c r="L756">
        <f>IFERROR(_xlfn.RANK.EQ(D756,D:D,1),"")</f>
        <v>756</v>
      </c>
      <c r="M756" t="str">
        <f>IFERROR(_xlfn.RANK.EQ(E756,E:E,1),"")</f>
        <v/>
      </c>
      <c r="N756" t="str">
        <f>IFERROR(_xlfn.RANK.EQ(F756,F:F,1),"")</f>
        <v/>
      </c>
      <c r="O756" t="str">
        <f>IFERROR(_xlfn.RANK.EQ(G756,G:G,1),"")</f>
        <v/>
      </c>
      <c r="P756">
        <f>IFERROR(_xlfn.RANK.EQ(H756,H:H,1),"")</f>
        <v>613</v>
      </c>
      <c r="Q756" t="str">
        <f>IFERROR(_xlfn.RANK.EQ(I756,I:I,1),"")</f>
        <v/>
      </c>
      <c r="R756" t="str">
        <f>IFERROR(_xlfn.RANK.EQ(J756,J:J,1),"")</f>
        <v/>
      </c>
      <c r="S756" s="3">
        <f>IFERROR(AVERAGE(GIRLS[[#This Row],[P]:[P8]]),"")</f>
        <v>715.33333333333337</v>
      </c>
      <c r="T756" s="4">
        <f>IFERROR(AVERAGE(SMALL(GIRLS[[#This Row],[P]:[P8]],1),SMALL(GIRLS[[#This Row],[P]:[P8]],2)),"")</f>
        <v>684.5</v>
      </c>
      <c r="U756">
        <f>IF(20-SMALL(GIRLS[[#This Row],[P]:[P8]],1)&lt;0,0,20-SMALL(GIRLS[[#This Row],[P]:[P8]],1))+IF(20-SMALL(GIRLS[[#This Row],[P]:[P8]],2)&lt;0,0,20-SMALL(GIRLS[[#This Row],[P]:[P8]],2))</f>
        <v>0</v>
      </c>
    </row>
    <row r="757" spans="1:21" x14ac:dyDescent="0.2">
      <c r="A757" t="s">
        <v>2263</v>
      </c>
      <c r="B757" t="s">
        <v>2056</v>
      </c>
      <c r="C757" s="2" cm="1">
        <f t="array" ref="C757">IFERROR(VLOOKUP($A757,_xlfn._xlws.SORT(_xlfn._xlws.FILTER('Time Sheet'!$A:$G,'Time Sheet'!$B:$B=C$1),7,1),7,FALSE),"")</f>
        <v>4.803240740740741E-4</v>
      </c>
      <c r="D757" s="2" cm="1">
        <f t="array" ref="D757">IFERROR(VLOOKUP($A757,_xlfn._xlws.SORT(_xlfn._xlws.FILTER('Time Sheet'!$A:$G,'Time Sheet'!$B:$B=D$1),7,1),7,FALSE),"")</f>
        <v>1.116319444444445E-3</v>
      </c>
      <c r="E757" s="2" cm="1">
        <f t="array" ref="E757">IFERROR(VLOOKUP($A757,_xlfn._xlws.SORT(_xlfn._xlws.FILTER('Time Sheet'!$A:$G,'Time Sheet'!$B:$B=E$1),7,1),7,FALSE),"")</f>
        <v>2.5983796296296302E-3</v>
      </c>
      <c r="F757" s="2" t="str" cm="1">
        <f t="array" ref="F757">IFERROR(VLOOKUP($A757,_xlfn._xlws.SORT(_xlfn._xlws.FILTER('Time Sheet'!$A:$G,'Time Sheet'!$B:$B=F$1),7,1),7,FALSE),"")</f>
        <v/>
      </c>
      <c r="G757" s="2" t="str" cm="1">
        <f t="array" ref="G757">IFERROR(VLOOKUP($A757,_xlfn._xlws.SORT(_xlfn._xlws.FILTER('Time Sheet'!$A:$G,'Time Sheet'!$B:$B=G$1),7,1),7,FALSE),"")</f>
        <v/>
      </c>
      <c r="H757" s="2" t="str" cm="1">
        <f t="array" ref="H757">IFERROR(VLOOKUP($A757,_xlfn._xlws.SORT(_xlfn._xlws.FILTER('Time Sheet'!$A:$G,'Time Sheet'!$B:$B=H$1),7,1),7,FALSE),"")</f>
        <v/>
      </c>
      <c r="I757" s="2" t="str" cm="1">
        <f t="array" ref="I757">IFERROR(VLOOKUP($A757,_xlfn._xlws.SORT(_xlfn._xlws.FILTER('Time Sheet'!$A:$G,'Time Sheet'!$B:$B=I$1),7,1),7,FALSE),"")</f>
        <v/>
      </c>
      <c r="J757" s="2" t="str" cm="1">
        <f t="array" ref="J757">IFERROR(VLOOKUP($A757,_xlfn._xlws.SORT(_xlfn._xlws.FILTER('Time Sheet'!$A:$G,'Time Sheet'!$B:$B=J$1),7,1),7,FALSE),"")</f>
        <v/>
      </c>
      <c r="K757">
        <f>IFERROR(_xlfn.RANK.EQ(C757,C:C,1),"")</f>
        <v>782</v>
      </c>
      <c r="L757">
        <f>IFERROR(_xlfn.RANK.EQ(D757,D:D,1),"")</f>
        <v>766</v>
      </c>
      <c r="M757">
        <f>IFERROR(_xlfn.RANK.EQ(E757,E:E,1),"")</f>
        <v>606</v>
      </c>
      <c r="N757" t="str">
        <f>IFERROR(_xlfn.RANK.EQ(F757,F:F,1),"")</f>
        <v/>
      </c>
      <c r="O757" t="str">
        <f>IFERROR(_xlfn.RANK.EQ(G757,G:G,1),"")</f>
        <v/>
      </c>
      <c r="P757" t="str">
        <f>IFERROR(_xlfn.RANK.EQ(H757,H:H,1),"")</f>
        <v/>
      </c>
      <c r="Q757" t="str">
        <f>IFERROR(_xlfn.RANK.EQ(I757,I:I,1),"")</f>
        <v/>
      </c>
      <c r="R757" t="str">
        <f>IFERROR(_xlfn.RANK.EQ(J757,J:J,1),"")</f>
        <v/>
      </c>
      <c r="S757" s="3">
        <f>IFERROR(AVERAGE(GIRLS[[#This Row],[P]:[P8]]),"")</f>
        <v>718</v>
      </c>
      <c r="T757" s="4">
        <f>IFERROR(AVERAGE(SMALL(GIRLS[[#This Row],[P]:[P8]],1),SMALL(GIRLS[[#This Row],[P]:[P8]],2)),"")</f>
        <v>686</v>
      </c>
      <c r="U757">
        <f>IF(20-SMALL(GIRLS[[#This Row],[P]:[P8]],1)&lt;0,0,20-SMALL(GIRLS[[#This Row],[P]:[P8]],1))+IF(20-SMALL(GIRLS[[#This Row],[P]:[P8]],2)&lt;0,0,20-SMALL(GIRLS[[#This Row],[P]:[P8]],2))</f>
        <v>0</v>
      </c>
    </row>
    <row r="758" spans="1:21" x14ac:dyDescent="0.2">
      <c r="A758" t="s">
        <v>6533</v>
      </c>
      <c r="B758" t="s">
        <v>6365</v>
      </c>
      <c r="C758" s="2" cm="1">
        <f t="array" ref="C758">IFERROR(VLOOKUP($A758,_xlfn._xlws.SORT(_xlfn._xlws.FILTER('Time Sheet'!$A:$G,'Time Sheet'!$B:$B=C$1),7,1),7,FALSE),"")</f>
        <v>4.0324074074074079E-4</v>
      </c>
      <c r="D758" s="2" cm="1">
        <f t="array" ref="D758">IFERROR(VLOOKUP($A758,_xlfn._xlws.SORT(_xlfn._xlws.FILTER('Time Sheet'!$A:$G,'Time Sheet'!$B:$B=D$1),7,1),7,FALSE),"")</f>
        <v>9.7337962962962959E-4</v>
      </c>
      <c r="E758" s="2" t="str" cm="1">
        <f t="array" ref="E758">IFERROR(VLOOKUP($A758,_xlfn._xlws.SORT(_xlfn._xlws.FILTER('Time Sheet'!$A:$G,'Time Sheet'!$B:$B=E$1),7,1),7,FALSE),"")</f>
        <v/>
      </c>
      <c r="F758" s="2" t="str" cm="1">
        <f t="array" ref="F758">IFERROR(VLOOKUP($A758,_xlfn._xlws.SORT(_xlfn._xlws.FILTER('Time Sheet'!$A:$G,'Time Sheet'!$B:$B=F$1),7,1),7,FALSE),"")</f>
        <v/>
      </c>
      <c r="G758" s="2" cm="1">
        <f t="array" ref="G758">IFERROR(VLOOKUP($A758,_xlfn._xlws.SORT(_xlfn._xlws.FILTER('Time Sheet'!$A:$G,'Time Sheet'!$B:$B=G$1),7,1),7,FALSE),"")</f>
        <v>1.1712962962962959E-3</v>
      </c>
      <c r="H758" s="2" t="str" cm="1">
        <f t="array" ref="H758">IFERROR(VLOOKUP($A758,_xlfn._xlws.SORT(_xlfn._xlws.FILTER('Time Sheet'!$A:$G,'Time Sheet'!$B:$B=H$1),7,1),7,FALSE),"")</f>
        <v/>
      </c>
      <c r="I758" s="2" t="str" cm="1">
        <f t="array" ref="I758">IFERROR(VLOOKUP($A758,_xlfn._xlws.SORT(_xlfn._xlws.FILTER('Time Sheet'!$A:$G,'Time Sheet'!$B:$B=I$1),7,1),7,FALSE),"")</f>
        <v/>
      </c>
      <c r="J758" s="2" t="str" cm="1">
        <f t="array" ref="J758">IFERROR(VLOOKUP($A758,_xlfn._xlws.SORT(_xlfn._xlws.FILTER('Time Sheet'!$A:$G,'Time Sheet'!$B:$B=J$1),7,1),7,FALSE),"")</f>
        <v/>
      </c>
      <c r="K758">
        <f>IFERROR(_xlfn.RANK.EQ(C758,C:C,1),"")</f>
        <v>739</v>
      </c>
      <c r="L758">
        <f>IFERROR(_xlfn.RANK.EQ(D758,D:D,1),"")</f>
        <v>745</v>
      </c>
      <c r="M758" t="str">
        <f>IFERROR(_xlfn.RANK.EQ(E758,E:E,1),"")</f>
        <v/>
      </c>
      <c r="N758" t="str">
        <f>IFERROR(_xlfn.RANK.EQ(F758,F:F,1),"")</f>
        <v/>
      </c>
      <c r="O758">
        <f>IFERROR(_xlfn.RANK.EQ(G758,G:G,1),"")</f>
        <v>634</v>
      </c>
      <c r="P758" t="str">
        <f>IFERROR(_xlfn.RANK.EQ(H758,H:H,1),"")</f>
        <v/>
      </c>
      <c r="Q758" t="str">
        <f>IFERROR(_xlfn.RANK.EQ(I758,I:I,1),"")</f>
        <v/>
      </c>
      <c r="R758" t="str">
        <f>IFERROR(_xlfn.RANK.EQ(J758,J:J,1),"")</f>
        <v/>
      </c>
      <c r="S758" s="3">
        <f>IFERROR(AVERAGE(GIRLS[[#This Row],[P]:[P8]]),"")</f>
        <v>706</v>
      </c>
      <c r="T758" s="4">
        <f>IFERROR(AVERAGE(SMALL(GIRLS[[#This Row],[P]:[P8]],1),SMALL(GIRLS[[#This Row],[P]:[P8]],2)),"")</f>
        <v>686.5</v>
      </c>
      <c r="U758">
        <f>IF(20-SMALL(GIRLS[[#This Row],[P]:[P8]],1)&lt;0,0,20-SMALL(GIRLS[[#This Row],[P]:[P8]],1))+IF(20-SMALL(GIRLS[[#This Row],[P]:[P8]],2)&lt;0,0,20-SMALL(GIRLS[[#This Row],[P]:[P8]],2))</f>
        <v>0</v>
      </c>
    </row>
    <row r="759" spans="1:21" x14ac:dyDescent="0.2">
      <c r="A759" t="s">
        <v>2925</v>
      </c>
      <c r="B759" t="s">
        <v>2602</v>
      </c>
      <c r="C759" s="2" cm="1">
        <f t="array" ref="C759">IFERROR(VLOOKUP($A759,_xlfn._xlws.SORT(_xlfn._xlws.FILTER('Time Sheet'!$A:$G,'Time Sheet'!$B:$B=C$1),7,1),7,FALSE),"")</f>
        <v>4.3182870370370369E-4</v>
      </c>
      <c r="D759" s="2" cm="1">
        <f t="array" ref="D759">IFERROR(VLOOKUP($A759,_xlfn._xlws.SORT(_xlfn._xlws.FILTER('Time Sheet'!$A:$G,'Time Sheet'!$B:$B=D$1),7,1),7,FALSE),"")</f>
        <v>9.8541666666666678E-4</v>
      </c>
      <c r="E759" s="2" t="str" cm="1">
        <f t="array" ref="E759">IFERROR(VLOOKUP($A759,_xlfn._xlws.SORT(_xlfn._xlws.FILTER('Time Sheet'!$A:$G,'Time Sheet'!$B:$B=E$1),7,1),7,FALSE),"")</f>
        <v/>
      </c>
      <c r="F759" s="2" t="str" cm="1">
        <f t="array" ref="F759">IFERROR(VLOOKUP($A759,_xlfn._xlws.SORT(_xlfn._xlws.FILTER('Time Sheet'!$A:$G,'Time Sheet'!$B:$B=F$1),7,1),7,FALSE),"")</f>
        <v/>
      </c>
      <c r="G759" s="2" t="str" cm="1">
        <f t="array" ref="G759">IFERROR(VLOOKUP($A759,_xlfn._xlws.SORT(_xlfn._xlws.FILTER('Time Sheet'!$A:$G,'Time Sheet'!$B:$B=G$1),7,1),7,FALSE),"")</f>
        <v/>
      </c>
      <c r="H759" s="2" cm="1">
        <f t="array" ref="H759">IFERROR(VLOOKUP($A759,_xlfn._xlws.SORT(_xlfn._xlws.FILTER('Time Sheet'!$A:$G,'Time Sheet'!$B:$B=H$1),7,1),7,FALSE),"")</f>
        <v>1.3229166666666669E-3</v>
      </c>
      <c r="I759" s="2" t="str" cm="1">
        <f t="array" ref="I759">IFERROR(VLOOKUP($A759,_xlfn._xlws.SORT(_xlfn._xlws.FILTER('Time Sheet'!$A:$G,'Time Sheet'!$B:$B=I$1),7,1),7,FALSE),"")</f>
        <v/>
      </c>
      <c r="J759" s="2" t="str" cm="1">
        <f t="array" ref="J759">IFERROR(VLOOKUP($A759,_xlfn._xlws.SORT(_xlfn._xlws.FILTER('Time Sheet'!$A:$G,'Time Sheet'!$B:$B=J$1),7,1),7,FALSE),"")</f>
        <v/>
      </c>
      <c r="K759">
        <f>IFERROR(_xlfn.RANK.EQ(C759,C:C,1),"")</f>
        <v>765</v>
      </c>
      <c r="L759">
        <f>IFERROR(_xlfn.RANK.EQ(D759,D:D,1),"")</f>
        <v>748</v>
      </c>
      <c r="M759" t="str">
        <f>IFERROR(_xlfn.RANK.EQ(E759,E:E,1),"")</f>
        <v/>
      </c>
      <c r="N759" t="str">
        <f>IFERROR(_xlfn.RANK.EQ(F759,F:F,1),"")</f>
        <v/>
      </c>
      <c r="O759" t="str">
        <f>IFERROR(_xlfn.RANK.EQ(G759,G:G,1),"")</f>
        <v/>
      </c>
      <c r="P759">
        <f>IFERROR(_xlfn.RANK.EQ(H759,H:H,1),"")</f>
        <v>628</v>
      </c>
      <c r="Q759" t="str">
        <f>IFERROR(_xlfn.RANK.EQ(I759,I:I,1),"")</f>
        <v/>
      </c>
      <c r="R759" t="str">
        <f>IFERROR(_xlfn.RANK.EQ(J759,J:J,1),"")</f>
        <v/>
      </c>
      <c r="S759" s="3">
        <f>IFERROR(AVERAGE(GIRLS[[#This Row],[P]:[P8]]),"")</f>
        <v>713.66666666666663</v>
      </c>
      <c r="T759" s="4">
        <f>IFERROR(AVERAGE(SMALL(GIRLS[[#This Row],[P]:[P8]],1),SMALL(GIRLS[[#This Row],[P]:[P8]],2)),"")</f>
        <v>688</v>
      </c>
      <c r="U759">
        <f>IF(20-SMALL(GIRLS[[#This Row],[P]:[P8]],1)&lt;0,0,20-SMALL(GIRLS[[#This Row],[P]:[P8]],1))+IF(20-SMALL(GIRLS[[#This Row],[P]:[P8]],2)&lt;0,0,20-SMALL(GIRLS[[#This Row],[P]:[P8]],2))</f>
        <v>0</v>
      </c>
    </row>
    <row r="760" spans="1:21" x14ac:dyDescent="0.2">
      <c r="A760" t="s">
        <v>5750</v>
      </c>
      <c r="B760" t="s">
        <v>5467</v>
      </c>
      <c r="C760" s="2" cm="1">
        <f t="array" ref="C760">IFERROR(VLOOKUP($A760,_xlfn._xlws.SORT(_xlfn._xlws.FILTER('Time Sheet'!$A:$G,'Time Sheet'!$B:$B=C$1),7,1),7,FALSE),"")</f>
        <v>4.1400462962962973E-4</v>
      </c>
      <c r="D760" s="2" cm="1">
        <f t="array" ref="D760">IFERROR(VLOOKUP($A760,_xlfn._xlws.SORT(_xlfn._xlws.FILTER('Time Sheet'!$A:$G,'Time Sheet'!$B:$B=D$1),7,1),7,FALSE),"")</f>
        <v>9.6087962962962956E-4</v>
      </c>
      <c r="E760" s="2" t="str" cm="1">
        <f t="array" ref="E760">IFERROR(VLOOKUP($A760,_xlfn._xlws.SORT(_xlfn._xlws.FILTER('Time Sheet'!$A:$G,'Time Sheet'!$B:$B=E$1),7,1),7,FALSE),"")</f>
        <v/>
      </c>
      <c r="F760" s="2" t="str" cm="1">
        <f t="array" ref="F760">IFERROR(VLOOKUP($A760,_xlfn._xlws.SORT(_xlfn._xlws.FILTER('Time Sheet'!$A:$G,'Time Sheet'!$B:$B=F$1),7,1),7,FALSE),"")</f>
        <v/>
      </c>
      <c r="G760" s="2" t="str" cm="1">
        <f t="array" ref="G760">IFERROR(VLOOKUP($A760,_xlfn._xlws.SORT(_xlfn._xlws.FILTER('Time Sheet'!$A:$G,'Time Sheet'!$B:$B=G$1),7,1),7,FALSE),"")</f>
        <v/>
      </c>
      <c r="H760" s="2" cm="1">
        <f t="array" ref="H760">IFERROR(VLOOKUP($A760,_xlfn._xlws.SORT(_xlfn._xlws.FILTER('Time Sheet'!$A:$G,'Time Sheet'!$B:$B=H$1),7,1),7,FALSE),"")</f>
        <v>1.4361111111111111E-3</v>
      </c>
      <c r="I760" s="2" t="str" cm="1">
        <f t="array" ref="I760">IFERROR(VLOOKUP($A760,_xlfn._xlws.SORT(_xlfn._xlws.FILTER('Time Sheet'!$A:$G,'Time Sheet'!$B:$B=I$1),7,1),7,FALSE),"")</f>
        <v/>
      </c>
      <c r="J760" s="2" t="str" cm="1">
        <f t="array" ref="J760">IFERROR(VLOOKUP($A760,_xlfn._xlws.SORT(_xlfn._xlws.FILTER('Time Sheet'!$A:$G,'Time Sheet'!$B:$B=J$1),7,1),7,FALSE),"")</f>
        <v/>
      </c>
      <c r="K760">
        <f>IFERROR(_xlfn.RANK.EQ(C760,C:C,1),"")</f>
        <v>754</v>
      </c>
      <c r="L760">
        <f>IFERROR(_xlfn.RANK.EQ(D760,D:D,1),"")</f>
        <v>738</v>
      </c>
      <c r="M760" t="str">
        <f>IFERROR(_xlfn.RANK.EQ(E760,E:E,1),"")</f>
        <v/>
      </c>
      <c r="N760" t="str">
        <f>IFERROR(_xlfn.RANK.EQ(F760,F:F,1),"")</f>
        <v/>
      </c>
      <c r="O760" t="str">
        <f>IFERROR(_xlfn.RANK.EQ(G760,G:G,1),"")</f>
        <v/>
      </c>
      <c r="P760">
        <f>IFERROR(_xlfn.RANK.EQ(H760,H:H,1),"")</f>
        <v>639</v>
      </c>
      <c r="Q760" t="str">
        <f>IFERROR(_xlfn.RANK.EQ(I760,I:I,1),"")</f>
        <v/>
      </c>
      <c r="R760" t="str">
        <f>IFERROR(_xlfn.RANK.EQ(J760,J:J,1),"")</f>
        <v/>
      </c>
      <c r="S760" s="3">
        <f>IFERROR(AVERAGE(GIRLS[[#This Row],[P]:[P8]]),"")</f>
        <v>710.33333333333337</v>
      </c>
      <c r="T760" s="4">
        <f>IFERROR(AVERAGE(SMALL(GIRLS[[#This Row],[P]:[P8]],1),SMALL(GIRLS[[#This Row],[P]:[P8]],2)),"")</f>
        <v>688.5</v>
      </c>
      <c r="U760">
        <f>IF(20-SMALL(GIRLS[[#This Row],[P]:[P8]],1)&lt;0,0,20-SMALL(GIRLS[[#This Row],[P]:[P8]],1))+IF(20-SMALL(GIRLS[[#This Row],[P]:[P8]],2)&lt;0,0,20-SMALL(GIRLS[[#This Row],[P]:[P8]],2))</f>
        <v>0</v>
      </c>
    </row>
    <row r="761" spans="1:21" x14ac:dyDescent="0.2">
      <c r="A761" t="s">
        <v>5745</v>
      </c>
      <c r="B761" t="s">
        <v>5467</v>
      </c>
      <c r="C761" s="2" cm="1">
        <f t="array" ref="C761">IFERROR(VLOOKUP($A761,_xlfn._xlws.SORT(_xlfn._xlws.FILTER('Time Sheet'!$A:$G,'Time Sheet'!$B:$B=C$1),7,1),7,FALSE),"")</f>
        <v>3.8807870370370369E-4</v>
      </c>
      <c r="D761" s="2" cm="1">
        <f t="array" ref="D761">IFERROR(VLOOKUP($A761,_xlfn._xlws.SORT(_xlfn._xlws.FILTER('Time Sheet'!$A:$G,'Time Sheet'!$B:$B=D$1),7,1),7,FALSE),"")</f>
        <v>8.7800925925925926E-4</v>
      </c>
      <c r="E761" s="2" t="str" cm="1">
        <f t="array" ref="E761">IFERROR(VLOOKUP($A761,_xlfn._xlws.SORT(_xlfn._xlws.FILTER('Time Sheet'!$A:$G,'Time Sheet'!$B:$B=E$1),7,1),7,FALSE),"")</f>
        <v/>
      </c>
      <c r="F761" s="2" t="str" cm="1">
        <f t="array" ref="F761">IFERROR(VLOOKUP($A761,_xlfn._xlws.SORT(_xlfn._xlws.FILTER('Time Sheet'!$A:$G,'Time Sheet'!$B:$B=F$1),7,1),7,FALSE),"")</f>
        <v/>
      </c>
      <c r="G761" s="2" t="str" cm="1">
        <f t="array" ref="G761">IFERROR(VLOOKUP($A761,_xlfn._xlws.SORT(_xlfn._xlws.FILTER('Time Sheet'!$A:$G,'Time Sheet'!$B:$B=G$1),7,1),7,FALSE),"")</f>
        <v/>
      </c>
      <c r="H761" s="2" t="str" cm="1">
        <f t="array" ref="H761">IFERROR(VLOOKUP($A761,_xlfn._xlws.SORT(_xlfn._xlws.FILTER('Time Sheet'!$A:$G,'Time Sheet'!$B:$B=H$1),7,1),7,FALSE),"")</f>
        <v/>
      </c>
      <c r="I761" s="2" t="str" cm="1">
        <f t="array" ref="I761">IFERROR(VLOOKUP($A761,_xlfn._xlws.SORT(_xlfn._xlws.FILTER('Time Sheet'!$A:$G,'Time Sheet'!$B:$B=I$1),7,1),7,FALSE),"")</f>
        <v/>
      </c>
      <c r="J761" s="2" t="str" cm="1">
        <f t="array" ref="J761">IFERROR(VLOOKUP($A761,_xlfn._xlws.SORT(_xlfn._xlws.FILTER('Time Sheet'!$A:$G,'Time Sheet'!$B:$B=J$1),7,1),7,FALSE),"")</f>
        <v/>
      </c>
      <c r="K761">
        <f>IFERROR(_xlfn.RANK.EQ(C761,C:C,1),"")</f>
        <v>705</v>
      </c>
      <c r="L761">
        <f>IFERROR(_xlfn.RANK.EQ(D761,D:D,1),"")</f>
        <v>676</v>
      </c>
      <c r="M761" t="str">
        <f>IFERROR(_xlfn.RANK.EQ(E761,E:E,1),"")</f>
        <v/>
      </c>
      <c r="N761" t="str">
        <f>IFERROR(_xlfn.RANK.EQ(F761,F:F,1),"")</f>
        <v/>
      </c>
      <c r="O761" t="str">
        <f>IFERROR(_xlfn.RANK.EQ(G761,G:G,1),"")</f>
        <v/>
      </c>
      <c r="P761" t="str">
        <f>IFERROR(_xlfn.RANK.EQ(H761,H:H,1),"")</f>
        <v/>
      </c>
      <c r="Q761" t="str">
        <f>IFERROR(_xlfn.RANK.EQ(I761,I:I,1),"")</f>
        <v/>
      </c>
      <c r="R761" t="str">
        <f>IFERROR(_xlfn.RANK.EQ(J761,J:J,1),"")</f>
        <v/>
      </c>
      <c r="S761" s="3">
        <f>IFERROR(AVERAGE(GIRLS[[#This Row],[P]:[P8]]),"")</f>
        <v>690.5</v>
      </c>
      <c r="T761" s="4">
        <f>IFERROR(AVERAGE(SMALL(GIRLS[[#This Row],[P]:[P8]],1),SMALL(GIRLS[[#This Row],[P]:[P8]],2)),"")</f>
        <v>690.5</v>
      </c>
      <c r="U761">
        <f>IF(20-SMALL(GIRLS[[#This Row],[P]:[P8]],1)&lt;0,0,20-SMALL(GIRLS[[#This Row],[P]:[P8]],1))+IF(20-SMALL(GIRLS[[#This Row],[P]:[P8]],2)&lt;0,0,20-SMALL(GIRLS[[#This Row],[P]:[P8]],2))</f>
        <v>0</v>
      </c>
    </row>
    <row r="762" spans="1:21" x14ac:dyDescent="0.2">
      <c r="A762" t="s">
        <v>5463</v>
      </c>
      <c r="B762" t="s">
        <v>5115</v>
      </c>
      <c r="C762" s="2" cm="1">
        <f t="array" ref="C762">IFERROR(VLOOKUP($A762,_xlfn._xlws.SORT(_xlfn._xlws.FILTER('Time Sheet'!$A:$G,'Time Sheet'!$B:$B=C$1),7,1),7,FALSE),"")</f>
        <v>5.0497685185185183E-4</v>
      </c>
      <c r="D762" s="2" t="str" cm="1">
        <f t="array" ref="D762">IFERROR(VLOOKUP($A762,_xlfn._xlws.SORT(_xlfn._xlws.FILTER('Time Sheet'!$A:$G,'Time Sheet'!$B:$B=D$1),7,1),7,FALSE),"")</f>
        <v/>
      </c>
      <c r="E762" s="2" t="str" cm="1">
        <f t="array" ref="E762">IFERROR(VLOOKUP($A762,_xlfn._xlws.SORT(_xlfn._xlws.FILTER('Time Sheet'!$A:$G,'Time Sheet'!$B:$B=E$1),7,1),7,FALSE),"")</f>
        <v/>
      </c>
      <c r="F762" s="2" t="str" cm="1">
        <f t="array" ref="F762">IFERROR(VLOOKUP($A762,_xlfn._xlws.SORT(_xlfn._xlws.FILTER('Time Sheet'!$A:$G,'Time Sheet'!$B:$B=F$1),7,1),7,FALSE),"")</f>
        <v/>
      </c>
      <c r="G762" s="2" t="str" cm="1">
        <f t="array" ref="G762">IFERROR(VLOOKUP($A762,_xlfn._xlws.SORT(_xlfn._xlws.FILTER('Time Sheet'!$A:$G,'Time Sheet'!$B:$B=G$1),7,1),7,FALSE),"")</f>
        <v/>
      </c>
      <c r="H762" s="2" cm="1">
        <f t="array" ref="H762">IFERROR(VLOOKUP($A762,_xlfn._xlws.SORT(_xlfn._xlws.FILTER('Time Sheet'!$A:$G,'Time Sheet'!$B:$B=H$1),7,1),7,FALSE),"")</f>
        <v>1.216319444444445E-3</v>
      </c>
      <c r="I762" s="2" t="str" cm="1">
        <f t="array" ref="I762">IFERROR(VLOOKUP($A762,_xlfn._xlws.SORT(_xlfn._xlws.FILTER('Time Sheet'!$A:$G,'Time Sheet'!$B:$B=I$1),7,1),7,FALSE),"")</f>
        <v/>
      </c>
      <c r="J762" s="2" t="str" cm="1">
        <f t="array" ref="J762">IFERROR(VLOOKUP($A762,_xlfn._xlws.SORT(_xlfn._xlws.FILTER('Time Sheet'!$A:$G,'Time Sheet'!$B:$B=J$1),7,1),7,FALSE),"")</f>
        <v/>
      </c>
      <c r="K762">
        <f>IFERROR(_xlfn.RANK.EQ(C762,C:C,1),"")</f>
        <v>786</v>
      </c>
      <c r="L762" t="str">
        <f>IFERROR(_xlfn.RANK.EQ(D762,D:D,1),"")</f>
        <v/>
      </c>
      <c r="M762" t="str">
        <f>IFERROR(_xlfn.RANK.EQ(E762,E:E,1),"")</f>
        <v/>
      </c>
      <c r="N762" t="str">
        <f>IFERROR(_xlfn.RANK.EQ(F762,F:F,1),"")</f>
        <v/>
      </c>
      <c r="O762" t="str">
        <f>IFERROR(_xlfn.RANK.EQ(G762,G:G,1),"")</f>
        <v/>
      </c>
      <c r="P762">
        <f>IFERROR(_xlfn.RANK.EQ(H762,H:H,1),"")</f>
        <v>603</v>
      </c>
      <c r="Q762" t="str">
        <f>IFERROR(_xlfn.RANK.EQ(I762,I:I,1),"")</f>
        <v/>
      </c>
      <c r="R762" t="str">
        <f>IFERROR(_xlfn.RANK.EQ(J762,J:J,1),"")</f>
        <v/>
      </c>
      <c r="S762" s="3">
        <f>IFERROR(AVERAGE(GIRLS[[#This Row],[P]:[P8]]),"")</f>
        <v>694.5</v>
      </c>
      <c r="T762" s="4">
        <f>IFERROR(AVERAGE(SMALL(GIRLS[[#This Row],[P]:[P8]],1),SMALL(GIRLS[[#This Row],[P]:[P8]],2)),"")</f>
        <v>694.5</v>
      </c>
      <c r="U762">
        <f>IF(20-SMALL(GIRLS[[#This Row],[P]:[P8]],1)&lt;0,0,20-SMALL(GIRLS[[#This Row],[P]:[P8]],1))+IF(20-SMALL(GIRLS[[#This Row],[P]:[P8]],2)&lt;0,0,20-SMALL(GIRLS[[#This Row],[P]:[P8]],2))</f>
        <v>0</v>
      </c>
    </row>
    <row r="763" spans="1:21" x14ac:dyDescent="0.2">
      <c r="A763" t="s">
        <v>6540</v>
      </c>
      <c r="B763" t="s">
        <v>6365</v>
      </c>
      <c r="C763" s="2" cm="1">
        <f t="array" ref="C763">IFERROR(VLOOKUP($A763,_xlfn._xlws.SORT(_xlfn._xlws.FILTER('Time Sheet'!$A:$G,'Time Sheet'!$B:$B=C$1),7,1),7,FALSE),"")</f>
        <v>4.1192129629629641E-4</v>
      </c>
      <c r="D763" s="2" cm="1">
        <f t="array" ref="D763">IFERROR(VLOOKUP($A763,_xlfn._xlws.SORT(_xlfn._xlws.FILTER('Time Sheet'!$A:$G,'Time Sheet'!$B:$B=D$1),7,1),7,FALSE),"")</f>
        <v>9.6874999999999999E-4</v>
      </c>
      <c r="E763" s="2" t="str" cm="1">
        <f t="array" ref="E763">IFERROR(VLOOKUP($A763,_xlfn._xlws.SORT(_xlfn._xlws.FILTER('Time Sheet'!$A:$G,'Time Sheet'!$B:$B=E$1),7,1),7,FALSE),"")</f>
        <v/>
      </c>
      <c r="F763" s="2" t="str" cm="1">
        <f t="array" ref="F763">IFERROR(VLOOKUP($A763,_xlfn._xlws.SORT(_xlfn._xlws.FILTER('Time Sheet'!$A:$G,'Time Sheet'!$B:$B=F$1),7,1),7,FALSE),"")</f>
        <v/>
      </c>
      <c r="G763" s="2" cm="1">
        <f t="array" ref="G763">IFERROR(VLOOKUP($A763,_xlfn._xlws.SORT(_xlfn._xlws.FILTER('Time Sheet'!$A:$G,'Time Sheet'!$B:$B=G$1),7,1),7,FALSE),"")</f>
        <v>1.476273148148148E-3</v>
      </c>
      <c r="H763" s="2" t="str" cm="1">
        <f t="array" ref="H763">IFERROR(VLOOKUP($A763,_xlfn._xlws.SORT(_xlfn._xlws.FILTER('Time Sheet'!$A:$G,'Time Sheet'!$B:$B=H$1),7,1),7,FALSE),"")</f>
        <v/>
      </c>
      <c r="I763" s="2" t="str" cm="1">
        <f t="array" ref="I763">IFERROR(VLOOKUP($A763,_xlfn._xlws.SORT(_xlfn._xlws.FILTER('Time Sheet'!$A:$G,'Time Sheet'!$B:$B=I$1),7,1),7,FALSE),"")</f>
        <v/>
      </c>
      <c r="J763" s="2" t="str" cm="1">
        <f t="array" ref="J763">IFERROR(VLOOKUP($A763,_xlfn._xlws.SORT(_xlfn._xlws.FILTER('Time Sheet'!$A:$G,'Time Sheet'!$B:$B=J$1),7,1),7,FALSE),"")</f>
        <v/>
      </c>
      <c r="K763">
        <f>IFERROR(_xlfn.RANK.EQ(C763,C:C,1),"")</f>
        <v>749</v>
      </c>
      <c r="L763">
        <f>IFERROR(_xlfn.RANK.EQ(D763,D:D,1),"")</f>
        <v>741</v>
      </c>
      <c r="M763" t="str">
        <f>IFERROR(_xlfn.RANK.EQ(E763,E:E,1),"")</f>
        <v/>
      </c>
      <c r="N763" t="str">
        <f>IFERROR(_xlfn.RANK.EQ(F763,F:F,1),"")</f>
        <v/>
      </c>
      <c r="O763">
        <f>IFERROR(_xlfn.RANK.EQ(G763,G:G,1),"")</f>
        <v>653</v>
      </c>
      <c r="P763" t="str">
        <f>IFERROR(_xlfn.RANK.EQ(H763,H:H,1),"")</f>
        <v/>
      </c>
      <c r="Q763" t="str">
        <f>IFERROR(_xlfn.RANK.EQ(I763,I:I,1),"")</f>
        <v/>
      </c>
      <c r="R763" t="str">
        <f>IFERROR(_xlfn.RANK.EQ(J763,J:J,1),"")</f>
        <v/>
      </c>
      <c r="S763" s="3">
        <f>IFERROR(AVERAGE(GIRLS[[#This Row],[P]:[P8]]),"")</f>
        <v>714.33333333333337</v>
      </c>
      <c r="T763" s="4">
        <f>IFERROR(AVERAGE(SMALL(GIRLS[[#This Row],[P]:[P8]],1),SMALL(GIRLS[[#This Row],[P]:[P8]],2)),"")</f>
        <v>697</v>
      </c>
      <c r="U763">
        <f>IF(20-SMALL(GIRLS[[#This Row],[P]:[P8]],1)&lt;0,0,20-SMALL(GIRLS[[#This Row],[P]:[P8]],1))+IF(20-SMALL(GIRLS[[#This Row],[P]:[P8]],2)&lt;0,0,20-SMALL(GIRLS[[#This Row],[P]:[P8]],2))</f>
        <v>0</v>
      </c>
    </row>
    <row r="764" spans="1:21" x14ac:dyDescent="0.2">
      <c r="A764" t="s">
        <v>6542</v>
      </c>
      <c r="B764" t="s">
        <v>6365</v>
      </c>
      <c r="C764" s="2" cm="1">
        <f t="array" ref="C764">IFERROR(VLOOKUP($A764,_xlfn._xlws.SORT(_xlfn._xlws.FILTER('Time Sheet'!$A:$G,'Time Sheet'!$B:$B=C$1),7,1),7,FALSE),"")</f>
        <v>4.1782407407407409E-4</v>
      </c>
      <c r="D764" s="2" cm="1">
        <f t="array" ref="D764">IFERROR(VLOOKUP($A764,_xlfn._xlws.SORT(_xlfn._xlws.FILTER('Time Sheet'!$A:$G,'Time Sheet'!$B:$B=D$1),7,1),7,FALSE),"")</f>
        <v>1.0106481481481481E-3</v>
      </c>
      <c r="E764" s="2" t="str" cm="1">
        <f t="array" ref="E764">IFERROR(VLOOKUP($A764,_xlfn._xlws.SORT(_xlfn._xlws.FILTER('Time Sheet'!$A:$G,'Time Sheet'!$B:$B=E$1),7,1),7,FALSE),"")</f>
        <v/>
      </c>
      <c r="F764" s="2" t="str" cm="1">
        <f t="array" ref="F764">IFERROR(VLOOKUP($A764,_xlfn._xlws.SORT(_xlfn._xlws.FILTER('Time Sheet'!$A:$G,'Time Sheet'!$B:$B=F$1),7,1),7,FALSE),"")</f>
        <v/>
      </c>
      <c r="G764" s="2" cm="1">
        <f t="array" ref="G764">IFERROR(VLOOKUP($A764,_xlfn._xlws.SORT(_xlfn._xlws.FILTER('Time Sheet'!$A:$G,'Time Sheet'!$B:$B=G$1),7,1),7,FALSE),"")</f>
        <v>1.4349537037037039E-3</v>
      </c>
      <c r="H764" s="2" t="str" cm="1">
        <f t="array" ref="H764">IFERROR(VLOOKUP($A764,_xlfn._xlws.SORT(_xlfn._xlws.FILTER('Time Sheet'!$A:$G,'Time Sheet'!$B:$B=H$1),7,1),7,FALSE),"")</f>
        <v/>
      </c>
      <c r="I764" s="2" t="str" cm="1">
        <f t="array" ref="I764">IFERROR(VLOOKUP($A764,_xlfn._xlws.SORT(_xlfn._xlws.FILTER('Time Sheet'!$A:$G,'Time Sheet'!$B:$B=I$1),7,1),7,FALSE),"")</f>
        <v/>
      </c>
      <c r="J764" s="2" t="str" cm="1">
        <f t="array" ref="J764">IFERROR(VLOOKUP($A764,_xlfn._xlws.SORT(_xlfn._xlws.FILTER('Time Sheet'!$A:$G,'Time Sheet'!$B:$B=J$1),7,1),7,FALSE),"")</f>
        <v/>
      </c>
      <c r="K764">
        <f>IFERROR(_xlfn.RANK.EQ(C764,C:C,1),"")</f>
        <v>759</v>
      </c>
      <c r="L764">
        <f>IFERROR(_xlfn.RANK.EQ(D764,D:D,1),"")</f>
        <v>752</v>
      </c>
      <c r="M764" t="str">
        <f>IFERROR(_xlfn.RANK.EQ(E764,E:E,1),"")</f>
        <v/>
      </c>
      <c r="N764" t="str">
        <f>IFERROR(_xlfn.RANK.EQ(F764,F:F,1),"")</f>
        <v/>
      </c>
      <c r="O764">
        <f>IFERROR(_xlfn.RANK.EQ(G764,G:G,1),"")</f>
        <v>652</v>
      </c>
      <c r="P764" t="str">
        <f>IFERROR(_xlfn.RANK.EQ(H764,H:H,1),"")</f>
        <v/>
      </c>
      <c r="Q764" t="str">
        <f>IFERROR(_xlfn.RANK.EQ(I764,I:I,1),"")</f>
        <v/>
      </c>
      <c r="R764" t="str">
        <f>IFERROR(_xlfn.RANK.EQ(J764,J:J,1),"")</f>
        <v/>
      </c>
      <c r="S764" s="3">
        <f>IFERROR(AVERAGE(GIRLS[[#This Row],[P]:[P8]]),"")</f>
        <v>721</v>
      </c>
      <c r="T764" s="4">
        <f>IFERROR(AVERAGE(SMALL(GIRLS[[#This Row],[P]:[P8]],1),SMALL(GIRLS[[#This Row],[P]:[P8]],2)),"")</f>
        <v>702</v>
      </c>
      <c r="U764">
        <f>IF(20-SMALL(GIRLS[[#This Row],[P]:[P8]],1)&lt;0,0,20-SMALL(GIRLS[[#This Row],[P]:[P8]],1))+IF(20-SMALL(GIRLS[[#This Row],[P]:[P8]],2)&lt;0,0,20-SMALL(GIRLS[[#This Row],[P]:[P8]],2))</f>
        <v>0</v>
      </c>
    </row>
    <row r="765" spans="1:21" x14ac:dyDescent="0.2">
      <c r="A765" t="s">
        <v>4638</v>
      </c>
      <c r="B765" t="s">
        <v>4180</v>
      </c>
      <c r="C765" s="2" cm="1">
        <f t="array" ref="C765">IFERROR(VLOOKUP($A765,_xlfn._xlws.SORT(_xlfn._xlws.FILTER('Time Sheet'!$A:$G,'Time Sheet'!$B:$B=C$1),7,1),7,FALSE),"")</f>
        <v>3.9456018518518518E-4</v>
      </c>
      <c r="D765" s="2" cm="1">
        <f t="array" ref="D765">IFERROR(VLOOKUP($A765,_xlfn._xlws.SORT(_xlfn._xlws.FILTER('Time Sheet'!$A:$G,'Time Sheet'!$B:$B=D$1),7,1),7,FALSE),"")</f>
        <v>8.9212962962962965E-4</v>
      </c>
      <c r="E765" s="2" t="str" cm="1">
        <f t="array" ref="E765">IFERROR(VLOOKUP($A765,_xlfn._xlws.SORT(_xlfn._xlws.FILTER('Time Sheet'!$A:$G,'Time Sheet'!$B:$B=E$1),7,1),7,FALSE),"")</f>
        <v/>
      </c>
      <c r="F765" s="2" t="str" cm="1">
        <f t="array" ref="F765">IFERROR(VLOOKUP($A765,_xlfn._xlws.SORT(_xlfn._xlws.FILTER('Time Sheet'!$A:$G,'Time Sheet'!$B:$B=F$1),7,1),7,FALSE),"")</f>
        <v/>
      </c>
      <c r="G765" s="2" t="str" cm="1">
        <f t="array" ref="G765">IFERROR(VLOOKUP($A765,_xlfn._xlws.SORT(_xlfn._xlws.FILTER('Time Sheet'!$A:$G,'Time Sheet'!$B:$B=G$1),7,1),7,FALSE),"")</f>
        <v/>
      </c>
      <c r="H765" s="2" t="str" cm="1">
        <f t="array" ref="H765">IFERROR(VLOOKUP($A765,_xlfn._xlws.SORT(_xlfn._xlws.FILTER('Time Sheet'!$A:$G,'Time Sheet'!$B:$B=H$1),7,1),7,FALSE),"")</f>
        <v/>
      </c>
      <c r="I765" s="2" t="str" cm="1">
        <f t="array" ref="I765">IFERROR(VLOOKUP($A765,_xlfn._xlws.SORT(_xlfn._xlws.FILTER('Time Sheet'!$A:$G,'Time Sheet'!$B:$B=I$1),7,1),7,FALSE),"")</f>
        <v/>
      </c>
      <c r="J765" s="2" t="str" cm="1">
        <f t="array" ref="J765">IFERROR(VLOOKUP($A765,_xlfn._xlws.SORT(_xlfn._xlws.FILTER('Time Sheet'!$A:$G,'Time Sheet'!$B:$B=J$1),7,1),7,FALSE),"")</f>
        <v/>
      </c>
      <c r="K765">
        <f>IFERROR(_xlfn.RANK.EQ(C765,C:C,1),"")</f>
        <v>719</v>
      </c>
      <c r="L765">
        <f>IFERROR(_xlfn.RANK.EQ(D765,D:D,1),"")</f>
        <v>688</v>
      </c>
      <c r="M765" t="str">
        <f>IFERROR(_xlfn.RANK.EQ(E765,E:E,1),"")</f>
        <v/>
      </c>
      <c r="N765" t="str">
        <f>IFERROR(_xlfn.RANK.EQ(F765,F:F,1),"")</f>
        <v/>
      </c>
      <c r="O765" t="str">
        <f>IFERROR(_xlfn.RANK.EQ(G765,G:G,1),"")</f>
        <v/>
      </c>
      <c r="P765" t="str">
        <f>IFERROR(_xlfn.RANK.EQ(H765,H:H,1),"")</f>
        <v/>
      </c>
      <c r="Q765" t="str">
        <f>IFERROR(_xlfn.RANK.EQ(I765,I:I,1),"")</f>
        <v/>
      </c>
      <c r="R765" t="str">
        <f>IFERROR(_xlfn.RANK.EQ(J765,J:J,1),"")</f>
        <v/>
      </c>
      <c r="S765" s="3">
        <f>IFERROR(AVERAGE(GIRLS[[#This Row],[P]:[P8]]),"")</f>
        <v>703.5</v>
      </c>
      <c r="T765" s="4">
        <f>IFERROR(AVERAGE(SMALL(GIRLS[[#This Row],[P]:[P8]],1),SMALL(GIRLS[[#This Row],[P]:[P8]],2)),"")</f>
        <v>703.5</v>
      </c>
      <c r="U765">
        <f>IF(20-SMALL(GIRLS[[#This Row],[P]:[P8]],1)&lt;0,0,20-SMALL(GIRLS[[#This Row],[P]:[P8]],1))+IF(20-SMALL(GIRLS[[#This Row],[P]:[P8]],2)&lt;0,0,20-SMALL(GIRLS[[#This Row],[P]:[P8]],2))</f>
        <v>0</v>
      </c>
    </row>
    <row r="766" spans="1:21" x14ac:dyDescent="0.2">
      <c r="A766" t="s">
        <v>6546</v>
      </c>
      <c r="B766" t="s">
        <v>6365</v>
      </c>
      <c r="C766" s="2" cm="1">
        <f t="array" ref="C766">IFERROR(VLOOKUP($A766,_xlfn._xlws.SORT(_xlfn._xlws.FILTER('Time Sheet'!$A:$G,'Time Sheet'!$B:$B=C$1),7,1),7,FALSE),"")</f>
        <v>4.8738425925925918E-4</v>
      </c>
      <c r="D766" s="2" cm="1">
        <f t="array" ref="D766">IFERROR(VLOOKUP($A766,_xlfn._xlws.SORT(_xlfn._xlws.FILTER('Time Sheet'!$A:$G,'Time Sheet'!$B:$B=D$1),7,1),7,FALSE),"")</f>
        <v>1.1468750000000001E-3</v>
      </c>
      <c r="E766" s="2" t="str" cm="1">
        <f t="array" ref="E766">IFERROR(VLOOKUP($A766,_xlfn._xlws.SORT(_xlfn._xlws.FILTER('Time Sheet'!$A:$G,'Time Sheet'!$B:$B=E$1),7,1),7,FALSE),"")</f>
        <v/>
      </c>
      <c r="F766" s="2" t="str" cm="1">
        <f t="array" ref="F766">IFERROR(VLOOKUP($A766,_xlfn._xlws.SORT(_xlfn._xlws.FILTER('Time Sheet'!$A:$G,'Time Sheet'!$B:$B=F$1),7,1),7,FALSE),"")</f>
        <v/>
      </c>
      <c r="G766" s="2" t="str" cm="1">
        <f t="array" ref="G766">IFERROR(VLOOKUP($A766,_xlfn._xlws.SORT(_xlfn._xlws.FILTER('Time Sheet'!$A:$G,'Time Sheet'!$B:$B=G$1),7,1),7,FALSE),"")</f>
        <v/>
      </c>
      <c r="H766" s="2" cm="1">
        <f t="array" ref="H766">IFERROR(VLOOKUP($A766,_xlfn._xlws.SORT(_xlfn._xlws.FILTER('Time Sheet'!$A:$G,'Time Sheet'!$B:$B=H$1),7,1),7,FALSE),"")</f>
        <v>1.459606481481481E-3</v>
      </c>
      <c r="I766" s="2" t="str" cm="1">
        <f t="array" ref="I766">IFERROR(VLOOKUP($A766,_xlfn._xlws.SORT(_xlfn._xlws.FILTER('Time Sheet'!$A:$G,'Time Sheet'!$B:$B=I$1),7,1),7,FALSE),"")</f>
        <v/>
      </c>
      <c r="J766" s="2" t="str" cm="1">
        <f t="array" ref="J766">IFERROR(VLOOKUP($A766,_xlfn._xlws.SORT(_xlfn._xlws.FILTER('Time Sheet'!$A:$G,'Time Sheet'!$B:$B=J$1),7,1),7,FALSE),"")</f>
        <v/>
      </c>
      <c r="K766">
        <f>IFERROR(_xlfn.RANK.EQ(C766,C:C,1),"")</f>
        <v>785</v>
      </c>
      <c r="L766">
        <f>IFERROR(_xlfn.RANK.EQ(D766,D:D,1),"")</f>
        <v>770</v>
      </c>
      <c r="M766" t="str">
        <f>IFERROR(_xlfn.RANK.EQ(E766,E:E,1),"")</f>
        <v/>
      </c>
      <c r="N766" t="str">
        <f>IFERROR(_xlfn.RANK.EQ(F766,F:F,1),"")</f>
        <v/>
      </c>
      <c r="O766" t="str">
        <f>IFERROR(_xlfn.RANK.EQ(G766,G:G,1),"")</f>
        <v/>
      </c>
      <c r="P766">
        <f>IFERROR(_xlfn.RANK.EQ(H766,H:H,1),"")</f>
        <v>640</v>
      </c>
      <c r="Q766" t="str">
        <f>IFERROR(_xlfn.RANK.EQ(I766,I:I,1),"")</f>
        <v/>
      </c>
      <c r="R766" t="str">
        <f>IFERROR(_xlfn.RANK.EQ(J766,J:J,1),"")</f>
        <v/>
      </c>
      <c r="S766" s="3">
        <f>IFERROR(AVERAGE(GIRLS[[#This Row],[P]:[P8]]),"")</f>
        <v>731.66666666666663</v>
      </c>
      <c r="T766" s="4">
        <f>IFERROR(AVERAGE(SMALL(GIRLS[[#This Row],[P]:[P8]],1),SMALL(GIRLS[[#This Row],[P]:[P8]],2)),"")</f>
        <v>705</v>
      </c>
      <c r="U766">
        <f>IF(20-SMALL(GIRLS[[#This Row],[P]:[P8]],1)&lt;0,0,20-SMALL(GIRLS[[#This Row],[P]:[P8]],1))+IF(20-SMALL(GIRLS[[#This Row],[P]:[P8]],2)&lt;0,0,20-SMALL(GIRLS[[#This Row],[P]:[P8]],2))</f>
        <v>0</v>
      </c>
    </row>
    <row r="767" spans="1:21" x14ac:dyDescent="0.2">
      <c r="A767" t="s">
        <v>3596</v>
      </c>
      <c r="B767" t="s">
        <v>3163</v>
      </c>
      <c r="C767" s="2" cm="1">
        <f t="array" ref="C767">IFERROR(VLOOKUP($A767,_xlfn._xlws.SORT(_xlfn._xlws.FILTER('Time Sheet'!$A:$G,'Time Sheet'!$B:$B=C$1),7,1),7,FALSE),"")</f>
        <v>4.8692129629629628E-4</v>
      </c>
      <c r="D767" s="2" cm="1">
        <f t="array" ref="D767">IFERROR(VLOOKUP($A767,_xlfn._xlws.SORT(_xlfn._xlws.FILTER('Time Sheet'!$A:$G,'Time Sheet'!$B:$B=D$1),7,1),7,FALSE),"")</f>
        <v>1.0856481481481481E-3</v>
      </c>
      <c r="E767" s="2" t="str" cm="1">
        <f t="array" ref="E767">IFERROR(VLOOKUP($A767,_xlfn._xlws.SORT(_xlfn._xlws.FILTER('Time Sheet'!$A:$G,'Time Sheet'!$B:$B=E$1),7,1),7,FALSE),"")</f>
        <v/>
      </c>
      <c r="F767" s="2" t="str" cm="1">
        <f t="array" ref="F767">IFERROR(VLOOKUP($A767,_xlfn._xlws.SORT(_xlfn._xlws.FILTER('Time Sheet'!$A:$G,'Time Sheet'!$B:$B=F$1),7,1),7,FALSE),"")</f>
        <v/>
      </c>
      <c r="G767" s="2" cm="1">
        <f t="array" ref="G767">IFERROR(VLOOKUP($A767,_xlfn._xlws.SORT(_xlfn._xlws.FILTER('Time Sheet'!$A:$G,'Time Sheet'!$B:$B=G$1),7,1),7,FALSE),"")</f>
        <v>1.32037037037037E-3</v>
      </c>
      <c r="H767" s="2" t="str" cm="1">
        <f t="array" ref="H767">IFERROR(VLOOKUP($A767,_xlfn._xlws.SORT(_xlfn._xlws.FILTER('Time Sheet'!$A:$G,'Time Sheet'!$B:$B=H$1),7,1),7,FALSE),"")</f>
        <v/>
      </c>
      <c r="I767" s="2" t="str" cm="1">
        <f t="array" ref="I767">IFERROR(VLOOKUP($A767,_xlfn._xlws.SORT(_xlfn._xlws.FILTER('Time Sheet'!$A:$G,'Time Sheet'!$B:$B=I$1),7,1),7,FALSE),"")</f>
        <v/>
      </c>
      <c r="J767" s="2" t="str" cm="1">
        <f t="array" ref="J767">IFERROR(VLOOKUP($A767,_xlfn._xlws.SORT(_xlfn._xlws.FILTER('Time Sheet'!$A:$G,'Time Sheet'!$B:$B=J$1),7,1),7,FALSE),"")</f>
        <v/>
      </c>
      <c r="K767">
        <f>IFERROR(_xlfn.RANK.EQ(C767,C:C,1),"")</f>
        <v>784</v>
      </c>
      <c r="L767">
        <f>IFERROR(_xlfn.RANK.EQ(D767,D:D,1),"")</f>
        <v>762</v>
      </c>
      <c r="M767" t="str">
        <f>IFERROR(_xlfn.RANK.EQ(E767,E:E,1),"")</f>
        <v/>
      </c>
      <c r="N767" t="str">
        <f>IFERROR(_xlfn.RANK.EQ(F767,F:F,1),"")</f>
        <v/>
      </c>
      <c r="O767">
        <f>IFERROR(_xlfn.RANK.EQ(G767,G:G,1),"")</f>
        <v>650</v>
      </c>
      <c r="P767" t="str">
        <f>IFERROR(_xlfn.RANK.EQ(H767,H:H,1),"")</f>
        <v/>
      </c>
      <c r="Q767" t="str">
        <f>IFERROR(_xlfn.RANK.EQ(I767,I:I,1),"")</f>
        <v/>
      </c>
      <c r="R767" t="str">
        <f>IFERROR(_xlfn.RANK.EQ(J767,J:J,1),"")</f>
        <v/>
      </c>
      <c r="S767" s="3">
        <f>IFERROR(AVERAGE(GIRLS[[#This Row],[P]:[P8]]),"")</f>
        <v>732</v>
      </c>
      <c r="T767" s="4">
        <f>IFERROR(AVERAGE(SMALL(GIRLS[[#This Row],[P]:[P8]],1),SMALL(GIRLS[[#This Row],[P]:[P8]],2)),"")</f>
        <v>706</v>
      </c>
      <c r="U767">
        <f>IF(20-SMALL(GIRLS[[#This Row],[P]:[P8]],1)&lt;0,0,20-SMALL(GIRLS[[#This Row],[P]:[P8]],1))+IF(20-SMALL(GIRLS[[#This Row],[P]:[P8]],2)&lt;0,0,20-SMALL(GIRLS[[#This Row],[P]:[P8]],2))</f>
        <v>0</v>
      </c>
    </row>
    <row r="768" spans="1:21" x14ac:dyDescent="0.2">
      <c r="A768" t="s">
        <v>5756</v>
      </c>
      <c r="B768" t="s">
        <v>5467</v>
      </c>
      <c r="C768" s="2" cm="1">
        <f t="array" ref="C768">IFERROR(VLOOKUP($A768,_xlfn._xlws.SORT(_xlfn._xlws.FILTER('Time Sheet'!$A:$G,'Time Sheet'!$B:$B=C$1),7,1),7,FALSE),"")</f>
        <v>4.5277777777777769E-4</v>
      </c>
      <c r="D768" s="2" cm="1">
        <f t="array" ref="D768">IFERROR(VLOOKUP($A768,_xlfn._xlws.SORT(_xlfn._xlws.FILTER('Time Sheet'!$A:$G,'Time Sheet'!$B:$B=D$1),7,1),7,FALSE),"")</f>
        <v>1.1083333333333329E-3</v>
      </c>
      <c r="E768" s="2" t="str" cm="1">
        <f t="array" ref="E768">IFERROR(VLOOKUP($A768,_xlfn._xlws.SORT(_xlfn._xlws.FILTER('Time Sheet'!$A:$G,'Time Sheet'!$B:$B=E$1),7,1),7,FALSE),"")</f>
        <v/>
      </c>
      <c r="F768" s="2" t="str" cm="1">
        <f t="array" ref="F768">IFERROR(VLOOKUP($A768,_xlfn._xlws.SORT(_xlfn._xlws.FILTER('Time Sheet'!$A:$G,'Time Sheet'!$B:$B=F$1),7,1),7,FALSE),"")</f>
        <v/>
      </c>
      <c r="G768" s="2" cm="1">
        <f t="array" ref="G768">IFERROR(VLOOKUP($A768,_xlfn._xlws.SORT(_xlfn._xlws.FILTER('Time Sheet'!$A:$G,'Time Sheet'!$B:$B=G$1),7,1),7,FALSE),"")</f>
        <v>1.315625E-3</v>
      </c>
      <c r="H768" s="2" t="str" cm="1">
        <f t="array" ref="H768">IFERROR(VLOOKUP($A768,_xlfn._xlws.SORT(_xlfn._xlws.FILTER('Time Sheet'!$A:$G,'Time Sheet'!$B:$B=H$1),7,1),7,FALSE),"")</f>
        <v/>
      </c>
      <c r="I768" s="2" t="str" cm="1">
        <f t="array" ref="I768">IFERROR(VLOOKUP($A768,_xlfn._xlws.SORT(_xlfn._xlws.FILTER('Time Sheet'!$A:$G,'Time Sheet'!$B:$B=I$1),7,1),7,FALSE),"")</f>
        <v/>
      </c>
      <c r="J768" s="2" t="str" cm="1">
        <f t="array" ref="J768">IFERROR(VLOOKUP($A768,_xlfn._xlws.SORT(_xlfn._xlws.FILTER('Time Sheet'!$A:$G,'Time Sheet'!$B:$B=J$1),7,1),7,FALSE),"")</f>
        <v/>
      </c>
      <c r="K768">
        <f>IFERROR(_xlfn.RANK.EQ(C768,C:C,1),"")</f>
        <v>776</v>
      </c>
      <c r="L768">
        <f>IFERROR(_xlfn.RANK.EQ(D768,D:D,1),"")</f>
        <v>765</v>
      </c>
      <c r="M768" t="str">
        <f>IFERROR(_xlfn.RANK.EQ(E768,E:E,1),"")</f>
        <v/>
      </c>
      <c r="N768" t="str">
        <f>IFERROR(_xlfn.RANK.EQ(F768,F:F,1),"")</f>
        <v/>
      </c>
      <c r="O768">
        <f>IFERROR(_xlfn.RANK.EQ(G768,G:G,1),"")</f>
        <v>648</v>
      </c>
      <c r="P768" t="str">
        <f>IFERROR(_xlfn.RANK.EQ(H768,H:H,1),"")</f>
        <v/>
      </c>
      <c r="Q768" t="str">
        <f>IFERROR(_xlfn.RANK.EQ(I768,I:I,1),"")</f>
        <v/>
      </c>
      <c r="R768" t="str">
        <f>IFERROR(_xlfn.RANK.EQ(J768,J:J,1),"")</f>
        <v/>
      </c>
      <c r="S768" s="3">
        <f>IFERROR(AVERAGE(GIRLS[[#This Row],[P]:[P8]]),"")</f>
        <v>729.66666666666663</v>
      </c>
      <c r="T768" s="4">
        <f>IFERROR(AVERAGE(SMALL(GIRLS[[#This Row],[P]:[P8]],1),SMALL(GIRLS[[#This Row],[P]:[P8]],2)),"")</f>
        <v>706.5</v>
      </c>
      <c r="U768">
        <f>IF(20-SMALL(GIRLS[[#This Row],[P]:[P8]],1)&lt;0,0,20-SMALL(GIRLS[[#This Row],[P]:[P8]],1))+IF(20-SMALL(GIRLS[[#This Row],[P]:[P8]],2)&lt;0,0,20-SMALL(GIRLS[[#This Row],[P]:[P8]],2))</f>
        <v>0</v>
      </c>
    </row>
    <row r="769" spans="1:21" x14ac:dyDescent="0.2">
      <c r="A769" t="s">
        <v>4630</v>
      </c>
      <c r="B769" t="s">
        <v>4180</v>
      </c>
      <c r="C769" s="2" cm="1">
        <f t="array" ref="C769">IFERROR(VLOOKUP($A769,_xlfn._xlws.SORT(_xlfn._xlws.FILTER('Time Sheet'!$A:$G,'Time Sheet'!$B:$B=C$1),7,1),7,FALSE),"")</f>
        <v>3.8784722222222221E-4</v>
      </c>
      <c r="D769" s="2" cm="1">
        <f t="array" ref="D769">IFERROR(VLOOKUP($A769,_xlfn._xlws.SORT(_xlfn._xlws.FILTER('Time Sheet'!$A:$G,'Time Sheet'!$B:$B=D$1),7,1),7,FALSE),"")</f>
        <v>9.1817129629629627E-4</v>
      </c>
      <c r="E769" s="2" t="str" cm="1">
        <f t="array" ref="E769">IFERROR(VLOOKUP($A769,_xlfn._xlws.SORT(_xlfn._xlws.FILTER('Time Sheet'!$A:$G,'Time Sheet'!$B:$B=E$1),7,1),7,FALSE),"")</f>
        <v/>
      </c>
      <c r="F769" s="2" t="str" cm="1">
        <f t="array" ref="F769">IFERROR(VLOOKUP($A769,_xlfn._xlws.SORT(_xlfn._xlws.FILTER('Time Sheet'!$A:$G,'Time Sheet'!$B:$B=F$1),7,1),7,FALSE),"")</f>
        <v/>
      </c>
      <c r="G769" s="2" t="str" cm="1">
        <f t="array" ref="G769">IFERROR(VLOOKUP($A769,_xlfn._xlws.SORT(_xlfn._xlws.FILTER('Time Sheet'!$A:$G,'Time Sheet'!$B:$B=G$1),7,1),7,FALSE),"")</f>
        <v/>
      </c>
      <c r="H769" s="2" t="str" cm="1">
        <f t="array" ref="H769">IFERROR(VLOOKUP($A769,_xlfn._xlws.SORT(_xlfn._xlws.FILTER('Time Sheet'!$A:$G,'Time Sheet'!$B:$B=H$1),7,1),7,FALSE),"")</f>
        <v/>
      </c>
      <c r="I769" s="2" t="str" cm="1">
        <f t="array" ref="I769">IFERROR(VLOOKUP($A769,_xlfn._xlws.SORT(_xlfn._xlws.FILTER('Time Sheet'!$A:$G,'Time Sheet'!$B:$B=I$1),7,1),7,FALSE),"")</f>
        <v/>
      </c>
      <c r="J769" s="2" t="str" cm="1">
        <f t="array" ref="J769">IFERROR(VLOOKUP($A769,_xlfn._xlws.SORT(_xlfn._xlws.FILTER('Time Sheet'!$A:$G,'Time Sheet'!$B:$B=J$1),7,1),7,FALSE),"")</f>
        <v/>
      </c>
      <c r="K769">
        <f>IFERROR(_xlfn.RANK.EQ(C769,C:C,1),"")</f>
        <v>703</v>
      </c>
      <c r="L769">
        <f>IFERROR(_xlfn.RANK.EQ(D769,D:D,1),"")</f>
        <v>714</v>
      </c>
      <c r="M769" t="str">
        <f>IFERROR(_xlfn.RANK.EQ(E769,E:E,1),"")</f>
        <v/>
      </c>
      <c r="N769" t="str">
        <f>IFERROR(_xlfn.RANK.EQ(F769,F:F,1),"")</f>
        <v/>
      </c>
      <c r="O769" t="str">
        <f>IFERROR(_xlfn.RANK.EQ(G769,G:G,1),"")</f>
        <v/>
      </c>
      <c r="P769" t="str">
        <f>IFERROR(_xlfn.RANK.EQ(H769,H:H,1),"")</f>
        <v/>
      </c>
      <c r="Q769" t="str">
        <f>IFERROR(_xlfn.RANK.EQ(I769,I:I,1),"")</f>
        <v/>
      </c>
      <c r="R769" t="str">
        <f>IFERROR(_xlfn.RANK.EQ(J769,J:J,1),"")</f>
        <v/>
      </c>
      <c r="S769" s="3">
        <f>IFERROR(AVERAGE(GIRLS[[#This Row],[P]:[P8]]),"")</f>
        <v>708.5</v>
      </c>
      <c r="T769" s="4">
        <f>IFERROR(AVERAGE(SMALL(GIRLS[[#This Row],[P]:[P8]],1),SMALL(GIRLS[[#This Row],[P]:[P8]],2)),"")</f>
        <v>708.5</v>
      </c>
      <c r="U769">
        <f>IF(20-SMALL(GIRLS[[#This Row],[P]:[P8]],1)&lt;0,0,20-SMALL(GIRLS[[#This Row],[P]:[P8]],1))+IF(20-SMALL(GIRLS[[#This Row],[P]:[P8]],2)&lt;0,0,20-SMALL(GIRLS[[#This Row],[P]:[P8]],2))</f>
        <v>0</v>
      </c>
    </row>
    <row r="770" spans="1:21" x14ac:dyDescent="0.2">
      <c r="A770" t="s">
        <v>406</v>
      </c>
      <c r="B770" t="s">
        <v>13</v>
      </c>
      <c r="C770" s="2" cm="1">
        <f t="array" ref="C770">IFERROR(VLOOKUP($A770,_xlfn._xlws.SORT(_xlfn._xlws.FILTER('Time Sheet'!$A:$G,'Time Sheet'!$B:$B=C$1),7,1),7,FALSE),"")</f>
        <v>5.0983796296296291E-4</v>
      </c>
      <c r="D770" s="2" t="str" cm="1">
        <f t="array" ref="D770">IFERROR(VLOOKUP($A770,_xlfn._xlws.SORT(_xlfn._xlws.FILTER('Time Sheet'!$A:$G,'Time Sheet'!$B:$B=D$1),7,1),7,FALSE),"")</f>
        <v/>
      </c>
      <c r="E770" s="2" t="str" cm="1">
        <f t="array" ref="E770">IFERROR(VLOOKUP($A770,_xlfn._xlws.SORT(_xlfn._xlws.FILTER('Time Sheet'!$A:$G,'Time Sheet'!$B:$B=E$1),7,1),7,FALSE),"")</f>
        <v/>
      </c>
      <c r="F770" s="2" t="str" cm="1">
        <f t="array" ref="F770">IFERROR(VLOOKUP($A770,_xlfn._xlws.SORT(_xlfn._xlws.FILTER('Time Sheet'!$A:$G,'Time Sheet'!$B:$B=F$1),7,1),7,FALSE),"")</f>
        <v/>
      </c>
      <c r="G770" s="2" t="str" cm="1">
        <f t="array" ref="G770">IFERROR(VLOOKUP($A770,_xlfn._xlws.SORT(_xlfn._xlws.FILTER('Time Sheet'!$A:$G,'Time Sheet'!$B:$B=G$1),7,1),7,FALSE),"")</f>
        <v/>
      </c>
      <c r="H770" s="2" cm="1">
        <f t="array" ref="H770">IFERROR(VLOOKUP($A770,_xlfn._xlws.SORT(_xlfn._xlws.FILTER('Time Sheet'!$A:$G,'Time Sheet'!$B:$B=H$1),7,1),7,FALSE),"")</f>
        <v>1.34212962962963E-3</v>
      </c>
      <c r="I770" s="2" t="str" cm="1">
        <f t="array" ref="I770">IFERROR(VLOOKUP($A770,_xlfn._xlws.SORT(_xlfn._xlws.FILTER('Time Sheet'!$A:$G,'Time Sheet'!$B:$B=I$1),7,1),7,FALSE),"")</f>
        <v/>
      </c>
      <c r="J770" s="2" t="str" cm="1">
        <f t="array" ref="J770">IFERROR(VLOOKUP($A770,_xlfn._xlws.SORT(_xlfn._xlws.FILTER('Time Sheet'!$A:$G,'Time Sheet'!$B:$B=J$1),7,1),7,FALSE),"")</f>
        <v/>
      </c>
      <c r="K770">
        <f>IFERROR(_xlfn.RANK.EQ(C770,C:C,1),"")</f>
        <v>787</v>
      </c>
      <c r="L770" t="str">
        <f>IFERROR(_xlfn.RANK.EQ(D770,D:D,1),"")</f>
        <v/>
      </c>
      <c r="M770" t="str">
        <f>IFERROR(_xlfn.RANK.EQ(E770,E:E,1),"")</f>
        <v/>
      </c>
      <c r="N770" t="str">
        <f>IFERROR(_xlfn.RANK.EQ(F770,F:F,1),"")</f>
        <v/>
      </c>
      <c r="O770" t="str">
        <f>IFERROR(_xlfn.RANK.EQ(G770,G:G,1),"")</f>
        <v/>
      </c>
      <c r="P770">
        <f>IFERROR(_xlfn.RANK.EQ(H770,H:H,1),"")</f>
        <v>633</v>
      </c>
      <c r="Q770" t="str">
        <f>IFERROR(_xlfn.RANK.EQ(I770,I:I,1),"")</f>
        <v/>
      </c>
      <c r="R770" t="str">
        <f>IFERROR(_xlfn.RANK.EQ(J770,J:J,1),"")</f>
        <v/>
      </c>
      <c r="S770" s="3">
        <f>IFERROR(AVERAGE(GIRLS[[#This Row],[P]:[P8]]),"")</f>
        <v>710</v>
      </c>
      <c r="T770" s="4">
        <f>IFERROR(AVERAGE(SMALL(GIRLS[[#This Row],[P]:[P8]],1),SMALL(GIRLS[[#This Row],[P]:[P8]],2)),"")</f>
        <v>710</v>
      </c>
      <c r="U770">
        <f>IF(20-SMALL(GIRLS[[#This Row],[P]:[P8]],1)&lt;0,0,20-SMALL(GIRLS[[#This Row],[P]:[P8]],1))+IF(20-SMALL(GIRLS[[#This Row],[P]:[P8]],2)&lt;0,0,20-SMALL(GIRLS[[#This Row],[P]:[P8]],2))</f>
        <v>0</v>
      </c>
    </row>
    <row r="771" spans="1:21" x14ac:dyDescent="0.2">
      <c r="A771" t="s">
        <v>6550</v>
      </c>
      <c r="B771" t="s">
        <v>6365</v>
      </c>
      <c r="C771" s="2" cm="1">
        <f t="array" ref="C771">IFERROR(VLOOKUP($A771,_xlfn._xlws.SORT(_xlfn._xlws.FILTER('Time Sheet'!$A:$G,'Time Sheet'!$B:$B=C$1),7,1),7,FALSE),"")</f>
        <v>4.8159722222222218E-4</v>
      </c>
      <c r="D771" s="2" cm="1">
        <f t="array" ref="D771">IFERROR(VLOOKUP($A771,_xlfn._xlws.SORT(_xlfn._xlws.FILTER('Time Sheet'!$A:$G,'Time Sheet'!$B:$B=D$1),7,1),7,FALSE),"")</f>
        <v>1.1239583333333329E-3</v>
      </c>
      <c r="E771" s="2" t="str" cm="1">
        <f t="array" ref="E771">IFERROR(VLOOKUP($A771,_xlfn._xlws.SORT(_xlfn._xlws.FILTER('Time Sheet'!$A:$G,'Time Sheet'!$B:$B=E$1),7,1),7,FALSE),"")</f>
        <v/>
      </c>
      <c r="F771" s="2" t="str" cm="1">
        <f t="array" ref="F771">IFERROR(VLOOKUP($A771,_xlfn._xlws.SORT(_xlfn._xlws.FILTER('Time Sheet'!$A:$G,'Time Sheet'!$B:$B=F$1),7,1),7,FALSE),"")</f>
        <v/>
      </c>
      <c r="G771" s="2" cm="1">
        <f t="array" ref="G771">IFERROR(VLOOKUP($A771,_xlfn._xlws.SORT(_xlfn._xlws.FILTER('Time Sheet'!$A:$G,'Time Sheet'!$B:$B=G$1),7,1),7,FALSE),"")</f>
        <v>1.4834490740740741E-3</v>
      </c>
      <c r="H771" s="2" t="str" cm="1">
        <f t="array" ref="H771">IFERROR(VLOOKUP($A771,_xlfn._xlws.SORT(_xlfn._xlws.FILTER('Time Sheet'!$A:$G,'Time Sheet'!$B:$B=H$1),7,1),7,FALSE),"")</f>
        <v/>
      </c>
      <c r="I771" s="2" t="str" cm="1">
        <f t="array" ref="I771">IFERROR(VLOOKUP($A771,_xlfn._xlws.SORT(_xlfn._xlws.FILTER('Time Sheet'!$A:$G,'Time Sheet'!$B:$B=I$1),7,1),7,FALSE),"")</f>
        <v/>
      </c>
      <c r="J771" s="2" t="str" cm="1">
        <f t="array" ref="J771">IFERROR(VLOOKUP($A771,_xlfn._xlws.SORT(_xlfn._xlws.FILTER('Time Sheet'!$A:$G,'Time Sheet'!$B:$B=J$1),7,1),7,FALSE),"")</f>
        <v/>
      </c>
      <c r="K771">
        <f>IFERROR(_xlfn.RANK.EQ(C771,C:C,1),"")</f>
        <v>783</v>
      </c>
      <c r="L771">
        <f>IFERROR(_xlfn.RANK.EQ(D771,D:D,1),"")</f>
        <v>767</v>
      </c>
      <c r="M771" t="str">
        <f>IFERROR(_xlfn.RANK.EQ(E771,E:E,1),"")</f>
        <v/>
      </c>
      <c r="N771" t="str">
        <f>IFERROR(_xlfn.RANK.EQ(F771,F:F,1),"")</f>
        <v/>
      </c>
      <c r="O771">
        <f>IFERROR(_xlfn.RANK.EQ(G771,G:G,1),"")</f>
        <v>655</v>
      </c>
      <c r="P771" t="str">
        <f>IFERROR(_xlfn.RANK.EQ(H771,H:H,1),"")</f>
        <v/>
      </c>
      <c r="Q771" t="str">
        <f>IFERROR(_xlfn.RANK.EQ(I771,I:I,1),"")</f>
        <v/>
      </c>
      <c r="R771" t="str">
        <f>IFERROR(_xlfn.RANK.EQ(J771,J:J,1),"")</f>
        <v/>
      </c>
      <c r="S771" s="3">
        <f>IFERROR(AVERAGE(GIRLS[[#This Row],[P]:[P8]]),"")</f>
        <v>735</v>
      </c>
      <c r="T771" s="4">
        <f>IFERROR(AVERAGE(SMALL(GIRLS[[#This Row],[P]:[P8]],1),SMALL(GIRLS[[#This Row],[P]:[P8]],2)),"")</f>
        <v>711</v>
      </c>
      <c r="U771">
        <f>IF(20-SMALL(GIRLS[[#This Row],[P]:[P8]],1)&lt;0,0,20-SMALL(GIRLS[[#This Row],[P]:[P8]],1))+IF(20-SMALL(GIRLS[[#This Row],[P]:[P8]],2)&lt;0,0,20-SMALL(GIRLS[[#This Row],[P]:[P8]],2))</f>
        <v>0</v>
      </c>
    </row>
    <row r="772" spans="1:21" x14ac:dyDescent="0.2">
      <c r="A772" t="s">
        <v>2248</v>
      </c>
      <c r="B772" t="s">
        <v>2056</v>
      </c>
      <c r="C772" s="2" cm="1">
        <f t="array" ref="C772">IFERROR(VLOOKUP($A772,_xlfn._xlws.SORT(_xlfn._xlws.FILTER('Time Sheet'!$A:$G,'Time Sheet'!$B:$B=C$1),7,1),7,FALSE),"")</f>
        <v>4.0937500000000002E-4</v>
      </c>
      <c r="D772" s="2" cm="1">
        <f t="array" ref="D772">IFERROR(VLOOKUP($A772,_xlfn._xlws.SORT(_xlfn._xlws.FILTER('Time Sheet'!$A:$G,'Time Sheet'!$B:$B=D$1),7,1),7,FALSE),"")</f>
        <v>8.7835648148148148E-4</v>
      </c>
      <c r="E772" s="2" t="str" cm="1">
        <f t="array" ref="E772">IFERROR(VLOOKUP($A772,_xlfn._xlws.SORT(_xlfn._xlws.FILTER('Time Sheet'!$A:$G,'Time Sheet'!$B:$B=E$1),7,1),7,FALSE),"")</f>
        <v/>
      </c>
      <c r="F772" s="2" t="str" cm="1">
        <f t="array" ref="F772">IFERROR(VLOOKUP($A772,_xlfn._xlws.SORT(_xlfn._xlws.FILTER('Time Sheet'!$A:$G,'Time Sheet'!$B:$B=F$1),7,1),7,FALSE),"")</f>
        <v/>
      </c>
      <c r="G772" s="2" t="str" cm="1">
        <f t="array" ref="G772">IFERROR(VLOOKUP($A772,_xlfn._xlws.SORT(_xlfn._xlws.FILTER('Time Sheet'!$A:$G,'Time Sheet'!$B:$B=G$1),7,1),7,FALSE),"")</f>
        <v/>
      </c>
      <c r="H772" s="2" t="str" cm="1">
        <f t="array" ref="H772">IFERROR(VLOOKUP($A772,_xlfn._xlws.SORT(_xlfn._xlws.FILTER('Time Sheet'!$A:$G,'Time Sheet'!$B:$B=H$1),7,1),7,FALSE),"")</f>
        <v/>
      </c>
      <c r="I772" s="2" t="str" cm="1">
        <f t="array" ref="I772">IFERROR(VLOOKUP($A772,_xlfn._xlws.SORT(_xlfn._xlws.FILTER('Time Sheet'!$A:$G,'Time Sheet'!$B:$B=I$1),7,1),7,FALSE),"")</f>
        <v/>
      </c>
      <c r="J772" s="2" t="str" cm="1">
        <f t="array" ref="J772">IFERROR(VLOOKUP($A772,_xlfn._xlws.SORT(_xlfn._xlws.FILTER('Time Sheet'!$A:$G,'Time Sheet'!$B:$B=J$1),7,1),7,FALSE),"")</f>
        <v/>
      </c>
      <c r="K772">
        <f>IFERROR(_xlfn.RANK.EQ(C772,C:C,1),"")</f>
        <v>746</v>
      </c>
      <c r="L772">
        <f>IFERROR(_xlfn.RANK.EQ(D772,D:D,1),"")</f>
        <v>677</v>
      </c>
      <c r="M772" t="str">
        <f>IFERROR(_xlfn.RANK.EQ(E772,E:E,1),"")</f>
        <v/>
      </c>
      <c r="N772" t="str">
        <f>IFERROR(_xlfn.RANK.EQ(F772,F:F,1),"")</f>
        <v/>
      </c>
      <c r="O772" t="str">
        <f>IFERROR(_xlfn.RANK.EQ(G772,G:G,1),"")</f>
        <v/>
      </c>
      <c r="P772" t="str">
        <f>IFERROR(_xlfn.RANK.EQ(H772,H:H,1),"")</f>
        <v/>
      </c>
      <c r="Q772" t="str">
        <f>IFERROR(_xlfn.RANK.EQ(I772,I:I,1),"")</f>
        <v/>
      </c>
      <c r="R772" t="str">
        <f>IFERROR(_xlfn.RANK.EQ(J772,J:J,1),"")</f>
        <v/>
      </c>
      <c r="S772" s="3">
        <f>IFERROR(AVERAGE(GIRLS[[#This Row],[P]:[P8]]),"")</f>
        <v>711.5</v>
      </c>
      <c r="T772" s="4">
        <f>IFERROR(AVERAGE(SMALL(GIRLS[[#This Row],[P]:[P8]],1),SMALL(GIRLS[[#This Row],[P]:[P8]],2)),"")</f>
        <v>711.5</v>
      </c>
      <c r="U772">
        <f>IF(20-SMALL(GIRLS[[#This Row],[P]:[P8]],1)&lt;0,0,20-SMALL(GIRLS[[#This Row],[P]:[P8]],1))+IF(20-SMALL(GIRLS[[#This Row],[P]:[P8]],2)&lt;0,0,20-SMALL(GIRLS[[#This Row],[P]:[P8]],2))</f>
        <v>0</v>
      </c>
    </row>
    <row r="773" spans="1:21" x14ac:dyDescent="0.2">
      <c r="A773" t="s">
        <v>3156</v>
      </c>
      <c r="B773" t="s">
        <v>2940</v>
      </c>
      <c r="C773" s="2" cm="1">
        <f t="array" ref="C773">IFERROR(VLOOKUP($A773,_xlfn._xlws.SORT(_xlfn._xlws.FILTER('Time Sheet'!$A:$G,'Time Sheet'!$B:$B=C$1),7,1),7,FALSE),"")</f>
        <v>3.9710648148148152E-4</v>
      </c>
      <c r="D773" s="2" cm="1">
        <f t="array" ref="D773">IFERROR(VLOOKUP($A773,_xlfn._xlws.SORT(_xlfn._xlws.FILTER('Time Sheet'!$A:$G,'Time Sheet'!$B:$B=D$1),7,1),7,FALSE),"")</f>
        <v>8.9675925925925925E-4</v>
      </c>
      <c r="E773" s="2" t="str" cm="1">
        <f t="array" ref="E773">IFERROR(VLOOKUP($A773,_xlfn._xlws.SORT(_xlfn._xlws.FILTER('Time Sheet'!$A:$G,'Time Sheet'!$B:$B=E$1),7,1),7,FALSE),"")</f>
        <v/>
      </c>
      <c r="F773" s="2" t="str" cm="1">
        <f t="array" ref="F773">IFERROR(VLOOKUP($A773,_xlfn._xlws.SORT(_xlfn._xlws.FILTER('Time Sheet'!$A:$G,'Time Sheet'!$B:$B=F$1),7,1),7,FALSE),"")</f>
        <v/>
      </c>
      <c r="G773" s="2" t="str" cm="1">
        <f t="array" ref="G773">IFERROR(VLOOKUP($A773,_xlfn._xlws.SORT(_xlfn._xlws.FILTER('Time Sheet'!$A:$G,'Time Sheet'!$B:$B=G$1),7,1),7,FALSE),"")</f>
        <v/>
      </c>
      <c r="H773" s="2" t="str" cm="1">
        <f t="array" ref="H773">IFERROR(VLOOKUP($A773,_xlfn._xlws.SORT(_xlfn._xlws.FILTER('Time Sheet'!$A:$G,'Time Sheet'!$B:$B=H$1),7,1),7,FALSE),"")</f>
        <v/>
      </c>
      <c r="I773" s="2" t="str" cm="1">
        <f t="array" ref="I773">IFERROR(VLOOKUP($A773,_xlfn._xlws.SORT(_xlfn._xlws.FILTER('Time Sheet'!$A:$G,'Time Sheet'!$B:$B=I$1),7,1),7,FALSE),"")</f>
        <v/>
      </c>
      <c r="J773" s="2" t="str" cm="1">
        <f t="array" ref="J773">IFERROR(VLOOKUP($A773,_xlfn._xlws.SORT(_xlfn._xlws.FILTER('Time Sheet'!$A:$G,'Time Sheet'!$B:$B=J$1),7,1),7,FALSE),"")</f>
        <v/>
      </c>
      <c r="K773">
        <f>IFERROR(_xlfn.RANK.EQ(C773,C:C,1),"")</f>
        <v>730</v>
      </c>
      <c r="L773">
        <f>IFERROR(_xlfn.RANK.EQ(D773,D:D,1),"")</f>
        <v>694</v>
      </c>
      <c r="M773" t="str">
        <f>IFERROR(_xlfn.RANK.EQ(E773,E:E,1),"")</f>
        <v/>
      </c>
      <c r="N773" t="str">
        <f>IFERROR(_xlfn.RANK.EQ(F773,F:F,1),"")</f>
        <v/>
      </c>
      <c r="O773" t="str">
        <f>IFERROR(_xlfn.RANK.EQ(G773,G:G,1),"")</f>
        <v/>
      </c>
      <c r="P773" t="str">
        <f>IFERROR(_xlfn.RANK.EQ(H773,H:H,1),"")</f>
        <v/>
      </c>
      <c r="Q773" t="str">
        <f>IFERROR(_xlfn.RANK.EQ(I773,I:I,1),"")</f>
        <v/>
      </c>
      <c r="R773" t="str">
        <f>IFERROR(_xlfn.RANK.EQ(J773,J:J,1),"")</f>
        <v/>
      </c>
      <c r="S773" s="3">
        <f>IFERROR(AVERAGE(GIRLS[[#This Row],[P]:[P8]]),"")</f>
        <v>712</v>
      </c>
      <c r="T773" s="4">
        <f>IFERROR(AVERAGE(SMALL(GIRLS[[#This Row],[P]:[P8]],1),SMALL(GIRLS[[#This Row],[P]:[P8]],2)),"")</f>
        <v>712</v>
      </c>
      <c r="U773">
        <f>IF(20-SMALL(GIRLS[[#This Row],[P]:[P8]],1)&lt;0,0,20-SMALL(GIRLS[[#This Row],[P]:[P8]],1))+IF(20-SMALL(GIRLS[[#This Row],[P]:[P8]],2)&lt;0,0,20-SMALL(GIRLS[[#This Row],[P]:[P8]],2))</f>
        <v>0</v>
      </c>
    </row>
    <row r="774" spans="1:21" x14ac:dyDescent="0.2">
      <c r="A774" t="s">
        <v>6530</v>
      </c>
      <c r="B774" t="s">
        <v>6365</v>
      </c>
      <c r="C774" s="2" cm="1">
        <f t="array" ref="C774">IFERROR(VLOOKUP($A774,_xlfn._xlws.SORT(_xlfn._xlws.FILTER('Time Sheet'!$A:$G,'Time Sheet'!$B:$B=C$1),7,1),7,FALSE),"")</f>
        <v>3.9571759259259258E-4</v>
      </c>
      <c r="D774" s="2" cm="1">
        <f t="array" ref="D774">IFERROR(VLOOKUP($A774,_xlfn._xlws.SORT(_xlfn._xlws.FILTER('Time Sheet'!$A:$G,'Time Sheet'!$B:$B=D$1),7,1),7,FALSE),"")</f>
        <v>9.144675925925927E-4</v>
      </c>
      <c r="E774" s="2" t="str" cm="1">
        <f t="array" ref="E774">IFERROR(VLOOKUP($A774,_xlfn._xlws.SORT(_xlfn._xlws.FILTER('Time Sheet'!$A:$G,'Time Sheet'!$B:$B=E$1),7,1),7,FALSE),"")</f>
        <v/>
      </c>
      <c r="F774" s="2" t="str" cm="1">
        <f t="array" ref="F774">IFERROR(VLOOKUP($A774,_xlfn._xlws.SORT(_xlfn._xlws.FILTER('Time Sheet'!$A:$G,'Time Sheet'!$B:$B=F$1),7,1),7,FALSE),"")</f>
        <v/>
      </c>
      <c r="G774" s="2" t="str" cm="1">
        <f t="array" ref="G774">IFERROR(VLOOKUP($A774,_xlfn._xlws.SORT(_xlfn._xlws.FILTER('Time Sheet'!$A:$G,'Time Sheet'!$B:$B=G$1),7,1),7,FALSE),"")</f>
        <v/>
      </c>
      <c r="H774" s="2" t="str" cm="1">
        <f t="array" ref="H774">IFERROR(VLOOKUP($A774,_xlfn._xlws.SORT(_xlfn._xlws.FILTER('Time Sheet'!$A:$G,'Time Sheet'!$B:$B=H$1),7,1),7,FALSE),"")</f>
        <v/>
      </c>
      <c r="I774" s="2" t="str" cm="1">
        <f t="array" ref="I774">IFERROR(VLOOKUP($A774,_xlfn._xlws.SORT(_xlfn._xlws.FILTER('Time Sheet'!$A:$G,'Time Sheet'!$B:$B=I$1),7,1),7,FALSE),"")</f>
        <v/>
      </c>
      <c r="J774" s="2" t="str" cm="1">
        <f t="array" ref="J774">IFERROR(VLOOKUP($A774,_xlfn._xlws.SORT(_xlfn._xlws.FILTER('Time Sheet'!$A:$G,'Time Sheet'!$B:$B=J$1),7,1),7,FALSE),"")</f>
        <v/>
      </c>
      <c r="K774">
        <f>IFERROR(_xlfn.RANK.EQ(C774,C:C,1),"")</f>
        <v>726</v>
      </c>
      <c r="L774">
        <f>IFERROR(_xlfn.RANK.EQ(D774,D:D,1),"")</f>
        <v>710</v>
      </c>
      <c r="M774" t="str">
        <f>IFERROR(_xlfn.RANK.EQ(E774,E:E,1),"")</f>
        <v/>
      </c>
      <c r="N774" t="str">
        <f>IFERROR(_xlfn.RANK.EQ(F774,F:F,1),"")</f>
        <v/>
      </c>
      <c r="O774" t="str">
        <f>IFERROR(_xlfn.RANK.EQ(G774,G:G,1),"")</f>
        <v/>
      </c>
      <c r="P774" t="str">
        <f>IFERROR(_xlfn.RANK.EQ(H774,H:H,1),"")</f>
        <v/>
      </c>
      <c r="Q774" t="str">
        <f>IFERROR(_xlfn.RANK.EQ(I774,I:I,1),"")</f>
        <v/>
      </c>
      <c r="R774" t="str">
        <f>IFERROR(_xlfn.RANK.EQ(J774,J:J,1),"")</f>
        <v/>
      </c>
      <c r="S774" s="3">
        <f>IFERROR(AVERAGE(GIRLS[[#This Row],[P]:[P8]]),"")</f>
        <v>718</v>
      </c>
      <c r="T774" s="4">
        <f>IFERROR(AVERAGE(SMALL(GIRLS[[#This Row],[P]:[P8]],1),SMALL(GIRLS[[#This Row],[P]:[P8]],2)),"")</f>
        <v>718</v>
      </c>
      <c r="U774">
        <f>IF(20-SMALL(GIRLS[[#This Row],[P]:[P8]],1)&lt;0,0,20-SMALL(GIRLS[[#This Row],[P]:[P8]],1))+IF(20-SMALL(GIRLS[[#This Row],[P]:[P8]],2)&lt;0,0,20-SMALL(GIRLS[[#This Row],[P]:[P8]],2))</f>
        <v>0</v>
      </c>
    </row>
    <row r="775" spans="1:21" x14ac:dyDescent="0.2">
      <c r="A775" t="s">
        <v>4632</v>
      </c>
      <c r="B775" t="s">
        <v>4180</v>
      </c>
      <c r="C775" s="2" cm="1">
        <f t="array" ref="C775">IFERROR(VLOOKUP($A775,_xlfn._xlws.SORT(_xlfn._xlws.FILTER('Time Sheet'!$A:$G,'Time Sheet'!$B:$B=C$1),7,1),7,FALSE),"")</f>
        <v>3.9768518518518522E-4</v>
      </c>
      <c r="D775" s="2" cm="1">
        <f t="array" ref="D775">IFERROR(VLOOKUP($A775,_xlfn._xlws.SORT(_xlfn._xlws.FILTER('Time Sheet'!$A:$G,'Time Sheet'!$B:$B=D$1),7,1),7,FALSE),"")</f>
        <v>9.1041666666666658E-4</v>
      </c>
      <c r="E775" s="2" t="str" cm="1">
        <f t="array" ref="E775">IFERROR(VLOOKUP($A775,_xlfn._xlws.SORT(_xlfn._xlws.FILTER('Time Sheet'!$A:$G,'Time Sheet'!$B:$B=E$1),7,1),7,FALSE),"")</f>
        <v/>
      </c>
      <c r="F775" s="2" t="str" cm="1">
        <f t="array" ref="F775">IFERROR(VLOOKUP($A775,_xlfn._xlws.SORT(_xlfn._xlws.FILTER('Time Sheet'!$A:$G,'Time Sheet'!$B:$B=F$1),7,1),7,FALSE),"")</f>
        <v/>
      </c>
      <c r="G775" s="2" t="str" cm="1">
        <f t="array" ref="G775">IFERROR(VLOOKUP($A775,_xlfn._xlws.SORT(_xlfn._xlws.FILTER('Time Sheet'!$A:$G,'Time Sheet'!$B:$B=G$1),7,1),7,FALSE),"")</f>
        <v/>
      </c>
      <c r="H775" s="2" t="str" cm="1">
        <f t="array" ref="H775">IFERROR(VLOOKUP($A775,_xlfn._xlws.SORT(_xlfn._xlws.FILTER('Time Sheet'!$A:$G,'Time Sheet'!$B:$B=H$1),7,1),7,FALSE),"")</f>
        <v/>
      </c>
      <c r="I775" s="2" t="str" cm="1">
        <f t="array" ref="I775">IFERROR(VLOOKUP($A775,_xlfn._xlws.SORT(_xlfn._xlws.FILTER('Time Sheet'!$A:$G,'Time Sheet'!$B:$B=I$1),7,1),7,FALSE),"")</f>
        <v/>
      </c>
      <c r="J775" s="2" t="str" cm="1">
        <f t="array" ref="J775">IFERROR(VLOOKUP($A775,_xlfn._xlws.SORT(_xlfn._xlws.FILTER('Time Sheet'!$A:$G,'Time Sheet'!$B:$B=J$1),7,1),7,FALSE),"")</f>
        <v/>
      </c>
      <c r="K775">
        <f>IFERROR(_xlfn.RANK.EQ(C775,C:C,1),"")</f>
        <v>733</v>
      </c>
      <c r="L775">
        <f>IFERROR(_xlfn.RANK.EQ(D775,D:D,1),"")</f>
        <v>705</v>
      </c>
      <c r="M775" t="str">
        <f>IFERROR(_xlfn.RANK.EQ(E775,E:E,1),"")</f>
        <v/>
      </c>
      <c r="N775" t="str">
        <f>IFERROR(_xlfn.RANK.EQ(F775,F:F,1),"")</f>
        <v/>
      </c>
      <c r="O775" t="str">
        <f>IFERROR(_xlfn.RANK.EQ(G775,G:G,1),"")</f>
        <v/>
      </c>
      <c r="P775" t="str">
        <f>IFERROR(_xlfn.RANK.EQ(H775,H:H,1),"")</f>
        <v/>
      </c>
      <c r="Q775" t="str">
        <f>IFERROR(_xlfn.RANK.EQ(I775,I:I,1),"")</f>
        <v/>
      </c>
      <c r="R775" t="str">
        <f>IFERROR(_xlfn.RANK.EQ(J775,J:J,1),"")</f>
        <v/>
      </c>
      <c r="S775" s="3">
        <f>IFERROR(AVERAGE(GIRLS[[#This Row],[P]:[P8]]),"")</f>
        <v>719</v>
      </c>
      <c r="T775" s="4">
        <f>IFERROR(AVERAGE(SMALL(GIRLS[[#This Row],[P]:[P8]],1),SMALL(GIRLS[[#This Row],[P]:[P8]],2)),"")</f>
        <v>719</v>
      </c>
      <c r="U775">
        <f>IF(20-SMALL(GIRLS[[#This Row],[P]:[P8]],1)&lt;0,0,20-SMALL(GIRLS[[#This Row],[P]:[P8]],1))+IF(20-SMALL(GIRLS[[#This Row],[P]:[P8]],2)&lt;0,0,20-SMALL(GIRLS[[#This Row],[P]:[P8]],2))</f>
        <v>0</v>
      </c>
    </row>
    <row r="776" spans="1:21" x14ac:dyDescent="0.2">
      <c r="A776" t="s">
        <v>2919</v>
      </c>
      <c r="B776" t="s">
        <v>2602</v>
      </c>
      <c r="C776" s="2" cm="1">
        <f t="array" ref="C776">IFERROR(VLOOKUP($A776,_xlfn._xlws.SORT(_xlfn._xlws.FILTER('Time Sheet'!$A:$G,'Time Sheet'!$B:$B=C$1),7,1),7,FALSE),"")</f>
        <v>4.0474537037037042E-4</v>
      </c>
      <c r="D776" s="2" cm="1">
        <f t="array" ref="D776">IFERROR(VLOOKUP($A776,_xlfn._xlws.SORT(_xlfn._xlws.FILTER('Time Sheet'!$A:$G,'Time Sheet'!$B:$B=D$1),7,1),7,FALSE),"")</f>
        <v>9.1064814814814828E-4</v>
      </c>
      <c r="E776" s="2" t="str" cm="1">
        <f t="array" ref="E776">IFERROR(VLOOKUP($A776,_xlfn._xlws.SORT(_xlfn._xlws.FILTER('Time Sheet'!$A:$G,'Time Sheet'!$B:$B=E$1),7,1),7,FALSE),"")</f>
        <v/>
      </c>
      <c r="F776" s="2" t="str" cm="1">
        <f t="array" ref="F776">IFERROR(VLOOKUP($A776,_xlfn._xlws.SORT(_xlfn._xlws.FILTER('Time Sheet'!$A:$G,'Time Sheet'!$B:$B=F$1),7,1),7,FALSE),"")</f>
        <v/>
      </c>
      <c r="G776" s="2" t="str" cm="1">
        <f t="array" ref="G776">IFERROR(VLOOKUP($A776,_xlfn._xlws.SORT(_xlfn._xlws.FILTER('Time Sheet'!$A:$G,'Time Sheet'!$B:$B=G$1),7,1),7,FALSE),"")</f>
        <v/>
      </c>
      <c r="H776" s="2" t="str" cm="1">
        <f t="array" ref="H776">IFERROR(VLOOKUP($A776,_xlfn._xlws.SORT(_xlfn._xlws.FILTER('Time Sheet'!$A:$G,'Time Sheet'!$B:$B=H$1),7,1),7,FALSE),"")</f>
        <v/>
      </c>
      <c r="I776" s="2" t="str" cm="1">
        <f t="array" ref="I776">IFERROR(VLOOKUP($A776,_xlfn._xlws.SORT(_xlfn._xlws.FILTER('Time Sheet'!$A:$G,'Time Sheet'!$B:$B=I$1),7,1),7,FALSE),"")</f>
        <v/>
      </c>
      <c r="J776" s="2" t="str" cm="1">
        <f t="array" ref="J776">IFERROR(VLOOKUP($A776,_xlfn._xlws.SORT(_xlfn._xlws.FILTER('Time Sheet'!$A:$G,'Time Sheet'!$B:$B=J$1),7,1),7,FALSE),"")</f>
        <v/>
      </c>
      <c r="K776">
        <f>IFERROR(_xlfn.RANK.EQ(C776,C:C,1),"")</f>
        <v>742</v>
      </c>
      <c r="L776">
        <f>IFERROR(_xlfn.RANK.EQ(D776,D:D,1),"")</f>
        <v>706</v>
      </c>
      <c r="M776" t="str">
        <f>IFERROR(_xlfn.RANK.EQ(E776,E:E,1),"")</f>
        <v/>
      </c>
      <c r="N776" t="str">
        <f>IFERROR(_xlfn.RANK.EQ(F776,F:F,1),"")</f>
        <v/>
      </c>
      <c r="O776" t="str">
        <f>IFERROR(_xlfn.RANK.EQ(G776,G:G,1),"")</f>
        <v/>
      </c>
      <c r="P776" t="str">
        <f>IFERROR(_xlfn.RANK.EQ(H776,H:H,1),"")</f>
        <v/>
      </c>
      <c r="Q776" t="str">
        <f>IFERROR(_xlfn.RANK.EQ(I776,I:I,1),"")</f>
        <v/>
      </c>
      <c r="R776" t="str">
        <f>IFERROR(_xlfn.RANK.EQ(J776,J:J,1),"")</f>
        <v/>
      </c>
      <c r="S776" s="3">
        <f>IFERROR(AVERAGE(GIRLS[[#This Row],[P]:[P8]]),"")</f>
        <v>724</v>
      </c>
      <c r="T776" s="4">
        <f>IFERROR(AVERAGE(SMALL(GIRLS[[#This Row],[P]:[P8]],1),SMALL(GIRLS[[#This Row],[P]:[P8]],2)),"")</f>
        <v>724</v>
      </c>
      <c r="U776">
        <f>IF(20-SMALL(GIRLS[[#This Row],[P]:[P8]],1)&lt;0,0,20-SMALL(GIRLS[[#This Row],[P]:[P8]],1))+IF(20-SMALL(GIRLS[[#This Row],[P]:[P8]],2)&lt;0,0,20-SMALL(GIRLS[[#This Row],[P]:[P8]],2))</f>
        <v>0</v>
      </c>
    </row>
    <row r="777" spans="1:21" x14ac:dyDescent="0.2">
      <c r="A777" t="s">
        <v>4635</v>
      </c>
      <c r="B777" t="s">
        <v>4180</v>
      </c>
      <c r="C777" s="2" cm="1">
        <f t="array" ref="C777">IFERROR(VLOOKUP($A777,_xlfn._xlws.SORT(_xlfn._xlws.FILTER('Time Sheet'!$A:$G,'Time Sheet'!$B:$B=C$1),7,1),7,FALSE),"")</f>
        <v>4.0381944444444439E-4</v>
      </c>
      <c r="D777" s="2" cm="1">
        <f t="array" ref="D777">IFERROR(VLOOKUP($A777,_xlfn._xlws.SORT(_xlfn._xlws.FILTER('Time Sheet'!$A:$G,'Time Sheet'!$B:$B=D$1),7,1),7,FALSE),"")</f>
        <v>9.1226851851851842E-4</v>
      </c>
      <c r="E777" s="2" t="str" cm="1">
        <f t="array" ref="E777">IFERROR(VLOOKUP($A777,_xlfn._xlws.SORT(_xlfn._xlws.FILTER('Time Sheet'!$A:$G,'Time Sheet'!$B:$B=E$1),7,1),7,FALSE),"")</f>
        <v/>
      </c>
      <c r="F777" s="2" t="str" cm="1">
        <f t="array" ref="F777">IFERROR(VLOOKUP($A777,_xlfn._xlws.SORT(_xlfn._xlws.FILTER('Time Sheet'!$A:$G,'Time Sheet'!$B:$B=F$1),7,1),7,FALSE),"")</f>
        <v/>
      </c>
      <c r="G777" s="2" t="str" cm="1">
        <f t="array" ref="G777">IFERROR(VLOOKUP($A777,_xlfn._xlws.SORT(_xlfn._xlws.FILTER('Time Sheet'!$A:$G,'Time Sheet'!$B:$B=G$1),7,1),7,FALSE),"")</f>
        <v/>
      </c>
      <c r="H777" s="2" t="str" cm="1">
        <f t="array" ref="H777">IFERROR(VLOOKUP($A777,_xlfn._xlws.SORT(_xlfn._xlws.FILTER('Time Sheet'!$A:$G,'Time Sheet'!$B:$B=H$1),7,1),7,FALSE),"")</f>
        <v/>
      </c>
      <c r="I777" s="2" t="str" cm="1">
        <f t="array" ref="I777">IFERROR(VLOOKUP($A777,_xlfn._xlws.SORT(_xlfn._xlws.FILTER('Time Sheet'!$A:$G,'Time Sheet'!$B:$B=I$1),7,1),7,FALSE),"")</f>
        <v/>
      </c>
      <c r="J777" s="2" t="str" cm="1">
        <f t="array" ref="J777">IFERROR(VLOOKUP($A777,_xlfn._xlws.SORT(_xlfn._xlws.FILTER('Time Sheet'!$A:$G,'Time Sheet'!$B:$B=J$1),7,1),7,FALSE),"")</f>
        <v/>
      </c>
      <c r="K777">
        <f>IFERROR(_xlfn.RANK.EQ(C777,C:C,1),"")</f>
        <v>740</v>
      </c>
      <c r="L777">
        <f>IFERROR(_xlfn.RANK.EQ(D777,D:D,1),"")</f>
        <v>708</v>
      </c>
      <c r="M777" t="str">
        <f>IFERROR(_xlfn.RANK.EQ(E777,E:E,1),"")</f>
        <v/>
      </c>
      <c r="N777" t="str">
        <f>IFERROR(_xlfn.RANK.EQ(F777,F:F,1),"")</f>
        <v/>
      </c>
      <c r="O777" t="str">
        <f>IFERROR(_xlfn.RANK.EQ(G777,G:G,1),"")</f>
        <v/>
      </c>
      <c r="P777" t="str">
        <f>IFERROR(_xlfn.RANK.EQ(H777,H:H,1),"")</f>
        <v/>
      </c>
      <c r="Q777" t="str">
        <f>IFERROR(_xlfn.RANK.EQ(I777,I:I,1),"")</f>
        <v/>
      </c>
      <c r="R777" t="str">
        <f>IFERROR(_xlfn.RANK.EQ(J777,J:J,1),"")</f>
        <v/>
      </c>
      <c r="S777" s="3">
        <f>IFERROR(AVERAGE(GIRLS[[#This Row],[P]:[P8]]),"")</f>
        <v>724</v>
      </c>
      <c r="T777" s="4">
        <f>IFERROR(AVERAGE(SMALL(GIRLS[[#This Row],[P]:[P8]],1),SMALL(GIRLS[[#This Row],[P]:[P8]],2)),"")</f>
        <v>724</v>
      </c>
      <c r="U777">
        <f>IF(20-SMALL(GIRLS[[#This Row],[P]:[P8]],1)&lt;0,0,20-SMALL(GIRLS[[#This Row],[P]:[P8]],1))+IF(20-SMALL(GIRLS[[#This Row],[P]:[P8]],2)&lt;0,0,20-SMALL(GIRLS[[#This Row],[P]:[P8]],2))</f>
        <v>0</v>
      </c>
    </row>
    <row r="778" spans="1:21" x14ac:dyDescent="0.2">
      <c r="A778" t="s">
        <v>2922</v>
      </c>
      <c r="B778" t="s">
        <v>2602</v>
      </c>
      <c r="C778" s="2" cm="1">
        <f t="array" ref="C778">IFERROR(VLOOKUP($A778,_xlfn._xlws.SORT(_xlfn._xlws.FILTER('Time Sheet'!$A:$G,'Time Sheet'!$B:$B=C$1),7,1),7,FALSE),"")</f>
        <v>3.9224537037037038E-4</v>
      </c>
      <c r="D778" s="2" cm="1">
        <f t="array" ref="D778">IFERROR(VLOOKUP($A778,_xlfn._xlws.SORT(_xlfn._xlws.FILTER('Time Sheet'!$A:$G,'Time Sheet'!$B:$B=D$1),7,1),7,FALSE),"")</f>
        <v>1.0539351851851851E-3</v>
      </c>
      <c r="E778" s="2" t="str" cm="1">
        <f t="array" ref="E778">IFERROR(VLOOKUP($A778,_xlfn._xlws.SORT(_xlfn._xlws.FILTER('Time Sheet'!$A:$G,'Time Sheet'!$B:$B=E$1),7,1),7,FALSE),"")</f>
        <v/>
      </c>
      <c r="F778" s="2" t="str" cm="1">
        <f t="array" ref="F778">IFERROR(VLOOKUP($A778,_xlfn._xlws.SORT(_xlfn._xlws.FILTER('Time Sheet'!$A:$G,'Time Sheet'!$B:$B=F$1),7,1),7,FALSE),"")</f>
        <v/>
      </c>
      <c r="G778" s="2" t="str" cm="1">
        <f t="array" ref="G778">IFERROR(VLOOKUP($A778,_xlfn._xlws.SORT(_xlfn._xlws.FILTER('Time Sheet'!$A:$G,'Time Sheet'!$B:$B=G$1),7,1),7,FALSE),"")</f>
        <v/>
      </c>
      <c r="H778" s="2" t="str" cm="1">
        <f t="array" ref="H778">IFERROR(VLOOKUP($A778,_xlfn._xlws.SORT(_xlfn._xlws.FILTER('Time Sheet'!$A:$G,'Time Sheet'!$B:$B=H$1),7,1),7,FALSE),"")</f>
        <v/>
      </c>
      <c r="I778" s="2" t="str" cm="1">
        <f t="array" ref="I778">IFERROR(VLOOKUP($A778,_xlfn._xlws.SORT(_xlfn._xlws.FILTER('Time Sheet'!$A:$G,'Time Sheet'!$B:$B=I$1),7,1),7,FALSE),"")</f>
        <v/>
      </c>
      <c r="J778" s="2" t="str" cm="1">
        <f t="array" ref="J778">IFERROR(VLOOKUP($A778,_xlfn._xlws.SORT(_xlfn._xlws.FILTER('Time Sheet'!$A:$G,'Time Sheet'!$B:$B=J$1),7,1),7,FALSE),"")</f>
        <v/>
      </c>
      <c r="K778">
        <f>IFERROR(_xlfn.RANK.EQ(C778,C:C,1),"")</f>
        <v>713</v>
      </c>
      <c r="L778">
        <f>IFERROR(_xlfn.RANK.EQ(D778,D:D,1),"")</f>
        <v>758</v>
      </c>
      <c r="M778" t="str">
        <f>IFERROR(_xlfn.RANK.EQ(E778,E:E,1),"")</f>
        <v/>
      </c>
      <c r="N778" t="str">
        <f>IFERROR(_xlfn.RANK.EQ(F778,F:F,1),"")</f>
        <v/>
      </c>
      <c r="O778" t="str">
        <f>IFERROR(_xlfn.RANK.EQ(G778,G:G,1),"")</f>
        <v/>
      </c>
      <c r="P778" t="str">
        <f>IFERROR(_xlfn.RANK.EQ(H778,H:H,1),"")</f>
        <v/>
      </c>
      <c r="Q778" t="str">
        <f>IFERROR(_xlfn.RANK.EQ(I778,I:I,1),"")</f>
        <v/>
      </c>
      <c r="R778" t="str">
        <f>IFERROR(_xlfn.RANK.EQ(J778,J:J,1),"")</f>
        <v/>
      </c>
      <c r="S778" s="3">
        <f>IFERROR(AVERAGE(GIRLS[[#This Row],[P]:[P8]]),"")</f>
        <v>735.5</v>
      </c>
      <c r="T778" s="4">
        <f>IFERROR(AVERAGE(SMALL(GIRLS[[#This Row],[P]:[P8]],1),SMALL(GIRLS[[#This Row],[P]:[P8]],2)),"")</f>
        <v>735.5</v>
      </c>
      <c r="U778">
        <f>IF(20-SMALL(GIRLS[[#This Row],[P]:[P8]],1)&lt;0,0,20-SMALL(GIRLS[[#This Row],[P]:[P8]],1))+IF(20-SMALL(GIRLS[[#This Row],[P]:[P8]],2)&lt;0,0,20-SMALL(GIRLS[[#This Row],[P]:[P8]],2))</f>
        <v>0</v>
      </c>
    </row>
    <row r="779" spans="1:21" x14ac:dyDescent="0.2">
      <c r="A779" t="s">
        <v>5753</v>
      </c>
      <c r="B779" t="s">
        <v>5467</v>
      </c>
      <c r="C779" s="2" cm="1">
        <f t="array" ref="C779">IFERROR(VLOOKUP($A779,_xlfn._xlws.SORT(_xlfn._xlws.FILTER('Time Sheet'!$A:$G,'Time Sheet'!$B:$B=C$1),7,1),7,FALSE),"")</f>
        <v>4.1284722222222222E-4</v>
      </c>
      <c r="D779" s="2" cm="1">
        <f t="array" ref="D779">IFERROR(VLOOKUP($A779,_xlfn._xlws.SORT(_xlfn._xlws.FILTER('Time Sheet'!$A:$G,'Time Sheet'!$B:$B=D$1),7,1),7,FALSE),"")</f>
        <v>9.5069444444444444E-4</v>
      </c>
      <c r="E779" s="2" t="str" cm="1">
        <f t="array" ref="E779">IFERROR(VLOOKUP($A779,_xlfn._xlws.SORT(_xlfn._xlws.FILTER('Time Sheet'!$A:$G,'Time Sheet'!$B:$B=E$1),7,1),7,FALSE),"")</f>
        <v/>
      </c>
      <c r="F779" s="2" t="str" cm="1">
        <f t="array" ref="F779">IFERROR(VLOOKUP($A779,_xlfn._xlws.SORT(_xlfn._xlws.FILTER('Time Sheet'!$A:$G,'Time Sheet'!$B:$B=F$1),7,1),7,FALSE),"")</f>
        <v/>
      </c>
      <c r="G779" s="2" t="str" cm="1">
        <f t="array" ref="G779">IFERROR(VLOOKUP($A779,_xlfn._xlws.SORT(_xlfn._xlws.FILTER('Time Sheet'!$A:$G,'Time Sheet'!$B:$B=G$1),7,1),7,FALSE),"")</f>
        <v/>
      </c>
      <c r="H779" s="2" t="str" cm="1">
        <f t="array" ref="H779">IFERROR(VLOOKUP($A779,_xlfn._xlws.SORT(_xlfn._xlws.FILTER('Time Sheet'!$A:$G,'Time Sheet'!$B:$B=H$1),7,1),7,FALSE),"")</f>
        <v/>
      </c>
      <c r="I779" s="2" t="str" cm="1">
        <f t="array" ref="I779">IFERROR(VLOOKUP($A779,_xlfn._xlws.SORT(_xlfn._xlws.FILTER('Time Sheet'!$A:$G,'Time Sheet'!$B:$B=I$1),7,1),7,FALSE),"")</f>
        <v/>
      </c>
      <c r="J779" s="2" t="str" cm="1">
        <f t="array" ref="J779">IFERROR(VLOOKUP($A779,_xlfn._xlws.SORT(_xlfn._xlws.FILTER('Time Sheet'!$A:$G,'Time Sheet'!$B:$B=J$1),7,1),7,FALSE),"")</f>
        <v/>
      </c>
      <c r="K779">
        <f>IFERROR(_xlfn.RANK.EQ(C779,C:C,1),"")</f>
        <v>753</v>
      </c>
      <c r="L779">
        <f>IFERROR(_xlfn.RANK.EQ(D779,D:D,1),"")</f>
        <v>732</v>
      </c>
      <c r="M779" t="str">
        <f>IFERROR(_xlfn.RANK.EQ(E779,E:E,1),"")</f>
        <v/>
      </c>
      <c r="N779" t="str">
        <f>IFERROR(_xlfn.RANK.EQ(F779,F:F,1),"")</f>
        <v/>
      </c>
      <c r="O779" t="str">
        <f>IFERROR(_xlfn.RANK.EQ(G779,G:G,1),"")</f>
        <v/>
      </c>
      <c r="P779" t="str">
        <f>IFERROR(_xlfn.RANK.EQ(H779,H:H,1),"")</f>
        <v/>
      </c>
      <c r="Q779" t="str">
        <f>IFERROR(_xlfn.RANK.EQ(I779,I:I,1),"")</f>
        <v/>
      </c>
      <c r="R779" t="str">
        <f>IFERROR(_xlfn.RANK.EQ(J779,J:J,1),"")</f>
        <v/>
      </c>
      <c r="S779" s="3">
        <f>IFERROR(AVERAGE(GIRLS[[#This Row],[P]:[P8]]),"")</f>
        <v>742.5</v>
      </c>
      <c r="T779" s="4">
        <f>IFERROR(AVERAGE(SMALL(GIRLS[[#This Row],[P]:[P8]],1),SMALL(GIRLS[[#This Row],[P]:[P8]],2)),"")</f>
        <v>742.5</v>
      </c>
      <c r="U779">
        <f>IF(20-SMALL(GIRLS[[#This Row],[P]:[P8]],1)&lt;0,0,20-SMALL(GIRLS[[#This Row],[P]:[P8]],1))+IF(20-SMALL(GIRLS[[#This Row],[P]:[P8]],2)&lt;0,0,20-SMALL(GIRLS[[#This Row],[P]:[P8]],2))</f>
        <v>0</v>
      </c>
    </row>
    <row r="780" spans="1:21" x14ac:dyDescent="0.2">
      <c r="A780" t="s">
        <v>2250</v>
      </c>
      <c r="B780" t="s">
        <v>2056</v>
      </c>
      <c r="C780" s="2" cm="1">
        <f t="array" ref="C780">IFERROR(VLOOKUP($A780,_xlfn._xlws.SORT(_xlfn._xlws.FILTER('Time Sheet'!$A:$G,'Time Sheet'!$B:$B=C$1),7,1),7,FALSE),"")</f>
        <v>4.3310185185185189E-4</v>
      </c>
      <c r="D780" s="2" cm="1">
        <f t="array" ref="D780">IFERROR(VLOOKUP($A780,_xlfn._xlws.SORT(_xlfn._xlws.FILTER('Time Sheet'!$A:$G,'Time Sheet'!$B:$B=D$1),7,1),7,FALSE),"")</f>
        <v>9.7048611111111109E-4</v>
      </c>
      <c r="E780" s="2" t="str" cm="1">
        <f t="array" ref="E780">IFERROR(VLOOKUP($A780,_xlfn._xlws.SORT(_xlfn._xlws.FILTER('Time Sheet'!$A:$G,'Time Sheet'!$B:$B=E$1),7,1),7,FALSE),"")</f>
        <v/>
      </c>
      <c r="F780" s="2" t="str" cm="1">
        <f t="array" ref="F780">IFERROR(VLOOKUP($A780,_xlfn._xlws.SORT(_xlfn._xlws.FILTER('Time Sheet'!$A:$G,'Time Sheet'!$B:$B=F$1),7,1),7,FALSE),"")</f>
        <v/>
      </c>
      <c r="G780" s="2" t="str" cm="1">
        <f t="array" ref="G780">IFERROR(VLOOKUP($A780,_xlfn._xlws.SORT(_xlfn._xlws.FILTER('Time Sheet'!$A:$G,'Time Sheet'!$B:$B=G$1),7,1),7,FALSE),"")</f>
        <v/>
      </c>
      <c r="H780" s="2" t="str" cm="1">
        <f t="array" ref="H780">IFERROR(VLOOKUP($A780,_xlfn._xlws.SORT(_xlfn._xlws.FILTER('Time Sheet'!$A:$G,'Time Sheet'!$B:$B=H$1),7,1),7,FALSE),"")</f>
        <v/>
      </c>
      <c r="I780" s="2" t="str" cm="1">
        <f t="array" ref="I780">IFERROR(VLOOKUP($A780,_xlfn._xlws.SORT(_xlfn._xlws.FILTER('Time Sheet'!$A:$G,'Time Sheet'!$B:$B=I$1),7,1),7,FALSE),"")</f>
        <v/>
      </c>
      <c r="J780" s="2" t="str" cm="1">
        <f t="array" ref="J780">IFERROR(VLOOKUP($A780,_xlfn._xlws.SORT(_xlfn._xlws.FILTER('Time Sheet'!$A:$G,'Time Sheet'!$B:$B=J$1),7,1),7,FALSE),"")</f>
        <v/>
      </c>
      <c r="K780">
        <f>IFERROR(_xlfn.RANK.EQ(C780,C:C,1),"")</f>
        <v>767</v>
      </c>
      <c r="L780">
        <f>IFERROR(_xlfn.RANK.EQ(D780,D:D,1),"")</f>
        <v>743</v>
      </c>
      <c r="M780" t="str">
        <f>IFERROR(_xlfn.RANK.EQ(E780,E:E,1),"")</f>
        <v/>
      </c>
      <c r="N780" t="str">
        <f>IFERROR(_xlfn.RANK.EQ(F780,F:F,1),"")</f>
        <v/>
      </c>
      <c r="O780" t="str">
        <f>IFERROR(_xlfn.RANK.EQ(G780,G:G,1),"")</f>
        <v/>
      </c>
      <c r="P780" t="str">
        <f>IFERROR(_xlfn.RANK.EQ(H780,H:H,1),"")</f>
        <v/>
      </c>
      <c r="Q780" t="str">
        <f>IFERROR(_xlfn.RANK.EQ(I780,I:I,1),"")</f>
        <v/>
      </c>
      <c r="R780" t="str">
        <f>IFERROR(_xlfn.RANK.EQ(J780,J:J,1),"")</f>
        <v/>
      </c>
      <c r="S780" s="3">
        <f>IFERROR(AVERAGE(GIRLS[[#This Row],[P]:[P8]]),"")</f>
        <v>755</v>
      </c>
      <c r="T780" s="4">
        <f>IFERROR(AVERAGE(SMALL(GIRLS[[#This Row],[P]:[P8]],1),SMALL(GIRLS[[#This Row],[P]:[P8]],2)),"")</f>
        <v>755</v>
      </c>
      <c r="U780">
        <f>IF(20-SMALL(GIRLS[[#This Row],[P]:[P8]],1)&lt;0,0,20-SMALL(GIRLS[[#This Row],[P]:[P8]],1))+IF(20-SMALL(GIRLS[[#This Row],[P]:[P8]],2)&lt;0,0,20-SMALL(GIRLS[[#This Row],[P]:[P8]],2))</f>
        <v>0</v>
      </c>
    </row>
    <row r="781" spans="1:21" x14ac:dyDescent="0.2">
      <c r="A781" t="s">
        <v>6361</v>
      </c>
      <c r="B781" t="s">
        <v>6200</v>
      </c>
      <c r="C781" s="2" cm="1">
        <f t="array" ref="C781">IFERROR(VLOOKUP($A781,_xlfn._xlws.SORT(_xlfn._xlws.FILTER('Time Sheet'!$A:$G,'Time Sheet'!$B:$B=C$1),7,1),7,FALSE),"")</f>
        <v>4.4351851851851849E-4</v>
      </c>
      <c r="D781" s="2" cm="1">
        <f t="array" ref="D781">IFERROR(VLOOKUP($A781,_xlfn._xlws.SORT(_xlfn._xlws.FILTER('Time Sheet'!$A:$G,'Time Sheet'!$B:$B=D$1),7,1),7,FALSE),"")</f>
        <v>1.001736111111111E-3</v>
      </c>
      <c r="E781" s="2" t="str" cm="1">
        <f t="array" ref="E781">IFERROR(VLOOKUP($A781,_xlfn._xlws.SORT(_xlfn._xlws.FILTER('Time Sheet'!$A:$G,'Time Sheet'!$B:$B=E$1),7,1),7,FALSE),"")</f>
        <v/>
      </c>
      <c r="F781" s="2" t="str" cm="1">
        <f t="array" ref="F781">IFERROR(VLOOKUP($A781,_xlfn._xlws.SORT(_xlfn._xlws.FILTER('Time Sheet'!$A:$G,'Time Sheet'!$B:$B=F$1),7,1),7,FALSE),"")</f>
        <v/>
      </c>
      <c r="G781" s="2" t="str" cm="1">
        <f t="array" ref="G781">IFERROR(VLOOKUP($A781,_xlfn._xlws.SORT(_xlfn._xlws.FILTER('Time Sheet'!$A:$G,'Time Sheet'!$B:$B=G$1),7,1),7,FALSE),"")</f>
        <v/>
      </c>
      <c r="H781" s="2" t="str" cm="1">
        <f t="array" ref="H781">IFERROR(VLOOKUP($A781,_xlfn._xlws.SORT(_xlfn._xlws.FILTER('Time Sheet'!$A:$G,'Time Sheet'!$B:$B=H$1),7,1),7,FALSE),"")</f>
        <v/>
      </c>
      <c r="I781" s="2" t="str" cm="1">
        <f t="array" ref="I781">IFERROR(VLOOKUP($A781,_xlfn._xlws.SORT(_xlfn._xlws.FILTER('Time Sheet'!$A:$G,'Time Sheet'!$B:$B=I$1),7,1),7,FALSE),"")</f>
        <v/>
      </c>
      <c r="J781" s="2" t="str" cm="1">
        <f t="array" ref="J781">IFERROR(VLOOKUP($A781,_xlfn._xlws.SORT(_xlfn._xlws.FILTER('Time Sheet'!$A:$G,'Time Sheet'!$B:$B=J$1),7,1),7,FALSE),"")</f>
        <v/>
      </c>
      <c r="K781">
        <f>IFERROR(_xlfn.RANK.EQ(C781,C:C,1),"")</f>
        <v>771</v>
      </c>
      <c r="L781">
        <f>IFERROR(_xlfn.RANK.EQ(D781,D:D,1),"")</f>
        <v>751</v>
      </c>
      <c r="M781" t="str">
        <f>IFERROR(_xlfn.RANK.EQ(E781,E:E,1),"")</f>
        <v/>
      </c>
      <c r="N781" t="str">
        <f>IFERROR(_xlfn.RANK.EQ(F781,F:F,1),"")</f>
        <v/>
      </c>
      <c r="O781" t="str">
        <f>IFERROR(_xlfn.RANK.EQ(G781,G:G,1),"")</f>
        <v/>
      </c>
      <c r="P781" t="str">
        <f>IFERROR(_xlfn.RANK.EQ(H781,H:H,1),"")</f>
        <v/>
      </c>
      <c r="Q781" t="str">
        <f>IFERROR(_xlfn.RANK.EQ(I781,I:I,1),"")</f>
        <v/>
      </c>
      <c r="R781" t="str">
        <f>IFERROR(_xlfn.RANK.EQ(J781,J:J,1),"")</f>
        <v/>
      </c>
      <c r="S781" s="3">
        <f>IFERROR(AVERAGE(GIRLS[[#This Row],[P]:[P8]]),"")</f>
        <v>761</v>
      </c>
      <c r="T781" s="4">
        <f>IFERROR(AVERAGE(SMALL(GIRLS[[#This Row],[P]:[P8]],1),SMALL(GIRLS[[#This Row],[P]:[P8]],2)),"")</f>
        <v>761</v>
      </c>
      <c r="U781">
        <f>IF(20-SMALL(GIRLS[[#This Row],[P]:[P8]],1)&lt;0,0,20-SMALL(GIRLS[[#This Row],[P]:[P8]],1))+IF(20-SMALL(GIRLS[[#This Row],[P]:[P8]],2)&lt;0,0,20-SMALL(GIRLS[[#This Row],[P]:[P8]],2))</f>
        <v>0</v>
      </c>
    </row>
    <row r="782" spans="1:21" x14ac:dyDescent="0.2">
      <c r="A782" t="s">
        <v>7313</v>
      </c>
      <c r="B782" t="s">
        <v>7120</v>
      </c>
      <c r="C782" s="2" cm="1">
        <f t="array" ref="C782">IFERROR(VLOOKUP($A782,_xlfn._xlws.SORT(_xlfn._xlws.FILTER('Time Sheet'!$A:$G,'Time Sheet'!$B:$B=C$1),7,1),7,FALSE),"")</f>
        <v>4.3958333333333328E-4</v>
      </c>
      <c r="D782" s="2" cm="1">
        <f t="array" ref="D782">IFERROR(VLOOKUP($A782,_xlfn._xlws.SORT(_xlfn._xlws.FILTER('Time Sheet'!$A:$G,'Time Sheet'!$B:$B=D$1),7,1),7,FALSE),"")</f>
        <v>1.068171296296296E-3</v>
      </c>
      <c r="E782" s="2" t="str" cm="1">
        <f t="array" ref="E782">IFERROR(VLOOKUP($A782,_xlfn._xlws.SORT(_xlfn._xlws.FILTER('Time Sheet'!$A:$G,'Time Sheet'!$B:$B=E$1),7,1),7,FALSE),"")</f>
        <v/>
      </c>
      <c r="F782" s="2" t="str" cm="1">
        <f t="array" ref="F782">IFERROR(VLOOKUP($A782,_xlfn._xlws.SORT(_xlfn._xlws.FILTER('Time Sheet'!$A:$G,'Time Sheet'!$B:$B=F$1),7,1),7,FALSE),"")</f>
        <v/>
      </c>
      <c r="G782" s="2" t="str" cm="1">
        <f t="array" ref="G782">IFERROR(VLOOKUP($A782,_xlfn._xlws.SORT(_xlfn._xlws.FILTER('Time Sheet'!$A:$G,'Time Sheet'!$B:$B=G$1),7,1),7,FALSE),"")</f>
        <v/>
      </c>
      <c r="H782" s="2" t="str" cm="1">
        <f t="array" ref="H782">IFERROR(VLOOKUP($A782,_xlfn._xlws.SORT(_xlfn._xlws.FILTER('Time Sheet'!$A:$G,'Time Sheet'!$B:$B=H$1),7,1),7,FALSE),"")</f>
        <v/>
      </c>
      <c r="I782" s="2" t="str" cm="1">
        <f t="array" ref="I782">IFERROR(VLOOKUP($A782,_xlfn._xlws.SORT(_xlfn._xlws.FILTER('Time Sheet'!$A:$G,'Time Sheet'!$B:$B=I$1),7,1),7,FALSE),"")</f>
        <v/>
      </c>
      <c r="J782" s="2" t="str" cm="1">
        <f t="array" ref="J782">IFERROR(VLOOKUP($A782,_xlfn._xlws.SORT(_xlfn._xlws.FILTER('Time Sheet'!$A:$G,'Time Sheet'!$B:$B=J$1),7,1),7,FALSE),"")</f>
        <v/>
      </c>
      <c r="K782">
        <f>IFERROR(_xlfn.RANK.EQ(C782,C:C,1),"")</f>
        <v>769</v>
      </c>
      <c r="L782">
        <f>IFERROR(_xlfn.RANK.EQ(D782,D:D,1),"")</f>
        <v>759</v>
      </c>
      <c r="M782" t="str">
        <f>IFERROR(_xlfn.RANK.EQ(E782,E:E,1),"")</f>
        <v/>
      </c>
      <c r="N782" t="str">
        <f>IFERROR(_xlfn.RANK.EQ(F782,F:F,1),"")</f>
        <v/>
      </c>
      <c r="O782" t="str">
        <f>IFERROR(_xlfn.RANK.EQ(G782,G:G,1),"")</f>
        <v/>
      </c>
      <c r="P782" t="str">
        <f>IFERROR(_xlfn.RANK.EQ(H782,H:H,1),"")</f>
        <v/>
      </c>
      <c r="Q782" t="str">
        <f>IFERROR(_xlfn.RANK.EQ(I782,I:I,1),"")</f>
        <v/>
      </c>
      <c r="R782" t="str">
        <f>IFERROR(_xlfn.RANK.EQ(J782,J:J,1),"")</f>
        <v/>
      </c>
      <c r="S782" s="3">
        <f>IFERROR(AVERAGE(GIRLS[[#This Row],[P]:[P8]]),"")</f>
        <v>764</v>
      </c>
      <c r="T782" s="4">
        <f>IFERROR(AVERAGE(SMALL(GIRLS[[#This Row],[P]:[P8]],1),SMALL(GIRLS[[#This Row],[P]:[P8]],2)),"")</f>
        <v>764</v>
      </c>
      <c r="U782">
        <f>IF(20-SMALL(GIRLS[[#This Row],[P]:[P8]],1)&lt;0,0,20-SMALL(GIRLS[[#This Row],[P]:[P8]],1))+IF(20-SMALL(GIRLS[[#This Row],[P]:[P8]],2)&lt;0,0,20-SMALL(GIRLS[[#This Row],[P]:[P8]],2))</f>
        <v>0</v>
      </c>
    </row>
    <row r="783" spans="1:21" x14ac:dyDescent="0.2">
      <c r="A783" t="s">
        <v>7310</v>
      </c>
      <c r="B783" t="s">
        <v>7120</v>
      </c>
      <c r="C783" s="2" cm="1">
        <f t="array" ref="C783">IFERROR(VLOOKUP($A783,_xlfn._xlws.SORT(_xlfn._xlws.FILTER('Time Sheet'!$A:$G,'Time Sheet'!$B:$B=C$1),7,1),7,FALSE),"")</f>
        <v>4.3553240740740737E-4</v>
      </c>
      <c r="D783" s="2" cm="1">
        <f t="array" ref="D783">IFERROR(VLOOKUP($A783,_xlfn._xlws.SORT(_xlfn._xlws.FILTER('Time Sheet'!$A:$G,'Time Sheet'!$B:$B=D$1),7,1),7,FALSE),"")</f>
        <v>1.0821759259259261E-3</v>
      </c>
      <c r="E783" s="2" t="str" cm="1">
        <f t="array" ref="E783">IFERROR(VLOOKUP($A783,_xlfn._xlws.SORT(_xlfn._xlws.FILTER('Time Sheet'!$A:$G,'Time Sheet'!$B:$B=E$1),7,1),7,FALSE),"")</f>
        <v/>
      </c>
      <c r="F783" s="2" t="str" cm="1">
        <f t="array" ref="F783">IFERROR(VLOOKUP($A783,_xlfn._xlws.SORT(_xlfn._xlws.FILTER('Time Sheet'!$A:$G,'Time Sheet'!$B:$B=F$1),7,1),7,FALSE),"")</f>
        <v/>
      </c>
      <c r="G783" s="2" t="str" cm="1">
        <f t="array" ref="G783">IFERROR(VLOOKUP($A783,_xlfn._xlws.SORT(_xlfn._xlws.FILTER('Time Sheet'!$A:$G,'Time Sheet'!$B:$B=G$1),7,1),7,FALSE),"")</f>
        <v/>
      </c>
      <c r="H783" s="2" t="str" cm="1">
        <f t="array" ref="H783">IFERROR(VLOOKUP($A783,_xlfn._xlws.SORT(_xlfn._xlws.FILTER('Time Sheet'!$A:$G,'Time Sheet'!$B:$B=H$1),7,1),7,FALSE),"")</f>
        <v/>
      </c>
      <c r="I783" s="2" t="str" cm="1">
        <f t="array" ref="I783">IFERROR(VLOOKUP($A783,_xlfn._xlws.SORT(_xlfn._xlws.FILTER('Time Sheet'!$A:$G,'Time Sheet'!$B:$B=I$1),7,1),7,FALSE),"")</f>
        <v/>
      </c>
      <c r="J783" s="2" t="str" cm="1">
        <f t="array" ref="J783">IFERROR(VLOOKUP($A783,_xlfn._xlws.SORT(_xlfn._xlws.FILTER('Time Sheet'!$A:$G,'Time Sheet'!$B:$B=J$1),7,1),7,FALSE),"")</f>
        <v/>
      </c>
      <c r="K783">
        <f>IFERROR(_xlfn.RANK.EQ(C783,C:C,1),"")</f>
        <v>768</v>
      </c>
      <c r="L783">
        <f>IFERROR(_xlfn.RANK.EQ(D783,D:D,1),"")</f>
        <v>761</v>
      </c>
      <c r="M783" t="str">
        <f>IFERROR(_xlfn.RANK.EQ(E783,E:E,1),"")</f>
        <v/>
      </c>
      <c r="N783" t="str">
        <f>IFERROR(_xlfn.RANK.EQ(F783,F:F,1),"")</f>
        <v/>
      </c>
      <c r="O783" t="str">
        <f>IFERROR(_xlfn.RANK.EQ(G783,G:G,1),"")</f>
        <v/>
      </c>
      <c r="P783" t="str">
        <f>IFERROR(_xlfn.RANK.EQ(H783,H:H,1),"")</f>
        <v/>
      </c>
      <c r="Q783" t="str">
        <f>IFERROR(_xlfn.RANK.EQ(I783,I:I,1),"")</f>
        <v/>
      </c>
      <c r="R783" t="str">
        <f>IFERROR(_xlfn.RANK.EQ(J783,J:J,1),"")</f>
        <v/>
      </c>
      <c r="S783" s="3">
        <f>IFERROR(AVERAGE(GIRLS[[#This Row],[P]:[P8]]),"")</f>
        <v>764.5</v>
      </c>
      <c r="T783" s="4">
        <f>IFERROR(AVERAGE(SMALL(GIRLS[[#This Row],[P]:[P8]],1),SMALL(GIRLS[[#This Row],[P]:[P8]],2)),"")</f>
        <v>764.5</v>
      </c>
      <c r="U783">
        <f>IF(20-SMALL(GIRLS[[#This Row],[P]:[P8]],1)&lt;0,0,20-SMALL(GIRLS[[#This Row],[P]:[P8]],1))+IF(20-SMALL(GIRLS[[#This Row],[P]:[P8]],2)&lt;0,0,20-SMALL(GIRLS[[#This Row],[P]:[P8]],2))</f>
        <v>0</v>
      </c>
    </row>
    <row r="784" spans="1:21" x14ac:dyDescent="0.2">
      <c r="A784" t="s">
        <v>2935</v>
      </c>
      <c r="B784" t="s">
        <v>2602</v>
      </c>
      <c r="C784" s="2" cm="1">
        <f t="array" ref="C784">IFERROR(VLOOKUP($A784,_xlfn._xlws.SORT(_xlfn._xlws.FILTER('Time Sheet'!$A:$G,'Time Sheet'!$B:$B=C$1),7,1),7,FALSE),"")</f>
        <v>4.3969907407407412E-4</v>
      </c>
      <c r="D784" s="2" cm="1">
        <f t="array" ref="D784">IFERROR(VLOOKUP($A784,_xlfn._xlws.SORT(_xlfn._xlws.FILTER('Time Sheet'!$A:$G,'Time Sheet'!$B:$B=D$1),7,1),7,FALSE),"")</f>
        <v>1.0809027777777781E-3</v>
      </c>
      <c r="E784" s="2" t="str" cm="1">
        <f t="array" ref="E784">IFERROR(VLOOKUP($A784,_xlfn._xlws.SORT(_xlfn._xlws.FILTER('Time Sheet'!$A:$G,'Time Sheet'!$B:$B=E$1),7,1),7,FALSE),"")</f>
        <v/>
      </c>
      <c r="F784" s="2" t="str" cm="1">
        <f t="array" ref="F784">IFERROR(VLOOKUP($A784,_xlfn._xlws.SORT(_xlfn._xlws.FILTER('Time Sheet'!$A:$G,'Time Sheet'!$B:$B=F$1),7,1),7,FALSE),"")</f>
        <v/>
      </c>
      <c r="G784" s="2" t="str" cm="1">
        <f t="array" ref="G784">IFERROR(VLOOKUP($A784,_xlfn._xlws.SORT(_xlfn._xlws.FILTER('Time Sheet'!$A:$G,'Time Sheet'!$B:$B=G$1),7,1),7,FALSE),"")</f>
        <v/>
      </c>
      <c r="H784" s="2" t="str" cm="1">
        <f t="array" ref="H784">IFERROR(VLOOKUP($A784,_xlfn._xlws.SORT(_xlfn._xlws.FILTER('Time Sheet'!$A:$G,'Time Sheet'!$B:$B=H$1),7,1),7,FALSE),"")</f>
        <v/>
      </c>
      <c r="I784" s="2" t="str" cm="1">
        <f t="array" ref="I784">IFERROR(VLOOKUP($A784,_xlfn._xlws.SORT(_xlfn._xlws.FILTER('Time Sheet'!$A:$G,'Time Sheet'!$B:$B=I$1),7,1),7,FALSE),"")</f>
        <v/>
      </c>
      <c r="J784" s="2" t="str" cm="1">
        <f t="array" ref="J784">IFERROR(VLOOKUP($A784,_xlfn._xlws.SORT(_xlfn._xlws.FILTER('Time Sheet'!$A:$G,'Time Sheet'!$B:$B=J$1),7,1),7,FALSE),"")</f>
        <v/>
      </c>
      <c r="K784">
        <f>IFERROR(_xlfn.RANK.EQ(C784,C:C,1),"")</f>
        <v>770</v>
      </c>
      <c r="L784">
        <f>IFERROR(_xlfn.RANK.EQ(D784,D:D,1),"")</f>
        <v>760</v>
      </c>
      <c r="M784" t="str">
        <f>IFERROR(_xlfn.RANK.EQ(E784,E:E,1),"")</f>
        <v/>
      </c>
      <c r="N784" t="str">
        <f>IFERROR(_xlfn.RANK.EQ(F784,F:F,1),"")</f>
        <v/>
      </c>
      <c r="O784" t="str">
        <f>IFERROR(_xlfn.RANK.EQ(G784,G:G,1),"")</f>
        <v/>
      </c>
      <c r="P784" t="str">
        <f>IFERROR(_xlfn.RANK.EQ(H784,H:H,1),"")</f>
        <v/>
      </c>
      <c r="Q784" t="str">
        <f>IFERROR(_xlfn.RANK.EQ(I784,I:I,1),"")</f>
        <v/>
      </c>
      <c r="R784" t="str">
        <f>IFERROR(_xlfn.RANK.EQ(J784,J:J,1),"")</f>
        <v/>
      </c>
      <c r="S784" s="3">
        <f>IFERROR(AVERAGE(GIRLS[[#This Row],[P]:[P8]]),"")</f>
        <v>765</v>
      </c>
      <c r="T784" s="4">
        <f>IFERROR(AVERAGE(SMALL(GIRLS[[#This Row],[P]:[P8]],1),SMALL(GIRLS[[#This Row],[P]:[P8]],2)),"")</f>
        <v>765</v>
      </c>
      <c r="U784">
        <f>IF(20-SMALL(GIRLS[[#This Row],[P]:[P8]],1)&lt;0,0,20-SMALL(GIRLS[[#This Row],[P]:[P8]],1))+IF(20-SMALL(GIRLS[[#This Row],[P]:[P8]],2)&lt;0,0,20-SMALL(GIRLS[[#This Row],[P]:[P8]],2))</f>
        <v>0</v>
      </c>
    </row>
    <row r="785" spans="1:21" x14ac:dyDescent="0.2">
      <c r="A785" t="s">
        <v>8018</v>
      </c>
      <c r="B785" t="s">
        <v>7842</v>
      </c>
      <c r="C785" s="2" cm="1">
        <f t="array" ref="C785">IFERROR(VLOOKUP($A785,_xlfn._xlws.SORT(_xlfn._xlws.FILTER('Time Sheet'!$A:$G,'Time Sheet'!$B:$B=C$1),7,1),7,FALSE),"")</f>
        <v>4.5104166666666659E-4</v>
      </c>
      <c r="D785" s="2" cm="1">
        <f t="array" ref="D785">IFERROR(VLOOKUP($A785,_xlfn._xlws.SORT(_xlfn._xlws.FILTER('Time Sheet'!$A:$G,'Time Sheet'!$B:$B=D$1),7,1),7,FALSE),"")</f>
        <v>1.0886574074074069E-3</v>
      </c>
      <c r="E785" s="2" t="str" cm="1">
        <f t="array" ref="E785">IFERROR(VLOOKUP($A785,_xlfn._xlws.SORT(_xlfn._xlws.FILTER('Time Sheet'!$A:$G,'Time Sheet'!$B:$B=E$1),7,1),7,FALSE),"")</f>
        <v/>
      </c>
      <c r="F785" s="2" t="str" cm="1">
        <f t="array" ref="F785">IFERROR(VLOOKUP($A785,_xlfn._xlws.SORT(_xlfn._xlws.FILTER('Time Sheet'!$A:$G,'Time Sheet'!$B:$B=F$1),7,1),7,FALSE),"")</f>
        <v/>
      </c>
      <c r="G785" s="2" t="str" cm="1">
        <f t="array" ref="G785">IFERROR(VLOOKUP($A785,_xlfn._xlws.SORT(_xlfn._xlws.FILTER('Time Sheet'!$A:$G,'Time Sheet'!$B:$B=G$1),7,1),7,FALSE),"")</f>
        <v/>
      </c>
      <c r="H785" s="2" t="str" cm="1">
        <f t="array" ref="H785">IFERROR(VLOOKUP($A785,_xlfn._xlws.SORT(_xlfn._xlws.FILTER('Time Sheet'!$A:$G,'Time Sheet'!$B:$B=H$1),7,1),7,FALSE),"")</f>
        <v/>
      </c>
      <c r="I785" s="2" t="str" cm="1">
        <f t="array" ref="I785">IFERROR(VLOOKUP($A785,_xlfn._xlws.SORT(_xlfn._xlws.FILTER('Time Sheet'!$A:$G,'Time Sheet'!$B:$B=I$1),7,1),7,FALSE),"")</f>
        <v/>
      </c>
      <c r="J785" s="2" t="str" cm="1">
        <f t="array" ref="J785">IFERROR(VLOOKUP($A785,_xlfn._xlws.SORT(_xlfn._xlws.FILTER('Time Sheet'!$A:$G,'Time Sheet'!$B:$B=J$1),7,1),7,FALSE),"")</f>
        <v/>
      </c>
      <c r="K785">
        <f>IFERROR(_xlfn.RANK.EQ(C785,C:C,1),"")</f>
        <v>775</v>
      </c>
      <c r="L785">
        <f>IFERROR(_xlfn.RANK.EQ(D785,D:D,1),"")</f>
        <v>763</v>
      </c>
      <c r="M785" t="str">
        <f>IFERROR(_xlfn.RANK.EQ(E785,E:E,1),"")</f>
        <v/>
      </c>
      <c r="N785" t="str">
        <f>IFERROR(_xlfn.RANK.EQ(F785,F:F,1),"")</f>
        <v/>
      </c>
      <c r="O785" t="str">
        <f>IFERROR(_xlfn.RANK.EQ(G785,G:G,1),"")</f>
        <v/>
      </c>
      <c r="P785" t="str">
        <f>IFERROR(_xlfn.RANK.EQ(H785,H:H,1),"")</f>
        <v/>
      </c>
      <c r="Q785" t="str">
        <f>IFERROR(_xlfn.RANK.EQ(I785,I:I,1),"")</f>
        <v/>
      </c>
      <c r="R785" t="str">
        <f>IFERROR(_xlfn.RANK.EQ(J785,J:J,1),"")</f>
        <v/>
      </c>
      <c r="S785" s="3">
        <f>IFERROR(AVERAGE(GIRLS[[#This Row],[P]:[P8]]),"")</f>
        <v>769</v>
      </c>
      <c r="T785" s="4">
        <f>IFERROR(AVERAGE(SMALL(GIRLS[[#This Row],[P]:[P8]],1),SMALL(GIRLS[[#This Row],[P]:[P8]],2)),"")</f>
        <v>769</v>
      </c>
      <c r="U785">
        <f>IF(20-SMALL(GIRLS[[#This Row],[P]:[P8]],1)&lt;0,0,20-SMALL(GIRLS[[#This Row],[P]:[P8]],1))+IF(20-SMALL(GIRLS[[#This Row],[P]:[P8]],2)&lt;0,0,20-SMALL(GIRLS[[#This Row],[P]:[P8]],2))</f>
        <v>0</v>
      </c>
    </row>
    <row r="786" spans="1:21" x14ac:dyDescent="0.2">
      <c r="A786" t="s">
        <v>2597</v>
      </c>
      <c r="B786" t="s">
        <v>2515</v>
      </c>
      <c r="C786" s="2" cm="1">
        <f t="array" ref="C786">IFERROR(VLOOKUP($A786,_xlfn._xlws.SORT(_xlfn._xlws.FILTER('Time Sheet'!$A:$G,'Time Sheet'!$B:$B=C$1),7,1),7,FALSE),"")</f>
        <v>4.5023148148148152E-4</v>
      </c>
      <c r="D786" s="2" cm="1">
        <f t="array" ref="D786">IFERROR(VLOOKUP($A786,_xlfn._xlws.SORT(_xlfn._xlws.FILTER('Time Sheet'!$A:$G,'Time Sheet'!$B:$B=D$1),7,1),7,FALSE),"")</f>
        <v>1.151736111111111E-3</v>
      </c>
      <c r="E786" s="2" t="str" cm="1">
        <f t="array" ref="E786">IFERROR(VLOOKUP($A786,_xlfn._xlws.SORT(_xlfn._xlws.FILTER('Time Sheet'!$A:$G,'Time Sheet'!$B:$B=E$1),7,1),7,FALSE),"")</f>
        <v/>
      </c>
      <c r="F786" s="2" t="str" cm="1">
        <f t="array" ref="F786">IFERROR(VLOOKUP($A786,_xlfn._xlws.SORT(_xlfn._xlws.FILTER('Time Sheet'!$A:$G,'Time Sheet'!$B:$B=F$1),7,1),7,FALSE),"")</f>
        <v/>
      </c>
      <c r="G786" s="2" t="str" cm="1">
        <f t="array" ref="G786">IFERROR(VLOOKUP($A786,_xlfn._xlws.SORT(_xlfn._xlws.FILTER('Time Sheet'!$A:$G,'Time Sheet'!$B:$B=G$1),7,1),7,FALSE),"")</f>
        <v/>
      </c>
      <c r="H786" s="2" t="str" cm="1">
        <f t="array" ref="H786">IFERROR(VLOOKUP($A786,_xlfn._xlws.SORT(_xlfn._xlws.FILTER('Time Sheet'!$A:$G,'Time Sheet'!$B:$B=H$1),7,1),7,FALSE),"")</f>
        <v/>
      </c>
      <c r="I786" s="2" t="str" cm="1">
        <f t="array" ref="I786">IFERROR(VLOOKUP($A786,_xlfn._xlws.SORT(_xlfn._xlws.FILTER('Time Sheet'!$A:$G,'Time Sheet'!$B:$B=I$1),7,1),7,FALSE),"")</f>
        <v/>
      </c>
      <c r="J786" s="2" t="str" cm="1">
        <f t="array" ref="J786">IFERROR(VLOOKUP($A786,_xlfn._xlws.SORT(_xlfn._xlws.FILTER('Time Sheet'!$A:$G,'Time Sheet'!$B:$B=J$1),7,1),7,FALSE),"")</f>
        <v/>
      </c>
      <c r="K786">
        <f>IFERROR(_xlfn.RANK.EQ(C786,C:C,1),"")</f>
        <v>774</v>
      </c>
      <c r="L786">
        <f>IFERROR(_xlfn.RANK.EQ(D786,D:D,1),"")</f>
        <v>772</v>
      </c>
      <c r="M786" t="str">
        <f>IFERROR(_xlfn.RANK.EQ(E786,E:E,1),"")</f>
        <v/>
      </c>
      <c r="N786" t="str">
        <f>IFERROR(_xlfn.RANK.EQ(F786,F:F,1),"")</f>
        <v/>
      </c>
      <c r="O786" t="str">
        <f>IFERROR(_xlfn.RANK.EQ(G786,G:G,1),"")</f>
        <v/>
      </c>
      <c r="P786" t="str">
        <f>IFERROR(_xlfn.RANK.EQ(H786,H:H,1),"")</f>
        <v/>
      </c>
      <c r="Q786" t="str">
        <f>IFERROR(_xlfn.RANK.EQ(I786,I:I,1),"")</f>
        <v/>
      </c>
      <c r="R786" t="str">
        <f>IFERROR(_xlfn.RANK.EQ(J786,J:J,1),"")</f>
        <v/>
      </c>
      <c r="S786" s="3">
        <f>IFERROR(AVERAGE(GIRLS[[#This Row],[P]:[P8]]),"")</f>
        <v>773</v>
      </c>
      <c r="T786" s="4">
        <f>IFERROR(AVERAGE(SMALL(GIRLS[[#This Row],[P]:[P8]],1),SMALL(GIRLS[[#This Row],[P]:[P8]],2)),"")</f>
        <v>773</v>
      </c>
      <c r="U786">
        <f>IF(20-SMALL(GIRLS[[#This Row],[P]:[P8]],1)&lt;0,0,20-SMALL(GIRLS[[#This Row],[P]:[P8]],1))+IF(20-SMALL(GIRLS[[#This Row],[P]:[P8]],2)&lt;0,0,20-SMALL(GIRLS[[#This Row],[P]:[P8]],2))</f>
        <v>0</v>
      </c>
    </row>
    <row r="787" spans="1:21" x14ac:dyDescent="0.2">
      <c r="A787" t="s">
        <v>2267</v>
      </c>
      <c r="B787" t="s">
        <v>2056</v>
      </c>
      <c r="C787" s="2" cm="1">
        <f t="array" ref="C787">IFERROR(VLOOKUP($A787,_xlfn._xlws.SORT(_xlfn._xlws.FILTER('Time Sheet'!$A:$G,'Time Sheet'!$B:$B=C$1),7,1),7,FALSE),"")</f>
        <v>4.6527777777777778E-4</v>
      </c>
      <c r="D787" s="2" cm="1">
        <f t="array" ref="D787">IFERROR(VLOOKUP($A787,_xlfn._xlws.SORT(_xlfn._xlws.FILTER('Time Sheet'!$A:$G,'Time Sheet'!$B:$B=D$1),7,1),7,FALSE),"")</f>
        <v>1.128587962962963E-3</v>
      </c>
      <c r="E787" s="2" t="str" cm="1">
        <f t="array" ref="E787">IFERROR(VLOOKUP($A787,_xlfn._xlws.SORT(_xlfn._xlws.FILTER('Time Sheet'!$A:$G,'Time Sheet'!$B:$B=E$1),7,1),7,FALSE),"")</f>
        <v/>
      </c>
      <c r="F787" s="2" t="str" cm="1">
        <f t="array" ref="F787">IFERROR(VLOOKUP($A787,_xlfn._xlws.SORT(_xlfn._xlws.FILTER('Time Sheet'!$A:$G,'Time Sheet'!$B:$B=F$1),7,1),7,FALSE),"")</f>
        <v/>
      </c>
      <c r="G787" s="2" t="str" cm="1">
        <f t="array" ref="G787">IFERROR(VLOOKUP($A787,_xlfn._xlws.SORT(_xlfn._xlws.FILTER('Time Sheet'!$A:$G,'Time Sheet'!$B:$B=G$1),7,1),7,FALSE),"")</f>
        <v/>
      </c>
      <c r="H787" s="2" t="str" cm="1">
        <f t="array" ref="H787">IFERROR(VLOOKUP($A787,_xlfn._xlws.SORT(_xlfn._xlws.FILTER('Time Sheet'!$A:$G,'Time Sheet'!$B:$B=H$1),7,1),7,FALSE),"")</f>
        <v/>
      </c>
      <c r="I787" s="2" t="str" cm="1">
        <f t="array" ref="I787">IFERROR(VLOOKUP($A787,_xlfn._xlws.SORT(_xlfn._xlws.FILTER('Time Sheet'!$A:$G,'Time Sheet'!$B:$B=I$1),7,1),7,FALSE),"")</f>
        <v/>
      </c>
      <c r="J787" s="2" t="str" cm="1">
        <f t="array" ref="J787">IFERROR(VLOOKUP($A787,_xlfn._xlws.SORT(_xlfn._xlws.FILTER('Time Sheet'!$A:$G,'Time Sheet'!$B:$B=J$1),7,1),7,FALSE),"")</f>
        <v/>
      </c>
      <c r="K787">
        <f>IFERROR(_xlfn.RANK.EQ(C787,C:C,1),"")</f>
        <v>779</v>
      </c>
      <c r="L787">
        <f>IFERROR(_xlfn.RANK.EQ(D787,D:D,1),"")</f>
        <v>768</v>
      </c>
      <c r="M787" t="str">
        <f>IFERROR(_xlfn.RANK.EQ(E787,E:E,1),"")</f>
        <v/>
      </c>
      <c r="N787" t="str">
        <f>IFERROR(_xlfn.RANK.EQ(F787,F:F,1),"")</f>
        <v/>
      </c>
      <c r="O787" t="str">
        <f>IFERROR(_xlfn.RANK.EQ(G787,G:G,1),"")</f>
        <v/>
      </c>
      <c r="P787" t="str">
        <f>IFERROR(_xlfn.RANK.EQ(H787,H:H,1),"")</f>
        <v/>
      </c>
      <c r="Q787" t="str">
        <f>IFERROR(_xlfn.RANK.EQ(I787,I:I,1),"")</f>
        <v/>
      </c>
      <c r="R787" t="str">
        <f>IFERROR(_xlfn.RANK.EQ(J787,J:J,1),"")</f>
        <v/>
      </c>
      <c r="S787" s="3">
        <f>IFERROR(AVERAGE(GIRLS[[#This Row],[P]:[P8]]),"")</f>
        <v>773.5</v>
      </c>
      <c r="T787" s="4">
        <f>IFERROR(AVERAGE(SMALL(GIRLS[[#This Row],[P]:[P8]],1),SMALL(GIRLS[[#This Row],[P]:[P8]],2)),"")</f>
        <v>773.5</v>
      </c>
      <c r="U787">
        <f>IF(20-SMALL(GIRLS[[#This Row],[P]:[P8]],1)&lt;0,0,20-SMALL(GIRLS[[#This Row],[P]:[P8]],1))+IF(20-SMALL(GIRLS[[#This Row],[P]:[P8]],2)&lt;0,0,20-SMALL(GIRLS[[#This Row],[P]:[P8]],2))</f>
        <v>0</v>
      </c>
    </row>
    <row r="788" spans="1:21" x14ac:dyDescent="0.2">
      <c r="A788" t="s">
        <v>4639</v>
      </c>
      <c r="B788" t="s">
        <v>4180</v>
      </c>
      <c r="C788" s="2" cm="1">
        <f t="array" ref="C788">IFERROR(VLOOKUP($A788,_xlfn._xlws.SORT(_xlfn._xlws.FILTER('Time Sheet'!$A:$G,'Time Sheet'!$B:$B=C$1),7,1),7,FALSE),"")</f>
        <v>4.6608796296296302E-4</v>
      </c>
      <c r="D788" s="2" cm="1">
        <f t="array" ref="D788">IFERROR(VLOOKUP($A788,_xlfn._xlws.SORT(_xlfn._xlws.FILTER('Time Sheet'!$A:$G,'Time Sheet'!$B:$B=D$1),7,1),7,FALSE),"")</f>
        <v>1.1388888888888889E-3</v>
      </c>
      <c r="E788" s="2" t="str" cm="1">
        <f t="array" ref="E788">IFERROR(VLOOKUP($A788,_xlfn._xlws.SORT(_xlfn._xlws.FILTER('Time Sheet'!$A:$G,'Time Sheet'!$B:$B=E$1),7,1),7,FALSE),"")</f>
        <v/>
      </c>
      <c r="F788" s="2" t="str" cm="1">
        <f t="array" ref="F788">IFERROR(VLOOKUP($A788,_xlfn._xlws.SORT(_xlfn._xlws.FILTER('Time Sheet'!$A:$G,'Time Sheet'!$B:$B=F$1),7,1),7,FALSE),"")</f>
        <v/>
      </c>
      <c r="G788" s="2" t="str" cm="1">
        <f t="array" ref="G788">IFERROR(VLOOKUP($A788,_xlfn._xlws.SORT(_xlfn._xlws.FILTER('Time Sheet'!$A:$G,'Time Sheet'!$B:$B=G$1),7,1),7,FALSE),"")</f>
        <v/>
      </c>
      <c r="H788" s="2" t="str" cm="1">
        <f t="array" ref="H788">IFERROR(VLOOKUP($A788,_xlfn._xlws.SORT(_xlfn._xlws.FILTER('Time Sheet'!$A:$G,'Time Sheet'!$B:$B=H$1),7,1),7,FALSE),"")</f>
        <v/>
      </c>
      <c r="I788" s="2" t="str" cm="1">
        <f t="array" ref="I788">IFERROR(VLOOKUP($A788,_xlfn._xlws.SORT(_xlfn._xlws.FILTER('Time Sheet'!$A:$G,'Time Sheet'!$B:$B=I$1),7,1),7,FALSE),"")</f>
        <v/>
      </c>
      <c r="J788" s="2" t="str" cm="1">
        <f t="array" ref="J788">IFERROR(VLOOKUP($A788,_xlfn._xlws.SORT(_xlfn._xlws.FILTER('Time Sheet'!$A:$G,'Time Sheet'!$B:$B=J$1),7,1),7,FALSE),"")</f>
        <v/>
      </c>
      <c r="K788">
        <f>IFERROR(_xlfn.RANK.EQ(C788,C:C,1),"")</f>
        <v>780</v>
      </c>
      <c r="L788">
        <f>IFERROR(_xlfn.RANK.EQ(D788,D:D,1),"")</f>
        <v>769</v>
      </c>
      <c r="M788" t="str">
        <f>IFERROR(_xlfn.RANK.EQ(E788,E:E,1),"")</f>
        <v/>
      </c>
      <c r="N788" t="str">
        <f>IFERROR(_xlfn.RANK.EQ(F788,F:F,1),"")</f>
        <v/>
      </c>
      <c r="O788" t="str">
        <f>IFERROR(_xlfn.RANK.EQ(G788,G:G,1),"")</f>
        <v/>
      </c>
      <c r="P788" t="str">
        <f>IFERROR(_xlfn.RANK.EQ(H788,H:H,1),"")</f>
        <v/>
      </c>
      <c r="Q788" t="str">
        <f>IFERROR(_xlfn.RANK.EQ(I788,I:I,1),"")</f>
        <v/>
      </c>
      <c r="R788" t="str">
        <f>IFERROR(_xlfn.RANK.EQ(J788,J:J,1),"")</f>
        <v/>
      </c>
      <c r="S788" s="3">
        <f>IFERROR(AVERAGE(GIRLS[[#This Row],[P]:[P8]]),"")</f>
        <v>774.5</v>
      </c>
      <c r="T788" s="4">
        <f>IFERROR(AVERAGE(SMALL(GIRLS[[#This Row],[P]:[P8]],1),SMALL(GIRLS[[#This Row],[P]:[P8]],2)),"")</f>
        <v>774.5</v>
      </c>
      <c r="U788">
        <f>IF(20-SMALL(GIRLS[[#This Row],[P]:[P8]],1)&lt;0,0,20-SMALL(GIRLS[[#This Row],[P]:[P8]],1))+IF(20-SMALL(GIRLS[[#This Row],[P]:[P8]],2)&lt;0,0,20-SMALL(GIRLS[[#This Row],[P]:[P8]],2))</f>
        <v>0</v>
      </c>
    </row>
    <row r="789" spans="1:21" x14ac:dyDescent="0.2">
      <c r="A789" t="s">
        <v>5760</v>
      </c>
      <c r="B789" t="s">
        <v>5467</v>
      </c>
      <c r="C789" s="2" cm="1">
        <f t="array" ref="C789">IFERROR(VLOOKUP($A789,_xlfn._xlws.SORT(_xlfn._xlws.FILTER('Time Sheet'!$A:$G,'Time Sheet'!$B:$B=C$1),7,1),7,FALSE),"")</f>
        <v>4.6840277777777782E-4</v>
      </c>
      <c r="D789" s="2" cm="1">
        <f t="array" ref="D789">IFERROR(VLOOKUP($A789,_xlfn._xlws.SORT(_xlfn._xlws.FILTER('Time Sheet'!$A:$G,'Time Sheet'!$B:$B=D$1),7,1),7,FALSE),"")</f>
        <v>1.150578703703704E-3</v>
      </c>
      <c r="E789" s="2" t="str" cm="1">
        <f t="array" ref="E789">IFERROR(VLOOKUP($A789,_xlfn._xlws.SORT(_xlfn._xlws.FILTER('Time Sheet'!$A:$G,'Time Sheet'!$B:$B=E$1),7,1),7,FALSE),"")</f>
        <v/>
      </c>
      <c r="F789" s="2" t="str" cm="1">
        <f t="array" ref="F789">IFERROR(VLOOKUP($A789,_xlfn._xlws.SORT(_xlfn._xlws.FILTER('Time Sheet'!$A:$G,'Time Sheet'!$B:$B=F$1),7,1),7,FALSE),"")</f>
        <v/>
      </c>
      <c r="G789" s="2" t="str" cm="1">
        <f t="array" ref="G789">IFERROR(VLOOKUP($A789,_xlfn._xlws.SORT(_xlfn._xlws.FILTER('Time Sheet'!$A:$G,'Time Sheet'!$B:$B=G$1),7,1),7,FALSE),"")</f>
        <v/>
      </c>
      <c r="H789" s="2" t="str" cm="1">
        <f t="array" ref="H789">IFERROR(VLOOKUP($A789,_xlfn._xlws.SORT(_xlfn._xlws.FILTER('Time Sheet'!$A:$G,'Time Sheet'!$B:$B=H$1),7,1),7,FALSE),"")</f>
        <v/>
      </c>
      <c r="I789" s="2" t="str" cm="1">
        <f t="array" ref="I789">IFERROR(VLOOKUP($A789,_xlfn._xlws.SORT(_xlfn._xlws.FILTER('Time Sheet'!$A:$G,'Time Sheet'!$B:$B=I$1),7,1),7,FALSE),"")</f>
        <v/>
      </c>
      <c r="J789" s="2" t="str" cm="1">
        <f t="array" ref="J789">IFERROR(VLOOKUP($A789,_xlfn._xlws.SORT(_xlfn._xlws.FILTER('Time Sheet'!$A:$G,'Time Sheet'!$B:$B=J$1),7,1),7,FALSE),"")</f>
        <v/>
      </c>
      <c r="K789">
        <f>IFERROR(_xlfn.RANK.EQ(C789,C:C,1),"")</f>
        <v>781</v>
      </c>
      <c r="L789">
        <f>IFERROR(_xlfn.RANK.EQ(D789,D:D,1),"")</f>
        <v>771</v>
      </c>
      <c r="M789" t="str">
        <f>IFERROR(_xlfn.RANK.EQ(E789,E:E,1),"")</f>
        <v/>
      </c>
      <c r="N789" t="str">
        <f>IFERROR(_xlfn.RANK.EQ(F789,F:F,1),"")</f>
        <v/>
      </c>
      <c r="O789" t="str">
        <f>IFERROR(_xlfn.RANK.EQ(G789,G:G,1),"")</f>
        <v/>
      </c>
      <c r="P789" t="str">
        <f>IFERROR(_xlfn.RANK.EQ(H789,H:H,1),"")</f>
        <v/>
      </c>
      <c r="Q789" t="str">
        <f>IFERROR(_xlfn.RANK.EQ(I789,I:I,1),"")</f>
        <v/>
      </c>
      <c r="R789" t="str">
        <f>IFERROR(_xlfn.RANK.EQ(J789,J:J,1),"")</f>
        <v/>
      </c>
      <c r="S789" s="3">
        <f>IFERROR(AVERAGE(GIRLS[[#This Row],[P]:[P8]]),"")</f>
        <v>776</v>
      </c>
      <c r="T789" s="4">
        <f>IFERROR(AVERAGE(SMALL(GIRLS[[#This Row],[P]:[P8]],1),SMALL(GIRLS[[#This Row],[P]:[P8]],2)),"")</f>
        <v>776</v>
      </c>
      <c r="U789">
        <f>IF(20-SMALL(GIRLS[[#This Row],[P]:[P8]],1)&lt;0,0,20-SMALL(GIRLS[[#This Row],[P]:[P8]],1))+IF(20-SMALL(GIRLS[[#This Row],[P]:[P8]],2)&lt;0,0,20-SMALL(GIRLS[[#This Row],[P]:[P8]],2))</f>
        <v>0</v>
      </c>
    </row>
  </sheetData>
  <conditionalFormatting sqref="K2:R78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78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RQAL</vt:lpstr>
      <vt:lpstr>Time Sheet</vt:lpstr>
      <vt:lpstr>Points</vt:lpstr>
      <vt:lpstr>Time Standards</vt:lpstr>
      <vt:lpstr>Boys</vt:lpstr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2024-02-06T23:57:18Z</dcterms:modified>
</cp:coreProperties>
</file>